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omments2.xml" ContentType="application/vnd.openxmlformats-officedocument.spreadsheetml.comments+xml"/>
  <Override PartName="/xl/drawings/drawing26.xml" ContentType="application/vnd.openxmlformats-officedocument.drawing+xml"/>
  <Override PartName="/xl/comments3.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comments4.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norzarita.samsudin\Desktop\"/>
    </mc:Choice>
  </mc:AlternateContent>
  <xr:revisionPtr revIDLastSave="0" documentId="8_{405B5298-ED57-4DDB-A1AD-838E468A51D4}" xr6:coauthVersionLast="36" xr6:coauthVersionMax="36" xr10:uidLastSave="{00000000-0000-0000-0000-000000000000}"/>
  <bookViews>
    <workbookView xWindow="0" yWindow="0" windowWidth="23040" windowHeight="9516" tabRatio="892" xr2:uid="{00000000-000D-0000-FFFF-FFFF00000000}"/>
  </bookViews>
  <sheets>
    <sheet name="database" sheetId="194" r:id="rId1"/>
    <sheet name="Maklumat Utama" sheetId="193" r:id="rId2"/>
    <sheet name="COVER HADAPAN (Ms1)" sheetId="105" r:id="rId3"/>
    <sheet name="ARAHAN (Ms2)" sheetId="156" r:id="rId4"/>
    <sheet name="Soalan 1 (Ms3)" sheetId="2" r:id="rId5"/>
    <sheet name="Soalan 1 (Ms4)" sheetId="195" r:id="rId6"/>
    <sheet name="Soalan 1(Ms5) " sheetId="196" r:id="rId7"/>
    <sheet name="Soalan 2(Ms6) " sheetId="91" r:id="rId8"/>
    <sheet name="Soalan 3(Ms7)" sheetId="197" r:id="rId9"/>
    <sheet name="Soalan 4 (Ms8&amp;9)" sheetId="135" r:id="rId10"/>
    <sheet name="Soalan 5A (Ms10)" sheetId="55" r:id="rId11"/>
    <sheet name="Soalan 5A(Ms11)" sheetId="99" r:id="rId12"/>
    <sheet name="Soalan 5B (Ms12)" sheetId="191" r:id="rId13"/>
    <sheet name="Soalan 5B(Ms13)" sheetId="192" r:id="rId14"/>
    <sheet name="Soalan 6 (Ms14)" sheetId="56" r:id="rId15"/>
    <sheet name="Soalan 7 (Ms15) " sheetId="198" r:id="rId16"/>
    <sheet name="Soalan 8 (Ms16)" sheetId="136" r:id="rId17"/>
    <sheet name="Soalan 8 (Ms17)" sheetId="141" r:id="rId18"/>
    <sheet name="Soalan 8 (Ms18)" sheetId="199" r:id="rId19"/>
    <sheet name="Soalan 9 (Ms19)" sheetId="137" r:id="rId20"/>
    <sheet name="Soalan 9 (Ms20)" sheetId="144" r:id="rId21"/>
    <sheet name="Soalan 9 (Ms21)" sheetId="145" r:id="rId22"/>
    <sheet name="Soalan 9 (Ms22)" sheetId="146" r:id="rId23"/>
    <sheet name="Soalan 9 (Ms23)" sheetId="147" r:id="rId24"/>
    <sheet name="Soalan 9 (Ms24)" sheetId="148" r:id="rId25"/>
    <sheet name="Soalan 9 &amp; 10 (Ms25)" sheetId="149" r:id="rId26"/>
    <sheet name="Soalan 11 (Ms26)" sheetId="133" r:id="rId27"/>
    <sheet name="Soalan 12 (Ms27)" sheetId="150" r:id="rId28"/>
    <sheet name="Soalan 12 &amp; 13A&amp;B (Ms 28)" sheetId="200" r:id="rId29"/>
    <sheet name="Soalan 13C&amp;D S14 (Ms 29)" sheetId="152" r:id="rId30"/>
    <sheet name="Soalan 15 (Ms 30)" sheetId="210" r:id="rId31"/>
    <sheet name="Soalan 15 (Ms 31)" sheetId="211" r:id="rId32"/>
    <sheet name="Soalan 15 (Ms 32)" sheetId="212" r:id="rId33"/>
    <sheet name="Daya Saing" sheetId="165" r:id="rId34"/>
    <sheet name="A(Ms34)" sheetId="201" r:id="rId35"/>
    <sheet name="A(Ms35)" sheetId="202" r:id="rId36"/>
    <sheet name="A(Ms36)" sheetId="203" r:id="rId37"/>
    <sheet name="A(Ms37)" sheetId="220" r:id="rId38"/>
    <sheet name="A(Ms38)" sheetId="204" r:id="rId39"/>
    <sheet name="B(Ms39)" sheetId="206" r:id="rId40"/>
    <sheet name="C(Ms40)" sheetId="207" r:id="rId41"/>
    <sheet name="C(Ms41)" sheetId="208" r:id="rId42"/>
    <sheet name="D(Ms42)" sheetId="209" r:id="rId43"/>
    <sheet name="E(Ms43)" sheetId="213" r:id="rId44"/>
    <sheet name="F(Ms44)" sheetId="215" r:id="rId45"/>
    <sheet name="F(Ms45)" sheetId="218" r:id="rId46"/>
    <sheet name="F(Ms46)" sheetId="216" r:id="rId47"/>
    <sheet name="H(Ms47)" sheetId="217" r:id="rId48"/>
    <sheet name="H(Ms48)" sheetId="219" r:id="rId49"/>
    <sheet name="KOSONG2" sheetId="73" r:id="rId50"/>
    <sheet name="KEGUNAAN PEJABAT " sheetId="131" r:id="rId51"/>
    <sheet name="ms4" sheetId="21" state="hidden" r:id="rId52"/>
    <sheet name="ms5" sheetId="24" state="hidden" r:id="rId53"/>
  </sheets>
  <externalReferences>
    <externalReference r:id="rId54"/>
    <externalReference r:id="rId55"/>
    <externalReference r:id="rId56"/>
    <externalReference r:id="rId57"/>
    <externalReference r:id="rId58"/>
    <externalReference r:id="rId59"/>
  </externalReferences>
  <definedNames>
    <definedName name="___10B_3" localSheetId="50">#REF!</definedName>
    <definedName name="___10B_3" localSheetId="26">#REF!</definedName>
    <definedName name="___10B_3" localSheetId="29">#REF!</definedName>
    <definedName name="___10B_3" localSheetId="12">#REF!</definedName>
    <definedName name="___10B_3" localSheetId="13">#REF!</definedName>
    <definedName name="___10B_3" localSheetId="17">#REF!</definedName>
    <definedName name="___10B_3" localSheetId="25">#REF!</definedName>
    <definedName name="___10B_3" localSheetId="20">#REF!</definedName>
    <definedName name="___10B_3" localSheetId="21">#REF!</definedName>
    <definedName name="___10B_3" localSheetId="22">#REF!</definedName>
    <definedName name="___10B_3" localSheetId="23">#REF!</definedName>
    <definedName name="___10B_3" localSheetId="24">#REF!</definedName>
    <definedName name="___10B_3">#REF!</definedName>
    <definedName name="___11B_4" localSheetId="50">#REF!</definedName>
    <definedName name="___11B_4" localSheetId="26">#REF!</definedName>
    <definedName name="___11B_4" localSheetId="29">#REF!</definedName>
    <definedName name="___11B_4" localSheetId="12">#REF!</definedName>
    <definedName name="___11B_4" localSheetId="13">#REF!</definedName>
    <definedName name="___11B_4" localSheetId="17">#REF!</definedName>
    <definedName name="___11B_4" localSheetId="25">#REF!</definedName>
    <definedName name="___11B_4" localSheetId="20">#REF!</definedName>
    <definedName name="___11B_4" localSheetId="21">#REF!</definedName>
    <definedName name="___11B_4" localSheetId="22">#REF!</definedName>
    <definedName name="___11B_4" localSheetId="23">#REF!</definedName>
    <definedName name="___11B_4" localSheetId="24">#REF!</definedName>
    <definedName name="___11B_4">#REF!</definedName>
    <definedName name="___12B_5" localSheetId="50">#REF!</definedName>
    <definedName name="___12B_5" localSheetId="26">#REF!</definedName>
    <definedName name="___12B_5" localSheetId="29">#REF!</definedName>
    <definedName name="___12B_5" localSheetId="12">#REF!</definedName>
    <definedName name="___12B_5" localSheetId="13">#REF!</definedName>
    <definedName name="___12B_5" localSheetId="17">#REF!</definedName>
    <definedName name="___12B_5" localSheetId="25">#REF!</definedName>
    <definedName name="___12B_5" localSheetId="20">#REF!</definedName>
    <definedName name="___12B_5" localSheetId="21">#REF!</definedName>
    <definedName name="___12B_5" localSheetId="22">#REF!</definedName>
    <definedName name="___12B_5" localSheetId="23">#REF!</definedName>
    <definedName name="___12B_5" localSheetId="24">#REF!</definedName>
    <definedName name="___12B_5">#REF!</definedName>
    <definedName name="___13bb_1" localSheetId="50">#REF!</definedName>
    <definedName name="___13bb_1" localSheetId="26">#REF!</definedName>
    <definedName name="___13bb_1" localSheetId="29">#REF!</definedName>
    <definedName name="___13bb_1" localSheetId="12">#REF!</definedName>
    <definedName name="___13bb_1" localSheetId="13">#REF!</definedName>
    <definedName name="___13bb_1" localSheetId="17">#REF!</definedName>
    <definedName name="___13bb_1" localSheetId="25">#REF!</definedName>
    <definedName name="___13bb_1" localSheetId="20">#REF!</definedName>
    <definedName name="___13bb_1" localSheetId="21">#REF!</definedName>
    <definedName name="___13bb_1" localSheetId="22">#REF!</definedName>
    <definedName name="___13bb_1" localSheetId="23">#REF!</definedName>
    <definedName name="___13bb_1" localSheetId="24">#REF!</definedName>
    <definedName name="___13bb_1">#REF!</definedName>
    <definedName name="___14bb_2" localSheetId="50">#REF!</definedName>
    <definedName name="___14bb_2" localSheetId="26">#REF!</definedName>
    <definedName name="___14bb_2" localSheetId="29">#REF!</definedName>
    <definedName name="___14bb_2" localSheetId="12">#REF!</definedName>
    <definedName name="___14bb_2" localSheetId="13">#REF!</definedName>
    <definedName name="___14bb_2" localSheetId="17">#REF!</definedName>
    <definedName name="___14bb_2" localSheetId="25">#REF!</definedName>
    <definedName name="___14bb_2" localSheetId="20">#REF!</definedName>
    <definedName name="___14bb_2" localSheetId="21">#REF!</definedName>
    <definedName name="___14bb_2" localSheetId="22">#REF!</definedName>
    <definedName name="___14bb_2" localSheetId="23">#REF!</definedName>
    <definedName name="___14bb_2" localSheetId="24">#REF!</definedName>
    <definedName name="___14bb_2">#REF!</definedName>
    <definedName name="___15cc_1" localSheetId="50">#REF!</definedName>
    <definedName name="___15cc_1" localSheetId="26">#REF!</definedName>
    <definedName name="___15cc_1" localSheetId="29">#REF!</definedName>
    <definedName name="___15cc_1" localSheetId="12">#REF!</definedName>
    <definedName name="___15cc_1" localSheetId="13">#REF!</definedName>
    <definedName name="___15cc_1" localSheetId="17">#REF!</definedName>
    <definedName name="___15cc_1" localSheetId="25">#REF!</definedName>
    <definedName name="___15cc_1" localSheetId="20">#REF!</definedName>
    <definedName name="___15cc_1" localSheetId="21">#REF!</definedName>
    <definedName name="___15cc_1" localSheetId="22">#REF!</definedName>
    <definedName name="___15cc_1" localSheetId="23">#REF!</definedName>
    <definedName name="___15cc_1" localSheetId="24">#REF!</definedName>
    <definedName name="___15cc_1">#REF!</definedName>
    <definedName name="___16cc_2" localSheetId="50">#REF!</definedName>
    <definedName name="___16cc_2" localSheetId="26">#REF!</definedName>
    <definedName name="___16cc_2" localSheetId="29">#REF!</definedName>
    <definedName name="___16cc_2" localSheetId="12">#REF!</definedName>
    <definedName name="___16cc_2" localSheetId="13">#REF!</definedName>
    <definedName name="___16cc_2" localSheetId="17">#REF!</definedName>
    <definedName name="___16cc_2" localSheetId="25">#REF!</definedName>
    <definedName name="___16cc_2" localSheetId="20">#REF!</definedName>
    <definedName name="___16cc_2" localSheetId="21">#REF!</definedName>
    <definedName name="___16cc_2" localSheetId="22">#REF!</definedName>
    <definedName name="___16cc_2" localSheetId="23">#REF!</definedName>
    <definedName name="___16cc_2" localSheetId="24">#REF!</definedName>
    <definedName name="___16cc_2">#REF!</definedName>
    <definedName name="___17MukaDepan_1" localSheetId="50">#REF!</definedName>
    <definedName name="___17MukaDepan_1" localSheetId="26">#REF!</definedName>
    <definedName name="___17MukaDepan_1" localSheetId="29">#REF!</definedName>
    <definedName name="___17MukaDepan_1" localSheetId="12">#REF!</definedName>
    <definedName name="___17MukaDepan_1" localSheetId="13">#REF!</definedName>
    <definedName name="___17MukaDepan_1" localSheetId="17">#REF!</definedName>
    <definedName name="___17MukaDepan_1" localSheetId="25">#REF!</definedName>
    <definedName name="___17MukaDepan_1" localSheetId="20">#REF!</definedName>
    <definedName name="___17MukaDepan_1" localSheetId="21">#REF!</definedName>
    <definedName name="___17MukaDepan_1" localSheetId="22">#REF!</definedName>
    <definedName name="___17MukaDepan_1" localSheetId="23">#REF!</definedName>
    <definedName name="___17MukaDepan_1" localSheetId="24">#REF!</definedName>
    <definedName name="___17MukaDepan_1">#REF!</definedName>
    <definedName name="___18new_1" localSheetId="50">#REF!</definedName>
    <definedName name="___18new_1" localSheetId="26">#REF!</definedName>
    <definedName name="___18new_1" localSheetId="29">#REF!</definedName>
    <definedName name="___18new_1" localSheetId="12">#REF!</definedName>
    <definedName name="___18new_1" localSheetId="13">#REF!</definedName>
    <definedName name="___18new_1" localSheetId="17">#REF!</definedName>
    <definedName name="___18new_1" localSheetId="25">#REF!</definedName>
    <definedName name="___18new_1" localSheetId="20">#REF!</definedName>
    <definedName name="___18new_1" localSheetId="21">#REF!</definedName>
    <definedName name="___18new_1" localSheetId="22">#REF!</definedName>
    <definedName name="___18new_1" localSheetId="23">#REF!</definedName>
    <definedName name="___18new_1" localSheetId="24">#REF!</definedName>
    <definedName name="___18new_1">#REF!</definedName>
    <definedName name="___19new_2" localSheetId="50">#REF!</definedName>
    <definedName name="___19new_2" localSheetId="26">#REF!</definedName>
    <definedName name="___19new_2" localSheetId="29">#REF!</definedName>
    <definedName name="___19new_2" localSheetId="12">#REF!</definedName>
    <definedName name="___19new_2" localSheetId="13">#REF!</definedName>
    <definedName name="___19new_2" localSheetId="17">#REF!</definedName>
    <definedName name="___19new_2" localSheetId="25">#REF!</definedName>
    <definedName name="___19new_2" localSheetId="20">#REF!</definedName>
    <definedName name="___19new_2" localSheetId="21">#REF!</definedName>
    <definedName name="___19new_2" localSheetId="22">#REF!</definedName>
    <definedName name="___19new_2" localSheetId="23">#REF!</definedName>
    <definedName name="___19new_2" localSheetId="24">#REF!</definedName>
    <definedName name="___19new_2">#REF!</definedName>
    <definedName name="___1a_1" localSheetId="50">#REF!</definedName>
    <definedName name="___1a_1" localSheetId="26">#REF!</definedName>
    <definedName name="___1a_1" localSheetId="29">#REF!</definedName>
    <definedName name="___1a_1" localSheetId="12">#REF!</definedName>
    <definedName name="___1a_1" localSheetId="13">#REF!</definedName>
    <definedName name="___1a_1" localSheetId="17">#REF!</definedName>
    <definedName name="___1a_1" localSheetId="25">#REF!</definedName>
    <definedName name="___1a_1" localSheetId="20">#REF!</definedName>
    <definedName name="___1a_1" localSheetId="21">#REF!</definedName>
    <definedName name="___1a_1" localSheetId="22">#REF!</definedName>
    <definedName name="___1a_1" localSheetId="23">#REF!</definedName>
    <definedName name="___1a_1" localSheetId="24">#REF!</definedName>
    <definedName name="___1a_1">#REF!</definedName>
    <definedName name="___20Pg_1" localSheetId="50">#REF!</definedName>
    <definedName name="___20Pg_1" localSheetId="26">#REF!</definedName>
    <definedName name="___20Pg_1" localSheetId="29">#REF!</definedName>
    <definedName name="___20Pg_1" localSheetId="12">#REF!</definedName>
    <definedName name="___20Pg_1" localSheetId="13">#REF!</definedName>
    <definedName name="___20Pg_1" localSheetId="17">#REF!</definedName>
    <definedName name="___20Pg_1" localSheetId="25">#REF!</definedName>
    <definedName name="___20Pg_1" localSheetId="20">#REF!</definedName>
    <definedName name="___20Pg_1" localSheetId="21">#REF!</definedName>
    <definedName name="___20Pg_1" localSheetId="22">#REF!</definedName>
    <definedName name="___20Pg_1" localSheetId="23">#REF!</definedName>
    <definedName name="___20Pg_1" localSheetId="24">#REF!</definedName>
    <definedName name="___20Pg_1">#REF!</definedName>
    <definedName name="___2a_2" localSheetId="50">#REF!</definedName>
    <definedName name="___2a_2" localSheetId="26">#REF!</definedName>
    <definedName name="___2a_2" localSheetId="29">#REF!</definedName>
    <definedName name="___2a_2" localSheetId="12">#REF!</definedName>
    <definedName name="___2a_2" localSheetId="13">#REF!</definedName>
    <definedName name="___2a_2" localSheetId="17">#REF!</definedName>
    <definedName name="___2a_2" localSheetId="25">#REF!</definedName>
    <definedName name="___2a_2" localSheetId="20">#REF!</definedName>
    <definedName name="___2a_2" localSheetId="21">#REF!</definedName>
    <definedName name="___2a_2" localSheetId="22">#REF!</definedName>
    <definedName name="___2a_2" localSheetId="23">#REF!</definedName>
    <definedName name="___2a_2" localSheetId="24">#REF!</definedName>
    <definedName name="___2a_2">#REF!</definedName>
    <definedName name="___3AA_1" localSheetId="50">#REF!</definedName>
    <definedName name="___3AA_1" localSheetId="26">#REF!</definedName>
    <definedName name="___3AA_1" localSheetId="29">#REF!</definedName>
    <definedName name="___3AA_1" localSheetId="12">#REF!</definedName>
    <definedName name="___3AA_1" localSheetId="13">#REF!</definedName>
    <definedName name="___3AA_1" localSheetId="17">#REF!</definedName>
    <definedName name="___3AA_1" localSheetId="25">#REF!</definedName>
    <definedName name="___3AA_1" localSheetId="20">#REF!</definedName>
    <definedName name="___3AA_1" localSheetId="21">#REF!</definedName>
    <definedName name="___3AA_1" localSheetId="22">#REF!</definedName>
    <definedName name="___3AA_1" localSheetId="23">#REF!</definedName>
    <definedName name="___3AA_1" localSheetId="24">#REF!</definedName>
    <definedName name="___3AA_1">#REF!</definedName>
    <definedName name="___4AA_2" localSheetId="50">#REF!</definedName>
    <definedName name="___4AA_2" localSheetId="26">#REF!</definedName>
    <definedName name="___4AA_2" localSheetId="29">#REF!</definedName>
    <definedName name="___4AA_2" localSheetId="12">#REF!</definedName>
    <definedName name="___4AA_2" localSheetId="13">#REF!</definedName>
    <definedName name="___4AA_2" localSheetId="17">#REF!</definedName>
    <definedName name="___4AA_2" localSheetId="25">#REF!</definedName>
    <definedName name="___4AA_2" localSheetId="20">#REF!</definedName>
    <definedName name="___4AA_2" localSheetId="21">#REF!</definedName>
    <definedName name="___4AA_2" localSheetId="22">#REF!</definedName>
    <definedName name="___4AA_2" localSheetId="23">#REF!</definedName>
    <definedName name="___4AA_2" localSheetId="24">#REF!</definedName>
    <definedName name="___4AA_2">#REF!</definedName>
    <definedName name="___5AA_3" localSheetId="50">#REF!</definedName>
    <definedName name="___5AA_3" localSheetId="26">#REF!</definedName>
    <definedName name="___5AA_3" localSheetId="29">#REF!</definedName>
    <definedName name="___5AA_3" localSheetId="12">#REF!</definedName>
    <definedName name="___5AA_3" localSheetId="13">#REF!</definedName>
    <definedName name="___5AA_3" localSheetId="17">#REF!</definedName>
    <definedName name="___5AA_3" localSheetId="25">#REF!</definedName>
    <definedName name="___5AA_3" localSheetId="20">#REF!</definedName>
    <definedName name="___5AA_3" localSheetId="21">#REF!</definedName>
    <definedName name="___5AA_3" localSheetId="22">#REF!</definedName>
    <definedName name="___5AA_3" localSheetId="23">#REF!</definedName>
    <definedName name="___5AA_3" localSheetId="24">#REF!</definedName>
    <definedName name="___5AA_3">#REF!</definedName>
    <definedName name="___6AA_4" localSheetId="50">#REF!</definedName>
    <definedName name="___6AA_4" localSheetId="26">#REF!</definedName>
    <definedName name="___6AA_4" localSheetId="29">#REF!</definedName>
    <definedName name="___6AA_4" localSheetId="12">#REF!</definedName>
    <definedName name="___6AA_4" localSheetId="13">#REF!</definedName>
    <definedName name="___6AA_4" localSheetId="17">#REF!</definedName>
    <definedName name="___6AA_4" localSheetId="25">#REF!</definedName>
    <definedName name="___6AA_4" localSheetId="20">#REF!</definedName>
    <definedName name="___6AA_4" localSheetId="21">#REF!</definedName>
    <definedName name="___6AA_4" localSheetId="22">#REF!</definedName>
    <definedName name="___6AA_4" localSheetId="23">#REF!</definedName>
    <definedName name="___6AA_4" localSheetId="24">#REF!</definedName>
    <definedName name="___6AA_4">#REF!</definedName>
    <definedName name="___7AA_5" localSheetId="50">#REF!</definedName>
    <definedName name="___7AA_5" localSheetId="26">#REF!</definedName>
    <definedName name="___7AA_5" localSheetId="29">#REF!</definedName>
    <definedName name="___7AA_5" localSheetId="12">#REF!</definedName>
    <definedName name="___7AA_5" localSheetId="13">#REF!</definedName>
    <definedName name="___7AA_5" localSheetId="17">#REF!</definedName>
    <definedName name="___7AA_5" localSheetId="25">#REF!</definedName>
    <definedName name="___7AA_5" localSheetId="20">#REF!</definedName>
    <definedName name="___7AA_5" localSheetId="21">#REF!</definedName>
    <definedName name="___7AA_5" localSheetId="22">#REF!</definedName>
    <definedName name="___7AA_5" localSheetId="23">#REF!</definedName>
    <definedName name="___7AA_5" localSheetId="24">#REF!</definedName>
    <definedName name="___7AA_5">#REF!</definedName>
    <definedName name="___8B_1" localSheetId="50">#REF!</definedName>
    <definedName name="___8B_1" localSheetId="26">#REF!</definedName>
    <definedName name="___8B_1" localSheetId="29">#REF!</definedName>
    <definedName name="___8B_1" localSheetId="12">#REF!</definedName>
    <definedName name="___8B_1" localSheetId="13">#REF!</definedName>
    <definedName name="___8B_1" localSheetId="17">#REF!</definedName>
    <definedName name="___8B_1" localSheetId="25">#REF!</definedName>
    <definedName name="___8B_1" localSheetId="20">#REF!</definedName>
    <definedName name="___8B_1" localSheetId="21">#REF!</definedName>
    <definedName name="___8B_1" localSheetId="22">#REF!</definedName>
    <definedName name="___8B_1" localSheetId="23">#REF!</definedName>
    <definedName name="___8B_1" localSheetId="24">#REF!</definedName>
    <definedName name="___8B_1">#REF!</definedName>
    <definedName name="___9B_2" localSheetId="50">#REF!</definedName>
    <definedName name="___9B_2" localSheetId="26">#REF!</definedName>
    <definedName name="___9B_2" localSheetId="29">#REF!</definedName>
    <definedName name="___9B_2" localSheetId="12">#REF!</definedName>
    <definedName name="___9B_2" localSheetId="13">#REF!</definedName>
    <definedName name="___9B_2" localSheetId="17">#REF!</definedName>
    <definedName name="___9B_2" localSheetId="25">#REF!</definedName>
    <definedName name="___9B_2" localSheetId="20">#REF!</definedName>
    <definedName name="___9B_2" localSheetId="21">#REF!</definedName>
    <definedName name="___9B_2" localSheetId="22">#REF!</definedName>
    <definedName name="___9B_2" localSheetId="23">#REF!</definedName>
    <definedName name="___9B_2" localSheetId="24">#REF!</definedName>
    <definedName name="___9B_2">#REF!</definedName>
    <definedName name="__10B_3" localSheetId="50">#REF!</definedName>
    <definedName name="__10B_3" localSheetId="26">#REF!</definedName>
    <definedName name="__10B_3" localSheetId="29">#REF!</definedName>
    <definedName name="__10B_3" localSheetId="12">#REF!</definedName>
    <definedName name="__10B_3" localSheetId="13">#REF!</definedName>
    <definedName name="__10B_3" localSheetId="17">#REF!</definedName>
    <definedName name="__10B_3" localSheetId="25">#REF!</definedName>
    <definedName name="__10B_3" localSheetId="20">#REF!</definedName>
    <definedName name="__10B_3" localSheetId="21">#REF!</definedName>
    <definedName name="__10B_3" localSheetId="22">#REF!</definedName>
    <definedName name="__10B_3" localSheetId="23">#REF!</definedName>
    <definedName name="__10B_3" localSheetId="24">#REF!</definedName>
    <definedName name="__10B_3">#REF!</definedName>
    <definedName name="__11B_4" localSheetId="50">#REF!</definedName>
    <definedName name="__11B_4" localSheetId="26">#REF!</definedName>
    <definedName name="__11B_4" localSheetId="29">#REF!</definedName>
    <definedName name="__11B_4" localSheetId="12">#REF!</definedName>
    <definedName name="__11B_4" localSheetId="13">#REF!</definedName>
    <definedName name="__11B_4" localSheetId="17">#REF!</definedName>
    <definedName name="__11B_4" localSheetId="25">#REF!</definedName>
    <definedName name="__11B_4" localSheetId="20">#REF!</definedName>
    <definedName name="__11B_4" localSheetId="21">#REF!</definedName>
    <definedName name="__11B_4" localSheetId="22">#REF!</definedName>
    <definedName name="__11B_4" localSheetId="23">#REF!</definedName>
    <definedName name="__11B_4" localSheetId="24">#REF!</definedName>
    <definedName name="__11B_4">#REF!</definedName>
    <definedName name="__12B_5" localSheetId="50">#REF!</definedName>
    <definedName name="__12B_5" localSheetId="26">#REF!</definedName>
    <definedName name="__12B_5" localSheetId="29">#REF!</definedName>
    <definedName name="__12B_5" localSheetId="12">#REF!</definedName>
    <definedName name="__12B_5" localSheetId="13">#REF!</definedName>
    <definedName name="__12B_5" localSheetId="17">#REF!</definedName>
    <definedName name="__12B_5" localSheetId="25">#REF!</definedName>
    <definedName name="__12B_5" localSheetId="20">#REF!</definedName>
    <definedName name="__12B_5" localSheetId="21">#REF!</definedName>
    <definedName name="__12B_5" localSheetId="22">#REF!</definedName>
    <definedName name="__12B_5" localSheetId="23">#REF!</definedName>
    <definedName name="__12B_5" localSheetId="24">#REF!</definedName>
    <definedName name="__12B_5">#REF!</definedName>
    <definedName name="__13bb_1" localSheetId="50">#REF!</definedName>
    <definedName name="__13bb_1" localSheetId="26">#REF!</definedName>
    <definedName name="__13bb_1" localSheetId="29">#REF!</definedName>
    <definedName name="__13bb_1" localSheetId="12">#REF!</definedName>
    <definedName name="__13bb_1" localSheetId="13">#REF!</definedName>
    <definedName name="__13bb_1" localSheetId="17">#REF!</definedName>
    <definedName name="__13bb_1" localSheetId="25">#REF!</definedName>
    <definedName name="__13bb_1" localSheetId="20">#REF!</definedName>
    <definedName name="__13bb_1" localSheetId="21">#REF!</definedName>
    <definedName name="__13bb_1" localSheetId="22">#REF!</definedName>
    <definedName name="__13bb_1" localSheetId="23">#REF!</definedName>
    <definedName name="__13bb_1" localSheetId="24">#REF!</definedName>
    <definedName name="__13bb_1">#REF!</definedName>
    <definedName name="__14bb_2" localSheetId="50">#REF!</definedName>
    <definedName name="__14bb_2" localSheetId="26">#REF!</definedName>
    <definedName name="__14bb_2" localSheetId="29">#REF!</definedName>
    <definedName name="__14bb_2" localSheetId="12">#REF!</definedName>
    <definedName name="__14bb_2" localSheetId="13">#REF!</definedName>
    <definedName name="__14bb_2" localSheetId="17">#REF!</definedName>
    <definedName name="__14bb_2" localSheetId="25">#REF!</definedName>
    <definedName name="__14bb_2" localSheetId="20">#REF!</definedName>
    <definedName name="__14bb_2" localSheetId="21">#REF!</definedName>
    <definedName name="__14bb_2" localSheetId="22">#REF!</definedName>
    <definedName name="__14bb_2" localSheetId="23">#REF!</definedName>
    <definedName name="__14bb_2" localSheetId="24">#REF!</definedName>
    <definedName name="__14bb_2">#REF!</definedName>
    <definedName name="__15cc_1" localSheetId="50">#REF!</definedName>
    <definedName name="__15cc_1" localSheetId="26">#REF!</definedName>
    <definedName name="__15cc_1" localSheetId="29">#REF!</definedName>
    <definedName name="__15cc_1" localSheetId="12">#REF!</definedName>
    <definedName name="__15cc_1" localSheetId="13">#REF!</definedName>
    <definedName name="__15cc_1" localSheetId="17">#REF!</definedName>
    <definedName name="__15cc_1" localSheetId="25">#REF!</definedName>
    <definedName name="__15cc_1" localSheetId="20">#REF!</definedName>
    <definedName name="__15cc_1" localSheetId="21">#REF!</definedName>
    <definedName name="__15cc_1" localSheetId="22">#REF!</definedName>
    <definedName name="__15cc_1" localSheetId="23">#REF!</definedName>
    <definedName name="__15cc_1" localSheetId="24">#REF!</definedName>
    <definedName name="__15cc_1">#REF!</definedName>
    <definedName name="__16cc_2" localSheetId="50">#REF!</definedName>
    <definedName name="__16cc_2" localSheetId="26">#REF!</definedName>
    <definedName name="__16cc_2" localSheetId="29">#REF!</definedName>
    <definedName name="__16cc_2" localSheetId="12">#REF!</definedName>
    <definedName name="__16cc_2" localSheetId="13">#REF!</definedName>
    <definedName name="__16cc_2" localSheetId="17">#REF!</definedName>
    <definedName name="__16cc_2" localSheetId="25">#REF!</definedName>
    <definedName name="__16cc_2" localSheetId="20">#REF!</definedName>
    <definedName name="__16cc_2" localSheetId="21">#REF!</definedName>
    <definedName name="__16cc_2" localSheetId="22">#REF!</definedName>
    <definedName name="__16cc_2" localSheetId="23">#REF!</definedName>
    <definedName name="__16cc_2" localSheetId="24">#REF!</definedName>
    <definedName name="__16cc_2">#REF!</definedName>
    <definedName name="__17MukaDepan_1" localSheetId="50">#REF!</definedName>
    <definedName name="__17MukaDepan_1" localSheetId="26">#REF!</definedName>
    <definedName name="__17MukaDepan_1" localSheetId="29">#REF!</definedName>
    <definedName name="__17MukaDepan_1" localSheetId="12">#REF!</definedName>
    <definedName name="__17MukaDepan_1" localSheetId="13">#REF!</definedName>
    <definedName name="__17MukaDepan_1" localSheetId="17">#REF!</definedName>
    <definedName name="__17MukaDepan_1" localSheetId="25">#REF!</definedName>
    <definedName name="__17MukaDepan_1" localSheetId="20">#REF!</definedName>
    <definedName name="__17MukaDepan_1" localSheetId="21">#REF!</definedName>
    <definedName name="__17MukaDepan_1" localSheetId="22">#REF!</definedName>
    <definedName name="__17MukaDepan_1" localSheetId="23">#REF!</definedName>
    <definedName name="__17MukaDepan_1" localSheetId="24">#REF!</definedName>
    <definedName name="__17MukaDepan_1">#REF!</definedName>
    <definedName name="__18new_1" localSheetId="50">#REF!</definedName>
    <definedName name="__18new_1" localSheetId="26">#REF!</definedName>
    <definedName name="__18new_1" localSheetId="29">#REF!</definedName>
    <definedName name="__18new_1" localSheetId="12">#REF!</definedName>
    <definedName name="__18new_1" localSheetId="13">#REF!</definedName>
    <definedName name="__18new_1" localSheetId="17">#REF!</definedName>
    <definedName name="__18new_1" localSheetId="25">#REF!</definedName>
    <definedName name="__18new_1" localSheetId="20">#REF!</definedName>
    <definedName name="__18new_1" localSheetId="21">#REF!</definedName>
    <definedName name="__18new_1" localSheetId="22">#REF!</definedName>
    <definedName name="__18new_1" localSheetId="23">#REF!</definedName>
    <definedName name="__18new_1" localSheetId="24">#REF!</definedName>
    <definedName name="__18new_1">#REF!</definedName>
    <definedName name="__19new_2" localSheetId="50">#REF!</definedName>
    <definedName name="__19new_2" localSheetId="26">#REF!</definedName>
    <definedName name="__19new_2" localSheetId="29">#REF!</definedName>
    <definedName name="__19new_2" localSheetId="12">#REF!</definedName>
    <definedName name="__19new_2" localSheetId="13">#REF!</definedName>
    <definedName name="__19new_2" localSheetId="17">#REF!</definedName>
    <definedName name="__19new_2" localSheetId="25">#REF!</definedName>
    <definedName name="__19new_2" localSheetId="20">#REF!</definedName>
    <definedName name="__19new_2" localSheetId="21">#REF!</definedName>
    <definedName name="__19new_2" localSheetId="22">#REF!</definedName>
    <definedName name="__19new_2" localSheetId="23">#REF!</definedName>
    <definedName name="__19new_2" localSheetId="24">#REF!</definedName>
    <definedName name="__19new_2">#REF!</definedName>
    <definedName name="__1a_1" localSheetId="50">#REF!</definedName>
    <definedName name="__1a_1" localSheetId="26">#REF!</definedName>
    <definedName name="__1a_1" localSheetId="29">#REF!</definedName>
    <definedName name="__1a_1" localSheetId="12">#REF!</definedName>
    <definedName name="__1a_1" localSheetId="13">#REF!</definedName>
    <definedName name="__1a_1" localSheetId="17">#REF!</definedName>
    <definedName name="__1a_1" localSheetId="25">#REF!</definedName>
    <definedName name="__1a_1" localSheetId="20">#REF!</definedName>
    <definedName name="__1a_1" localSheetId="21">#REF!</definedName>
    <definedName name="__1a_1" localSheetId="22">#REF!</definedName>
    <definedName name="__1a_1" localSheetId="23">#REF!</definedName>
    <definedName name="__1a_1" localSheetId="24">#REF!</definedName>
    <definedName name="__1a_1">#REF!</definedName>
    <definedName name="__20Pg_1" localSheetId="50">#REF!</definedName>
    <definedName name="__20Pg_1" localSheetId="26">#REF!</definedName>
    <definedName name="__20Pg_1" localSheetId="29">#REF!</definedName>
    <definedName name="__20Pg_1" localSheetId="12">#REF!</definedName>
    <definedName name="__20Pg_1" localSheetId="13">#REF!</definedName>
    <definedName name="__20Pg_1" localSheetId="17">#REF!</definedName>
    <definedName name="__20Pg_1" localSheetId="25">#REF!</definedName>
    <definedName name="__20Pg_1" localSheetId="20">#REF!</definedName>
    <definedName name="__20Pg_1" localSheetId="21">#REF!</definedName>
    <definedName name="__20Pg_1" localSheetId="22">#REF!</definedName>
    <definedName name="__20Pg_1" localSheetId="23">#REF!</definedName>
    <definedName name="__20Pg_1" localSheetId="24">#REF!</definedName>
    <definedName name="__20Pg_1">#REF!</definedName>
    <definedName name="__21Z_8106A741_5A1C_11D7_A90D_00D0B7DB5195_.wvu.Cols_1" localSheetId="50">#REF!</definedName>
    <definedName name="__21Z_8106A741_5A1C_11D7_A90D_00D0B7DB5195_.wvu.Cols_1" localSheetId="26">#REF!</definedName>
    <definedName name="__21Z_8106A741_5A1C_11D7_A90D_00D0B7DB5195_.wvu.Cols_1" localSheetId="29">#REF!</definedName>
    <definedName name="__21Z_8106A741_5A1C_11D7_A90D_00D0B7DB5195_.wvu.Cols_1" localSheetId="12">#REF!</definedName>
    <definedName name="__21Z_8106A741_5A1C_11D7_A90D_00D0B7DB5195_.wvu.Cols_1" localSheetId="13">#REF!</definedName>
    <definedName name="__21Z_8106A741_5A1C_11D7_A90D_00D0B7DB5195_.wvu.Cols_1" localSheetId="17">#REF!</definedName>
    <definedName name="__21Z_8106A741_5A1C_11D7_A90D_00D0B7DB5195_.wvu.Cols_1" localSheetId="25">#REF!</definedName>
    <definedName name="__21Z_8106A741_5A1C_11D7_A90D_00D0B7DB5195_.wvu.Cols_1" localSheetId="20">#REF!</definedName>
    <definedName name="__21Z_8106A741_5A1C_11D7_A90D_00D0B7DB5195_.wvu.Cols_1" localSheetId="21">#REF!</definedName>
    <definedName name="__21Z_8106A741_5A1C_11D7_A90D_00D0B7DB5195_.wvu.Cols_1" localSheetId="22">#REF!</definedName>
    <definedName name="__21Z_8106A741_5A1C_11D7_A90D_00D0B7DB5195_.wvu.Cols_1" localSheetId="23">#REF!</definedName>
    <definedName name="__21Z_8106A741_5A1C_11D7_A90D_00D0B7DB5195_.wvu.Cols_1" localSheetId="24">#REF!</definedName>
    <definedName name="__21Z_8106A741_5A1C_11D7_A90D_00D0B7DB5195_.wvu.Cols_1">#REF!</definedName>
    <definedName name="__22Z_8106A741_5A1C_11D7_A90D_00D0B7DB5195_.wvu.PrintArea_1" localSheetId="50">#REF!</definedName>
    <definedName name="__22Z_8106A741_5A1C_11D7_A90D_00D0B7DB5195_.wvu.PrintArea_1" localSheetId="26">#REF!</definedName>
    <definedName name="__22Z_8106A741_5A1C_11D7_A90D_00D0B7DB5195_.wvu.PrintArea_1" localSheetId="29">#REF!</definedName>
    <definedName name="__22Z_8106A741_5A1C_11D7_A90D_00D0B7DB5195_.wvu.PrintArea_1" localSheetId="12">#REF!</definedName>
    <definedName name="__22Z_8106A741_5A1C_11D7_A90D_00D0B7DB5195_.wvu.PrintArea_1" localSheetId="13">#REF!</definedName>
    <definedName name="__22Z_8106A741_5A1C_11D7_A90D_00D0B7DB5195_.wvu.PrintArea_1" localSheetId="17">#REF!</definedName>
    <definedName name="__22Z_8106A741_5A1C_11D7_A90D_00D0B7DB5195_.wvu.PrintArea_1" localSheetId="25">#REF!</definedName>
    <definedName name="__22Z_8106A741_5A1C_11D7_A90D_00D0B7DB5195_.wvu.PrintArea_1" localSheetId="20">#REF!</definedName>
    <definedName name="__22Z_8106A741_5A1C_11D7_A90D_00D0B7DB5195_.wvu.PrintArea_1" localSheetId="21">#REF!</definedName>
    <definedName name="__22Z_8106A741_5A1C_11D7_A90D_00D0B7DB5195_.wvu.PrintArea_1" localSheetId="22">#REF!</definedName>
    <definedName name="__22Z_8106A741_5A1C_11D7_A90D_00D0B7DB5195_.wvu.PrintArea_1" localSheetId="23">#REF!</definedName>
    <definedName name="__22Z_8106A741_5A1C_11D7_A90D_00D0B7DB5195_.wvu.PrintArea_1" localSheetId="24">#REF!</definedName>
    <definedName name="__22Z_8106A741_5A1C_11D7_A90D_00D0B7DB5195_.wvu.PrintArea_1">#REF!</definedName>
    <definedName name="__23Z_8106A741_5A1C_11D7_A90D_00D0B7DB5195_.wvu.PrintArea_2" localSheetId="50">#REF!</definedName>
    <definedName name="__23Z_8106A741_5A1C_11D7_A90D_00D0B7DB5195_.wvu.PrintArea_2" localSheetId="26">#REF!</definedName>
    <definedName name="__23Z_8106A741_5A1C_11D7_A90D_00D0B7DB5195_.wvu.PrintArea_2" localSheetId="29">#REF!</definedName>
    <definedName name="__23Z_8106A741_5A1C_11D7_A90D_00D0B7DB5195_.wvu.PrintArea_2" localSheetId="12">#REF!</definedName>
    <definedName name="__23Z_8106A741_5A1C_11D7_A90D_00D0B7DB5195_.wvu.PrintArea_2" localSheetId="13">#REF!</definedName>
    <definedName name="__23Z_8106A741_5A1C_11D7_A90D_00D0B7DB5195_.wvu.PrintArea_2" localSheetId="17">#REF!</definedName>
    <definedName name="__23Z_8106A741_5A1C_11D7_A90D_00D0B7DB5195_.wvu.PrintArea_2" localSheetId="25">#REF!</definedName>
    <definedName name="__23Z_8106A741_5A1C_11D7_A90D_00D0B7DB5195_.wvu.PrintArea_2" localSheetId="20">#REF!</definedName>
    <definedName name="__23Z_8106A741_5A1C_11D7_A90D_00D0B7DB5195_.wvu.PrintArea_2" localSheetId="21">#REF!</definedName>
    <definedName name="__23Z_8106A741_5A1C_11D7_A90D_00D0B7DB5195_.wvu.PrintArea_2" localSheetId="22">#REF!</definedName>
    <definedName name="__23Z_8106A741_5A1C_11D7_A90D_00D0B7DB5195_.wvu.PrintArea_2" localSheetId="23">#REF!</definedName>
    <definedName name="__23Z_8106A741_5A1C_11D7_A90D_00D0B7DB5195_.wvu.PrintArea_2" localSheetId="24">#REF!</definedName>
    <definedName name="__23Z_8106A741_5A1C_11D7_A90D_00D0B7DB5195_.wvu.PrintArea_2">#REF!</definedName>
    <definedName name="__24Z_8106A741_5A1C_11D7_A90D_00D0B7DB5195_.wvu.PrintArea_3" localSheetId="50">#REF!</definedName>
    <definedName name="__24Z_8106A741_5A1C_11D7_A90D_00D0B7DB5195_.wvu.PrintArea_3" localSheetId="26">#REF!</definedName>
    <definedName name="__24Z_8106A741_5A1C_11D7_A90D_00D0B7DB5195_.wvu.PrintArea_3" localSheetId="29">#REF!</definedName>
    <definedName name="__24Z_8106A741_5A1C_11D7_A90D_00D0B7DB5195_.wvu.PrintArea_3" localSheetId="12">#REF!</definedName>
    <definedName name="__24Z_8106A741_5A1C_11D7_A90D_00D0B7DB5195_.wvu.PrintArea_3" localSheetId="13">#REF!</definedName>
    <definedName name="__24Z_8106A741_5A1C_11D7_A90D_00D0B7DB5195_.wvu.PrintArea_3" localSheetId="17">#REF!</definedName>
    <definedName name="__24Z_8106A741_5A1C_11D7_A90D_00D0B7DB5195_.wvu.PrintArea_3" localSheetId="25">#REF!</definedName>
    <definedName name="__24Z_8106A741_5A1C_11D7_A90D_00D0B7DB5195_.wvu.PrintArea_3" localSheetId="20">#REF!</definedName>
    <definedName name="__24Z_8106A741_5A1C_11D7_A90D_00D0B7DB5195_.wvu.PrintArea_3" localSheetId="21">#REF!</definedName>
    <definedName name="__24Z_8106A741_5A1C_11D7_A90D_00D0B7DB5195_.wvu.PrintArea_3" localSheetId="22">#REF!</definedName>
    <definedName name="__24Z_8106A741_5A1C_11D7_A90D_00D0B7DB5195_.wvu.PrintArea_3" localSheetId="23">#REF!</definedName>
    <definedName name="__24Z_8106A741_5A1C_11D7_A90D_00D0B7DB5195_.wvu.PrintArea_3" localSheetId="24">#REF!</definedName>
    <definedName name="__24Z_8106A741_5A1C_11D7_A90D_00D0B7DB5195_.wvu.PrintArea_3">#REF!</definedName>
    <definedName name="__25Z_8106A741_5A1C_11D7_A90D_00D0B7DB5195_.wvu.PrintArea_4" localSheetId="50">#REF!</definedName>
    <definedName name="__25Z_8106A741_5A1C_11D7_A90D_00D0B7DB5195_.wvu.PrintArea_4" localSheetId="26">#REF!</definedName>
    <definedName name="__25Z_8106A741_5A1C_11D7_A90D_00D0B7DB5195_.wvu.PrintArea_4" localSheetId="29">#REF!</definedName>
    <definedName name="__25Z_8106A741_5A1C_11D7_A90D_00D0B7DB5195_.wvu.PrintArea_4" localSheetId="12">#REF!</definedName>
    <definedName name="__25Z_8106A741_5A1C_11D7_A90D_00D0B7DB5195_.wvu.PrintArea_4" localSheetId="13">#REF!</definedName>
    <definedName name="__25Z_8106A741_5A1C_11D7_A90D_00D0B7DB5195_.wvu.PrintArea_4" localSheetId="17">#REF!</definedName>
    <definedName name="__25Z_8106A741_5A1C_11D7_A90D_00D0B7DB5195_.wvu.PrintArea_4" localSheetId="25">#REF!</definedName>
    <definedName name="__25Z_8106A741_5A1C_11D7_A90D_00D0B7DB5195_.wvu.PrintArea_4" localSheetId="20">#REF!</definedName>
    <definedName name="__25Z_8106A741_5A1C_11D7_A90D_00D0B7DB5195_.wvu.PrintArea_4" localSheetId="21">#REF!</definedName>
    <definedName name="__25Z_8106A741_5A1C_11D7_A90D_00D0B7DB5195_.wvu.PrintArea_4" localSheetId="22">#REF!</definedName>
    <definedName name="__25Z_8106A741_5A1C_11D7_A90D_00D0B7DB5195_.wvu.PrintArea_4" localSheetId="23">#REF!</definedName>
    <definedName name="__25Z_8106A741_5A1C_11D7_A90D_00D0B7DB5195_.wvu.PrintArea_4" localSheetId="24">#REF!</definedName>
    <definedName name="__25Z_8106A741_5A1C_11D7_A90D_00D0B7DB5195_.wvu.PrintArea_4">#REF!</definedName>
    <definedName name="__26Z_8106A741_5A1C_11D7_A90D_00D0B7DB5195_.wvu.PrintArea_5" localSheetId="50">#REF!</definedName>
    <definedName name="__26Z_8106A741_5A1C_11D7_A90D_00D0B7DB5195_.wvu.PrintArea_5" localSheetId="26">#REF!</definedName>
    <definedName name="__26Z_8106A741_5A1C_11D7_A90D_00D0B7DB5195_.wvu.PrintArea_5" localSheetId="29">#REF!</definedName>
    <definedName name="__26Z_8106A741_5A1C_11D7_A90D_00D0B7DB5195_.wvu.PrintArea_5" localSheetId="12">#REF!</definedName>
    <definedName name="__26Z_8106A741_5A1C_11D7_A90D_00D0B7DB5195_.wvu.PrintArea_5" localSheetId="13">#REF!</definedName>
    <definedName name="__26Z_8106A741_5A1C_11D7_A90D_00D0B7DB5195_.wvu.PrintArea_5" localSheetId="17">#REF!</definedName>
    <definedName name="__26Z_8106A741_5A1C_11D7_A90D_00D0B7DB5195_.wvu.PrintArea_5" localSheetId="25">#REF!</definedName>
    <definedName name="__26Z_8106A741_5A1C_11D7_A90D_00D0B7DB5195_.wvu.PrintArea_5" localSheetId="20">#REF!</definedName>
    <definedName name="__26Z_8106A741_5A1C_11D7_A90D_00D0B7DB5195_.wvu.PrintArea_5" localSheetId="21">#REF!</definedName>
    <definedName name="__26Z_8106A741_5A1C_11D7_A90D_00D0B7DB5195_.wvu.PrintArea_5" localSheetId="22">#REF!</definedName>
    <definedName name="__26Z_8106A741_5A1C_11D7_A90D_00D0B7DB5195_.wvu.PrintArea_5" localSheetId="23">#REF!</definedName>
    <definedName name="__26Z_8106A741_5A1C_11D7_A90D_00D0B7DB5195_.wvu.PrintArea_5" localSheetId="24">#REF!</definedName>
    <definedName name="__26Z_8106A741_5A1C_11D7_A90D_00D0B7DB5195_.wvu.PrintArea_5">#REF!</definedName>
    <definedName name="__2a_2" localSheetId="50">#REF!</definedName>
    <definedName name="__2a_2" localSheetId="26">#REF!</definedName>
    <definedName name="__2a_2" localSheetId="29">#REF!</definedName>
    <definedName name="__2a_2" localSheetId="12">#REF!</definedName>
    <definedName name="__2a_2" localSheetId="13">#REF!</definedName>
    <definedName name="__2a_2" localSheetId="17">#REF!</definedName>
    <definedName name="__2a_2" localSheetId="25">#REF!</definedName>
    <definedName name="__2a_2" localSheetId="20">#REF!</definedName>
    <definedName name="__2a_2" localSheetId="21">#REF!</definedName>
    <definedName name="__2a_2" localSheetId="22">#REF!</definedName>
    <definedName name="__2a_2" localSheetId="23">#REF!</definedName>
    <definedName name="__2a_2" localSheetId="24">#REF!</definedName>
    <definedName name="__2a_2">#REF!</definedName>
    <definedName name="__3AA_1" localSheetId="50">#REF!</definedName>
    <definedName name="__3AA_1" localSheetId="26">#REF!</definedName>
    <definedName name="__3AA_1" localSheetId="29">#REF!</definedName>
    <definedName name="__3AA_1" localSheetId="12">#REF!</definedName>
    <definedName name="__3AA_1" localSheetId="13">#REF!</definedName>
    <definedName name="__3AA_1" localSheetId="17">#REF!</definedName>
    <definedName name="__3AA_1" localSheetId="25">#REF!</definedName>
    <definedName name="__3AA_1" localSheetId="20">#REF!</definedName>
    <definedName name="__3AA_1" localSheetId="21">#REF!</definedName>
    <definedName name="__3AA_1" localSheetId="22">#REF!</definedName>
    <definedName name="__3AA_1" localSheetId="23">#REF!</definedName>
    <definedName name="__3AA_1" localSheetId="24">#REF!</definedName>
    <definedName name="__3AA_1">#REF!</definedName>
    <definedName name="__4AA_2" localSheetId="50">#REF!</definedName>
    <definedName name="__4AA_2" localSheetId="26">#REF!</definedName>
    <definedName name="__4AA_2" localSheetId="29">#REF!</definedName>
    <definedName name="__4AA_2" localSheetId="12">#REF!</definedName>
    <definedName name="__4AA_2" localSheetId="13">#REF!</definedName>
    <definedName name="__4AA_2" localSheetId="17">#REF!</definedName>
    <definedName name="__4AA_2" localSheetId="25">#REF!</definedName>
    <definedName name="__4AA_2" localSheetId="20">#REF!</definedName>
    <definedName name="__4AA_2" localSheetId="21">#REF!</definedName>
    <definedName name="__4AA_2" localSheetId="22">#REF!</definedName>
    <definedName name="__4AA_2" localSheetId="23">#REF!</definedName>
    <definedName name="__4AA_2" localSheetId="24">#REF!</definedName>
    <definedName name="__4AA_2">#REF!</definedName>
    <definedName name="__5AA_3" localSheetId="50">#REF!</definedName>
    <definedName name="__5AA_3" localSheetId="26">#REF!</definedName>
    <definedName name="__5AA_3" localSheetId="29">#REF!</definedName>
    <definedName name="__5AA_3" localSheetId="12">#REF!</definedName>
    <definedName name="__5AA_3" localSheetId="13">#REF!</definedName>
    <definedName name="__5AA_3" localSheetId="17">#REF!</definedName>
    <definedName name="__5AA_3" localSheetId="25">#REF!</definedName>
    <definedName name="__5AA_3" localSheetId="20">#REF!</definedName>
    <definedName name="__5AA_3" localSheetId="21">#REF!</definedName>
    <definedName name="__5AA_3" localSheetId="22">#REF!</definedName>
    <definedName name="__5AA_3" localSheetId="23">#REF!</definedName>
    <definedName name="__5AA_3" localSheetId="24">#REF!</definedName>
    <definedName name="__5AA_3">#REF!</definedName>
    <definedName name="__6AA_4" localSheetId="50">#REF!</definedName>
    <definedName name="__6AA_4" localSheetId="26">#REF!</definedName>
    <definedName name="__6AA_4" localSheetId="29">#REF!</definedName>
    <definedName name="__6AA_4" localSheetId="12">#REF!</definedName>
    <definedName name="__6AA_4" localSheetId="13">#REF!</definedName>
    <definedName name="__6AA_4" localSheetId="17">#REF!</definedName>
    <definedName name="__6AA_4" localSheetId="25">#REF!</definedName>
    <definedName name="__6AA_4" localSheetId="20">#REF!</definedName>
    <definedName name="__6AA_4" localSheetId="21">#REF!</definedName>
    <definedName name="__6AA_4" localSheetId="22">#REF!</definedName>
    <definedName name="__6AA_4" localSheetId="23">#REF!</definedName>
    <definedName name="__6AA_4" localSheetId="24">#REF!</definedName>
    <definedName name="__6AA_4">#REF!</definedName>
    <definedName name="__7AA_5" localSheetId="50">#REF!</definedName>
    <definedName name="__7AA_5" localSheetId="26">#REF!</definedName>
    <definedName name="__7AA_5" localSheetId="29">#REF!</definedName>
    <definedName name="__7AA_5" localSheetId="12">#REF!</definedName>
    <definedName name="__7AA_5" localSheetId="13">#REF!</definedName>
    <definedName name="__7AA_5" localSheetId="17">#REF!</definedName>
    <definedName name="__7AA_5" localSheetId="25">#REF!</definedName>
    <definedName name="__7AA_5" localSheetId="20">#REF!</definedName>
    <definedName name="__7AA_5" localSheetId="21">#REF!</definedName>
    <definedName name="__7AA_5" localSheetId="22">#REF!</definedName>
    <definedName name="__7AA_5" localSheetId="23">#REF!</definedName>
    <definedName name="__7AA_5" localSheetId="24">#REF!</definedName>
    <definedName name="__7AA_5">#REF!</definedName>
    <definedName name="__8B_1" localSheetId="50">#REF!</definedName>
    <definedName name="__8B_1" localSheetId="26">#REF!</definedName>
    <definedName name="__8B_1" localSheetId="29">#REF!</definedName>
    <definedName name="__8B_1" localSheetId="12">#REF!</definedName>
    <definedName name="__8B_1" localSheetId="13">#REF!</definedName>
    <definedName name="__8B_1" localSheetId="17">#REF!</definedName>
    <definedName name="__8B_1" localSheetId="25">#REF!</definedName>
    <definedName name="__8B_1" localSheetId="20">#REF!</definedName>
    <definedName name="__8B_1" localSheetId="21">#REF!</definedName>
    <definedName name="__8B_1" localSheetId="22">#REF!</definedName>
    <definedName name="__8B_1" localSheetId="23">#REF!</definedName>
    <definedName name="__8B_1" localSheetId="24">#REF!</definedName>
    <definedName name="__8B_1">#REF!</definedName>
    <definedName name="__9B_2" localSheetId="50">#REF!</definedName>
    <definedName name="__9B_2" localSheetId="26">#REF!</definedName>
    <definedName name="__9B_2" localSheetId="29">#REF!</definedName>
    <definedName name="__9B_2" localSheetId="12">#REF!</definedName>
    <definedName name="__9B_2" localSheetId="13">#REF!</definedName>
    <definedName name="__9B_2" localSheetId="17">#REF!</definedName>
    <definedName name="__9B_2" localSheetId="25">#REF!</definedName>
    <definedName name="__9B_2" localSheetId="20">#REF!</definedName>
    <definedName name="__9B_2" localSheetId="21">#REF!</definedName>
    <definedName name="__9B_2" localSheetId="22">#REF!</definedName>
    <definedName name="__9B_2" localSheetId="23">#REF!</definedName>
    <definedName name="__9B_2" localSheetId="24">#REF!</definedName>
    <definedName name="__9B_2">#REF!</definedName>
    <definedName name="_10B_3" localSheetId="2">#REF!</definedName>
    <definedName name="_10B_3" localSheetId="50">#REF!</definedName>
    <definedName name="_10B_3" localSheetId="26">#REF!</definedName>
    <definedName name="_10B_3" localSheetId="29">#REF!</definedName>
    <definedName name="_10B_3" localSheetId="9">#REF!</definedName>
    <definedName name="_10B_3" localSheetId="12">#REF!</definedName>
    <definedName name="_10B_3" localSheetId="13">#REF!</definedName>
    <definedName name="_10B_3" localSheetId="17">#REF!</definedName>
    <definedName name="_10B_3" localSheetId="25">#REF!</definedName>
    <definedName name="_10B_3" localSheetId="20">#REF!</definedName>
    <definedName name="_10B_3" localSheetId="21">#REF!</definedName>
    <definedName name="_10B_3" localSheetId="22">#REF!</definedName>
    <definedName name="_10B_3" localSheetId="23">#REF!</definedName>
    <definedName name="_10B_3" localSheetId="24">#REF!</definedName>
    <definedName name="_10B_3">#REF!</definedName>
    <definedName name="_11B_4" localSheetId="2">#REF!</definedName>
    <definedName name="_11B_4" localSheetId="50">#REF!</definedName>
    <definedName name="_11B_4" localSheetId="26">#REF!</definedName>
    <definedName name="_11B_4" localSheetId="29">#REF!</definedName>
    <definedName name="_11B_4" localSheetId="9">#REF!</definedName>
    <definedName name="_11B_4" localSheetId="12">#REF!</definedName>
    <definedName name="_11B_4" localSheetId="13">#REF!</definedName>
    <definedName name="_11B_4" localSheetId="17">#REF!</definedName>
    <definedName name="_11B_4" localSheetId="25">#REF!</definedName>
    <definedName name="_11B_4" localSheetId="20">#REF!</definedName>
    <definedName name="_11B_4" localSheetId="21">#REF!</definedName>
    <definedName name="_11B_4" localSheetId="22">#REF!</definedName>
    <definedName name="_11B_4" localSheetId="23">#REF!</definedName>
    <definedName name="_11B_4" localSheetId="24">#REF!</definedName>
    <definedName name="_11B_4">#REF!</definedName>
    <definedName name="_12B_5" localSheetId="2">#REF!</definedName>
    <definedName name="_12B_5" localSheetId="50">#REF!</definedName>
    <definedName name="_12B_5" localSheetId="26">#REF!</definedName>
    <definedName name="_12B_5" localSheetId="29">#REF!</definedName>
    <definedName name="_12B_5" localSheetId="9">#REF!</definedName>
    <definedName name="_12B_5" localSheetId="12">#REF!</definedName>
    <definedName name="_12B_5" localSheetId="13">#REF!</definedName>
    <definedName name="_12B_5" localSheetId="17">#REF!</definedName>
    <definedName name="_12B_5" localSheetId="25">#REF!</definedName>
    <definedName name="_12B_5" localSheetId="20">#REF!</definedName>
    <definedName name="_12B_5" localSheetId="21">#REF!</definedName>
    <definedName name="_12B_5" localSheetId="22">#REF!</definedName>
    <definedName name="_12B_5" localSheetId="23">#REF!</definedName>
    <definedName name="_12B_5" localSheetId="24">#REF!</definedName>
    <definedName name="_12B_5">#REF!</definedName>
    <definedName name="_13bb_1" localSheetId="2">#REF!</definedName>
    <definedName name="_13bb_1" localSheetId="50">#REF!</definedName>
    <definedName name="_13bb_1" localSheetId="26">#REF!</definedName>
    <definedName name="_13bb_1" localSheetId="29">#REF!</definedName>
    <definedName name="_13bb_1" localSheetId="9">#REF!</definedName>
    <definedName name="_13bb_1" localSheetId="12">#REF!</definedName>
    <definedName name="_13bb_1" localSheetId="13">#REF!</definedName>
    <definedName name="_13bb_1" localSheetId="17">#REF!</definedName>
    <definedName name="_13bb_1" localSheetId="25">#REF!</definedName>
    <definedName name="_13bb_1" localSheetId="20">#REF!</definedName>
    <definedName name="_13bb_1" localSheetId="21">#REF!</definedName>
    <definedName name="_13bb_1" localSheetId="22">#REF!</definedName>
    <definedName name="_13bb_1" localSheetId="23">#REF!</definedName>
    <definedName name="_13bb_1" localSheetId="24">#REF!</definedName>
    <definedName name="_13bb_1">#REF!</definedName>
    <definedName name="_14bb_2" localSheetId="2">#REF!</definedName>
    <definedName name="_14bb_2" localSheetId="50">#REF!</definedName>
    <definedName name="_14bb_2" localSheetId="26">#REF!</definedName>
    <definedName name="_14bb_2" localSheetId="29">#REF!</definedName>
    <definedName name="_14bb_2" localSheetId="9">#REF!</definedName>
    <definedName name="_14bb_2" localSheetId="12">#REF!</definedName>
    <definedName name="_14bb_2" localSheetId="13">#REF!</definedName>
    <definedName name="_14bb_2" localSheetId="17">#REF!</definedName>
    <definedName name="_14bb_2" localSheetId="25">#REF!</definedName>
    <definedName name="_14bb_2" localSheetId="20">#REF!</definedName>
    <definedName name="_14bb_2" localSheetId="21">#REF!</definedName>
    <definedName name="_14bb_2" localSheetId="22">#REF!</definedName>
    <definedName name="_14bb_2" localSheetId="23">#REF!</definedName>
    <definedName name="_14bb_2" localSheetId="24">#REF!</definedName>
    <definedName name="_14bb_2">#REF!</definedName>
    <definedName name="_15cc_1" localSheetId="2">#REF!</definedName>
    <definedName name="_15cc_1" localSheetId="50">#REF!</definedName>
    <definedName name="_15cc_1" localSheetId="26">#REF!</definedName>
    <definedName name="_15cc_1" localSheetId="29">#REF!</definedName>
    <definedName name="_15cc_1" localSheetId="9">#REF!</definedName>
    <definedName name="_15cc_1" localSheetId="12">#REF!</definedName>
    <definedName name="_15cc_1" localSheetId="13">#REF!</definedName>
    <definedName name="_15cc_1" localSheetId="17">#REF!</definedName>
    <definedName name="_15cc_1" localSheetId="25">#REF!</definedName>
    <definedName name="_15cc_1" localSheetId="20">#REF!</definedName>
    <definedName name="_15cc_1" localSheetId="21">#REF!</definedName>
    <definedName name="_15cc_1" localSheetId="22">#REF!</definedName>
    <definedName name="_15cc_1" localSheetId="23">#REF!</definedName>
    <definedName name="_15cc_1" localSheetId="24">#REF!</definedName>
    <definedName name="_15cc_1">#REF!</definedName>
    <definedName name="_16cc_2" localSheetId="2">#REF!</definedName>
    <definedName name="_16cc_2" localSheetId="50">#REF!</definedName>
    <definedName name="_16cc_2" localSheetId="26">#REF!</definedName>
    <definedName name="_16cc_2" localSheetId="29">#REF!</definedName>
    <definedName name="_16cc_2" localSheetId="9">#REF!</definedName>
    <definedName name="_16cc_2" localSheetId="12">#REF!</definedName>
    <definedName name="_16cc_2" localSheetId="13">#REF!</definedName>
    <definedName name="_16cc_2" localSheetId="17">#REF!</definedName>
    <definedName name="_16cc_2" localSheetId="25">#REF!</definedName>
    <definedName name="_16cc_2" localSheetId="20">#REF!</definedName>
    <definedName name="_16cc_2" localSheetId="21">#REF!</definedName>
    <definedName name="_16cc_2" localSheetId="22">#REF!</definedName>
    <definedName name="_16cc_2" localSheetId="23">#REF!</definedName>
    <definedName name="_16cc_2" localSheetId="24">#REF!</definedName>
    <definedName name="_16cc_2">#REF!</definedName>
    <definedName name="_17MukaDepan_1" localSheetId="2">#REF!</definedName>
    <definedName name="_17MukaDepan_1" localSheetId="50">#REF!</definedName>
    <definedName name="_17MukaDepan_1" localSheetId="26">#REF!</definedName>
    <definedName name="_17MukaDepan_1" localSheetId="29">#REF!</definedName>
    <definedName name="_17MukaDepan_1" localSheetId="9">#REF!</definedName>
    <definedName name="_17MukaDepan_1" localSheetId="12">#REF!</definedName>
    <definedName name="_17MukaDepan_1" localSheetId="13">#REF!</definedName>
    <definedName name="_17MukaDepan_1" localSheetId="17">#REF!</definedName>
    <definedName name="_17MukaDepan_1" localSheetId="25">#REF!</definedName>
    <definedName name="_17MukaDepan_1" localSheetId="20">#REF!</definedName>
    <definedName name="_17MukaDepan_1" localSheetId="21">#REF!</definedName>
    <definedName name="_17MukaDepan_1" localSheetId="22">#REF!</definedName>
    <definedName name="_17MukaDepan_1" localSheetId="23">#REF!</definedName>
    <definedName name="_17MukaDepan_1" localSheetId="24">#REF!</definedName>
    <definedName name="_17MukaDepan_1">#REF!</definedName>
    <definedName name="_18new_1" localSheetId="2">#REF!</definedName>
    <definedName name="_18new_1" localSheetId="50">#REF!</definedName>
    <definedName name="_18new_1" localSheetId="26">#REF!</definedName>
    <definedName name="_18new_1" localSheetId="29">#REF!</definedName>
    <definedName name="_18new_1" localSheetId="9">#REF!</definedName>
    <definedName name="_18new_1" localSheetId="12">#REF!</definedName>
    <definedName name="_18new_1" localSheetId="13">#REF!</definedName>
    <definedName name="_18new_1" localSheetId="17">#REF!</definedName>
    <definedName name="_18new_1" localSheetId="25">#REF!</definedName>
    <definedName name="_18new_1" localSheetId="20">#REF!</definedName>
    <definedName name="_18new_1" localSheetId="21">#REF!</definedName>
    <definedName name="_18new_1" localSheetId="22">#REF!</definedName>
    <definedName name="_18new_1" localSheetId="23">#REF!</definedName>
    <definedName name="_18new_1" localSheetId="24">#REF!</definedName>
    <definedName name="_18new_1">#REF!</definedName>
    <definedName name="_19new_2" localSheetId="2">#REF!</definedName>
    <definedName name="_19new_2" localSheetId="50">#REF!</definedName>
    <definedName name="_19new_2" localSheetId="26">#REF!</definedName>
    <definedName name="_19new_2" localSheetId="29">#REF!</definedName>
    <definedName name="_19new_2" localSheetId="9">#REF!</definedName>
    <definedName name="_19new_2" localSheetId="12">#REF!</definedName>
    <definedName name="_19new_2" localSheetId="13">#REF!</definedName>
    <definedName name="_19new_2" localSheetId="17">#REF!</definedName>
    <definedName name="_19new_2" localSheetId="25">#REF!</definedName>
    <definedName name="_19new_2" localSheetId="20">#REF!</definedName>
    <definedName name="_19new_2" localSheetId="21">#REF!</definedName>
    <definedName name="_19new_2" localSheetId="22">#REF!</definedName>
    <definedName name="_19new_2" localSheetId="23">#REF!</definedName>
    <definedName name="_19new_2" localSheetId="24">#REF!</definedName>
    <definedName name="_19new_2">#REF!</definedName>
    <definedName name="_1a_1" localSheetId="2">#REF!</definedName>
    <definedName name="_1a_1" localSheetId="50">#REF!</definedName>
    <definedName name="_1a_1" localSheetId="26">#REF!</definedName>
    <definedName name="_1a_1" localSheetId="29">#REF!</definedName>
    <definedName name="_1a_1" localSheetId="9">#REF!</definedName>
    <definedName name="_1a_1" localSheetId="12">#REF!</definedName>
    <definedName name="_1a_1" localSheetId="13">#REF!</definedName>
    <definedName name="_1a_1" localSheetId="17">#REF!</definedName>
    <definedName name="_1a_1" localSheetId="25">#REF!</definedName>
    <definedName name="_1a_1" localSheetId="20">#REF!</definedName>
    <definedName name="_1a_1" localSheetId="21">#REF!</definedName>
    <definedName name="_1a_1" localSheetId="22">#REF!</definedName>
    <definedName name="_1a_1" localSheetId="23">#REF!</definedName>
    <definedName name="_1a_1" localSheetId="24">#REF!</definedName>
    <definedName name="_1a_1">#REF!</definedName>
    <definedName name="_20Pg_1" localSheetId="2">#REF!</definedName>
    <definedName name="_20Pg_1" localSheetId="50">#REF!</definedName>
    <definedName name="_20Pg_1" localSheetId="26">#REF!</definedName>
    <definedName name="_20Pg_1" localSheetId="29">#REF!</definedName>
    <definedName name="_20Pg_1" localSheetId="9">#REF!</definedName>
    <definedName name="_20Pg_1" localSheetId="12">#REF!</definedName>
    <definedName name="_20Pg_1" localSheetId="13">#REF!</definedName>
    <definedName name="_20Pg_1" localSheetId="17">#REF!</definedName>
    <definedName name="_20Pg_1" localSheetId="25">#REF!</definedName>
    <definedName name="_20Pg_1" localSheetId="20">#REF!</definedName>
    <definedName name="_20Pg_1" localSheetId="21">#REF!</definedName>
    <definedName name="_20Pg_1" localSheetId="22">#REF!</definedName>
    <definedName name="_20Pg_1" localSheetId="23">#REF!</definedName>
    <definedName name="_20Pg_1" localSheetId="24">#REF!</definedName>
    <definedName name="_20Pg_1">#REF!</definedName>
    <definedName name="_21Z_8106A741_5A1C_11D7_A90D_00D0B7DB5195_.wvu.Cols_1" localSheetId="2">#REF!</definedName>
    <definedName name="_21Z_8106A741_5A1C_11D7_A90D_00D0B7DB5195_.wvu.Cols_1" localSheetId="26">#REF!</definedName>
    <definedName name="_21Z_8106A741_5A1C_11D7_A90D_00D0B7DB5195_.wvu.Cols_1" localSheetId="29">#REF!</definedName>
    <definedName name="_21Z_8106A741_5A1C_11D7_A90D_00D0B7DB5195_.wvu.Cols_1" localSheetId="9">'Soalan 4 (Ms8&amp;9)'!$AT:$AT</definedName>
    <definedName name="_21Z_8106A741_5A1C_11D7_A90D_00D0B7DB5195_.wvu.Cols_1" localSheetId="12">#REF!</definedName>
    <definedName name="_21Z_8106A741_5A1C_11D7_A90D_00D0B7DB5195_.wvu.Cols_1" localSheetId="13">#REF!</definedName>
    <definedName name="_21Z_8106A741_5A1C_11D7_A90D_00D0B7DB5195_.wvu.Cols_1" localSheetId="16">#REF!</definedName>
    <definedName name="_21Z_8106A741_5A1C_11D7_A90D_00D0B7DB5195_.wvu.Cols_1" localSheetId="17">#REF!</definedName>
    <definedName name="_21Z_8106A741_5A1C_11D7_A90D_00D0B7DB5195_.wvu.Cols_1" localSheetId="25">#REF!</definedName>
    <definedName name="_21Z_8106A741_5A1C_11D7_A90D_00D0B7DB5195_.wvu.Cols_1" localSheetId="19">#REF!</definedName>
    <definedName name="_21Z_8106A741_5A1C_11D7_A90D_00D0B7DB5195_.wvu.Cols_1" localSheetId="20">#REF!</definedName>
    <definedName name="_21Z_8106A741_5A1C_11D7_A90D_00D0B7DB5195_.wvu.Cols_1" localSheetId="21">#REF!</definedName>
    <definedName name="_21Z_8106A741_5A1C_11D7_A90D_00D0B7DB5195_.wvu.Cols_1" localSheetId="22">#REF!</definedName>
    <definedName name="_21Z_8106A741_5A1C_11D7_A90D_00D0B7DB5195_.wvu.Cols_1" localSheetId="23">#REF!</definedName>
    <definedName name="_21Z_8106A741_5A1C_11D7_A90D_00D0B7DB5195_.wvu.Cols_1" localSheetId="24">#REF!</definedName>
    <definedName name="_21Z_8106A741_5A1C_11D7_A90D_00D0B7DB5195_.wvu.Cols_1">#REF!</definedName>
    <definedName name="_21Z_8106A741_5A1C_11D7_A90D_00D0B7DB5195_.wvu.PrintArea_2" localSheetId="2">#REF!</definedName>
    <definedName name="_21Z_8106A741_5A1C_11D7_A90D_00D0B7DB5195_.wvu.PrintArea_2" localSheetId="50">#REF!</definedName>
    <definedName name="_21Z_8106A741_5A1C_11D7_A90D_00D0B7DB5195_.wvu.PrintArea_2" localSheetId="26">#REF!</definedName>
    <definedName name="_21Z_8106A741_5A1C_11D7_A90D_00D0B7DB5195_.wvu.PrintArea_2" localSheetId="29">#REF!</definedName>
    <definedName name="_21Z_8106A741_5A1C_11D7_A90D_00D0B7DB5195_.wvu.PrintArea_2" localSheetId="12">#REF!</definedName>
    <definedName name="_21Z_8106A741_5A1C_11D7_A90D_00D0B7DB5195_.wvu.PrintArea_2" localSheetId="13">#REF!</definedName>
    <definedName name="_21Z_8106A741_5A1C_11D7_A90D_00D0B7DB5195_.wvu.PrintArea_2" localSheetId="17">#REF!</definedName>
    <definedName name="_21Z_8106A741_5A1C_11D7_A90D_00D0B7DB5195_.wvu.PrintArea_2" localSheetId="25">#REF!</definedName>
    <definedName name="_21Z_8106A741_5A1C_11D7_A90D_00D0B7DB5195_.wvu.PrintArea_2" localSheetId="20">#REF!</definedName>
    <definedName name="_21Z_8106A741_5A1C_11D7_A90D_00D0B7DB5195_.wvu.PrintArea_2" localSheetId="21">#REF!</definedName>
    <definedName name="_21Z_8106A741_5A1C_11D7_A90D_00D0B7DB5195_.wvu.PrintArea_2" localSheetId="22">#REF!</definedName>
    <definedName name="_21Z_8106A741_5A1C_11D7_A90D_00D0B7DB5195_.wvu.PrintArea_2" localSheetId="23">#REF!</definedName>
    <definedName name="_21Z_8106A741_5A1C_11D7_A90D_00D0B7DB5195_.wvu.PrintArea_2" localSheetId="24">#REF!</definedName>
    <definedName name="_21Z_8106A741_5A1C_11D7_A90D_00D0B7DB5195_.wvu.PrintArea_2">#REF!</definedName>
    <definedName name="_22Z_8106A741_5A1C_11D7_A90D_00D0B7DB5195_.wvu.PrintArea_1" localSheetId="50">#REF!</definedName>
    <definedName name="_22Z_8106A741_5A1C_11D7_A90D_00D0B7DB5195_.wvu.PrintArea_1" localSheetId="26">#REF!</definedName>
    <definedName name="_22Z_8106A741_5A1C_11D7_A90D_00D0B7DB5195_.wvu.PrintArea_1" localSheetId="29">#REF!</definedName>
    <definedName name="_22Z_8106A741_5A1C_11D7_A90D_00D0B7DB5195_.wvu.PrintArea_1" localSheetId="12">#REF!</definedName>
    <definedName name="_22Z_8106A741_5A1C_11D7_A90D_00D0B7DB5195_.wvu.PrintArea_1" localSheetId="13">#REF!</definedName>
    <definedName name="_22Z_8106A741_5A1C_11D7_A90D_00D0B7DB5195_.wvu.PrintArea_1" localSheetId="17">#REF!</definedName>
    <definedName name="_22Z_8106A741_5A1C_11D7_A90D_00D0B7DB5195_.wvu.PrintArea_1" localSheetId="25">#REF!</definedName>
    <definedName name="_22Z_8106A741_5A1C_11D7_A90D_00D0B7DB5195_.wvu.PrintArea_1" localSheetId="20">#REF!</definedName>
    <definedName name="_22Z_8106A741_5A1C_11D7_A90D_00D0B7DB5195_.wvu.PrintArea_1" localSheetId="21">#REF!</definedName>
    <definedName name="_22Z_8106A741_5A1C_11D7_A90D_00D0B7DB5195_.wvu.PrintArea_1" localSheetId="22">#REF!</definedName>
    <definedName name="_22Z_8106A741_5A1C_11D7_A90D_00D0B7DB5195_.wvu.PrintArea_1" localSheetId="23">#REF!</definedName>
    <definedName name="_22Z_8106A741_5A1C_11D7_A90D_00D0B7DB5195_.wvu.PrintArea_1" localSheetId="24">#REF!</definedName>
    <definedName name="_22Z_8106A741_5A1C_11D7_A90D_00D0B7DB5195_.wvu.PrintArea_1">#REF!</definedName>
    <definedName name="_22Z_8106A741_5A1C_11D7_A90D_00D0B7DB5195_.wvu.PrintArea_2" localSheetId="2">#REF!</definedName>
    <definedName name="_22Z_8106A741_5A1C_11D7_A90D_00D0B7DB5195_.wvu.PrintArea_2" localSheetId="50">#REF!</definedName>
    <definedName name="_22Z_8106A741_5A1C_11D7_A90D_00D0B7DB5195_.wvu.PrintArea_2" localSheetId="26">#REF!</definedName>
    <definedName name="_22Z_8106A741_5A1C_11D7_A90D_00D0B7DB5195_.wvu.PrintArea_2" localSheetId="29">#REF!</definedName>
    <definedName name="_22Z_8106A741_5A1C_11D7_A90D_00D0B7DB5195_.wvu.PrintArea_2" localSheetId="12">#REF!</definedName>
    <definedName name="_22Z_8106A741_5A1C_11D7_A90D_00D0B7DB5195_.wvu.PrintArea_2" localSheetId="13">#REF!</definedName>
    <definedName name="_22Z_8106A741_5A1C_11D7_A90D_00D0B7DB5195_.wvu.PrintArea_2" localSheetId="17">#REF!</definedName>
    <definedName name="_22Z_8106A741_5A1C_11D7_A90D_00D0B7DB5195_.wvu.PrintArea_2" localSheetId="25">#REF!</definedName>
    <definedName name="_22Z_8106A741_5A1C_11D7_A90D_00D0B7DB5195_.wvu.PrintArea_2" localSheetId="20">#REF!</definedName>
    <definedName name="_22Z_8106A741_5A1C_11D7_A90D_00D0B7DB5195_.wvu.PrintArea_2" localSheetId="21">#REF!</definedName>
    <definedName name="_22Z_8106A741_5A1C_11D7_A90D_00D0B7DB5195_.wvu.PrintArea_2" localSheetId="22">#REF!</definedName>
    <definedName name="_22Z_8106A741_5A1C_11D7_A90D_00D0B7DB5195_.wvu.PrintArea_2" localSheetId="23">#REF!</definedName>
    <definedName name="_22Z_8106A741_5A1C_11D7_A90D_00D0B7DB5195_.wvu.PrintArea_2" localSheetId="24">#REF!</definedName>
    <definedName name="_22Z_8106A741_5A1C_11D7_A90D_00D0B7DB5195_.wvu.PrintArea_2">#REF!</definedName>
    <definedName name="_22Z_8106A741_5A1C_11D7_A90D_00D0B7DB5195_.wvu.PrintArea_5" localSheetId="16">#REF!</definedName>
    <definedName name="_22Z_8106A741_5A1C_11D7_A90D_00D0B7DB5195_.wvu.PrintArea_5" localSheetId="17">#REF!</definedName>
    <definedName name="_22Z_8106A741_5A1C_11D7_A90D_00D0B7DB5195_.wvu.PrintArea_5">#REF!</definedName>
    <definedName name="_23Z_8106A741_5A1C_11D7_A90D_00D0B7DB5195_.wvu.PrintArea_2" localSheetId="50">#REF!</definedName>
    <definedName name="_23Z_8106A741_5A1C_11D7_A90D_00D0B7DB5195_.wvu.PrintArea_2" localSheetId="26">#REF!</definedName>
    <definedName name="_23Z_8106A741_5A1C_11D7_A90D_00D0B7DB5195_.wvu.PrintArea_2" localSheetId="29">#REF!</definedName>
    <definedName name="_23Z_8106A741_5A1C_11D7_A90D_00D0B7DB5195_.wvu.PrintArea_2" localSheetId="12">#REF!</definedName>
    <definedName name="_23Z_8106A741_5A1C_11D7_A90D_00D0B7DB5195_.wvu.PrintArea_2" localSheetId="13">#REF!</definedName>
    <definedName name="_23Z_8106A741_5A1C_11D7_A90D_00D0B7DB5195_.wvu.PrintArea_2" localSheetId="17">#REF!</definedName>
    <definedName name="_23Z_8106A741_5A1C_11D7_A90D_00D0B7DB5195_.wvu.PrintArea_2" localSheetId="25">#REF!</definedName>
    <definedName name="_23Z_8106A741_5A1C_11D7_A90D_00D0B7DB5195_.wvu.PrintArea_2" localSheetId="20">#REF!</definedName>
    <definedName name="_23Z_8106A741_5A1C_11D7_A90D_00D0B7DB5195_.wvu.PrintArea_2" localSheetId="21">#REF!</definedName>
    <definedName name="_23Z_8106A741_5A1C_11D7_A90D_00D0B7DB5195_.wvu.PrintArea_2" localSheetId="22">#REF!</definedName>
    <definedName name="_23Z_8106A741_5A1C_11D7_A90D_00D0B7DB5195_.wvu.PrintArea_2" localSheetId="23">#REF!</definedName>
    <definedName name="_23Z_8106A741_5A1C_11D7_A90D_00D0B7DB5195_.wvu.PrintArea_2" localSheetId="24">#REF!</definedName>
    <definedName name="_23Z_8106A741_5A1C_11D7_A90D_00D0B7DB5195_.wvu.PrintArea_2">#REF!</definedName>
    <definedName name="_23Z_8106A741_5A1C_11D7_A90D_00D0B7DB5195_.wvu.PrintArea_3" localSheetId="50">'KEGUNAAN PEJABAT '!$A$1:$X$73</definedName>
    <definedName name="_23Z_8106A741_5A1C_11D7_A90D_00D0B7DB5195_.wvu.PrintArea_3" localSheetId="26">#REF!</definedName>
    <definedName name="_23Z_8106A741_5A1C_11D7_A90D_00D0B7DB5195_.wvu.PrintArea_3" localSheetId="29">#REF!</definedName>
    <definedName name="_23Z_8106A741_5A1C_11D7_A90D_00D0B7DB5195_.wvu.PrintArea_3" localSheetId="9">#REF!</definedName>
    <definedName name="_23Z_8106A741_5A1C_11D7_A90D_00D0B7DB5195_.wvu.PrintArea_3" localSheetId="16">#REF!</definedName>
    <definedName name="_23Z_8106A741_5A1C_11D7_A90D_00D0B7DB5195_.wvu.PrintArea_3" localSheetId="17">#REF!</definedName>
    <definedName name="_23Z_8106A741_5A1C_11D7_A90D_00D0B7DB5195_.wvu.PrintArea_3" localSheetId="25">#REF!</definedName>
    <definedName name="_23Z_8106A741_5A1C_11D7_A90D_00D0B7DB5195_.wvu.PrintArea_3" localSheetId="19">#REF!</definedName>
    <definedName name="_23Z_8106A741_5A1C_11D7_A90D_00D0B7DB5195_.wvu.PrintArea_3" localSheetId="20">#REF!</definedName>
    <definedName name="_23Z_8106A741_5A1C_11D7_A90D_00D0B7DB5195_.wvu.PrintArea_3" localSheetId="21">#REF!</definedName>
    <definedName name="_23Z_8106A741_5A1C_11D7_A90D_00D0B7DB5195_.wvu.PrintArea_3" localSheetId="22">#REF!</definedName>
    <definedName name="_23Z_8106A741_5A1C_11D7_A90D_00D0B7DB5195_.wvu.PrintArea_3" localSheetId="23">#REF!</definedName>
    <definedName name="_23Z_8106A741_5A1C_11D7_A90D_00D0B7DB5195_.wvu.PrintArea_3" localSheetId="24">#REF!</definedName>
    <definedName name="_24Z_8106A741_5A1C_11D7_A90D_00D0B7DB5195_.wvu.PrintArea_3" localSheetId="50">#REF!</definedName>
    <definedName name="_24Z_8106A741_5A1C_11D7_A90D_00D0B7DB5195_.wvu.PrintArea_3" localSheetId="26">#REF!</definedName>
    <definedName name="_24Z_8106A741_5A1C_11D7_A90D_00D0B7DB5195_.wvu.PrintArea_3" localSheetId="29">#REF!</definedName>
    <definedName name="_24Z_8106A741_5A1C_11D7_A90D_00D0B7DB5195_.wvu.PrintArea_3" localSheetId="12">#REF!</definedName>
    <definedName name="_24Z_8106A741_5A1C_11D7_A90D_00D0B7DB5195_.wvu.PrintArea_3" localSheetId="13">#REF!</definedName>
    <definedName name="_24Z_8106A741_5A1C_11D7_A90D_00D0B7DB5195_.wvu.PrintArea_3" localSheetId="17">#REF!</definedName>
    <definedName name="_24Z_8106A741_5A1C_11D7_A90D_00D0B7DB5195_.wvu.PrintArea_3" localSheetId="25">#REF!</definedName>
    <definedName name="_24Z_8106A741_5A1C_11D7_A90D_00D0B7DB5195_.wvu.PrintArea_3" localSheetId="20">#REF!</definedName>
    <definedName name="_24Z_8106A741_5A1C_11D7_A90D_00D0B7DB5195_.wvu.PrintArea_3" localSheetId="21">#REF!</definedName>
    <definedName name="_24Z_8106A741_5A1C_11D7_A90D_00D0B7DB5195_.wvu.PrintArea_3" localSheetId="22">#REF!</definedName>
    <definedName name="_24Z_8106A741_5A1C_11D7_A90D_00D0B7DB5195_.wvu.PrintArea_3" localSheetId="23">#REF!</definedName>
    <definedName name="_24Z_8106A741_5A1C_11D7_A90D_00D0B7DB5195_.wvu.PrintArea_3" localSheetId="24">#REF!</definedName>
    <definedName name="_24Z_8106A741_5A1C_11D7_A90D_00D0B7DB5195_.wvu.PrintArea_3">#REF!</definedName>
    <definedName name="_24Z_8106A741_5A1C_11D7_A90D_00D0B7DB5195_.wvu.PrintArea_4" localSheetId="26">#REF!</definedName>
    <definedName name="_24Z_8106A741_5A1C_11D7_A90D_00D0B7DB5195_.wvu.PrintArea_4" localSheetId="29">#REF!</definedName>
    <definedName name="_24Z_8106A741_5A1C_11D7_A90D_00D0B7DB5195_.wvu.PrintArea_4" localSheetId="9">'Soalan 4 (Ms8&amp;9)'!$1:$1048576</definedName>
    <definedName name="_24Z_8106A741_5A1C_11D7_A90D_00D0B7DB5195_.wvu.PrintArea_4" localSheetId="12">#REF!</definedName>
    <definedName name="_24Z_8106A741_5A1C_11D7_A90D_00D0B7DB5195_.wvu.PrintArea_4" localSheetId="13">#REF!</definedName>
    <definedName name="_24Z_8106A741_5A1C_11D7_A90D_00D0B7DB5195_.wvu.PrintArea_4" localSheetId="16">#REF!</definedName>
    <definedName name="_24Z_8106A741_5A1C_11D7_A90D_00D0B7DB5195_.wvu.PrintArea_4" localSheetId="17">#REF!</definedName>
    <definedName name="_24Z_8106A741_5A1C_11D7_A90D_00D0B7DB5195_.wvu.PrintArea_4" localSheetId="25">#REF!</definedName>
    <definedName name="_24Z_8106A741_5A1C_11D7_A90D_00D0B7DB5195_.wvu.PrintArea_4" localSheetId="19">#REF!</definedName>
    <definedName name="_24Z_8106A741_5A1C_11D7_A90D_00D0B7DB5195_.wvu.PrintArea_4" localSheetId="20">#REF!</definedName>
    <definedName name="_24Z_8106A741_5A1C_11D7_A90D_00D0B7DB5195_.wvu.PrintArea_4" localSheetId="21">#REF!</definedName>
    <definedName name="_24Z_8106A741_5A1C_11D7_A90D_00D0B7DB5195_.wvu.PrintArea_4" localSheetId="22">#REF!</definedName>
    <definedName name="_24Z_8106A741_5A1C_11D7_A90D_00D0B7DB5195_.wvu.PrintArea_4" localSheetId="23">#REF!</definedName>
    <definedName name="_24Z_8106A741_5A1C_11D7_A90D_00D0B7DB5195_.wvu.PrintArea_4" localSheetId="24">#REF!</definedName>
    <definedName name="_24Z_8106A741_5A1C_11D7_A90D_00D0B7DB5195_.wvu.PrintArea_4">#REF!</definedName>
    <definedName name="_25Z_8106A741_5A1C_11D7_A90D_00D0B7DB5195_.wvu.PrintArea_4" localSheetId="50">#REF!</definedName>
    <definedName name="_25Z_8106A741_5A1C_11D7_A90D_00D0B7DB5195_.wvu.PrintArea_4" localSheetId="26">#REF!</definedName>
    <definedName name="_25Z_8106A741_5A1C_11D7_A90D_00D0B7DB5195_.wvu.PrintArea_4" localSheetId="29">#REF!</definedName>
    <definedName name="_25Z_8106A741_5A1C_11D7_A90D_00D0B7DB5195_.wvu.PrintArea_4" localSheetId="12">#REF!</definedName>
    <definedName name="_25Z_8106A741_5A1C_11D7_A90D_00D0B7DB5195_.wvu.PrintArea_4" localSheetId="13">#REF!</definedName>
    <definedName name="_25Z_8106A741_5A1C_11D7_A90D_00D0B7DB5195_.wvu.PrintArea_4" localSheetId="17">#REF!</definedName>
    <definedName name="_25Z_8106A741_5A1C_11D7_A90D_00D0B7DB5195_.wvu.PrintArea_4" localSheetId="25">#REF!</definedName>
    <definedName name="_25Z_8106A741_5A1C_11D7_A90D_00D0B7DB5195_.wvu.PrintArea_4" localSheetId="20">#REF!</definedName>
    <definedName name="_25Z_8106A741_5A1C_11D7_A90D_00D0B7DB5195_.wvu.PrintArea_4" localSheetId="21">#REF!</definedName>
    <definedName name="_25Z_8106A741_5A1C_11D7_A90D_00D0B7DB5195_.wvu.PrintArea_4" localSheetId="22">#REF!</definedName>
    <definedName name="_25Z_8106A741_5A1C_11D7_A90D_00D0B7DB5195_.wvu.PrintArea_4" localSheetId="23">#REF!</definedName>
    <definedName name="_25Z_8106A741_5A1C_11D7_A90D_00D0B7DB5195_.wvu.PrintArea_4" localSheetId="24">#REF!</definedName>
    <definedName name="_25Z_8106A741_5A1C_11D7_A90D_00D0B7DB5195_.wvu.PrintArea_4">#REF!</definedName>
    <definedName name="_26Z_8106A741_5A1C_11D7_A90D_00D0B7DB5195_.wvu.PrintArea_5" localSheetId="50">#REF!</definedName>
    <definedName name="_26Z_8106A741_5A1C_11D7_A90D_00D0B7DB5195_.wvu.PrintArea_5" localSheetId="26">#REF!</definedName>
    <definedName name="_26Z_8106A741_5A1C_11D7_A90D_00D0B7DB5195_.wvu.PrintArea_5" localSheetId="29">#REF!</definedName>
    <definedName name="_26Z_8106A741_5A1C_11D7_A90D_00D0B7DB5195_.wvu.PrintArea_5" localSheetId="12">#REF!</definedName>
    <definedName name="_26Z_8106A741_5A1C_11D7_A90D_00D0B7DB5195_.wvu.PrintArea_5" localSheetId="13">#REF!</definedName>
    <definedName name="_26Z_8106A741_5A1C_11D7_A90D_00D0B7DB5195_.wvu.PrintArea_5" localSheetId="17">#REF!</definedName>
    <definedName name="_26Z_8106A741_5A1C_11D7_A90D_00D0B7DB5195_.wvu.PrintArea_5" localSheetId="25">#REF!</definedName>
    <definedName name="_26Z_8106A741_5A1C_11D7_A90D_00D0B7DB5195_.wvu.PrintArea_5" localSheetId="20">#REF!</definedName>
    <definedName name="_26Z_8106A741_5A1C_11D7_A90D_00D0B7DB5195_.wvu.PrintArea_5" localSheetId="21">#REF!</definedName>
    <definedName name="_26Z_8106A741_5A1C_11D7_A90D_00D0B7DB5195_.wvu.PrintArea_5" localSheetId="22">#REF!</definedName>
    <definedName name="_26Z_8106A741_5A1C_11D7_A90D_00D0B7DB5195_.wvu.PrintArea_5" localSheetId="23">#REF!</definedName>
    <definedName name="_26Z_8106A741_5A1C_11D7_A90D_00D0B7DB5195_.wvu.PrintArea_5" localSheetId="24">#REF!</definedName>
    <definedName name="_26Z_8106A741_5A1C_11D7_A90D_00D0B7DB5195_.wvu.PrintArea_5">#REF!</definedName>
    <definedName name="_27Z_8106A741_5A1C_11D7_A90D_00D0B7DB5195_.wvu.PrintArea_6" localSheetId="17">'Soalan 8 (Ms17)'!$1:$1048576</definedName>
    <definedName name="_27Z_8106A741_5A1C_11D7_A90D_00D0B7DB5195_.wvu.PrintArea_6">'Soalan 8 (Ms16)'!$1:$1048576</definedName>
    <definedName name="_2a_2" localSheetId="2">#REF!</definedName>
    <definedName name="_2a_2" localSheetId="50">#REF!</definedName>
    <definedName name="_2a_2" localSheetId="26">#REF!</definedName>
    <definedName name="_2a_2" localSheetId="29">#REF!</definedName>
    <definedName name="_2a_2" localSheetId="9">#REF!</definedName>
    <definedName name="_2a_2" localSheetId="12">#REF!</definedName>
    <definedName name="_2a_2" localSheetId="13">#REF!</definedName>
    <definedName name="_2a_2" localSheetId="17">#REF!</definedName>
    <definedName name="_2a_2" localSheetId="25">#REF!</definedName>
    <definedName name="_2a_2" localSheetId="20">#REF!</definedName>
    <definedName name="_2a_2" localSheetId="21">#REF!</definedName>
    <definedName name="_2a_2" localSheetId="22">#REF!</definedName>
    <definedName name="_2a_2" localSheetId="23">#REF!</definedName>
    <definedName name="_2a_2" localSheetId="24">#REF!</definedName>
    <definedName name="_2a_2">#REF!</definedName>
    <definedName name="_3AA_1" localSheetId="2">#REF!</definedName>
    <definedName name="_3AA_1" localSheetId="50">#REF!</definedName>
    <definedName name="_3AA_1" localSheetId="26">#REF!</definedName>
    <definedName name="_3AA_1" localSheetId="29">#REF!</definedName>
    <definedName name="_3AA_1" localSheetId="9">#REF!</definedName>
    <definedName name="_3AA_1" localSheetId="12">#REF!</definedName>
    <definedName name="_3AA_1" localSheetId="13">#REF!</definedName>
    <definedName name="_3AA_1" localSheetId="17">#REF!</definedName>
    <definedName name="_3AA_1" localSheetId="25">#REF!</definedName>
    <definedName name="_3AA_1" localSheetId="20">#REF!</definedName>
    <definedName name="_3AA_1" localSheetId="21">#REF!</definedName>
    <definedName name="_3AA_1" localSheetId="22">#REF!</definedName>
    <definedName name="_3AA_1" localSheetId="23">#REF!</definedName>
    <definedName name="_3AA_1" localSheetId="24">#REF!</definedName>
    <definedName name="_3AA_1">#REF!</definedName>
    <definedName name="_4AA_2" localSheetId="2">#REF!</definedName>
    <definedName name="_4AA_2" localSheetId="50">#REF!</definedName>
    <definedName name="_4AA_2" localSheetId="26">#REF!</definedName>
    <definedName name="_4AA_2" localSheetId="29">#REF!</definedName>
    <definedName name="_4AA_2" localSheetId="9">#REF!</definedName>
    <definedName name="_4AA_2" localSheetId="12">#REF!</definedName>
    <definedName name="_4AA_2" localSheetId="13">#REF!</definedName>
    <definedName name="_4AA_2" localSheetId="17">#REF!</definedName>
    <definedName name="_4AA_2" localSheetId="25">#REF!</definedName>
    <definedName name="_4AA_2" localSheetId="20">#REF!</definedName>
    <definedName name="_4AA_2" localSheetId="21">#REF!</definedName>
    <definedName name="_4AA_2" localSheetId="22">#REF!</definedName>
    <definedName name="_4AA_2" localSheetId="23">#REF!</definedName>
    <definedName name="_4AA_2" localSheetId="24">#REF!</definedName>
    <definedName name="_4AA_2">#REF!</definedName>
    <definedName name="_5AA_3" localSheetId="2">#REF!</definedName>
    <definedName name="_5AA_3" localSheetId="50">#REF!</definedName>
    <definedName name="_5AA_3" localSheetId="26">#REF!</definedName>
    <definedName name="_5AA_3" localSheetId="29">#REF!</definedName>
    <definedName name="_5AA_3" localSheetId="9">#REF!</definedName>
    <definedName name="_5AA_3" localSheetId="12">#REF!</definedName>
    <definedName name="_5AA_3" localSheetId="13">#REF!</definedName>
    <definedName name="_5AA_3" localSheetId="17">#REF!</definedName>
    <definedName name="_5AA_3" localSheetId="25">#REF!</definedName>
    <definedName name="_5AA_3" localSheetId="20">#REF!</definedName>
    <definedName name="_5AA_3" localSheetId="21">#REF!</definedName>
    <definedName name="_5AA_3" localSheetId="22">#REF!</definedName>
    <definedName name="_5AA_3" localSheetId="23">#REF!</definedName>
    <definedName name="_5AA_3" localSheetId="24">#REF!</definedName>
    <definedName name="_5AA_3">#REF!</definedName>
    <definedName name="_6AA_4" localSheetId="2">#REF!</definedName>
    <definedName name="_6AA_4" localSheetId="50">#REF!</definedName>
    <definedName name="_6AA_4" localSheetId="26">#REF!</definedName>
    <definedName name="_6AA_4" localSheetId="29">#REF!</definedName>
    <definedName name="_6AA_4" localSheetId="9">#REF!</definedName>
    <definedName name="_6AA_4" localSheetId="12">#REF!</definedName>
    <definedName name="_6AA_4" localSheetId="13">#REF!</definedName>
    <definedName name="_6AA_4" localSheetId="17">#REF!</definedName>
    <definedName name="_6AA_4" localSheetId="25">#REF!</definedName>
    <definedName name="_6AA_4" localSheetId="20">#REF!</definedName>
    <definedName name="_6AA_4" localSheetId="21">#REF!</definedName>
    <definedName name="_6AA_4" localSheetId="22">#REF!</definedName>
    <definedName name="_6AA_4" localSheetId="23">#REF!</definedName>
    <definedName name="_6AA_4" localSheetId="24">#REF!</definedName>
    <definedName name="_6AA_4">#REF!</definedName>
    <definedName name="_7AA_5" localSheetId="2">#REF!</definedName>
    <definedName name="_7AA_5" localSheetId="50">#REF!</definedName>
    <definedName name="_7AA_5" localSheetId="26">#REF!</definedName>
    <definedName name="_7AA_5" localSheetId="29">#REF!</definedName>
    <definedName name="_7AA_5" localSheetId="9">#REF!</definedName>
    <definedName name="_7AA_5" localSheetId="12">#REF!</definedName>
    <definedName name="_7AA_5" localSheetId="13">#REF!</definedName>
    <definedName name="_7AA_5" localSheetId="17">#REF!</definedName>
    <definedName name="_7AA_5" localSheetId="25">#REF!</definedName>
    <definedName name="_7AA_5" localSheetId="20">#REF!</definedName>
    <definedName name="_7AA_5" localSheetId="21">#REF!</definedName>
    <definedName name="_7AA_5" localSheetId="22">#REF!</definedName>
    <definedName name="_7AA_5" localSheetId="23">#REF!</definedName>
    <definedName name="_7AA_5" localSheetId="24">#REF!</definedName>
    <definedName name="_7AA_5">#REF!</definedName>
    <definedName name="_8B_1" localSheetId="2">#REF!</definedName>
    <definedName name="_8B_1" localSheetId="50">#REF!</definedName>
    <definedName name="_8B_1" localSheetId="26">#REF!</definedName>
    <definedName name="_8B_1" localSheetId="29">#REF!</definedName>
    <definedName name="_8B_1" localSheetId="9">#REF!</definedName>
    <definedName name="_8B_1" localSheetId="12">#REF!</definedName>
    <definedName name="_8B_1" localSheetId="13">#REF!</definedName>
    <definedName name="_8B_1" localSheetId="17">#REF!</definedName>
    <definedName name="_8B_1" localSheetId="25">#REF!</definedName>
    <definedName name="_8B_1" localSheetId="20">#REF!</definedName>
    <definedName name="_8B_1" localSheetId="21">#REF!</definedName>
    <definedName name="_8B_1" localSheetId="22">#REF!</definedName>
    <definedName name="_8B_1" localSheetId="23">#REF!</definedName>
    <definedName name="_8B_1" localSheetId="24">#REF!</definedName>
    <definedName name="_8B_1">#REF!</definedName>
    <definedName name="_9B_2" localSheetId="2">#REF!</definedName>
    <definedName name="_9B_2" localSheetId="50">#REF!</definedName>
    <definedName name="_9B_2" localSheetId="26">#REF!</definedName>
    <definedName name="_9B_2" localSheetId="29">#REF!</definedName>
    <definedName name="_9B_2" localSheetId="9">#REF!</definedName>
    <definedName name="_9B_2" localSheetId="12">#REF!</definedName>
    <definedName name="_9B_2" localSheetId="13">#REF!</definedName>
    <definedName name="_9B_2" localSheetId="17">#REF!</definedName>
    <definedName name="_9B_2" localSheetId="25">#REF!</definedName>
    <definedName name="_9B_2" localSheetId="20">#REF!</definedName>
    <definedName name="_9B_2" localSheetId="21">#REF!</definedName>
    <definedName name="_9B_2" localSheetId="22">#REF!</definedName>
    <definedName name="_9B_2" localSheetId="23">#REF!</definedName>
    <definedName name="_9B_2" localSheetId="24">#REF!</definedName>
    <definedName name="_9B_2">#REF!</definedName>
    <definedName name="_new1" localSheetId="49">#REF!</definedName>
    <definedName name="_new1" localSheetId="51">#REF!</definedName>
    <definedName name="_new1" localSheetId="52">#REF!</definedName>
    <definedName name="_new1" localSheetId="7">#REF!</definedName>
    <definedName name="_new1" localSheetId="10">#REF!</definedName>
    <definedName name="_new1" localSheetId="11">#REF!</definedName>
    <definedName name="_new1" localSheetId="12">#REF!</definedName>
    <definedName name="_new1" localSheetId="13">#REF!</definedName>
    <definedName name="_new1" localSheetId="14">#REF!</definedName>
    <definedName name="_new1" localSheetId="17">#REF!</definedName>
    <definedName name="_new1" localSheetId="25">#REF!</definedName>
    <definedName name="_new1" localSheetId="20">#REF!</definedName>
    <definedName name="_new1" localSheetId="21">#REF!</definedName>
    <definedName name="_new1" localSheetId="22">#REF!</definedName>
    <definedName name="_new1" localSheetId="23">#REF!</definedName>
    <definedName name="_new1" localSheetId="24">#REF!</definedName>
    <definedName name="_new1">#REF!</definedName>
    <definedName name="a" localSheetId="2">#REF!</definedName>
    <definedName name="a" localSheetId="50">#REF!</definedName>
    <definedName name="a" localSheetId="49">#REF!</definedName>
    <definedName name="a" localSheetId="51">#REF!</definedName>
    <definedName name="a" localSheetId="52">#REF!</definedName>
    <definedName name="a" localSheetId="26">#REF!</definedName>
    <definedName name="a" localSheetId="29">#REF!</definedName>
    <definedName name="a" localSheetId="7">#REF!</definedName>
    <definedName name="a" localSheetId="9">#REF!</definedName>
    <definedName name="a" localSheetId="10">#REF!</definedName>
    <definedName name="a" localSheetId="11">#REF!</definedName>
    <definedName name="a" localSheetId="12">#REF!</definedName>
    <definedName name="a" localSheetId="13">#REF!</definedName>
    <definedName name="a" localSheetId="14">#REF!</definedName>
    <definedName name="a" localSheetId="17">#REF!</definedName>
    <definedName name="a" localSheetId="25">#REF!</definedName>
    <definedName name="a" localSheetId="20">#REF!</definedName>
    <definedName name="a" localSheetId="21">#REF!</definedName>
    <definedName name="a" localSheetId="22">#REF!</definedName>
    <definedName name="a" localSheetId="23">#REF!</definedName>
    <definedName name="a" localSheetId="24">#REF!</definedName>
    <definedName name="a">#REF!</definedName>
    <definedName name="AA" localSheetId="50">#REF!</definedName>
    <definedName name="AA" localSheetId="49">#REF!</definedName>
    <definedName name="AA" localSheetId="51">#REF!</definedName>
    <definedName name="AA" localSheetId="52">#REF!</definedName>
    <definedName name="AA" localSheetId="4">#REF!</definedName>
    <definedName name="AA" localSheetId="26">#REF!</definedName>
    <definedName name="AA" localSheetId="29">#REF!</definedName>
    <definedName name="AA" localSheetId="7">#REF!</definedName>
    <definedName name="AA" localSheetId="10">#REF!</definedName>
    <definedName name="AA" localSheetId="11">#REF!</definedName>
    <definedName name="AA" localSheetId="12">#REF!</definedName>
    <definedName name="AA" localSheetId="13">#REF!</definedName>
    <definedName name="AA" localSheetId="14">#REF!</definedName>
    <definedName name="AA" localSheetId="17">#REF!</definedName>
    <definedName name="AA" localSheetId="25">#REF!</definedName>
    <definedName name="AA" localSheetId="20">#REF!</definedName>
    <definedName name="AA" localSheetId="21">#REF!</definedName>
    <definedName name="AA" localSheetId="22">#REF!</definedName>
    <definedName name="AA" localSheetId="23">#REF!</definedName>
    <definedName name="AA" localSheetId="24">#REF!</definedName>
    <definedName name="AA">#REF!</definedName>
    <definedName name="ABC" localSheetId="49">#REF!</definedName>
    <definedName name="ABC" localSheetId="7">#REF!</definedName>
    <definedName name="ABC" localSheetId="10">#REF!</definedName>
    <definedName name="ABC" localSheetId="11">#REF!</definedName>
    <definedName name="ABC" localSheetId="12">#REF!</definedName>
    <definedName name="ABC" localSheetId="13">#REF!</definedName>
    <definedName name="ABC" localSheetId="14">#REF!</definedName>
    <definedName name="ABC" localSheetId="17">#REF!</definedName>
    <definedName name="ABC" localSheetId="25">#REF!</definedName>
    <definedName name="ABC" localSheetId="20">#REF!</definedName>
    <definedName name="ABC" localSheetId="21">#REF!</definedName>
    <definedName name="ABC" localSheetId="22">#REF!</definedName>
    <definedName name="ABC" localSheetId="23">#REF!</definedName>
    <definedName name="ABC" localSheetId="24">#REF!</definedName>
    <definedName name="ABC">#REF!</definedName>
    <definedName name="B" localSheetId="50">#REF!</definedName>
    <definedName name="B" localSheetId="49">#REF!</definedName>
    <definedName name="B" localSheetId="51">#REF!</definedName>
    <definedName name="B" localSheetId="52">#REF!</definedName>
    <definedName name="B" localSheetId="26">#REF!</definedName>
    <definedName name="B" localSheetId="29">#REF!</definedName>
    <definedName name="B" localSheetId="7">#REF!</definedName>
    <definedName name="B" localSheetId="10">#REF!</definedName>
    <definedName name="B" localSheetId="11">#REF!</definedName>
    <definedName name="B" localSheetId="12">#REF!</definedName>
    <definedName name="B" localSheetId="13">#REF!</definedName>
    <definedName name="B" localSheetId="14">#REF!</definedName>
    <definedName name="B" localSheetId="17">#REF!</definedName>
    <definedName name="B" localSheetId="25">#REF!</definedName>
    <definedName name="B" localSheetId="20">#REF!</definedName>
    <definedName name="B" localSheetId="21">#REF!</definedName>
    <definedName name="B" localSheetId="22">#REF!</definedName>
    <definedName name="B" localSheetId="23">#REF!</definedName>
    <definedName name="B" localSheetId="24">#REF!</definedName>
    <definedName name="B">#REF!</definedName>
    <definedName name="bb" localSheetId="50">#REF!</definedName>
    <definedName name="bb" localSheetId="49">#REF!</definedName>
    <definedName name="bb" localSheetId="51">#REF!</definedName>
    <definedName name="bb" localSheetId="52">#REF!</definedName>
    <definedName name="bb" localSheetId="26">#REF!</definedName>
    <definedName name="bb" localSheetId="29">#REF!</definedName>
    <definedName name="bb" localSheetId="7">#REF!</definedName>
    <definedName name="bb" localSheetId="10">#REF!</definedName>
    <definedName name="bb" localSheetId="11">#REF!</definedName>
    <definedName name="bb" localSheetId="12">#REF!</definedName>
    <definedName name="bb" localSheetId="13">#REF!</definedName>
    <definedName name="bb" localSheetId="14">#REF!</definedName>
    <definedName name="bb" localSheetId="17">#REF!</definedName>
    <definedName name="bb" localSheetId="25">#REF!</definedName>
    <definedName name="bb" localSheetId="20">#REF!</definedName>
    <definedName name="bb" localSheetId="21">#REF!</definedName>
    <definedName name="bb" localSheetId="22">#REF!</definedName>
    <definedName name="bb" localSheetId="23">#REF!</definedName>
    <definedName name="bb" localSheetId="24">#REF!</definedName>
    <definedName name="bb">#REF!</definedName>
    <definedName name="bbb" localSheetId="26">#REF!</definedName>
    <definedName name="bbb" localSheetId="29">#REF!</definedName>
    <definedName name="bbb" localSheetId="12">#REF!</definedName>
    <definedName name="bbb" localSheetId="13">#REF!</definedName>
    <definedName name="bbb" localSheetId="17">#REF!</definedName>
    <definedName name="bbb" localSheetId="25">#REF!</definedName>
    <definedName name="bbb" localSheetId="20">#REF!</definedName>
    <definedName name="bbb" localSheetId="21">#REF!</definedName>
    <definedName name="bbb" localSheetId="22">#REF!</definedName>
    <definedName name="bbb" localSheetId="23">#REF!</definedName>
    <definedName name="bbb" localSheetId="24">#REF!</definedName>
    <definedName name="bbb">#REF!</definedName>
    <definedName name="bbbbb" localSheetId="49">#REF!</definedName>
    <definedName name="bbbbb" localSheetId="7">#REF!</definedName>
    <definedName name="bbbbb" localSheetId="10">#REF!</definedName>
    <definedName name="bbbbb" localSheetId="11">#REF!</definedName>
    <definedName name="bbbbb" localSheetId="12">#REF!</definedName>
    <definedName name="bbbbb" localSheetId="13">#REF!</definedName>
    <definedName name="bbbbb" localSheetId="14">#REF!</definedName>
    <definedName name="bbbbb" localSheetId="17">#REF!</definedName>
    <definedName name="bbbbb" localSheetId="25">#REF!</definedName>
    <definedName name="bbbbb" localSheetId="20">#REF!</definedName>
    <definedName name="bbbbb" localSheetId="21">#REF!</definedName>
    <definedName name="bbbbb" localSheetId="22">#REF!</definedName>
    <definedName name="bbbbb" localSheetId="23">#REF!</definedName>
    <definedName name="bbbbb" localSheetId="24">#REF!</definedName>
    <definedName name="bbbbb">#REF!</definedName>
    <definedName name="br" localSheetId="12">#REF!</definedName>
    <definedName name="br" localSheetId="13">#REF!</definedName>
    <definedName name="br">#REF!</definedName>
    <definedName name="cc" localSheetId="50">#REF!</definedName>
    <definedName name="cc" localSheetId="49">#REF!</definedName>
    <definedName name="cc" localSheetId="51">#REF!</definedName>
    <definedName name="cc" localSheetId="52">#REF!</definedName>
    <definedName name="cc" localSheetId="26">#REF!</definedName>
    <definedName name="cc" localSheetId="29">#REF!</definedName>
    <definedName name="cc" localSheetId="7">#REF!</definedName>
    <definedName name="cc" localSheetId="10">#REF!</definedName>
    <definedName name="cc" localSheetId="11">#REF!</definedName>
    <definedName name="cc" localSheetId="12">#REF!</definedName>
    <definedName name="cc" localSheetId="13">#REF!</definedName>
    <definedName name="cc" localSheetId="14">#REF!</definedName>
    <definedName name="cc" localSheetId="17">#REF!</definedName>
    <definedName name="cc" localSheetId="25">#REF!</definedName>
    <definedName name="cc" localSheetId="20">#REF!</definedName>
    <definedName name="cc" localSheetId="21">#REF!</definedName>
    <definedName name="cc" localSheetId="22">#REF!</definedName>
    <definedName name="cc" localSheetId="23">#REF!</definedName>
    <definedName name="cc" localSheetId="24">#REF!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26">#REF!</definedName>
    <definedName name="cons_12p" localSheetId="29">#REF!</definedName>
    <definedName name="cons_12p" localSheetId="9">#REF!</definedName>
    <definedName name="cons_12p" localSheetId="12">#REF!</definedName>
    <definedName name="cons_12p" localSheetId="13">#REF!</definedName>
    <definedName name="cons_12p" localSheetId="16">#REF!</definedName>
    <definedName name="cons_12p" localSheetId="17">#REF!</definedName>
    <definedName name="cons_12p" localSheetId="25">#REF!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26">#REF!</definedName>
    <definedName name="cons_2013p" localSheetId="29">#REF!</definedName>
    <definedName name="cons_2013p" localSheetId="9">#REF!</definedName>
    <definedName name="cons_2013p" localSheetId="12">#REF!</definedName>
    <definedName name="cons_2013p" localSheetId="13">#REF!</definedName>
    <definedName name="cons_2013p" localSheetId="16">#REF!</definedName>
    <definedName name="cons_2013p" localSheetId="17">#REF!</definedName>
    <definedName name="cons_2013p" localSheetId="25">#REF!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#REF!</definedName>
    <definedName name="cons_data">[2]VA_CONSTANT!$A$1:$Z$197</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26">#REF!</definedName>
    <definedName name="cur_12p" localSheetId="29">#REF!</definedName>
    <definedName name="cur_12p" localSheetId="9">#REF!</definedName>
    <definedName name="cur_12p" localSheetId="12">#REF!</definedName>
    <definedName name="cur_12p" localSheetId="13">#REF!</definedName>
    <definedName name="cur_12p" localSheetId="16">#REF!</definedName>
    <definedName name="cur_12p" localSheetId="17">#REF!</definedName>
    <definedName name="cur_12p" localSheetId="25">#REF!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#REF!</definedName>
    <definedName name="cur_2013p" localSheetId="26">#REF!</definedName>
    <definedName name="cur_2013p" localSheetId="29">#REF!</definedName>
    <definedName name="cur_2013p" localSheetId="12">#REF!</definedName>
    <definedName name="cur_2013p" localSheetId="13">#REF!</definedName>
    <definedName name="cur_2013p" localSheetId="17">#REF!</definedName>
    <definedName name="cur_2013p" localSheetId="25">#REF!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#REF!</definedName>
    <definedName name="dd" localSheetId="49">#REF!</definedName>
    <definedName name="dd" localSheetId="51">#REF!</definedName>
    <definedName name="dd" localSheetId="52">#REF!</definedName>
    <definedName name="dd" localSheetId="7">#REF!</definedName>
    <definedName name="dd" localSheetId="10">#REF!</definedName>
    <definedName name="dd" localSheetId="11">#REF!</definedName>
    <definedName name="dd" localSheetId="12">#REF!</definedName>
    <definedName name="dd" localSheetId="13">#REF!</definedName>
    <definedName name="dd" localSheetId="14">#REF!</definedName>
    <definedName name="dd" localSheetId="17">#REF!</definedName>
    <definedName name="dd" localSheetId="25">#REF!</definedName>
    <definedName name="dd" localSheetId="20">#REF!</definedName>
    <definedName name="dd" localSheetId="21">#REF!</definedName>
    <definedName name="dd" localSheetId="22">#REF!</definedName>
    <definedName name="dd" localSheetId="23">#REF!</definedName>
    <definedName name="dd" localSheetId="24">#REF!</definedName>
    <definedName name="dd">#REF!</definedName>
    <definedName name="dw" localSheetId="49">#REF!</definedName>
    <definedName name="dw" localSheetId="51">#REF!</definedName>
    <definedName name="dw" localSheetId="52">#REF!</definedName>
    <definedName name="dw" localSheetId="7">#REF!</definedName>
    <definedName name="dw" localSheetId="10">#REF!</definedName>
    <definedName name="dw" localSheetId="11">#REF!</definedName>
    <definedName name="dw" localSheetId="12">#REF!</definedName>
    <definedName name="dw" localSheetId="13">#REF!</definedName>
    <definedName name="dw" localSheetId="14">#REF!</definedName>
    <definedName name="dw" localSheetId="17">#REF!</definedName>
    <definedName name="dw" localSheetId="25">#REF!</definedName>
    <definedName name="dw" localSheetId="20">#REF!</definedName>
    <definedName name="dw" localSheetId="21">#REF!</definedName>
    <definedName name="dw" localSheetId="22">#REF!</definedName>
    <definedName name="dw" localSheetId="23">#REF!</definedName>
    <definedName name="dw" localSheetId="24">#REF!</definedName>
    <definedName name="dw">#REF!</definedName>
    <definedName name="e" localSheetId="49">#REF!</definedName>
    <definedName name="e" localSheetId="51">#REF!</definedName>
    <definedName name="e" localSheetId="52">#REF!</definedName>
    <definedName name="e" localSheetId="7">#REF!</definedName>
    <definedName name="e" localSheetId="10">#REF!</definedName>
    <definedName name="e" localSheetId="11">#REF!</definedName>
    <definedName name="e" localSheetId="12">#REF!</definedName>
    <definedName name="e" localSheetId="13">#REF!</definedName>
    <definedName name="e" localSheetId="14">#REF!</definedName>
    <definedName name="e" localSheetId="17">#REF!</definedName>
    <definedName name="e" localSheetId="25">#REF!</definedName>
    <definedName name="e" localSheetId="20">#REF!</definedName>
    <definedName name="e" localSheetId="21">#REF!</definedName>
    <definedName name="e" localSheetId="22">#REF!</definedName>
    <definedName name="e" localSheetId="23">#REF!</definedName>
    <definedName name="e" localSheetId="24">#REF!</definedName>
    <definedName name="e">#REF!</definedName>
    <definedName name="front" localSheetId="49">#REF!</definedName>
    <definedName name="front" localSheetId="51">#REF!</definedName>
    <definedName name="front" localSheetId="52">#REF!</definedName>
    <definedName name="front" localSheetId="7">#REF!</definedName>
    <definedName name="front" localSheetId="10">#REF!</definedName>
    <definedName name="front" localSheetId="11">#REF!</definedName>
    <definedName name="front" localSheetId="12">#REF!</definedName>
    <definedName name="front" localSheetId="13">#REF!</definedName>
    <definedName name="front" localSheetId="14">#REF!</definedName>
    <definedName name="front" localSheetId="17">#REF!</definedName>
    <definedName name="front" localSheetId="25">#REF!</definedName>
    <definedName name="front" localSheetId="20">#REF!</definedName>
    <definedName name="front" localSheetId="21">#REF!</definedName>
    <definedName name="front" localSheetId="22">#REF!</definedName>
    <definedName name="front" localSheetId="23">#REF!</definedName>
    <definedName name="front" localSheetId="24">#REF!</definedName>
    <definedName name="front">#REF!</definedName>
    <definedName name="head">'[1]VA-curr'!$B$4:$B$21</definedName>
    <definedName name="iiiiiiiiiiiiiiii" localSheetId="49">#REF!</definedName>
    <definedName name="iiiiiiiiiiiiiiii" localSheetId="7">#REF!</definedName>
    <definedName name="iiiiiiiiiiiiiiii" localSheetId="10">#REF!</definedName>
    <definedName name="iiiiiiiiiiiiiiii" localSheetId="11">#REF!</definedName>
    <definedName name="iiiiiiiiiiiiiiii" localSheetId="12">#REF!</definedName>
    <definedName name="iiiiiiiiiiiiiiii" localSheetId="13">#REF!</definedName>
    <definedName name="iiiiiiiiiiiiiiii" localSheetId="14">#REF!</definedName>
    <definedName name="iiiiiiiiiiiiiiii" localSheetId="17">#REF!</definedName>
    <definedName name="iiiiiiiiiiiiiiii" localSheetId="25">#REF!</definedName>
    <definedName name="iiiiiiiiiiiiiiii" localSheetId="20">#REF!</definedName>
    <definedName name="iiiiiiiiiiiiiiii" localSheetId="21">#REF!</definedName>
    <definedName name="iiiiiiiiiiiiiiii" localSheetId="22">#REF!</definedName>
    <definedName name="iiiiiiiiiiiiiiii" localSheetId="23">#REF!</definedName>
    <definedName name="iiiiiiiiiiiiiiii" localSheetId="24">#REF!</definedName>
    <definedName name="iiiiiiiiiiiiiiii">#REF!</definedName>
    <definedName name="k" localSheetId="49">#REF!</definedName>
    <definedName name="k" localSheetId="51">#REF!</definedName>
    <definedName name="k" localSheetId="52">#REF!</definedName>
    <definedName name="k" localSheetId="7">#REF!</definedName>
    <definedName name="k" localSheetId="10">#REF!</definedName>
    <definedName name="k" localSheetId="11">#REF!</definedName>
    <definedName name="k" localSheetId="12">#REF!</definedName>
    <definedName name="k" localSheetId="13">#REF!</definedName>
    <definedName name="k" localSheetId="14">#REF!</definedName>
    <definedName name="k" localSheetId="17">#REF!</definedName>
    <definedName name="k" localSheetId="25">#REF!</definedName>
    <definedName name="k" localSheetId="20">#REF!</definedName>
    <definedName name="k" localSheetId="21">#REF!</definedName>
    <definedName name="k" localSheetId="22">#REF!</definedName>
    <definedName name="k" localSheetId="23">#REF!</definedName>
    <definedName name="k" localSheetId="24">#REF!</definedName>
    <definedName name="k">#REF!</definedName>
    <definedName name="l" localSheetId="49">#REF!</definedName>
    <definedName name="l" localSheetId="51">#REF!</definedName>
    <definedName name="l" localSheetId="52">#REF!</definedName>
    <definedName name="l" localSheetId="7">#REF!</definedName>
    <definedName name="l" localSheetId="10">#REF!</definedName>
    <definedName name="l" localSheetId="11">#REF!</definedName>
    <definedName name="l" localSheetId="12">#REF!</definedName>
    <definedName name="l" localSheetId="13">#REF!</definedName>
    <definedName name="l" localSheetId="14">#REF!</definedName>
    <definedName name="l" localSheetId="17">#REF!</definedName>
    <definedName name="l" localSheetId="25">#REF!</definedName>
    <definedName name="l" localSheetId="20">#REF!</definedName>
    <definedName name="l" localSheetId="21">#REF!</definedName>
    <definedName name="l" localSheetId="22">#REF!</definedName>
    <definedName name="l" localSheetId="23">#REF!</definedName>
    <definedName name="l" localSheetId="24">#REF!</definedName>
    <definedName name="l">#REF!</definedName>
    <definedName name="MukaDepan" localSheetId="50">#REF!</definedName>
    <definedName name="MukaDepan" localSheetId="49">#REF!</definedName>
    <definedName name="MukaDepan" localSheetId="26">#REF!</definedName>
    <definedName name="MukaDepan" localSheetId="29">#REF!</definedName>
    <definedName name="MukaDepan" localSheetId="7">#REF!</definedName>
    <definedName name="MukaDepan" localSheetId="10">#REF!</definedName>
    <definedName name="MukaDepan" localSheetId="11">#REF!</definedName>
    <definedName name="MukaDepan" localSheetId="12">#REF!</definedName>
    <definedName name="MukaDepan" localSheetId="13">#REF!</definedName>
    <definedName name="MukaDepan" localSheetId="14">#REF!</definedName>
    <definedName name="MukaDepan" localSheetId="17">#REF!</definedName>
    <definedName name="MukaDepan" localSheetId="25">#REF!</definedName>
    <definedName name="MukaDepan" localSheetId="20">#REF!</definedName>
    <definedName name="MukaDepan" localSheetId="21">#REF!</definedName>
    <definedName name="MukaDepan" localSheetId="22">#REF!</definedName>
    <definedName name="MukaDepan" localSheetId="23">#REF!</definedName>
    <definedName name="MukaDepan" localSheetId="24">#REF!</definedName>
    <definedName name="MukaDepan">#REF!</definedName>
    <definedName name="new" localSheetId="50">#REF!</definedName>
    <definedName name="new" localSheetId="49">#REF!</definedName>
    <definedName name="new" localSheetId="51">#REF!</definedName>
    <definedName name="new" localSheetId="52">#REF!</definedName>
    <definedName name="new" localSheetId="26">#REF!</definedName>
    <definedName name="new" localSheetId="29">#REF!</definedName>
    <definedName name="new" localSheetId="7">#REF!</definedName>
    <definedName name="new" localSheetId="10">#REF!</definedName>
    <definedName name="new" localSheetId="11">#REF!</definedName>
    <definedName name="new" localSheetId="12">#REF!</definedName>
    <definedName name="new" localSheetId="13">#REF!</definedName>
    <definedName name="new" localSheetId="14">#REF!</definedName>
    <definedName name="new" localSheetId="17">#REF!</definedName>
    <definedName name="new" localSheetId="25">#REF!</definedName>
    <definedName name="new" localSheetId="20">#REF!</definedName>
    <definedName name="new" localSheetId="21">#REF!</definedName>
    <definedName name="new" localSheetId="22">#REF!</definedName>
    <definedName name="new" localSheetId="23">#REF!</definedName>
    <definedName name="new" localSheetId="24">#REF!</definedName>
    <definedName name="new">#REF!</definedName>
    <definedName name="o" localSheetId="49">#REF!</definedName>
    <definedName name="o" localSheetId="51">#REF!</definedName>
    <definedName name="o" localSheetId="52">#REF!</definedName>
    <definedName name="o" localSheetId="7">#REF!</definedName>
    <definedName name="o" localSheetId="10">#REF!</definedName>
    <definedName name="o" localSheetId="11">#REF!</definedName>
    <definedName name="o" localSheetId="12">#REF!</definedName>
    <definedName name="o" localSheetId="13">#REF!</definedName>
    <definedName name="o" localSheetId="14">#REF!</definedName>
    <definedName name="o" localSheetId="17">#REF!</definedName>
    <definedName name="o" localSheetId="25">#REF!</definedName>
    <definedName name="o" localSheetId="20">#REF!</definedName>
    <definedName name="o" localSheetId="21">#REF!</definedName>
    <definedName name="o" localSheetId="22">#REF!</definedName>
    <definedName name="o" localSheetId="23">#REF!</definedName>
    <definedName name="o" localSheetId="24">#REF!</definedName>
    <definedName name="o">#REF!</definedName>
    <definedName name="p" localSheetId="49">#REF!</definedName>
    <definedName name="p" localSheetId="51">#REF!</definedName>
    <definedName name="p" localSheetId="52">#REF!</definedName>
    <definedName name="p" localSheetId="7">#REF!</definedName>
    <definedName name="p" localSheetId="10">#REF!</definedName>
    <definedName name="p" localSheetId="11">#REF!</definedName>
    <definedName name="p" localSheetId="12">#REF!</definedName>
    <definedName name="p" localSheetId="13">#REF!</definedName>
    <definedName name="p" localSheetId="14">#REF!</definedName>
    <definedName name="p" localSheetId="17">#REF!</definedName>
    <definedName name="p" localSheetId="25">#REF!</definedName>
    <definedName name="p" localSheetId="20">#REF!</definedName>
    <definedName name="p" localSheetId="21">#REF!</definedName>
    <definedName name="p" localSheetId="22">#REF!</definedName>
    <definedName name="p" localSheetId="23">#REF!</definedName>
    <definedName name="p" localSheetId="24">#REF!</definedName>
    <definedName name="p">#REF!</definedName>
    <definedName name="Perempuan" localSheetId="49">#REF!</definedName>
    <definedName name="Perempuan" localSheetId="7">#REF!</definedName>
    <definedName name="Perempuan" localSheetId="10">#REF!</definedName>
    <definedName name="Perempuan" localSheetId="11">#REF!</definedName>
    <definedName name="Perempuan" localSheetId="12">#REF!</definedName>
    <definedName name="Perempuan" localSheetId="13">#REF!</definedName>
    <definedName name="Perempuan" localSheetId="14">#REF!</definedName>
    <definedName name="Perempuan" localSheetId="17">#REF!</definedName>
    <definedName name="Perempuan" localSheetId="25">#REF!</definedName>
    <definedName name="Perempuan" localSheetId="20">#REF!</definedName>
    <definedName name="Perempuan" localSheetId="21">#REF!</definedName>
    <definedName name="Perempuan" localSheetId="22">#REF!</definedName>
    <definedName name="Perempuan" localSheetId="23">#REF!</definedName>
    <definedName name="Perempuan" localSheetId="24">#REF!</definedName>
    <definedName name="Perempuan">#REF!</definedName>
    <definedName name="Pg" localSheetId="50">#REF!</definedName>
    <definedName name="Pg" localSheetId="49">#REF!</definedName>
    <definedName name="Pg" localSheetId="26">#REF!</definedName>
    <definedName name="Pg" localSheetId="29">#REF!</definedName>
    <definedName name="Pg" localSheetId="7">#REF!</definedName>
    <definedName name="Pg" localSheetId="10">#REF!</definedName>
    <definedName name="Pg" localSheetId="11">#REF!</definedName>
    <definedName name="Pg" localSheetId="12">#REF!</definedName>
    <definedName name="Pg" localSheetId="13">#REF!</definedName>
    <definedName name="Pg" localSheetId="14">#REF!</definedName>
    <definedName name="Pg" localSheetId="17">#REF!</definedName>
    <definedName name="Pg" localSheetId="25">#REF!</definedName>
    <definedName name="Pg" localSheetId="20">#REF!</definedName>
    <definedName name="Pg" localSheetId="21">#REF!</definedName>
    <definedName name="Pg" localSheetId="22">#REF!</definedName>
    <definedName name="Pg" localSheetId="23">#REF!</definedName>
    <definedName name="Pg" localSheetId="24">#REF!</definedName>
    <definedName name="Pg">#REF!</definedName>
    <definedName name="pp" localSheetId="49">#REF!</definedName>
    <definedName name="pp" localSheetId="51">#REF!</definedName>
    <definedName name="pp" localSheetId="52">#REF!</definedName>
    <definedName name="pp" localSheetId="7">#REF!</definedName>
    <definedName name="pp" localSheetId="10">#REF!</definedName>
    <definedName name="pp" localSheetId="11">#REF!</definedName>
    <definedName name="pp" localSheetId="12">#REF!</definedName>
    <definedName name="pp" localSheetId="13">#REF!</definedName>
    <definedName name="pp" localSheetId="14">#REF!</definedName>
    <definedName name="pp" localSheetId="17">#REF!</definedName>
    <definedName name="pp" localSheetId="25">#REF!</definedName>
    <definedName name="pp" localSheetId="20">#REF!</definedName>
    <definedName name="pp" localSheetId="21">#REF!</definedName>
    <definedName name="pp" localSheetId="22">#REF!</definedName>
    <definedName name="pp" localSheetId="23">#REF!</definedName>
    <definedName name="pp" localSheetId="24">#REF!</definedName>
    <definedName name="pp">#REF!</definedName>
    <definedName name="_xlnm.Print_Area" localSheetId="3">'ARAHAN (Ms2)'!$A$1:$BS$71</definedName>
    <definedName name="_xlnm.Print_Area" localSheetId="2">'COVER HADAPAN (Ms1)'!$A$1:$AP$99</definedName>
    <definedName name="_xlnm.Print_Area" localSheetId="33">'Daya Saing'!$A$1:$W$116</definedName>
    <definedName name="_xlnm.Print_Area" localSheetId="50">'KEGUNAAN PEJABAT '!$A$1:$AE$72</definedName>
    <definedName name="_xlnm.Print_Area" localSheetId="49">KOSONG2!$B$2:$X$128</definedName>
    <definedName name="_xlnm.Print_Area" localSheetId="1">'Maklumat Utama'!$A$1:$K$20</definedName>
    <definedName name="_xlnm.Print_Area" localSheetId="51">'ms4'!$A$1:$M$104</definedName>
    <definedName name="_xlnm.Print_Area" localSheetId="52">'ms5'!$A$1:$G$104</definedName>
    <definedName name="_xlnm.Print_Area" localSheetId="4">'Soalan 1 (Ms3)'!$A$1:$CC$70</definedName>
    <definedName name="_xlnm.Print_Area" localSheetId="5">'Soalan 1 (Ms4)'!$A$1:$CD$103</definedName>
    <definedName name="_xlnm.Print_Area" localSheetId="6">'Soalan 1(Ms5) '!$A$1:$CD$108</definedName>
    <definedName name="_xlnm.Print_Area" localSheetId="26">'Soalan 11 (Ms26)'!$A$1:$W$79</definedName>
    <definedName name="_xlnm.Print_Area" localSheetId="27">'Soalan 12 (Ms27)'!$A$1:$AB$94</definedName>
    <definedName name="_xlnm.Print_Area" localSheetId="29">'Soalan 13C&amp;D S14 (Ms 29)'!$A$1:$X$78</definedName>
    <definedName name="_xlnm.Print_Area" localSheetId="7">'Soalan 2(Ms6) '!$A$1:$BP$89</definedName>
    <definedName name="_xlnm.Print_Area" localSheetId="8">'Soalan 3(Ms7)'!$A$1:$CD$106</definedName>
    <definedName name="_xlnm.Print_Area" localSheetId="9">'Soalan 4 (Ms8&amp;9)'!$A$1:$CD$87</definedName>
    <definedName name="_xlnm.Print_Area" localSheetId="10">'Soalan 5A (Ms10)'!$A$1:$P$84</definedName>
    <definedName name="_xlnm.Print_Area" localSheetId="11">'Soalan 5A(Ms11)'!$A$1:$F$89</definedName>
    <definedName name="_xlnm.Print_Area" localSheetId="12">'Soalan 5B (Ms12)'!$A$1:$P$84</definedName>
    <definedName name="_xlnm.Print_Area" localSheetId="13">'Soalan 5B(Ms13)'!$A$1:$F$89</definedName>
    <definedName name="_xlnm.Print_Area" localSheetId="14">'Soalan 6 (Ms14)'!$A$1:$W$80</definedName>
    <definedName name="_xlnm.Print_Area" localSheetId="15">'Soalan 7 (Ms15) '!$A$1:$CC$102</definedName>
    <definedName name="_xlnm.Print_Area" localSheetId="16">'Soalan 8 (Ms16)'!$A$1:$AD$75</definedName>
    <definedName name="_xlnm.Print_Area" localSheetId="17">'Soalan 8 (Ms17)'!$A$1:$AD$77</definedName>
    <definedName name="_xlnm.Print_Area" localSheetId="25">'Soalan 9 &amp; 10 (Ms25)'!$A$1:$AE$73</definedName>
    <definedName name="_xlnm.Print_Area" localSheetId="19">'Soalan 9 (Ms19)'!$A$1:$AE$72</definedName>
    <definedName name="_xlnm.Print_Area" localSheetId="20">'Soalan 9 (Ms20)'!$A$1:$AE$78</definedName>
    <definedName name="_xlnm.Print_Area" localSheetId="21">'Soalan 9 (Ms21)'!$A$1:$AE$77</definedName>
    <definedName name="_xlnm.Print_Area" localSheetId="22">'Soalan 9 (Ms22)'!$A$1:$AE$84</definedName>
    <definedName name="_xlnm.Print_Area" localSheetId="23">'Soalan 9 (Ms23)'!$A$1:$AE$76</definedName>
    <definedName name="_xlnm.Print_Area" localSheetId="24">'Soalan 9 (Ms24)'!$A$1:$AE$77</definedName>
    <definedName name="row_no">[2]ref!$B$3:$K$20</definedName>
    <definedName name="row_no_head">[2]ref!$B$3:$K$3</definedName>
    <definedName name="rozi" localSheetId="49">#REF!</definedName>
    <definedName name="rozi" localSheetId="7">#REF!</definedName>
    <definedName name="rozi" localSheetId="10">#REF!</definedName>
    <definedName name="rozi" localSheetId="11">#REF!</definedName>
    <definedName name="rozi" localSheetId="12">#REF!</definedName>
    <definedName name="rozi" localSheetId="13">#REF!</definedName>
    <definedName name="rozi" localSheetId="14">#REF!</definedName>
    <definedName name="rozi" localSheetId="17">#REF!</definedName>
    <definedName name="rozi" localSheetId="25">#REF!</definedName>
    <definedName name="rozi" localSheetId="20">#REF!</definedName>
    <definedName name="rozi" localSheetId="21">#REF!</definedName>
    <definedName name="rozi" localSheetId="22">#REF!</definedName>
    <definedName name="rozi" localSheetId="23">#REF!</definedName>
    <definedName name="rozi" localSheetId="24">#REF!</definedName>
    <definedName name="rozi">#REF!</definedName>
    <definedName name="soalan12" localSheetId="49">#REF!</definedName>
    <definedName name="soalan12" localSheetId="51">#REF!</definedName>
    <definedName name="soalan12" localSheetId="52">#REF!</definedName>
    <definedName name="soalan12" localSheetId="7">#REF!</definedName>
    <definedName name="soalan12" localSheetId="10">#REF!</definedName>
    <definedName name="soalan12" localSheetId="11">#REF!</definedName>
    <definedName name="soalan12" localSheetId="12">#REF!</definedName>
    <definedName name="soalan12" localSheetId="13">#REF!</definedName>
    <definedName name="soalan12" localSheetId="14">#REF!</definedName>
    <definedName name="soalan12" localSheetId="17">#REF!</definedName>
    <definedName name="soalan12" localSheetId="25">#REF!</definedName>
    <definedName name="soalan12" localSheetId="20">#REF!</definedName>
    <definedName name="soalan12" localSheetId="21">#REF!</definedName>
    <definedName name="soalan12" localSheetId="22">#REF!</definedName>
    <definedName name="soalan12" localSheetId="23">#REF!</definedName>
    <definedName name="soalan12" localSheetId="24">#REF!</definedName>
    <definedName name="soalan12">#REF!</definedName>
    <definedName name="state">[2]ref!$B$23:$C$38</definedName>
    <definedName name="table_no">[2]ref!$B$23:$E$38</definedName>
    <definedName name="x" localSheetId="49">#REF!</definedName>
    <definedName name="x" localSheetId="51">#REF!</definedName>
    <definedName name="x" localSheetId="52">#REF!</definedName>
    <definedName name="x" localSheetId="7">#REF!</definedName>
    <definedName name="x" localSheetId="10">#REF!</definedName>
    <definedName name="x" localSheetId="11">#REF!</definedName>
    <definedName name="x" localSheetId="12">#REF!</definedName>
    <definedName name="x" localSheetId="13">#REF!</definedName>
    <definedName name="x" localSheetId="14">#REF!</definedName>
    <definedName name="x" localSheetId="17">#REF!</definedName>
    <definedName name="x" localSheetId="25">#REF!</definedName>
    <definedName name="x" localSheetId="20">#REF!</definedName>
    <definedName name="x" localSheetId="21">#REF!</definedName>
    <definedName name="x" localSheetId="22">#REF!</definedName>
    <definedName name="x" localSheetId="23">#REF!</definedName>
    <definedName name="x" localSheetId="24">#REF!</definedName>
    <definedName name="x">#REF!</definedName>
    <definedName name="xx" localSheetId="49">#REF!</definedName>
    <definedName name="xx" localSheetId="51">#REF!</definedName>
    <definedName name="xx" localSheetId="52">#REF!</definedName>
    <definedName name="xx" localSheetId="26">#REF!</definedName>
    <definedName name="xx" localSheetId="29">#REF!</definedName>
    <definedName name="xx" localSheetId="7">#REF!</definedName>
    <definedName name="xx" localSheetId="10">#REF!</definedName>
    <definedName name="xx" localSheetId="11">#REF!</definedName>
    <definedName name="xx" localSheetId="12">#REF!</definedName>
    <definedName name="xx" localSheetId="13">#REF!</definedName>
    <definedName name="xx" localSheetId="14">#REF!</definedName>
    <definedName name="xx" localSheetId="17">#REF!</definedName>
    <definedName name="xx" localSheetId="25">#REF!</definedName>
    <definedName name="xx" localSheetId="20">#REF!</definedName>
    <definedName name="xx" localSheetId="21">#REF!</definedName>
    <definedName name="xx" localSheetId="22">#REF!</definedName>
    <definedName name="xx" localSheetId="23">#REF!</definedName>
    <definedName name="xx" localSheetId="24">#REF!</definedName>
    <definedName name="xx">#REF!</definedName>
    <definedName name="y" localSheetId="49">#REF!</definedName>
    <definedName name="y" localSheetId="51">#REF!</definedName>
    <definedName name="y" localSheetId="52">#REF!</definedName>
    <definedName name="y" localSheetId="7">#REF!</definedName>
    <definedName name="y" localSheetId="10">#REF!</definedName>
    <definedName name="y" localSheetId="11">#REF!</definedName>
    <definedName name="y" localSheetId="12">#REF!</definedName>
    <definedName name="y" localSheetId="13">#REF!</definedName>
    <definedName name="y" localSheetId="14">#REF!</definedName>
    <definedName name="y" localSheetId="17">#REF!</definedName>
    <definedName name="y" localSheetId="25">#REF!</definedName>
    <definedName name="y" localSheetId="20">#REF!</definedName>
    <definedName name="y" localSheetId="21">#REF!</definedName>
    <definedName name="y" localSheetId="22">#REF!</definedName>
    <definedName name="y" localSheetId="23">#REF!</definedName>
    <definedName name="y" localSheetId="24">#REF!</definedName>
    <definedName name="y">#REF!</definedName>
    <definedName name="z" localSheetId="49">#REF!</definedName>
    <definedName name="z" localSheetId="51">#REF!</definedName>
    <definedName name="z" localSheetId="52">#REF!</definedName>
    <definedName name="z" localSheetId="7">#REF!</definedName>
    <definedName name="z" localSheetId="10">#REF!</definedName>
    <definedName name="z" localSheetId="11">#REF!</definedName>
    <definedName name="z" localSheetId="12">#REF!</definedName>
    <definedName name="z" localSheetId="13">#REF!</definedName>
    <definedName name="z" localSheetId="14">#REF!</definedName>
    <definedName name="z" localSheetId="17">#REF!</definedName>
    <definedName name="z" localSheetId="25">#REF!</definedName>
    <definedName name="z" localSheetId="20">#REF!</definedName>
    <definedName name="z" localSheetId="21">#REF!</definedName>
    <definedName name="z" localSheetId="22">#REF!</definedName>
    <definedName name="z" localSheetId="23">#REF!</definedName>
    <definedName name="z" localSheetId="24">#REF!</definedName>
    <definedName name="z">#REF!</definedName>
    <definedName name="Z_8106A741_5A1C_11D7_A90D_00D0B7DB5195_.wvu.Cols" localSheetId="2">'[3]Soalan 16, 17 (ms.26)'!#REF!</definedName>
    <definedName name="Z_8106A741_5A1C_11D7_A90D_00D0B7DB5195_.wvu.Cols" localSheetId="50">'[3]Soalan 16, 17 (ms.26)'!#REF!</definedName>
    <definedName name="Z_8106A741_5A1C_11D7_A90D_00D0B7DB5195_.wvu.Cols" localSheetId="26">'[4]Soalan 16, 17 (ms.26)'!#REF!</definedName>
    <definedName name="Z_8106A741_5A1C_11D7_A90D_00D0B7DB5195_.wvu.Cols" localSheetId="27">'[5]Soalan 16, 17 (ms.26)'!#REF!</definedName>
    <definedName name="Z_8106A741_5A1C_11D7_A90D_00D0B7DB5195_.wvu.Cols" localSheetId="29">#REF!</definedName>
    <definedName name="Z_8106A741_5A1C_11D7_A90D_00D0B7DB5195_.wvu.Cols" localSheetId="9">'[6]Soalan 16, 17 (ms.26)'!#REF!</definedName>
    <definedName name="Z_8106A741_5A1C_11D7_A90D_00D0B7DB5195_.wvu.Cols" localSheetId="12">#REF!</definedName>
    <definedName name="Z_8106A741_5A1C_11D7_A90D_00D0B7DB5195_.wvu.Cols" localSheetId="13">#REF!</definedName>
    <definedName name="Z_8106A741_5A1C_11D7_A90D_00D0B7DB5195_.wvu.Cols" localSheetId="16">#REF!</definedName>
    <definedName name="Z_8106A741_5A1C_11D7_A90D_00D0B7DB5195_.wvu.Cols" localSheetId="17">#REF!</definedName>
    <definedName name="Z_8106A741_5A1C_11D7_A90D_00D0B7DB5195_.wvu.Cols" localSheetId="25">#REF!</definedName>
    <definedName name="Z_8106A741_5A1C_11D7_A90D_00D0B7DB5195_.wvu.Cols" localSheetId="19">#REF!</definedName>
    <definedName name="Z_8106A741_5A1C_11D7_A90D_00D0B7DB5195_.wvu.Cols" localSheetId="20">#REF!</definedName>
    <definedName name="Z_8106A741_5A1C_11D7_A90D_00D0B7DB5195_.wvu.Cols" localSheetId="21">#REF!</definedName>
    <definedName name="Z_8106A741_5A1C_11D7_A90D_00D0B7DB5195_.wvu.Cols" localSheetId="22">#REF!</definedName>
    <definedName name="Z_8106A741_5A1C_11D7_A90D_00D0B7DB5195_.wvu.Cols" localSheetId="23">#REF!</definedName>
    <definedName name="Z_8106A741_5A1C_11D7_A90D_00D0B7DB5195_.wvu.Cols" localSheetId="24">#REF!</definedName>
    <definedName name="Z_8106A741_5A1C_11D7_A90D_00D0B7DB5195_.wvu.Cols">#REF!</definedName>
    <definedName name="Z_8106A741_5A1C_11D7_A90D_00D0B7DB5195_.wvu.PrintArea" localSheetId="2">#REF!</definedName>
    <definedName name="Z_8106A741_5A1C_11D7_A90D_00D0B7DB5195_.wvu.PrintArea" localSheetId="50">#REF!</definedName>
    <definedName name="Z_8106A741_5A1C_11D7_A90D_00D0B7DB5195_.wvu.PrintArea" localSheetId="26">#REF!</definedName>
    <definedName name="Z_8106A741_5A1C_11D7_A90D_00D0B7DB5195_.wvu.PrintArea" localSheetId="27">#REF!</definedName>
    <definedName name="Z_8106A741_5A1C_11D7_A90D_00D0B7DB5195_.wvu.PrintArea" localSheetId="29">#REF!</definedName>
    <definedName name="Z_8106A741_5A1C_11D7_A90D_00D0B7DB5195_.wvu.PrintArea" localSheetId="9">#REF!</definedName>
    <definedName name="Z_8106A741_5A1C_11D7_A90D_00D0B7DB5195_.wvu.PrintArea" localSheetId="12">#REF!</definedName>
    <definedName name="Z_8106A741_5A1C_11D7_A90D_00D0B7DB5195_.wvu.PrintArea" localSheetId="13">#REF!</definedName>
    <definedName name="Z_8106A741_5A1C_11D7_A90D_00D0B7DB5195_.wvu.PrintArea" localSheetId="17">#REF!</definedName>
    <definedName name="Z_8106A741_5A1C_11D7_A90D_00D0B7DB5195_.wvu.PrintArea" localSheetId="25">#REF!</definedName>
    <definedName name="Z_8106A741_5A1C_11D7_A90D_00D0B7DB5195_.wvu.PrintArea" localSheetId="20">#REF!</definedName>
    <definedName name="Z_8106A741_5A1C_11D7_A90D_00D0B7DB5195_.wvu.PrintArea" localSheetId="21">#REF!</definedName>
    <definedName name="Z_8106A741_5A1C_11D7_A90D_00D0B7DB5195_.wvu.PrintArea" localSheetId="22">#REF!</definedName>
    <definedName name="Z_8106A741_5A1C_11D7_A90D_00D0B7DB5195_.wvu.PrintArea" localSheetId="23">#REF!</definedName>
    <definedName name="Z_8106A741_5A1C_11D7_A90D_00D0B7DB5195_.wvu.PrintArea" localSheetId="24">#REF!</definedName>
    <definedName name="Z_8106A741_5A1C_11D7_A90D_00D0B7DB5195_.wvu.PrintArea">#REF!</definedName>
    <definedName name="Z_8106A741_5A1C_11D7_A90D_00D0B7DB5195_.wvu.Rows" localSheetId="2">#REF!</definedName>
    <definedName name="Z_8106A741_5A1C_11D7_A90D_00D0B7DB5195_.wvu.Rows" localSheetId="50">#REF!</definedName>
    <definedName name="Z_8106A741_5A1C_11D7_A90D_00D0B7DB5195_.wvu.Rows" localSheetId="26">#REF!</definedName>
    <definedName name="Z_8106A741_5A1C_11D7_A90D_00D0B7DB5195_.wvu.Rows" localSheetId="29">#REF!</definedName>
    <definedName name="Z_8106A741_5A1C_11D7_A90D_00D0B7DB5195_.wvu.Rows" localSheetId="12">#REF!</definedName>
    <definedName name="Z_8106A741_5A1C_11D7_A90D_00D0B7DB5195_.wvu.Rows" localSheetId="13">#REF!</definedName>
    <definedName name="Z_8106A741_5A1C_11D7_A90D_00D0B7DB5195_.wvu.Rows" localSheetId="17">#REF!</definedName>
    <definedName name="Z_8106A741_5A1C_11D7_A90D_00D0B7DB5195_.wvu.Rows" localSheetId="25">#REF!</definedName>
    <definedName name="Z_8106A741_5A1C_11D7_A90D_00D0B7DB5195_.wvu.Rows" localSheetId="20">#REF!</definedName>
    <definedName name="Z_8106A741_5A1C_11D7_A90D_00D0B7DB5195_.wvu.Rows" localSheetId="21">#REF!</definedName>
    <definedName name="Z_8106A741_5A1C_11D7_A90D_00D0B7DB5195_.wvu.Rows" localSheetId="22">#REF!</definedName>
    <definedName name="Z_8106A741_5A1C_11D7_A90D_00D0B7DB5195_.wvu.Rows" localSheetId="23">#REF!</definedName>
    <definedName name="Z_8106A741_5A1C_11D7_A90D_00D0B7DB5195_.wvu.Rows" localSheetId="24">#REF!</definedName>
    <definedName name="Z_8106A741_5A1C_11D7_A90D_00D0B7DB5195_.wvu.Rows">#REF!</definedName>
    <definedName name="zz" localSheetId="26">#REF!</definedName>
    <definedName name="zz" localSheetId="29">#REF!</definedName>
    <definedName name="zz" localSheetId="12">#REF!</definedName>
    <definedName name="zz" localSheetId="13">#REF!</definedName>
    <definedName name="zz" localSheetId="17">#REF!</definedName>
    <definedName name="zz" localSheetId="25">#REF!</definedName>
    <definedName name="zz" localSheetId="20">#REF!</definedName>
    <definedName name="zz" localSheetId="21">#REF!</definedName>
    <definedName name="zz" localSheetId="22">#REF!</definedName>
    <definedName name="zz" localSheetId="23">#REF!</definedName>
    <definedName name="zz" localSheetId="24">#REF!</definedName>
    <definedName name="zz">#REF!</definedName>
  </definedNames>
  <calcPr calcId="191029"/>
</workbook>
</file>

<file path=xl/calcChain.xml><?xml version="1.0" encoding="utf-8"?>
<calcChain xmlns="http://schemas.openxmlformats.org/spreadsheetml/2006/main">
  <c r="F2" i="194" l="1"/>
  <c r="SW2" i="194"/>
  <c r="AMP2" i="194"/>
  <c r="UN2" i="194"/>
  <c r="AZ28" i="198"/>
  <c r="BO41" i="198"/>
  <c r="AR46" i="199" l="1"/>
  <c r="BV74" i="135"/>
  <c r="N15" i="149" l="1"/>
  <c r="BV13" i="135" l="1"/>
  <c r="M73" i="55"/>
  <c r="L68" i="55"/>
  <c r="K68" i="55"/>
  <c r="G7" i="193"/>
  <c r="G17" i="193" s="1"/>
  <c r="AME2" i="194" l="1"/>
  <c r="AMD2" i="194"/>
  <c r="AMC2" i="194"/>
  <c r="AMB2" i="194"/>
  <c r="AMA2" i="194"/>
  <c r="ALZ2" i="194"/>
  <c r="ALY2" i="194"/>
  <c r="ALX2" i="194"/>
  <c r="ALW2" i="194"/>
  <c r="ALV2" i="194"/>
  <c r="ALU2" i="194"/>
  <c r="ALT2" i="194"/>
  <c r="ALS2" i="194"/>
  <c r="ALR2" i="194"/>
  <c r="ALQ2" i="194"/>
  <c r="ALP2" i="194"/>
  <c r="ALO2" i="194"/>
  <c r="ALN2" i="194"/>
  <c r="ALM2" i="194"/>
  <c r="ALL2" i="194"/>
  <c r="ALK2" i="194"/>
  <c r="ALJ2" i="194"/>
  <c r="ALI2" i="194"/>
  <c r="ALH2" i="194"/>
  <c r="ALG2" i="194"/>
  <c r="ALF2" i="194"/>
  <c r="ALE2" i="194"/>
  <c r="ALD2" i="194"/>
  <c r="ALC2" i="194"/>
  <c r="ALB2" i="194"/>
  <c r="ALA2" i="194"/>
  <c r="AKZ2" i="194"/>
  <c r="AKY2" i="194"/>
  <c r="AKX2" i="194"/>
  <c r="AKW2" i="194"/>
  <c r="AKV2" i="194"/>
  <c r="AKU2" i="194"/>
  <c r="AKT2" i="194"/>
  <c r="AKS2" i="194"/>
  <c r="AKR2" i="194"/>
  <c r="AKQ2" i="194"/>
  <c r="AKP2" i="194"/>
  <c r="AKO2" i="194"/>
  <c r="AKN2" i="194"/>
  <c r="AKM2" i="194"/>
  <c r="AKL2" i="194"/>
  <c r="AKK2" i="194"/>
  <c r="AKJ2" i="194"/>
  <c r="AKI2" i="194"/>
  <c r="AKH2" i="194"/>
  <c r="AKG2" i="194"/>
  <c r="AKF2" i="194"/>
  <c r="AKE2" i="194"/>
  <c r="AKD2" i="194"/>
  <c r="AKC2" i="194"/>
  <c r="AKB2" i="194"/>
  <c r="AKA2" i="194"/>
  <c r="AJZ2" i="194"/>
  <c r="AJY2" i="194"/>
  <c r="AJX2" i="194"/>
  <c r="AJW2" i="194"/>
  <c r="AJV2" i="194"/>
  <c r="AJU2" i="194"/>
  <c r="AJT2" i="194"/>
  <c r="AJS2" i="194"/>
  <c r="AJR2" i="194"/>
  <c r="AJQ2" i="194"/>
  <c r="AJP2" i="194"/>
  <c r="AJO2" i="194"/>
  <c r="AJN2" i="194"/>
  <c r="AJM2" i="194"/>
  <c r="AJL2" i="194"/>
  <c r="AJK2" i="194"/>
  <c r="AJJ2" i="194"/>
  <c r="AJI2" i="194"/>
  <c r="AJH2" i="194"/>
  <c r="AJG2" i="194"/>
  <c r="AJF2" i="194"/>
  <c r="AJE2" i="194"/>
  <c r="AJD2" i="194"/>
  <c r="AJC2" i="194"/>
  <c r="AJB2" i="194"/>
  <c r="AJA2" i="194"/>
  <c r="AIZ2" i="194"/>
  <c r="AIY2" i="194"/>
  <c r="AIX2" i="194"/>
  <c r="AIW2" i="194" l="1"/>
  <c r="AIV2" i="194"/>
  <c r="AIU2" i="194"/>
  <c r="AIT2" i="194"/>
  <c r="AIS2" i="194"/>
  <c r="AIR2" i="194"/>
  <c r="AIQ2" i="194"/>
  <c r="AIP2" i="194"/>
  <c r="AIO2" i="194"/>
  <c r="AIN2" i="194"/>
  <c r="AIM2" i="194"/>
  <c r="AIL2" i="194"/>
  <c r="AIK2" i="194"/>
  <c r="AIJ2" i="194"/>
  <c r="AII2" i="194"/>
  <c r="AIH2" i="194"/>
  <c r="AIG2" i="194"/>
  <c r="AIF2" i="194"/>
  <c r="AIE2" i="194"/>
  <c r="AID2" i="194"/>
  <c r="AIC2" i="194"/>
  <c r="AIB2" i="194"/>
  <c r="AHW2" i="194"/>
  <c r="AIA2" i="194"/>
  <c r="AHZ2" i="194"/>
  <c r="AHY2" i="194"/>
  <c r="AHX2" i="194"/>
  <c r="AHV2" i="194"/>
  <c r="AHU2" i="194"/>
  <c r="AHT2" i="194"/>
  <c r="AHS2" i="194"/>
  <c r="AHR2" i="194"/>
  <c r="AHQ2" i="194"/>
  <c r="AHP2" i="194"/>
  <c r="AHO2" i="194"/>
  <c r="AHN2" i="194"/>
  <c r="AHM2" i="194"/>
  <c r="AHL2" i="194"/>
  <c r="AHK2" i="194"/>
  <c r="AHJ2" i="194"/>
  <c r="AHI2" i="194"/>
  <c r="AHH2" i="194"/>
  <c r="AHG2" i="194"/>
  <c r="AHF2" i="194"/>
  <c r="AHE2" i="194"/>
  <c r="AHD2" i="194"/>
  <c r="AHC2" i="194"/>
  <c r="AHB2" i="194"/>
  <c r="AHA2" i="194"/>
  <c r="AGZ2" i="194"/>
  <c r="AGY2" i="194"/>
  <c r="AGX2" i="194"/>
  <c r="AGW2" i="194"/>
  <c r="AGV2" i="194"/>
  <c r="AGL2" i="194"/>
  <c r="AGK2" i="194"/>
  <c r="AGJ2" i="194"/>
  <c r="AGI2" i="194"/>
  <c r="AGH2" i="194"/>
  <c r="AGG2" i="194"/>
  <c r="AGF2" i="194"/>
  <c r="AGE2" i="194"/>
  <c r="AGD2" i="194"/>
  <c r="AGC2" i="194"/>
  <c r="AGB2" i="194"/>
  <c r="AGA2" i="194"/>
  <c r="AFZ2" i="194"/>
  <c r="AFY2" i="194"/>
  <c r="AFX2" i="194" l="1"/>
  <c r="AFW2" i="194"/>
  <c r="AFV2" i="194"/>
  <c r="AFU2" i="194"/>
  <c r="AFT2" i="194"/>
  <c r="AFS2" i="194"/>
  <c r="AFR2" i="194"/>
  <c r="AFQ2" i="194"/>
  <c r="AFP2" i="194"/>
  <c r="AFI2" i="194"/>
  <c r="AFH2" i="194"/>
  <c r="AFG2" i="194"/>
  <c r="AFF2" i="194"/>
  <c r="AFE2" i="194"/>
  <c r="AFD2" i="194"/>
  <c r="AFC2" i="194"/>
  <c r="AFB2" i="194"/>
  <c r="AFA2" i="194"/>
  <c r="AEZ2" i="194"/>
  <c r="AEY2" i="194"/>
  <c r="AEX2" i="194"/>
  <c r="AEW2" i="194"/>
  <c r="ADB2" i="194"/>
  <c r="ACO2" i="194"/>
  <c r="ACN2" i="194"/>
  <c r="ACM2" i="194"/>
  <c r="ACL2" i="194"/>
  <c r="ACK2" i="194"/>
  <c r="ACJ2" i="194"/>
  <c r="ACI2" i="194"/>
  <c r="ACH2" i="194"/>
  <c r="ACG2" i="194"/>
  <c r="ACF2" i="194"/>
  <c r="ACE2" i="194"/>
  <c r="ACD2" i="194"/>
  <c r="ACB2" i="194"/>
  <c r="ACA2" i="194"/>
  <c r="ABZ2" i="194"/>
  <c r="ABY2" i="194"/>
  <c r="ABX2" i="194"/>
  <c r="ABW2" i="194"/>
  <c r="ABV2" i="194"/>
  <c r="ABU2" i="194"/>
  <c r="ABT2" i="194"/>
  <c r="ABS2" i="194"/>
  <c r="ABR2" i="194"/>
  <c r="ABQ2" i="194"/>
  <c r="ABO2" i="194"/>
  <c r="ABN2" i="194"/>
  <c r="ABM2" i="194"/>
  <c r="ZO2" i="194"/>
  <c r="ZN2" i="194"/>
  <c r="ABL2" i="194"/>
  <c r="ABK2" i="194"/>
  <c r="ABJ2" i="194"/>
  <c r="ABI2" i="194"/>
  <c r="ABH2" i="194"/>
  <c r="ABG2" i="194"/>
  <c r="ABF2" i="194"/>
  <c r="ABE2" i="194"/>
  <c r="ABD2" i="194"/>
  <c r="ABC2" i="194"/>
  <c r="ABB2" i="194"/>
  <c r="ABA2" i="194"/>
  <c r="AAZ2" i="194"/>
  <c r="AAY2" i="194"/>
  <c r="AAX2" i="194"/>
  <c r="AAW2" i="194"/>
  <c r="AAV2" i="194"/>
  <c r="AAU2" i="194"/>
  <c r="AAT2" i="194"/>
  <c r="AAS2" i="194"/>
  <c r="AAR2" i="194"/>
  <c r="AAQ2" i="194"/>
  <c r="AAP2" i="194"/>
  <c r="AAO2" i="194"/>
  <c r="AAN2" i="194"/>
  <c r="AAM2" i="194"/>
  <c r="AAL2" i="194"/>
  <c r="AAK2" i="194"/>
  <c r="AAJ2" i="194"/>
  <c r="AAI2" i="194"/>
  <c r="AAH2" i="194"/>
  <c r="AAG2" i="194"/>
  <c r="AAF2" i="194"/>
  <c r="AAE2" i="194"/>
  <c r="AAC2" i="194"/>
  <c r="AAB2" i="194"/>
  <c r="ZZ2" i="194"/>
  <c r="ZY2" i="194"/>
  <c r="ZX2" i="194"/>
  <c r="ZW2" i="194"/>
  <c r="ZV2" i="194"/>
  <c r="ZU2" i="194"/>
  <c r="ZT2" i="194"/>
  <c r="ZS2" i="194"/>
  <c r="ZR2" i="194"/>
  <c r="ZQ2" i="194"/>
  <c r="ZA2" i="194" l="1"/>
  <c r="YZ2" i="194"/>
  <c r="YY2" i="194"/>
  <c r="YW2" i="194"/>
  <c r="YV2" i="194"/>
  <c r="YU2" i="194"/>
  <c r="YT2" i="194"/>
  <c r="YS2" i="194"/>
  <c r="YR2" i="194"/>
  <c r="YQ2" i="194"/>
  <c r="YP2" i="194"/>
  <c r="BH59" i="200"/>
  <c r="YX2" i="194" s="1"/>
  <c r="VV2" i="194"/>
  <c r="VF2" i="194"/>
  <c r="VD2" i="194"/>
  <c r="VB2" i="194"/>
  <c r="UP2" i="194"/>
  <c r="TS2" i="194"/>
  <c r="TR2" i="194"/>
  <c r="TQ2" i="194"/>
  <c r="SI2" i="194"/>
  <c r="N35" i="149"/>
  <c r="S60" i="149"/>
  <c r="L60" i="149"/>
  <c r="AN78" i="199"/>
  <c r="G5" i="193" s="1"/>
  <c r="G15" i="193" s="1"/>
  <c r="SB2" i="194"/>
  <c r="RZ2" i="194"/>
  <c r="QD2" i="194"/>
  <c r="HP2" i="194"/>
  <c r="PN2" i="194"/>
  <c r="PB2" i="194"/>
  <c r="PA2" i="194"/>
  <c r="K78" i="55"/>
  <c r="L78" i="55"/>
  <c r="N78" i="55"/>
  <c r="HV2" i="194"/>
  <c r="HU2" i="194"/>
  <c r="HT2" i="194"/>
  <c r="HS2" i="194"/>
  <c r="HR2" i="194"/>
  <c r="M80" i="135"/>
  <c r="BA2" i="194"/>
  <c r="AF2" i="194"/>
  <c r="AE2" i="194"/>
  <c r="BV78" i="135"/>
  <c r="BV68" i="135"/>
  <c r="BV65" i="135"/>
  <c r="BV59" i="135"/>
  <c r="AEV2" i="194" l="1"/>
  <c r="AEU2" i="194"/>
  <c r="AET2" i="194"/>
  <c r="AEP2" i="194"/>
  <c r="AEO2" i="194"/>
  <c r="AEN2" i="194"/>
  <c r="AEM2" i="194"/>
  <c r="AEL2" i="194"/>
  <c r="AEK2" i="194"/>
  <c r="AEJ2" i="194"/>
  <c r="AEI2" i="194"/>
  <c r="AEH2" i="194"/>
  <c r="AEG2" i="194"/>
  <c r="AEF2" i="194"/>
  <c r="AEE2" i="194"/>
  <c r="AED2" i="194"/>
  <c r="AEC2" i="194"/>
  <c r="AEB2" i="194"/>
  <c r="AEA2" i="194"/>
  <c r="ADZ2" i="194"/>
  <c r="ADY2" i="194"/>
  <c r="ADX2" i="194"/>
  <c r="ADW2" i="194"/>
  <c r="ADV2" i="194"/>
  <c r="ADU2" i="194"/>
  <c r="ADT2" i="194"/>
  <c r="ADS2" i="194"/>
  <c r="ADR2" i="194"/>
  <c r="ADQ2" i="194"/>
  <c r="ADP2" i="194"/>
  <c r="ADO2" i="194"/>
  <c r="ADN2" i="194"/>
  <c r="ADM2" i="194"/>
  <c r="ADL2" i="194"/>
  <c r="ADK2" i="194"/>
  <c r="ADJ2" i="194"/>
  <c r="ADI2" i="194"/>
  <c r="ADH2" i="194"/>
  <c r="ADG2" i="194"/>
  <c r="ADF2" i="194"/>
  <c r="ADE2" i="194"/>
  <c r="ADD2" i="194"/>
  <c r="ADC2" i="194"/>
  <c r="ADA2" i="194"/>
  <c r="ACZ2" i="194"/>
  <c r="ACY2" i="194"/>
  <c r="ACX2" i="194"/>
  <c r="ACV2" i="194"/>
  <c r="B2" i="194" l="1"/>
  <c r="BV76" i="135"/>
  <c r="BV71" i="135"/>
  <c r="BV57" i="135"/>
  <c r="BV50" i="135"/>
  <c r="BV47" i="135"/>
  <c r="BV44" i="135"/>
  <c r="BV41" i="135"/>
  <c r="BV38" i="135"/>
  <c r="BV34" i="135"/>
  <c r="BV30" i="135"/>
  <c r="BV27" i="135"/>
  <c r="BV62" i="135"/>
  <c r="BV53" i="135"/>
  <c r="BV24" i="135"/>
  <c r="BV20" i="135"/>
  <c r="BV16" i="135"/>
  <c r="BV80" i="135" l="1"/>
  <c r="HQ2" i="194" s="1"/>
  <c r="QA2" i="194"/>
  <c r="PZ2" i="194"/>
  <c r="PX2" i="194"/>
  <c r="U66" i="56"/>
  <c r="BB2" i="194" l="1"/>
  <c r="AY2" i="194"/>
  <c r="AX2" i="194"/>
  <c r="AW2" i="194"/>
  <c r="AV2" i="194"/>
  <c r="AU2" i="194"/>
  <c r="AT2" i="194"/>
  <c r="AZ2" i="194"/>
  <c r="AS2" i="194"/>
  <c r="AR2" i="194"/>
  <c r="AJ2" i="194"/>
  <c r="AI2" i="194"/>
  <c r="AH2" i="194"/>
  <c r="AG2" i="194"/>
  <c r="AD2" i="194"/>
  <c r="AC2" i="194"/>
  <c r="AB2" i="194"/>
  <c r="Z2" i="194"/>
  <c r="Y2" i="194"/>
  <c r="X2" i="194"/>
  <c r="V2" i="194"/>
  <c r="U2" i="194"/>
  <c r="T2" i="194"/>
  <c r="S2" i="194"/>
  <c r="Q2" i="194"/>
  <c r="P2" i="194"/>
  <c r="O2" i="194"/>
  <c r="AMF2" i="194" l="1"/>
  <c r="K2" i="194"/>
  <c r="AQ2" i="194"/>
  <c r="AGU2" i="194" l="1"/>
  <c r="AGT2" i="194"/>
  <c r="AGS2" i="194"/>
  <c r="AGR2" i="194"/>
  <c r="AGQ2" i="194"/>
  <c r="AGP2" i="194"/>
  <c r="AGO2" i="194"/>
  <c r="AGN2" i="194"/>
  <c r="AGM2" i="194"/>
  <c r="AFO2" i="194"/>
  <c r="AFN2" i="194"/>
  <c r="AFM2" i="194"/>
  <c r="AFL2" i="194"/>
  <c r="AFK2" i="194"/>
  <c r="AFJ2" i="194"/>
  <c r="AES2" i="194" l="1"/>
  <c r="AER2" i="194"/>
  <c r="AEQ2" i="194"/>
  <c r="ACW2" i="194"/>
  <c r="ACU2" i="194"/>
  <c r="ACT2" i="194"/>
  <c r="ACS2" i="194"/>
  <c r="ACR2" i="194"/>
  <c r="ACQ2" i="194"/>
  <c r="VC2" i="194"/>
  <c r="UT2" i="194"/>
  <c r="US2" i="194"/>
  <c r="UR2" i="194"/>
  <c r="UQ2" i="194"/>
  <c r="UE2" i="194"/>
  <c r="TY2" i="194"/>
  <c r="TX2" i="194"/>
  <c r="TW2" i="194"/>
  <c r="TV2" i="194"/>
  <c r="TU2" i="194"/>
  <c r="TT2" i="194"/>
  <c r="TM2" i="194"/>
  <c r="TL2" i="194"/>
  <c r="SJ2" i="194"/>
  <c r="SD2" i="194"/>
  <c r="SA2" i="194"/>
  <c r="RY2" i="194"/>
  <c r="RX2" i="194"/>
  <c r="RW2" i="194"/>
  <c r="RV2" i="194"/>
  <c r="RU2" i="194"/>
  <c r="RT2" i="194"/>
  <c r="RS2" i="194"/>
  <c r="RR2" i="194"/>
  <c r="RQ2" i="194"/>
  <c r="RP2" i="194"/>
  <c r="RO2" i="194"/>
  <c r="RN2" i="194"/>
  <c r="RM2" i="194"/>
  <c r="RL2" i="194"/>
  <c r="RK2" i="194"/>
  <c r="RJ2" i="194"/>
  <c r="RI2" i="194"/>
  <c r="PY2" i="194"/>
  <c r="AN2" i="194" l="1"/>
  <c r="AM2" i="194"/>
  <c r="AL2" i="194"/>
  <c r="AK2" i="194"/>
  <c r="AA2" i="194" l="1"/>
  <c r="N2" i="194"/>
  <c r="M2" i="194"/>
  <c r="L2" i="194"/>
  <c r="PV2" i="194" l="1"/>
  <c r="PT2" i="194"/>
  <c r="PS2" i="194"/>
  <c r="PR2" i="194"/>
  <c r="W2" i="194" l="1"/>
  <c r="R2" i="194"/>
  <c r="S66" i="56"/>
  <c r="PU2" i="194" l="1"/>
  <c r="PW2" i="194"/>
  <c r="AN90" i="199"/>
  <c r="SE2" i="194" s="1"/>
  <c r="SC2" i="194"/>
  <c r="A2" i="194"/>
  <c r="AMG2" i="194" l="1"/>
  <c r="BG27" i="212"/>
  <c r="ACC2" i="194" s="1"/>
  <c r="AB27" i="212"/>
  <c r="ABP2" i="194" s="1"/>
  <c r="BH32" i="210"/>
  <c r="AAD2" i="194" s="1"/>
  <c r="AB32" i="210"/>
  <c r="ZP2" i="194" s="1"/>
  <c r="BH22" i="210"/>
  <c r="AB22" i="210"/>
  <c r="ZM2" i="194" s="1"/>
  <c r="AAA2" i="194" l="1"/>
  <c r="BA81" i="212"/>
  <c r="ACP2" i="194" s="1"/>
  <c r="BH80" i="200"/>
  <c r="ZB2" i="194" s="1"/>
  <c r="BV83" i="135" l="1"/>
  <c r="HW2" i="194" s="1"/>
  <c r="E21" i="192" l="1"/>
  <c r="M73" i="191"/>
  <c r="E71" i="192"/>
  <c r="C66" i="192"/>
  <c r="C76" i="192" s="1"/>
  <c r="M13" i="55"/>
  <c r="M18" i="55"/>
  <c r="M23" i="55"/>
  <c r="M28" i="55"/>
  <c r="M33" i="55"/>
  <c r="M38" i="55"/>
  <c r="M43" i="55"/>
  <c r="M48" i="55"/>
  <c r="M53" i="55"/>
  <c r="M58" i="55"/>
  <c r="M63" i="55"/>
  <c r="E21" i="99"/>
  <c r="E26" i="99"/>
  <c r="E31" i="99"/>
  <c r="E36" i="99"/>
  <c r="E41" i="99"/>
  <c r="E46" i="99"/>
  <c r="E51" i="99"/>
  <c r="E56" i="99"/>
  <c r="E61" i="99"/>
  <c r="E71" i="99"/>
  <c r="C66" i="99"/>
  <c r="D66" i="99"/>
  <c r="BN80" i="135"/>
  <c r="BE80" i="135"/>
  <c r="AV80" i="135"/>
  <c r="AD80" i="135"/>
  <c r="U80" i="135"/>
  <c r="M68" i="55" l="1"/>
  <c r="M78" i="55"/>
  <c r="E66" i="99"/>
  <c r="HE2" i="194"/>
  <c r="AP2" i="194"/>
  <c r="AO2" i="194"/>
  <c r="ZC2" i="194" l="1"/>
  <c r="ZD2" i="194"/>
  <c r="ZE2" i="194"/>
  <c r="ZF2" i="194"/>
  <c r="ZG2" i="194"/>
  <c r="ZH2" i="194"/>
  <c r="ZI2" i="194"/>
  <c r="ZK2" i="194"/>
  <c r="ZL2" i="194"/>
  <c r="YN2" i="194"/>
  <c r="YM2" i="194"/>
  <c r="YL2" i="194"/>
  <c r="YK2" i="194"/>
  <c r="YJ2" i="194"/>
  <c r="YI2" i="194"/>
  <c r="YH2" i="194"/>
  <c r="YG2" i="194"/>
  <c r="YF2" i="194"/>
  <c r="YE2" i="194"/>
  <c r="YD2" i="194"/>
  <c r="YC2" i="194"/>
  <c r="YB2" i="194"/>
  <c r="YA2" i="194"/>
  <c r="XZ2" i="194"/>
  <c r="XY2" i="194"/>
  <c r="XX2" i="194"/>
  <c r="XV2" i="194"/>
  <c r="XU2" i="194"/>
  <c r="XT2" i="194"/>
  <c r="XS2" i="194"/>
  <c r="XR2" i="194"/>
  <c r="XQ2" i="194"/>
  <c r="XP2" i="194"/>
  <c r="XO2" i="194"/>
  <c r="XN2" i="194"/>
  <c r="XM2" i="194"/>
  <c r="XL2" i="194"/>
  <c r="XK2" i="194"/>
  <c r="XJ2" i="194"/>
  <c r="XI2" i="194"/>
  <c r="XH2" i="194"/>
  <c r="XG2" i="194"/>
  <c r="XF2" i="194"/>
  <c r="XE2" i="194"/>
  <c r="XD2" i="194"/>
  <c r="WJ2" i="194"/>
  <c r="WK2" i="194"/>
  <c r="WL2" i="194"/>
  <c r="WM2" i="194"/>
  <c r="WN2" i="194"/>
  <c r="WO2" i="194"/>
  <c r="WP2" i="194"/>
  <c r="WQ2" i="194"/>
  <c r="WR2" i="194"/>
  <c r="WS2" i="194"/>
  <c r="WT2" i="194"/>
  <c r="WU2" i="194"/>
  <c r="WV2" i="194"/>
  <c r="WW2" i="194"/>
  <c r="WX2" i="194"/>
  <c r="WY2" i="194"/>
  <c r="WZ2" i="194"/>
  <c r="XA2" i="194"/>
  <c r="XB2" i="194"/>
  <c r="XC2" i="194"/>
  <c r="WD2" i="194"/>
  <c r="WE2" i="194"/>
  <c r="WG2" i="194"/>
  <c r="WH2" i="194"/>
  <c r="WI2" i="194"/>
  <c r="VG2" i="194"/>
  <c r="VH2" i="194"/>
  <c r="VI2" i="194"/>
  <c r="VJ2" i="194"/>
  <c r="VK2" i="194"/>
  <c r="VL2" i="194"/>
  <c r="VM2" i="194"/>
  <c r="VN2" i="194"/>
  <c r="VO2" i="194"/>
  <c r="VP2" i="194"/>
  <c r="VQ2" i="194"/>
  <c r="VR2" i="194"/>
  <c r="VS2" i="194"/>
  <c r="VT2" i="194"/>
  <c r="VU2" i="194"/>
  <c r="VW2" i="194"/>
  <c r="VY2" i="194"/>
  <c r="VZ2" i="194"/>
  <c r="WA2" i="194"/>
  <c r="WB2" i="194"/>
  <c r="UW2" i="194"/>
  <c r="UX2" i="194"/>
  <c r="UY2" i="194"/>
  <c r="UZ2" i="194"/>
  <c r="VA2" i="194"/>
  <c r="VE2" i="194"/>
  <c r="TN2" i="194"/>
  <c r="TO2" i="194"/>
  <c r="TP2" i="194"/>
  <c r="TZ2" i="194"/>
  <c r="UA2" i="194"/>
  <c r="UB2" i="194"/>
  <c r="UC2" i="194"/>
  <c r="UD2" i="194"/>
  <c r="UF2" i="194"/>
  <c r="UG2" i="194"/>
  <c r="UH2" i="194"/>
  <c r="UI2" i="194"/>
  <c r="UJ2" i="194"/>
  <c r="UK2" i="194"/>
  <c r="UL2" i="194"/>
  <c r="UM2" i="194"/>
  <c r="UO2" i="194"/>
  <c r="UU2" i="194"/>
  <c r="UV2" i="194"/>
  <c r="SF2" i="194"/>
  <c r="SG2" i="194"/>
  <c r="SK2" i="194"/>
  <c r="SH2" i="194"/>
  <c r="SL2" i="194"/>
  <c r="SM2" i="194"/>
  <c r="SN2" i="194"/>
  <c r="AMW2" i="194" s="1"/>
  <c r="SO2" i="194"/>
  <c r="AMX2" i="194" s="1"/>
  <c r="SP2" i="194"/>
  <c r="AMY2" i="194" s="1"/>
  <c r="SQ2" i="194"/>
  <c r="SR2" i="194"/>
  <c r="SS2" i="194"/>
  <c r="ST2" i="194"/>
  <c r="SU2" i="194"/>
  <c r="SV2" i="194"/>
  <c r="SX2" i="194"/>
  <c r="SY2" i="194"/>
  <c r="SZ2" i="194"/>
  <c r="TA2" i="194"/>
  <c r="TB2" i="194"/>
  <c r="TC2" i="194"/>
  <c r="TD2" i="194"/>
  <c r="TE2" i="194"/>
  <c r="TF2" i="194"/>
  <c r="TG2" i="194"/>
  <c r="TH2" i="194"/>
  <c r="TI2" i="194"/>
  <c r="TJ2" i="194"/>
  <c r="TK2" i="194"/>
  <c r="QB2" i="194"/>
  <c r="QC2" i="194"/>
  <c r="QE2" i="194"/>
  <c r="QF2" i="194"/>
  <c r="QG2" i="194"/>
  <c r="QH2" i="194"/>
  <c r="QI2" i="194"/>
  <c r="QJ2" i="194"/>
  <c r="QK2" i="194"/>
  <c r="QL2" i="194"/>
  <c r="QM2" i="194"/>
  <c r="QN2" i="194"/>
  <c r="QO2" i="194"/>
  <c r="QP2" i="194"/>
  <c r="QQ2" i="194"/>
  <c r="QR2" i="194"/>
  <c r="QS2" i="194"/>
  <c r="QT2" i="194"/>
  <c r="QU2" i="194"/>
  <c r="QV2" i="194"/>
  <c r="QW2" i="194"/>
  <c r="QX2" i="194"/>
  <c r="QY2" i="194"/>
  <c r="QZ2" i="194"/>
  <c r="RA2" i="194"/>
  <c r="RB2" i="194"/>
  <c r="RC2" i="194"/>
  <c r="RD2" i="194"/>
  <c r="RE2" i="194"/>
  <c r="RF2" i="194"/>
  <c r="RG2" i="194"/>
  <c r="RH2" i="194"/>
  <c r="PP2" i="194"/>
  <c r="PO2" i="194"/>
  <c r="PM2" i="194"/>
  <c r="PL2" i="194"/>
  <c r="PK2" i="194"/>
  <c r="PJ2" i="194"/>
  <c r="PI2" i="194"/>
  <c r="PH2" i="194"/>
  <c r="PG2" i="194"/>
  <c r="PF2" i="194"/>
  <c r="PD2" i="194"/>
  <c r="PC2" i="194"/>
  <c r="OZ2" i="194"/>
  <c r="OY2" i="194"/>
  <c r="OX2" i="194"/>
  <c r="OW2" i="194"/>
  <c r="OV2" i="194"/>
  <c r="OU2" i="194"/>
  <c r="OT2" i="194"/>
  <c r="OD2" i="194"/>
  <c r="OC2" i="194"/>
  <c r="OB2" i="194"/>
  <c r="OA2" i="194"/>
  <c r="NZ2" i="194"/>
  <c r="NY2" i="194"/>
  <c r="NX2" i="194"/>
  <c r="NW2" i="194"/>
  <c r="NV2" i="194"/>
  <c r="NR2" i="194"/>
  <c r="NQ2" i="194"/>
  <c r="NP2" i="194"/>
  <c r="NO2" i="194"/>
  <c r="NN2" i="194"/>
  <c r="NM2" i="194"/>
  <c r="NL2" i="194"/>
  <c r="NK2" i="194"/>
  <c r="NJ2" i="194"/>
  <c r="NG2" i="194"/>
  <c r="NF2" i="194"/>
  <c r="NE2" i="194"/>
  <c r="ND2" i="194"/>
  <c r="NC2" i="194"/>
  <c r="NB2" i="194"/>
  <c r="NA2" i="194"/>
  <c r="MZ2" i="194"/>
  <c r="MY2" i="194"/>
  <c r="MI2" i="194"/>
  <c r="MG2" i="194"/>
  <c r="MF2" i="194"/>
  <c r="ME2" i="194"/>
  <c r="MD2" i="194"/>
  <c r="MC2" i="194"/>
  <c r="MB2" i="194"/>
  <c r="MA2" i="194"/>
  <c r="LZ2" i="194"/>
  <c r="LY2" i="194"/>
  <c r="LX2" i="194"/>
  <c r="LW2" i="194"/>
  <c r="LU2" i="194"/>
  <c r="LS2" i="194"/>
  <c r="LR2" i="194"/>
  <c r="LQ2" i="194"/>
  <c r="LP2" i="194"/>
  <c r="LO2" i="194"/>
  <c r="LN2" i="194"/>
  <c r="LM2" i="194"/>
  <c r="LL2" i="194"/>
  <c r="LK2" i="194"/>
  <c r="LJ2" i="194"/>
  <c r="LI2" i="194"/>
  <c r="AMO2" i="194" l="1"/>
  <c r="KU2" i="194"/>
  <c r="KS2" i="194"/>
  <c r="KR2" i="194"/>
  <c r="KQ2" i="194"/>
  <c r="KP2" i="194"/>
  <c r="KO2" i="194"/>
  <c r="KN2" i="194"/>
  <c r="KM2" i="194"/>
  <c r="KL2" i="194"/>
  <c r="KK2" i="194"/>
  <c r="KI2" i="194"/>
  <c r="KG2" i="194"/>
  <c r="KF2" i="194"/>
  <c r="KE2" i="194"/>
  <c r="KD2" i="194"/>
  <c r="KC2" i="194"/>
  <c r="KB2" i="194"/>
  <c r="KA2" i="194"/>
  <c r="JZ2" i="194"/>
  <c r="JY2" i="194"/>
  <c r="JV2" i="194"/>
  <c r="JU2" i="194"/>
  <c r="JT2" i="194"/>
  <c r="JS2" i="194"/>
  <c r="JR2" i="194"/>
  <c r="JQ2" i="194"/>
  <c r="JP2" i="194"/>
  <c r="JO2" i="194"/>
  <c r="JN2" i="194"/>
  <c r="IX2" i="194"/>
  <c r="IV2" i="194"/>
  <c r="IU2" i="194"/>
  <c r="IT2" i="194"/>
  <c r="IS2" i="194"/>
  <c r="IR2" i="194"/>
  <c r="IQ2" i="194"/>
  <c r="IP2" i="194"/>
  <c r="IO2" i="194"/>
  <c r="IN2" i="194"/>
  <c r="IM2" i="194"/>
  <c r="IL2" i="194"/>
  <c r="IJ2" i="194"/>
  <c r="IH2" i="194"/>
  <c r="IG2" i="194"/>
  <c r="IF2" i="194"/>
  <c r="IE2" i="194"/>
  <c r="ID2" i="194"/>
  <c r="IC2" i="194"/>
  <c r="IB2" i="194"/>
  <c r="IA2" i="194"/>
  <c r="HZ2" i="194"/>
  <c r="HY2" i="194"/>
  <c r="HX2" i="194"/>
  <c r="FW2" i="194"/>
  <c r="FX2" i="194"/>
  <c r="FY2" i="194"/>
  <c r="FZ2" i="194"/>
  <c r="GA2" i="194"/>
  <c r="GB2" i="194"/>
  <c r="GC2" i="194"/>
  <c r="GD2" i="194"/>
  <c r="GE2" i="194"/>
  <c r="GF2" i="194"/>
  <c r="GG2" i="194"/>
  <c r="GH2" i="194"/>
  <c r="GI2" i="194"/>
  <c r="GJ2" i="194"/>
  <c r="GK2" i="194"/>
  <c r="GL2" i="194"/>
  <c r="GM2" i="194"/>
  <c r="GN2" i="194"/>
  <c r="GO2" i="194"/>
  <c r="GP2" i="194"/>
  <c r="GQ2" i="194"/>
  <c r="EZ2" i="194"/>
  <c r="FA2" i="194"/>
  <c r="FB2" i="194"/>
  <c r="FC2" i="194"/>
  <c r="FD2" i="194"/>
  <c r="FE2" i="194"/>
  <c r="FF2" i="194"/>
  <c r="FG2" i="194"/>
  <c r="FH2" i="194"/>
  <c r="FI2" i="194"/>
  <c r="FJ2" i="194"/>
  <c r="FK2" i="194"/>
  <c r="FL2" i="194"/>
  <c r="FM2" i="194"/>
  <c r="FN2" i="194"/>
  <c r="FO2" i="194"/>
  <c r="FP2" i="194"/>
  <c r="FQ2" i="194"/>
  <c r="FR2" i="194"/>
  <c r="FS2" i="194"/>
  <c r="FT2" i="194"/>
  <c r="FU2" i="194"/>
  <c r="ED2" i="194"/>
  <c r="EE2" i="194"/>
  <c r="EF2" i="194"/>
  <c r="EG2" i="194"/>
  <c r="EH2" i="194"/>
  <c r="EI2" i="194"/>
  <c r="EJ2" i="194"/>
  <c r="EK2" i="194"/>
  <c r="EL2" i="194"/>
  <c r="EM2" i="194"/>
  <c r="EN2" i="194"/>
  <c r="EO2" i="194"/>
  <c r="EP2" i="194"/>
  <c r="EQ2" i="194"/>
  <c r="ER2" i="194"/>
  <c r="ES2" i="194"/>
  <c r="ET2" i="194"/>
  <c r="EU2" i="194"/>
  <c r="EV2" i="194"/>
  <c r="EW2" i="194"/>
  <c r="EX2" i="194"/>
  <c r="EC2" i="194"/>
  <c r="EA2" i="194"/>
  <c r="DZ2" i="194"/>
  <c r="DY2" i="194"/>
  <c r="DX2" i="194"/>
  <c r="DW2" i="194"/>
  <c r="DV2" i="194"/>
  <c r="DU2" i="194"/>
  <c r="DT2" i="194"/>
  <c r="DS2" i="194"/>
  <c r="DR2" i="194"/>
  <c r="DQ2" i="194"/>
  <c r="DP2" i="194"/>
  <c r="DO2" i="194"/>
  <c r="DN2" i="194"/>
  <c r="DL2" i="194"/>
  <c r="DK2" i="194"/>
  <c r="DJ2" i="194"/>
  <c r="DI2" i="194"/>
  <c r="DH2" i="194"/>
  <c r="DG2" i="194"/>
  <c r="DF2" i="194"/>
  <c r="DE2" i="194"/>
  <c r="DD2" i="194"/>
  <c r="DC2" i="194"/>
  <c r="DB2" i="194"/>
  <c r="DA2" i="194"/>
  <c r="CZ2" i="194"/>
  <c r="CY2" i="194"/>
  <c r="CW2" i="194"/>
  <c r="CX2" i="194"/>
  <c r="CU2" i="194"/>
  <c r="CT2" i="194"/>
  <c r="CS2" i="194"/>
  <c r="CR2" i="194"/>
  <c r="CQ2" i="194"/>
  <c r="CP2" i="194"/>
  <c r="CO2" i="194"/>
  <c r="CN2" i="194"/>
  <c r="CM2" i="194"/>
  <c r="CL2" i="194"/>
  <c r="CK2" i="194"/>
  <c r="CJ2" i="194"/>
  <c r="CI2" i="194"/>
  <c r="CH2" i="194"/>
  <c r="CG2" i="194"/>
  <c r="CF2" i="194"/>
  <c r="CD2" i="194"/>
  <c r="CE2" i="194"/>
  <c r="CC2" i="194"/>
  <c r="CB2" i="194"/>
  <c r="CA2" i="194"/>
  <c r="BZ2" i="194"/>
  <c r="BX2" i="194"/>
  <c r="BW2" i="194"/>
  <c r="BV2" i="194"/>
  <c r="BU2" i="194"/>
  <c r="BT2" i="194"/>
  <c r="BS2" i="194"/>
  <c r="BR2" i="194"/>
  <c r="BQ2" i="194"/>
  <c r="BP2" i="194"/>
  <c r="BO2" i="194"/>
  <c r="BN2" i="194"/>
  <c r="BM2" i="194"/>
  <c r="BL2" i="194"/>
  <c r="BK2" i="194"/>
  <c r="BJ2" i="194"/>
  <c r="BI2" i="194"/>
  <c r="BH2" i="194"/>
  <c r="BG2" i="194"/>
  <c r="BF2" i="194"/>
  <c r="BE2" i="194"/>
  <c r="BD2" i="194"/>
  <c r="BC2" i="194"/>
  <c r="J2" i="194"/>
  <c r="I2" i="194"/>
  <c r="H2" i="194"/>
  <c r="G2" i="194"/>
  <c r="E2" i="194"/>
  <c r="D2" i="194"/>
  <c r="C2" i="194"/>
  <c r="WC2" i="194" l="1"/>
  <c r="T86" i="150"/>
  <c r="YO2" i="194" s="1"/>
  <c r="O86" i="150"/>
  <c r="XW2" i="194" s="1"/>
  <c r="WF2" i="194"/>
  <c r="AMJ2" i="194" s="1"/>
  <c r="PQ2" i="194"/>
  <c r="PE2" i="194"/>
  <c r="D66" i="192"/>
  <c r="E61" i="192"/>
  <c r="OP2" i="194" s="1"/>
  <c r="E56" i="192"/>
  <c r="OO2" i="194" s="1"/>
  <c r="E51" i="192"/>
  <c r="ON2" i="194" s="1"/>
  <c r="E46" i="192"/>
  <c r="OM2" i="194" s="1"/>
  <c r="E41" i="192"/>
  <c r="OL2" i="194" s="1"/>
  <c r="E36" i="192"/>
  <c r="OK2" i="194" s="1"/>
  <c r="E31" i="192"/>
  <c r="OJ2" i="194" s="1"/>
  <c r="E26" i="192"/>
  <c r="OH2" i="194"/>
  <c r="MW2" i="194"/>
  <c r="L68" i="191"/>
  <c r="N68" i="191"/>
  <c r="K68" i="191"/>
  <c r="M63" i="191"/>
  <c r="MU2" i="194" s="1"/>
  <c r="M58" i="191"/>
  <c r="MT2" i="194" s="1"/>
  <c r="M53" i="191"/>
  <c r="MS2" i="194" s="1"/>
  <c r="M48" i="191"/>
  <c r="MR2" i="194" s="1"/>
  <c r="M43" i="191"/>
  <c r="MQ2" i="194" s="1"/>
  <c r="M38" i="191"/>
  <c r="MP2" i="194" s="1"/>
  <c r="M33" i="191"/>
  <c r="MO2" i="194" s="1"/>
  <c r="M28" i="191"/>
  <c r="MN2" i="194" s="1"/>
  <c r="M23" i="191"/>
  <c r="MM2" i="194" s="1"/>
  <c r="M18" i="191"/>
  <c r="ML2" i="194" s="1"/>
  <c r="M13" i="191"/>
  <c r="LG2" i="194"/>
  <c r="KT2" i="194"/>
  <c r="KH2" i="194"/>
  <c r="LE2" i="194"/>
  <c r="LD2" i="194"/>
  <c r="LC2" i="194"/>
  <c r="LB2" i="194"/>
  <c r="LA2" i="194"/>
  <c r="KZ2" i="194"/>
  <c r="KY2" i="194"/>
  <c r="KX2" i="194"/>
  <c r="KW2" i="194"/>
  <c r="JW2" i="194"/>
  <c r="JL2" i="194"/>
  <c r="IW2" i="194"/>
  <c r="II2" i="194"/>
  <c r="JJ2" i="194"/>
  <c r="JI2" i="194"/>
  <c r="JH2" i="194"/>
  <c r="JG2" i="194"/>
  <c r="JF2" i="194"/>
  <c r="JE2" i="194"/>
  <c r="JD2" i="194"/>
  <c r="JC2" i="194"/>
  <c r="JB2" i="194"/>
  <c r="JA2" i="194"/>
  <c r="IZ2" i="194"/>
  <c r="GS2" i="194"/>
  <c r="GR2" i="194"/>
  <c r="AMS2" i="194" s="1"/>
  <c r="FV2" i="194"/>
  <c r="EY2" i="194"/>
  <c r="AM80" i="135"/>
  <c r="EB2" i="194" s="1"/>
  <c r="AMI2" i="194" s="1"/>
  <c r="DM2" i="194"/>
  <c r="CV2" i="194"/>
  <c r="BY2" i="194"/>
  <c r="GT2" i="194"/>
  <c r="LT2" i="194" l="1"/>
  <c r="K78" i="191"/>
  <c r="AMQ2" i="194"/>
  <c r="NH2" i="194"/>
  <c r="N78" i="191"/>
  <c r="NI2" i="194" s="1"/>
  <c r="MH2" i="194"/>
  <c r="L78" i="191"/>
  <c r="MJ2" i="194" s="1"/>
  <c r="MK2" i="194"/>
  <c r="OI2" i="194"/>
  <c r="E66" i="192"/>
  <c r="E76" i="192" s="1"/>
  <c r="OE2" i="194"/>
  <c r="OF2" i="194"/>
  <c r="NS2" i="194"/>
  <c r="VX2" i="194"/>
  <c r="AMZ2" i="194" s="1"/>
  <c r="NU2" i="194"/>
  <c r="LV2" i="194"/>
  <c r="M68" i="191"/>
  <c r="MV2" i="194" s="1"/>
  <c r="C76" i="99"/>
  <c r="KJ2" i="194" s="1"/>
  <c r="D76" i="99"/>
  <c r="KV2" i="194" s="1"/>
  <c r="JX2" i="194"/>
  <c r="IK2" i="194"/>
  <c r="JK2" i="194"/>
  <c r="IY2" i="194"/>
  <c r="AMK2" i="194" l="1"/>
  <c r="ANB2" i="194" s="1"/>
  <c r="AMH2" i="194"/>
  <c r="AMM2" i="194"/>
  <c r="M78" i="191"/>
  <c r="NT2" i="194"/>
  <c r="OR2" i="194"/>
  <c r="D76" i="192"/>
  <c r="OG2" i="194" s="1"/>
  <c r="OQ2" i="194"/>
  <c r="MX2" i="194"/>
  <c r="LF2" i="194"/>
  <c r="E76" i="99"/>
  <c r="HD2" i="194"/>
  <c r="P40" i="152"/>
  <c r="ZJ2" i="194" s="1"/>
  <c r="OS2" i="194" l="1"/>
  <c r="LH2" i="194"/>
  <c r="AMT2" i="194" s="1"/>
  <c r="G9" i="193"/>
  <c r="G11" i="193"/>
  <c r="JM2" i="194"/>
  <c r="AMU2" i="194" s="1"/>
  <c r="HO2" i="194"/>
  <c r="HN2" i="194"/>
  <c r="HM2" i="194"/>
  <c r="HL2" i="194"/>
  <c r="HK2" i="194"/>
  <c r="HJ2" i="194"/>
  <c r="HI2" i="194"/>
  <c r="HH2" i="194"/>
  <c r="HG2" i="194"/>
  <c r="HF2" i="194"/>
  <c r="HC2" i="194"/>
  <c r="HB2" i="194"/>
  <c r="HA2" i="194"/>
  <c r="GZ2" i="194"/>
  <c r="GY2" i="194"/>
  <c r="GX2" i="194"/>
  <c r="GW2" i="194"/>
  <c r="GV2" i="194"/>
  <c r="AML2" i="194" l="1"/>
  <c r="AMN2" i="194"/>
  <c r="GU2" i="194"/>
  <c r="AMR2" i="194" l="1"/>
  <c r="ANC2" i="194"/>
  <c r="ANA2" i="194"/>
  <c r="AMV2" i="194"/>
  <c r="G13" i="1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noorhashida</author>
    <author>nooraliah.saiful</author>
    <author>siti_nadira</author>
  </authors>
  <commentList>
    <comment ref="M13" authorId="0" shapeId="0" xr:uid="{00000000-0006-0000-0C00-000001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13" authorId="1" shapeId="0" xr:uid="{00000000-0006-0000-0C00-000002000000}">
      <text>
        <r>
          <rPr>
            <b/>
            <sz val="8"/>
            <rFont val="Tahoma"/>
            <family val="2"/>
          </rPr>
          <t xml:space="preserve">Sila isi di sini
</t>
        </r>
        <r>
          <rPr>
            <i/>
            <sz val="8"/>
            <rFont val="Tahoma"/>
            <family val="2"/>
          </rPr>
          <t>Please fill in here</t>
        </r>
      </text>
    </comment>
    <comment ref="AV13" authorId="0" shapeId="0" xr:uid="{00000000-0006-0000-0C00-000003000000}">
      <text>
        <r>
          <rPr>
            <b/>
            <sz val="8"/>
            <color indexed="8"/>
            <rFont val="Tahoma"/>
            <family val="2"/>
          </rPr>
          <t xml:space="preserve">Sila isi di sini
</t>
        </r>
        <r>
          <rPr>
            <b/>
            <i/>
            <sz val="8"/>
            <color indexed="8"/>
            <rFont val="Tahoma"/>
            <family val="2"/>
          </rPr>
          <t xml:space="preserve">Please fill in here
</t>
        </r>
      </text>
    </comment>
    <comment ref="BE13" authorId="0" shapeId="0" xr:uid="{00000000-0006-0000-0C00-000004000000}">
      <text>
        <r>
          <rPr>
            <b/>
            <sz val="8"/>
            <color indexed="8"/>
            <rFont val="Tahoma"/>
            <family val="2"/>
          </rPr>
          <t xml:space="preserve">Sila isi di sini
</t>
        </r>
        <r>
          <rPr>
            <b/>
            <i/>
            <sz val="8"/>
            <color indexed="8"/>
            <rFont val="Tahoma"/>
            <family val="2"/>
          </rPr>
          <t xml:space="preserve">Please fill in here
</t>
        </r>
      </text>
    </comment>
    <comment ref="BN13" authorId="0" shapeId="0" xr:uid="{00000000-0006-0000-0C00-000005000000}">
      <text>
        <r>
          <rPr>
            <b/>
            <sz val="8"/>
            <color indexed="8"/>
            <rFont val="Tahoma"/>
            <family val="2"/>
          </rPr>
          <t xml:space="preserve">Sila isi di sini
</t>
        </r>
        <r>
          <rPr>
            <b/>
            <i/>
            <sz val="8"/>
            <color indexed="8"/>
            <rFont val="Tahoma"/>
            <family val="2"/>
          </rPr>
          <t xml:space="preserve">Please fill in here
</t>
        </r>
      </text>
    </comment>
    <comment ref="BV13" authorId="0" shapeId="0" xr:uid="{00000000-0006-0000-0C00-000006000000}">
      <text>
        <r>
          <rPr>
            <b/>
            <sz val="8"/>
            <color indexed="8"/>
            <rFont val="Tahoma"/>
            <family val="2"/>
          </rPr>
          <t>Pengiraan automatik
Automatic calculation</t>
        </r>
      </text>
    </comment>
    <comment ref="M16" authorId="0" shapeId="0" xr:uid="{00000000-0006-0000-0C00-000008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16" authorId="1" shapeId="0" xr:uid="{00000000-0006-0000-0C00-000009000000}">
      <text>
        <r>
          <rPr>
            <b/>
            <sz val="8"/>
            <rFont val="Tahoma"/>
            <family val="2"/>
          </rPr>
          <t>Sila isi di sini</t>
        </r>
        <r>
          <rPr>
            <sz val="8"/>
            <rFont val="Tahoma"/>
            <family val="2"/>
          </rPr>
          <t xml:space="preserve">
</t>
        </r>
        <r>
          <rPr>
            <i/>
            <sz val="8"/>
            <rFont val="Tahoma"/>
            <family val="2"/>
          </rPr>
          <t>Please fill in here</t>
        </r>
      </text>
    </comment>
    <comment ref="AD16" authorId="1" shapeId="0" xr:uid="{00000000-0006-0000-0C00-00000A000000}">
      <text>
        <r>
          <rPr>
            <b/>
            <sz val="8"/>
            <rFont val="Tahoma"/>
            <family val="2"/>
          </rPr>
          <t xml:space="preserve">Sila isi di sini
</t>
        </r>
        <r>
          <rPr>
            <b/>
            <i/>
            <sz val="8"/>
            <rFont val="Tahoma"/>
            <family val="2"/>
          </rPr>
          <t>Please fill in here</t>
        </r>
        <r>
          <rPr>
            <b/>
            <sz val="9"/>
            <rFont val="Tahoma"/>
            <family val="2"/>
          </rPr>
          <t xml:space="preserve">
</t>
        </r>
      </text>
    </comment>
    <comment ref="AM16" authorId="0" shapeId="0" xr:uid="{00000000-0006-0000-0C00-00000B000000}">
      <text>
        <r>
          <rPr>
            <b/>
            <sz val="8"/>
            <color indexed="8"/>
            <rFont val="Tahoma"/>
            <family val="2"/>
          </rPr>
          <t xml:space="preserve">Sila isi di sini
</t>
        </r>
        <r>
          <rPr>
            <b/>
            <i/>
            <sz val="8"/>
            <color indexed="8"/>
            <rFont val="Tahoma"/>
            <family val="2"/>
          </rPr>
          <t xml:space="preserve">Please fill in here
</t>
        </r>
      </text>
    </comment>
    <comment ref="AV16" authorId="0" shapeId="0" xr:uid="{00000000-0006-0000-0C00-00000C000000}">
      <text>
        <r>
          <rPr>
            <b/>
            <sz val="8"/>
            <color indexed="8"/>
            <rFont val="Tahoma"/>
            <family val="2"/>
          </rPr>
          <t xml:space="preserve">Sila isi di sini
</t>
        </r>
        <r>
          <rPr>
            <b/>
            <i/>
            <sz val="8"/>
            <color indexed="8"/>
            <rFont val="Tahoma"/>
            <family val="2"/>
          </rPr>
          <t xml:space="preserve">Please fill in here
</t>
        </r>
      </text>
    </comment>
    <comment ref="BE16" authorId="0" shapeId="0" xr:uid="{00000000-0006-0000-0C00-00000D000000}">
      <text>
        <r>
          <rPr>
            <b/>
            <sz val="8"/>
            <color indexed="8"/>
            <rFont val="Tahoma"/>
            <family val="2"/>
          </rPr>
          <t xml:space="preserve">Sila isi di sini
</t>
        </r>
        <r>
          <rPr>
            <b/>
            <i/>
            <sz val="8"/>
            <color indexed="8"/>
            <rFont val="Tahoma"/>
            <family val="2"/>
          </rPr>
          <t xml:space="preserve">Please fill in here
</t>
        </r>
      </text>
    </comment>
    <comment ref="BN16" authorId="0" shapeId="0" xr:uid="{00000000-0006-0000-0C00-00000E000000}">
      <text>
        <r>
          <rPr>
            <b/>
            <sz val="8"/>
            <color indexed="8"/>
            <rFont val="Tahoma"/>
            <family val="2"/>
          </rPr>
          <t xml:space="preserve">Sila isi di sini
</t>
        </r>
        <r>
          <rPr>
            <b/>
            <i/>
            <sz val="8"/>
            <color indexed="8"/>
            <rFont val="Tahoma"/>
            <family val="2"/>
          </rPr>
          <t xml:space="preserve">Please fill in here
</t>
        </r>
      </text>
    </comment>
    <comment ref="BV16" authorId="0" shapeId="0" xr:uid="{00000000-0006-0000-0C00-00000F000000}">
      <text>
        <r>
          <rPr>
            <b/>
            <sz val="8"/>
            <color indexed="8"/>
            <rFont val="Tahoma"/>
            <family val="2"/>
          </rPr>
          <t>Pengiraan automatik
Automatic calculation</t>
        </r>
      </text>
    </comment>
    <comment ref="M20" authorId="0" shapeId="0" xr:uid="{00000000-0006-0000-0C00-000011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20" authorId="1" shapeId="0" xr:uid="{00000000-0006-0000-0C00-000012000000}">
      <text>
        <r>
          <rPr>
            <b/>
            <sz val="8"/>
            <rFont val="Tahoma"/>
            <family val="2"/>
          </rPr>
          <t xml:space="preserve">Sila isi di sini
</t>
        </r>
        <r>
          <rPr>
            <i/>
            <sz val="8"/>
            <rFont val="Tahoma"/>
            <family val="2"/>
          </rPr>
          <t>Please fill in here</t>
        </r>
      </text>
    </comment>
    <comment ref="AD20" authorId="0" shapeId="0" xr:uid="{00000000-0006-0000-0C00-000013000000}">
      <text>
        <r>
          <rPr>
            <b/>
            <sz val="8"/>
            <color indexed="8"/>
            <rFont val="Tahoma"/>
            <family val="2"/>
          </rPr>
          <t xml:space="preserve">Sila isi di sini
</t>
        </r>
        <r>
          <rPr>
            <b/>
            <i/>
            <sz val="8"/>
            <color indexed="8"/>
            <rFont val="Tahoma"/>
            <family val="2"/>
          </rPr>
          <t xml:space="preserve">Please fill in here
</t>
        </r>
      </text>
    </comment>
    <comment ref="AM20" authorId="0" shapeId="0" xr:uid="{00000000-0006-0000-0C00-000014000000}">
      <text>
        <r>
          <rPr>
            <b/>
            <sz val="8"/>
            <color indexed="8"/>
            <rFont val="Tahoma"/>
            <family val="2"/>
          </rPr>
          <t xml:space="preserve">Sila isi di sini
</t>
        </r>
        <r>
          <rPr>
            <b/>
            <i/>
            <sz val="8"/>
            <color indexed="8"/>
            <rFont val="Tahoma"/>
            <family val="2"/>
          </rPr>
          <t xml:space="preserve">Please fill in here
</t>
        </r>
      </text>
    </comment>
    <comment ref="AV20" authorId="0" shapeId="0" xr:uid="{00000000-0006-0000-0C00-000015000000}">
      <text>
        <r>
          <rPr>
            <b/>
            <sz val="8"/>
            <color indexed="8"/>
            <rFont val="Tahoma"/>
            <family val="2"/>
          </rPr>
          <t xml:space="preserve">Sila isi di sini
</t>
        </r>
        <r>
          <rPr>
            <b/>
            <i/>
            <sz val="8"/>
            <color indexed="8"/>
            <rFont val="Tahoma"/>
            <family val="2"/>
          </rPr>
          <t xml:space="preserve">Please fill in here
</t>
        </r>
      </text>
    </comment>
    <comment ref="BE20" authorId="0" shapeId="0" xr:uid="{00000000-0006-0000-0C00-000016000000}">
      <text>
        <r>
          <rPr>
            <b/>
            <sz val="8"/>
            <color indexed="8"/>
            <rFont val="Tahoma"/>
            <family val="2"/>
          </rPr>
          <t xml:space="preserve">Sila isi di sini
</t>
        </r>
        <r>
          <rPr>
            <b/>
            <i/>
            <sz val="8"/>
            <color indexed="8"/>
            <rFont val="Tahoma"/>
            <family val="2"/>
          </rPr>
          <t xml:space="preserve">Please fill in here
</t>
        </r>
      </text>
    </comment>
    <comment ref="BN20" authorId="0" shapeId="0" xr:uid="{00000000-0006-0000-0C00-000017000000}">
      <text>
        <r>
          <rPr>
            <b/>
            <sz val="8"/>
            <color indexed="8"/>
            <rFont val="Tahoma"/>
            <family val="2"/>
          </rPr>
          <t xml:space="preserve">Sila isi di sini
</t>
        </r>
        <r>
          <rPr>
            <b/>
            <i/>
            <sz val="8"/>
            <color indexed="8"/>
            <rFont val="Tahoma"/>
            <family val="2"/>
          </rPr>
          <t xml:space="preserve">Please fill in here
</t>
        </r>
      </text>
    </comment>
    <comment ref="BV20" authorId="0" shapeId="0" xr:uid="{70317618-BB39-404E-9EC2-EEA5F2499F16}">
      <text>
        <r>
          <rPr>
            <b/>
            <sz val="8"/>
            <color indexed="8"/>
            <rFont val="Tahoma"/>
            <family val="2"/>
          </rPr>
          <t>Pengiraan automatik
Automatic calculation</t>
        </r>
      </text>
    </comment>
    <comment ref="M24" authorId="0" shapeId="0" xr:uid="{00000000-0006-0000-0C00-00001A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24" authorId="1" shapeId="0" xr:uid="{00000000-0006-0000-0C00-00001B000000}">
      <text>
        <r>
          <rPr>
            <b/>
            <sz val="8"/>
            <rFont val="Tahoma"/>
            <family val="2"/>
          </rPr>
          <t xml:space="preserve">Sila isi di sini
</t>
        </r>
        <r>
          <rPr>
            <i/>
            <sz val="8"/>
            <rFont val="Tahoma"/>
            <family val="2"/>
          </rPr>
          <t>Please fill in here</t>
        </r>
      </text>
    </comment>
    <comment ref="AD24" authorId="0" shapeId="0" xr:uid="{00000000-0006-0000-0C00-00001C000000}">
      <text>
        <r>
          <rPr>
            <b/>
            <sz val="8"/>
            <color indexed="8"/>
            <rFont val="Tahoma"/>
            <family val="2"/>
          </rPr>
          <t xml:space="preserve">Sila isi di sini
</t>
        </r>
        <r>
          <rPr>
            <b/>
            <i/>
            <sz val="8"/>
            <color indexed="8"/>
            <rFont val="Tahoma"/>
            <family val="2"/>
          </rPr>
          <t xml:space="preserve">Please fill in here
</t>
        </r>
      </text>
    </comment>
    <comment ref="AM24" authorId="0" shapeId="0" xr:uid="{00000000-0006-0000-0C00-00001D000000}">
      <text>
        <r>
          <rPr>
            <b/>
            <sz val="8"/>
            <color indexed="8"/>
            <rFont val="Tahoma"/>
            <family val="2"/>
          </rPr>
          <t xml:space="preserve">Sila isi di sini
</t>
        </r>
        <r>
          <rPr>
            <b/>
            <i/>
            <sz val="8"/>
            <color indexed="8"/>
            <rFont val="Tahoma"/>
            <family val="2"/>
          </rPr>
          <t xml:space="preserve">Please fill in here
</t>
        </r>
      </text>
    </comment>
    <comment ref="AV24" authorId="0" shapeId="0" xr:uid="{00000000-0006-0000-0C00-00001E000000}">
      <text>
        <r>
          <rPr>
            <b/>
            <sz val="8"/>
            <color indexed="8"/>
            <rFont val="Tahoma"/>
            <family val="2"/>
          </rPr>
          <t xml:space="preserve">Sila isi di sini
</t>
        </r>
        <r>
          <rPr>
            <b/>
            <i/>
            <sz val="8"/>
            <color indexed="8"/>
            <rFont val="Tahoma"/>
            <family val="2"/>
          </rPr>
          <t xml:space="preserve">Please fill in here
</t>
        </r>
      </text>
    </comment>
    <comment ref="BE24" authorId="0" shapeId="0" xr:uid="{00000000-0006-0000-0C00-00001F000000}">
      <text>
        <r>
          <rPr>
            <b/>
            <sz val="8"/>
            <color indexed="8"/>
            <rFont val="Tahoma"/>
            <family val="2"/>
          </rPr>
          <t xml:space="preserve">Sila isi di sini
</t>
        </r>
        <r>
          <rPr>
            <b/>
            <i/>
            <sz val="8"/>
            <color indexed="8"/>
            <rFont val="Tahoma"/>
            <family val="2"/>
          </rPr>
          <t xml:space="preserve">Please fill in here
</t>
        </r>
      </text>
    </comment>
    <comment ref="BN24" authorId="0" shapeId="0" xr:uid="{00000000-0006-0000-0C00-000020000000}">
      <text>
        <r>
          <rPr>
            <b/>
            <sz val="8"/>
            <color indexed="8"/>
            <rFont val="Tahoma"/>
            <family val="2"/>
          </rPr>
          <t xml:space="preserve">Sila isi di sini
</t>
        </r>
        <r>
          <rPr>
            <b/>
            <i/>
            <sz val="8"/>
            <color indexed="8"/>
            <rFont val="Tahoma"/>
            <family val="2"/>
          </rPr>
          <t xml:space="preserve">Please fill in here
</t>
        </r>
      </text>
    </comment>
    <comment ref="BV24" authorId="0" shapeId="0" xr:uid="{E49EF1CD-3929-4C47-8E9F-C01B7F703858}">
      <text>
        <r>
          <rPr>
            <b/>
            <sz val="8"/>
            <color indexed="8"/>
            <rFont val="Tahoma"/>
            <family val="2"/>
          </rPr>
          <t>Pengiraan automatik
Automatic calculation</t>
        </r>
      </text>
    </comment>
    <comment ref="M27" authorId="0" shapeId="0" xr:uid="{00000000-0006-0000-0C00-000023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27" authorId="1" shapeId="0" xr:uid="{00000000-0006-0000-0C00-000024000000}">
      <text>
        <r>
          <rPr>
            <b/>
            <sz val="8"/>
            <rFont val="Tahoma"/>
            <family val="2"/>
          </rPr>
          <t>Sila isi di sini</t>
        </r>
        <r>
          <rPr>
            <sz val="8"/>
            <rFont val="Tahoma"/>
            <family val="2"/>
          </rPr>
          <t xml:space="preserve">
</t>
        </r>
        <r>
          <rPr>
            <i/>
            <sz val="8"/>
            <rFont val="Tahoma"/>
            <family val="2"/>
          </rPr>
          <t>Please fill in here</t>
        </r>
        <r>
          <rPr>
            <sz val="9"/>
            <rFont val="Tahoma"/>
            <family val="2"/>
          </rPr>
          <t xml:space="preserve">
</t>
        </r>
      </text>
    </comment>
    <comment ref="AM27" authorId="0" shapeId="0" xr:uid="{00000000-0006-0000-0C00-000025000000}">
      <text>
        <r>
          <rPr>
            <b/>
            <sz val="8"/>
            <color indexed="8"/>
            <rFont val="Tahoma"/>
            <family val="2"/>
          </rPr>
          <t xml:space="preserve">Sila isi di sini
</t>
        </r>
        <r>
          <rPr>
            <b/>
            <i/>
            <sz val="8"/>
            <color indexed="8"/>
            <rFont val="Tahoma"/>
            <family val="2"/>
          </rPr>
          <t xml:space="preserve">Please fill in here
</t>
        </r>
      </text>
    </comment>
    <comment ref="AV27" authorId="0" shapeId="0" xr:uid="{00000000-0006-0000-0C00-000026000000}">
      <text>
        <r>
          <rPr>
            <b/>
            <sz val="8"/>
            <color indexed="8"/>
            <rFont val="Tahoma"/>
            <family val="2"/>
          </rPr>
          <t xml:space="preserve">Sila isi di sini
</t>
        </r>
        <r>
          <rPr>
            <b/>
            <i/>
            <sz val="8"/>
            <color indexed="8"/>
            <rFont val="Tahoma"/>
            <family val="2"/>
          </rPr>
          <t xml:space="preserve">Please fill in here
</t>
        </r>
      </text>
    </comment>
    <comment ref="BE27" authorId="0" shapeId="0" xr:uid="{00000000-0006-0000-0C00-000027000000}">
      <text>
        <r>
          <rPr>
            <b/>
            <sz val="8"/>
            <color indexed="8"/>
            <rFont val="Tahoma"/>
            <family val="2"/>
          </rPr>
          <t xml:space="preserve">Sila isi di sini
</t>
        </r>
        <r>
          <rPr>
            <b/>
            <i/>
            <sz val="8"/>
            <color indexed="8"/>
            <rFont val="Tahoma"/>
            <family val="2"/>
          </rPr>
          <t xml:space="preserve">Please fill in here
</t>
        </r>
      </text>
    </comment>
    <comment ref="BN27" authorId="0" shapeId="0" xr:uid="{00000000-0006-0000-0C00-000028000000}">
      <text>
        <r>
          <rPr>
            <b/>
            <sz val="8"/>
            <color indexed="8"/>
            <rFont val="Tahoma"/>
            <family val="2"/>
          </rPr>
          <t xml:space="preserve">Sila isi di sini
</t>
        </r>
        <r>
          <rPr>
            <b/>
            <i/>
            <sz val="8"/>
            <color indexed="8"/>
            <rFont val="Tahoma"/>
            <family val="2"/>
          </rPr>
          <t xml:space="preserve">Please fill in here
</t>
        </r>
      </text>
    </comment>
    <comment ref="BV27" authorId="0" shapeId="0" xr:uid="{00000000-0006-0000-0C00-000029000000}">
      <text>
        <r>
          <rPr>
            <b/>
            <sz val="8"/>
            <color indexed="8"/>
            <rFont val="Tahoma"/>
            <family val="2"/>
          </rPr>
          <t>Pengiraan automatik
Automatic calculation</t>
        </r>
        <r>
          <rPr>
            <b/>
            <i/>
            <sz val="8"/>
            <color indexed="8"/>
            <rFont val="Tahoma"/>
            <family val="2"/>
          </rPr>
          <t xml:space="preserve">
</t>
        </r>
      </text>
    </comment>
    <comment ref="M30" authorId="0" shapeId="0" xr:uid="{00000000-0006-0000-0C00-00002A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30" authorId="1" shapeId="0" xr:uid="{00000000-0006-0000-0C00-00002B000000}">
      <text>
        <r>
          <rPr>
            <b/>
            <sz val="8"/>
            <rFont val="Tahoma"/>
            <family val="2"/>
          </rPr>
          <t xml:space="preserve">Sila isi di sini
</t>
        </r>
        <r>
          <rPr>
            <i/>
            <sz val="8"/>
            <rFont val="Tahoma"/>
            <family val="2"/>
          </rPr>
          <t>Please fill in here</t>
        </r>
      </text>
    </comment>
    <comment ref="AD30" authorId="0" shapeId="0" xr:uid="{00000000-0006-0000-0C00-00002C000000}">
      <text>
        <r>
          <rPr>
            <b/>
            <sz val="8"/>
            <color indexed="8"/>
            <rFont val="Tahoma"/>
            <family val="2"/>
          </rPr>
          <t xml:space="preserve">Sila isi di sini
</t>
        </r>
        <r>
          <rPr>
            <b/>
            <i/>
            <sz val="8"/>
            <color indexed="8"/>
            <rFont val="Tahoma"/>
            <family val="2"/>
          </rPr>
          <t xml:space="preserve">Please fill in here
</t>
        </r>
      </text>
    </comment>
    <comment ref="AV30" authorId="0" shapeId="0" xr:uid="{00000000-0006-0000-0C00-00002D000000}">
      <text>
        <r>
          <rPr>
            <b/>
            <sz val="8"/>
            <color indexed="8"/>
            <rFont val="Tahoma"/>
            <family val="2"/>
          </rPr>
          <t xml:space="preserve">Sila isi di sini
</t>
        </r>
        <r>
          <rPr>
            <b/>
            <i/>
            <sz val="8"/>
            <color indexed="8"/>
            <rFont val="Tahoma"/>
            <family val="2"/>
          </rPr>
          <t xml:space="preserve">Please fill in here
</t>
        </r>
      </text>
    </comment>
    <comment ref="BE30" authorId="0" shapeId="0" xr:uid="{00000000-0006-0000-0C00-00002E000000}">
      <text>
        <r>
          <rPr>
            <b/>
            <sz val="8"/>
            <color indexed="8"/>
            <rFont val="Tahoma"/>
            <family val="2"/>
          </rPr>
          <t xml:space="preserve">Sila isi di sini
</t>
        </r>
        <r>
          <rPr>
            <b/>
            <i/>
            <sz val="8"/>
            <color indexed="8"/>
            <rFont val="Tahoma"/>
            <family val="2"/>
          </rPr>
          <t xml:space="preserve">Please fill in here
</t>
        </r>
      </text>
    </comment>
    <comment ref="BN30" authorId="0" shapeId="0" xr:uid="{00000000-0006-0000-0C00-00002F000000}">
      <text>
        <r>
          <rPr>
            <b/>
            <sz val="8"/>
            <color indexed="8"/>
            <rFont val="Tahoma"/>
            <family val="2"/>
          </rPr>
          <t xml:space="preserve">Sila isi di sini
</t>
        </r>
        <r>
          <rPr>
            <b/>
            <i/>
            <sz val="8"/>
            <color indexed="8"/>
            <rFont val="Tahoma"/>
            <family val="2"/>
          </rPr>
          <t xml:space="preserve">Please fill in here
</t>
        </r>
      </text>
    </comment>
    <comment ref="BV30" authorId="0" shapeId="0" xr:uid="{00000000-0006-0000-0C00-000030000000}">
      <text>
        <r>
          <rPr>
            <b/>
            <sz val="8"/>
            <color indexed="8"/>
            <rFont val="Tahoma"/>
            <family val="2"/>
          </rPr>
          <t>Pengiraan automatik
Automatic calculation</t>
        </r>
      </text>
    </comment>
    <comment ref="M34" authorId="0" shapeId="0" xr:uid="{00000000-0006-0000-0C00-000032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34" authorId="1" shapeId="0" xr:uid="{00000000-0006-0000-0C00-000033000000}">
      <text>
        <r>
          <rPr>
            <b/>
            <sz val="8"/>
            <rFont val="Tahoma"/>
            <family val="2"/>
          </rPr>
          <t>Sila isi di sini</t>
        </r>
        <r>
          <rPr>
            <sz val="8"/>
            <rFont val="Tahoma"/>
            <family val="2"/>
          </rPr>
          <t xml:space="preserve">
</t>
        </r>
        <r>
          <rPr>
            <i/>
            <sz val="8"/>
            <rFont val="Tahoma"/>
            <family val="2"/>
          </rPr>
          <t>Please fill in here</t>
        </r>
        <r>
          <rPr>
            <sz val="9"/>
            <rFont val="Tahoma"/>
            <family val="2"/>
          </rPr>
          <t xml:space="preserve">
</t>
        </r>
      </text>
    </comment>
    <comment ref="AD34" authorId="0" shapeId="0" xr:uid="{00000000-0006-0000-0C00-000034000000}">
      <text>
        <r>
          <rPr>
            <b/>
            <sz val="8"/>
            <color indexed="8"/>
            <rFont val="Tahoma"/>
            <family val="2"/>
          </rPr>
          <t xml:space="preserve">Sila isi di sini
</t>
        </r>
        <r>
          <rPr>
            <b/>
            <i/>
            <sz val="8"/>
            <color indexed="8"/>
            <rFont val="Tahoma"/>
            <family val="2"/>
          </rPr>
          <t xml:space="preserve">Please fill in here
</t>
        </r>
      </text>
    </comment>
    <comment ref="AV34" authorId="0" shapeId="0" xr:uid="{00000000-0006-0000-0C00-000035000000}">
      <text>
        <r>
          <rPr>
            <b/>
            <sz val="8"/>
            <color indexed="8"/>
            <rFont val="Tahoma"/>
            <family val="2"/>
          </rPr>
          <t xml:space="preserve">Sila isi di sini
</t>
        </r>
        <r>
          <rPr>
            <b/>
            <i/>
            <sz val="8"/>
            <color indexed="8"/>
            <rFont val="Tahoma"/>
            <family val="2"/>
          </rPr>
          <t xml:space="preserve">Please fill in here
</t>
        </r>
      </text>
    </comment>
    <comment ref="BE34" authorId="0" shapeId="0" xr:uid="{00000000-0006-0000-0C00-000036000000}">
      <text>
        <r>
          <rPr>
            <b/>
            <sz val="8"/>
            <color indexed="8"/>
            <rFont val="Tahoma"/>
            <family val="2"/>
          </rPr>
          <t xml:space="preserve">Sila isi di sini
</t>
        </r>
        <r>
          <rPr>
            <b/>
            <i/>
            <sz val="8"/>
            <color indexed="8"/>
            <rFont val="Tahoma"/>
            <family val="2"/>
          </rPr>
          <t xml:space="preserve">Please fill in here
</t>
        </r>
      </text>
    </comment>
    <comment ref="BN34" authorId="0" shapeId="0" xr:uid="{00000000-0006-0000-0C00-000037000000}">
      <text>
        <r>
          <rPr>
            <b/>
            <sz val="8"/>
            <color indexed="8"/>
            <rFont val="Tahoma"/>
            <family val="2"/>
          </rPr>
          <t xml:space="preserve">Sila isi di sini
</t>
        </r>
        <r>
          <rPr>
            <b/>
            <i/>
            <sz val="8"/>
            <color indexed="8"/>
            <rFont val="Tahoma"/>
            <family val="2"/>
          </rPr>
          <t xml:space="preserve">Please fill in here
</t>
        </r>
      </text>
    </comment>
    <comment ref="BV34" authorId="0" shapeId="0" xr:uid="{047A3E97-0B87-4737-BED2-D7A34FD657B7}">
      <text>
        <r>
          <rPr>
            <b/>
            <sz val="8"/>
            <color indexed="8"/>
            <rFont val="Tahoma"/>
            <family val="2"/>
          </rPr>
          <t>Pengiraan automatik
Automatic calculation</t>
        </r>
      </text>
    </comment>
    <comment ref="M38" authorId="0" shapeId="0" xr:uid="{00000000-0006-0000-0C00-00003A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38" authorId="0" shapeId="0" xr:uid="{00000000-0006-0000-0C00-00003B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D38" authorId="0" shapeId="0" xr:uid="{00000000-0006-0000-0C00-00003C000000}">
      <text>
        <r>
          <rPr>
            <b/>
            <sz val="8"/>
            <color indexed="8"/>
            <rFont val="Tahoma"/>
            <family val="2"/>
          </rPr>
          <t xml:space="preserve">Sila isi di sini
</t>
        </r>
        <r>
          <rPr>
            <b/>
            <i/>
            <sz val="8"/>
            <color indexed="8"/>
            <rFont val="Tahoma"/>
            <family val="2"/>
          </rPr>
          <t xml:space="preserve">Please fill in here
</t>
        </r>
      </text>
    </comment>
    <comment ref="AV38" authorId="0" shapeId="0" xr:uid="{00000000-0006-0000-0C00-00003D000000}">
      <text>
        <r>
          <rPr>
            <b/>
            <sz val="8"/>
            <color indexed="8"/>
            <rFont val="Tahoma"/>
            <family val="2"/>
          </rPr>
          <t xml:space="preserve">Sila isi di sini
</t>
        </r>
        <r>
          <rPr>
            <b/>
            <i/>
            <sz val="8"/>
            <color indexed="8"/>
            <rFont val="Tahoma"/>
            <family val="2"/>
          </rPr>
          <t xml:space="preserve">Please fill in here
</t>
        </r>
      </text>
    </comment>
    <comment ref="BE38" authorId="0" shapeId="0" xr:uid="{00000000-0006-0000-0C00-00003E000000}">
      <text>
        <r>
          <rPr>
            <b/>
            <sz val="8"/>
            <color indexed="8"/>
            <rFont val="Tahoma"/>
            <family val="2"/>
          </rPr>
          <t xml:space="preserve">Sila isi di sini
</t>
        </r>
        <r>
          <rPr>
            <b/>
            <i/>
            <sz val="8"/>
            <color indexed="8"/>
            <rFont val="Tahoma"/>
            <family val="2"/>
          </rPr>
          <t xml:space="preserve">Please fill in here
</t>
        </r>
      </text>
    </comment>
    <comment ref="BN38" authorId="0" shapeId="0" xr:uid="{00000000-0006-0000-0C00-00003F000000}">
      <text>
        <r>
          <rPr>
            <b/>
            <sz val="8"/>
            <color indexed="8"/>
            <rFont val="Tahoma"/>
            <family val="2"/>
          </rPr>
          <t xml:space="preserve">Sila isi di sini
</t>
        </r>
        <r>
          <rPr>
            <b/>
            <i/>
            <sz val="8"/>
            <color indexed="8"/>
            <rFont val="Tahoma"/>
            <family val="2"/>
          </rPr>
          <t xml:space="preserve">Please fill in here
</t>
        </r>
      </text>
    </comment>
    <comment ref="BV38" authorId="0" shapeId="0" xr:uid="{00000000-0006-0000-0C00-000040000000}">
      <text>
        <r>
          <rPr>
            <b/>
            <sz val="8"/>
            <color indexed="8"/>
            <rFont val="Tahoma"/>
            <family val="2"/>
          </rPr>
          <t>Pengiraan automatik
Automatic calculation</t>
        </r>
      </text>
    </comment>
    <comment ref="M41" authorId="0" shapeId="0" xr:uid="{00000000-0006-0000-0C00-000042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41" authorId="0" shapeId="0" xr:uid="{00000000-0006-0000-0C00-000043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D41" authorId="0" shapeId="0" xr:uid="{00000000-0006-0000-0C00-000044000000}">
      <text>
        <r>
          <rPr>
            <b/>
            <sz val="8"/>
            <color indexed="8"/>
            <rFont val="Tahoma"/>
            <family val="2"/>
          </rPr>
          <t xml:space="preserve">Sila isi di sini
</t>
        </r>
        <r>
          <rPr>
            <b/>
            <i/>
            <sz val="8"/>
            <color indexed="8"/>
            <rFont val="Tahoma"/>
            <family val="2"/>
          </rPr>
          <t xml:space="preserve">Please fill in here
</t>
        </r>
      </text>
    </comment>
    <comment ref="AV41" authorId="0" shapeId="0" xr:uid="{00000000-0006-0000-0C00-000045000000}">
      <text>
        <r>
          <rPr>
            <b/>
            <sz val="8"/>
            <color indexed="8"/>
            <rFont val="Tahoma"/>
            <family val="2"/>
          </rPr>
          <t xml:space="preserve">Sila isi di sini
</t>
        </r>
        <r>
          <rPr>
            <b/>
            <i/>
            <sz val="8"/>
            <color indexed="8"/>
            <rFont val="Tahoma"/>
            <family val="2"/>
          </rPr>
          <t xml:space="preserve">Please fill in here
</t>
        </r>
      </text>
    </comment>
    <comment ref="BE41" authorId="0" shapeId="0" xr:uid="{00000000-0006-0000-0C00-000046000000}">
      <text>
        <r>
          <rPr>
            <b/>
            <sz val="8"/>
            <color indexed="8"/>
            <rFont val="Tahoma"/>
            <family val="2"/>
          </rPr>
          <t xml:space="preserve">Sila isi di sini
</t>
        </r>
        <r>
          <rPr>
            <b/>
            <i/>
            <sz val="8"/>
            <color indexed="8"/>
            <rFont val="Tahoma"/>
            <family val="2"/>
          </rPr>
          <t xml:space="preserve">Please fill in here
</t>
        </r>
      </text>
    </comment>
    <comment ref="BN41" authorId="0" shapeId="0" xr:uid="{00000000-0006-0000-0C00-000047000000}">
      <text>
        <r>
          <rPr>
            <b/>
            <sz val="8"/>
            <color indexed="8"/>
            <rFont val="Tahoma"/>
            <family val="2"/>
          </rPr>
          <t xml:space="preserve">Sila isi di sini
</t>
        </r>
        <r>
          <rPr>
            <b/>
            <i/>
            <sz val="8"/>
            <color indexed="8"/>
            <rFont val="Tahoma"/>
            <family val="2"/>
          </rPr>
          <t xml:space="preserve">Please fill in here
</t>
        </r>
      </text>
    </comment>
    <comment ref="BV41" authorId="0" shapeId="0" xr:uid="{3326B5FF-5A4E-431D-B9DE-2C4DE6275DD0}">
      <text>
        <r>
          <rPr>
            <b/>
            <sz val="8"/>
            <color indexed="8"/>
            <rFont val="Tahoma"/>
            <family val="2"/>
          </rPr>
          <t>Pengiraan automatik
Automatic calculation</t>
        </r>
      </text>
    </comment>
    <comment ref="M44" authorId="0" shapeId="0" xr:uid="{00000000-0006-0000-0C00-00004A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44" authorId="0" shapeId="0" xr:uid="{00000000-0006-0000-0C00-00004B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D44" authorId="0" shapeId="0" xr:uid="{00000000-0006-0000-0C00-00004C000000}">
      <text>
        <r>
          <rPr>
            <b/>
            <sz val="8"/>
            <color indexed="8"/>
            <rFont val="Tahoma"/>
            <family val="2"/>
          </rPr>
          <t xml:space="preserve">Sila isi di sini
</t>
        </r>
        <r>
          <rPr>
            <b/>
            <i/>
            <sz val="8"/>
            <color indexed="8"/>
            <rFont val="Tahoma"/>
            <family val="2"/>
          </rPr>
          <t xml:space="preserve">Please fill in here
</t>
        </r>
      </text>
    </comment>
    <comment ref="AV44" authorId="0" shapeId="0" xr:uid="{00000000-0006-0000-0C00-00004D000000}">
      <text>
        <r>
          <rPr>
            <b/>
            <sz val="8"/>
            <color indexed="8"/>
            <rFont val="Tahoma"/>
            <family val="2"/>
          </rPr>
          <t xml:space="preserve">Sila isi di sini
</t>
        </r>
        <r>
          <rPr>
            <b/>
            <i/>
            <sz val="8"/>
            <color indexed="8"/>
            <rFont val="Tahoma"/>
            <family val="2"/>
          </rPr>
          <t xml:space="preserve">Please fill in here
</t>
        </r>
      </text>
    </comment>
    <comment ref="BE44" authorId="0" shapeId="0" xr:uid="{00000000-0006-0000-0C00-00004E000000}">
      <text>
        <r>
          <rPr>
            <b/>
            <sz val="8"/>
            <color indexed="8"/>
            <rFont val="Tahoma"/>
            <family val="2"/>
          </rPr>
          <t xml:space="preserve">Sila isi di sini
</t>
        </r>
        <r>
          <rPr>
            <b/>
            <i/>
            <sz val="8"/>
            <color indexed="8"/>
            <rFont val="Tahoma"/>
            <family val="2"/>
          </rPr>
          <t xml:space="preserve">Please fill in here
</t>
        </r>
      </text>
    </comment>
    <comment ref="BN44" authorId="0" shapeId="0" xr:uid="{00000000-0006-0000-0C00-00004F000000}">
      <text>
        <r>
          <rPr>
            <b/>
            <sz val="8"/>
            <color indexed="8"/>
            <rFont val="Tahoma"/>
            <family val="2"/>
          </rPr>
          <t xml:space="preserve">Sila isi di sini
</t>
        </r>
        <r>
          <rPr>
            <b/>
            <i/>
            <sz val="8"/>
            <color indexed="8"/>
            <rFont val="Tahoma"/>
            <family val="2"/>
          </rPr>
          <t xml:space="preserve">Please fill in here
</t>
        </r>
      </text>
    </comment>
    <comment ref="BV44" authorId="0" shapeId="0" xr:uid="{7E714F4E-5044-4CC9-B50E-05FD59F8C92C}">
      <text>
        <r>
          <rPr>
            <b/>
            <sz val="8"/>
            <color indexed="8"/>
            <rFont val="Tahoma"/>
            <family val="2"/>
          </rPr>
          <t>Pengiraan automatik
Automatic calculation</t>
        </r>
      </text>
    </comment>
    <comment ref="M47" authorId="0" shapeId="0" xr:uid="{00000000-0006-0000-0C00-000052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47" authorId="0" shapeId="0" xr:uid="{00000000-0006-0000-0C00-000053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D47" authorId="0" shapeId="0" xr:uid="{00000000-0006-0000-0C00-000054000000}">
      <text>
        <r>
          <rPr>
            <b/>
            <sz val="8"/>
            <color indexed="8"/>
            <rFont val="Tahoma"/>
            <family val="2"/>
          </rPr>
          <t xml:space="preserve">Sila isi di sini
</t>
        </r>
        <r>
          <rPr>
            <b/>
            <i/>
            <sz val="8"/>
            <color indexed="8"/>
            <rFont val="Tahoma"/>
            <family val="2"/>
          </rPr>
          <t xml:space="preserve">Please fill in here
</t>
        </r>
      </text>
    </comment>
    <comment ref="AV47" authorId="0" shapeId="0" xr:uid="{00000000-0006-0000-0C00-000055000000}">
      <text>
        <r>
          <rPr>
            <b/>
            <sz val="8"/>
            <color indexed="8"/>
            <rFont val="Tahoma"/>
            <family val="2"/>
          </rPr>
          <t xml:space="preserve">Sila isi di sini
</t>
        </r>
        <r>
          <rPr>
            <b/>
            <i/>
            <sz val="8"/>
            <color indexed="8"/>
            <rFont val="Tahoma"/>
            <family val="2"/>
          </rPr>
          <t xml:space="preserve">Please fill in here
</t>
        </r>
      </text>
    </comment>
    <comment ref="BE47" authorId="0" shapeId="0" xr:uid="{00000000-0006-0000-0C00-000056000000}">
      <text>
        <r>
          <rPr>
            <b/>
            <sz val="8"/>
            <color indexed="8"/>
            <rFont val="Tahoma"/>
            <family val="2"/>
          </rPr>
          <t xml:space="preserve">Sila isi di sini
</t>
        </r>
        <r>
          <rPr>
            <b/>
            <i/>
            <sz val="8"/>
            <color indexed="8"/>
            <rFont val="Tahoma"/>
            <family val="2"/>
          </rPr>
          <t xml:space="preserve">Please fill in here
</t>
        </r>
      </text>
    </comment>
    <comment ref="BN47" authorId="0" shapeId="0" xr:uid="{00000000-0006-0000-0C00-000057000000}">
      <text>
        <r>
          <rPr>
            <b/>
            <sz val="8"/>
            <color indexed="8"/>
            <rFont val="Tahoma"/>
            <family val="2"/>
          </rPr>
          <t xml:space="preserve">Sila isi di sini
</t>
        </r>
        <r>
          <rPr>
            <b/>
            <i/>
            <sz val="8"/>
            <color indexed="8"/>
            <rFont val="Tahoma"/>
            <family val="2"/>
          </rPr>
          <t xml:space="preserve">Please fill in here
</t>
        </r>
      </text>
    </comment>
    <comment ref="BV47" authorId="0" shapeId="0" xr:uid="{B4294F8B-B9FB-448D-AAEA-7D6686FA9299}">
      <text>
        <r>
          <rPr>
            <b/>
            <sz val="8"/>
            <color indexed="8"/>
            <rFont val="Tahoma"/>
            <family val="2"/>
          </rPr>
          <t>Pengiraan automatik
Automatic calculation</t>
        </r>
      </text>
    </comment>
    <comment ref="BV50" authorId="0" shapeId="0" xr:uid="{977FB782-296E-4409-9959-767C72F52FC5}">
      <text>
        <r>
          <rPr>
            <b/>
            <sz val="8"/>
            <color indexed="8"/>
            <rFont val="Tahoma"/>
            <family val="2"/>
          </rPr>
          <t>Pengiraan automatik
Automatic calculation</t>
        </r>
      </text>
    </comment>
    <comment ref="M53" authorId="0" shapeId="0" xr:uid="{00000000-0006-0000-0C00-00005B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U53" authorId="0" shapeId="0" xr:uid="{00000000-0006-0000-0C00-00005C000000}">
      <text>
        <r>
          <rPr>
            <b/>
            <sz val="8"/>
            <color indexed="8"/>
            <rFont val="Tahoma"/>
            <family val="2"/>
          </rPr>
          <t xml:space="preserve">Sila isi di sini
</t>
        </r>
        <r>
          <rPr>
            <b/>
            <i/>
            <sz val="8"/>
            <color indexed="8"/>
            <rFont val="Tahoma"/>
            <family val="2"/>
          </rPr>
          <t xml:space="preserve">Please fill in here
</t>
        </r>
      </text>
    </comment>
    <comment ref="AD53" authorId="0" shapeId="0" xr:uid="{00000000-0006-0000-0C00-00005D000000}">
      <text>
        <r>
          <rPr>
            <b/>
            <sz val="8"/>
            <color indexed="8"/>
            <rFont val="Tahoma"/>
            <family val="2"/>
          </rPr>
          <t xml:space="preserve">Sila isi di sini
</t>
        </r>
        <r>
          <rPr>
            <b/>
            <i/>
            <sz val="8"/>
            <color indexed="8"/>
            <rFont val="Tahoma"/>
            <family val="2"/>
          </rPr>
          <t xml:space="preserve">Please fill in here
</t>
        </r>
      </text>
    </comment>
    <comment ref="AM53" authorId="0" shapeId="0" xr:uid="{00000000-0006-0000-0C00-00005E000000}">
      <text>
        <r>
          <rPr>
            <b/>
            <sz val="8"/>
            <color indexed="8"/>
            <rFont val="Tahoma"/>
            <family val="2"/>
          </rPr>
          <t xml:space="preserve">Sila isi di sini
</t>
        </r>
        <r>
          <rPr>
            <b/>
            <i/>
            <sz val="8"/>
            <color indexed="8"/>
            <rFont val="Tahoma"/>
            <family val="2"/>
          </rPr>
          <t xml:space="preserve">Please fill in here
</t>
        </r>
      </text>
    </comment>
    <comment ref="AV53" authorId="0" shapeId="0" xr:uid="{00000000-0006-0000-0C00-00005F000000}">
      <text>
        <r>
          <rPr>
            <b/>
            <sz val="8"/>
            <color indexed="8"/>
            <rFont val="Tahoma"/>
            <family val="2"/>
          </rPr>
          <t xml:space="preserve">Sila isi di sini
</t>
        </r>
        <r>
          <rPr>
            <b/>
            <i/>
            <sz val="8"/>
            <color indexed="8"/>
            <rFont val="Tahoma"/>
            <family val="2"/>
          </rPr>
          <t xml:space="preserve">Please fill in here
</t>
        </r>
      </text>
    </comment>
    <comment ref="BE53" authorId="0" shapeId="0" xr:uid="{00000000-0006-0000-0C00-000060000000}">
      <text>
        <r>
          <rPr>
            <b/>
            <sz val="8"/>
            <color indexed="8"/>
            <rFont val="Tahoma"/>
            <family val="2"/>
          </rPr>
          <t xml:space="preserve">Sila isi di sini
</t>
        </r>
        <r>
          <rPr>
            <b/>
            <i/>
            <sz val="8"/>
            <color indexed="8"/>
            <rFont val="Tahoma"/>
            <family val="2"/>
          </rPr>
          <t xml:space="preserve">Please fill in here
</t>
        </r>
      </text>
    </comment>
    <comment ref="BN53" authorId="0" shapeId="0" xr:uid="{00000000-0006-0000-0C00-000061000000}">
      <text>
        <r>
          <rPr>
            <b/>
            <sz val="8"/>
            <color indexed="8"/>
            <rFont val="Tahoma"/>
            <family val="2"/>
          </rPr>
          <t xml:space="preserve">Sila isi di sini
</t>
        </r>
        <r>
          <rPr>
            <b/>
            <i/>
            <sz val="8"/>
            <color indexed="8"/>
            <rFont val="Tahoma"/>
            <family val="2"/>
          </rPr>
          <t xml:space="preserve">Please fill in here
</t>
        </r>
      </text>
    </comment>
    <comment ref="BV53" authorId="0" shapeId="0" xr:uid="{7327A3C7-C253-4BE8-A326-2A7258CD44D0}">
      <text>
        <r>
          <rPr>
            <b/>
            <sz val="8"/>
            <color indexed="8"/>
            <rFont val="Tahoma"/>
            <family val="2"/>
          </rPr>
          <t>Pengiraan automatik
Automatic calculation</t>
        </r>
      </text>
    </comment>
    <comment ref="M57" authorId="0" shapeId="0" xr:uid="{00000000-0006-0000-0C00-000064000000}">
      <text>
        <r>
          <rPr>
            <b/>
            <sz val="8"/>
            <color indexed="8"/>
            <rFont val="Tahoma"/>
            <family val="2"/>
          </rPr>
          <t xml:space="preserve">Sila isi di sini
</t>
        </r>
        <r>
          <rPr>
            <i/>
            <sz val="8"/>
            <color indexed="8"/>
            <rFont val="Tahoma"/>
            <family val="2"/>
          </rPr>
          <t>Please fill in here</t>
        </r>
      </text>
    </comment>
    <comment ref="U57" authorId="0" shapeId="0" xr:uid="{00000000-0006-0000-0C00-000065000000}">
      <text>
        <r>
          <rPr>
            <b/>
            <sz val="8"/>
            <color indexed="8"/>
            <rFont val="Tahoma"/>
            <family val="2"/>
          </rPr>
          <t xml:space="preserve">Sila isi di sini
</t>
        </r>
        <r>
          <rPr>
            <b/>
            <i/>
            <sz val="8"/>
            <color indexed="8"/>
            <rFont val="Tahoma"/>
            <family val="2"/>
          </rPr>
          <t xml:space="preserve">Please fill in here
</t>
        </r>
      </text>
    </comment>
    <comment ref="AM57" authorId="0" shapeId="0" xr:uid="{00000000-0006-0000-0C00-000066000000}">
      <text>
        <r>
          <rPr>
            <b/>
            <sz val="8"/>
            <color indexed="8"/>
            <rFont val="Tahoma"/>
            <family val="2"/>
          </rPr>
          <t xml:space="preserve">Sila isi di sini
</t>
        </r>
        <r>
          <rPr>
            <b/>
            <i/>
            <sz val="8"/>
            <color indexed="8"/>
            <rFont val="Tahoma"/>
            <family val="2"/>
          </rPr>
          <t xml:space="preserve">Please fill in here
</t>
        </r>
      </text>
    </comment>
    <comment ref="AV57" authorId="0" shapeId="0" xr:uid="{00000000-0006-0000-0C00-000067000000}">
      <text>
        <r>
          <rPr>
            <b/>
            <sz val="8"/>
            <color indexed="8"/>
            <rFont val="Tahoma"/>
            <family val="2"/>
          </rPr>
          <t xml:space="preserve">Sila isi di sini
</t>
        </r>
        <r>
          <rPr>
            <b/>
            <i/>
            <sz val="8"/>
            <color indexed="8"/>
            <rFont val="Tahoma"/>
            <family val="2"/>
          </rPr>
          <t xml:space="preserve">Please fill in here
</t>
        </r>
      </text>
    </comment>
    <comment ref="BE57" authorId="0" shapeId="0" xr:uid="{00000000-0006-0000-0C00-000068000000}">
      <text>
        <r>
          <rPr>
            <b/>
            <sz val="8"/>
            <color indexed="8"/>
            <rFont val="Tahoma"/>
            <family val="2"/>
          </rPr>
          <t xml:space="preserve">Sila isi di sini
</t>
        </r>
        <r>
          <rPr>
            <b/>
            <i/>
            <sz val="8"/>
            <color indexed="8"/>
            <rFont val="Tahoma"/>
            <family val="2"/>
          </rPr>
          <t xml:space="preserve">Please fill in here
</t>
        </r>
      </text>
    </comment>
    <comment ref="BN57" authorId="0" shapeId="0" xr:uid="{00000000-0006-0000-0C00-000069000000}">
      <text>
        <r>
          <rPr>
            <b/>
            <sz val="8"/>
            <color indexed="8"/>
            <rFont val="Tahoma"/>
            <family val="2"/>
          </rPr>
          <t xml:space="preserve">Sila isi di sini
</t>
        </r>
        <r>
          <rPr>
            <b/>
            <i/>
            <sz val="8"/>
            <color indexed="8"/>
            <rFont val="Tahoma"/>
            <family val="2"/>
          </rPr>
          <t xml:space="preserve">Please fill in here
</t>
        </r>
      </text>
    </comment>
    <comment ref="BV57" authorId="0" shapeId="0" xr:uid="{00000000-0006-0000-0C00-00006A000000}">
      <text>
        <r>
          <rPr>
            <b/>
            <sz val="8"/>
            <color indexed="8"/>
            <rFont val="Tahoma"/>
            <family val="2"/>
          </rPr>
          <t>Pengiraan automatik
Automatic calculation</t>
        </r>
      </text>
    </comment>
    <comment ref="M59" authorId="2" shapeId="0" xr:uid="{00000000-0006-0000-0C00-00006C000000}">
      <text>
        <r>
          <rPr>
            <b/>
            <sz val="8"/>
            <rFont val="Tahoma"/>
            <family val="2"/>
          </rPr>
          <t>Sila isi di sini
Please fill in here</t>
        </r>
      </text>
    </comment>
    <comment ref="U59" authorId="2" shapeId="0" xr:uid="{00000000-0006-0000-0C00-00006D000000}">
      <text>
        <r>
          <rPr>
            <b/>
            <sz val="8"/>
            <rFont val="Tahoma"/>
            <family val="2"/>
          </rPr>
          <t>Sila isi di sini
Please fill in here</t>
        </r>
      </text>
    </comment>
    <comment ref="AD59" authorId="2" shapeId="0" xr:uid="{00000000-0006-0000-0C00-00006E000000}">
      <text>
        <r>
          <rPr>
            <b/>
            <sz val="8"/>
            <rFont val="Tahoma"/>
            <family val="2"/>
          </rPr>
          <t xml:space="preserve">Sila isi di sini
Please fill in here
</t>
        </r>
      </text>
    </comment>
    <comment ref="AM59" authorId="0" shapeId="0" xr:uid="{00000000-0006-0000-0C00-00006F000000}">
      <text>
        <r>
          <rPr>
            <b/>
            <sz val="8"/>
            <color indexed="8"/>
            <rFont val="Tahoma"/>
            <family val="2"/>
          </rPr>
          <t xml:space="preserve">Sila isi di sini
</t>
        </r>
        <r>
          <rPr>
            <b/>
            <i/>
            <sz val="8"/>
            <color indexed="8"/>
            <rFont val="Tahoma"/>
            <family val="2"/>
          </rPr>
          <t xml:space="preserve">Please fill in here
</t>
        </r>
      </text>
    </comment>
    <comment ref="AV59" authorId="0" shapeId="0" xr:uid="{00000000-0006-0000-0C00-000070000000}">
      <text>
        <r>
          <rPr>
            <b/>
            <sz val="8"/>
            <color indexed="8"/>
            <rFont val="Tahoma"/>
            <family val="2"/>
          </rPr>
          <t xml:space="preserve">Sila isi di sini
</t>
        </r>
        <r>
          <rPr>
            <b/>
            <i/>
            <sz val="8"/>
            <color indexed="8"/>
            <rFont val="Tahoma"/>
            <family val="2"/>
          </rPr>
          <t xml:space="preserve">Please fill in here
</t>
        </r>
      </text>
    </comment>
    <comment ref="BE59" authorId="0" shapeId="0" xr:uid="{00000000-0006-0000-0C00-000071000000}">
      <text>
        <r>
          <rPr>
            <b/>
            <sz val="8"/>
            <color indexed="8"/>
            <rFont val="Tahoma"/>
            <family val="2"/>
          </rPr>
          <t xml:space="preserve">Sila isi di sini
</t>
        </r>
        <r>
          <rPr>
            <b/>
            <i/>
            <sz val="8"/>
            <color indexed="8"/>
            <rFont val="Tahoma"/>
            <family val="2"/>
          </rPr>
          <t xml:space="preserve">Please fill in here
</t>
        </r>
      </text>
    </comment>
    <comment ref="BN59" authorId="0" shapeId="0" xr:uid="{00000000-0006-0000-0C00-000072000000}">
      <text>
        <r>
          <rPr>
            <b/>
            <sz val="8"/>
            <color indexed="8"/>
            <rFont val="Tahoma"/>
            <family val="2"/>
          </rPr>
          <t xml:space="preserve">Sila isi di sini
</t>
        </r>
        <r>
          <rPr>
            <b/>
            <i/>
            <sz val="8"/>
            <color indexed="8"/>
            <rFont val="Tahoma"/>
            <family val="2"/>
          </rPr>
          <t xml:space="preserve">Please fill in here
</t>
        </r>
      </text>
    </comment>
    <comment ref="BV59" authorId="0" shapeId="0" xr:uid="{00000000-0006-0000-0C00-000073000000}">
      <text>
        <r>
          <rPr>
            <b/>
            <sz val="8"/>
            <color indexed="8"/>
            <rFont val="Tahoma"/>
            <family val="2"/>
          </rPr>
          <t>Pengiraan automatik
Automatic calculation</t>
        </r>
        <r>
          <rPr>
            <b/>
            <i/>
            <sz val="8"/>
            <color indexed="8"/>
            <rFont val="Tahoma"/>
            <family val="2"/>
          </rPr>
          <t xml:space="preserve">
</t>
        </r>
      </text>
    </comment>
    <comment ref="M62" authorId="3" shapeId="0" xr:uid="{00000000-0006-0000-0C00-000075000000}">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U62" authorId="3" shapeId="0" xr:uid="{00000000-0006-0000-0C00-000076000000}">
      <text>
        <r>
          <rPr>
            <b/>
            <sz val="9"/>
            <color indexed="81"/>
            <rFont val="Tahoma"/>
            <family val="2"/>
          </rPr>
          <t>siti_nadira:</t>
        </r>
        <r>
          <rPr>
            <sz val="9"/>
            <color indexed="81"/>
            <rFont val="Tahoma"/>
            <family val="2"/>
          </rPr>
          <t xml:space="preserve">
</t>
        </r>
      </text>
    </comment>
    <comment ref="AD62" authorId="3" shapeId="0" xr:uid="{00000000-0006-0000-0C00-000077000000}">
      <text>
        <r>
          <rPr>
            <sz val="9"/>
            <color indexed="81"/>
            <rFont val="Tahoma"/>
            <family val="2"/>
          </rPr>
          <t xml:space="preserve">
</t>
        </r>
      </text>
    </comment>
    <comment ref="AM62" authorId="3" shapeId="0" xr:uid="{00000000-0006-0000-0C00-000078000000}">
      <text/>
    </comment>
    <comment ref="AV62" authorId="3" shapeId="0" xr:uid="{00000000-0006-0000-0C00-000079000000}">
      <text>
        <r>
          <rPr>
            <sz val="9"/>
            <color indexed="81"/>
            <rFont val="Tahoma"/>
            <family val="2"/>
          </rPr>
          <t xml:space="preserve">
</t>
        </r>
      </text>
    </comment>
    <comment ref="BE62" authorId="3" shapeId="0" xr:uid="{00000000-0006-0000-0C00-00007A000000}">
      <text>
        <r>
          <rPr>
            <sz val="9"/>
            <color indexed="81"/>
            <rFont val="Tahoma"/>
            <family val="2"/>
          </rPr>
          <t xml:space="preserve">
</t>
        </r>
      </text>
    </comment>
    <comment ref="BN62" authorId="0" shapeId="0" xr:uid="{00000000-0006-0000-0C00-00007B000000}">
      <text>
        <r>
          <rPr>
            <b/>
            <sz val="8"/>
            <color indexed="8"/>
            <rFont val="Tahoma"/>
            <family val="2"/>
          </rPr>
          <t xml:space="preserve">Sila isi di sini
</t>
        </r>
        <r>
          <rPr>
            <b/>
            <i/>
            <sz val="8"/>
            <color indexed="8"/>
            <rFont val="Tahoma"/>
            <family val="2"/>
          </rPr>
          <t xml:space="preserve">Please fill in here
</t>
        </r>
      </text>
    </comment>
    <comment ref="BV62" authorId="0" shapeId="0" xr:uid="{EA87EB56-6BA9-4670-94D3-AED92D605F54}">
      <text>
        <r>
          <rPr>
            <b/>
            <sz val="8"/>
            <color indexed="8"/>
            <rFont val="Tahoma"/>
            <family val="2"/>
          </rPr>
          <t>Pengiraan automatik
Automatic calculation</t>
        </r>
      </text>
    </comment>
    <comment ref="M65" authorId="0" shapeId="0" xr:uid="{00000000-0006-0000-0C00-00007C000000}">
      <text>
        <r>
          <rPr>
            <b/>
            <sz val="8"/>
            <color indexed="8"/>
            <rFont val="Tahoma"/>
            <family val="2"/>
          </rPr>
          <t xml:space="preserve">Sila isi di sini
</t>
        </r>
        <r>
          <rPr>
            <b/>
            <i/>
            <sz val="8"/>
            <color indexed="8"/>
            <rFont val="Tahoma"/>
            <family val="2"/>
          </rPr>
          <t>Please fill in here</t>
        </r>
      </text>
    </comment>
    <comment ref="U65" authorId="0" shapeId="0" xr:uid="{00000000-0006-0000-0C00-00007D000000}">
      <text>
        <r>
          <rPr>
            <b/>
            <sz val="8"/>
            <color indexed="8"/>
            <rFont val="Tahoma"/>
            <family val="2"/>
          </rPr>
          <t xml:space="preserve">Sila isi di sini
</t>
        </r>
        <r>
          <rPr>
            <b/>
            <i/>
            <sz val="8"/>
            <color indexed="8"/>
            <rFont val="Tahoma"/>
            <family val="2"/>
          </rPr>
          <t xml:space="preserve">Please fill in here
</t>
        </r>
      </text>
    </comment>
    <comment ref="AD65" authorId="0" shapeId="0" xr:uid="{00000000-0006-0000-0C00-00007E000000}">
      <text>
        <r>
          <rPr>
            <b/>
            <sz val="8"/>
            <color indexed="8"/>
            <rFont val="Tahoma"/>
            <family val="2"/>
          </rPr>
          <t xml:space="preserve">Sila isi di sini
</t>
        </r>
        <r>
          <rPr>
            <b/>
            <i/>
            <sz val="8"/>
            <color indexed="8"/>
            <rFont val="Tahoma"/>
            <family val="2"/>
          </rPr>
          <t xml:space="preserve">Please fill in here
</t>
        </r>
      </text>
    </comment>
    <comment ref="AM65" authorId="0" shapeId="0" xr:uid="{00000000-0006-0000-0C00-00007F000000}">
      <text>
        <r>
          <rPr>
            <b/>
            <sz val="8"/>
            <color indexed="8"/>
            <rFont val="Tahoma"/>
            <family val="2"/>
          </rPr>
          <t xml:space="preserve">Sila isi di sini
</t>
        </r>
        <r>
          <rPr>
            <b/>
            <i/>
            <sz val="8"/>
            <color indexed="8"/>
            <rFont val="Tahoma"/>
            <family val="2"/>
          </rPr>
          <t xml:space="preserve">Please fill in here
</t>
        </r>
      </text>
    </comment>
    <comment ref="AV65" authorId="0" shapeId="0" xr:uid="{00000000-0006-0000-0C00-000080000000}">
      <text>
        <r>
          <rPr>
            <b/>
            <sz val="8"/>
            <color indexed="8"/>
            <rFont val="Tahoma"/>
            <family val="2"/>
          </rPr>
          <t xml:space="preserve">Sila isi di sini
</t>
        </r>
        <r>
          <rPr>
            <b/>
            <i/>
            <sz val="8"/>
            <color indexed="8"/>
            <rFont val="Tahoma"/>
            <family val="2"/>
          </rPr>
          <t xml:space="preserve">Please fill in here
</t>
        </r>
      </text>
    </comment>
    <comment ref="BE65" authorId="2" shapeId="0" xr:uid="{00000000-0006-0000-0C00-000081000000}">
      <text>
        <r>
          <rPr>
            <b/>
            <sz val="8"/>
            <rFont val="Tahoma"/>
            <family val="2"/>
          </rPr>
          <t xml:space="preserve">Sila isi di sini
Please fill in here
</t>
        </r>
      </text>
    </comment>
    <comment ref="BN65" authorId="0" shapeId="0" xr:uid="{00000000-0006-0000-0C00-000082000000}">
      <text>
        <r>
          <rPr>
            <b/>
            <sz val="8"/>
            <color indexed="8"/>
            <rFont val="Tahoma"/>
            <family val="2"/>
          </rPr>
          <t xml:space="preserve">Sila isi di sini
</t>
        </r>
        <r>
          <rPr>
            <b/>
            <i/>
            <sz val="8"/>
            <color indexed="8"/>
            <rFont val="Tahoma"/>
            <family val="2"/>
          </rPr>
          <t xml:space="preserve">Please fill in here
</t>
        </r>
      </text>
    </comment>
    <comment ref="BV65" authorId="0" shapeId="0" xr:uid="{76E21A41-B9DA-4A1E-B13A-3053849932BC}">
      <text>
        <r>
          <rPr>
            <b/>
            <sz val="8"/>
            <color indexed="8"/>
            <rFont val="Tahoma"/>
            <family val="2"/>
          </rPr>
          <t>Pengiraan automatik
Automatic calculation</t>
        </r>
        <r>
          <rPr>
            <b/>
            <i/>
            <sz val="8"/>
            <color indexed="8"/>
            <rFont val="Tahoma"/>
            <family val="2"/>
          </rPr>
          <t xml:space="preserve">
</t>
        </r>
      </text>
    </comment>
    <comment ref="M68" authorId="0" shapeId="0" xr:uid="{00000000-0006-0000-0C00-000085000000}">
      <text>
        <r>
          <rPr>
            <b/>
            <sz val="8"/>
            <color indexed="8"/>
            <rFont val="Tahoma"/>
            <family val="2"/>
          </rPr>
          <t xml:space="preserve">Sila isi di sini
</t>
        </r>
        <r>
          <rPr>
            <b/>
            <i/>
            <sz val="8"/>
            <color indexed="8"/>
            <rFont val="Tahoma"/>
            <family val="2"/>
          </rPr>
          <t xml:space="preserve">Please fill in here
</t>
        </r>
      </text>
    </comment>
    <comment ref="U68" authorId="0" shapeId="0" xr:uid="{00000000-0006-0000-0C00-000086000000}">
      <text>
        <r>
          <rPr>
            <b/>
            <sz val="8"/>
            <color indexed="8"/>
            <rFont val="Tahoma"/>
            <family val="2"/>
          </rPr>
          <t xml:space="preserve">Sila isi di sini
</t>
        </r>
        <r>
          <rPr>
            <b/>
            <i/>
            <sz val="8"/>
            <color indexed="8"/>
            <rFont val="Tahoma"/>
            <family val="2"/>
          </rPr>
          <t xml:space="preserve">Please fill in here
</t>
        </r>
      </text>
    </comment>
    <comment ref="AD68" authorId="0" shapeId="0" xr:uid="{00000000-0006-0000-0C00-000087000000}">
      <text>
        <r>
          <rPr>
            <b/>
            <sz val="8"/>
            <color indexed="8"/>
            <rFont val="Tahoma"/>
            <family val="2"/>
          </rPr>
          <t xml:space="preserve">Sila isi di sini
</t>
        </r>
        <r>
          <rPr>
            <b/>
            <i/>
            <sz val="8"/>
            <color indexed="8"/>
            <rFont val="Tahoma"/>
            <family val="2"/>
          </rPr>
          <t xml:space="preserve">Please fill in here
</t>
        </r>
      </text>
    </comment>
    <comment ref="AM68" authorId="0" shapeId="0" xr:uid="{00000000-0006-0000-0C00-000088000000}">
      <text>
        <r>
          <rPr>
            <b/>
            <sz val="8"/>
            <color indexed="8"/>
            <rFont val="Tahoma"/>
            <family val="2"/>
          </rPr>
          <t xml:space="preserve">Sila isi di sini
</t>
        </r>
        <r>
          <rPr>
            <b/>
            <i/>
            <sz val="8"/>
            <color indexed="8"/>
            <rFont val="Tahoma"/>
            <family val="2"/>
          </rPr>
          <t xml:space="preserve">Please fill in here
</t>
        </r>
      </text>
    </comment>
    <comment ref="AV68" authorId="0" shapeId="0" xr:uid="{00000000-0006-0000-0C00-000089000000}">
      <text>
        <r>
          <rPr>
            <b/>
            <sz val="8"/>
            <color indexed="8"/>
            <rFont val="Tahoma"/>
            <family val="2"/>
          </rPr>
          <t xml:space="preserve">Sila isi di sini
</t>
        </r>
        <r>
          <rPr>
            <b/>
            <i/>
            <sz val="8"/>
            <color indexed="8"/>
            <rFont val="Tahoma"/>
            <family val="2"/>
          </rPr>
          <t xml:space="preserve">Please fill in here
</t>
        </r>
      </text>
    </comment>
    <comment ref="BE68" authorId="0" shapeId="0" xr:uid="{00000000-0006-0000-0C00-00008A000000}">
      <text>
        <r>
          <rPr>
            <b/>
            <sz val="8"/>
            <color indexed="8"/>
            <rFont val="Tahoma"/>
            <family val="2"/>
          </rPr>
          <t xml:space="preserve">Sila isi di sini
</t>
        </r>
        <r>
          <rPr>
            <b/>
            <i/>
            <sz val="8"/>
            <color indexed="8"/>
            <rFont val="Tahoma"/>
            <family val="2"/>
          </rPr>
          <t xml:space="preserve">Please fill in here
</t>
        </r>
      </text>
    </comment>
    <comment ref="BN68" authorId="0" shapeId="0" xr:uid="{00000000-0006-0000-0C00-00008B000000}">
      <text>
        <r>
          <rPr>
            <b/>
            <sz val="8"/>
            <color indexed="8"/>
            <rFont val="Tahoma"/>
            <family val="2"/>
          </rPr>
          <t xml:space="preserve">Sila isi di sini
</t>
        </r>
        <r>
          <rPr>
            <b/>
            <i/>
            <sz val="8"/>
            <color indexed="8"/>
            <rFont val="Tahoma"/>
            <family val="2"/>
          </rPr>
          <t xml:space="preserve">Please fill in here
</t>
        </r>
      </text>
    </comment>
    <comment ref="BV68" authorId="0" shapeId="0" xr:uid="{87C1C24A-5AA5-41A9-84C0-5EC1AE3EDE10}">
      <text>
        <r>
          <rPr>
            <b/>
            <sz val="8"/>
            <color indexed="8"/>
            <rFont val="Tahoma"/>
            <family val="2"/>
          </rPr>
          <t>Pengiraan automatik
Automatic calculation</t>
        </r>
        <r>
          <rPr>
            <b/>
            <i/>
            <sz val="8"/>
            <color indexed="8"/>
            <rFont val="Tahoma"/>
            <family val="2"/>
          </rPr>
          <t xml:space="preserve">
</t>
        </r>
      </text>
    </comment>
    <comment ref="M71" authorId="0" shapeId="0" xr:uid="{00000000-0006-0000-0C00-00008E000000}">
      <text>
        <r>
          <rPr>
            <b/>
            <sz val="8"/>
            <color indexed="8"/>
            <rFont val="Tahoma"/>
            <family val="2"/>
          </rPr>
          <t xml:space="preserve">Sila isi di sini
</t>
        </r>
        <r>
          <rPr>
            <b/>
            <i/>
            <sz val="8"/>
            <color indexed="8"/>
            <rFont val="Tahoma"/>
            <family val="2"/>
          </rPr>
          <t xml:space="preserve">Please fill in here
</t>
        </r>
      </text>
    </comment>
    <comment ref="U71" authorId="0" shapeId="0" xr:uid="{00000000-0006-0000-0C00-00008F000000}">
      <text>
        <r>
          <rPr>
            <b/>
            <sz val="8"/>
            <color indexed="8"/>
            <rFont val="Tahoma"/>
            <family val="2"/>
          </rPr>
          <t xml:space="preserve">Sila isi di sini
</t>
        </r>
        <r>
          <rPr>
            <b/>
            <i/>
            <sz val="8"/>
            <color indexed="8"/>
            <rFont val="Tahoma"/>
            <family val="2"/>
          </rPr>
          <t xml:space="preserve">Please fill in here
</t>
        </r>
      </text>
    </comment>
    <comment ref="AM71" authorId="0" shapeId="0" xr:uid="{00000000-0006-0000-0C00-000090000000}">
      <text>
        <r>
          <rPr>
            <b/>
            <sz val="8"/>
            <color indexed="8"/>
            <rFont val="Tahoma"/>
            <family val="2"/>
          </rPr>
          <t xml:space="preserve">Sila isi di sini
</t>
        </r>
        <r>
          <rPr>
            <b/>
            <i/>
            <sz val="8"/>
            <color indexed="8"/>
            <rFont val="Tahoma"/>
            <family val="2"/>
          </rPr>
          <t xml:space="preserve">Please fill in here
</t>
        </r>
      </text>
    </comment>
    <comment ref="AV71" authorId="0" shapeId="0" xr:uid="{00000000-0006-0000-0C00-000091000000}">
      <text>
        <r>
          <rPr>
            <b/>
            <sz val="8"/>
            <color indexed="8"/>
            <rFont val="Tahoma"/>
            <family val="2"/>
          </rPr>
          <t xml:space="preserve">Sila isi di sini
</t>
        </r>
        <r>
          <rPr>
            <b/>
            <i/>
            <sz val="8"/>
            <color indexed="8"/>
            <rFont val="Tahoma"/>
            <family val="2"/>
          </rPr>
          <t xml:space="preserve">Please fill in here
</t>
        </r>
      </text>
    </comment>
    <comment ref="BE71" authorId="0" shapeId="0" xr:uid="{00000000-0006-0000-0C00-000092000000}">
      <text>
        <r>
          <rPr>
            <b/>
            <sz val="8"/>
            <color indexed="8"/>
            <rFont val="Tahoma"/>
            <family val="2"/>
          </rPr>
          <t xml:space="preserve">Sila isi di sini
</t>
        </r>
        <r>
          <rPr>
            <b/>
            <i/>
            <sz val="8"/>
            <color indexed="8"/>
            <rFont val="Tahoma"/>
            <family val="2"/>
          </rPr>
          <t xml:space="preserve">Please fill in here
</t>
        </r>
      </text>
    </comment>
    <comment ref="BN71" authorId="0" shapeId="0" xr:uid="{00000000-0006-0000-0C00-000093000000}">
      <text>
        <r>
          <rPr>
            <b/>
            <sz val="8"/>
            <color indexed="8"/>
            <rFont val="Tahoma"/>
            <family val="2"/>
          </rPr>
          <t xml:space="preserve">Sila isi di sini
</t>
        </r>
        <r>
          <rPr>
            <b/>
            <i/>
            <sz val="8"/>
            <color indexed="8"/>
            <rFont val="Tahoma"/>
            <family val="2"/>
          </rPr>
          <t xml:space="preserve">Please fill in here
</t>
        </r>
      </text>
    </comment>
    <comment ref="BV71" authorId="0" shapeId="0" xr:uid="{00000000-0006-0000-0C00-000094000000}">
      <text>
        <r>
          <rPr>
            <b/>
            <sz val="8"/>
            <color indexed="8"/>
            <rFont val="Tahoma"/>
            <family val="2"/>
          </rPr>
          <t>Pengiraan automatik
Automatic calculation</t>
        </r>
        <r>
          <rPr>
            <b/>
            <i/>
            <sz val="8"/>
            <color indexed="8"/>
            <rFont val="Tahoma"/>
            <family val="2"/>
          </rPr>
          <t xml:space="preserve">
</t>
        </r>
      </text>
    </comment>
    <comment ref="M74" authorId="0" shapeId="0" xr:uid="{00000000-0006-0000-0C00-000096000000}">
      <text>
        <r>
          <rPr>
            <b/>
            <sz val="8"/>
            <color indexed="8"/>
            <rFont val="Tahoma"/>
            <family val="2"/>
          </rPr>
          <t xml:space="preserve">Sila isi di sini
</t>
        </r>
        <r>
          <rPr>
            <b/>
            <i/>
            <sz val="8"/>
            <color indexed="8"/>
            <rFont val="Tahoma"/>
            <family val="2"/>
          </rPr>
          <t xml:space="preserve">Please fill in here
</t>
        </r>
      </text>
    </comment>
    <comment ref="U74" authorId="0" shapeId="0" xr:uid="{00000000-0006-0000-0C00-000097000000}">
      <text>
        <r>
          <rPr>
            <b/>
            <sz val="8"/>
            <color indexed="8"/>
            <rFont val="Tahoma"/>
            <family val="2"/>
          </rPr>
          <t xml:space="preserve">Sila isi di sini
</t>
        </r>
        <r>
          <rPr>
            <b/>
            <i/>
            <sz val="8"/>
            <color indexed="8"/>
            <rFont val="Tahoma"/>
            <family val="2"/>
          </rPr>
          <t xml:space="preserve">Please fill in here
</t>
        </r>
      </text>
    </comment>
    <comment ref="AM74" authorId="0" shapeId="0" xr:uid="{00000000-0006-0000-0C00-000098000000}">
      <text>
        <r>
          <rPr>
            <b/>
            <sz val="8"/>
            <color indexed="8"/>
            <rFont val="Tahoma"/>
            <family val="2"/>
          </rPr>
          <t xml:space="preserve">Sila isi di sini
</t>
        </r>
        <r>
          <rPr>
            <b/>
            <i/>
            <sz val="8"/>
            <color indexed="8"/>
            <rFont val="Tahoma"/>
            <family val="2"/>
          </rPr>
          <t xml:space="preserve">Please fill in here
</t>
        </r>
      </text>
    </comment>
    <comment ref="AV74" authorId="0" shapeId="0" xr:uid="{00000000-0006-0000-0C00-000099000000}">
      <text>
        <r>
          <rPr>
            <b/>
            <sz val="8"/>
            <color indexed="8"/>
            <rFont val="Tahoma"/>
            <family val="2"/>
          </rPr>
          <t xml:space="preserve">Sila isi di sini
</t>
        </r>
        <r>
          <rPr>
            <b/>
            <i/>
            <sz val="8"/>
            <color indexed="8"/>
            <rFont val="Tahoma"/>
            <family val="2"/>
          </rPr>
          <t xml:space="preserve">Please fill in here
</t>
        </r>
      </text>
    </comment>
    <comment ref="BE74" authorId="0" shapeId="0" xr:uid="{00000000-0006-0000-0C00-00009A000000}">
      <text>
        <r>
          <rPr>
            <b/>
            <sz val="8"/>
            <color indexed="8"/>
            <rFont val="Tahoma"/>
            <family val="2"/>
          </rPr>
          <t xml:space="preserve">Sila isi di sini
</t>
        </r>
        <r>
          <rPr>
            <b/>
            <i/>
            <sz val="8"/>
            <color indexed="8"/>
            <rFont val="Tahoma"/>
            <family val="2"/>
          </rPr>
          <t xml:space="preserve">Please fill in here
</t>
        </r>
      </text>
    </comment>
    <comment ref="BN74" authorId="0" shapeId="0" xr:uid="{00000000-0006-0000-0C00-00009B000000}">
      <text>
        <r>
          <rPr>
            <b/>
            <sz val="8"/>
            <color indexed="8"/>
            <rFont val="Tahoma"/>
            <family val="2"/>
          </rPr>
          <t xml:space="preserve">Sila isi di sini
</t>
        </r>
        <r>
          <rPr>
            <b/>
            <i/>
            <sz val="8"/>
            <color indexed="8"/>
            <rFont val="Tahoma"/>
            <family val="2"/>
          </rPr>
          <t xml:space="preserve">Please fill in here
</t>
        </r>
      </text>
    </comment>
    <comment ref="BV74" authorId="0" shapeId="0" xr:uid="{00000000-0006-0000-0C00-00009C000000}">
      <text>
        <r>
          <rPr>
            <b/>
            <sz val="8"/>
            <color indexed="8"/>
            <rFont val="Tahoma"/>
            <family val="2"/>
          </rPr>
          <t>Pengiraan automatik
Automatic calculation</t>
        </r>
      </text>
    </comment>
    <comment ref="M76" authorId="0" shapeId="0" xr:uid="{00000000-0006-0000-0C00-00009E000000}">
      <text>
        <r>
          <rPr>
            <b/>
            <sz val="8"/>
            <color indexed="8"/>
            <rFont val="Tahoma"/>
            <family val="2"/>
          </rPr>
          <t xml:space="preserve">Sila isi di sini
</t>
        </r>
        <r>
          <rPr>
            <b/>
            <i/>
            <sz val="8"/>
            <color indexed="8"/>
            <rFont val="Tahoma"/>
            <family val="2"/>
          </rPr>
          <t xml:space="preserve">Please fill in here
</t>
        </r>
      </text>
    </comment>
    <comment ref="U76" authorId="0" shapeId="0" xr:uid="{00000000-0006-0000-0C00-00009F000000}">
      <text>
        <r>
          <rPr>
            <b/>
            <sz val="8"/>
            <color indexed="8"/>
            <rFont val="Tahoma"/>
            <family val="2"/>
          </rPr>
          <t xml:space="preserve">Sila isi di sini
</t>
        </r>
        <r>
          <rPr>
            <b/>
            <i/>
            <sz val="8"/>
            <color indexed="8"/>
            <rFont val="Tahoma"/>
            <family val="2"/>
          </rPr>
          <t xml:space="preserve">Please fill in here
</t>
        </r>
      </text>
    </comment>
    <comment ref="AM76" authorId="0" shapeId="0" xr:uid="{00000000-0006-0000-0C00-0000A0000000}">
      <text>
        <r>
          <rPr>
            <b/>
            <sz val="8"/>
            <color indexed="8"/>
            <rFont val="Tahoma"/>
            <family val="2"/>
          </rPr>
          <t xml:space="preserve">Sila isi di sini
</t>
        </r>
        <r>
          <rPr>
            <b/>
            <i/>
            <sz val="8"/>
            <color indexed="8"/>
            <rFont val="Tahoma"/>
            <family val="2"/>
          </rPr>
          <t xml:space="preserve">Please fill in here
</t>
        </r>
      </text>
    </comment>
    <comment ref="AV76" authorId="0" shapeId="0" xr:uid="{00000000-0006-0000-0C00-0000A1000000}">
      <text>
        <r>
          <rPr>
            <b/>
            <sz val="8"/>
            <color indexed="8"/>
            <rFont val="Tahoma"/>
            <family val="2"/>
          </rPr>
          <t xml:space="preserve">Sila isi di sini
</t>
        </r>
        <r>
          <rPr>
            <b/>
            <i/>
            <sz val="8"/>
            <color indexed="8"/>
            <rFont val="Tahoma"/>
            <family val="2"/>
          </rPr>
          <t xml:space="preserve">Please fill in here
</t>
        </r>
      </text>
    </comment>
    <comment ref="BE76" authorId="0" shapeId="0" xr:uid="{00000000-0006-0000-0C00-0000A2000000}">
      <text>
        <r>
          <rPr>
            <b/>
            <sz val="8"/>
            <color indexed="8"/>
            <rFont val="Tahoma"/>
            <family val="2"/>
          </rPr>
          <t xml:space="preserve">Sila isi di sini
</t>
        </r>
        <r>
          <rPr>
            <b/>
            <i/>
            <sz val="8"/>
            <color indexed="8"/>
            <rFont val="Tahoma"/>
            <family val="2"/>
          </rPr>
          <t xml:space="preserve">Please fill in here
</t>
        </r>
      </text>
    </comment>
    <comment ref="BV76" authorId="0" shapeId="0" xr:uid="{00000000-0006-0000-0C00-0000A3000000}">
      <text>
        <r>
          <rPr>
            <b/>
            <sz val="8"/>
            <color indexed="8"/>
            <rFont val="Tahoma"/>
            <family val="2"/>
          </rPr>
          <t>Pengiraan automatik
Automatic calculation</t>
        </r>
      </text>
    </comment>
    <comment ref="M78" authorId="0" shapeId="0" xr:uid="{00000000-0006-0000-0C00-0000A4000000}">
      <text>
        <r>
          <rPr>
            <b/>
            <sz val="8"/>
            <color indexed="8"/>
            <rFont val="Tahoma"/>
            <family val="2"/>
          </rPr>
          <t xml:space="preserve">Sila isi di sini
</t>
        </r>
        <r>
          <rPr>
            <b/>
            <i/>
            <sz val="8"/>
            <color indexed="8"/>
            <rFont val="Tahoma"/>
            <family val="2"/>
          </rPr>
          <t xml:space="preserve">Please fill in here
</t>
        </r>
      </text>
    </comment>
    <comment ref="U78" authorId="0" shapeId="0" xr:uid="{00000000-0006-0000-0C00-0000A5000000}">
      <text>
        <r>
          <rPr>
            <b/>
            <sz val="8"/>
            <color indexed="8"/>
            <rFont val="Tahoma"/>
            <family val="2"/>
          </rPr>
          <t xml:space="preserve">Sila isi di sini
</t>
        </r>
        <r>
          <rPr>
            <b/>
            <i/>
            <sz val="8"/>
            <color indexed="8"/>
            <rFont val="Tahoma"/>
            <family val="2"/>
          </rPr>
          <t xml:space="preserve">Please fill in here
</t>
        </r>
      </text>
    </comment>
    <comment ref="AD78" authorId="0" shapeId="0" xr:uid="{00000000-0006-0000-0C00-0000A6000000}">
      <text>
        <r>
          <rPr>
            <b/>
            <sz val="8"/>
            <color indexed="8"/>
            <rFont val="Tahoma"/>
            <family val="2"/>
          </rPr>
          <t xml:space="preserve">Sila isi di sini
</t>
        </r>
        <r>
          <rPr>
            <b/>
            <i/>
            <sz val="8"/>
            <color indexed="8"/>
            <rFont val="Tahoma"/>
            <family val="2"/>
          </rPr>
          <t xml:space="preserve">Please fill in here
</t>
        </r>
      </text>
    </comment>
    <comment ref="AM78" authorId="0" shapeId="0" xr:uid="{00000000-0006-0000-0C00-0000A7000000}">
      <text>
        <r>
          <rPr>
            <b/>
            <sz val="8"/>
            <color indexed="8"/>
            <rFont val="Tahoma"/>
            <family val="2"/>
          </rPr>
          <t xml:space="preserve">Sila isi di sini
</t>
        </r>
        <r>
          <rPr>
            <b/>
            <i/>
            <sz val="8"/>
            <color indexed="8"/>
            <rFont val="Tahoma"/>
            <family val="2"/>
          </rPr>
          <t xml:space="preserve">Please fill in here
</t>
        </r>
      </text>
    </comment>
    <comment ref="AV78" authorId="0" shapeId="0" xr:uid="{00000000-0006-0000-0C00-0000A8000000}">
      <text>
        <r>
          <rPr>
            <b/>
            <sz val="8"/>
            <color indexed="8"/>
            <rFont val="Tahoma"/>
            <family val="2"/>
          </rPr>
          <t xml:space="preserve">Sila isi di sini
</t>
        </r>
        <r>
          <rPr>
            <b/>
            <i/>
            <sz val="8"/>
            <color indexed="8"/>
            <rFont val="Tahoma"/>
            <family val="2"/>
          </rPr>
          <t xml:space="preserve">Please fill in here
</t>
        </r>
      </text>
    </comment>
    <comment ref="BE78" authorId="0" shapeId="0" xr:uid="{00000000-0006-0000-0C00-0000A9000000}">
      <text>
        <r>
          <rPr>
            <b/>
            <sz val="8"/>
            <color indexed="8"/>
            <rFont val="Tahoma"/>
            <family val="2"/>
          </rPr>
          <t xml:space="preserve">Sila isi di sini
</t>
        </r>
        <r>
          <rPr>
            <b/>
            <i/>
            <sz val="8"/>
            <color indexed="8"/>
            <rFont val="Tahoma"/>
            <family val="2"/>
          </rPr>
          <t xml:space="preserve">Please fill in here
</t>
        </r>
      </text>
    </comment>
    <comment ref="BN78" authorId="0" shapeId="0" xr:uid="{00000000-0006-0000-0C00-0000AA000000}">
      <text>
        <r>
          <rPr>
            <b/>
            <sz val="8"/>
            <color indexed="8"/>
            <rFont val="Tahoma"/>
            <family val="2"/>
          </rPr>
          <t xml:space="preserve">Sila isi di sini
</t>
        </r>
        <r>
          <rPr>
            <b/>
            <i/>
            <sz val="8"/>
            <color indexed="8"/>
            <rFont val="Tahoma"/>
            <family val="2"/>
          </rPr>
          <t xml:space="preserve">Please fill in here
</t>
        </r>
      </text>
    </comment>
    <comment ref="BV78" authorId="0" shapeId="0" xr:uid="{A1CC6F6D-461E-465A-9636-32F3388EF378}">
      <text>
        <r>
          <rPr>
            <b/>
            <sz val="8"/>
            <color indexed="8"/>
            <rFont val="Tahoma"/>
            <family val="2"/>
          </rPr>
          <t>Pengiraan automatik
Automatic calculation</t>
        </r>
        <r>
          <rPr>
            <b/>
            <i/>
            <sz val="8"/>
            <color indexed="8"/>
            <rFont val="Tahoma"/>
            <family val="2"/>
          </rPr>
          <t xml:space="preserve">
</t>
        </r>
      </text>
    </comment>
    <comment ref="M80" authorId="0" shapeId="0" xr:uid="{00000000-0006-0000-0C00-0000AD000000}">
      <text>
        <r>
          <rPr>
            <b/>
            <sz val="8"/>
            <color indexed="8"/>
            <rFont val="Tahoma"/>
            <family val="2"/>
          </rPr>
          <t xml:space="preserve">Pengiraan automatik
</t>
        </r>
        <r>
          <rPr>
            <b/>
            <i/>
            <sz val="8"/>
            <color indexed="8"/>
            <rFont val="Tahoma"/>
            <family val="2"/>
          </rPr>
          <t>Automatic calculation</t>
        </r>
      </text>
    </comment>
    <comment ref="U80" authorId="0" shapeId="0" xr:uid="{00000000-0006-0000-0C00-0000AE000000}">
      <text>
        <r>
          <rPr>
            <b/>
            <sz val="8"/>
            <color indexed="8"/>
            <rFont val="Tahoma"/>
            <family val="2"/>
          </rPr>
          <t xml:space="preserve">Pengiraan automatik
</t>
        </r>
        <r>
          <rPr>
            <b/>
            <i/>
            <sz val="8"/>
            <color indexed="8"/>
            <rFont val="Tahoma"/>
            <family val="2"/>
          </rPr>
          <t>Automatic calculation</t>
        </r>
      </text>
    </comment>
    <comment ref="AD80" authorId="2" shapeId="0" xr:uid="{00000000-0006-0000-0C00-0000AF000000}">
      <text>
        <r>
          <rPr>
            <b/>
            <sz val="9"/>
            <rFont val="Tahoma"/>
            <family val="2"/>
          </rPr>
          <t>Pengiraan automatik
Automatic calculation</t>
        </r>
      </text>
    </comment>
    <comment ref="AM80" authorId="2" shapeId="0" xr:uid="{00000000-0006-0000-0C00-0000B0000000}">
      <text>
        <r>
          <rPr>
            <b/>
            <sz val="9"/>
            <rFont val="Tahoma"/>
            <family val="2"/>
          </rPr>
          <t>Pengiraan automatik
Automatic calculation</t>
        </r>
      </text>
    </comment>
    <comment ref="AV80" authorId="2" shapeId="0" xr:uid="{00000000-0006-0000-0C00-0000B1000000}">
      <text>
        <r>
          <rPr>
            <b/>
            <sz val="9"/>
            <rFont val="Tahoma"/>
            <family val="2"/>
          </rPr>
          <t>Pengiraan automatik
Automatic calculation</t>
        </r>
      </text>
    </comment>
    <comment ref="BE80" authorId="2" shapeId="0" xr:uid="{00000000-0006-0000-0C00-0000B2000000}">
      <text>
        <r>
          <rPr>
            <b/>
            <sz val="9"/>
            <rFont val="Tahoma"/>
            <family val="2"/>
          </rPr>
          <t>Pengiraan automatik
Automatic calculation</t>
        </r>
      </text>
    </comment>
    <comment ref="BN80" authorId="2" shapeId="0" xr:uid="{00000000-0006-0000-0C00-0000B3000000}">
      <text>
        <r>
          <rPr>
            <b/>
            <sz val="9"/>
            <rFont val="Tahoma"/>
            <family val="2"/>
          </rPr>
          <t>Pengiraan automatik
Automatic calculation</t>
        </r>
      </text>
    </comment>
    <comment ref="BV80" authorId="2" shapeId="0" xr:uid="{00000000-0006-0000-0C00-0000B4000000}">
      <text>
        <r>
          <rPr>
            <b/>
            <sz val="9"/>
            <rFont val="Tahoma"/>
            <family val="2"/>
          </rPr>
          <t>Pengiraan automatik
Automatic calculation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wanaida</author>
    <author/>
  </authors>
  <commentList>
    <comment ref="G13" authorId="0" shapeId="0" xr:uid="{00000000-0006-0000-1D00-000001000000}">
      <text>
        <r>
          <rPr>
            <b/>
            <sz val="9"/>
            <rFont val="Times New Roman"/>
            <family val="1"/>
          </rPr>
          <t xml:space="preserve">Sila isi di sini
</t>
        </r>
        <r>
          <rPr>
            <b/>
            <i/>
            <sz val="9"/>
            <rFont val="Times New Roman"/>
            <family val="1"/>
          </rPr>
          <t>Please fill in here</t>
        </r>
        <r>
          <rPr>
            <sz val="9"/>
            <rFont val="Times New Roman"/>
            <family val="1"/>
          </rPr>
          <t xml:space="preserve">
</t>
        </r>
      </text>
    </comment>
    <comment ref="Q13" authorId="0" shapeId="0" xr:uid="{00000000-0006-0000-1D00-000002000000}">
      <text>
        <r>
          <rPr>
            <b/>
            <sz val="9"/>
            <rFont val="Times New Roman"/>
            <family val="1"/>
          </rPr>
          <t xml:space="preserve">Sila isi di sini
</t>
        </r>
        <r>
          <rPr>
            <b/>
            <i/>
            <sz val="9"/>
            <rFont val="Times New Roman"/>
            <family val="1"/>
          </rPr>
          <t>Please fill in here</t>
        </r>
        <r>
          <rPr>
            <sz val="9"/>
            <rFont val="Times New Roman"/>
            <family val="1"/>
          </rPr>
          <t xml:space="preserve">
</t>
        </r>
      </text>
    </comment>
    <comment ref="V22" authorId="1" shapeId="0" xr:uid="{00000000-0006-0000-1D00-000003000000}">
      <text>
        <r>
          <rPr>
            <b/>
            <sz val="8"/>
            <color indexed="8"/>
            <rFont val="Tahoma"/>
            <family val="2"/>
          </rPr>
          <t>Please press and hold ALT while typing '0251' on the numeric keypad to indicate a "X" symbol.</t>
        </r>
      </text>
    </comment>
    <comment ref="V25" authorId="1" shapeId="0" xr:uid="{00000000-0006-0000-1D00-000004000000}">
      <text>
        <r>
          <rPr>
            <b/>
            <sz val="8"/>
            <color indexed="8"/>
            <rFont val="Tahoma"/>
            <family val="2"/>
          </rPr>
          <t>Please press and hold ALT while typing '0251' on the numeric keypad to indicate a "X" symbol.</t>
        </r>
      </text>
    </comment>
    <comment ref="V28" authorId="1" shapeId="0" xr:uid="{00000000-0006-0000-1D00-000005000000}">
      <text>
        <r>
          <rPr>
            <b/>
            <sz val="8"/>
            <color indexed="8"/>
            <rFont val="Tahoma"/>
            <family val="2"/>
          </rPr>
          <t>Please press and hold ALT while typing '0251' on the numeric keypad to indicate a "X" symbol.</t>
        </r>
      </text>
    </comment>
    <comment ref="V31" authorId="1" shapeId="0" xr:uid="{00000000-0006-0000-1D00-000006000000}">
      <text>
        <r>
          <rPr>
            <b/>
            <sz val="8"/>
            <color indexed="8"/>
            <rFont val="Tahoma"/>
            <family val="2"/>
          </rPr>
          <t>Please press and hold ALT while typing '0251' on the numeric keypad to indicate a "X" symbol.</t>
        </r>
      </text>
    </comment>
    <comment ref="V34" authorId="1" shapeId="0" xr:uid="{00000000-0006-0000-1D00-000007000000}">
      <text>
        <r>
          <rPr>
            <b/>
            <sz val="8"/>
            <color indexed="8"/>
            <rFont val="Tahoma"/>
            <family val="2"/>
          </rPr>
          <t>Please press and hold ALT while typing '0251' on the numeric keypad to indicate a "X" symbol.</t>
        </r>
      </text>
    </comment>
    <comment ref="V37" authorId="1" shapeId="0" xr:uid="{00000000-0006-0000-1D00-000008000000}">
      <text>
        <r>
          <rPr>
            <b/>
            <sz val="8"/>
            <color indexed="8"/>
            <rFont val="Tahoma"/>
            <family val="2"/>
          </rPr>
          <t>Please press and hold ALT while typing '0251' on the numeric keypad to indicate a "X" symbol.</t>
        </r>
      </text>
    </comment>
    <comment ref="V40" authorId="1" shapeId="0" xr:uid="{00000000-0006-0000-1D00-000009000000}">
      <text>
        <r>
          <rPr>
            <b/>
            <sz val="8"/>
            <color indexed="8"/>
            <rFont val="Tahoma"/>
            <family val="2"/>
          </rPr>
          <t>Please press and hold ALT while typing '0251' on the numeric keypad to indicate a "X" symbol.</t>
        </r>
      </text>
    </comment>
    <comment ref="V43" authorId="1" shapeId="0" xr:uid="{00000000-0006-0000-1D00-00000A000000}">
      <text>
        <r>
          <rPr>
            <b/>
            <sz val="8"/>
            <color indexed="8"/>
            <rFont val="Tahoma"/>
            <family val="2"/>
          </rPr>
          <t>Please press and hold ALT while typing '0251' on the numeric keypad to indicate a "X" symbol.</t>
        </r>
      </text>
    </comment>
    <comment ref="V46" authorId="1" shapeId="0" xr:uid="{00000000-0006-0000-1D00-00000B000000}">
      <text>
        <r>
          <rPr>
            <b/>
            <sz val="8"/>
            <color indexed="8"/>
            <rFont val="Tahoma"/>
            <family val="2"/>
          </rPr>
          <t>Please press and hold ALT while typing '0251' on the numeric keypad to indicate a "X" symbol.</t>
        </r>
      </text>
    </comment>
    <comment ref="V49" authorId="1" shapeId="0" xr:uid="{00000000-0006-0000-1D00-00000C000000}">
      <text>
        <r>
          <rPr>
            <b/>
            <sz val="8"/>
            <color indexed="8"/>
            <rFont val="Tahoma"/>
            <family val="2"/>
          </rPr>
          <t>Please press and hold ALT while typing '0251' on the numeric keypad to indicate a "X" symbol.</t>
        </r>
      </text>
    </comment>
    <comment ref="V52" authorId="1" shapeId="0" xr:uid="{00000000-0006-0000-1D00-00000D000000}">
      <text>
        <r>
          <rPr>
            <b/>
            <sz val="8"/>
            <color indexed="8"/>
            <rFont val="Tahoma"/>
            <family val="2"/>
          </rPr>
          <t>Please press and hold ALT while typing '0251' on the numeric keypad to indicate a "X" symbol.</t>
        </r>
      </text>
    </comment>
    <comment ref="V55" authorId="1" shapeId="0" xr:uid="{00000000-0006-0000-1D00-00000E000000}">
      <text>
        <r>
          <rPr>
            <b/>
            <sz val="8"/>
            <color indexed="8"/>
            <rFont val="Tahoma"/>
            <family val="2"/>
          </rPr>
          <t>Please press and hold ALT while typing '0251' on the numeric keypad to indicate a "X" symbol.</t>
        </r>
      </text>
    </comment>
    <comment ref="V58" authorId="1" shapeId="0" xr:uid="{00000000-0006-0000-1D00-00000F000000}">
      <text>
        <r>
          <rPr>
            <b/>
            <sz val="8"/>
            <color indexed="8"/>
            <rFont val="Tahoma"/>
            <family val="2"/>
          </rPr>
          <t>Please press and hold ALT while typing '0251' on the numeric keypad to indicate a "X" symbol.</t>
        </r>
      </text>
    </comment>
    <comment ref="V61" authorId="1" shapeId="0" xr:uid="{00000000-0006-0000-1D00-000010000000}">
      <text>
        <r>
          <rPr>
            <b/>
            <sz val="8"/>
            <color indexed="8"/>
            <rFont val="Tahoma"/>
            <family val="2"/>
          </rPr>
          <t>Please press and hold ALT while typing '0251' on the numeric keypad to indicate a "X" symbol.</t>
        </r>
      </text>
    </comment>
    <comment ref="V64" authorId="1" shapeId="0" xr:uid="{00000000-0006-0000-1D00-000011000000}">
      <text>
        <r>
          <rPr>
            <b/>
            <sz val="8"/>
            <color indexed="8"/>
            <rFont val="Tahoma"/>
            <family val="2"/>
          </rPr>
          <t>Please press and hold ALT while typing '0251' on the numeric keypad to indicate a "X" symbol.</t>
        </r>
      </text>
    </comment>
    <comment ref="V67" authorId="1" shapeId="0" xr:uid="{00000000-0006-0000-1D00-000012000000}">
      <text>
        <r>
          <rPr>
            <b/>
            <sz val="8"/>
            <color indexed="8"/>
            <rFont val="Tahoma"/>
            <family val="2"/>
          </rPr>
          <t>Please press and hold ALT while typing '0251' on the numeric keypad to indicate a "X" symbol.</t>
        </r>
      </text>
    </comment>
    <comment ref="V70" authorId="1" shapeId="0" xr:uid="{00000000-0006-0000-1D00-000013000000}">
      <text>
        <r>
          <rPr>
            <b/>
            <sz val="8"/>
            <color indexed="8"/>
            <rFont val="Tahoma"/>
            <family val="2"/>
          </rPr>
          <t>Please press and hold ALT while typing '0251' on the numeric keypad to indicate a "X" symbol.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Abd. Latib</author>
  </authors>
  <commentList>
    <comment ref="T35" authorId="0" shapeId="0" xr:uid="{00000000-0006-0000-1E00-000001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38" authorId="0" shapeId="0" xr:uid="{00000000-0006-0000-1E00-000002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41" authorId="0" shapeId="0" xr:uid="{00000000-0006-0000-1E00-000003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44" authorId="0" shapeId="0" xr:uid="{00000000-0006-0000-1E00-000004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47" authorId="0" shapeId="0" xr:uid="{00000000-0006-0000-1E00-000005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50" authorId="0" shapeId="0" xr:uid="{00000000-0006-0000-1E00-000006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53" authorId="0" shapeId="0" xr:uid="{00000000-0006-0000-1E00-000007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56" authorId="0" shapeId="0" xr:uid="{00000000-0006-0000-1E00-000008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59" authorId="0" shapeId="0" xr:uid="{00000000-0006-0000-1E00-000009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62" authorId="0" shapeId="0" xr:uid="{00000000-0006-0000-1E00-00000A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65" authorId="0" shapeId="0" xr:uid="{00000000-0006-0000-1E00-00000B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68" authorId="0" shapeId="0" xr:uid="{00000000-0006-0000-1E00-00000C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71" authorId="0" shapeId="0" xr:uid="{00000000-0006-0000-1E00-00000D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74" authorId="0" shapeId="0" xr:uid="{00000000-0006-0000-1E00-00000E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77" authorId="0" shapeId="0" xr:uid="{00000000-0006-0000-1E00-00000F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80" authorId="0" shapeId="0" xr:uid="{00000000-0006-0000-1E00-000010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83" authorId="0" shapeId="0" xr:uid="{00000000-0006-0000-1E00-000011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 ref="T86" authorId="0" shapeId="0" xr:uid="{00000000-0006-0000-1E00-000012000000}">
      <text>
        <r>
          <rPr>
            <b/>
            <sz val="9"/>
            <color indexed="81"/>
            <rFont val="Tahoma"/>
            <family val="2"/>
          </rPr>
          <t>Sila isi di sini</t>
        </r>
        <r>
          <rPr>
            <sz val="9"/>
            <color indexed="81"/>
            <rFont val="Tahoma"/>
            <family val="2"/>
          </rPr>
          <t xml:space="preserve">
</t>
        </r>
        <r>
          <rPr>
            <i/>
            <sz val="9"/>
            <color indexed="81"/>
            <rFont val="Tahoma"/>
            <family val="2"/>
          </rPr>
          <t xml:space="preserve">Please fill in here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P13" authorId="0" shapeId="0" xr:uid="{00000000-0006-0000-2000-000001000000}">
      <text>
        <r>
          <rPr>
            <b/>
            <sz val="8"/>
            <color indexed="8"/>
            <rFont val="Tahoma"/>
            <family val="2"/>
          </rPr>
          <t xml:space="preserve">Sila isi di sini
</t>
        </r>
        <r>
          <rPr>
            <b/>
            <i/>
            <sz val="8"/>
            <color indexed="8"/>
            <rFont val="Tahoma"/>
            <family val="2"/>
          </rPr>
          <t>Please fill in here</t>
        </r>
      </text>
    </comment>
    <comment ref="P16" authorId="0" shapeId="0" xr:uid="{00000000-0006-0000-2000-000002000000}">
      <text>
        <r>
          <rPr>
            <b/>
            <sz val="8"/>
            <color indexed="8"/>
            <rFont val="Tahoma"/>
            <family val="2"/>
          </rPr>
          <t xml:space="preserve">Sila isi di sini
</t>
        </r>
        <r>
          <rPr>
            <b/>
            <i/>
            <sz val="8"/>
            <color indexed="8"/>
            <rFont val="Tahoma"/>
            <family val="2"/>
          </rPr>
          <t>Please fill in here</t>
        </r>
      </text>
    </comment>
    <comment ref="P20" authorId="0" shapeId="0" xr:uid="{00000000-0006-0000-2000-000003000000}">
      <text>
        <r>
          <rPr>
            <b/>
            <sz val="8"/>
            <color indexed="8"/>
            <rFont val="Tahoma"/>
            <family val="2"/>
          </rPr>
          <t xml:space="preserve">Sila isi di sini
</t>
        </r>
        <r>
          <rPr>
            <b/>
            <i/>
            <sz val="8"/>
            <color indexed="8"/>
            <rFont val="Tahoma"/>
            <family val="2"/>
          </rPr>
          <t>Please fill in here</t>
        </r>
      </text>
    </comment>
    <comment ref="P23" authorId="0" shapeId="0" xr:uid="{00000000-0006-0000-2000-000004000000}">
      <text>
        <r>
          <rPr>
            <b/>
            <sz val="8"/>
            <color indexed="8"/>
            <rFont val="Tahoma"/>
            <family val="2"/>
          </rPr>
          <t xml:space="preserve">Sila isi di sini
</t>
        </r>
        <r>
          <rPr>
            <b/>
            <i/>
            <sz val="8"/>
            <color indexed="8"/>
            <rFont val="Tahoma"/>
            <family val="2"/>
          </rPr>
          <t>Please fill in here</t>
        </r>
      </text>
    </comment>
    <comment ref="P26" authorId="0" shapeId="0" xr:uid="{00000000-0006-0000-2000-000005000000}">
      <text>
        <r>
          <rPr>
            <b/>
            <sz val="8"/>
            <color indexed="8"/>
            <rFont val="Tahoma"/>
            <family val="2"/>
          </rPr>
          <t xml:space="preserve">Sila isi di sini
</t>
        </r>
        <r>
          <rPr>
            <b/>
            <i/>
            <sz val="8"/>
            <color indexed="8"/>
            <rFont val="Tahoma"/>
            <family val="2"/>
          </rPr>
          <t>Please fill in here</t>
        </r>
      </text>
    </comment>
    <comment ref="P33" authorId="0" shapeId="0" xr:uid="{00000000-0006-0000-2000-000006000000}">
      <text>
        <r>
          <rPr>
            <b/>
            <sz val="8"/>
            <color indexed="8"/>
            <rFont val="Tahoma"/>
            <family val="2"/>
          </rPr>
          <t xml:space="preserve">Sila isi di sini
</t>
        </r>
        <r>
          <rPr>
            <b/>
            <i/>
            <sz val="8"/>
            <color indexed="8"/>
            <rFont val="Tahoma"/>
            <family val="2"/>
          </rPr>
          <t>Please fill in here</t>
        </r>
      </text>
    </comment>
    <comment ref="P36" authorId="0" shapeId="0" xr:uid="{00000000-0006-0000-2000-000007000000}">
      <text>
        <r>
          <rPr>
            <b/>
            <sz val="8"/>
            <color indexed="8"/>
            <rFont val="Tahoma"/>
            <family val="2"/>
          </rPr>
          <t xml:space="preserve">Sila isi di sini
</t>
        </r>
        <r>
          <rPr>
            <b/>
            <i/>
            <sz val="8"/>
            <color indexed="8"/>
            <rFont val="Tahoma"/>
            <family val="2"/>
          </rPr>
          <t>Please fill in here</t>
        </r>
      </text>
    </comment>
    <comment ref="P40" authorId="0" shapeId="0" xr:uid="{00000000-0006-0000-2000-000008000000}">
      <text>
        <r>
          <rPr>
            <b/>
            <sz val="8"/>
            <color indexed="8"/>
            <rFont val="Tahoma"/>
            <family val="2"/>
          </rPr>
          <t xml:space="preserve">Sila isi di sini
</t>
        </r>
        <r>
          <rPr>
            <b/>
            <i/>
            <sz val="8"/>
            <color indexed="8"/>
            <rFont val="Tahoma"/>
            <family val="2"/>
          </rPr>
          <t>Please fill in here</t>
        </r>
      </text>
    </comment>
    <comment ref="P58" authorId="0" shapeId="0" xr:uid="{00000000-0006-0000-2000-000009000000}">
      <text>
        <r>
          <rPr>
            <b/>
            <sz val="8"/>
            <color indexed="8"/>
            <rFont val="Tahoma"/>
            <family val="2"/>
          </rPr>
          <t xml:space="preserve">Sila isi di sini
</t>
        </r>
        <r>
          <rPr>
            <b/>
            <i/>
            <sz val="8"/>
            <color indexed="8"/>
            <rFont val="Tahoma"/>
            <family val="2"/>
          </rPr>
          <t>Please fill in here</t>
        </r>
      </text>
    </comment>
  </commentList>
</comments>
</file>

<file path=xl/sharedStrings.xml><?xml version="1.0" encoding="utf-8"?>
<sst xmlns="http://schemas.openxmlformats.org/spreadsheetml/2006/main" count="4537" uniqueCount="3186">
  <si>
    <r>
      <rPr>
        <b/>
        <sz val="26"/>
        <rFont val="Arial"/>
        <family val="2"/>
      </rPr>
      <t>TEMPOH LAPORAN</t>
    </r>
    <r>
      <rPr>
        <sz val="26"/>
        <rFont val="Arial"/>
        <family val="2"/>
      </rPr>
      <t xml:space="preserve"> / </t>
    </r>
    <r>
      <rPr>
        <i/>
        <sz val="26"/>
        <rFont val="Arial"/>
        <family val="2"/>
      </rPr>
      <t>REPORTING PERIOD</t>
    </r>
  </si>
  <si>
    <t>1</t>
  </si>
  <si>
    <t>OFFICE USE</t>
  </si>
  <si>
    <t>Bebas</t>
  </si>
  <si>
    <t>2</t>
  </si>
  <si>
    <t>Ibu Pejabat</t>
  </si>
  <si>
    <t>3</t>
  </si>
  <si>
    <t>Cawangan / Pejabat Operasi</t>
  </si>
  <si>
    <t>Independent</t>
  </si>
  <si>
    <t xml:space="preserve"> </t>
  </si>
  <si>
    <t>/</t>
  </si>
  <si>
    <t>1.3</t>
  </si>
  <si>
    <t>Dari</t>
  </si>
  <si>
    <t>From</t>
  </si>
  <si>
    <t>Sila tanda (X) dalam satu kotak sahaja</t>
  </si>
  <si>
    <t>Please mark (X) in one box only</t>
  </si>
  <si>
    <t>KEGUNAAN PEJABAT</t>
  </si>
  <si>
    <t>Dana Pemegang Saham:</t>
  </si>
  <si>
    <t>RM</t>
  </si>
  <si>
    <t>(a)</t>
  </si>
  <si>
    <t>(b)</t>
  </si>
  <si>
    <t>Peratus</t>
  </si>
  <si>
    <t>Percentage</t>
  </si>
  <si>
    <t>(%)</t>
  </si>
  <si>
    <t>Dipegang secara langsung oleh bukan residen Malaysia</t>
  </si>
  <si>
    <t>Harta yang dijual</t>
  </si>
  <si>
    <t>Keuntungan (+) /</t>
  </si>
  <si>
    <t>Sewa yang dibayar</t>
  </si>
  <si>
    <t>atau ditamatkan</t>
  </si>
  <si>
    <t>kerugian (-) daripada</t>
  </si>
  <si>
    <t>penggunaannya</t>
  </si>
  <si>
    <t>Assets sold or</t>
  </si>
  <si>
    <t xml:space="preserve">Gain (+) / loss (-) from </t>
  </si>
  <si>
    <t>Baru termasuk import</t>
  </si>
  <si>
    <t>(baru &amp; terpakai)</t>
  </si>
  <si>
    <t>New include imported (new &amp; used)</t>
  </si>
  <si>
    <t>02</t>
  </si>
  <si>
    <t>03</t>
  </si>
  <si>
    <t>04</t>
  </si>
  <si>
    <t>05</t>
  </si>
  <si>
    <t>06</t>
  </si>
  <si>
    <t>07</t>
  </si>
  <si>
    <t>09</t>
  </si>
  <si>
    <t>71</t>
  </si>
  <si>
    <t>Bangunan dan binaan lain:</t>
  </si>
  <si>
    <t>72</t>
  </si>
  <si>
    <t>74</t>
  </si>
  <si>
    <t>(c)</t>
  </si>
  <si>
    <t>Binaan lain</t>
  </si>
  <si>
    <t>Other construction</t>
  </si>
  <si>
    <t>76</t>
  </si>
  <si>
    <t xml:space="preserve">Lori, van, pikap dsb. </t>
  </si>
  <si>
    <t>Lorries, vans, pick-ups etc.</t>
  </si>
  <si>
    <t>78</t>
  </si>
  <si>
    <t>79</t>
  </si>
  <si>
    <t>80</t>
  </si>
  <si>
    <t>Jentera dan kelengkapan</t>
  </si>
  <si>
    <t>81</t>
  </si>
  <si>
    <t>Machinery and equipment</t>
  </si>
  <si>
    <t>82</t>
  </si>
  <si>
    <t>Perabot dan pemasangan</t>
  </si>
  <si>
    <t>Furniture and fittings</t>
  </si>
  <si>
    <t>Harta-harta lain:</t>
  </si>
  <si>
    <t>01</t>
  </si>
  <si>
    <t>11</t>
  </si>
  <si>
    <t>*</t>
  </si>
  <si>
    <t>15</t>
  </si>
  <si>
    <t>16</t>
  </si>
  <si>
    <t>08</t>
  </si>
  <si>
    <t>10</t>
  </si>
  <si>
    <t>Tanah</t>
  </si>
  <si>
    <t>Land</t>
  </si>
  <si>
    <t>(d)</t>
  </si>
  <si>
    <t>Lain-lain</t>
  </si>
  <si>
    <t>Others</t>
  </si>
  <si>
    <t>Pindahan modal yang diterima</t>
  </si>
  <si>
    <t>Capital transfers received</t>
  </si>
  <si>
    <t>99</t>
  </si>
  <si>
    <t>Bahan untuk pembaikan dan penyelenggaraan</t>
  </si>
  <si>
    <t>Materials for repairs and maintenance</t>
  </si>
  <si>
    <t>Alat tulis dan bekalan pejabat</t>
  </si>
  <si>
    <t>Stationery and office supplies</t>
  </si>
  <si>
    <t>Kos percetakan</t>
  </si>
  <si>
    <t>Cost of printing</t>
  </si>
  <si>
    <t>Air yang dibeli</t>
  </si>
  <si>
    <t>Water purchased</t>
  </si>
  <si>
    <t>Tenaga elektrik yang dibeli</t>
  </si>
  <si>
    <t>12</t>
  </si>
  <si>
    <t>Electricity purchased</t>
  </si>
  <si>
    <t>13</t>
  </si>
  <si>
    <t>17</t>
  </si>
  <si>
    <t>Perbelanjaan penyelidikan dan pembangunan</t>
  </si>
  <si>
    <t>Research and development expenditure</t>
  </si>
  <si>
    <t>Bayaran faedah</t>
  </si>
  <si>
    <t>Interest paid</t>
  </si>
  <si>
    <t>Bayaran bagi perkhidmatan keselamatan</t>
  </si>
  <si>
    <t>Payment for security services</t>
  </si>
  <si>
    <t>Bayaran royalti kepada:</t>
  </si>
  <si>
    <t>Royalties paid to:</t>
  </si>
  <si>
    <t>Kos pekerjaan:</t>
  </si>
  <si>
    <t>Gaji &amp; upah dibayar</t>
  </si>
  <si>
    <t>Salaries &amp; wages paid</t>
  </si>
  <si>
    <t>Rawatan perubatan percuma</t>
  </si>
  <si>
    <t>Free medical attention</t>
  </si>
  <si>
    <t>Bayaran pampasan, persaraan / pemberhentian kepada pekerja</t>
  </si>
  <si>
    <t>Kumpulan Wang Simpanan Pekerja (KWSP)</t>
  </si>
  <si>
    <t>Kumpulan wang simpanan lain</t>
  </si>
  <si>
    <t>Other provident funds</t>
  </si>
  <si>
    <t>Pertubuhan Keselamatan Sosial (PERKESO)</t>
  </si>
  <si>
    <t>70</t>
  </si>
  <si>
    <t>Skim bayaran pampasan, persaraan / pemberhentian</t>
  </si>
  <si>
    <t>(e)</t>
  </si>
  <si>
    <t>(f)</t>
  </si>
  <si>
    <t>Nilai pakaian percuma yang disediakan</t>
  </si>
  <si>
    <t>73</t>
  </si>
  <si>
    <t>Value of free wearing apparel provided</t>
  </si>
  <si>
    <t>(g)</t>
  </si>
  <si>
    <t>Kos latihan kepada pekerja</t>
  </si>
  <si>
    <t>Staff training cost</t>
  </si>
  <si>
    <t>(h)</t>
  </si>
  <si>
    <t>(i)</t>
  </si>
  <si>
    <t>77</t>
  </si>
  <si>
    <t>Dividend payable</t>
  </si>
  <si>
    <t>1.</t>
  </si>
  <si>
    <t>2.</t>
  </si>
  <si>
    <t>3.</t>
  </si>
  <si>
    <t>4.</t>
  </si>
  <si>
    <t>5.</t>
  </si>
  <si>
    <t>6.</t>
  </si>
  <si>
    <t>7.</t>
  </si>
  <si>
    <t>8.</t>
  </si>
  <si>
    <t>9.</t>
  </si>
  <si>
    <t>14</t>
  </si>
  <si>
    <t>(Boleh pilih lebih daripada satu)</t>
  </si>
  <si>
    <t>Contoh:</t>
  </si>
  <si>
    <t>X</t>
  </si>
  <si>
    <t>Please refer the following instruction:</t>
  </si>
  <si>
    <t>Example:</t>
  </si>
  <si>
    <t>i.</t>
  </si>
  <si>
    <t>:</t>
  </si>
  <si>
    <t>ii.</t>
  </si>
  <si>
    <t>iii.</t>
  </si>
  <si>
    <t>iv.</t>
  </si>
  <si>
    <t>CATATAN</t>
  </si>
  <si>
    <t>NAMA</t>
  </si>
  <si>
    <t>TARIKH</t>
  </si>
  <si>
    <t>T/TANGAN</t>
  </si>
  <si>
    <t>SUNTINGAN PERTAMA</t>
  </si>
  <si>
    <t>PERTANYAAN</t>
  </si>
  <si>
    <t>PENYELESAIAN</t>
  </si>
  <si>
    <t>v.</t>
  </si>
  <si>
    <t>PENYEMAKAN TERAKHIR</t>
  </si>
  <si>
    <t>TANGKAPAN DATA / ICR</t>
  </si>
  <si>
    <t>VALIDASI</t>
  </si>
  <si>
    <t>PEMBETULAN RALAT</t>
  </si>
  <si>
    <t>PENYEMAKAN RALAT</t>
  </si>
  <si>
    <t>vi.</t>
  </si>
  <si>
    <t>vii.</t>
  </si>
  <si>
    <t>TOTAL</t>
  </si>
  <si>
    <t xml:space="preserve">JUMLAH </t>
  </si>
  <si>
    <t>(ii)</t>
  </si>
  <si>
    <t>9.25</t>
  </si>
  <si>
    <t>(iii)</t>
  </si>
  <si>
    <t>(iv)</t>
  </si>
  <si>
    <t>(v)</t>
  </si>
  <si>
    <t>Payment to other establishment for providing workers</t>
  </si>
  <si>
    <t>Dividen dibayar</t>
  </si>
  <si>
    <t>dalam tahun 2015</t>
  </si>
  <si>
    <t>31.12.2015</t>
  </si>
  <si>
    <t>Perbelanjaan modal dalam tahun 2015</t>
  </si>
  <si>
    <t>Capital expenditure during 2015</t>
  </si>
  <si>
    <t>during 2015</t>
  </si>
  <si>
    <t>4.1.1</t>
  </si>
  <si>
    <t xml:space="preserve">Nilai buku bersih seperti </t>
  </si>
  <si>
    <t xml:space="preserve">Jenis harta </t>
  </si>
  <si>
    <t>Type of assets</t>
  </si>
  <si>
    <t>Net book value as at</t>
  </si>
  <si>
    <t>4.1.2</t>
  </si>
  <si>
    <t xml:space="preserve">Buildings and other </t>
  </si>
  <si>
    <t>construction:</t>
  </si>
  <si>
    <r>
      <t xml:space="preserve">Tempat kediaman </t>
    </r>
    <r>
      <rPr>
        <sz val="18"/>
        <rFont val="Arial"/>
        <family val="2"/>
      </rPr>
      <t/>
    </r>
  </si>
  <si>
    <t>Residential</t>
  </si>
  <si>
    <t>Bukan tempat kediaman</t>
  </si>
  <si>
    <t xml:space="preserve">(cth. stor, pejabat dsb.) </t>
  </si>
  <si>
    <t xml:space="preserve">Non-residential (e.g. </t>
  </si>
  <si>
    <t>stores, offices etc.)</t>
  </si>
  <si>
    <t>4.1.3</t>
  </si>
  <si>
    <t xml:space="preserve">Kereta penumpang </t>
  </si>
  <si>
    <t>Passenger cars</t>
  </si>
  <si>
    <t>………………………………..</t>
  </si>
  <si>
    <t>4.1.4</t>
  </si>
  <si>
    <t xml:space="preserve">Perkakasan komputer </t>
  </si>
  <si>
    <t>Computer hardware</t>
  </si>
  <si>
    <t xml:space="preserve">Perisian komputer </t>
  </si>
  <si>
    <t>Computer software</t>
  </si>
  <si>
    <t>4.1.6</t>
  </si>
  <si>
    <t>4.2.1</t>
  </si>
  <si>
    <t>Patent</t>
  </si>
  <si>
    <t>4.2.2</t>
  </si>
  <si>
    <t>84</t>
  </si>
  <si>
    <t>86</t>
  </si>
  <si>
    <t xml:space="preserve">Kerja dalam pelaksanaan </t>
  </si>
  <si>
    <t xml:space="preserve">         Other construction</t>
  </si>
  <si>
    <t xml:space="preserve">Work in progress </t>
  </si>
  <si>
    <t>85</t>
  </si>
  <si>
    <t>Susut nilai semasa</t>
  </si>
  <si>
    <t>Nilai buku bersih seperti</t>
  </si>
  <si>
    <t>jualan / penilaian semula harta</t>
  </si>
  <si>
    <t>Current depreciation</t>
  </si>
  <si>
    <t>sales / revaluation of assets</t>
  </si>
  <si>
    <t>pada 1.1.2015</t>
  </si>
  <si>
    <t>1.1.2015</t>
  </si>
  <si>
    <t>Harta tetap:</t>
  </si>
  <si>
    <t>Fixed assets:</t>
  </si>
  <si>
    <t>Alat pengangkutan:</t>
  </si>
  <si>
    <t>Transport equipment:</t>
  </si>
  <si>
    <t>Others (specify)</t>
  </si>
  <si>
    <t>Teknologi Maklumat dan</t>
  </si>
  <si>
    <t>Komunikasi:</t>
  </si>
  <si>
    <t xml:space="preserve">Information and </t>
  </si>
  <si>
    <t>Communications Technology:</t>
  </si>
  <si>
    <t>Peralatan telekomunikasi</t>
  </si>
  <si>
    <t>Telecommunications</t>
  </si>
  <si>
    <t xml:space="preserve"> equipment</t>
  </si>
  <si>
    <t>4.1.5</t>
  </si>
  <si>
    <t>83</t>
  </si>
  <si>
    <t>Muhibah</t>
  </si>
  <si>
    <t>Goodwill</t>
  </si>
  <si>
    <t>4.2.3</t>
  </si>
  <si>
    <t>Lain-lain (nyatakan)</t>
  </si>
  <si>
    <t>(terperinci)</t>
  </si>
  <si>
    <t>(detail)</t>
  </si>
  <si>
    <r>
      <t xml:space="preserve">PERBELANJAAN MODAL DAN NILAI HARTA (RM) (Tidak termasuk CBP)                                                                                                                         </t>
    </r>
    <r>
      <rPr>
        <i/>
        <sz val="22"/>
        <rFont val="Arial"/>
        <family val="2"/>
      </rPr>
      <t>CAPITAL EXPENDITURE AND VALUE OF ASSETS (RM) (Exclusive of GST)</t>
    </r>
  </si>
  <si>
    <t>Other assets:</t>
  </si>
  <si>
    <t>pada  31.12.2015</t>
  </si>
  <si>
    <t>Rent paid during 2015</t>
  </si>
  <si>
    <t>discarded during 2015</t>
  </si>
  <si>
    <r>
      <t xml:space="preserve">PERBELANJAAN MODAL DAN NILAI HARTA (RM) (Tidak termasuk CBP) (samb.)                                                                                                                        </t>
    </r>
    <r>
      <rPr>
        <i/>
        <sz val="22"/>
        <rFont val="Arial"/>
        <family val="2"/>
      </rPr>
      <t>CAPITAL EXPENDITURE AND VALUE OF ASSETS (RM) (Exclusive of GST) (cont'd)</t>
    </r>
  </si>
  <si>
    <r>
      <t>Pembelian</t>
    </r>
    <r>
      <rPr>
        <sz val="20"/>
        <rFont val="Arial"/>
        <family val="2"/>
      </rPr>
      <t xml:space="preserve"> /</t>
    </r>
    <r>
      <rPr>
        <b/>
        <sz val="20"/>
        <rFont val="Arial"/>
        <family val="2"/>
      </rPr>
      <t xml:space="preserve"> </t>
    </r>
    <r>
      <rPr>
        <i/>
        <sz val="20"/>
        <rFont val="Arial"/>
        <family val="2"/>
      </rPr>
      <t>Purchases</t>
    </r>
  </si>
  <si>
    <r>
      <t xml:space="preserve">Membuat / membina sendiri                                     </t>
    </r>
    <r>
      <rPr>
        <i/>
        <sz val="20"/>
        <rFont val="Arial"/>
        <family val="2"/>
      </rPr>
      <t xml:space="preserve">Built  / </t>
    </r>
    <r>
      <rPr>
        <sz val="20"/>
        <rFont val="Arial"/>
        <family val="2"/>
      </rPr>
      <t>s</t>
    </r>
    <r>
      <rPr>
        <i/>
        <sz val="20"/>
        <rFont val="Arial"/>
        <family val="2"/>
      </rPr>
      <t>elf-produced</t>
    </r>
  </si>
  <si>
    <r>
      <t xml:space="preserve">Aset terpakai Malaysia                        </t>
    </r>
    <r>
      <rPr>
        <i/>
        <sz val="20"/>
        <rFont val="Arial"/>
        <family val="2"/>
      </rPr>
      <t>Used Malaysia's assets</t>
    </r>
  </si>
  <si>
    <r>
      <t xml:space="preserve">Tanah </t>
    </r>
    <r>
      <rPr>
        <sz val="20"/>
        <rFont val="Arial"/>
        <family val="2"/>
      </rPr>
      <t xml:space="preserve">/ </t>
    </r>
    <r>
      <rPr>
        <i/>
        <sz val="20"/>
        <rFont val="Arial"/>
        <family val="2"/>
      </rPr>
      <t>Land</t>
    </r>
  </si>
  <si>
    <r>
      <t>Paten</t>
    </r>
    <r>
      <rPr>
        <sz val="20"/>
        <rFont val="Arial"/>
        <family val="2"/>
      </rPr>
      <t xml:space="preserve"> </t>
    </r>
  </si>
  <si>
    <r>
      <rPr>
        <b/>
        <sz val="20"/>
        <rFont val="Arial Black"/>
        <family val="2"/>
      </rPr>
      <t xml:space="preserve">86 </t>
    </r>
    <r>
      <rPr>
        <b/>
        <sz val="20"/>
        <rFont val="Arial"/>
        <family val="2"/>
      </rPr>
      <t xml:space="preserve">           Lain-lain</t>
    </r>
  </si>
  <si>
    <t>99                 Jumlah</t>
  </si>
  <si>
    <t>5.1</t>
  </si>
  <si>
    <t>5.2</t>
  </si>
  <si>
    <t>5.3</t>
  </si>
  <si>
    <t>Pengurus</t>
  </si>
  <si>
    <t>5.3.1</t>
  </si>
  <si>
    <t>5.3.2</t>
  </si>
  <si>
    <t>Profesional</t>
  </si>
  <si>
    <t xml:space="preserve">  Penyelidik</t>
  </si>
  <si>
    <t xml:space="preserve">  Researcher</t>
  </si>
  <si>
    <t>5.3.3</t>
  </si>
  <si>
    <t>5.3.4</t>
  </si>
  <si>
    <t xml:space="preserve">Pekerja Sokongan Perkeranian </t>
  </si>
  <si>
    <t>5.3.5</t>
  </si>
  <si>
    <t>5.3.6</t>
  </si>
  <si>
    <t>5.3.7</t>
  </si>
  <si>
    <t>5.3.8</t>
  </si>
  <si>
    <t xml:space="preserve">Pekerja Asas </t>
  </si>
  <si>
    <t>5.4</t>
  </si>
  <si>
    <t>5.5</t>
  </si>
  <si>
    <t>JUMLAH (5.1 + 5.2 + 5.3.9 + 5.4)</t>
  </si>
  <si>
    <t>5.3.9</t>
  </si>
  <si>
    <t>TOTAL (5.1 + 5.2 + 5.3.9 + 5.4)</t>
  </si>
  <si>
    <t>SHAREHOLDERS' FUND AND OWNERSHIP STRUCTURE</t>
  </si>
  <si>
    <t>Nombor Pendaftaran Syarikat / Perniagaan (SSM) atau lain-lain (sila nyatakan)</t>
  </si>
  <si>
    <t>Tahun mula perniagaan sekarang</t>
  </si>
  <si>
    <t>Commencement year of present business</t>
  </si>
  <si>
    <t>to</t>
  </si>
  <si>
    <t>hingga</t>
  </si>
  <si>
    <t>1.4</t>
  </si>
  <si>
    <t>Poskod</t>
  </si>
  <si>
    <t>Postcode</t>
  </si>
  <si>
    <r>
      <t xml:space="preserve">Ya / </t>
    </r>
    <r>
      <rPr>
        <i/>
        <sz val="22"/>
        <rFont val="Arial"/>
        <family val="2"/>
      </rPr>
      <t>Yes</t>
    </r>
  </si>
  <si>
    <r>
      <t xml:space="preserve">Tidak / </t>
    </r>
    <r>
      <rPr>
        <i/>
        <sz val="22"/>
        <rFont val="Arial"/>
        <family val="2"/>
      </rPr>
      <t>No</t>
    </r>
  </si>
  <si>
    <t>4</t>
  </si>
  <si>
    <t>5</t>
  </si>
  <si>
    <t>6</t>
  </si>
  <si>
    <t>7</t>
  </si>
  <si>
    <t>9</t>
  </si>
  <si>
    <t>18</t>
  </si>
  <si>
    <t>JUMLAH</t>
  </si>
  <si>
    <t>Kod alamat tempat perniagaan</t>
  </si>
  <si>
    <t>Address code of business operation</t>
  </si>
  <si>
    <t>Kod alamat pos</t>
  </si>
  <si>
    <t>Postal address code</t>
  </si>
  <si>
    <t>Negeri</t>
  </si>
  <si>
    <t>State</t>
  </si>
  <si>
    <t>No. BP</t>
  </si>
  <si>
    <t>EB No.</t>
  </si>
  <si>
    <t>Strata</t>
  </si>
  <si>
    <t>Sila rujuk kepada arahan berikut:</t>
  </si>
  <si>
    <t>Tinggalkan kotak jawapan kosong sekiranya tiada maklumat.</t>
  </si>
  <si>
    <t>Sekiranya terdapat nilai kerugian, sila tandakan dengan tanda negatif.</t>
  </si>
  <si>
    <t>Sila kemukakan sebarang komen dan cadangan:</t>
  </si>
  <si>
    <t>Show a loss (deficit) with a negative sign.</t>
  </si>
  <si>
    <t>Headquarters</t>
  </si>
  <si>
    <r>
      <rPr>
        <b/>
        <sz val="16"/>
        <rFont val="Arial"/>
        <family val="2"/>
      </rPr>
      <t>Tahun</t>
    </r>
    <r>
      <rPr>
        <sz val="16"/>
        <rFont val="Arial"/>
        <family val="2"/>
      </rPr>
      <t xml:space="preserve"> /</t>
    </r>
    <r>
      <rPr>
        <i/>
        <sz val="16"/>
        <rFont val="Arial"/>
        <family val="2"/>
      </rPr>
      <t xml:space="preserve"> Year</t>
    </r>
  </si>
  <si>
    <t xml:space="preserve">      Machinery and equipment</t>
  </si>
  <si>
    <t xml:space="preserve">            Residential</t>
  </si>
  <si>
    <t xml:space="preserve">                  Others</t>
  </si>
  <si>
    <t xml:space="preserve">                      Total</t>
  </si>
  <si>
    <t xml:space="preserve">               Non-residential</t>
  </si>
  <si>
    <t>08 = 01 + 02 + 03 + 04                        - 05 +/- 06 - 07</t>
  </si>
  <si>
    <r>
      <rPr>
        <b/>
        <sz val="22"/>
        <rFont val="Arial Black"/>
        <family val="2"/>
      </rPr>
      <t xml:space="preserve">72 </t>
    </r>
    <r>
      <rPr>
        <b/>
        <sz val="20"/>
        <rFont val="Arial"/>
        <family val="2"/>
      </rPr>
      <t xml:space="preserve">   Tempat kediaman</t>
    </r>
  </si>
  <si>
    <r>
      <rPr>
        <b/>
        <sz val="22"/>
        <rFont val="Arial Black"/>
        <family val="2"/>
      </rPr>
      <t>73</t>
    </r>
    <r>
      <rPr>
        <b/>
        <sz val="20"/>
        <rFont val="Arial"/>
        <family val="2"/>
      </rPr>
      <t xml:space="preserve">   Bukan tempat kediaman</t>
    </r>
  </si>
  <si>
    <r>
      <rPr>
        <b/>
        <sz val="22"/>
        <rFont val="Arial Black"/>
        <family val="2"/>
      </rPr>
      <t>74</t>
    </r>
    <r>
      <rPr>
        <b/>
        <sz val="20"/>
        <rFont val="Arial Black"/>
        <family val="2"/>
      </rPr>
      <t xml:space="preserve"> </t>
    </r>
    <r>
      <rPr>
        <b/>
        <sz val="20"/>
        <rFont val="Arial"/>
        <family val="2"/>
      </rPr>
      <t xml:space="preserve">        Binaan lain</t>
    </r>
  </si>
  <si>
    <r>
      <rPr>
        <b/>
        <sz val="22"/>
        <rFont val="Arial Black"/>
        <family val="2"/>
      </rPr>
      <t>81</t>
    </r>
    <r>
      <rPr>
        <b/>
        <sz val="20"/>
        <rFont val="Arial Black"/>
        <family val="2"/>
      </rPr>
      <t xml:space="preserve">   </t>
    </r>
    <r>
      <rPr>
        <b/>
        <sz val="20"/>
        <rFont val="Arial"/>
        <family val="2"/>
      </rPr>
      <t>Jentera dan kelengkapan</t>
    </r>
  </si>
  <si>
    <t>or if not enough space, write next to the relevant item. Do not use correction pen.</t>
  </si>
  <si>
    <t>Telecommunication fees (e.g. telephone, internet etc.)</t>
  </si>
  <si>
    <t xml:space="preserve">(a) </t>
  </si>
  <si>
    <t xml:space="preserve">(b) </t>
  </si>
  <si>
    <t>(j)</t>
  </si>
  <si>
    <t>(k)</t>
  </si>
  <si>
    <t xml:space="preserve">Skim keselamatan sosial persendirian (cth. insurans pampasan </t>
  </si>
  <si>
    <t>Bayaran kepada pertubuhan lain yang membekalkan pekerja</t>
  </si>
  <si>
    <t>(cth. pemasangan elekrical)</t>
  </si>
  <si>
    <t>(e.g. electrical fittings)</t>
  </si>
  <si>
    <t>Work in progress</t>
  </si>
  <si>
    <t>2.1</t>
  </si>
  <si>
    <t>2.2</t>
  </si>
  <si>
    <t>DANA PEMEGANG SAHAM DAN STRUKTUR HAK MILIK</t>
  </si>
  <si>
    <t>Held directly by non-Malaysian resident</t>
  </si>
  <si>
    <t>010003</t>
  </si>
  <si>
    <t>010004</t>
  </si>
  <si>
    <t>010005</t>
  </si>
  <si>
    <t>010014</t>
  </si>
  <si>
    <t>010015</t>
  </si>
  <si>
    <r>
      <t xml:space="preserve">KEGUNAAN PEJABAT / </t>
    </r>
    <r>
      <rPr>
        <i/>
        <sz val="22"/>
        <color rgb="FF000000"/>
        <rFont val="Arial"/>
        <family val="2"/>
      </rPr>
      <t xml:space="preserve">OFFICE USE </t>
    </r>
  </si>
  <si>
    <t>010016</t>
  </si>
  <si>
    <t>010017</t>
  </si>
  <si>
    <t>010022</t>
  </si>
  <si>
    <t>010018</t>
  </si>
  <si>
    <t>010019</t>
  </si>
  <si>
    <t>010020</t>
  </si>
  <si>
    <t>010021</t>
  </si>
  <si>
    <t>010023</t>
  </si>
  <si>
    <t>010024</t>
  </si>
  <si>
    <t>010025</t>
  </si>
  <si>
    <t>010026</t>
  </si>
  <si>
    <t>010035</t>
  </si>
  <si>
    <t>020001</t>
  </si>
  <si>
    <t>020002</t>
  </si>
  <si>
    <t>0300</t>
  </si>
  <si>
    <t>3.2.1</t>
  </si>
  <si>
    <t>3.2.1.1</t>
  </si>
  <si>
    <t>3.2.1.2</t>
  </si>
  <si>
    <t>Held directly by Federal, State and Local Government Agencies</t>
  </si>
  <si>
    <t>030013</t>
  </si>
  <si>
    <t>Land improvement</t>
  </si>
  <si>
    <t>0701</t>
  </si>
  <si>
    <t>0705</t>
  </si>
  <si>
    <t>0800</t>
  </si>
  <si>
    <t>0900</t>
  </si>
  <si>
    <t>Bayaran sewa:</t>
  </si>
  <si>
    <t>Rental payments:</t>
  </si>
  <si>
    <t>Caruman majikan kepada:</t>
  </si>
  <si>
    <t>Employer's contribution to:</t>
  </si>
  <si>
    <t>Kos pengangkutan pekerja (pergi dan balik dari tempat kerja)</t>
  </si>
  <si>
    <t>Cost of transport of workers (to and from work place)</t>
  </si>
  <si>
    <t>Perbelanjaan pembayaran berasaskan saham kepada pekerja</t>
  </si>
  <si>
    <t>(termasuk saham &amp; pilihan saham)</t>
  </si>
  <si>
    <t>0506</t>
  </si>
  <si>
    <t>0507</t>
  </si>
  <si>
    <t>0508</t>
  </si>
  <si>
    <t>0509</t>
  </si>
  <si>
    <t>Payment in kind to paid employees</t>
  </si>
  <si>
    <t>Lain-lain (sila nyatakan)</t>
  </si>
  <si>
    <t>Others (please specify)</t>
  </si>
  <si>
    <t>Perbelanjaan bukan operasi</t>
  </si>
  <si>
    <t>010002</t>
  </si>
  <si>
    <r>
      <t xml:space="preserve">KEGUNAAN PEJABAT / </t>
    </r>
    <r>
      <rPr>
        <i/>
        <sz val="26"/>
        <color rgb="FF000000"/>
        <rFont val="Arial"/>
        <family val="2"/>
      </rPr>
      <t xml:space="preserve">OFFICE USE </t>
    </r>
  </si>
  <si>
    <t>Held directly by Malaysian resident</t>
  </si>
  <si>
    <t>(5.3.1 hingga 5.3.8)</t>
  </si>
  <si>
    <t>(5.3.1 to 5.3.8)</t>
  </si>
  <si>
    <t>Bangunan tempat kediaman</t>
  </si>
  <si>
    <t>Bangunan bukan tempat kediaman</t>
  </si>
  <si>
    <t>Pendapatan daripada perkhidmatan pengurusan</t>
  </si>
  <si>
    <t>Income from management services</t>
  </si>
  <si>
    <t>Royalties, copyrights, licensing and franchise fees</t>
  </si>
  <si>
    <t>Residential building</t>
  </si>
  <si>
    <t>Non-residential building</t>
  </si>
  <si>
    <t>0901</t>
  </si>
  <si>
    <t>Others such as free food, free accomodation etc.</t>
  </si>
  <si>
    <t>9.30</t>
  </si>
  <si>
    <t>9.31</t>
  </si>
  <si>
    <t>Dipegang secara langsung oleh Agensi Kerajaan Persekutuan, Negeri dan Tempatan</t>
  </si>
  <si>
    <t>Lori, van, pikap dsb.</t>
  </si>
  <si>
    <t>4.1.7</t>
  </si>
  <si>
    <t>PEROLEHAN / PENDAPATAN (samb.)</t>
  </si>
  <si>
    <r>
      <t xml:space="preserve">Data dalam pelaporan ini meliputi tempoh operasi / </t>
    </r>
    <r>
      <rPr>
        <i/>
        <sz val="22"/>
        <rFont val="Arial"/>
        <family val="2"/>
      </rPr>
      <t>Data in this return covers the operational period</t>
    </r>
  </si>
  <si>
    <t>0100</t>
  </si>
  <si>
    <t>Sila nyatakan alamat laman web pertubuhan ini sekiranya ada</t>
  </si>
  <si>
    <t>-</t>
  </si>
  <si>
    <t>2.3</t>
  </si>
  <si>
    <t xml:space="preserve">Shareholders' Fund: </t>
  </si>
  <si>
    <t xml:space="preserve">(e) </t>
  </si>
  <si>
    <t>Other construction except land improvement</t>
  </si>
  <si>
    <t>Pekerja Perkhidmatan dan 
Jualan</t>
  </si>
  <si>
    <t>Operator Mesin dan Loji,
 dan Pemasang</t>
  </si>
  <si>
    <t>**</t>
  </si>
  <si>
    <t>061499</t>
  </si>
  <si>
    <t>060199</t>
  </si>
  <si>
    <t>060299</t>
  </si>
  <si>
    <t>061599</t>
  </si>
  <si>
    <t>061699</t>
  </si>
  <si>
    <t>060399</t>
  </si>
  <si>
    <t>060499</t>
  </si>
  <si>
    <t>061799</t>
  </si>
  <si>
    <t>061899</t>
  </si>
  <si>
    <t>060599</t>
  </si>
  <si>
    <t>061999</t>
  </si>
  <si>
    <t>060699</t>
  </si>
  <si>
    <t>060799</t>
  </si>
  <si>
    <t>062099</t>
  </si>
  <si>
    <t>062399</t>
  </si>
  <si>
    <t>061099</t>
  </si>
  <si>
    <t>061199</t>
  </si>
  <si>
    <t>062499</t>
  </si>
  <si>
    <t>061299</t>
  </si>
  <si>
    <t>061399</t>
  </si>
  <si>
    <t>062599</t>
  </si>
  <si>
    <t>062699</t>
  </si>
  <si>
    <t>Subsidi gaji dan upah</t>
  </si>
  <si>
    <t>Subsidies on salaries and wages</t>
  </si>
  <si>
    <t>Subsidi produk</t>
  </si>
  <si>
    <t>Subsidies on products</t>
  </si>
  <si>
    <t>Subsidi pengeluaran</t>
  </si>
  <si>
    <t>Subsidies on production</t>
  </si>
  <si>
    <t>Tuntutan dan pampasan yang diterima</t>
  </si>
  <si>
    <t>Claims and compensation received</t>
  </si>
  <si>
    <t>Pemulihan hutang lapuk</t>
  </si>
  <si>
    <t>Pendapatan daripada faedah</t>
  </si>
  <si>
    <t>Income from interest</t>
  </si>
  <si>
    <t>Pendapatan daripada dividen</t>
  </si>
  <si>
    <t>Income from dividend</t>
  </si>
  <si>
    <t>Keuntungan daripada jualan / penilaian semula harta</t>
  </si>
  <si>
    <t>Keuntungan daripada pertukaran mata wang asing / aset kewangan</t>
  </si>
  <si>
    <t>Kiriman wang, hadiah atau geran yang diterima</t>
  </si>
  <si>
    <t>Remittances, gifts or grant received</t>
  </si>
  <si>
    <t>Value of other supplies consumed:</t>
  </si>
  <si>
    <t>Nilai bekalan-bekalan lain yang digunakan:</t>
  </si>
  <si>
    <t>Perbelanjaan perjalanan (termasuk perjalanan dalam dan luar negara,</t>
  </si>
  <si>
    <t>Travelling expenses (include both local and overseas travelling,</t>
  </si>
  <si>
    <t>Entertainment expenses</t>
  </si>
  <si>
    <t>Bayaran perakaunan, kesetiausahaan dan audit</t>
  </si>
  <si>
    <t>Accounting, secretarial and audit fees</t>
  </si>
  <si>
    <t>Bayaran guaman</t>
  </si>
  <si>
    <t>Legal fees</t>
  </si>
  <si>
    <t>Bayaran pengurusan</t>
  </si>
  <si>
    <t>Management fees</t>
  </si>
  <si>
    <t>Komisen dan bayaran agensi</t>
  </si>
  <si>
    <t>Pengiklanan dan promosi</t>
  </si>
  <si>
    <t>Advertising and promotion</t>
  </si>
  <si>
    <t>Bank charges</t>
  </si>
  <si>
    <t>Kerugian daripada pertukaran wang asing / aset kewangan</t>
  </si>
  <si>
    <t>Kerugian daripada jualan / penilaian semula harta</t>
  </si>
  <si>
    <t>Hutang lapuk dihapuskan</t>
  </si>
  <si>
    <t>Bad debts written off</t>
  </si>
  <si>
    <t>Pindahan semasa seperti pindahan wang, hadiah, derma, denda, dsb.</t>
  </si>
  <si>
    <t>Current transfers such as remittances, gifts, donations, fine, etc.</t>
  </si>
  <si>
    <t>pekerja dsb.)</t>
  </si>
  <si>
    <t>Private social security schemes (e.g. worker's compensation insurance etc.)</t>
  </si>
  <si>
    <t>Kos pekerja lain (sila nyatakan)</t>
  </si>
  <si>
    <t>Other labour costs (please specify)</t>
  </si>
  <si>
    <t>Perbelanjaan pajakan kewangan</t>
  </si>
  <si>
    <t>Financial lease charges</t>
  </si>
  <si>
    <t>NILAI STOK</t>
  </si>
  <si>
    <t>VALUE OF STOCKS</t>
  </si>
  <si>
    <t>JABATAN PERANGKAAN MALAYSIA</t>
  </si>
  <si>
    <t>DEPARTMENT OF STATISTICS MALAYSIA</t>
  </si>
  <si>
    <t>www.dosm.gov.my</t>
  </si>
  <si>
    <t>Nama :</t>
  </si>
  <si>
    <t>Jumlah</t>
  </si>
  <si>
    <t>Total</t>
  </si>
  <si>
    <t xml:space="preserve">     UNTUK KEGUNAAN PEJABAT</t>
  </si>
  <si>
    <t>A. KERJA LUAR</t>
  </si>
  <si>
    <t>B. SUNTINGAN</t>
  </si>
  <si>
    <t>SUNTINGAN KEDUA</t>
  </si>
  <si>
    <t>V.</t>
  </si>
  <si>
    <t>C. PERBANDINGAN DENGAN BORANG LEPAS</t>
  </si>
  <si>
    <t>DIBUAT</t>
  </si>
  <si>
    <t>TIDAK DIBUAT</t>
  </si>
  <si>
    <t>PERTANYAAN / PENYELESAIAN</t>
  </si>
  <si>
    <t>D. TANGKAPAN DATA</t>
  </si>
  <si>
    <t>TERIMA PAKSA (T.P)</t>
  </si>
  <si>
    <t>KEBENARAN PEGAWAI UNTUK T.P</t>
  </si>
  <si>
    <t>Adakah pertubuhan ini melabur di luar Malaysia?</t>
  </si>
  <si>
    <t>Pastikan setiap nombor, abjad atau tanda berada di dalam kotak yang telah disediakan.</t>
  </si>
  <si>
    <t>Jangan menulis 'nil', 'n/a' atau garisan di dalam kotak berkenaan.</t>
  </si>
  <si>
    <t>Fixed Assets:</t>
  </si>
  <si>
    <t>Buildings and other construction:</t>
  </si>
  <si>
    <t xml:space="preserve">Tempat kediaman </t>
  </si>
  <si>
    <t xml:space="preserve">Bukan tempat kediaman </t>
  </si>
  <si>
    <t>(cth. stor, pejabat dsb.)</t>
  </si>
  <si>
    <t xml:space="preserve">Non-residential </t>
  </si>
  <si>
    <t>(e.g. stores, offices, etc.)</t>
  </si>
  <si>
    <t xml:space="preserve">Binaan lain kecuali </t>
  </si>
  <si>
    <t>pembangunan tanah</t>
  </si>
  <si>
    <t xml:space="preserve">Other construction except land </t>
  </si>
  <si>
    <t>improvement</t>
  </si>
  <si>
    <t xml:space="preserve">Alat pengangkutan: </t>
  </si>
  <si>
    <t>(cth. pemasangan elektrikal)</t>
  </si>
  <si>
    <t xml:space="preserve">Harta-harta lain : </t>
  </si>
  <si>
    <t xml:space="preserve">Paten </t>
  </si>
  <si>
    <t xml:space="preserve">Muhibbah </t>
  </si>
  <si>
    <t>Kerja dalam pelaksanaan</t>
  </si>
  <si>
    <t>0410</t>
  </si>
  <si>
    <t>Tempat kediaman</t>
  </si>
  <si>
    <t>0411</t>
  </si>
  <si>
    <t>0412</t>
  </si>
  <si>
    <t>0413</t>
  </si>
  <si>
    <t>0414</t>
  </si>
  <si>
    <t>Non-residential</t>
  </si>
  <si>
    <t>Overtime paid during the reference year</t>
  </si>
  <si>
    <t>Perubahan model perniagaan</t>
  </si>
  <si>
    <t>Currency exchange rate impact</t>
  </si>
  <si>
    <t xml:space="preserve">(c) </t>
  </si>
  <si>
    <t xml:space="preserve">(d) </t>
  </si>
  <si>
    <t>Memberi kontrak kepada pertubuhan luar</t>
  </si>
  <si>
    <t>Contracting out</t>
  </si>
  <si>
    <t xml:space="preserve">   </t>
  </si>
  <si>
    <t>Perubahan organisasi</t>
  </si>
  <si>
    <t xml:space="preserve">(f) </t>
  </si>
  <si>
    <t xml:space="preserve">Perubahan dalam kos tenaga buruh atau bahan mentah </t>
  </si>
  <si>
    <t>Changes in the cost of labour or raw materials</t>
  </si>
  <si>
    <t xml:space="preserve">(g) </t>
  </si>
  <si>
    <t>Bencana alam</t>
  </si>
  <si>
    <t>Natural disaster</t>
  </si>
  <si>
    <t xml:space="preserve">(h) </t>
  </si>
  <si>
    <t>Kemelesetan</t>
  </si>
  <si>
    <t>Recession</t>
  </si>
  <si>
    <t xml:space="preserve">(i) </t>
  </si>
  <si>
    <t>Pertukaran produk</t>
  </si>
  <si>
    <t xml:space="preserve">(j) </t>
  </si>
  <si>
    <t>Sold business units</t>
  </si>
  <si>
    <t xml:space="preserve">(k) </t>
  </si>
  <si>
    <t xml:space="preserve">Perluasan </t>
  </si>
  <si>
    <t>Expansion</t>
  </si>
  <si>
    <t xml:space="preserve">(l) </t>
  </si>
  <si>
    <t xml:space="preserve">(m) </t>
  </si>
  <si>
    <t xml:space="preserve">(n) </t>
  </si>
  <si>
    <t>Pengambilalihan unit-unit perniagaan</t>
  </si>
  <si>
    <t>Acquisition of business units</t>
  </si>
  <si>
    <t xml:space="preserve">(o) </t>
  </si>
  <si>
    <t>Mogok atau sekatan</t>
  </si>
  <si>
    <t>Strike or blockade</t>
  </si>
  <si>
    <t xml:space="preserve">(p) </t>
  </si>
  <si>
    <t>Perubahan ke arah automasi</t>
  </si>
  <si>
    <t xml:space="preserve">(q) </t>
  </si>
  <si>
    <t>110019</t>
  </si>
  <si>
    <r>
      <t xml:space="preserve">Registration Number of Company </t>
    </r>
    <r>
      <rPr>
        <sz val="22"/>
        <rFont val="Arial"/>
        <family val="2"/>
      </rPr>
      <t>/</t>
    </r>
    <r>
      <rPr>
        <i/>
        <sz val="22"/>
        <rFont val="Arial"/>
        <family val="2"/>
      </rPr>
      <t xml:space="preserve"> Business (CCM) or others (please specify)</t>
    </r>
  </si>
  <si>
    <r>
      <t xml:space="preserve">Branch </t>
    </r>
    <r>
      <rPr>
        <sz val="22"/>
        <rFont val="Arial"/>
        <family val="2"/>
      </rPr>
      <t>/</t>
    </r>
    <r>
      <rPr>
        <i/>
        <sz val="22"/>
        <rFont val="Arial"/>
        <family val="2"/>
      </rPr>
      <t xml:space="preserve"> Operations Office</t>
    </r>
  </si>
  <si>
    <t>(May choose more than one)</t>
  </si>
  <si>
    <t>010028</t>
  </si>
  <si>
    <t>IDENTIFICATION PARTICULARS</t>
  </si>
  <si>
    <t>MAKLUMAT PENGENALAN</t>
  </si>
  <si>
    <t>LEGAL ORGANISATION</t>
  </si>
  <si>
    <t>TARAF SAH ORGANISASI</t>
  </si>
  <si>
    <t>Kapal, kapal tangki, tongkang,</t>
  </si>
  <si>
    <t>bot, sampan dsb.</t>
  </si>
  <si>
    <t>Bas</t>
  </si>
  <si>
    <t>Bus</t>
  </si>
  <si>
    <t>Pesawat udara</t>
  </si>
  <si>
    <t>Aircraft</t>
  </si>
  <si>
    <t xml:space="preserve">Dron </t>
  </si>
  <si>
    <t>Drone</t>
  </si>
  <si>
    <t xml:space="preserve">                                            </t>
  </si>
  <si>
    <t>PEROLEHAN / PENDAPATAN</t>
  </si>
  <si>
    <t>Tambang penumpang yang diterima</t>
  </si>
  <si>
    <t>Passenger fares received</t>
  </si>
  <si>
    <t>0873</t>
  </si>
  <si>
    <t>Penumpang ke luar negara</t>
  </si>
  <si>
    <t>Passenger going abroad</t>
  </si>
  <si>
    <t>Penumpang yang mengembara dalam Malaysia</t>
  </si>
  <si>
    <t>Tambang pengangkutan barang</t>
  </si>
  <si>
    <t>Freight on transportation of goods</t>
  </si>
  <si>
    <t>Barang dalam negeri</t>
  </si>
  <si>
    <t>Goods within the country</t>
  </si>
  <si>
    <t>Barang yang diimport</t>
  </si>
  <si>
    <t>Goods imported</t>
  </si>
  <si>
    <t>Barang yang dieksport</t>
  </si>
  <si>
    <t>Goods exported</t>
  </si>
  <si>
    <t>Komisen dan brokeraj yang diterima</t>
  </si>
  <si>
    <t>Commissions and brokerage earned</t>
  </si>
  <si>
    <t>Pendapatan daripada sewa:</t>
  </si>
  <si>
    <t>Rental income received from:</t>
  </si>
  <si>
    <t>Alat pengangkutan</t>
  </si>
  <si>
    <t>Transport equipments</t>
  </si>
  <si>
    <t>Machinery and equipments</t>
  </si>
  <si>
    <t>Royalti, hakcipta, pelesenan dan yuran francais</t>
  </si>
  <si>
    <r>
      <t>TURNOVER</t>
    </r>
    <r>
      <rPr>
        <sz val="12"/>
        <rFont val="Arial"/>
        <family val="2"/>
      </rPr>
      <t xml:space="preserve"> /</t>
    </r>
    <r>
      <rPr>
        <i/>
        <sz val="12"/>
        <rFont val="Arial"/>
        <family val="2"/>
      </rPr>
      <t xml:space="preserve"> INCOME</t>
    </r>
  </si>
  <si>
    <r>
      <t xml:space="preserve">Nilai / </t>
    </r>
    <r>
      <rPr>
        <i/>
        <sz val="10"/>
        <rFont val="Arial"/>
        <family val="2"/>
      </rPr>
      <t>Value</t>
    </r>
  </si>
  <si>
    <t>Passengers travelling within Malaysia</t>
  </si>
  <si>
    <t>Pendapatan daripada pelancongan berpandu</t>
  </si>
  <si>
    <t>Income from conducted tours</t>
  </si>
  <si>
    <t>Nilai jualan barang terpakai (cth. tayar, alat ganti pesawat udara dsb.)</t>
  </si>
  <si>
    <t>Sales of used goods (e.g. tyres, aircraft spare part etc.)</t>
  </si>
  <si>
    <t>Pendapatan daripada teksi, limosin dan kereta sewa</t>
  </si>
  <si>
    <t>Income from taxi, limousine and rental of cars</t>
  </si>
  <si>
    <t>Cukai lapangan terbang yang diterima</t>
  </si>
  <si>
    <t>Airport tax received</t>
  </si>
  <si>
    <t>Pendapatan daripada perkhidmatan pengemudian &amp; pendaratan dan</t>
  </si>
  <si>
    <t>kegunaan lapangan terbang</t>
  </si>
  <si>
    <t>Income from aircraft navigation &amp; landing services and usage of airport</t>
  </si>
  <si>
    <t>Pendapatan daripada perkhidmatan pemunggahan yang diberikan</t>
  </si>
  <si>
    <t>Income from stevedoring services rendered</t>
  </si>
  <si>
    <t>Pendapatan daripada pengoperasian pelabuhan / lapangan terbang</t>
  </si>
  <si>
    <t>pengendalian kontena)</t>
  </si>
  <si>
    <t>Income from cargo handling services (include container handling)</t>
  </si>
  <si>
    <t>Pendapatan daripada perkhidmatan penyimpanan dan gudang</t>
  </si>
  <si>
    <t>Income from storage and warehousing services rendered</t>
  </si>
  <si>
    <r>
      <t xml:space="preserve">Income from port </t>
    </r>
    <r>
      <rPr>
        <sz val="9"/>
        <rFont val="Arial"/>
        <family val="2"/>
      </rPr>
      <t>/</t>
    </r>
    <r>
      <rPr>
        <i/>
        <sz val="9"/>
        <rFont val="Arial"/>
        <family val="2"/>
      </rPr>
      <t xml:space="preserve"> airport operation</t>
    </r>
  </si>
  <si>
    <t>Pendapatan daripada perkhidmatan pengendalian kargo (termasuk</t>
  </si>
  <si>
    <t>Pendapatan daripada perkhidmatan pengiklanan</t>
  </si>
  <si>
    <t>Income from advertising services</t>
  </si>
  <si>
    <t>Pendapatan daripada perkhidmatan perundingan</t>
  </si>
  <si>
    <t>Income from consultancy services</t>
  </si>
  <si>
    <t>Pendapatan daripada perkhidmatan tempat letak kereta</t>
  </si>
  <si>
    <t>Income from parking services</t>
  </si>
  <si>
    <t>41</t>
  </si>
  <si>
    <t xml:space="preserve">Pendapatan daripada perkhidmatan operasi lebuh raya, jambatan dan terowong </t>
  </si>
  <si>
    <t>20</t>
  </si>
  <si>
    <t xml:space="preserve">Income from highway, bridge and tunnel operation services </t>
  </si>
  <si>
    <t>Pendapatan daripada perkhidmatan penghantaran cepat</t>
  </si>
  <si>
    <t xml:space="preserve">Income from courier services </t>
  </si>
  <si>
    <t>21</t>
  </si>
  <si>
    <t>Pendapatan daripada kerja membaiki dan menyelenggarakan jentera dan</t>
  </si>
  <si>
    <t>kelengkapan pertubuhan lain</t>
  </si>
  <si>
    <t>Amount received for repairs and maintenance carried out on other establishments'</t>
  </si>
  <si>
    <t>machinery and equipment</t>
  </si>
  <si>
    <t>udara dsb.)</t>
  </si>
  <si>
    <t>PERBELANJAAN</t>
  </si>
  <si>
    <t>EXPENDITURE</t>
  </si>
  <si>
    <t xml:space="preserve">(a)   </t>
  </si>
  <si>
    <t>Tayar dan tiub</t>
  </si>
  <si>
    <t>Tyres and tubes</t>
  </si>
  <si>
    <t>Bateri</t>
  </si>
  <si>
    <t>Batteries</t>
  </si>
  <si>
    <t xml:space="preserve">(c)   </t>
  </si>
  <si>
    <t>Alat ganti dan aksesori</t>
  </si>
  <si>
    <t>Spare parts and accessories</t>
  </si>
  <si>
    <t xml:space="preserve">(d)   </t>
  </si>
  <si>
    <t xml:space="preserve">(e)   </t>
  </si>
  <si>
    <t xml:space="preserve">(f)   </t>
  </si>
  <si>
    <t>Kos perkhidmatan pengiklanan</t>
  </si>
  <si>
    <t>Cost of advertising</t>
  </si>
  <si>
    <t>Pelincir</t>
  </si>
  <si>
    <t>Lubricant</t>
  </si>
  <si>
    <t xml:space="preserve">(b)   </t>
  </si>
  <si>
    <t>Minyak diesel</t>
  </si>
  <si>
    <t>Diesel oil</t>
  </si>
  <si>
    <t>Petrol</t>
  </si>
  <si>
    <t>Gas petroleum cecair</t>
  </si>
  <si>
    <t>Liquified petroleum gas (LPG)</t>
  </si>
  <si>
    <t>Bahan pembakar lain (sila nyatakan)</t>
  </si>
  <si>
    <t>Other fuel (please specify)</t>
  </si>
  <si>
    <t>Bayaran pembaikan dan penyelenggaraan yang dibuat oleh pihak lain</t>
  </si>
  <si>
    <t>Payments for current repairs and maintenance work done by others on this</t>
  </si>
  <si>
    <t xml:space="preserve">Dalaman </t>
  </si>
  <si>
    <t>In-house</t>
  </si>
  <si>
    <t>Bayaran pemprosesan data dan lain-lain perkhidmatan yang berkaitan</t>
  </si>
  <si>
    <t>dengan teknologi maklumat</t>
  </si>
  <si>
    <t>Payment for data processing and other services related to information technology</t>
  </si>
  <si>
    <t>Perbelanjaan keraian</t>
  </si>
  <si>
    <t>Commissions and agency fees</t>
  </si>
  <si>
    <t>Bayaran telekomunikasi (cth. telefon, internet dsb.)</t>
  </si>
  <si>
    <t>Bayaran bank</t>
  </si>
  <si>
    <t>Susut nilai / perlunasan semasa ke atas harta tetap</t>
  </si>
  <si>
    <t>9.27</t>
  </si>
  <si>
    <t>9.28</t>
  </si>
  <si>
    <t>Bayaran pemanduan, penundaan dan pelabuhan</t>
  </si>
  <si>
    <t>Pilotage, towage and harbour fees</t>
  </si>
  <si>
    <t>9.29</t>
  </si>
  <si>
    <t>Pembelian perkhidmatan pemunggahan kapal</t>
  </si>
  <si>
    <t>Stevedoring services purchased</t>
  </si>
  <si>
    <t>Bayaran feri dan tol</t>
  </si>
  <si>
    <t>Ferry charges and tolls</t>
  </si>
  <si>
    <t>Bayaran untuk pengemudian, pendaratan dan kegunaan lapangan terbang</t>
  </si>
  <si>
    <t>Payment for aircraft navigation, landing and usage of airport</t>
  </si>
  <si>
    <t>Penyediaan makanan dan minuman penerbangan</t>
  </si>
  <si>
    <t>Flight catering and refreshment</t>
  </si>
  <si>
    <t>Kerajaan / Badan Berkanun (sila nyatakan jenis royalti)</t>
  </si>
  <si>
    <t>(please specify types of royalties)</t>
  </si>
  <si>
    <t>Cukai lapangan terbang</t>
  </si>
  <si>
    <t>Airport tax</t>
  </si>
  <si>
    <t>Non-operating expenditures</t>
  </si>
  <si>
    <t xml:space="preserve">Bayaran berbentuk manfaat kepada pekerja bergaji </t>
  </si>
  <si>
    <t>Bayaran kepada pengarah tidak bekerja kerana kehadiran mereka</t>
  </si>
  <si>
    <t>dalam mesyuarat Lembaga Pengarah</t>
  </si>
  <si>
    <t>Pindahan modal yang dibuat</t>
  </si>
  <si>
    <t>Capital transfers made</t>
  </si>
  <si>
    <r>
      <t>Current depreciation</t>
    </r>
    <r>
      <rPr>
        <sz val="9"/>
        <rFont val="Arial"/>
        <family val="2"/>
      </rPr>
      <t xml:space="preserve"> /</t>
    </r>
    <r>
      <rPr>
        <i/>
        <sz val="9"/>
        <rFont val="Arial"/>
        <family val="2"/>
      </rPr>
      <t xml:space="preserve"> amortisation on fixed assets</t>
    </r>
  </si>
  <si>
    <r>
      <t xml:space="preserve">Losses from foreign exchange </t>
    </r>
    <r>
      <rPr>
        <sz val="9"/>
        <rFont val="Arial"/>
        <family val="2"/>
      </rPr>
      <t>/</t>
    </r>
    <r>
      <rPr>
        <i/>
        <sz val="9"/>
        <rFont val="Arial"/>
        <family val="2"/>
      </rPr>
      <t xml:space="preserve"> financial assets</t>
    </r>
  </si>
  <si>
    <r>
      <t xml:space="preserve">Losses from sales </t>
    </r>
    <r>
      <rPr>
        <sz val="9"/>
        <rFont val="Arial"/>
        <family val="2"/>
      </rPr>
      <t>/</t>
    </r>
    <r>
      <rPr>
        <i/>
        <sz val="9"/>
        <rFont val="Arial"/>
        <family val="2"/>
      </rPr>
      <t xml:space="preserve"> revaluation of assets</t>
    </r>
  </si>
  <si>
    <r>
      <t xml:space="preserve">Payment of gratuity, retirement </t>
    </r>
    <r>
      <rPr>
        <sz val="9"/>
        <rFont val="Arial"/>
        <family val="2"/>
      </rPr>
      <t>/</t>
    </r>
    <r>
      <rPr>
        <i/>
        <sz val="9"/>
        <rFont val="Arial"/>
        <family val="2"/>
      </rPr>
      <t xml:space="preserve"> retrenchment benefits to employees</t>
    </r>
  </si>
  <si>
    <r>
      <t>Nilai /</t>
    </r>
    <r>
      <rPr>
        <sz val="10"/>
        <rFont val="Arial"/>
        <family val="2"/>
      </rPr>
      <t xml:space="preserve"> </t>
    </r>
    <r>
      <rPr>
        <i/>
        <sz val="10"/>
        <rFont val="Arial"/>
        <family val="2"/>
      </rPr>
      <t>Value</t>
    </r>
  </si>
  <si>
    <t>58</t>
  </si>
  <si>
    <t>96</t>
  </si>
  <si>
    <t>75</t>
  </si>
  <si>
    <r>
      <t xml:space="preserve">petrol </t>
    </r>
    <r>
      <rPr>
        <sz val="9"/>
        <rFont val="Arial"/>
        <family val="2"/>
      </rPr>
      <t>/</t>
    </r>
    <r>
      <rPr>
        <i/>
        <sz val="9"/>
        <rFont val="Arial"/>
        <family val="2"/>
      </rPr>
      <t xml:space="preserve"> diesel bills and parking fees for own vehicles)</t>
    </r>
  </si>
  <si>
    <t>Bayaran ganti rugi</t>
  </si>
  <si>
    <t xml:space="preserve">Claim paid of compensation </t>
  </si>
  <si>
    <t>Bekalan dan simpanan kapal (tidak termasuk air)</t>
  </si>
  <si>
    <t>Ship store and supplies (exclude water)</t>
  </si>
  <si>
    <t>Bunker</t>
  </si>
  <si>
    <t>Bunkers</t>
  </si>
  <si>
    <r>
      <t xml:space="preserve">Government </t>
    </r>
    <r>
      <rPr>
        <sz val="9"/>
        <rFont val="Arial"/>
        <family val="2"/>
      </rPr>
      <t>/</t>
    </r>
    <r>
      <rPr>
        <i/>
        <sz val="9"/>
        <rFont val="Arial"/>
        <family val="2"/>
      </rPr>
      <t xml:space="preserve"> Statutory Bodies (please specify types of royalties)</t>
    </r>
  </si>
  <si>
    <r>
      <t xml:space="preserve">Non-government organisations </t>
    </r>
    <r>
      <rPr>
        <sz val="9"/>
        <rFont val="Arial"/>
        <family val="2"/>
      </rPr>
      <t>/</t>
    </r>
    <r>
      <rPr>
        <i/>
        <sz val="9"/>
        <rFont val="Arial"/>
        <family val="2"/>
      </rPr>
      <t xml:space="preserve"> corporate sponsorship</t>
    </r>
  </si>
  <si>
    <t>00</t>
  </si>
  <si>
    <r>
      <t xml:space="preserve">KEGUNAAN PEJABAT / </t>
    </r>
    <r>
      <rPr>
        <i/>
        <sz val="10"/>
        <rFont val="Arial"/>
        <family val="2"/>
      </rPr>
      <t>OFFICE USE</t>
    </r>
  </si>
  <si>
    <t>Lain-lain seperti makanan percuma, tempat tinggal percuma dsb.</t>
  </si>
  <si>
    <t>Employees' Provident Fund (EPF)</t>
  </si>
  <si>
    <t>Social Security Organisation (SOCSO)</t>
  </si>
  <si>
    <r>
      <t>Gratuity, retirement</t>
    </r>
    <r>
      <rPr>
        <sz val="9"/>
        <rFont val="Arial"/>
        <family val="2"/>
      </rPr>
      <t xml:space="preserve"> / </t>
    </r>
    <r>
      <rPr>
        <i/>
        <sz val="9"/>
        <rFont val="Arial"/>
        <family val="2"/>
      </rPr>
      <t>retrenchment benefit schemes</t>
    </r>
  </si>
  <si>
    <r>
      <t>Harta Tetap</t>
    </r>
    <r>
      <rPr>
        <i/>
        <sz val="8"/>
        <rFont val="Arial"/>
        <family val="2"/>
      </rPr>
      <t xml:space="preserve"> </t>
    </r>
  </si>
  <si>
    <r>
      <t xml:space="preserve">Tanah </t>
    </r>
    <r>
      <rPr>
        <sz val="8"/>
        <rFont val="Arial"/>
        <family val="2"/>
      </rPr>
      <t xml:space="preserve">/ </t>
    </r>
    <r>
      <rPr>
        <i/>
        <sz val="8"/>
        <rFont val="Arial"/>
        <family val="2"/>
      </rPr>
      <t>Land</t>
    </r>
  </si>
  <si>
    <r>
      <t>Pembangunan tanah</t>
    </r>
    <r>
      <rPr>
        <sz val="8"/>
        <rFont val="Arial"/>
        <family val="2"/>
      </rPr>
      <t xml:space="preserve"> </t>
    </r>
  </si>
  <si>
    <r>
      <t xml:space="preserve"> Built </t>
    </r>
    <r>
      <rPr>
        <sz val="8"/>
        <rFont val="Arial"/>
        <family val="2"/>
      </rPr>
      <t>/</t>
    </r>
    <r>
      <rPr>
        <i/>
        <sz val="8"/>
        <rFont val="Arial"/>
        <family val="2"/>
      </rPr>
      <t xml:space="preserve"> self-produced</t>
    </r>
  </si>
  <si>
    <r>
      <t xml:space="preserve">PERBELANJAAN MODAL DAN NILAI HARTA TETAP (RM)
</t>
    </r>
    <r>
      <rPr>
        <i/>
        <sz val="10"/>
        <rFont val="Arial"/>
        <family val="2"/>
      </rPr>
      <t>CAPITAL EXPENDITURE AND VALUE OF FIXED ASSETS (RM)</t>
    </r>
  </si>
  <si>
    <r>
      <t xml:space="preserve">Jenis harta
</t>
    </r>
    <r>
      <rPr>
        <i/>
        <sz val="10"/>
        <rFont val="Arial"/>
        <family val="2"/>
      </rPr>
      <t>Type of assets</t>
    </r>
  </si>
  <si>
    <t>Baharu termasuk import                           (baharu &amp; terpakai)</t>
  </si>
  <si>
    <t xml:space="preserve">Pascasiswazah
</t>
  </si>
  <si>
    <t>Postgraduate</t>
  </si>
  <si>
    <t xml:space="preserve">Akademik
</t>
  </si>
  <si>
    <t>Academic</t>
  </si>
  <si>
    <t xml:space="preserve">Technical </t>
  </si>
  <si>
    <t xml:space="preserve">Teknikal dan Vokasional (TVET)
</t>
  </si>
  <si>
    <t>Technical  and Vocational (TVET)</t>
  </si>
  <si>
    <t xml:space="preserve">Sijil Kemahiran (TVET)
</t>
  </si>
  <si>
    <t>Skills and Certificate (TVET)</t>
  </si>
  <si>
    <t xml:space="preserve">Sijil Kemahiran Lain
</t>
  </si>
  <si>
    <t>Other Skills Certificate</t>
  </si>
  <si>
    <t xml:space="preserve">JUMLAH (6.1 hingga 6.7) **
</t>
  </si>
  <si>
    <t xml:space="preserve">TOTAL (6.1 to 6.7) </t>
  </si>
  <si>
    <t xml:space="preserve">Merujuk kepada kelulusan dalam pengkhususan Teknologi yang diperoleh daripada Rangkaian Universiti Teknikal Malaysia (MTUN)
</t>
  </si>
  <si>
    <t>Refers to qualification specialised in Technology obtained from Malaysian Technical University Network (MTUN)</t>
  </si>
  <si>
    <t>yang dibekalkan oleh pertubuhan lain</t>
  </si>
  <si>
    <t xml:space="preserve">Jumlah ini mesti sama dengan angka yang dilaporkan di Soalan 5A (Lelaki) dan 5B (Perempuan) tidak termasuk jumlah pekerja
</t>
  </si>
  <si>
    <t>by other establishment</t>
  </si>
  <si>
    <t xml:space="preserve">STPM atau yang setaraf
</t>
  </si>
  <si>
    <t>STPM or equivalent</t>
  </si>
  <si>
    <t xml:space="preserve">BILANGAN PEKERJA MENGIKUT KELULUSAN
</t>
  </si>
  <si>
    <t>NUMBER OF PERSONS ENGAGED BY QUALIFICATION</t>
  </si>
  <si>
    <r>
      <t>TURNOVER</t>
    </r>
    <r>
      <rPr>
        <sz val="12"/>
        <rFont val="Arial"/>
        <family val="2"/>
      </rPr>
      <t xml:space="preserve"> /</t>
    </r>
    <r>
      <rPr>
        <i/>
        <sz val="12"/>
        <rFont val="Arial"/>
        <family val="2"/>
      </rPr>
      <t xml:space="preserve"> INCOME (cont'd)</t>
    </r>
  </si>
  <si>
    <t>1001</t>
  </si>
  <si>
    <t>1002</t>
  </si>
  <si>
    <t>Bahan pembakar dan pelincir</t>
  </si>
  <si>
    <t>Fuel and lubricant</t>
  </si>
  <si>
    <t>Bahan-bahan, bekalan dan alat ganti</t>
  </si>
  <si>
    <t>Materials, supplies and spare parts</t>
  </si>
  <si>
    <r>
      <t xml:space="preserve">KEUNTUNGAN </t>
    </r>
    <r>
      <rPr>
        <sz val="12"/>
        <rFont val="Arial"/>
        <family val="2"/>
      </rPr>
      <t>/</t>
    </r>
    <r>
      <rPr>
        <b/>
        <sz val="12"/>
        <rFont val="Arial"/>
        <family val="2"/>
      </rPr>
      <t xml:space="preserve"> KERUGIAN SEBELUM CUKAI</t>
    </r>
  </si>
  <si>
    <r>
      <t>PROFIT</t>
    </r>
    <r>
      <rPr>
        <sz val="12"/>
        <rFont val="Arial"/>
        <family val="2"/>
      </rPr>
      <t xml:space="preserve"> /</t>
    </r>
    <r>
      <rPr>
        <i/>
        <sz val="12"/>
        <rFont val="Arial"/>
        <family val="2"/>
      </rPr>
      <t xml:space="preserve"> LOSS BEFORE TAX</t>
    </r>
  </si>
  <si>
    <r>
      <t xml:space="preserve">Sila laporkan keuntungan </t>
    </r>
    <r>
      <rPr>
        <sz val="9"/>
        <rFont val="Arial"/>
        <family val="2"/>
      </rPr>
      <t>/</t>
    </r>
    <r>
      <rPr>
        <b/>
        <sz val="9"/>
        <rFont val="Arial"/>
        <family val="2"/>
      </rPr>
      <t xml:space="preserve"> kerugian bersih seperti yang dilaporkan dalam akaun pertubuhan ini:</t>
    </r>
  </si>
  <si>
    <r>
      <t xml:space="preserve">Please report net profit </t>
    </r>
    <r>
      <rPr>
        <sz val="9"/>
        <rFont val="Arial"/>
        <family val="2"/>
      </rPr>
      <t>/</t>
    </r>
    <r>
      <rPr>
        <i/>
        <sz val="9"/>
        <rFont val="Arial"/>
        <family val="2"/>
      </rPr>
      <t xml:space="preserve"> loss as reported in the account of this establishment:</t>
    </r>
  </si>
  <si>
    <r>
      <t xml:space="preserve">Keuntungan </t>
    </r>
    <r>
      <rPr>
        <sz val="9"/>
        <rFont val="Arial"/>
        <family val="2"/>
      </rPr>
      <t>/</t>
    </r>
    <r>
      <rPr>
        <b/>
        <sz val="9"/>
        <rFont val="Arial"/>
        <family val="2"/>
      </rPr>
      <t xml:space="preserve"> Kerugian</t>
    </r>
  </si>
  <si>
    <r>
      <t>Profit</t>
    </r>
    <r>
      <rPr>
        <sz val="9"/>
        <rFont val="Arial"/>
        <family val="2"/>
      </rPr>
      <t xml:space="preserve"> /</t>
    </r>
    <r>
      <rPr>
        <i/>
        <sz val="9"/>
        <rFont val="Arial"/>
        <family val="2"/>
      </rPr>
      <t xml:space="preserve"> Loss</t>
    </r>
  </si>
  <si>
    <r>
      <t xml:space="preserve">New </t>
    </r>
    <r>
      <rPr>
        <sz val="9"/>
        <rFont val="Arial"/>
        <family val="2"/>
      </rPr>
      <t>/</t>
    </r>
    <r>
      <rPr>
        <i/>
        <sz val="9"/>
        <rFont val="Arial"/>
        <family val="2"/>
      </rPr>
      <t xml:space="preserve"> lost contract</t>
    </r>
  </si>
  <si>
    <t>MAKLUMAT TAMBAHAN KE ATAS IBU PEJABAT / CAWANGAN</t>
  </si>
  <si>
    <r>
      <t xml:space="preserve">ADDITIONAL INFORMATION ON HEADQUARTERS </t>
    </r>
    <r>
      <rPr>
        <sz val="12"/>
        <rFont val="Arial"/>
        <family val="2"/>
      </rPr>
      <t>/</t>
    </r>
    <r>
      <rPr>
        <i/>
        <sz val="12"/>
        <rFont val="Arial"/>
        <family val="2"/>
      </rPr>
      <t xml:space="preserve"> BRANCHES</t>
    </r>
  </si>
  <si>
    <t>12.1</t>
  </si>
  <si>
    <t>Nama dan Alamat Ibu Pejabat</t>
  </si>
  <si>
    <t>Name and Address of Headquarters</t>
  </si>
  <si>
    <t>12.2</t>
  </si>
  <si>
    <t>Bil.</t>
  </si>
  <si>
    <t>Ibu Pejabat dan</t>
  </si>
  <si>
    <t>No.</t>
  </si>
  <si>
    <t>Headquarters and Branches</t>
  </si>
  <si>
    <t>Johor</t>
  </si>
  <si>
    <t>Kedah</t>
  </si>
  <si>
    <t>Kelantan</t>
  </si>
  <si>
    <t>Melaka</t>
  </si>
  <si>
    <t>Negeri Sembilan</t>
  </si>
  <si>
    <t>Pahang</t>
  </si>
  <si>
    <t>Pulau Pinang</t>
  </si>
  <si>
    <t>Perak</t>
  </si>
  <si>
    <t>10.</t>
  </si>
  <si>
    <t>Perlis</t>
  </si>
  <si>
    <t>11.</t>
  </si>
  <si>
    <t>Selangor</t>
  </si>
  <si>
    <t>12.</t>
  </si>
  <si>
    <t>Terengganu</t>
  </si>
  <si>
    <t>13.</t>
  </si>
  <si>
    <t>Sabah</t>
  </si>
  <si>
    <t>14.</t>
  </si>
  <si>
    <t>Sarawak</t>
  </si>
  <si>
    <t>W.P. Kuala Lumpur</t>
  </si>
  <si>
    <t>16.</t>
  </si>
  <si>
    <t>W.P. Labuan</t>
  </si>
  <si>
    <t>17.</t>
  </si>
  <si>
    <t>W.P. Putrajaya</t>
  </si>
  <si>
    <t>Nota:</t>
  </si>
  <si>
    <t>Notes:</t>
  </si>
  <si>
    <t>BILANGAN KENDERAAN YANG DIDAFTARKAN DAN DIJALANKAN</t>
  </si>
  <si>
    <t>Bas (termasuk bas mini)</t>
  </si>
  <si>
    <t>Buses (including mini buses)</t>
  </si>
  <si>
    <t>Teksi, limosin dan kereta sewa</t>
  </si>
  <si>
    <t>Lori</t>
  </si>
  <si>
    <t>Lorries</t>
  </si>
  <si>
    <t>Trak, lori tangki, van, dsb.</t>
  </si>
  <si>
    <t>Trucks, tankers, vans, etc.</t>
  </si>
  <si>
    <t>PERKHIDMATAN AGEN PERKAPALAN DAN PENGHANTARAN</t>
  </si>
  <si>
    <t>SHIPPING AND FORWARDING AGENCIES SERVICES</t>
  </si>
  <si>
    <t>Komisen diterima dari:</t>
  </si>
  <si>
    <t>Syarikat Perkapalan Asing</t>
  </si>
  <si>
    <t>Foreign Shipping Companies</t>
  </si>
  <si>
    <t>Syarikat Perkapalan Tempatan</t>
  </si>
  <si>
    <t>Local Shipping Companies</t>
  </si>
  <si>
    <t>Tambang penumpang ke luar negara</t>
  </si>
  <si>
    <t>Fares of passengers going abroad</t>
  </si>
  <si>
    <t>Fares (e.g. tours) of foreign passengers travelling in Malaysia</t>
  </si>
  <si>
    <t>Tambang pengangkutan ke atas barang yang diimport ke Malaysia</t>
  </si>
  <si>
    <t>Freight on goods imported into Malaysia</t>
  </si>
  <si>
    <t>Tambang pengangkutan ke atas barang yang dieksport dari Malaysia</t>
  </si>
  <si>
    <t>Freight on goods exported from Malaysia</t>
  </si>
  <si>
    <t>Tambang pengangkutan ke atas barang yang diangkut di antara</t>
  </si>
  <si>
    <t>pelabuhan-pelabuhan di Malaysia</t>
  </si>
  <si>
    <t>Freight on goods shipped between ports of Malaysia</t>
  </si>
  <si>
    <t>Minyak bunker</t>
  </si>
  <si>
    <t>Bunker oil</t>
  </si>
  <si>
    <t>Include amounts collected directly and amounts received from other agents in Malaysia for these items.</t>
  </si>
  <si>
    <t>Jumlah bayaran pendahuluan untuk anak-anak kapal asing</t>
  </si>
  <si>
    <t>Amounts advanced to crews of foreign ships</t>
  </si>
  <si>
    <r>
      <rPr>
        <b/>
        <sz val="9"/>
        <rFont val="Arial"/>
        <family val="2"/>
      </rPr>
      <t>Poskod</t>
    </r>
    <r>
      <rPr>
        <sz val="9"/>
        <rFont val="Arial"/>
        <family val="2"/>
      </rPr>
      <t xml:space="preserve">
</t>
    </r>
    <r>
      <rPr>
        <i/>
        <sz val="9"/>
        <rFont val="Arial"/>
        <family val="2"/>
      </rPr>
      <t>Postcode</t>
    </r>
  </si>
  <si>
    <r>
      <t xml:space="preserve">Ibu Pejabat
</t>
    </r>
    <r>
      <rPr>
        <i/>
        <sz val="9"/>
        <rFont val="Arial"/>
        <family val="2"/>
      </rPr>
      <t>Headquaters</t>
    </r>
  </si>
  <si>
    <r>
      <rPr>
        <b/>
        <sz val="9"/>
        <rFont val="Arial"/>
        <family val="2"/>
      </rPr>
      <t xml:space="preserve">JUMLAH
</t>
    </r>
    <r>
      <rPr>
        <i/>
        <sz val="9"/>
        <rFont val="Arial"/>
        <family val="2"/>
      </rPr>
      <t>TOTAL</t>
    </r>
  </si>
  <si>
    <r>
      <t>Bunkerage dll.</t>
    </r>
    <r>
      <rPr>
        <b/>
        <vertAlign val="superscript"/>
        <sz val="9"/>
        <rFont val="Arial"/>
        <family val="2"/>
      </rPr>
      <t>2</t>
    </r>
    <r>
      <rPr>
        <b/>
        <sz val="9"/>
        <rFont val="Arial"/>
        <family val="2"/>
      </rPr>
      <t xml:space="preserve"> dibayar oleh wakil bagi pihak syarikat perkapalan</t>
    </r>
  </si>
  <si>
    <r>
      <t>Bunkerage etc.</t>
    </r>
    <r>
      <rPr>
        <i/>
        <vertAlign val="superscript"/>
        <sz val="9"/>
        <rFont val="Arial"/>
        <family val="2"/>
      </rPr>
      <t>2</t>
    </r>
    <r>
      <rPr>
        <i/>
        <sz val="9"/>
        <rFont val="Arial"/>
        <family val="2"/>
      </rPr>
      <t xml:space="preserve"> paid by the agent on behalf of foreign shipping companies</t>
    </r>
  </si>
  <si>
    <r>
      <t>Nilai /</t>
    </r>
    <r>
      <rPr>
        <i/>
        <sz val="9"/>
        <rFont val="Arial"/>
        <family val="2"/>
      </rPr>
      <t xml:space="preserve"> Value</t>
    </r>
  </si>
  <si>
    <r>
      <t>KEGUNAAN PEJABAT /</t>
    </r>
    <r>
      <rPr>
        <b/>
        <i/>
        <sz val="9"/>
        <rFont val="Arial"/>
        <family val="2"/>
      </rPr>
      <t xml:space="preserve"> </t>
    </r>
    <r>
      <rPr>
        <i/>
        <sz val="9"/>
        <rFont val="Arial"/>
        <family val="2"/>
      </rPr>
      <t>OFFICE USE</t>
    </r>
  </si>
  <si>
    <r>
      <t xml:space="preserve">Nilai / </t>
    </r>
    <r>
      <rPr>
        <i/>
        <sz val="9"/>
        <rFont val="Arial"/>
        <family val="2"/>
      </rPr>
      <t>Value</t>
    </r>
  </si>
  <si>
    <t xml:space="preserve">Tambang (cth. pelancongan) penumpang asing yang mengembara </t>
  </si>
  <si>
    <t>dalam Malaysia</t>
  </si>
  <si>
    <t xml:space="preserve">pemanduan dan pemunggahan kapal dan bayaran pelabuhan lain, dan perbelanjaan pembaikan dan penyelenggaraan, </t>
  </si>
  <si>
    <t>yang telah dibayar oleh tuan bagi pihak syarikat perkapalan asing.</t>
  </si>
  <si>
    <t>Termasuk jumlah yang dipungut secara langsung dan jumlah diterima dari wakil-wakil lain di Malaysia untuk perkara tersebut</t>
  </si>
  <si>
    <t xml:space="preserve">Sila masukkan kos untuk semua simpanan dan bahan pembakar yang dibawa ke kapal dari Malaysia, bersama dengan kos </t>
  </si>
  <si>
    <t xml:space="preserve">Please include costs of all stores and fuel taken aboard in Malaysia, together with pilotage, stevedoring costs and other port dues, </t>
  </si>
  <si>
    <t>and any repair and maintenance expenses, that you have paid on behalf of the foreign shipping line.</t>
  </si>
  <si>
    <t>Keretapi</t>
  </si>
  <si>
    <t>Trains</t>
  </si>
  <si>
    <t>0415</t>
  </si>
  <si>
    <t>0416</t>
  </si>
  <si>
    <t>25</t>
  </si>
  <si>
    <t>24</t>
  </si>
  <si>
    <t>23</t>
  </si>
  <si>
    <t>020003</t>
  </si>
  <si>
    <t>19</t>
  </si>
  <si>
    <t>0520</t>
  </si>
  <si>
    <t>0526</t>
  </si>
  <si>
    <t>0527</t>
  </si>
  <si>
    <t>34</t>
  </si>
  <si>
    <t>35</t>
  </si>
  <si>
    <t>38</t>
  </si>
  <si>
    <t>0910</t>
  </si>
  <si>
    <t>sampan etc.</t>
  </si>
  <si>
    <t>Ships, tankers, junks, boats,</t>
  </si>
  <si>
    <r>
      <rPr>
        <b/>
        <sz val="9"/>
        <rFont val="Arial"/>
        <family val="2"/>
      </rPr>
      <t>Stok awal</t>
    </r>
    <r>
      <rPr>
        <i/>
        <sz val="9"/>
        <rFont val="Arial"/>
        <family val="2"/>
      </rPr>
      <t xml:space="preserve"> </t>
    </r>
    <r>
      <rPr>
        <sz val="9"/>
        <rFont val="Arial"/>
        <family val="2"/>
      </rPr>
      <t>/</t>
    </r>
    <r>
      <rPr>
        <i/>
        <sz val="9"/>
        <rFont val="Arial"/>
        <family val="2"/>
      </rPr>
      <t xml:space="preserve"> Opening stocks</t>
    </r>
  </si>
  <si>
    <r>
      <t xml:space="preserve">Stok akhir </t>
    </r>
    <r>
      <rPr>
        <sz val="9"/>
        <rFont val="Arial"/>
        <family val="2"/>
      </rPr>
      <t>/</t>
    </r>
    <r>
      <rPr>
        <b/>
        <sz val="9"/>
        <rFont val="Arial"/>
        <family val="2"/>
      </rPr>
      <t xml:space="preserve"> </t>
    </r>
    <r>
      <rPr>
        <i/>
        <sz val="9"/>
        <rFont val="Arial"/>
        <family val="2"/>
      </rPr>
      <t>Closing stocks</t>
    </r>
  </si>
  <si>
    <t>1100</t>
  </si>
  <si>
    <t>9.24</t>
  </si>
  <si>
    <t>PERBELANJAAN (samb.)</t>
  </si>
  <si>
    <t>EXPENDITURE (cont'd)</t>
  </si>
  <si>
    <t>Organisasi bukan kerajaan / tajaan korporat (sila nyatakan jenis royalti)</t>
  </si>
  <si>
    <t>39</t>
  </si>
  <si>
    <t>61</t>
  </si>
  <si>
    <t>62</t>
  </si>
  <si>
    <t>63</t>
  </si>
  <si>
    <t>65</t>
  </si>
  <si>
    <t>67</t>
  </si>
  <si>
    <t>22</t>
  </si>
  <si>
    <t>Pembelian perkhidmatan pengangkutan</t>
  </si>
  <si>
    <t>Purchase of transport services</t>
  </si>
  <si>
    <t>Service tax or sales tax</t>
  </si>
  <si>
    <t>Cukai perkhidmatan atau cukai jualan</t>
  </si>
  <si>
    <t>Cukai langsung dibayar (cth. cukai syarikat dan duti setem)</t>
  </si>
  <si>
    <t>Direct taxes paid (e.g. company tax and stamp duties)</t>
  </si>
  <si>
    <t>121801</t>
  </si>
  <si>
    <t>121802</t>
  </si>
  <si>
    <t>010053</t>
  </si>
  <si>
    <t>90</t>
  </si>
  <si>
    <t>91</t>
  </si>
  <si>
    <t>13.15.1</t>
  </si>
  <si>
    <t>13.15.2</t>
  </si>
  <si>
    <t>13.15.3</t>
  </si>
  <si>
    <t>Lain-lain pendapatan operasi (sila nyatakan)</t>
  </si>
  <si>
    <t>Others operating income (please specify)</t>
  </si>
  <si>
    <t>Lain-lain pendapatan bukan operasi (sila nyatakan)</t>
  </si>
  <si>
    <t>Others non-operating income (please specify)</t>
  </si>
  <si>
    <t>Lain-lain perbelanjaan bukan operasi (sila nyatakan)</t>
  </si>
  <si>
    <t>Others non-operating expenditure (please specify)</t>
  </si>
  <si>
    <t>Lain-lain perbelanjaan operasi (sila nyatakan)</t>
  </si>
  <si>
    <t>Others operating expenditure (please specify)</t>
  </si>
  <si>
    <t>1373</t>
  </si>
  <si>
    <t>Jumlah (13.15.1 dan 13.15.2)</t>
  </si>
  <si>
    <t>Total (13.15.1 and 13.15.2)</t>
  </si>
  <si>
    <t>Sila tanda (X) bagi jenis taraf sah organisasi dalam satu kotak sahaja</t>
  </si>
  <si>
    <t>Please mark (X) for type of legal organisation in one box only</t>
  </si>
  <si>
    <t>Adakah pertubuhan ini milikan belia? Sila tanda (X) dalam satu kotak sahaja</t>
  </si>
  <si>
    <t>Is this a youth-owned establishment? Please mark (X) in one box only</t>
  </si>
  <si>
    <t>Perkongsian</t>
  </si>
  <si>
    <t xml:space="preserve">Perkongsian Liabiliti Terhad </t>
  </si>
  <si>
    <t>Limited Liabilities Partnership</t>
  </si>
  <si>
    <t>Partnership</t>
  </si>
  <si>
    <t>Syarikat Sendirian Berhad</t>
  </si>
  <si>
    <t xml:space="preserve"> Private Limited Company</t>
  </si>
  <si>
    <t>(new &amp; used)</t>
  </si>
  <si>
    <t xml:space="preserve">New include imported </t>
  </si>
  <si>
    <t xml:space="preserve">Membuat / membina sendiri    </t>
  </si>
  <si>
    <t xml:space="preserve">  0417 = 0410 + 0411 + 0412 + 0413 - 0414 +/- 0415 - 0416</t>
  </si>
  <si>
    <t>0419</t>
  </si>
  <si>
    <t>0420</t>
  </si>
  <si>
    <t>0421</t>
  </si>
  <si>
    <t>0422</t>
  </si>
  <si>
    <t>0423</t>
  </si>
  <si>
    <t>Managers</t>
  </si>
  <si>
    <t xml:space="preserve">Bayaran sewa khas yang diterima (cth. penyewaan bas, pesawat </t>
  </si>
  <si>
    <t>Charter fees received (e.g. chartering of bus, aircraft etc.)</t>
  </si>
  <si>
    <t>Lain-lain (cth. lot kedai, ruang dsb. )</t>
  </si>
  <si>
    <t xml:space="preserve">Bayaran perkhidmatan profesional lain (cth. bayaran perundingan </t>
  </si>
  <si>
    <t>arkitek, kejuruteraan, juruukur dsb.)</t>
  </si>
  <si>
    <t xml:space="preserve">Payment for other professional services (e.g. architectural, engineering, </t>
  </si>
  <si>
    <t>surveying consultancy fees etc.)</t>
  </si>
  <si>
    <t>Employment costs:</t>
  </si>
  <si>
    <t>Fees paid to non-working directors for their attendance at Board of Directors'</t>
  </si>
  <si>
    <t>meetings</t>
  </si>
  <si>
    <t>&amp; stock options)</t>
  </si>
  <si>
    <t xml:space="preserve">Expenses on share-based payment to employees (including shares </t>
  </si>
  <si>
    <r>
      <t xml:space="preserve">Sekiranya terdapat pertukaran aktiviti atau perbezaan keuntungan </t>
    </r>
    <r>
      <rPr>
        <sz val="9"/>
        <rFont val="Arial"/>
        <family val="2"/>
      </rPr>
      <t>/</t>
    </r>
    <r>
      <rPr>
        <b/>
        <sz val="9"/>
        <rFont val="Arial"/>
        <family val="2"/>
      </rPr>
      <t xml:space="preserve"> kerugian ( &gt; atau &lt; 30%) berbanding dengan tahun sebelum,</t>
    </r>
  </si>
  <si>
    <r>
      <t xml:space="preserve">If there is any change in activity or difference in the profit </t>
    </r>
    <r>
      <rPr>
        <sz val="9"/>
        <rFont val="Arial"/>
        <family val="2"/>
      </rPr>
      <t>/</t>
    </r>
    <r>
      <rPr>
        <i/>
        <sz val="9"/>
        <rFont val="Arial"/>
        <family val="2"/>
      </rPr>
      <t xml:space="preserve"> loss reported (&gt; or &lt; 30%) as compared to the previous year,</t>
    </r>
  </si>
  <si>
    <t xml:space="preserve">Perubahan harga barangan yang dijual atau perkhidmatan yang diberikan </t>
  </si>
  <si>
    <t>Price changes in goods sold or services rendered</t>
  </si>
  <si>
    <t>Unit perniagaan dijual</t>
  </si>
  <si>
    <t>Penutupan kilang / premis</t>
  </si>
  <si>
    <t>Factory / premises closures</t>
  </si>
  <si>
    <t>NUMBER OF VEHICLES REGISTERED AND OPERATED BY THIS ESTABLISHMENT</t>
  </si>
  <si>
    <t>DOSM NEGERI / PEJABAT OPERASI</t>
  </si>
  <si>
    <t>NAMA PEGAWAI LUAR</t>
  </si>
  <si>
    <t>TANDATANGAN PEGAWAI LUAR</t>
  </si>
  <si>
    <t>J</t>
  </si>
  <si>
    <t>A</t>
  </si>
  <si>
    <t>L</t>
  </si>
  <si>
    <t>N</t>
  </si>
  <si>
    <r>
      <t xml:space="preserve">ARAHAN
</t>
    </r>
    <r>
      <rPr>
        <i/>
        <sz val="26"/>
        <rFont val="Arial"/>
        <family val="2"/>
      </rPr>
      <t>INSTRUCTION</t>
    </r>
  </si>
  <si>
    <t>Keep each number, letter or tick within the data entry boxes provided.</t>
  </si>
  <si>
    <r>
      <rPr>
        <b/>
        <sz val="20"/>
        <rFont val="Arial"/>
        <family val="2"/>
      </rPr>
      <t>Bulan</t>
    </r>
    <r>
      <rPr>
        <sz val="20"/>
        <rFont val="Arial"/>
        <family val="2"/>
      </rPr>
      <t xml:space="preserve"> / </t>
    </r>
    <r>
      <rPr>
        <i/>
        <sz val="20"/>
        <rFont val="Arial"/>
        <family val="2"/>
      </rPr>
      <t>Month</t>
    </r>
  </si>
  <si>
    <r>
      <rPr>
        <b/>
        <sz val="20"/>
        <rFont val="Arial"/>
        <family val="2"/>
      </rPr>
      <t>Tahun</t>
    </r>
    <r>
      <rPr>
        <sz val="20"/>
        <rFont val="Arial"/>
        <family val="2"/>
      </rPr>
      <t xml:space="preserve"> / </t>
    </r>
    <r>
      <rPr>
        <i/>
        <sz val="20"/>
        <rFont val="Arial"/>
        <family val="2"/>
      </rPr>
      <t>Year</t>
    </r>
  </si>
  <si>
    <t>Leave answer boxes blank where you have no response or data to enter.</t>
  </si>
  <si>
    <t xml:space="preserve">Do not use 'nil', 'n/a' or draw a line in the data entry boxes. </t>
  </si>
  <si>
    <t>8 6 0 0</t>
  </si>
  <si>
    <t xml:space="preserve">a) </t>
  </si>
  <si>
    <t>b)</t>
  </si>
  <si>
    <t>Jika anda menandakan petak yang salah, hitamkan petak yang salah seperti ini</t>
  </si>
  <si>
    <t xml:space="preserve">dan tandakan </t>
  </si>
  <si>
    <t>di dalam petak yang betul.</t>
  </si>
  <si>
    <t>senarai yang lengkap.</t>
  </si>
  <si>
    <t>Kuantiti</t>
  </si>
  <si>
    <t>Quantity</t>
  </si>
  <si>
    <t>Nilai</t>
  </si>
  <si>
    <t>15.1</t>
  </si>
  <si>
    <t>Air</t>
  </si>
  <si>
    <t>Value</t>
  </si>
  <si>
    <t>Water</t>
  </si>
  <si>
    <t>15.1.1</t>
  </si>
  <si>
    <t>15.1.2</t>
  </si>
  <si>
    <t>Air yang diabstrak</t>
  </si>
  <si>
    <t>Water abstracted</t>
  </si>
  <si>
    <t>Air bawah tanah</t>
  </si>
  <si>
    <t>Groundwater</t>
  </si>
  <si>
    <t>Air laut</t>
  </si>
  <si>
    <t>Sea water</t>
  </si>
  <si>
    <t>15.1.3</t>
  </si>
  <si>
    <t>15.1.4</t>
  </si>
  <si>
    <t>Air yang dimasukkan ke dalam produk</t>
  </si>
  <si>
    <t>Water incorporated into product</t>
  </si>
  <si>
    <t>Air sisa yang dilepaskan / dibuang</t>
  </si>
  <si>
    <t>Wastewater discharged / removal</t>
  </si>
  <si>
    <t>Dilepaskan ke sistem pembentungan</t>
  </si>
  <si>
    <t>Discharged to sewerage system</t>
  </si>
  <si>
    <t>Dilepaskan ke air permukaan, air bawah tanah</t>
  </si>
  <si>
    <t>Discharged to surface water, groundwater</t>
  </si>
  <si>
    <t>Dilepaskan ke laut</t>
  </si>
  <si>
    <t>Discharged to sea</t>
  </si>
  <si>
    <t>32</t>
  </si>
  <si>
    <t>31</t>
  </si>
  <si>
    <t>30</t>
  </si>
  <si>
    <t>29</t>
  </si>
  <si>
    <t>Kerosene</t>
  </si>
  <si>
    <t>28</t>
  </si>
  <si>
    <t>Kerosin</t>
  </si>
  <si>
    <t>27</t>
  </si>
  <si>
    <t>Minyak mentah</t>
  </si>
  <si>
    <t>26</t>
  </si>
  <si>
    <t>Biodiesel</t>
  </si>
  <si>
    <t>Diesel</t>
  </si>
  <si>
    <t>Fuels</t>
  </si>
  <si>
    <t>Bahan pembakar</t>
  </si>
  <si>
    <t>15.3</t>
  </si>
  <si>
    <t>Unit of Quantity</t>
  </si>
  <si>
    <t>Unit Kuantiti</t>
  </si>
  <si>
    <t>15.4</t>
  </si>
  <si>
    <t>Tenaga elektrik</t>
  </si>
  <si>
    <t>Electricity</t>
  </si>
  <si>
    <t>Electricity generated</t>
  </si>
  <si>
    <t>Kuasa hidro</t>
  </si>
  <si>
    <t>33</t>
  </si>
  <si>
    <t>Hydropower</t>
  </si>
  <si>
    <t>Solar</t>
  </si>
  <si>
    <t>Biomass</t>
  </si>
  <si>
    <t>Biogas</t>
  </si>
  <si>
    <t>36</t>
  </si>
  <si>
    <t>Arang batu</t>
  </si>
  <si>
    <t>37</t>
  </si>
  <si>
    <t>Coal</t>
  </si>
  <si>
    <t>Gas asli</t>
  </si>
  <si>
    <t>Natural gas</t>
  </si>
  <si>
    <t>40</t>
  </si>
  <si>
    <t>42</t>
  </si>
  <si>
    <t>15.</t>
  </si>
  <si>
    <t>DAYA SAING</t>
  </si>
  <si>
    <t>COMPETITIVENESS</t>
  </si>
  <si>
    <t>MODUL EKONOMI DIGITAL</t>
  </si>
  <si>
    <t>DIGITAL ECONOMIC MODULE</t>
  </si>
  <si>
    <t xml:space="preserve">Bahagian: </t>
  </si>
  <si>
    <t>Penggunaan Teknologi Maklumat dan Komunikasi (TMK)</t>
  </si>
  <si>
    <t>Part:</t>
  </si>
  <si>
    <t>Usage of Information and Communication Technology (ICT)</t>
  </si>
  <si>
    <t>A.1</t>
  </si>
  <si>
    <t>310001</t>
  </si>
  <si>
    <t>A.2</t>
  </si>
  <si>
    <t>A.3</t>
  </si>
  <si>
    <t>Adakah pertubuhan ini menggunakan internet untuk tujuan perniagaan?</t>
  </si>
  <si>
    <t>310003</t>
  </si>
  <si>
    <t>A.4</t>
  </si>
  <si>
    <t>A.5</t>
  </si>
  <si>
    <t>A.6</t>
  </si>
  <si>
    <t>(m)</t>
  </si>
  <si>
    <t xml:space="preserve">Staff training (e.g. e-learning applications available on intranet or website) </t>
  </si>
  <si>
    <t>Latihan untuk kakitangan (cth. aplikasi e-pembelajaran yang didapati melalui intranet atau daripada laman web)</t>
  </si>
  <si>
    <t>(l)</t>
  </si>
  <si>
    <t xml:space="preserve">Accessing other financial services (e.g. purchases of insurance) </t>
  </si>
  <si>
    <t>Mengakses perkhidmatan kewangan yang lain (cth. pembelian insurans)</t>
  </si>
  <si>
    <t>3100</t>
  </si>
  <si>
    <t>What is the purpose of this establishment using the internet? (May choose more than one)</t>
  </si>
  <si>
    <t>A.9</t>
  </si>
  <si>
    <t>E-Marketplace (e.g. Lazada, Zalora, Shopee)</t>
  </si>
  <si>
    <t>E-Pasaran (cth. Lazada, Zalora, Shopee)</t>
  </si>
  <si>
    <t>Presence on another entity's website</t>
  </si>
  <si>
    <t>Laman web di entiti lain</t>
  </si>
  <si>
    <t>Website owned by this establishment</t>
  </si>
  <si>
    <t>Laman web kepunyaan pertubuhan ini</t>
  </si>
  <si>
    <t>310017</t>
  </si>
  <si>
    <t>A.8</t>
  </si>
  <si>
    <t>Wide area network (WAN)</t>
  </si>
  <si>
    <t>Rangkaian kawasan setempat tanpa wayar</t>
  </si>
  <si>
    <t>Local area network (LAN)</t>
  </si>
  <si>
    <t>A.7</t>
  </si>
  <si>
    <t>DIGITAL ECONOMIC MODULE (cont'd)</t>
  </si>
  <si>
    <t>MODUL EKONOMI DIGITAL (samb.)</t>
  </si>
  <si>
    <t>A.10</t>
  </si>
  <si>
    <t>3101</t>
  </si>
  <si>
    <t xml:space="preserve">Laman web </t>
  </si>
  <si>
    <t>Website</t>
  </si>
  <si>
    <t>Internet mudah alih dan teknologi (cth. jalur lebar mudah alih, komputer riba, telefon pintar, tablet dsb.)</t>
  </si>
  <si>
    <t>Mobile internet and technologies (e.g. mobile broadband, laptop, smartphone, tablet etc.)</t>
  </si>
  <si>
    <t>Data analytics (e.g. Tableau , Big Data Analytics, Mobile Business Intelligence etc.)</t>
  </si>
  <si>
    <t>Perisian pengurusan (cth. Human Resources Management System, Accounting Information System dsb.)</t>
  </si>
  <si>
    <t xml:space="preserve">Management software (e.g. Human Resources Management System, Accounting Information System etc.) </t>
  </si>
  <si>
    <t>Keperluan penggunaan internet dan teknologi 5G</t>
  </si>
  <si>
    <t>Usage of internet and 5G technology necessity</t>
  </si>
  <si>
    <t>Tiada</t>
  </si>
  <si>
    <t>None</t>
  </si>
  <si>
    <t>A.11</t>
  </si>
  <si>
    <t>Perkhidmatan dalam talian dan transaksi e-dagang</t>
  </si>
  <si>
    <t>Online services and e-commerce transactions</t>
  </si>
  <si>
    <t>A.12</t>
  </si>
  <si>
    <t>310036</t>
  </si>
  <si>
    <t>A.13</t>
  </si>
  <si>
    <t>Laman web kepunyaan sendiri</t>
  </si>
  <si>
    <t>Website owned by your establishment</t>
  </si>
  <si>
    <t>Rangkaian persendirian yang ditetapkan (cth. extranet, EDI)</t>
  </si>
  <si>
    <t>Designated private network (e.g. extranet, EDI)</t>
  </si>
  <si>
    <t>A.14</t>
  </si>
  <si>
    <t>Bayaran tunai semasa penghantaran</t>
  </si>
  <si>
    <t>Cash on delivery</t>
  </si>
  <si>
    <t>A.15</t>
  </si>
  <si>
    <t>Adakah pertubuhan ini menerima pesanan (jualan) barangan atau perkhidmatan menggunakan e-dagang?</t>
  </si>
  <si>
    <t>310043</t>
  </si>
  <si>
    <t>A.16</t>
  </si>
  <si>
    <t>Sila nyatakan anggaran peratusan jumlah pendapatan yang diterima daripada jualan barangan</t>
  </si>
  <si>
    <t>atau perkhidmatan menggunakan e-dagang</t>
  </si>
  <si>
    <t>45</t>
  </si>
  <si>
    <t>or services via e-commerce</t>
  </si>
  <si>
    <t>310062</t>
  </si>
  <si>
    <t>Adakah pertubuhan ini membuat pesanan (pembelian) barangan atau perkhidmatan menggunakan e-dagang?</t>
  </si>
  <si>
    <t xml:space="preserve"> International</t>
  </si>
  <si>
    <t xml:space="preserve"> Antarabangsa</t>
  </si>
  <si>
    <t xml:space="preserve"> Domestic</t>
  </si>
  <si>
    <t>Tempatan</t>
  </si>
  <si>
    <t>Sila nyatakan peratusan pendapatan e-dagang mengikut jenis pasaran</t>
  </si>
  <si>
    <t>A.19</t>
  </si>
  <si>
    <t>Business to Government</t>
  </si>
  <si>
    <t>Perniagaan kepada Kerajaan</t>
  </si>
  <si>
    <t>B2G</t>
  </si>
  <si>
    <t>Business to Consumers</t>
  </si>
  <si>
    <t>Perniagaan kepada Pengguna</t>
  </si>
  <si>
    <t>B2C</t>
  </si>
  <si>
    <t>Business to Business</t>
  </si>
  <si>
    <t>Perniagaan kepada Perniagaan</t>
  </si>
  <si>
    <t>B2B</t>
  </si>
  <si>
    <t>Please indicate the percentage of e-commerce income by type of customers</t>
  </si>
  <si>
    <t>Sila nyatakan peratusan pendapatan e-dagang mengikut jenis pelanggan</t>
  </si>
  <si>
    <t>A.18</t>
  </si>
  <si>
    <t>A.17</t>
  </si>
  <si>
    <t>Please indicate the percentage of e-commerce expenditure by type of customers</t>
  </si>
  <si>
    <t>Sila nyatakan peratusan perbelanjaan e-dagang mengikut jenis pelanggan</t>
  </si>
  <si>
    <t>Sila nyatakan peratusan perbelanjaan e-dagang mengikut jenis pasaran</t>
  </si>
  <si>
    <t>350001</t>
  </si>
  <si>
    <t>44</t>
  </si>
  <si>
    <t>43</t>
  </si>
  <si>
    <r>
      <t xml:space="preserve">Nilai / </t>
    </r>
    <r>
      <rPr>
        <i/>
        <sz val="22"/>
        <rFont val="Arial"/>
        <family val="2"/>
      </rPr>
      <t>Value</t>
    </r>
  </si>
  <si>
    <t>330035</t>
  </si>
  <si>
    <t>(n)</t>
  </si>
  <si>
    <t>370002</t>
  </si>
  <si>
    <t>370122</t>
  </si>
  <si>
    <t>370121</t>
  </si>
  <si>
    <t>370120</t>
  </si>
  <si>
    <t>370119</t>
  </si>
  <si>
    <t>370118</t>
  </si>
  <si>
    <t>370117</t>
  </si>
  <si>
    <t>370116</t>
  </si>
  <si>
    <t>370108</t>
  </si>
  <si>
    <t>370143</t>
  </si>
  <si>
    <t>370140</t>
  </si>
  <si>
    <r>
      <rPr>
        <b/>
        <sz val="9"/>
        <rFont val="Arial"/>
        <family val="2"/>
      </rPr>
      <t xml:space="preserve">TIDAK BERKENAAN </t>
    </r>
    <r>
      <rPr>
        <sz val="9"/>
        <rFont val="Arial"/>
        <family val="2"/>
      </rPr>
      <t xml:space="preserve">/ </t>
    </r>
    <r>
      <rPr>
        <i/>
        <sz val="9"/>
        <rFont val="Arial"/>
        <family val="2"/>
      </rPr>
      <t>NOT APPLICABLE</t>
    </r>
  </si>
  <si>
    <t>Commissions received from:</t>
  </si>
  <si>
    <r>
      <t xml:space="preserve">Pembelian / </t>
    </r>
    <r>
      <rPr>
        <i/>
        <sz val="8"/>
        <rFont val="Arial"/>
        <family val="2"/>
      </rPr>
      <t>Purchases</t>
    </r>
  </si>
  <si>
    <t>JUMLAH (a dan b)</t>
  </si>
  <si>
    <t>TOTAL (a and b)</t>
  </si>
  <si>
    <t>JUMLAH (13.3 dan 13.4)</t>
  </si>
  <si>
    <t>TOTAL (13.3 and 13.4)</t>
  </si>
  <si>
    <t>This questionnaire will be processed using electronic equipment (Intelligent Character Recognition).</t>
  </si>
  <si>
    <t>Professionals</t>
  </si>
  <si>
    <t>Taxi, limousine and rental of cars</t>
  </si>
  <si>
    <t>Apakah tujuan penggunaan internet di pertubuhan ini? (Boleh pilih lebih daripada satu)</t>
  </si>
  <si>
    <t>Sila tandakan (X) bagi jenis pertubuhan ini dalam satu kotak sahaja</t>
  </si>
  <si>
    <t>Please mark (X) for this type of establishment in one box only</t>
  </si>
  <si>
    <t>Please specify the address of this establishment's website if applicable</t>
  </si>
  <si>
    <t xml:space="preserve">Public Limited Company </t>
  </si>
  <si>
    <t>Public Corporation</t>
  </si>
  <si>
    <t xml:space="preserve"> Private Non-Profit Making Organisation</t>
  </si>
  <si>
    <t xml:space="preserve">Hak Milik Perseorangan </t>
  </si>
  <si>
    <r>
      <t xml:space="preserve">Syarikat Awam Berhad </t>
    </r>
    <r>
      <rPr>
        <i/>
        <sz val="22"/>
        <rFont val="Arial"/>
        <family val="2"/>
      </rPr>
      <t/>
    </r>
  </si>
  <si>
    <t>Perbadanan Awam</t>
  </si>
  <si>
    <t xml:space="preserve">Pertubuhan Persendirian Yang Tidak Mencari Keuntungan </t>
  </si>
  <si>
    <t>Teknologi maklumat &amp; komunikasi:</t>
  </si>
  <si>
    <t>Information &amp; communications technology:</t>
  </si>
  <si>
    <t>Telecommunication equipments</t>
  </si>
  <si>
    <t>Jentera &amp; kelengkapan</t>
  </si>
  <si>
    <t>Machinery &amp; equipment</t>
  </si>
  <si>
    <t>Jentera &amp; kelengkapan utama</t>
  </si>
  <si>
    <t>Main machinery &amp; equipment</t>
  </si>
  <si>
    <t xml:space="preserve">Perabot &amp; pemasangan </t>
  </si>
  <si>
    <t>Furniture &amp; fittings (e.g. electrical fittings)</t>
  </si>
  <si>
    <t>Other assets :</t>
  </si>
  <si>
    <t>Clerical Support Workers</t>
  </si>
  <si>
    <t>Service and Sales Workers</t>
  </si>
  <si>
    <t>Craft and Related Trades Workers</t>
  </si>
  <si>
    <t>Elementary Occupations</t>
  </si>
  <si>
    <t>Nilai di medan 090036 mesti sama dengan jumlah medan 050899 (Soalan 5A) dan medan 051799 (Soalan 5B)</t>
  </si>
  <si>
    <t>Value in field 090036 must be equal to the sum of field 050899 (Question 5A) and field 051799 (Question 5B)</t>
  </si>
  <si>
    <t>SOALAN 13B-13D HANYA PERLU DIISI OLEH PERTUBUHAN YANG MEMBERI</t>
  </si>
  <si>
    <t>QUESTION 13B-13D NEEDS TO FILLED ONLY BY ESTABLISHMENT PROVIDING</t>
  </si>
  <si>
    <t>The value reported here should have also been reported in term (8.19) of Question 8</t>
  </si>
  <si>
    <r>
      <rPr>
        <b/>
        <sz val="9"/>
        <rFont val="Arial"/>
        <family val="2"/>
      </rPr>
      <t>Sila terus ke Soalan 15</t>
    </r>
    <r>
      <rPr>
        <sz val="9"/>
        <rFont val="Arial"/>
        <family val="2"/>
      </rPr>
      <t xml:space="preserve"> / </t>
    </r>
    <r>
      <rPr>
        <i/>
        <sz val="9"/>
        <rFont val="Arial"/>
        <family val="2"/>
      </rPr>
      <t>Please proceed to Question 15</t>
    </r>
  </si>
  <si>
    <t>8.8</t>
  </si>
  <si>
    <t>8.9</t>
  </si>
  <si>
    <t>8.23</t>
  </si>
  <si>
    <t>9.26</t>
  </si>
  <si>
    <t>Minyak pembakar</t>
  </si>
  <si>
    <t>yang dibeli</t>
  </si>
  <si>
    <t>yang dijana</t>
  </si>
  <si>
    <r>
      <t>If the mistake is made, cross out the incorrect answer or mark</t>
    </r>
    <r>
      <rPr>
        <b/>
        <i/>
        <sz val="22"/>
        <rFont val="Arial"/>
        <family val="2"/>
      </rPr>
      <t xml:space="preserve"> 'X' </t>
    </r>
    <r>
      <rPr>
        <i/>
        <sz val="22"/>
        <rFont val="Arial"/>
        <family val="2"/>
      </rPr>
      <t>and either write the answer in the remaining boxes,</t>
    </r>
  </si>
  <si>
    <r>
      <rPr>
        <b/>
        <sz val="22"/>
        <rFont val="Arial"/>
        <family val="2"/>
      </rPr>
      <t>atau</t>
    </r>
    <r>
      <rPr>
        <i/>
        <sz val="22"/>
        <rFont val="Arial"/>
        <family val="2"/>
      </rPr>
      <t xml:space="preserve"> or </t>
    </r>
  </si>
  <si>
    <t>Individual Proprietorship</t>
  </si>
  <si>
    <r>
      <t xml:space="preserve">Keuntungan (+) / 
kerugian (-) daripada  
jualan / penilaian semula harta
</t>
    </r>
    <r>
      <rPr>
        <i/>
        <sz val="8"/>
        <rFont val="Arial"/>
        <family val="2"/>
      </rPr>
      <t xml:space="preserve">Gain(+) </t>
    </r>
    <r>
      <rPr>
        <sz val="8"/>
        <rFont val="Arial"/>
        <family val="2"/>
      </rPr>
      <t>/</t>
    </r>
    <r>
      <rPr>
        <i/>
        <sz val="8"/>
        <rFont val="Arial"/>
        <family val="2"/>
      </rPr>
      <t xml:space="preserve"> loss(-) from sale </t>
    </r>
    <r>
      <rPr>
        <sz val="8"/>
        <rFont val="Arial"/>
        <family val="2"/>
      </rPr>
      <t xml:space="preserve">/ </t>
    </r>
    <r>
      <rPr>
        <i/>
        <sz val="8"/>
        <rFont val="Arial"/>
        <family val="2"/>
      </rPr>
      <t>revaluation of assets</t>
    </r>
    <r>
      <rPr>
        <b/>
        <sz val="8"/>
        <rFont val="Arial"/>
        <family val="2"/>
      </rPr>
      <t xml:space="preserve">                           </t>
    </r>
  </si>
  <si>
    <t>Pembinaan lain kecuali pembangunan tanah</t>
  </si>
  <si>
    <t xml:space="preserve">Pemilik yang bekerja dan rakan niaga yang aktif
</t>
  </si>
  <si>
    <t xml:space="preserve">
</t>
  </si>
  <si>
    <t>Working proprietor and active business partners</t>
  </si>
  <si>
    <t xml:space="preserve">Pekerja keluarga tanpa gaji (semua ahli keluarga dan </t>
  </si>
  <si>
    <t xml:space="preserve">rakan yang tidak menerima upah yang tetap) </t>
  </si>
  <si>
    <t xml:space="preserve">
 not receiving regular wages)</t>
  </si>
  <si>
    <t>not receiving regular wages)</t>
  </si>
  <si>
    <t>Pekerja bergaji (sepenuh masa):</t>
  </si>
  <si>
    <t>Paid employees (full-time):</t>
  </si>
  <si>
    <t xml:space="preserve">Profesional (kecuali Penyelidik)
</t>
  </si>
  <si>
    <t>Professionals (except Researcher)</t>
  </si>
  <si>
    <t>Technicians and Associate Professionals</t>
  </si>
  <si>
    <r>
      <t xml:space="preserve">Juruteknik dan Profesional  Bersekutu
</t>
    </r>
    <r>
      <rPr>
        <i/>
        <sz val="22"/>
        <rFont val="Arial"/>
        <family val="2"/>
      </rPr>
      <t xml:space="preserve">
</t>
    </r>
  </si>
  <si>
    <r>
      <t xml:space="preserve">Warganegara 
Malaysia 
</t>
    </r>
    <r>
      <rPr>
        <i/>
        <sz val="22"/>
        <rFont val="Arial"/>
        <family val="2"/>
      </rPr>
      <t>Malaysian citizen</t>
    </r>
  </si>
  <si>
    <r>
      <t xml:space="preserve">Bukan warganegara Malaysia
</t>
    </r>
    <r>
      <rPr>
        <i/>
        <sz val="22"/>
        <rFont val="Arial"/>
        <family val="2"/>
      </rPr>
      <t>Non-Malaysian 
citizen</t>
    </r>
  </si>
  <si>
    <r>
      <t xml:space="preserve">Jumlah 
</t>
    </r>
    <r>
      <rPr>
        <i/>
        <sz val="22"/>
        <rFont val="Arial"/>
        <family val="2"/>
      </rPr>
      <t>Total</t>
    </r>
  </si>
  <si>
    <r>
      <t xml:space="preserve">Kategori Pekerja / Jawatan (Lelaki)
</t>
    </r>
    <r>
      <rPr>
        <i/>
        <sz val="24"/>
        <rFont val="Arial"/>
        <family val="2"/>
      </rPr>
      <t>Category of Workers</t>
    </r>
    <r>
      <rPr>
        <sz val="24"/>
        <rFont val="Arial"/>
        <family val="2"/>
      </rPr>
      <t xml:space="preserve"> / </t>
    </r>
    <r>
      <rPr>
        <i/>
        <sz val="24"/>
        <rFont val="Arial"/>
        <family val="2"/>
      </rPr>
      <t>Occupation (Male)</t>
    </r>
  </si>
  <si>
    <t>Pekerja Kemahiran dan Pekerja Pertukangan</t>
  </si>
  <si>
    <t>Plant and Machine Operator, and Assemblers</t>
  </si>
  <si>
    <t xml:space="preserve">Jumlah pekerja bergaji (sepenuh masa)
</t>
  </si>
  <si>
    <t>Total paid employees (full-time)</t>
  </si>
  <si>
    <t xml:space="preserve">Pekerja bergaji (sambilan) </t>
  </si>
  <si>
    <t>Paid employees (part-time)</t>
  </si>
  <si>
    <t>Yang Berkaitan</t>
  </si>
  <si>
    <r>
      <t xml:space="preserve">Warganegara Malaysia 
</t>
    </r>
    <r>
      <rPr>
        <i/>
        <sz val="22"/>
        <rFont val="Arial"/>
        <family val="2"/>
      </rPr>
      <t>Malaysian citizen</t>
    </r>
  </si>
  <si>
    <r>
      <t xml:space="preserve">Bukan warganegara Malaysia
</t>
    </r>
    <r>
      <rPr>
        <i/>
        <sz val="22"/>
        <rFont val="Arial"/>
        <family val="2"/>
      </rPr>
      <t>Non-Malaysian citizen</t>
    </r>
  </si>
  <si>
    <r>
      <t xml:space="preserve">Kategori Pekerja / Jawatan (Perempuan)
</t>
    </r>
    <r>
      <rPr>
        <i/>
        <sz val="24"/>
        <rFont val="Arial"/>
        <family val="2"/>
      </rPr>
      <t>Category of Workers</t>
    </r>
    <r>
      <rPr>
        <sz val="24"/>
        <rFont val="Arial"/>
        <family val="2"/>
      </rPr>
      <t xml:space="preserve"> / </t>
    </r>
    <r>
      <rPr>
        <i/>
        <sz val="24"/>
        <rFont val="Arial"/>
        <family val="2"/>
      </rPr>
      <t>Occupation (Female)</t>
    </r>
  </si>
  <si>
    <r>
      <t xml:space="preserve">Teknikal  *
</t>
    </r>
    <r>
      <rPr>
        <i/>
        <sz val="22"/>
        <rFont val="Arial"/>
        <family val="2"/>
      </rPr>
      <t xml:space="preserve"> </t>
    </r>
  </si>
  <si>
    <t xml:space="preserve">Kelulusan
</t>
  </si>
  <si>
    <t>Qualification</t>
  </si>
  <si>
    <t xml:space="preserve">Lelaki
</t>
  </si>
  <si>
    <t>Male</t>
  </si>
  <si>
    <t xml:space="preserve">Perempuan
</t>
  </si>
  <si>
    <t>Female</t>
  </si>
  <si>
    <t>Others (e.g. shoplot, space etc.)</t>
  </si>
  <si>
    <t>Jumlah pendapatan (8.1 hingga 8.24)</t>
  </si>
  <si>
    <t>Total income (8.1 to 8.24)</t>
  </si>
  <si>
    <t>bil petrol / diesel dan bayaran parkir kenderaan sendiri)</t>
  </si>
  <si>
    <t>KEGUNAAN PEJABAT:     Nilai yang dilaporkan di medan 091015 + 090035 TIDAK boleh melebihi 5% daripada nilai di medan 090089</t>
  </si>
  <si>
    <t>Jumlah perbelanjaan (9.1 hingga 9.41)</t>
  </si>
  <si>
    <t>Total expenditure (9.1 to 9.41)</t>
  </si>
  <si>
    <t>JUMLAH BESAR (9.42 hingga 9.46)</t>
  </si>
  <si>
    <t>GRAND TOTAL (9.42 to 9.46)</t>
  </si>
  <si>
    <t>Business model changes</t>
  </si>
  <si>
    <t>Organisation changes</t>
  </si>
  <si>
    <t>Product changes</t>
  </si>
  <si>
    <t>Kontrak baharu / hilang</t>
  </si>
  <si>
    <t>Changes towards automation</t>
  </si>
  <si>
    <t>Crude oil</t>
  </si>
  <si>
    <t>Other fuels (please specify)</t>
  </si>
  <si>
    <t>Please mark (X) the method of payment that this establishment used for transaction using internet</t>
  </si>
  <si>
    <t>TARIKH SELESAI (KES A11)</t>
  </si>
  <si>
    <r>
      <t xml:space="preserve">Nilai buku bersih seperti
pada awal tahun kewangan
</t>
    </r>
    <r>
      <rPr>
        <i/>
        <sz val="8"/>
        <rFont val="Arial"/>
        <family val="2"/>
      </rPr>
      <t>Net book value as at
beginning of the financial year</t>
    </r>
    <r>
      <rPr>
        <b/>
        <sz val="8"/>
        <rFont val="Arial"/>
        <family val="2"/>
      </rPr>
      <t xml:space="preserve">                 </t>
    </r>
    <r>
      <rPr>
        <b/>
        <i/>
        <sz val="8"/>
        <rFont val="Arial"/>
        <family val="2"/>
      </rPr>
      <t xml:space="preserve">                      </t>
    </r>
  </si>
  <si>
    <r>
      <t xml:space="preserve">Nilai buku bersih seperti 
pada hujung tahun kewangan
</t>
    </r>
    <r>
      <rPr>
        <i/>
        <sz val="8"/>
        <rFont val="Arial"/>
        <family val="2"/>
      </rPr>
      <t>Net book value as at
end of the financial year</t>
    </r>
  </si>
  <si>
    <t xml:space="preserve">Unpaid family worker (all members of family and friends
</t>
  </si>
  <si>
    <r>
      <rPr>
        <b/>
        <sz val="20"/>
        <rFont val="Arial"/>
        <family val="2"/>
      </rPr>
      <t xml:space="preserve">Hari </t>
    </r>
    <r>
      <rPr>
        <sz val="20"/>
        <rFont val="Arial"/>
        <family val="2"/>
      </rPr>
      <t xml:space="preserve">/ </t>
    </r>
    <r>
      <rPr>
        <i/>
        <sz val="20"/>
        <rFont val="Arial"/>
        <family val="2"/>
      </rPr>
      <t>Day</t>
    </r>
  </si>
  <si>
    <r>
      <rPr>
        <b/>
        <sz val="20"/>
        <rFont val="Arial"/>
        <family val="2"/>
      </rPr>
      <t>Tahun</t>
    </r>
    <r>
      <rPr>
        <sz val="20"/>
        <rFont val="Arial"/>
        <family val="2"/>
      </rPr>
      <t xml:space="preserve"> /</t>
    </r>
    <r>
      <rPr>
        <i/>
        <sz val="20"/>
        <rFont val="Arial"/>
        <family val="2"/>
      </rPr>
      <t xml:space="preserve"> Year</t>
    </r>
  </si>
  <si>
    <t>Please provide any comments and suggestions:</t>
  </si>
  <si>
    <r>
      <t xml:space="preserve">Gaji &amp; Upah Tahunan *
</t>
    </r>
    <r>
      <rPr>
        <i/>
        <sz val="22"/>
        <rFont val="Arial"/>
        <family val="2"/>
      </rPr>
      <t>Annual Salaries &amp; Wages *</t>
    </r>
    <r>
      <rPr>
        <b/>
        <sz val="22"/>
        <rFont val="Arial"/>
        <family val="2"/>
      </rPr>
      <t xml:space="preserve">
(RM)</t>
    </r>
  </si>
  <si>
    <t>89</t>
  </si>
  <si>
    <t>Cukai tidak langsung dan lesen kerajaan:</t>
  </si>
  <si>
    <t>Indirect taxes and government license:</t>
  </si>
  <si>
    <t>%</t>
  </si>
  <si>
    <t>OFFICE USE:                    Value reported in field 091015 + 090035 must NOT be greater than 5% of field 090089</t>
  </si>
  <si>
    <r>
      <t xml:space="preserve">Tahun semasa </t>
    </r>
    <r>
      <rPr>
        <sz val="9"/>
        <rFont val="Arial"/>
        <family val="2"/>
      </rPr>
      <t xml:space="preserve">/ </t>
    </r>
    <r>
      <rPr>
        <i/>
        <sz val="9"/>
        <rFont val="Arial"/>
        <family val="2"/>
      </rPr>
      <t>Current year</t>
    </r>
  </si>
  <si>
    <r>
      <t xml:space="preserve">Tahun sebelum </t>
    </r>
    <r>
      <rPr>
        <sz val="9"/>
        <rFont val="Arial"/>
        <family val="2"/>
      </rPr>
      <t xml:space="preserve">/ </t>
    </r>
    <r>
      <rPr>
        <i/>
        <sz val="9"/>
        <rFont val="Arial"/>
        <family val="2"/>
      </rPr>
      <t>Previous year</t>
    </r>
  </si>
  <si>
    <t>Impak kadar pertukaran mata wang</t>
  </si>
  <si>
    <t>RINGKASAN MAKLUMAT PERANGKAAN UTAMA</t>
  </si>
  <si>
    <t>Pendapatan</t>
  </si>
  <si>
    <t>Perbelanjaan</t>
  </si>
  <si>
    <t>Gaji &amp; Upah</t>
  </si>
  <si>
    <t>Bilangan Pekerja</t>
  </si>
  <si>
    <t>Harta</t>
  </si>
  <si>
    <t>Jumlah Hasil e-Dagang</t>
  </si>
  <si>
    <t>Jumlah Belanja e-Dagang</t>
  </si>
  <si>
    <t>010031</t>
  </si>
  <si>
    <t>010032</t>
  </si>
  <si>
    <t>010033</t>
  </si>
  <si>
    <t>0523</t>
  </si>
  <si>
    <t>0515</t>
  </si>
  <si>
    <t>0516</t>
  </si>
  <si>
    <t>0518</t>
  </si>
  <si>
    <t>0528</t>
  </si>
  <si>
    <t>0529</t>
  </si>
  <si>
    <t>0517</t>
  </si>
  <si>
    <r>
      <t xml:space="preserve">Lain-lain (nyatakan) 
</t>
    </r>
    <r>
      <rPr>
        <i/>
        <sz val="8"/>
        <rFont val="Arial"/>
        <family val="2"/>
      </rPr>
      <t>Others (specify)</t>
    </r>
  </si>
  <si>
    <t>BANCI EKONOMI 2026</t>
  </si>
  <si>
    <t>ECONOMIC CENSUS 2026</t>
  </si>
  <si>
    <t>MAKLUMAT PENGENALAN (samb.)</t>
  </si>
  <si>
    <t>IDENTIFICATION PARTICULARS(cont'd)</t>
  </si>
  <si>
    <r>
      <rPr>
        <b/>
        <sz val="22"/>
        <color theme="1"/>
        <rFont val="Arial"/>
        <family val="2"/>
      </rPr>
      <t xml:space="preserve">Ya / </t>
    </r>
    <r>
      <rPr>
        <i/>
        <sz val="22"/>
        <color theme="1"/>
        <rFont val="Arial"/>
        <family val="2"/>
      </rPr>
      <t>Yes</t>
    </r>
  </si>
  <si>
    <r>
      <rPr>
        <b/>
        <sz val="22"/>
        <rFont val="Arial"/>
        <family val="2"/>
      </rPr>
      <t xml:space="preserve">Tidak / </t>
    </r>
    <r>
      <rPr>
        <i/>
        <sz val="22"/>
        <rFont val="Arial"/>
        <family val="2"/>
      </rPr>
      <t>No</t>
    </r>
  </si>
  <si>
    <r>
      <rPr>
        <b/>
        <sz val="26"/>
        <rFont val="Arial"/>
        <family val="2"/>
      </rPr>
      <t xml:space="preserve">KEGUNAAN PEJABAT
</t>
    </r>
    <r>
      <rPr>
        <i/>
        <sz val="26"/>
        <rFont val="Arial"/>
        <family val="2"/>
      </rPr>
      <t>OFFICE USE</t>
    </r>
  </si>
  <si>
    <t>Daerah Pentadbiran</t>
  </si>
  <si>
    <t>Daerah Banci</t>
  </si>
  <si>
    <t>Administrative District</t>
  </si>
  <si>
    <t>Census District</t>
  </si>
  <si>
    <t>Sila terangkan secara ringkas aktiviti utama pertubuhan ini</t>
  </si>
  <si>
    <t>Please describe briefly the principal activity of this establishment</t>
  </si>
  <si>
    <t>Kod Industri (semasa mel)</t>
  </si>
  <si>
    <t>Industry Code (at the time mailing)</t>
  </si>
  <si>
    <t>Current Industry Code (based on major products of reference year) (MSIC Ver. 2025)</t>
  </si>
  <si>
    <t>Current Industry Code (based on major products of reference year) (MSIC Ver. 2008)</t>
  </si>
  <si>
    <t>(a)   Aktiviti utama (merujuk kepada aktiviti 1.8)</t>
  </si>
  <si>
    <t xml:space="preserve">       Principal activity (refer to activity in Question 1.8)</t>
  </si>
  <si>
    <t>(b)   Aktiviti sekunder (selain daripada aktiviti di Soalan 1.8), sila nyatakan</t>
  </si>
  <si>
    <t xml:space="preserve"> Secondary activity (other than activity in Question 1.8), please specify</t>
  </si>
  <si>
    <t>(c)   Aktiviti lain</t>
  </si>
  <si>
    <t xml:space="preserve"> Other activities</t>
  </si>
  <si>
    <t>010073</t>
  </si>
  <si>
    <t>010074</t>
  </si>
  <si>
    <t>Kod Industri Sekunder</t>
  </si>
  <si>
    <t>Secondary Industry Code</t>
  </si>
  <si>
    <t>MSIC Ver. 2025</t>
  </si>
  <si>
    <t>MSIC Ver. 2008</t>
  </si>
  <si>
    <t>Kod Industri lain</t>
  </si>
  <si>
    <t>Other Industry Code</t>
  </si>
  <si>
    <t>Please mark (X) the establishment that provide friendly facilities for the following groups:</t>
  </si>
  <si>
    <t>010078</t>
  </si>
  <si>
    <t>(i)     Mesra Orang Kurang Upaya (OKU)</t>
  </si>
  <si>
    <r>
      <rPr>
        <b/>
        <sz val="22"/>
        <rFont val="Arial"/>
        <family val="2"/>
      </rPr>
      <t>Ya /</t>
    </r>
    <r>
      <rPr>
        <i/>
        <sz val="22"/>
        <rFont val="Arial"/>
        <family val="2"/>
      </rPr>
      <t xml:space="preserve"> Yes</t>
    </r>
  </si>
  <si>
    <t xml:space="preserve">        Disabled-Friendly (OKU)</t>
  </si>
  <si>
    <t>010079</t>
  </si>
  <si>
    <t>(ii)    Mesra Kanak-kanak</t>
  </si>
  <si>
    <t xml:space="preserve">        Child-Friendly</t>
  </si>
  <si>
    <t>010080</t>
  </si>
  <si>
    <t>(iii)   Mesra Warga Emas</t>
  </si>
  <si>
    <t xml:space="preserve">        Elderly-Friendly</t>
  </si>
  <si>
    <t>Does this establishment invest outside Malaysia?</t>
  </si>
  <si>
    <t xml:space="preserve">Koperasi </t>
  </si>
  <si>
    <t>Cooperative</t>
  </si>
  <si>
    <t xml:space="preserve">Adakah pertubuhan ini milikan wanita? Sila tanda (X) dalam satu kotak sahaja </t>
  </si>
  <si>
    <t>Seperti pada hujung tahun kewangan</t>
  </si>
  <si>
    <t>As at the end of the financial year</t>
  </si>
  <si>
    <r>
      <rPr>
        <b/>
        <sz val="22"/>
        <rFont val="Arial"/>
        <family val="2"/>
      </rPr>
      <t>Modal Berbayar *</t>
    </r>
    <r>
      <rPr>
        <sz val="22"/>
        <rFont val="Arial"/>
        <family val="2"/>
      </rPr>
      <t xml:space="preserve"> / </t>
    </r>
    <r>
      <rPr>
        <i/>
        <sz val="22"/>
        <rFont val="Arial"/>
        <family val="2"/>
      </rPr>
      <t>Paid-Up Capital</t>
    </r>
  </si>
  <si>
    <r>
      <rPr>
        <b/>
        <sz val="22"/>
        <rFont val="Arial"/>
        <family val="2"/>
      </rPr>
      <t>Rizab</t>
    </r>
    <r>
      <rPr>
        <sz val="22"/>
        <rFont val="Arial"/>
        <family val="2"/>
      </rPr>
      <t xml:space="preserve"> /</t>
    </r>
    <r>
      <rPr>
        <b/>
        <i/>
        <sz val="22"/>
        <rFont val="Arial"/>
        <family val="2"/>
      </rPr>
      <t xml:space="preserve"> </t>
    </r>
    <r>
      <rPr>
        <i/>
        <sz val="22"/>
        <rFont val="Arial"/>
        <family val="2"/>
      </rPr>
      <t>Reserves</t>
    </r>
  </si>
  <si>
    <t>Struktur Hak Milik</t>
  </si>
  <si>
    <t>Ownership Structure</t>
  </si>
  <si>
    <t>Dipegang secara langsung oleh residen Malaysia</t>
  </si>
  <si>
    <r>
      <rPr>
        <b/>
        <sz val="22"/>
        <rFont val="Arial"/>
        <family val="2"/>
      </rPr>
      <t xml:space="preserve">Individu / </t>
    </r>
    <r>
      <rPr>
        <i/>
        <sz val="22"/>
        <rFont val="Arial"/>
        <family val="2"/>
      </rPr>
      <t>Individual:</t>
    </r>
  </si>
  <si>
    <r>
      <rPr>
        <b/>
        <sz val="22"/>
        <rFont val="Arial"/>
        <family val="2"/>
      </rPr>
      <t xml:space="preserve">Warganegara / </t>
    </r>
    <r>
      <rPr>
        <i/>
        <sz val="22"/>
        <rFont val="Arial"/>
        <family val="2"/>
      </rPr>
      <t>Citizen:</t>
    </r>
  </si>
  <si>
    <r>
      <rPr>
        <b/>
        <sz val="22"/>
        <rFont val="Arial"/>
        <family val="2"/>
      </rPr>
      <t xml:space="preserve">Bumiputera / </t>
    </r>
    <r>
      <rPr>
        <i/>
        <sz val="22"/>
        <rFont val="Arial"/>
        <family val="2"/>
      </rPr>
      <t>Bumiputera</t>
    </r>
  </si>
  <si>
    <r>
      <rPr>
        <b/>
        <sz val="22"/>
        <rFont val="Arial"/>
        <family val="2"/>
      </rPr>
      <t xml:space="preserve">Bukan Bumiputera / </t>
    </r>
    <r>
      <rPr>
        <i/>
        <sz val="22"/>
        <rFont val="Arial"/>
        <family val="2"/>
      </rPr>
      <t>Non-Bumiputera</t>
    </r>
  </si>
  <si>
    <r>
      <rPr>
        <b/>
        <sz val="22"/>
        <rFont val="Arial"/>
        <family val="2"/>
      </rPr>
      <t xml:space="preserve">Bukan Warganegara / </t>
    </r>
    <r>
      <rPr>
        <i/>
        <sz val="22"/>
        <rFont val="Arial"/>
        <family val="2"/>
      </rPr>
      <t>Non-Citizen</t>
    </r>
  </si>
  <si>
    <t>Institusi / Syarikat / Koperasi:</t>
  </si>
  <si>
    <t>Institution / Company / Cooperative:</t>
  </si>
  <si>
    <t>3.2.1.3</t>
  </si>
  <si>
    <t>3.2.1.4</t>
  </si>
  <si>
    <t xml:space="preserve">Jika modal berbayar pertubuhan ini dipegang melebihi 50 peratus oleh syarikat / individu di luar negara, </t>
  </si>
  <si>
    <t xml:space="preserve">If the establishment’s paid-up capital is directly or indirectly held more than 50 per cent by a foreign company / </t>
  </si>
  <si>
    <r>
      <rPr>
        <i/>
        <sz val="22"/>
        <rFont val="Arial"/>
        <family val="2"/>
      </rPr>
      <t xml:space="preserve">individual, </t>
    </r>
    <r>
      <rPr>
        <b/>
        <i/>
        <u/>
        <sz val="22"/>
        <rFont val="Arial"/>
        <family val="2"/>
      </rPr>
      <t>please specify the country of the ultimate parent company</t>
    </r>
  </si>
  <si>
    <t xml:space="preserve">4.2.3.1 </t>
  </si>
  <si>
    <t>Sila nyatakan perincian nilai kerja dalam perlaksanaan mengikut kategori berikut</t>
  </si>
  <si>
    <t xml:space="preserve">Please specify the detailed value of work in progress according </t>
  </si>
  <si>
    <t>to the following categories</t>
  </si>
  <si>
    <t>Perbelanjaan modal dalam tahun rujukan kewangan</t>
  </si>
  <si>
    <t>Capital expenditure during the financial reference year</t>
  </si>
  <si>
    <r>
      <t xml:space="preserve">Harta yang dijual atau dilupuskan /
ditamatkan penggunaannya
dalam tahun rujukan kewangan  </t>
    </r>
    <r>
      <rPr>
        <i/>
        <sz val="8"/>
        <rFont val="Arial"/>
        <family val="2"/>
      </rPr>
      <t>Assets sold / disposed / discarded
during the financial reference year</t>
    </r>
  </si>
  <si>
    <r>
      <t xml:space="preserve">Susut nilai / perlunasan semasa
dalam tahun rujukan kewangan </t>
    </r>
    <r>
      <rPr>
        <i/>
        <sz val="8"/>
        <rFont val="Arial"/>
        <family val="2"/>
      </rPr>
      <t>Current depreciation / amortisation during the financial reference year</t>
    </r>
  </si>
  <si>
    <r>
      <t xml:space="preserve">Bilangan pekerja pertubuhan ini pada Disember 2025
atau pada tempoh gaji terakhir
</t>
    </r>
    <r>
      <rPr>
        <i/>
        <sz val="22"/>
        <rFont val="Arial"/>
        <family val="2"/>
      </rPr>
      <t>Number of persons engaged during December 2025
or during the last pay period</t>
    </r>
  </si>
  <si>
    <r>
      <t xml:space="preserve">Bilangan pekerja
yang dibekalkan
oleh pertubuhan lain pada Disember 2025
atau pada tempoh
gaji berakhir 
</t>
    </r>
    <r>
      <rPr>
        <i/>
        <sz val="22"/>
        <rFont val="Arial"/>
        <family val="2"/>
      </rPr>
      <t>Number of persons
provided by other
establishment during December 2025 or during the last pay period</t>
    </r>
  </si>
  <si>
    <t>* Gaji &amp; upah kasar, bonus dan elaun tunai lain yang dibayar kepada pekerja (termasuk upah lebih masa). Masukkan semua pembayaran yang dibuat kepada semua pekerja dalam tahun rujukan, sama ada mereka masih di dalam daftar gaji Disember 2025 atau pada tempoh gaji berakhir.</t>
  </si>
  <si>
    <t xml:space="preserve">Seperti pada Disember 2025 atau pada tempoh gaji berakhir
</t>
  </si>
  <si>
    <t>As at December 2025 or during the last pay period</t>
  </si>
  <si>
    <t>062799</t>
  </si>
  <si>
    <t>062899</t>
  </si>
  <si>
    <t>JAM DAN MOD BEKERJA</t>
  </si>
  <si>
    <t>MAN-HOURS AND MODE OF WORK</t>
  </si>
  <si>
    <t>Waktu bekerja biasa:</t>
  </si>
  <si>
    <t>Normal working hour:</t>
  </si>
  <si>
    <t>Bilangan pekerja pada tahun rujukan</t>
  </si>
  <si>
    <t>Number of workers during the reference year</t>
  </si>
  <si>
    <t>Bilangan hari bekerja pada tahun rujukan</t>
  </si>
  <si>
    <t>Number of days worked during the reference year</t>
  </si>
  <si>
    <t>Jumlah jam pekerja bekerja = [7.1(a) x 7.1(b) x 7.1(c)]</t>
  </si>
  <si>
    <t>Total man-hours worked = [7.1(a) x 7.1(b) x 7.1(c)]</t>
  </si>
  <si>
    <t>Jumlah jam bekerja lebih masa pada tahun rujukan</t>
  </si>
  <si>
    <t>Total overtime man-hours worked during the reference year</t>
  </si>
  <si>
    <t>Jumlah jam bekerja pada tahun rujukan = [7.1(d) + 7.2]</t>
  </si>
  <si>
    <t>Total man-hours worked during the reference year = [7.1(d) + 7.2]</t>
  </si>
  <si>
    <r>
      <rPr>
        <b/>
        <sz val="22"/>
        <color theme="1"/>
        <rFont val="Arial"/>
        <family val="2"/>
      </rPr>
      <t xml:space="preserve">Nilai / </t>
    </r>
    <r>
      <rPr>
        <i/>
        <sz val="22"/>
        <color theme="1"/>
        <rFont val="Arial"/>
        <family val="2"/>
      </rPr>
      <t>Value</t>
    </r>
  </si>
  <si>
    <t>Upah yang dibayar untuk bekerja lebih masa pada tahun rujukan</t>
  </si>
  <si>
    <t>Adakah pertubuhan ini mengamalkan bekerja dari rumah?</t>
  </si>
  <si>
    <t>Jika Ya, berapa peratus pekerja yang mengamalkannya?</t>
  </si>
  <si>
    <t>If Yes, what percentage of employees are practicing it?</t>
  </si>
  <si>
    <t>Bilangan hari bekerja dari rumah dalam seminggu</t>
  </si>
  <si>
    <t>Number of days working from home in a week</t>
  </si>
  <si>
    <t>077001</t>
  </si>
  <si>
    <t>0770</t>
  </si>
  <si>
    <t>Pendapatan daripada perkhidmatan perantaraan yang disediakan</t>
  </si>
  <si>
    <t>Income from intermediate services rendered</t>
  </si>
  <si>
    <t>TURNOVER / INCOME (cont'd)</t>
  </si>
  <si>
    <r>
      <rPr>
        <b/>
        <sz val="22"/>
        <rFont val="Arial"/>
        <family val="2"/>
      </rPr>
      <t xml:space="preserve">Nilai / </t>
    </r>
    <r>
      <rPr>
        <i/>
        <sz val="22"/>
        <rFont val="Arial"/>
        <family val="2"/>
      </rPr>
      <t>Value</t>
    </r>
  </si>
  <si>
    <t>Subsidi minyak</t>
  </si>
  <si>
    <t>Subsidies on oil</t>
  </si>
  <si>
    <t>Bad debts written-off</t>
  </si>
  <si>
    <t>Gain from sales / revaluation of assets</t>
  </si>
  <si>
    <t>Gain from foreign exchange / financial assets</t>
  </si>
  <si>
    <t>Insentif</t>
  </si>
  <si>
    <t>Incentives</t>
  </si>
  <si>
    <t>Insentif PERKESO</t>
  </si>
  <si>
    <t>SOCSO incentives</t>
  </si>
  <si>
    <t>Insentif Dasar Gaji Progresif</t>
  </si>
  <si>
    <t>Incentives for the Progressive Wage Policy</t>
  </si>
  <si>
    <t>Insentif penggajian pekerja OKU</t>
  </si>
  <si>
    <r>
      <rPr>
        <b/>
        <sz val="24"/>
        <rFont val="Arial"/>
        <family val="2"/>
      </rPr>
      <t xml:space="preserve">KEGUNAAN PEJABAT:
</t>
    </r>
    <r>
      <rPr>
        <i/>
        <sz val="24"/>
        <rFont val="Arial"/>
        <family val="2"/>
      </rPr>
      <t>OFFICE USE:</t>
    </r>
  </si>
  <si>
    <r>
      <rPr>
        <b/>
        <sz val="22"/>
        <rFont val="Arial"/>
        <family val="2"/>
      </rPr>
      <t xml:space="preserve">Nilai yang dilaporkan di medan 080016 TIDAK boleh melebihi 5% daripada nilai di medan 080089
</t>
    </r>
    <r>
      <rPr>
        <i/>
        <sz val="22"/>
        <rFont val="Arial"/>
        <family val="2"/>
      </rPr>
      <t>Value reported in field 080016 must NOT be greater than 5% of field 080089</t>
    </r>
  </si>
  <si>
    <t>0870</t>
  </si>
  <si>
    <t>Khidmat luaran (dalam negara)</t>
  </si>
  <si>
    <t>External services (within the country)</t>
  </si>
  <si>
    <t>Bayaran pos dan perkhidmatan kurier</t>
  </si>
  <si>
    <t>Postage and courier service</t>
  </si>
  <si>
    <t xml:space="preserve">Premium insurans dibayar ke atas bangunan, jentera, alat pengangkutan
</t>
  </si>
  <si>
    <t>dan barang</t>
  </si>
  <si>
    <t>Insurance premium on building, machinery, transport equipment and goods</t>
  </si>
  <si>
    <t>Telecommunication equipment</t>
  </si>
  <si>
    <t>Perkakasan komputer</t>
  </si>
  <si>
    <t>Perisian komputer</t>
  </si>
  <si>
    <t>Dron</t>
  </si>
  <si>
    <t>Perbelanjaan bagi perkhidmatan perantaraan yang disediakan</t>
  </si>
  <si>
    <t>Expenses for intermediation services provided</t>
  </si>
  <si>
    <t>0970</t>
  </si>
  <si>
    <t>0940</t>
  </si>
  <si>
    <t>9.32</t>
  </si>
  <si>
    <t>Residen</t>
  </si>
  <si>
    <t>Resident</t>
  </si>
  <si>
    <t>Bukan Residen</t>
  </si>
  <si>
    <t>Non-resident</t>
  </si>
  <si>
    <t>Cukai ke atas pengeluaran</t>
  </si>
  <si>
    <t>Taxes on products</t>
  </si>
  <si>
    <t>Cukai ke atas produk</t>
  </si>
  <si>
    <t>Bayaran levi pekerja (termasuk bayaran levi pembangunan</t>
  </si>
  <si>
    <t>sumber manusia)</t>
  </si>
  <si>
    <t>Levy on labour (include levy on humans resource development)</t>
  </si>
  <si>
    <r>
      <rPr>
        <b/>
        <sz val="9"/>
        <rFont val="Arial"/>
        <family val="2"/>
      </rPr>
      <t>Bilangan cawangan pada
tahun 2025</t>
    </r>
    <r>
      <rPr>
        <sz val="9"/>
        <rFont val="Arial"/>
        <family val="2"/>
      </rPr>
      <t xml:space="preserve">
</t>
    </r>
    <r>
      <rPr>
        <i/>
        <sz val="9"/>
        <rFont val="Arial"/>
        <family val="2"/>
      </rPr>
      <t>No. of branches during 2025</t>
    </r>
  </si>
  <si>
    <t>MAKLUMAT TAMBAHAN KE ATAS IBU PEJABAT / CAWANGAN (samb.)</t>
  </si>
  <si>
    <t>ADDITIONAL INFORMATION ON HEADQUARTERS / BRANCHES (cont'd)</t>
  </si>
  <si>
    <t>Bagi soalan 12.3, sila lampirkan senarai cawangan dan alamat lengkap sekiranya ruangan tidak mencukupi</t>
  </si>
  <si>
    <r>
      <rPr>
        <b/>
        <sz val="22"/>
        <rFont val="Arial"/>
        <family val="2"/>
      </rPr>
      <t xml:space="preserve">Cawangan 1 / </t>
    </r>
    <r>
      <rPr>
        <i/>
        <sz val="22"/>
        <rFont val="Arial"/>
        <family val="2"/>
      </rPr>
      <t>Branch 1</t>
    </r>
  </si>
  <si>
    <r>
      <rPr>
        <b/>
        <sz val="22"/>
        <rFont val="Arial"/>
        <family val="2"/>
      </rPr>
      <t xml:space="preserve">Cawangan 2 / </t>
    </r>
    <r>
      <rPr>
        <i/>
        <sz val="22"/>
        <rFont val="Arial"/>
        <family val="2"/>
      </rPr>
      <t>Branch 2</t>
    </r>
  </si>
  <si>
    <t>MAKLUMAT TAMBAHAN</t>
  </si>
  <si>
    <t>ADDITIONAL QUESTIONS</t>
  </si>
  <si>
    <t>OLEH PERTUBUHAN INI PADA 31 DISEMBER 2025</t>
  </si>
  <si>
    <t>AS AT 31 DECEMBER 2025</t>
  </si>
  <si>
    <t>13A.</t>
  </si>
  <si>
    <t>13B.</t>
  </si>
  <si>
    <r>
      <t>JUMLAH (13.7 hingga 13.8)</t>
    </r>
    <r>
      <rPr>
        <b/>
        <vertAlign val="superscript"/>
        <sz val="22"/>
        <rFont val="Arial"/>
        <family val="2"/>
      </rPr>
      <t>1</t>
    </r>
  </si>
  <si>
    <r>
      <t>TOTAL (13.7 to 13.8)</t>
    </r>
    <r>
      <rPr>
        <i/>
        <vertAlign val="superscript"/>
        <sz val="22"/>
        <rFont val="Arial"/>
        <family val="2"/>
      </rPr>
      <t>1</t>
    </r>
  </si>
  <si>
    <r>
      <rPr>
        <b/>
        <vertAlign val="superscript"/>
        <sz val="22"/>
        <rFont val="Arial"/>
        <family val="2"/>
      </rPr>
      <t>1</t>
    </r>
    <r>
      <rPr>
        <b/>
        <sz val="22"/>
        <rFont val="Arial"/>
        <family val="2"/>
      </rPr>
      <t xml:space="preserve"> Nilai yang dilaporkan di sini sepatutnya telahpun dilaporkan dalam perkara (8.19) Soalan 8</t>
    </r>
  </si>
  <si>
    <r>
      <t>JUMLAH NILAI KASAR DITERIMA ATAU DIBAYAR OLEH AGEN</t>
    </r>
    <r>
      <rPr>
        <b/>
        <vertAlign val="superscript"/>
        <sz val="11"/>
        <rFont val="Arial"/>
        <family val="2"/>
      </rPr>
      <t>1</t>
    </r>
    <r>
      <rPr>
        <b/>
        <sz val="11"/>
        <rFont val="Arial"/>
        <family val="2"/>
      </rPr>
      <t xml:space="preserve"> DI MALAYSIA KE ATAS PERKARA YANG </t>
    </r>
  </si>
  <si>
    <t>DISENARAIKAN DI BAWAH DI MANA KOMISEN DITERIMA TELAH DILAPORKAN DI SOALAN 13B.</t>
  </si>
  <si>
    <r>
      <t>GROSS AMOUNTS RECEIVED OR PAID IN MALAYSIA BY THE AGENT</t>
    </r>
    <r>
      <rPr>
        <i/>
        <vertAlign val="superscript"/>
        <sz val="11"/>
        <rFont val="Arial"/>
        <family val="2"/>
      </rPr>
      <t>1</t>
    </r>
    <r>
      <rPr>
        <i/>
        <sz val="11"/>
        <rFont val="Arial"/>
        <family val="2"/>
      </rPr>
      <t xml:space="preserve"> ON THE ITEM LISTED BELOW IN </t>
    </r>
  </si>
  <si>
    <t>RESPECT OF WHICH COMMISSIONS RECEIVED WERE REPORTED IN QUESTION 13B.</t>
  </si>
  <si>
    <r>
      <rPr>
        <b/>
        <sz val="24"/>
        <rFont val="Arial"/>
        <family val="2"/>
      </rPr>
      <t>TEMPOH LAPORAN</t>
    </r>
    <r>
      <rPr>
        <sz val="24"/>
        <rFont val="Arial"/>
        <family val="2"/>
      </rPr>
      <t xml:space="preserve"> / </t>
    </r>
    <r>
      <rPr>
        <i/>
        <sz val="24"/>
        <rFont val="Arial"/>
        <family val="2"/>
      </rPr>
      <t>REPORTING PERIOD</t>
    </r>
  </si>
  <si>
    <t>Sila laporkan untuk takwim 2025 atau tahun kewangan terkini yang berakhir tidak lewat daripada 30 Jun 2026</t>
  </si>
  <si>
    <t>Please report for the calendar year 2025 or the most recent financial year ending no later than 30 June 2026</t>
  </si>
  <si>
    <r>
      <rPr>
        <b/>
        <sz val="28"/>
        <rFont val="Arial"/>
        <family val="2"/>
      </rPr>
      <t xml:space="preserve">Seksyen / </t>
    </r>
    <r>
      <rPr>
        <i/>
        <sz val="28"/>
        <rFont val="Arial"/>
        <family val="2"/>
      </rPr>
      <t>Section</t>
    </r>
  </si>
  <si>
    <r>
      <rPr>
        <b/>
        <sz val="22"/>
        <rFont val="Arial"/>
        <family val="2"/>
      </rPr>
      <t xml:space="preserve">Penggunaan Peranti Digital / </t>
    </r>
    <r>
      <rPr>
        <i/>
        <sz val="22"/>
        <rFont val="Arial"/>
        <family val="2"/>
      </rPr>
      <t>Digital Device Usage</t>
    </r>
  </si>
  <si>
    <r>
      <rPr>
        <b/>
        <sz val="22"/>
        <rFont val="Arial"/>
        <family val="2"/>
      </rPr>
      <t xml:space="preserve">Ya / </t>
    </r>
    <r>
      <rPr>
        <i/>
        <sz val="22"/>
        <rFont val="Arial"/>
        <family val="2"/>
      </rPr>
      <t>Yes</t>
    </r>
  </si>
  <si>
    <t>Berapakah peratusan jumlah pekerja yang menggunakan peranti digital untuk tujuan perniagaan?</t>
  </si>
  <si>
    <t>What percentage of the total employees use digital devices for business purposes?</t>
  </si>
  <si>
    <r>
      <rPr>
        <b/>
        <sz val="22"/>
        <rFont val="Arial"/>
        <family val="2"/>
      </rPr>
      <t xml:space="preserve">Penggunaan Internet / </t>
    </r>
    <r>
      <rPr>
        <i/>
        <sz val="22"/>
        <rFont val="Arial"/>
        <family val="2"/>
      </rPr>
      <t>Internet Usage</t>
    </r>
  </si>
  <si>
    <t>Did this establishment use the internet for business purposes?</t>
  </si>
  <si>
    <t>Jika 'Ya', sila tandakan jenis akses sambungan ke internet:</t>
  </si>
  <si>
    <t>If 'Yes', please indicate the type of internet connection access:</t>
  </si>
  <si>
    <t>Jalur lebar tetap (cth. ADSL, SDSL, VDSL, FTTH, Leased line, ISDN, teknologi fiber dan optik, teknologi kabel)</t>
  </si>
  <si>
    <t>Fixed broadband (e.g. ADSL, SDSL, VDSL, FTTH, Leased line, ISDN, fibre and optic technology, cable technology)</t>
  </si>
  <si>
    <t>Jalur lebar mudah alih (cth. komputer riba, telefon pintar, tablet dsb.)</t>
  </si>
  <si>
    <t>Portable device (e.g. laptop, smartphone, tablet etc.)</t>
  </si>
  <si>
    <t>Please mark (X) the network infrastructure available in this establishment (May choose more than one)</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</si>
  <si>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</si>
  <si>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</si>
  <si>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</si>
  <si>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</si>
  <si>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</si>
  <si>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Wireless local area network (WLAN)</t>
  </si>
  <si>
    <t>Rangkaian kawasan luas</t>
  </si>
  <si>
    <t>Penggunaan Teknologi Maklumat dan Komunikasi (TMK) (samb.)</t>
  </si>
  <si>
    <t>Usage of Information and Communication Technology (ICT) (cont'd)</t>
  </si>
  <si>
    <t xml:space="preserve">Menghantar atau menerima e-mel </t>
  </si>
  <si>
    <t xml:space="preserve">Sending or receiving email </t>
  </si>
  <si>
    <t xml:space="preserve">Telefon melalui Internet (cth. Microsoft Teams, Google Meet, WhatsApp Call) </t>
  </si>
  <si>
    <t>Telephoning over the Internet (e.g. Microsoft Teams, Google Meet, WhatsApp Call)</t>
  </si>
  <si>
    <t>Menghantar informasi atau pesanan dengan segera</t>
  </si>
  <si>
    <t xml:space="preserve">Sending information or instant messaging  </t>
  </si>
  <si>
    <t>Mendapatkan maklumat berkenaan barangan atau perkhidmatan</t>
  </si>
  <si>
    <t xml:space="preserve">Getting information about goods or services </t>
  </si>
  <si>
    <t>Mendapatkan maklumat dari organisasi kerajaan</t>
  </si>
  <si>
    <t xml:space="preserve">Getting information from government organisations </t>
  </si>
  <si>
    <r>
      <rPr>
        <b/>
        <sz val="22"/>
        <rFont val="Arial"/>
        <family val="2"/>
      </rPr>
      <t xml:space="preserve">Berhubung dengan organisasi kerajaan (termasuk muat turun / permohonan borang, pembayaran secara </t>
    </r>
    <r>
      <rPr>
        <b/>
        <i/>
        <sz val="22"/>
        <rFont val="Arial"/>
        <family val="2"/>
      </rPr>
      <t>online</t>
    </r>
    <r>
      <rPr>
        <b/>
        <sz val="22"/>
        <rFont val="Arial"/>
        <family val="2"/>
      </rPr>
      <t xml:space="preserve">) </t>
    </r>
  </si>
  <si>
    <t>Liaise with government organisations (includes downloading / requesting forms, making online payments)</t>
  </si>
  <si>
    <t>Perbankan melalui internet</t>
  </si>
  <si>
    <t xml:space="preserve">Internet banking </t>
  </si>
  <si>
    <t>Penyediaan perkhidmatan pelanggan</t>
  </si>
  <si>
    <t xml:space="preserve">Providing customer service </t>
  </si>
  <si>
    <t>Penghantaran produk secara dalam talian (merujuk kepada produk yang dihantar melalui internet dalam bentuk digital, cth. laporan, perisian, permainan komputer dan perkhidmatan lain dalam talian seperti perkhidmatan berkaitan komputer atau perkhidmatan maklumat)</t>
  </si>
  <si>
    <t xml:space="preserve">Delivering online products (refers to products delivered via the internet in digital form, e.g. report, sotfware, computer games </t>
  </si>
  <si>
    <t>and other online services such as computer related services or information services)</t>
  </si>
  <si>
    <t>Pemberitahuan jawatan kosong dalaman atau luaran</t>
  </si>
  <si>
    <t xml:space="preserve">Internal or external vacant information </t>
  </si>
  <si>
    <t>Penyimpanan awan</t>
  </si>
  <si>
    <t>Cloud storage</t>
  </si>
  <si>
    <t xml:space="preserve">Others </t>
  </si>
  <si>
    <r>
      <rPr>
        <b/>
        <sz val="22"/>
        <rFont val="Arial"/>
        <family val="2"/>
      </rPr>
      <t xml:space="preserve">Adakah pertubuhan ini mempunyai </t>
    </r>
    <r>
      <rPr>
        <b/>
        <i/>
        <sz val="22"/>
        <rFont val="Arial"/>
        <family val="2"/>
      </rPr>
      <t>web presence</t>
    </r>
    <r>
      <rPr>
        <b/>
        <sz val="22"/>
        <rFont val="Arial"/>
        <family val="2"/>
      </rPr>
      <t>? Sila tanda (X) dalam satu kotak sahaja</t>
    </r>
  </si>
  <si>
    <t>Did this establishment have a web presence? Please mark (X) in one box only</t>
  </si>
  <si>
    <r>
      <rPr>
        <b/>
        <sz val="22"/>
        <rFont val="Arial"/>
        <family val="2"/>
      </rPr>
      <t xml:space="preserve">Jika 'Ya' sila tandakan (X) jenis </t>
    </r>
    <r>
      <rPr>
        <b/>
        <i/>
        <sz val="22"/>
        <rFont val="Arial"/>
        <family val="2"/>
      </rPr>
      <t>web presence</t>
    </r>
    <r>
      <rPr>
        <b/>
        <sz val="22"/>
        <rFont val="Arial"/>
        <family val="2"/>
      </rPr>
      <t xml:space="preserve"> pertubuhan ini. (Boleh pilih lebih daripada satu)</t>
    </r>
  </si>
  <si>
    <t>If 'Yes' please mark (X) type of web presence of this establishment. (May choose more than one)</t>
  </si>
  <si>
    <t>Media sosial (cth. Facebook, Instagram, X, YouTube)</t>
  </si>
  <si>
    <t>Social media (e.g. Facebook, Instagram, X, YouTube)</t>
  </si>
  <si>
    <r>
      <rPr>
        <b/>
        <sz val="22"/>
        <rFont val="Arial"/>
        <family val="2"/>
      </rPr>
      <t xml:space="preserve">Penggunaan Teknologi Digital / </t>
    </r>
    <r>
      <rPr>
        <i/>
        <sz val="22"/>
        <rFont val="Arial"/>
        <family val="2"/>
      </rPr>
      <t>Digital Technologies Usage</t>
    </r>
  </si>
  <si>
    <t>Sila tandakan (X) penggunaan teknologi digital yang digunakan di pertubuhan ini (Boleh pilih lebih daripada satu)</t>
  </si>
  <si>
    <t>Please mark (X) the adaption of digital technologies used at this establishment (May choose more than one)</t>
  </si>
  <si>
    <t>Pengkomputeran awan (cth. Google Drive, Dropbox, Amazon Web Services, Salesforce dsb.)</t>
  </si>
  <si>
    <t xml:space="preserve">Cloud computing (e.g. Google Drive, Dropbox, Amazon Web Services, Salesforce etc.)                                                                                                                                                                                                                                                                                                                                                             </t>
  </si>
  <si>
    <t>Analitik data (cth. Tableau, Analitis Data Raya, Mobile Business Intelligence dsb.)</t>
  </si>
  <si>
    <t xml:space="preserve">Platform kolaborasi dalam talian (cth. Zoom webinar, Google Meet, StreamYard, Microsoft Teams, Slack dsb.) </t>
  </si>
  <si>
    <t>Online collaborative platforms (e.g. Zoom webinar, Google Meet, StreamYard, Microsoft Teams, Slack etc.)</t>
  </si>
  <si>
    <t>Lain-lain (Sila nyatakan)</t>
  </si>
  <si>
    <t>Others (Please specify)</t>
  </si>
  <si>
    <t>Adakah pertubuhan ini pernah mengalami insiden keselamatan siber dalam tempoh 12 bulan yang lalu?</t>
  </si>
  <si>
    <t>Did this establishment experienced any cybersecurity incidents in the past 12 months?</t>
  </si>
  <si>
    <t>Adakah pertubuhan ini terlibat dengan urusniaga jualan atau pembelian menggunakan internet? Sila tanda (X) dalam satu kotak sahaja</t>
  </si>
  <si>
    <t>Did this establishment involved in sales or purchase transaction using internet? Please mark (X) in one box only</t>
  </si>
  <si>
    <t>Sila tandakan (X) jenis platform yang digunakan oleh pertubuhan ini untuk urusniaga jualan atau pembelian menggunakan internet</t>
  </si>
  <si>
    <t>Please mark (X) the type of platform that this establishment used for sales or purchases transaction using internet</t>
  </si>
  <si>
    <t>Media sosial (cth. Facebook, Instagram dan Tiktok)</t>
  </si>
  <si>
    <t>Social media (e.g. Facebook, Instagram and Tiktok)</t>
  </si>
  <si>
    <t>Pasaran e-dagang dalam talian (cth. Shopee, Lazada, Zalora dan Amazon)</t>
  </si>
  <si>
    <t>Online e-commerce marketplace (e.g. Shopee, Lazada, Zalora and Amazon)</t>
  </si>
  <si>
    <t>Aplikasi mudah alih (cth. Grab app, Lazada app, Mudah app, Carousell app, Foodpanda app)</t>
  </si>
  <si>
    <t>Mobile application (e.g. Grab app, Lazada app, Mudah app, Carousell app, Foodpanda app)</t>
  </si>
  <si>
    <t>Sila tandakan (X) medium pembayaran yang digunakan oleh pertubuhan ini bagi urusniaga menggunakan internet</t>
  </si>
  <si>
    <t>Perkhidmatan pembayaran elektronik (cth. perbankan internet, kad kredit, kad debit, pindahan wang,</t>
  </si>
  <si>
    <t>e-dompet, SPayLater dsb.)</t>
  </si>
  <si>
    <t>Payment gateway (e.g. internet banking, credit card, debit card, bank transfer, e-wallet, SPayLater etc.)</t>
  </si>
  <si>
    <t>Did this establishment receive orders (make sales) for goods or services via e-commerce? Please mark (X) in one box only</t>
  </si>
  <si>
    <t xml:space="preserve">Please indicate an estimate of the percentage of total income that receive orders from sales of goods </t>
  </si>
  <si>
    <r>
      <rPr>
        <b/>
        <sz val="22"/>
        <rFont val="Arial"/>
        <family val="2"/>
      </rPr>
      <t xml:space="preserve">Perniagaan lain / </t>
    </r>
    <r>
      <rPr>
        <i/>
        <sz val="22"/>
        <rFont val="Arial"/>
        <family val="2"/>
      </rPr>
      <t>Other businesses</t>
    </r>
  </si>
  <si>
    <r>
      <rPr>
        <b/>
        <sz val="22"/>
        <rFont val="Arial"/>
        <family val="2"/>
      </rPr>
      <t xml:space="preserve">Pengguna individu / </t>
    </r>
    <r>
      <rPr>
        <i/>
        <sz val="22"/>
        <rFont val="Arial"/>
        <family val="2"/>
      </rPr>
      <t>Individual consumers</t>
    </r>
  </si>
  <si>
    <r>
      <rPr>
        <b/>
        <sz val="22"/>
        <rFont val="Arial"/>
        <family val="2"/>
      </rPr>
      <t xml:space="preserve">Kerajaan dan organisasi bukan perniagaan lain </t>
    </r>
    <r>
      <rPr>
        <i/>
        <sz val="22"/>
        <rFont val="Arial"/>
        <family val="2"/>
      </rPr>
      <t>/ Government and other non-business organisations</t>
    </r>
  </si>
  <si>
    <t>Please indicate the percentage of e-commerce income by types of market</t>
  </si>
  <si>
    <t>Did this establishment place orders (make purchases) for goods or services via e-commerce? Please mark (X) in one box only</t>
  </si>
  <si>
    <t>Sila nyatakan anggaran peratusan jumlah perbelanjaan melalui pembelian barangan atau</t>
  </si>
  <si>
    <t>perkhidmatan menggunakan e-dagang</t>
  </si>
  <si>
    <t>Please indicate an estimate percentage of total expenditure for purchases of goods or</t>
  </si>
  <si>
    <t>services via e-commerce</t>
  </si>
  <si>
    <t>Please indicate the percentage of e-commerce expenditure by types of market</t>
  </si>
  <si>
    <t>Sila nyatakan koordinate alamat lokasi pertubuhan ini</t>
  </si>
  <si>
    <t>Please specify the location coordinates address of this establishment</t>
  </si>
  <si>
    <t>010070</t>
  </si>
  <si>
    <t>(a) Koordinat latitud</t>
  </si>
  <si>
    <t xml:space="preserve">     Latitude coordinates</t>
  </si>
  <si>
    <t>010071</t>
  </si>
  <si>
    <t>13C.</t>
  </si>
  <si>
    <t>AIR, PELINCIR, BAHAN PEMBAKAR DAN TENAGA ELEKTRIK YANG DIGUNAKAN</t>
  </si>
  <si>
    <t>WATER, LUBRICANTS, FUELS AND ELECTRICITY CONSUMED</t>
  </si>
  <si>
    <r>
      <rPr>
        <b/>
        <sz val="22"/>
        <rFont val="Arial"/>
        <family val="2"/>
      </rPr>
      <t xml:space="preserve">Kuantiti / </t>
    </r>
    <r>
      <rPr>
        <i/>
        <sz val="22"/>
        <rFont val="Arial"/>
        <family val="2"/>
      </rPr>
      <t>Quantity</t>
    </r>
  </si>
  <si>
    <r>
      <rPr>
        <b/>
        <sz val="22"/>
        <rFont val="Arial"/>
        <family val="2"/>
      </rPr>
      <t xml:space="preserve">Nilai / </t>
    </r>
    <r>
      <rPr>
        <i/>
        <sz val="22"/>
        <rFont val="Arial"/>
        <family val="2"/>
      </rPr>
      <t>Value</t>
    </r>
  </si>
  <si>
    <r>
      <rPr>
        <b/>
        <sz val="22"/>
        <rFont val="Arial"/>
        <family val="2"/>
      </rPr>
      <t xml:space="preserve">(Meter padu) / </t>
    </r>
    <r>
      <rPr>
        <i/>
        <sz val="22"/>
        <rFont val="Arial"/>
        <family val="2"/>
      </rPr>
      <t>(Cub</t>
    </r>
    <r>
      <rPr>
        <i/>
        <sz val="22"/>
        <rFont val="Arial"/>
        <family val="2"/>
      </rPr>
      <t>ic metre)</t>
    </r>
  </si>
  <si>
    <t>Air terawat</t>
  </si>
  <si>
    <t>Treated water</t>
  </si>
  <si>
    <t>Air mentah</t>
  </si>
  <si>
    <t>Untreated water</t>
  </si>
  <si>
    <t>Air yang diabstrak untuk</t>
  </si>
  <si>
    <t>kegunaan sendiri</t>
  </si>
  <si>
    <t>Water abstracted for own use</t>
  </si>
  <si>
    <t>dijual / diagihkan</t>
  </si>
  <si>
    <t>Water abstracted for sale /</t>
  </si>
  <si>
    <t>distribution</t>
  </si>
  <si>
    <t>Sumber air yang diabstrak:</t>
  </si>
  <si>
    <t>Abstracted soruce of water:</t>
  </si>
  <si>
    <t>Air permukaan</t>
  </si>
  <si>
    <t>(cth. sungai, empangan, tasik)</t>
  </si>
  <si>
    <t>Surface water</t>
  </si>
  <si>
    <t>(eg. river, dam, lake)</t>
  </si>
  <si>
    <t>(cth. minuman, makanan, dll)</t>
  </si>
  <si>
    <t>(e.g. beverages, food , etc.)</t>
  </si>
  <si>
    <t>1 0 0</t>
  </si>
  <si>
    <t>AIR, PELINCIR, BAHAN PEMBAKAR DAN TENAGA ELEKTRIK YANG DIGUNAKAN (samb.)</t>
  </si>
  <si>
    <t>WATER, LUBRICANTS, FUELS AND ELECTRICITY CONSUMED (cont'd)</t>
  </si>
  <si>
    <t xml:space="preserve">Unit Kuantiti
</t>
  </si>
  <si>
    <t xml:space="preserve">Nilai </t>
  </si>
  <si>
    <r>
      <rPr>
        <b/>
        <sz val="22"/>
        <rFont val="Arial"/>
        <family val="2"/>
      </rPr>
      <t xml:space="preserve"> </t>
    </r>
    <r>
      <rPr>
        <i/>
        <sz val="22"/>
        <rFont val="Arial"/>
        <family val="2"/>
      </rPr>
      <t>Quantity</t>
    </r>
  </si>
  <si>
    <r>
      <rPr>
        <b/>
        <sz val="22"/>
        <rFont val="Arial"/>
        <family val="2"/>
      </rPr>
      <t>Liter</t>
    </r>
    <r>
      <rPr>
        <sz val="22"/>
        <rFont val="Arial"/>
        <family val="2"/>
      </rPr>
      <t xml:space="preserve">
</t>
    </r>
    <r>
      <rPr>
        <i/>
        <sz val="22"/>
        <rFont val="Arial"/>
        <family val="2"/>
      </rPr>
      <t>Litre</t>
    </r>
  </si>
  <si>
    <t>Minyak relau /</t>
  </si>
  <si>
    <t>Furnace oil / Fuel oil</t>
  </si>
  <si>
    <r>
      <rPr>
        <b/>
        <sz val="22"/>
        <rFont val="Arial"/>
        <family val="2"/>
      </rPr>
      <t>Tan metrik</t>
    </r>
    <r>
      <rPr>
        <sz val="22"/>
        <rFont val="Arial"/>
        <family val="2"/>
      </rPr>
      <t xml:space="preserve">
</t>
    </r>
    <r>
      <rPr>
        <i/>
        <sz val="22"/>
        <rFont val="Arial"/>
        <family val="2"/>
      </rPr>
      <t>Tonne</t>
    </r>
  </si>
  <si>
    <t>Liquified petroleum</t>
  </si>
  <si>
    <t>gas (LPG)</t>
  </si>
  <si>
    <r>
      <rPr>
        <b/>
        <sz val="22"/>
        <rFont val="Arial"/>
        <family val="2"/>
      </rPr>
      <t>Meter padu</t>
    </r>
    <r>
      <rPr>
        <sz val="22"/>
        <rFont val="Arial"/>
        <family val="2"/>
      </rPr>
      <t xml:space="preserve">
</t>
    </r>
    <r>
      <rPr>
        <i/>
        <sz val="22"/>
        <rFont val="Arial"/>
        <family val="2"/>
      </rPr>
      <t>Cubic metre</t>
    </r>
  </si>
  <si>
    <t>Bahan api turbin</t>
  </si>
  <si>
    <t>penerbangan</t>
  </si>
  <si>
    <t xml:space="preserve">Aviation Turbine Fuel </t>
  </si>
  <si>
    <t>(ATF)</t>
  </si>
  <si>
    <t>AV Gas</t>
  </si>
  <si>
    <t>Tenaga elektrik yang</t>
  </si>
  <si>
    <t>dibeli untuk kegunaan</t>
  </si>
  <si>
    <r>
      <rPr>
        <b/>
        <sz val="22"/>
        <rFont val="Arial"/>
        <family val="2"/>
      </rPr>
      <t>Kilowatt-jam</t>
    </r>
    <r>
      <rPr>
        <sz val="22"/>
        <rFont val="Arial"/>
        <family val="2"/>
      </rPr>
      <t xml:space="preserve">
</t>
    </r>
    <r>
      <rPr>
        <i/>
        <sz val="22"/>
        <rFont val="Arial"/>
        <family val="2"/>
      </rPr>
      <t>Kilowatt-hour</t>
    </r>
  </si>
  <si>
    <t>pengecasan kenderaan</t>
  </si>
  <si>
    <t>elektrik (EV)</t>
  </si>
  <si>
    <t>Electricity purchased for</t>
  </si>
  <si>
    <t>electric vehicle (EV)</t>
  </si>
  <si>
    <t>charging purposes</t>
  </si>
  <si>
    <t>15.5.1</t>
  </si>
  <si>
    <t>15.5.2</t>
  </si>
  <si>
    <t>Sumber tenaga yang dijana:</t>
  </si>
  <si>
    <t>Generated energy source:</t>
  </si>
  <si>
    <t>Ammonia</t>
  </si>
  <si>
    <t>Hidrogen</t>
  </si>
  <si>
    <t>Hydrogen</t>
  </si>
  <si>
    <t>15.5.3</t>
  </si>
  <si>
    <t>Jika soalan 15.5.2 diisi, sila nyatakan peratus:</t>
  </si>
  <si>
    <t>If the question 15.5.2 are filled, please specify the percentage:</t>
  </si>
  <si>
    <t>Kegunaan sendiri</t>
  </si>
  <si>
    <t>Own use</t>
  </si>
  <si>
    <t>Jualan</t>
  </si>
  <si>
    <t>Sales</t>
  </si>
  <si>
    <t>JUMLAH (15.1 hingga 15.5)</t>
  </si>
  <si>
    <t>TOTAL (15.1 to 15.5)</t>
  </si>
  <si>
    <r>
      <rPr>
        <b/>
        <sz val="28"/>
        <rFont val="Arial"/>
        <family val="2"/>
      </rPr>
      <t xml:space="preserve">Seksyen / </t>
    </r>
    <r>
      <rPr>
        <i/>
        <sz val="28"/>
        <rFont val="Arial"/>
        <family val="2"/>
      </rPr>
      <t>Section</t>
    </r>
  </si>
  <si>
    <t>B</t>
  </si>
  <si>
    <t>PERKHIDMATAN DAN PERALATAN MINYAK &amp; GAS (OGSE)</t>
  </si>
  <si>
    <t>OIL &amp; GAS SERVICES AND EQUIPMENT (OGSE)</t>
  </si>
  <si>
    <t>B.1</t>
  </si>
  <si>
    <t>Adakah pertubuhan terlibat dengan aktiviti Perkhidmatan dan Peralatan Minyak &amp; Gas (OGSE)?</t>
  </si>
  <si>
    <t>Does this establishment involve in Oil &amp; Gas and Services and Equipment (OGSE) activity?</t>
  </si>
  <si>
    <r>
      <rPr>
        <b/>
        <sz val="22"/>
        <rFont val="Arial"/>
        <family val="2"/>
      </rPr>
      <t xml:space="preserve">Ya / </t>
    </r>
    <r>
      <rPr>
        <i/>
        <sz val="22"/>
        <rFont val="Arial"/>
        <family val="2"/>
      </rPr>
      <t>Yes</t>
    </r>
  </si>
  <si>
    <r>
      <rPr>
        <b/>
        <sz val="22"/>
        <rFont val="Arial"/>
        <family val="2"/>
      </rPr>
      <t xml:space="preserve">Tidak / </t>
    </r>
    <r>
      <rPr>
        <i/>
        <sz val="22"/>
        <rFont val="Arial"/>
        <family val="2"/>
      </rPr>
      <t>No</t>
    </r>
  </si>
  <si>
    <t>B.2</t>
  </si>
  <si>
    <t>Sila senaraikan 5 aktiviti utama yang terlibat dengan OGSE. Rujuk senarai aktiviti teras dalam kriteria kelayakan</t>
  </si>
  <si>
    <t>Please list up to 5 main activities involved in OGSE. Refer to the list of core activities in eligibility criteria</t>
  </si>
  <si>
    <t>B.3</t>
  </si>
  <si>
    <t>Sila nyatakan nilai pendapatan yang diterima daripada aktiviti OGSE</t>
  </si>
  <si>
    <t>Please state the income received from the OGSE activities</t>
  </si>
  <si>
    <t>Jika pertubuhan ini tidak dapat membekalkan nilai, sila nyatakan peratusan (%) pendapatan</t>
  </si>
  <si>
    <t>yang diterima bagi aktiviti OGSE tersebut.</t>
  </si>
  <si>
    <t>If this establishment unable to provide the value, please state the percentage (%) of income received</t>
  </si>
  <si>
    <t>from OGSE activities.</t>
  </si>
  <si>
    <t>C</t>
  </si>
  <si>
    <t>INOVASI DAN PENYELIDIKAN &amp; PEMBANGUNAN</t>
  </si>
  <si>
    <t>INNOVATION AND RESEARCH &amp; DEVELOPMENT</t>
  </si>
  <si>
    <t>C.1</t>
  </si>
  <si>
    <t>Adakah pertubuhan ini mematuhi sebarang pengiktirafan tempatan dan / atau antarabangsa? (Boleh pilih lebih daripada satu)</t>
  </si>
  <si>
    <t>Did this establishment comply with any local and / or international accreditation? (May choose more than one)</t>
  </si>
  <si>
    <t>Tempatan (cth. Amalan Peningkatan Kualiti (APK), Pensijilan Jenama Malaysia, Skim Organik Malaysia (SOM),</t>
  </si>
  <si>
    <t>MeSTI (Makanan Selamat Tanggungjawab Industri) dsb.)</t>
  </si>
  <si>
    <t>Local (e.g. Quality Improvement Practice, National Mark of Malaysian Brand, Malaysia Organic Scheme (SOM),</t>
  </si>
  <si>
    <t>MeSTI (Makanan Selamat Tanggungjawab Industri) etc.)</t>
  </si>
  <si>
    <t>Antarabangsa (cth. ISO, HACCP, GMP, GVHP, 5S dsb.)</t>
  </si>
  <si>
    <t>International (e.g. ISO, HACCP, GMP, GVHP,5S etc.)</t>
  </si>
  <si>
    <t>Halal</t>
  </si>
  <si>
    <t>C.2</t>
  </si>
  <si>
    <t>Adakah pertubuhan ini mempunyai Sistem Perlindungan Harta Intelek (HI)? (Boleh pilih lebih daripada satu)</t>
  </si>
  <si>
    <t>Did this establishment have any Intellectual Property (IP) Protection System? (May choose more than one)</t>
  </si>
  <si>
    <t>Paten</t>
  </si>
  <si>
    <t xml:space="preserve">Cap dagangan (termasuk: Jenama yang didaftarkan / dilindungi) </t>
  </si>
  <si>
    <t>Hakcipta</t>
  </si>
  <si>
    <t>Copyright</t>
  </si>
  <si>
    <t>C.3</t>
  </si>
  <si>
    <t>Adakah pertubuhan ini menjalankan aktiviti R&amp;D secara dalaman pada tahun rujukan? Sila tanda (X) dalam satu kotak sahaja</t>
  </si>
  <si>
    <t>Did this establishment run any R&amp;D activities internally (in house) during the reference year?Please mark (X) in one box only</t>
  </si>
  <si>
    <t>C.4</t>
  </si>
  <si>
    <t>Sila nyatakan peratus perbelanjaan semasa terhadap R&amp;D</t>
  </si>
  <si>
    <t>Please indicate the percentage of expenditure by current expenditure on R&amp;D</t>
  </si>
  <si>
    <t>Kos buruh</t>
  </si>
  <si>
    <t>Labour cost</t>
  </si>
  <si>
    <t>Kos operasi</t>
  </si>
  <si>
    <t>Operating cost</t>
  </si>
  <si>
    <t>Kos berulang lain</t>
  </si>
  <si>
    <t>Other recurrent cost</t>
  </si>
  <si>
    <t>C.5</t>
  </si>
  <si>
    <t>Sila nyatakan peratus perbelanjaan modal terhadap R&amp;D</t>
  </si>
  <si>
    <t>Please indicate the percentage of capital expenditure on R&amp;D</t>
  </si>
  <si>
    <t>Tanah, bangunan &amp; struktur lain</t>
  </si>
  <si>
    <t>Land, building &amp; other structures</t>
  </si>
  <si>
    <t>Kenderaan, loji, perisian, jentera &amp; peralatan</t>
  </si>
  <si>
    <t>Vehicles, plant, software, machinery &amp; equipment</t>
  </si>
  <si>
    <t>INOVASI DAN PENYELIDIKAN &amp; PEMBANGUNAN (samb.)</t>
  </si>
  <si>
    <t>INNOVATION AND RESEARCH &amp; DEVELOPMENT (cont'd)</t>
  </si>
  <si>
    <t>C.6</t>
  </si>
  <si>
    <t>Sila nyatakan peratus perbelanjaan sumber dana R&amp;D</t>
  </si>
  <si>
    <t>Please indicate the percentage of expenditure by source of fund for R&amp;D</t>
  </si>
  <si>
    <t>Dana sendiri</t>
  </si>
  <si>
    <t>Owned funds</t>
  </si>
  <si>
    <t>Syarikat Swasta</t>
  </si>
  <si>
    <t>Private companies</t>
  </si>
  <si>
    <t>Kerajaan</t>
  </si>
  <si>
    <t>Government</t>
  </si>
  <si>
    <t>Institusi Pengajian Tinggi</t>
  </si>
  <si>
    <t xml:space="preserve">Institution of Higher Education </t>
  </si>
  <si>
    <t>Dana luar negara</t>
  </si>
  <si>
    <t>Foreign funds</t>
  </si>
  <si>
    <t>Dana lain (sila nyatakan)</t>
  </si>
  <si>
    <t>Other funds (please specify)</t>
  </si>
  <si>
    <t>C.7</t>
  </si>
  <si>
    <t>Sila nyatakan peratusan jenis aktiviti R&amp;D</t>
  </si>
  <si>
    <t>Please indicate the percentage by type of R&amp;D activity</t>
  </si>
  <si>
    <t>Penyelidikan asas</t>
  </si>
  <si>
    <t>Basic research</t>
  </si>
  <si>
    <t>Penyelidikan gunaan</t>
  </si>
  <si>
    <t>Applied research</t>
  </si>
  <si>
    <t>Pembangunan eksperimental</t>
  </si>
  <si>
    <t>Experimental development</t>
  </si>
  <si>
    <t>C.8</t>
  </si>
  <si>
    <t>Sila nyatakan maklumat pekerja yang terlibat dengan R&amp;D</t>
  </si>
  <si>
    <t>Please state the information of employee involved with R&amp;D</t>
  </si>
  <si>
    <t>Bilangan pekerja</t>
  </si>
  <si>
    <t>Gaji &amp; upah tahunan</t>
  </si>
  <si>
    <t>Number of workers</t>
  </si>
  <si>
    <t>Annual salaries &amp; wages</t>
  </si>
  <si>
    <t>3300</t>
  </si>
  <si>
    <t>Penyelidik</t>
  </si>
  <si>
    <t>Researcher</t>
  </si>
  <si>
    <t>Juruteknik dan profesional bersekutu</t>
  </si>
  <si>
    <t>Technicians and associate professionals</t>
  </si>
  <si>
    <t>Pekerja sokongan perkeranian</t>
  </si>
  <si>
    <t>Clerical support workers</t>
  </si>
  <si>
    <t>C.9</t>
  </si>
  <si>
    <t>Adakah pertubuhan ini melabur kepada aktiviti R&amp;D di luar negara? Sila tanda (X) dalam satu kotak sahaja</t>
  </si>
  <si>
    <t>Does this establishment invest in R&amp;D activities abroad? Please mark (X) in one box only</t>
  </si>
  <si>
    <t>C.10</t>
  </si>
  <si>
    <t>Berapakah nilai pelaburan aktiviti R&amp;D di luar negara?</t>
  </si>
  <si>
    <t>What is the value of R&amp;D investment activities abroad?</t>
  </si>
  <si>
    <t>D</t>
  </si>
  <si>
    <t>IMPORT DAN EKSPORT PERDAGANGAN ANTARABANGSA</t>
  </si>
  <si>
    <t>IMPORTS AND EXPORTS OF INTERNATIONAL TRADE</t>
  </si>
  <si>
    <t>D.1</t>
  </si>
  <si>
    <t>Jika pertubuhan terlibat dalam import / eksport perkhidmatan dan barangan, sila nyatakan peratusan perkhidmatan dan barangan diimport /</t>
  </si>
  <si>
    <t>dieksport bagi tujuan berikut:</t>
  </si>
  <si>
    <t>If the establishment involves in imports / exports of services and goods, please mention the percentage of services and goods imported / exported</t>
  </si>
  <si>
    <t>for the purpose below:</t>
  </si>
  <si>
    <r>
      <rPr>
        <b/>
        <sz val="22"/>
        <rFont val="Arial"/>
        <family val="2"/>
      </rPr>
      <t xml:space="preserve">Import / </t>
    </r>
    <r>
      <rPr>
        <i/>
        <sz val="22"/>
        <rFont val="Arial"/>
        <family val="2"/>
      </rPr>
      <t>Imports</t>
    </r>
  </si>
  <si>
    <r>
      <rPr>
        <b/>
        <sz val="22"/>
        <rFont val="Arial"/>
        <family val="2"/>
      </rPr>
      <t xml:space="preserve">Eksport / </t>
    </r>
    <r>
      <rPr>
        <i/>
        <sz val="22"/>
        <rFont val="Arial"/>
        <family val="2"/>
      </rPr>
      <t>Exports</t>
    </r>
  </si>
  <si>
    <t xml:space="preserve">Perkhidmatan </t>
  </si>
  <si>
    <t>Services</t>
  </si>
  <si>
    <t>Barangan</t>
  </si>
  <si>
    <t>Goods</t>
  </si>
  <si>
    <t>Barangan untuk prosesan (GFP)</t>
  </si>
  <si>
    <t>Goods for processing (GFP)</t>
  </si>
  <si>
    <t>Barangan untuk simpanan (GFS) dalam Gudang</t>
  </si>
  <si>
    <t>Goods for storage (GFS) in warehouse</t>
  </si>
  <si>
    <t>Barangan didagang tanpa memasuki Malaysia (Merchanting)</t>
  </si>
  <si>
    <t>Goods traded without entering Malaysia (Merchanting)</t>
  </si>
  <si>
    <t>Pengeluaran barangan di luar negara (Penyumberan luar)</t>
  </si>
  <si>
    <t>Goods manufactured in other country (Outsourcing)</t>
  </si>
  <si>
    <t>E</t>
  </si>
  <si>
    <t>KELESTARIAN ALAM SEKITAR</t>
  </si>
  <si>
    <t>ENVIRONMENTAL SUSTAINABILITY</t>
  </si>
  <si>
    <t>E.1</t>
  </si>
  <si>
    <t>Adakah pertubuhan ini mengamalkan Alam Sekitar, Sosial dan Tadbir Urus (ESG)? Sila tanda (X) dalam satu kotak sahaja</t>
  </si>
  <si>
    <t>Does this establishment practice Environmental, Social and Governance (ESG)? Please mark (X) in one box only</t>
  </si>
  <si>
    <t>E.2</t>
  </si>
  <si>
    <t>Adakah pertubuhan ini telah menerbitkan Laporan Kelestarian? Sila tanda (X) dalam satu kotak sahaja</t>
  </si>
  <si>
    <t>Has this establishment published a Sustainability Report? Please mark (X) in a box only</t>
  </si>
  <si>
    <t>E.3</t>
  </si>
  <si>
    <t>Adakah pertubuhan ini membuat perbelanjaan perlindungan alam sekitar? Sila tanda (X) dalam satu kotak sahaja</t>
  </si>
  <si>
    <t>Does this establishment incur environmental protection expenditure? Please mark (X) in one box only</t>
  </si>
  <si>
    <t>E.4</t>
  </si>
  <si>
    <t>Sila nyatakan penggunaan bahan kitar semula sebagai input pengeluaran</t>
  </si>
  <si>
    <t>Pelase indicate of use recycled materials as production input</t>
  </si>
  <si>
    <r>
      <rPr>
        <b/>
        <sz val="22"/>
        <rFont val="Arial"/>
        <family val="2"/>
      </rPr>
      <t xml:space="preserve">Kuantiti (tan metrik) / </t>
    </r>
    <r>
      <rPr>
        <i/>
        <sz val="22"/>
        <rFont val="Arial"/>
        <family val="2"/>
      </rPr>
      <t>Quantity (tonne)</t>
    </r>
  </si>
  <si>
    <t>E.5</t>
  </si>
  <si>
    <t>Berdasarkan soalan E.4, sila nyatakan peratus penggunaan bahan kitar semula mengikut jenis:</t>
  </si>
  <si>
    <t>Refer to question E.4, please indicate percentage of use of recycled materials by type:</t>
  </si>
  <si>
    <t>Plastik</t>
  </si>
  <si>
    <t>Tekstil</t>
  </si>
  <si>
    <t>Plastics</t>
  </si>
  <si>
    <t>Textile</t>
  </si>
  <si>
    <t>Kertas</t>
  </si>
  <si>
    <t>Getah</t>
  </si>
  <si>
    <t>Paper</t>
  </si>
  <si>
    <t>Rubber</t>
  </si>
  <si>
    <t>Besi</t>
  </si>
  <si>
    <t>Metal</t>
  </si>
  <si>
    <t>Kaca</t>
  </si>
  <si>
    <t>Glass</t>
  </si>
  <si>
    <t>E.6</t>
  </si>
  <si>
    <t>Adakah pertubuhan ini terlibat dalam program Tenaga Boleh Baharu? Sila tanda (X) dalam satu kotak sahaja</t>
  </si>
  <si>
    <t>Is this establishment involved in any Renewable Energy programs? Please mark (X) in one box only</t>
  </si>
  <si>
    <t>E.7</t>
  </si>
  <si>
    <t>Adakah pertubuhan ini mempunyai pengurusan tenaga yang cekap? Sila tanda (X) dalam satu kotak sahaja</t>
  </si>
  <si>
    <t>Did this organization have efficient energy management? Please mark (X) in one box only</t>
  </si>
  <si>
    <t>F</t>
  </si>
  <si>
    <t>PENERIMAAN TEKNOLOGI</t>
  </si>
  <si>
    <t>TECHNOLOGY ADAPTION</t>
  </si>
  <si>
    <t>F.1</t>
  </si>
  <si>
    <t>Sila laporkan tahap automasi proses pengeluaran pertubuhan ini, sila tanda (X) dalam satu kotak sahaja</t>
  </si>
  <si>
    <t>Please the automation level of the production process for this establishment, please mark (X) in one box only</t>
  </si>
  <si>
    <t>Automasi Pintar (Bersepadu)</t>
  </si>
  <si>
    <t>Smart Automation (Integrated)</t>
  </si>
  <si>
    <t xml:space="preserve">Automasi sepenuhnya </t>
  </si>
  <si>
    <t xml:space="preserve">Fully automation </t>
  </si>
  <si>
    <t>Automasi mod campuran</t>
  </si>
  <si>
    <t>Mixed-mode automation</t>
  </si>
  <si>
    <t xml:space="preserve">Separa automasi </t>
  </si>
  <si>
    <t>Semi-automation</t>
  </si>
  <si>
    <t>Manual</t>
  </si>
  <si>
    <t>F.2</t>
  </si>
  <si>
    <t>Nanoteknologi</t>
  </si>
  <si>
    <t>Nanotechnology</t>
  </si>
  <si>
    <t>Teknologi Bahan Termaju</t>
  </si>
  <si>
    <t>Advanced Material Technology</t>
  </si>
  <si>
    <t>Teknologi nuklear / atom</t>
  </si>
  <si>
    <t>Nuclear / Atom technology</t>
  </si>
  <si>
    <t>F.3</t>
  </si>
  <si>
    <t>Sila tandakan (X) teknologi atau penyelesaian yang digunakan oleh pertubuhan ini (Boleh pilih lebih daripada satu)</t>
  </si>
  <si>
    <t>Please mark (X) the technology or solution adopted by this establishment (May choose more than one)</t>
  </si>
  <si>
    <t>3700</t>
  </si>
  <si>
    <t xml:space="preserve">Pengurusan Rantaian Bekalan (PRB) </t>
  </si>
  <si>
    <r>
      <rPr>
        <b/>
        <sz val="22"/>
        <rFont val="Arial"/>
        <family val="2"/>
      </rPr>
      <t>Pemprosesan perkataan (</t>
    </r>
    <r>
      <rPr>
        <b/>
        <i/>
        <sz val="22"/>
        <rFont val="Arial"/>
        <family val="2"/>
      </rPr>
      <t>MS Word, Google Docs,</t>
    </r>
    <r>
      <rPr>
        <b/>
        <sz val="22"/>
        <rFont val="Arial"/>
        <family val="2"/>
      </rPr>
      <t xml:space="preserve"> </t>
    </r>
  </si>
  <si>
    <t>Supply Chain Management (SCM)</t>
  </si>
  <si>
    <r>
      <rPr>
        <b/>
        <i/>
        <sz val="22"/>
        <rFont val="Arial"/>
        <family val="2"/>
      </rPr>
      <t>Pages</t>
    </r>
    <r>
      <rPr>
        <b/>
        <sz val="22"/>
        <rFont val="Arial"/>
        <family val="2"/>
      </rPr>
      <t xml:space="preserve"> dll.) </t>
    </r>
  </si>
  <si>
    <t>Word processing (MS Word, Google Docs, Pages etc.)</t>
  </si>
  <si>
    <t>Automasi (robotik, tali sawat, lif, kenderaan berpandu</t>
  </si>
  <si>
    <t xml:space="preserve">automatik (AGV), dll.) </t>
  </si>
  <si>
    <r>
      <rPr>
        <b/>
        <sz val="22"/>
        <rFont val="Arial"/>
        <family val="2"/>
      </rPr>
      <t>Lembaran (</t>
    </r>
    <r>
      <rPr>
        <b/>
        <i/>
        <sz val="22"/>
        <rFont val="Arial"/>
        <family val="2"/>
      </rPr>
      <t>MS Excel, Numbers,</t>
    </r>
    <r>
      <rPr>
        <b/>
        <sz val="22"/>
        <rFont val="Arial"/>
        <family val="2"/>
      </rPr>
      <t xml:space="preserve">dll.) </t>
    </r>
  </si>
  <si>
    <t>Automation (robotics, conveyor belts, lifts, automated-</t>
  </si>
  <si>
    <t>Spreadsheet (MS Excel, Numbers, etc)</t>
  </si>
  <si>
    <t>guided vehicles (AGV), etc.)</t>
  </si>
  <si>
    <r>
      <rPr>
        <b/>
        <sz val="22"/>
        <rFont val="Arial"/>
        <family val="2"/>
      </rPr>
      <t>Pembentangan (</t>
    </r>
    <r>
      <rPr>
        <b/>
        <i/>
        <sz val="22"/>
        <rFont val="Arial"/>
        <family val="2"/>
      </rPr>
      <t>Powerpoint, Keynote, Prezi</t>
    </r>
    <r>
      <rPr>
        <b/>
        <sz val="22"/>
        <rFont val="Arial"/>
        <family val="2"/>
      </rPr>
      <t>, dll.)</t>
    </r>
  </si>
  <si>
    <t>Kawalan Kualiti Tersepadu (pengimbas, pemeriksaan</t>
  </si>
  <si>
    <t>Presentation (Powerpoint, Keynote, Prezi, etc.)</t>
  </si>
  <si>
    <t>penglihatan, CCTV, sensor pintar dll.)</t>
  </si>
  <si>
    <t>In-line Quality Control (scanners, vision inspection, CCTV,</t>
  </si>
  <si>
    <t xml:space="preserve">Kewangan &amp; Perakaunan </t>
  </si>
  <si>
    <t>smart sensor, etc.)</t>
  </si>
  <si>
    <t>Finance &amp; Accounting</t>
  </si>
  <si>
    <t xml:space="preserve">Pembuatan Aditif (Percetakan 3D, prototaip cepat, dll.) </t>
  </si>
  <si>
    <t>(o)</t>
  </si>
  <si>
    <t xml:space="preserve">Pengurusan Sumber Manusia </t>
  </si>
  <si>
    <t>Additive Manufacturing (3D Printing, rapid prototyping, etc.)</t>
  </si>
  <si>
    <t>Human resources management</t>
  </si>
  <si>
    <t xml:space="preserve">Internet Benda </t>
  </si>
  <si>
    <t>(p)</t>
  </si>
  <si>
    <t xml:space="preserve">Pengurusan Perhubungan Pelanggan (CRM) </t>
  </si>
  <si>
    <t>Internet-of-thing (IoT)</t>
  </si>
  <si>
    <t>Customer Relationship Management (CRM)</t>
  </si>
  <si>
    <t xml:space="preserve">Analitis Data Raya </t>
  </si>
  <si>
    <t>(q)</t>
  </si>
  <si>
    <t xml:space="preserve">Reka Bentuk Berbantu Komputer (RBBK) </t>
  </si>
  <si>
    <t>Big Data Analytics</t>
  </si>
  <si>
    <t>Computer-Aided Design (CAD)</t>
  </si>
  <si>
    <t xml:space="preserve">Kecerdasan Buatan </t>
  </si>
  <si>
    <t>(r)</t>
  </si>
  <si>
    <t xml:space="preserve">Prototaip </t>
  </si>
  <si>
    <t>Artificial Intelligence</t>
  </si>
  <si>
    <t>Prototyping</t>
  </si>
  <si>
    <t xml:space="preserve">Simulasi </t>
  </si>
  <si>
    <t>(s)</t>
  </si>
  <si>
    <t xml:space="preserve">Penyelesaian makmal </t>
  </si>
  <si>
    <t>Simulation</t>
  </si>
  <si>
    <t>Lab solution</t>
  </si>
  <si>
    <t xml:space="preserve">Pengendalian Bahan Automatik </t>
  </si>
  <si>
    <t>(t)</t>
  </si>
  <si>
    <t xml:space="preserve">Keselamatan siber (Tembok api, anti-spam, antivirus </t>
  </si>
  <si>
    <t>Automated Material Handling</t>
  </si>
  <si>
    <t>dll)</t>
  </si>
  <si>
    <t>Cybersecurity (Firewall, anti-spam, antivirus,etc.)</t>
  </si>
  <si>
    <t xml:space="preserve">Pengenalan Frekuensi Radio (RFID) </t>
  </si>
  <si>
    <t>(u)</t>
  </si>
  <si>
    <t xml:space="preserve">Lain-lain (sila nyatakan) </t>
  </si>
  <si>
    <t>Radio Frequency Identification (RFID)</t>
  </si>
  <si>
    <t>PENERIMAGUNAAN TEKNOLOGI (samb.)</t>
  </si>
  <si>
    <t>TECHNOLOGY ADAPTION (cont'd)</t>
  </si>
  <si>
    <t>F.4</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</si>
  <si>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</si>
  <si>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</si>
  <si>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3701</t>
  </si>
  <si>
    <t>MITI</t>
  </si>
  <si>
    <t>HRDF</t>
  </si>
  <si>
    <t>MOSTI</t>
  </si>
  <si>
    <t>KPM</t>
  </si>
  <si>
    <t>MIDA</t>
  </si>
  <si>
    <t>KPKM</t>
  </si>
  <si>
    <t>MIDF</t>
  </si>
  <si>
    <t>MIGHT</t>
  </si>
  <si>
    <t>MATRADE</t>
  </si>
  <si>
    <t>MOF</t>
  </si>
  <si>
    <t>Bank Pembangunan</t>
  </si>
  <si>
    <t>MDEC</t>
  </si>
  <si>
    <t>Bank Negara Malaysia</t>
  </si>
  <si>
    <t>TERAJU</t>
  </si>
  <si>
    <t>CIDB</t>
  </si>
  <si>
    <t>EXIM Bank</t>
  </si>
  <si>
    <t>F.5</t>
  </si>
  <si>
    <t>Adakah pertubuhan ini mengamalkan Konsep Operasi Pintar? Sila tanda (X) dalam satu kotak sahaja</t>
  </si>
  <si>
    <t>Did this establishment practise the Smart Operating Concept? Please mark (X) in one box only</t>
  </si>
  <si>
    <r>
      <rPr>
        <b/>
        <sz val="22"/>
        <rFont val="Arial"/>
        <family val="2"/>
      </rPr>
      <t xml:space="preserve">Ya IR 4.0 / </t>
    </r>
    <r>
      <rPr>
        <i/>
        <sz val="22"/>
        <rFont val="Arial"/>
        <family val="2"/>
      </rPr>
      <t>Yes IR 4.0</t>
    </r>
  </si>
  <si>
    <r>
      <rPr>
        <b/>
        <sz val="22"/>
        <rFont val="Arial"/>
        <family val="2"/>
      </rPr>
      <t xml:space="preserve">Ya IR 5.0 / </t>
    </r>
    <r>
      <rPr>
        <i/>
        <sz val="22"/>
        <rFont val="Arial"/>
        <family val="2"/>
      </rPr>
      <t>Yes IR 5.0</t>
    </r>
  </si>
  <si>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</si>
  <si>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</si>
  <si>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</si>
  <si>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 xml:space="preserve">Layak mendapat insentif kerajaan </t>
  </si>
  <si>
    <t>Increase productivity level and products quality</t>
  </si>
  <si>
    <t>Eligible for government incentives</t>
  </si>
  <si>
    <t xml:space="preserve">Meningkatkan tahap automasi dalam pengeluaran </t>
  </si>
  <si>
    <t xml:space="preserve">Mengurangkan kebergantungan kepada tenaga buruh </t>
  </si>
  <si>
    <t>Increase level of automation in production</t>
  </si>
  <si>
    <t>Reduce dependency on labour</t>
  </si>
  <si>
    <t xml:space="preserve">Mengikuti trend global Revolusi Perindustrian Keempat </t>
  </si>
  <si>
    <t>Follow the global trend of Fourth Industrial Revolution</t>
  </si>
  <si>
    <t xml:space="preserve">Transformasi dan bertahan sebagai pengilang </t>
  </si>
  <si>
    <t>Transform and survive as a manufacturer</t>
  </si>
  <si>
    <t>F.6</t>
  </si>
  <si>
    <t>Bagaimana operasi pintar mempengaruhi pertubuhan ini?</t>
  </si>
  <si>
    <t>How smart operating affect this establishment?</t>
  </si>
  <si>
    <t>Meningkat</t>
  </si>
  <si>
    <t>Tiada Perubahan</t>
  </si>
  <si>
    <t>Menurun</t>
  </si>
  <si>
    <t>Improve</t>
  </si>
  <si>
    <t>No change</t>
  </si>
  <si>
    <t>Decline</t>
  </si>
  <si>
    <t>Hasil</t>
  </si>
  <si>
    <t>Revenue</t>
  </si>
  <si>
    <t>Operation cost</t>
  </si>
  <si>
    <t>Produktiviti</t>
  </si>
  <si>
    <t>Productivity</t>
  </si>
  <si>
    <t>Sumber manusia:</t>
  </si>
  <si>
    <t>Human resources:</t>
  </si>
  <si>
    <t>i)</t>
  </si>
  <si>
    <t>Pekerja tempatan</t>
  </si>
  <si>
    <t>Local worker</t>
  </si>
  <si>
    <t>ii)</t>
  </si>
  <si>
    <t>Pekerja asing</t>
  </si>
  <si>
    <t>Foreign worker</t>
  </si>
  <si>
    <t>Pemasaran</t>
  </si>
  <si>
    <t>Marketing</t>
  </si>
  <si>
    <t>Kos bahan mentah</t>
  </si>
  <si>
    <t>Raw material cost</t>
  </si>
  <si>
    <t>F.7</t>
  </si>
  <si>
    <t>Sila nyatakan peratus (%) perbelanjaan berkaitan operasi pintar mengikut kategori berikut:</t>
  </si>
  <si>
    <t>Please indicate the percentage (%) of expenses related to smart operating by the following categories:</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</si>
  <si>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</si>
  <si>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</si>
  <si>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</si>
  <si>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</si>
  <si>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F.8</t>
  </si>
  <si>
    <t>Jika Ya, berapa peratusan sumber berikut akan diperuntukkan untuk menjayakan pelan tersebut?</t>
  </si>
  <si>
    <t>If Yes, what percentage of the following resources will be allocated to make the plan a success?</t>
  </si>
  <si>
    <t xml:space="preserve">Sumber manusia </t>
  </si>
  <si>
    <t>Human resources</t>
  </si>
  <si>
    <t xml:space="preserve">Sumber kewangan </t>
  </si>
  <si>
    <t>Financial resources</t>
  </si>
  <si>
    <t>F.9</t>
  </si>
  <si>
    <t>Adakah pertubuhan ini sudah mempunyai perancangan untuk kemahiran semula dan peningkatan kemahiran pekerjanya?</t>
  </si>
  <si>
    <t xml:space="preserve">Jika Ya, sila tandakan (X) bidang pemahiran semula dan peningkatan kemahiran yang dirancang untuk pekerja pertubuhan ini </t>
  </si>
  <si>
    <t>If Yes, please mark (X) the areas of reskilling and upskilling planned for the employees of this establishment (May choose more than one)</t>
  </si>
  <si>
    <t>Kecerdasan Buatan / Pembelajaran Mesin /</t>
  </si>
  <si>
    <t xml:space="preserve">Keselamatan siber </t>
  </si>
  <si>
    <t>48</t>
  </si>
  <si>
    <t xml:space="preserve">Pembelajaran Dalam </t>
  </si>
  <si>
    <t>Cybersecurity</t>
  </si>
  <si>
    <t>Artificial Intelligence / Machine Learning / Deep Learning</t>
  </si>
  <si>
    <t xml:space="preserve">Penciptaan Kandungan AR / VR </t>
  </si>
  <si>
    <t>49</t>
  </si>
  <si>
    <t xml:space="preserve">Analitis Data Raya / Analitik Data  </t>
  </si>
  <si>
    <t>AR / VR Content Creation</t>
  </si>
  <si>
    <t>Big Data Analytics / Data Analytics</t>
  </si>
  <si>
    <t xml:space="preserve">Rangkaian </t>
  </si>
  <si>
    <t>50</t>
  </si>
  <si>
    <t xml:space="preserve">Pengaturcaraan / Sains Komputer </t>
  </si>
  <si>
    <t>46</t>
  </si>
  <si>
    <t>Networking</t>
  </si>
  <si>
    <t>Programming / Computer Science</t>
  </si>
  <si>
    <t>PLBD / KPPD</t>
  </si>
  <si>
    <t>51</t>
  </si>
  <si>
    <t xml:space="preserve">Robotik / Peranti Autonomi </t>
  </si>
  <si>
    <t>47</t>
  </si>
  <si>
    <t>PLC / SCADA</t>
  </si>
  <si>
    <t>Robotics / Autonomous Devices</t>
  </si>
  <si>
    <t>G</t>
  </si>
  <si>
    <t>G.1</t>
  </si>
  <si>
    <t>Adakah pertubuhan ini mempunyai affiliate di luar negara? Sila tanda (X) dalam satu kotak sahaja</t>
  </si>
  <si>
    <t>Does this establishment have an affiliate overseas? Please mark (X) in one box only</t>
  </si>
  <si>
    <t>G.2</t>
  </si>
  <si>
    <t>Sila nyatakan bilangan affiliate mengikut negara</t>
  </si>
  <si>
    <t>Please state the number of affiliates by country</t>
  </si>
  <si>
    <r>
      <rPr>
        <b/>
        <sz val="22"/>
        <rFont val="Arial"/>
        <family val="2"/>
      </rPr>
      <t xml:space="preserve">Bilangan
affiliate
</t>
    </r>
    <r>
      <rPr>
        <i/>
        <sz val="22"/>
        <rFont val="Arial"/>
        <family val="2"/>
      </rPr>
      <t>Number of
affiliate</t>
    </r>
  </si>
  <si>
    <t>KEGUNAAN</t>
  </si>
  <si>
    <t>PEJABAT</t>
  </si>
  <si>
    <t>Nama negara</t>
  </si>
  <si>
    <t>Name of country</t>
  </si>
  <si>
    <t>Kod negara</t>
  </si>
  <si>
    <t>Country code</t>
  </si>
  <si>
    <t>H</t>
  </si>
  <si>
    <t>KEMUDAHAN PEMBIAYAAN</t>
  </si>
  <si>
    <t>ACCESS TO FINANCING</t>
  </si>
  <si>
    <t>H.1</t>
  </si>
  <si>
    <t xml:space="preserve">Adakah pertubuhan ini memohon sebarang pembiayaan baharu atau tambahan daripada luar untuk tujuan perniagaan? </t>
  </si>
  <si>
    <t>(Pembiayaan daripada luar antaranya termasuk sebarang permohonan untuk pembiayaan, pinjaman, kemudahan kredit, kad kredit,</t>
  </si>
  <si>
    <t>kredit daripada pembekal, geran / pinjaman kerajaan, modal usaha niaga dan pembiayaan ekuiti)</t>
  </si>
  <si>
    <t>Did this establishment apply for any new or additional external financing for business purposes? (External financing include among others,</t>
  </si>
  <si>
    <t>any application for financing, loans, lines of credit, credit cards, credit from suppliers, government grants / loans, venture capital and equity financing)</t>
  </si>
  <si>
    <t>H.2</t>
  </si>
  <si>
    <t>Apakah tujuan pembiayaan yang dipohon? (Boleh pilih lebih daripada satu)</t>
  </si>
  <si>
    <t>What were the purposes of the financing? (May choose more than one)</t>
  </si>
  <si>
    <t>3500</t>
  </si>
  <si>
    <t xml:space="preserve">Modal kerja (stok, bahan mentah, kos pekerja dsb.)  </t>
  </si>
  <si>
    <t xml:space="preserve">Working capital (stocks, raw materials, labour costs etc.) </t>
  </si>
  <si>
    <t xml:space="preserve">Penambahbaikan / naik taraf proses pengeluaran  </t>
  </si>
  <si>
    <t xml:space="preserve">Improvement / upgrade of production processes </t>
  </si>
  <si>
    <t xml:space="preserve">Pembelian / penyewaan tanah / bangunan (termasuk pembesaran dan pengubahsuaian)  </t>
  </si>
  <si>
    <t xml:space="preserve">Purchase / lease of land / building (include extension and renovation) </t>
  </si>
  <si>
    <t xml:space="preserve">Pembelian / penyewaan peralatan / mesin / kenderaan / perkakasan dan perisian komputer  </t>
  </si>
  <si>
    <t xml:space="preserve">Purchase / lease of equipment / machinery / vehicles / computer hardware and software </t>
  </si>
  <si>
    <t xml:space="preserve">Penyatuan hutang / pembiayaan semula </t>
  </si>
  <si>
    <t xml:space="preserve">Debt consolidation / refinancing </t>
  </si>
  <si>
    <t>Penyelidikan dan pembangunan produk</t>
  </si>
  <si>
    <t>Research and product development</t>
  </si>
  <si>
    <t>Membeli perniagaan</t>
  </si>
  <si>
    <t>Purchase a business</t>
  </si>
  <si>
    <t xml:space="preserve">Others  </t>
  </si>
  <si>
    <t>H.3</t>
  </si>
  <si>
    <t xml:space="preserve">Daripada manakah pertubuhan ini mendapat sumber pembiayaan untuk menjalankan perniagaan? (Boleh pilih lebih daripada satu) </t>
  </si>
  <si>
    <t>(NOTA: Termasuk sebarang sumber yang digunakan, tanpa mengira bila ia diluluskan atau diperoleh)</t>
  </si>
  <si>
    <t xml:space="preserve">Where does this establishment get the sources of finance to operate the business? (May choose more than one)  </t>
  </si>
  <si>
    <t>(NOTE: Include any sources used, regardless of when it was authorised or obtained)</t>
  </si>
  <si>
    <t>Pembiayaan daripada bank</t>
  </si>
  <si>
    <t xml:space="preserve">Financing from banks </t>
  </si>
  <si>
    <t xml:space="preserve">Pembiayaan daripada institusi kewangan pembangunan (SME Bank, Agrobank dsb.)  </t>
  </si>
  <si>
    <t xml:space="preserve">Financing from development financial institutions (SME Bank, Agrobank etc.) </t>
  </si>
  <si>
    <t xml:space="preserve">Geran atau pembiayaan daripada agensi kerajaan  </t>
  </si>
  <si>
    <t xml:space="preserve">Grants or financing from government agencies </t>
  </si>
  <si>
    <t>Pembiayaan daripada syarikat pajakan / syarikat pemfaktoran / syarikat kredit / syarikat modal</t>
  </si>
  <si>
    <t xml:space="preserve">usaha niaga / pemberi pinjam wang berlesen / kedai dan pemegang pajak gadai termasuk Ar-Rahnu </t>
  </si>
  <si>
    <t>Financing from leasing companies / factoring companies / credit companies / venture capital companies /</t>
  </si>
  <si>
    <t>licenced money lenders / pawnshops and pawnbrokers include Ar-Rahnu</t>
  </si>
  <si>
    <t>Pembiayaan daripada koperasi</t>
  </si>
  <si>
    <t xml:space="preserve">Financing from co-operatives </t>
  </si>
  <si>
    <t>Pembiayaan daripada pembekal / kredit perdagangan daripada pembekal / individu yang tiada hubungan</t>
  </si>
  <si>
    <r>
      <rPr>
        <b/>
        <sz val="22"/>
        <rFont val="Arial"/>
        <family val="2"/>
      </rPr>
      <t xml:space="preserve">dengan pertubuhan atau pemilik perniagaan </t>
    </r>
    <r>
      <rPr>
        <b/>
        <i/>
        <sz val="22"/>
        <rFont val="Arial"/>
        <family val="2"/>
      </rPr>
      <t>’angels’</t>
    </r>
    <r>
      <rPr>
        <b/>
        <sz val="22"/>
        <rFont val="Arial"/>
        <family val="2"/>
      </rPr>
      <t xml:space="preserve"> / organisasi bukan kerajaan / pengaturan tidak formal</t>
    </r>
  </si>
  <si>
    <t>Financing from suppliers / trade credit owing to suppliers / individuals unrelated to the establishment or its owner</t>
  </si>
  <si>
    <t>’angels’  / non-governmental organisations / informal arrangements</t>
  </si>
  <si>
    <t>Pendapatan terkumpul / dana dalaman / sumbangan daripada pemegang saham / simpanan peribadi pemilik perniagaan</t>
  </si>
  <si>
    <t>Retained earnings / internally generated funds / shareholders’ own contribution / personal savings of business owner</t>
  </si>
  <si>
    <t>Pinjaman daripada rakan-rakan atau saudara-mara</t>
  </si>
  <si>
    <t>Borrowings from friends or relatives</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</si>
  <si>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</si>
  <si>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</si>
  <si>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</si>
  <si>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</si>
  <si>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KEMUDAHAN PEMBIAYAAN (samb.)</t>
  </si>
  <si>
    <t>ACCESS TO FINANCING(cont'd)</t>
  </si>
  <si>
    <t>H.4</t>
  </si>
  <si>
    <t>Adakah pertubuhan ini memiliki / menggunakan fasiliti dan produk kewangan berikut bagi tujuan perniagaan?</t>
  </si>
  <si>
    <t>Did this establishment own / use financial facilities and products for business purposes as follows? (May choose more than one)</t>
  </si>
  <si>
    <t>Akaun deposit</t>
  </si>
  <si>
    <t>Deposit account</t>
  </si>
  <si>
    <t>Kad kredit</t>
  </si>
  <si>
    <t xml:space="preserve">Credit card  </t>
  </si>
  <si>
    <t>Perbankan atas talian</t>
  </si>
  <si>
    <t>Online banking</t>
  </si>
  <si>
    <t>Insuran</t>
  </si>
  <si>
    <t xml:space="preserve">Insurance     </t>
  </si>
  <si>
    <t>Fasiliti eksport</t>
  </si>
  <si>
    <t>Export’s facilities</t>
  </si>
  <si>
    <t>Tidak berkenaan</t>
  </si>
  <si>
    <t>Not applicable</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</si>
  <si>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</si>
  <si>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</si>
  <si>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</si>
  <si>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 xml:space="preserve">Sekiranya berlaku kesilapan, sila gariskan jawapan yang salah atau tanda 'X' dan tuliskan jawapan yang betul di dalam kotak yang </t>
  </si>
  <si>
    <r>
      <t xml:space="preserve">Soal selidik ini akan diproses dengan menggunakan peralatan elektronik </t>
    </r>
    <r>
      <rPr>
        <b/>
        <i/>
        <sz val="22"/>
        <rFont val="Arial"/>
        <family val="2"/>
      </rPr>
      <t>(Intelligent Character Recognition)</t>
    </r>
    <r>
      <rPr>
        <b/>
        <sz val="22"/>
        <rFont val="Arial"/>
        <family val="2"/>
      </rPr>
      <t>.</t>
    </r>
  </si>
  <si>
    <r>
      <t xml:space="preserve">Gunakan </t>
    </r>
    <r>
      <rPr>
        <b/>
        <u/>
        <sz val="22"/>
        <rFont val="Arial"/>
        <family val="2"/>
      </rPr>
      <t>pen bulat HITAM</t>
    </r>
    <r>
      <rPr>
        <b/>
        <sz val="22"/>
        <rFont val="Arial"/>
        <family val="2"/>
      </rPr>
      <t xml:space="preserve"> untuk melengkapkan soal selidik ini.</t>
    </r>
  </si>
  <si>
    <r>
      <t xml:space="preserve">Use </t>
    </r>
    <r>
      <rPr>
        <b/>
        <i/>
        <u/>
        <sz val="22"/>
        <rFont val="Arial"/>
        <family val="2"/>
      </rPr>
      <t>BLACK ball pen</t>
    </r>
    <r>
      <rPr>
        <i/>
        <sz val="22"/>
        <rFont val="Arial"/>
        <family val="2"/>
      </rPr>
      <t xml:space="preserve"> when completing this questionnaire.</t>
    </r>
  </si>
  <si>
    <r>
      <t xml:space="preserve">Tulis dengan kemas di dalam kotak menggunakan </t>
    </r>
    <r>
      <rPr>
        <b/>
        <u/>
        <sz val="22"/>
        <rFont val="Arial"/>
        <family val="2"/>
      </rPr>
      <t>HURUF BESAR</t>
    </r>
    <r>
      <rPr>
        <b/>
        <sz val="22"/>
        <rFont val="Arial"/>
        <family val="2"/>
      </rPr>
      <t xml:space="preserve"> atau tanda 'X' pada kotak yang berkenaan.</t>
    </r>
  </si>
  <si>
    <r>
      <t xml:space="preserve">Write neatly within the boxes using </t>
    </r>
    <r>
      <rPr>
        <b/>
        <i/>
        <u/>
        <sz val="22"/>
        <rFont val="Arial"/>
        <family val="2"/>
      </rPr>
      <t>CAPITAL LETTER</t>
    </r>
    <r>
      <rPr>
        <i/>
        <sz val="22"/>
        <rFont val="Arial"/>
        <family val="2"/>
      </rPr>
      <t xml:space="preserve"> or mark </t>
    </r>
    <r>
      <rPr>
        <b/>
        <i/>
        <sz val="22"/>
        <rFont val="Arial"/>
        <family val="2"/>
      </rPr>
      <t>'X'</t>
    </r>
    <r>
      <rPr>
        <i/>
        <sz val="22"/>
        <rFont val="Arial"/>
        <family val="2"/>
      </rPr>
      <t xml:space="preserve"> in the appropriate box.</t>
    </r>
  </si>
  <si>
    <t>If you have marked the wrong box, shade the box as shown here and mark in the</t>
  </si>
  <si>
    <t>relevent box.</t>
  </si>
  <si>
    <r>
      <t xml:space="preserve">The item listed under </t>
    </r>
    <r>
      <rPr>
        <b/>
        <i/>
        <u/>
        <sz val="22"/>
        <rFont val="Arial"/>
        <family val="2"/>
      </rPr>
      <t>including</t>
    </r>
    <r>
      <rPr>
        <i/>
        <sz val="22"/>
        <rFont val="Arial"/>
        <family val="2"/>
      </rPr>
      <t xml:space="preserve"> and </t>
    </r>
    <r>
      <rPr>
        <b/>
        <i/>
        <u/>
        <sz val="22"/>
        <rFont val="Arial"/>
        <family val="2"/>
      </rPr>
      <t>excluding</t>
    </r>
    <r>
      <rPr>
        <b/>
        <i/>
        <sz val="22"/>
        <rFont val="Arial"/>
        <family val="2"/>
      </rPr>
      <t xml:space="preserve"> </t>
    </r>
    <r>
      <rPr>
        <i/>
        <sz val="22"/>
        <rFont val="Arial"/>
        <family val="2"/>
      </rPr>
      <t>are examples and should not be taken as a complete list of items.</t>
    </r>
  </si>
  <si>
    <t>Sila nyatakan alamat tempat perniagaan sekiranya ia tidak sama dengan alamat pos di muka hadapan, jika sama sila ke soalan seterusnya</t>
  </si>
  <si>
    <t>Please specify the address of your business operation if it differs from the postal address as stated on the front page, if it is the same please go to the next question</t>
  </si>
  <si>
    <t>Kod Industri Semasa (mengikut aktiviti utama tahun rujukan) (MSIC Ver. 2025)</t>
  </si>
  <si>
    <t>Kod Industri Semasa (mengikut aktiviti utama tahun rujukan) (MSIC Ver. 2008)</t>
  </si>
  <si>
    <t>Please specify the percentage of this establishment's revenue was generated from the following activities:</t>
  </si>
  <si>
    <t>Does this a woman-owned establishment? Please mark (X) in one box only</t>
  </si>
  <si>
    <t>Sila laporkan hak milik pertubuhan berdasarkan modal berbayar seperti pada hujung tahun kewangan:</t>
  </si>
  <si>
    <t>Please report the ownership of the establishment based on paid-up capital as at the end of the financial year:</t>
  </si>
  <si>
    <r>
      <t xml:space="preserve">secara langsung atau tidak langsung, </t>
    </r>
    <r>
      <rPr>
        <b/>
        <u/>
        <sz val="22"/>
        <rFont val="Arial"/>
        <family val="2"/>
      </rPr>
      <t>sila nyatakan negara syarikat induk</t>
    </r>
  </si>
  <si>
    <t>Used assets in (Malaysia)</t>
  </si>
  <si>
    <t>Aset terpakai dalam (Malaysia)</t>
  </si>
  <si>
    <t>0499</t>
  </si>
  <si>
    <r>
      <t xml:space="preserve">PERBELANJAAN MODAL DAN NILAI HARTA TETAP (RM) (samb.)
</t>
    </r>
    <r>
      <rPr>
        <i/>
        <sz val="10"/>
        <rFont val="Arial"/>
        <family val="2"/>
      </rPr>
      <t>CAPITAL EXPENDITURE AND VALUE OF FIXED ASSETS (RM) (cont'd)</t>
    </r>
  </si>
  <si>
    <t>Gross salaries &amp; wages, bonuses and other cash allowances paid to employees (include over-time wages). Includes payments made during the reference year to all employed persons whether or not they were still on the payroll in December 2025 or during the last pay period.</t>
  </si>
  <si>
    <r>
      <t xml:space="preserve">Bilangan pekerja
yang dibekalkan
oleh pertubuhan lain pada Disember 2025
atau pada tempoh
gaji berakhir 
</t>
    </r>
    <r>
      <rPr>
        <i/>
        <sz val="22"/>
        <rFont val="Arial"/>
        <family val="2"/>
      </rPr>
      <t>Number of persons
engaged provided by other
establishment during December 2025 or the last pay period</t>
    </r>
  </si>
  <si>
    <r>
      <t xml:space="preserve">Ijazah Sarjana Muda </t>
    </r>
    <r>
      <rPr>
        <sz val="22"/>
        <rFont val="Arial"/>
        <family val="2"/>
      </rPr>
      <t>/</t>
    </r>
    <r>
      <rPr>
        <i/>
        <sz val="22"/>
        <rFont val="Arial"/>
        <family val="2"/>
      </rPr>
      <t xml:space="preserve"> </t>
    </r>
    <r>
      <rPr>
        <b/>
        <sz val="22"/>
        <rFont val="Arial"/>
        <family val="2"/>
      </rPr>
      <t xml:space="preserve">Diploma Lanjutan atau yang setaraf:
</t>
    </r>
  </si>
  <si>
    <r>
      <t>Bachelor</t>
    </r>
    <r>
      <rPr>
        <sz val="22"/>
        <rFont val="Arial"/>
        <family val="2"/>
      </rPr>
      <t xml:space="preserve"> /</t>
    </r>
    <r>
      <rPr>
        <i/>
        <sz val="22"/>
        <rFont val="Arial"/>
        <family val="2"/>
      </rPr>
      <t xml:space="preserve"> Advanced Diploma or equivalent:</t>
    </r>
  </si>
  <si>
    <t xml:space="preserve">Diploma:
</t>
  </si>
  <si>
    <t xml:space="preserve">Sijil:
</t>
  </si>
  <si>
    <t>Certificate:</t>
  </si>
  <si>
    <t>This total must be equal to the corresponding figures reported in Question 5A (Male) and 5B (Female) excludes total persons provided</t>
  </si>
  <si>
    <t>Jumlah jam bekerja dalam satu hari</t>
  </si>
  <si>
    <t>Total of hours worked in a day</t>
  </si>
  <si>
    <t>Does this establishment practice work from home?</t>
  </si>
  <si>
    <t>Pendapatan bukan operasi:</t>
  </si>
  <si>
    <t>Non-operating income:</t>
  </si>
  <si>
    <t>Incentives for hiring employees with disabilities</t>
  </si>
  <si>
    <t>JUMLAH BESAR (8.25 dan 8.26)</t>
  </si>
  <si>
    <t>GRAND TOTAL (8.25 and 8.26)</t>
  </si>
  <si>
    <t>Bahan pembakar, pelincir dan gas</t>
  </si>
  <si>
    <t>Fuels, lubricants and gas</t>
  </si>
  <si>
    <t xml:space="preserve">Gas asli </t>
  </si>
  <si>
    <t>bagi harta tetap pertubuhan ini</t>
  </si>
  <si>
    <t>establishment's fixed assets</t>
  </si>
  <si>
    <t>sila tanda (X) sebab-sebab di bawah ini. (boleh pilih lebih daripada satu):</t>
  </si>
  <si>
    <t>please mark (X) the reasons below. (may choose more than one):</t>
  </si>
  <si>
    <t>Merujuk kepada Soalan 1.2 di muka surat 3, sila nyatakan maklumat bagi Ibu Pejabat dan setiap cawangan di bawah ini.</t>
  </si>
  <si>
    <t>Refer to Question 1.2 in page 3, please specify details for the Headquarters and each branch.</t>
  </si>
  <si>
    <t>Cawangan</t>
  </si>
  <si>
    <r>
      <rPr>
        <b/>
        <sz val="9"/>
        <rFont val="Arial"/>
        <family val="2"/>
      </rPr>
      <t>Pendapatan diterima daripada perkhidmatan yang diberikan pada tahun 2025 (RM)</t>
    </r>
    <r>
      <rPr>
        <sz val="9"/>
        <rFont val="Arial"/>
        <family val="2"/>
      </rPr>
      <t xml:space="preserve">
</t>
    </r>
  </si>
  <si>
    <t>Income received from services rendered during 2025 (RM)</t>
  </si>
  <si>
    <t>For question 12.3, please attach the list of branches and full addresses if the space provided is insufficient</t>
  </si>
  <si>
    <t>Boats and sampan</t>
  </si>
  <si>
    <t>MAKLUMAT TAMBAHAN (samb.)</t>
  </si>
  <si>
    <t>ADDITIONAL QUESTIONS (cont'd)</t>
  </si>
  <si>
    <t>BAYARAN PENDAHULUAN</t>
  </si>
  <si>
    <t>ADVANCED PAYMENTS</t>
  </si>
  <si>
    <t>MODEL PERNIAGAAN</t>
  </si>
  <si>
    <t>BUSINESS MODEL</t>
  </si>
  <si>
    <t>Adakah pertubuhan ini menggunakan peranti digital dalam mengendalikan perniagaan?</t>
  </si>
  <si>
    <t>Did this establishment use digital in running a business?</t>
  </si>
  <si>
    <t>Sila tanda (X) infrastruktur rangkaian yang terdapat di pertubuhan ini (Boleh pilih lebih daripada satu)</t>
  </si>
  <si>
    <r>
      <t xml:space="preserve">Penggunaan </t>
    </r>
    <r>
      <rPr>
        <b/>
        <i/>
        <sz val="22"/>
        <rFont val="Arial"/>
        <family val="2"/>
      </rPr>
      <t>Web Presence</t>
    </r>
    <r>
      <rPr>
        <b/>
        <sz val="22"/>
        <rFont val="Arial"/>
        <family val="2"/>
      </rPr>
      <t xml:space="preserve"> / </t>
    </r>
    <r>
      <rPr>
        <i/>
        <sz val="22"/>
        <rFont val="Arial"/>
        <family val="2"/>
      </rPr>
      <t>Web Presence</t>
    </r>
    <r>
      <rPr>
        <i/>
        <sz val="22"/>
        <rFont val="Arial"/>
        <family val="2"/>
      </rPr>
      <t xml:space="preserve"> Usage</t>
    </r>
  </si>
  <si>
    <t>Media sosial (cth. Facebook, Instagram, X, YouTube, Tik Tok)</t>
  </si>
  <si>
    <t>Social media (e.g. Facebook, Instagram, X, YouTube, Tik Tok)</t>
  </si>
  <si>
    <t>Trademark (include: registered / protected brand name)</t>
  </si>
  <si>
    <t>Lain-lain (cth. reka bentuk perindustrian, petunjuk geografi, reka bentuk susun atur litar bersepadu)</t>
  </si>
  <si>
    <t>Others (e.g. industrial design, geographical indication, layout - design of integrated circuit layout)</t>
  </si>
  <si>
    <t>Did this establishment using the following technology. If Yes, please state the percentage (%) of usage</t>
  </si>
  <si>
    <t>Adakah pertubuhan ini menggunakan teknologi berikut. Jika Ya, sila nyatakan peratus (%) penggunaan</t>
  </si>
  <si>
    <t xml:space="preserve">Bioteknologi </t>
  </si>
  <si>
    <t xml:space="preserve">Biotechnology </t>
  </si>
  <si>
    <t xml:space="preserve">Adakah pertubuhan ini mempunyai rancangan untuk mengamalkanKonsep Operasi Pintar / IR 4.0? </t>
  </si>
  <si>
    <t>Did this establishment have plans to adopt the Smart Operating Concept / IR 4.0?</t>
  </si>
  <si>
    <t xml:space="preserve">Did this establishment already has a plan to reskilling and upskilling for its employees? </t>
  </si>
  <si>
    <t>AFFILIATE ASING</t>
  </si>
  <si>
    <t xml:space="preserve">FOREIGN AFFILIATE </t>
  </si>
  <si>
    <t>di bawah Soalan 8.</t>
  </si>
  <si>
    <r>
      <t xml:space="preserve">sedia ada, atau jika tiada ruang sila tulis di luar kotak berdekatan dengan perkara yang terlibat. Jangan gunakan </t>
    </r>
    <r>
      <rPr>
        <b/>
        <i/>
        <sz val="20"/>
        <rFont val="Arial"/>
        <family val="2"/>
      </rPr>
      <t>correction pen.</t>
    </r>
  </si>
  <si>
    <r>
      <t xml:space="preserve">Perkara yang disenaraikan sebagai </t>
    </r>
    <r>
      <rPr>
        <b/>
        <u/>
        <sz val="20"/>
        <rFont val="Arial"/>
        <family val="2"/>
      </rPr>
      <t>termasuk</t>
    </r>
    <r>
      <rPr>
        <b/>
        <sz val="20"/>
        <rFont val="Arial"/>
        <family val="2"/>
      </rPr>
      <t xml:space="preserve"> dan </t>
    </r>
    <r>
      <rPr>
        <b/>
        <u/>
        <sz val="20"/>
        <rFont val="Arial"/>
        <family val="2"/>
      </rPr>
      <t>tidak termasuk</t>
    </r>
    <r>
      <rPr>
        <b/>
        <sz val="20"/>
        <rFont val="Arial"/>
        <family val="2"/>
      </rPr>
      <t xml:space="preserve"> hanyalah sebagai contoh dan tidak boleh diambilkira sebagai </t>
    </r>
  </si>
  <si>
    <t>Please report for the calendar year 2025 or for your most recent financial year ending no later than 30 June 2026</t>
  </si>
  <si>
    <t>alamat yang diberikan di dalam Soalan 1.6?</t>
  </si>
  <si>
    <t>Is the data reported in this return related only to this establishment whose location is the same as the address given in Question 1.6?</t>
  </si>
  <si>
    <t xml:space="preserve">Adakah data yang dilaporkan di dalam pelaporan ini hanya berkaitan dengan pertubuhan ini di mana lokasinya adalah sama seperti </t>
  </si>
  <si>
    <t xml:space="preserve">SPM / SPM(V) atau yang setaraf
</t>
  </si>
  <si>
    <t xml:space="preserve">Di bawah taraf kelulusan SPM / SPM(V)
</t>
  </si>
  <si>
    <r>
      <t xml:space="preserve">SPM </t>
    </r>
    <r>
      <rPr>
        <sz val="22"/>
        <rFont val="Arial"/>
        <family val="2"/>
      </rPr>
      <t xml:space="preserve">/ </t>
    </r>
    <r>
      <rPr>
        <i/>
        <sz val="22"/>
        <rFont val="Arial"/>
        <family val="2"/>
      </rPr>
      <t>SPM(V) or equivalent</t>
    </r>
  </si>
  <si>
    <r>
      <t xml:space="preserve">Below SPM </t>
    </r>
    <r>
      <rPr>
        <sz val="22"/>
        <rFont val="Arial"/>
        <family val="2"/>
      </rPr>
      <t>/</t>
    </r>
    <r>
      <rPr>
        <i/>
        <sz val="22"/>
        <rFont val="Arial"/>
        <family val="2"/>
      </rPr>
      <t xml:space="preserve"> SPM(V) qualification</t>
    </r>
  </si>
  <si>
    <t>Bayaran kepada pekerja gig</t>
  </si>
  <si>
    <t>Payment to gig workers</t>
  </si>
  <si>
    <t>Bot dan sampan</t>
  </si>
  <si>
    <t>Sila nyatakan peratus pendapatan pertubuhan ini yang dihasilkn daripada aktiviti berikut:</t>
  </si>
  <si>
    <t>Sila tanda (X) bagi pertubuhan yang menyediakan kemudahan untuk kumpulan berikut:</t>
  </si>
  <si>
    <t>Taxes on production</t>
  </si>
  <si>
    <t>Jumlah nilai di medan 127117 mesti sama dengan jumlah nilai perkara 8.1 hingga 8.22 di muka surat 16 hingga 17</t>
  </si>
  <si>
    <t>Total value in field 127117 must be equal to sum of item 8.1 to 8.22 on page 16 to 17 under Question 8.</t>
  </si>
  <si>
    <t>I/O</t>
  </si>
  <si>
    <t>F010051</t>
  </si>
  <si>
    <t>F010002</t>
  </si>
  <si>
    <t>F010040</t>
  </si>
  <si>
    <t>F010003</t>
  </si>
  <si>
    <t>F010004</t>
  </si>
  <si>
    <t>F010005</t>
  </si>
  <si>
    <t>F010053</t>
  </si>
  <si>
    <t>F010014</t>
  </si>
  <si>
    <t>F010015</t>
  </si>
  <si>
    <t>F010016</t>
  </si>
  <si>
    <t>F010070</t>
  </si>
  <si>
    <t>F010071</t>
  </si>
  <si>
    <t>F010017</t>
  </si>
  <si>
    <t>F010018</t>
  </si>
  <si>
    <t>F010019</t>
  </si>
  <si>
    <t>F010020</t>
  </si>
  <si>
    <t>F010021</t>
  </si>
  <si>
    <t>F010022</t>
  </si>
  <si>
    <t>F010023</t>
  </si>
  <si>
    <t>F010024</t>
  </si>
  <si>
    <t>F010025</t>
  </si>
  <si>
    <t>F010026</t>
  </si>
  <si>
    <t>F010028</t>
  </si>
  <si>
    <t>F010029</t>
  </si>
  <si>
    <t>F010030</t>
  </si>
  <si>
    <t>F010072</t>
  </si>
  <si>
    <t>F010031</t>
  </si>
  <si>
    <t>F010032</t>
  </si>
  <si>
    <t>F010033</t>
  </si>
  <si>
    <t>F010074</t>
  </si>
  <si>
    <t>F010073</t>
  </si>
  <si>
    <t>F010034</t>
  </si>
  <si>
    <t>F010075</t>
  </si>
  <si>
    <t>F010076</t>
  </si>
  <si>
    <t>F010077</t>
  </si>
  <si>
    <t>F010078</t>
  </si>
  <si>
    <t>F010079</t>
  </si>
  <si>
    <t>F010080</t>
  </si>
  <si>
    <t>F010035</t>
  </si>
  <si>
    <t>F020001</t>
  </si>
  <si>
    <t>F020002</t>
  </si>
  <si>
    <t>F020003</t>
  </si>
  <si>
    <t>F030001</t>
  </si>
  <si>
    <t>F030002</t>
  </si>
  <si>
    <t>F030020</t>
  </si>
  <si>
    <t>F030021</t>
  </si>
  <si>
    <t>F030014</t>
  </si>
  <si>
    <t>F030008</t>
  </si>
  <si>
    <t>F030009</t>
  </si>
  <si>
    <t>F030010</t>
  </si>
  <si>
    <t>F030011</t>
  </si>
  <si>
    <t>F030012</t>
  </si>
  <si>
    <t>F030013</t>
  </si>
  <si>
    <t>F041001</t>
  </si>
  <si>
    <t>F041002</t>
  </si>
  <si>
    <t>F041003</t>
  </si>
  <si>
    <t>F041004</t>
  </si>
  <si>
    <t>F041005</t>
  </si>
  <si>
    <t>F041006</t>
  </si>
  <si>
    <t>F041041</t>
  </si>
  <si>
    <t>F041042</t>
  </si>
  <si>
    <t>F041043</t>
  </si>
  <si>
    <t>F041044</t>
  </si>
  <si>
    <t>F041007</t>
  </si>
  <si>
    <t>F041008</t>
  </si>
  <si>
    <t>F041009</t>
  </si>
  <si>
    <t>F041010</t>
  </si>
  <si>
    <t>F041011</t>
  </si>
  <si>
    <t>F041012</t>
  </si>
  <si>
    <t>F041013</t>
  </si>
  <si>
    <t>F041014</t>
  </si>
  <si>
    <t>F041015</t>
  </si>
  <si>
    <t>F041016</t>
  </si>
  <si>
    <t>F041017</t>
  </si>
  <si>
    <t>F041018</t>
  </si>
  <si>
    <t>F041099</t>
  </si>
  <si>
    <t>F041101</t>
  </si>
  <si>
    <t>F041102</t>
  </si>
  <si>
    <t>F041103</t>
  </si>
  <si>
    <t>F041104</t>
  </si>
  <si>
    <t>F041105</t>
  </si>
  <si>
    <t>F041106</t>
  </si>
  <si>
    <t>F041141</t>
  </si>
  <si>
    <t>F041142</t>
  </si>
  <si>
    <t>F041143</t>
  </si>
  <si>
    <t>F041144</t>
  </si>
  <si>
    <t>F041107</t>
  </si>
  <si>
    <t>F041108</t>
  </si>
  <si>
    <t>F041109</t>
  </si>
  <si>
    <t>F041110</t>
  </si>
  <si>
    <t>F041111</t>
  </si>
  <si>
    <t>F041112</t>
  </si>
  <si>
    <t>F041113</t>
  </si>
  <si>
    <t>F041114</t>
  </si>
  <si>
    <t>F041115</t>
  </si>
  <si>
    <t>F041116</t>
  </si>
  <si>
    <t>F041117</t>
  </si>
  <si>
    <t>F041118</t>
  </si>
  <si>
    <t>F041199</t>
  </si>
  <si>
    <t>F041202</t>
  </si>
  <si>
    <t>F041203</t>
  </si>
  <si>
    <t>F041204</t>
  </si>
  <si>
    <t>F041206</t>
  </si>
  <si>
    <t>F041241</t>
  </si>
  <si>
    <t>F041242</t>
  </si>
  <si>
    <t>F041243</t>
  </si>
  <si>
    <t>F041244</t>
  </si>
  <si>
    <t>F041207</t>
  </si>
  <si>
    <t>F041208</t>
  </si>
  <si>
    <t>F041209</t>
  </si>
  <si>
    <t>F041211</t>
  </si>
  <si>
    <t>F041212</t>
  </si>
  <si>
    <t>F041213</t>
  </si>
  <si>
    <t>F041214</t>
  </si>
  <si>
    <t>F041218</t>
  </si>
  <si>
    <t>F041299</t>
  </si>
  <si>
    <t>F041302</t>
  </si>
  <si>
    <t>F041303</t>
  </si>
  <si>
    <t>F041304</t>
  </si>
  <si>
    <t>F041305</t>
  </si>
  <si>
    <t>F041309</t>
  </si>
  <si>
    <t>F041310</t>
  </si>
  <si>
    <t>F041311</t>
  </si>
  <si>
    <t>F041312</t>
  </si>
  <si>
    <t>F041313</t>
  </si>
  <si>
    <t>F041314</t>
  </si>
  <si>
    <t>F041315</t>
  </si>
  <si>
    <t>F041316</t>
  </si>
  <si>
    <t>F041317</t>
  </si>
  <si>
    <t>F041318</t>
  </si>
  <si>
    <t>F041399</t>
  </si>
  <si>
    <t>F041401</t>
  </si>
  <si>
    <t>F041402</t>
  </si>
  <si>
    <t>F041403</t>
  </si>
  <si>
    <t>F041404</t>
  </si>
  <si>
    <t>F041405</t>
  </si>
  <si>
    <t>F041406</t>
  </si>
  <si>
    <t>F041441</t>
  </si>
  <si>
    <t>F041442</t>
  </si>
  <si>
    <t>F041443</t>
  </si>
  <si>
    <t>F041444</t>
  </si>
  <si>
    <t>F041407</t>
  </si>
  <si>
    <t>F041408</t>
  </si>
  <si>
    <t>F041409</t>
  </si>
  <si>
    <t>F041410</t>
  </si>
  <si>
    <t>F041411</t>
  </si>
  <si>
    <t>F041412</t>
  </si>
  <si>
    <t>F041413</t>
  </si>
  <si>
    <t>F041414</t>
  </si>
  <si>
    <t>F041415</t>
  </si>
  <si>
    <t>F041416</t>
  </si>
  <si>
    <t>F041417</t>
  </si>
  <si>
    <t>F041418</t>
  </si>
  <si>
    <t>F041499</t>
  </si>
  <si>
    <t>F041501</t>
  </si>
  <si>
    <t>F041502</t>
  </si>
  <si>
    <t>F041503</t>
  </si>
  <si>
    <t>F041504</t>
  </si>
  <si>
    <t>F041505</t>
  </si>
  <si>
    <t>F041506</t>
  </si>
  <si>
    <t>F041541</t>
  </si>
  <si>
    <t>F041542</t>
  </si>
  <si>
    <t>F041543</t>
  </si>
  <si>
    <t>F041544</t>
  </si>
  <si>
    <t>F041507</t>
  </si>
  <si>
    <t>F041508</t>
  </si>
  <si>
    <t>F041509</t>
  </si>
  <si>
    <t>F041510</t>
  </si>
  <si>
    <t>F041511</t>
  </si>
  <si>
    <t>F041512</t>
  </si>
  <si>
    <t>F041513</t>
  </si>
  <si>
    <t>F041514</t>
  </si>
  <si>
    <t>F041515</t>
  </si>
  <si>
    <t>F041516</t>
  </si>
  <si>
    <t>F041517</t>
  </si>
  <si>
    <t>F041518</t>
  </si>
  <si>
    <t>F041599</t>
  </si>
  <si>
    <t>F041601</t>
  </si>
  <si>
    <t>F041602</t>
  </si>
  <si>
    <t>F041603</t>
  </si>
  <si>
    <t>F041604</t>
  </si>
  <si>
    <t>F041605</t>
  </si>
  <si>
    <t>F041606</t>
  </si>
  <si>
    <t>F041641</t>
  </si>
  <si>
    <t>F041642</t>
  </si>
  <si>
    <t>F041643</t>
  </si>
  <si>
    <t>F041644</t>
  </si>
  <si>
    <t>F041607</t>
  </si>
  <si>
    <t>F041608</t>
  </si>
  <si>
    <t>F041609</t>
  </si>
  <si>
    <t>F041610</t>
  </si>
  <si>
    <t>F041611</t>
  </si>
  <si>
    <t>F041612</t>
  </si>
  <si>
    <t>F041613</t>
  </si>
  <si>
    <t>F041614</t>
  </si>
  <si>
    <t>F041615</t>
  </si>
  <si>
    <t>F041616</t>
  </si>
  <si>
    <t>F041618</t>
  </si>
  <si>
    <t>F041699</t>
  </si>
  <si>
    <t>F041701</t>
  </si>
  <si>
    <t>F041702</t>
  </si>
  <si>
    <t>F041703</t>
  </si>
  <si>
    <t>F041704</t>
  </si>
  <si>
    <t>F041705</t>
  </si>
  <si>
    <t>F041706</t>
  </si>
  <si>
    <t>F041741</t>
  </si>
  <si>
    <t>F041742</t>
  </si>
  <si>
    <t>F041743</t>
  </si>
  <si>
    <t>F041744</t>
  </si>
  <si>
    <t>F041707</t>
  </si>
  <si>
    <t>F041708</t>
  </si>
  <si>
    <t>F041708a</t>
  </si>
  <si>
    <t>F041709</t>
  </si>
  <si>
    <t>F041710</t>
  </si>
  <si>
    <t>F041711</t>
  </si>
  <si>
    <t>F041712</t>
  </si>
  <si>
    <t>F041713</t>
  </si>
  <si>
    <t>F041714</t>
  </si>
  <si>
    <t>F041715</t>
  </si>
  <si>
    <t>F041716</t>
  </si>
  <si>
    <t>F041717</t>
  </si>
  <si>
    <t>F041718</t>
  </si>
  <si>
    <t>F041718a</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</si>
  <si>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</si>
  <si>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</si>
  <si>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</si>
  <si>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</si>
  <si>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</si>
  <si>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</si>
  <si>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</si>
  <si>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</si>
  <si>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</si>
  <si>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</si>
  <si>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</si>
  <si>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</si>
  <si>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</si>
  <si>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</si>
  <si>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</si>
  <si>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</si>
  <si>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</si>
  <si>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</si>
  <si>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</si>
  <si>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</si>
  <si>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</si>
  <si>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</si>
  <si>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</si>
  <si>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</si>
  <si>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</si>
  <si>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</si>
  <si>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</si>
  <si>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</si>
  <si>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</si>
  <si>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</si>
  <si>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</si>
  <si>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</si>
  <si>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</si>
  <si>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</si>
  <si>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</si>
  <si>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</si>
  <si>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</si>
  <si>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</si>
  <si>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</si>
  <si>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</si>
  <si>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</si>
  <si>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</si>
  <si>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</si>
  <si>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</si>
  <si>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</si>
  <si>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</si>
  <si>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</si>
  <si>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</si>
  <si>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</si>
  <si>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</si>
  <si>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</si>
  <si>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</si>
  <si>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</si>
  <si>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</si>
  <si>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</si>
  <si>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</si>
  <si>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</si>
  <si>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</si>
  <si>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</si>
  <si>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</si>
  <si>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</si>
  <si>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</si>
  <si>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</si>
  <si>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</si>
  <si>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</si>
  <si>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</si>
  <si>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</si>
  <si>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</si>
  <si>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</si>
  <si>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</si>
  <si>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</si>
  <si>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</si>
  <si>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</si>
  <si>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</si>
  <si>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</si>
  <si>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</si>
  <si>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</si>
  <si>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</si>
  <si>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</si>
  <si>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</si>
  <si>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</si>
  <si>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</si>
  <si>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</si>
  <si>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</si>
  <si>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</si>
  <si>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</si>
  <si>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</si>
  <si>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</si>
  <si>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</si>
  <si>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</si>
  <si>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</si>
  <si>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</si>
  <si>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</si>
  <si>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</si>
  <si>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</si>
  <si>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</si>
  <si>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</si>
  <si>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</si>
  <si>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</si>
  <si>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</si>
  <si>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</si>
  <si>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</si>
  <si>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</si>
  <si>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</si>
  <si>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</si>
  <si>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</si>
  <si>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</si>
  <si>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</si>
  <si>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</si>
  <si>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</si>
  <si>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</si>
  <si>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</si>
  <si>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</si>
  <si>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</si>
  <si>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</si>
  <si>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</si>
  <si>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</si>
  <si>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</si>
  <si>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</si>
  <si>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</si>
  <si>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</si>
  <si>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</si>
  <si>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</si>
  <si>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</si>
  <si>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</si>
  <si>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</si>
  <si>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</si>
  <si>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</si>
  <si>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</si>
  <si>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</si>
  <si>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</si>
  <si>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</si>
  <si>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</si>
  <si>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</si>
  <si>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</si>
  <si>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</si>
  <si>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</si>
  <si>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</si>
  <si>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</si>
  <si>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</si>
  <si>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</si>
  <si>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</si>
  <si>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</si>
  <si>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</si>
  <si>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</si>
  <si>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</si>
  <si>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</si>
  <si>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</si>
  <si>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</si>
  <si>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</si>
  <si>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</si>
  <si>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</si>
  <si>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</si>
  <si>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</si>
  <si>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</si>
  <si>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</si>
  <si>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</si>
  <si>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</si>
  <si>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</si>
  <si>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</si>
  <si>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</si>
  <si>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</si>
  <si>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</si>
  <si>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</si>
  <si>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</si>
  <si>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</si>
  <si>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</si>
  <si>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</si>
  <si>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</si>
  <si>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</si>
  <si>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</si>
  <si>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</si>
  <si>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</si>
  <si>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</si>
  <si>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</si>
  <si>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</si>
  <si>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</si>
  <si>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</si>
  <si>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</si>
  <si>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</si>
  <si>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</si>
  <si>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</si>
  <si>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</si>
  <si>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</si>
  <si>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</si>
  <si>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</si>
  <si>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</si>
  <si>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</si>
  <si>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</si>
  <si>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</si>
  <si>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</si>
  <si>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</si>
  <si>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F062799</t>
  </si>
  <si>
    <t>F061099</t>
  </si>
  <si>
    <t>F061199</t>
  </si>
  <si>
    <t>F061299</t>
  </si>
  <si>
    <t>F061399</t>
  </si>
  <si>
    <t>F061499</t>
  </si>
  <si>
    <t>F061599</t>
  </si>
  <si>
    <t>F061699</t>
  </si>
  <si>
    <t>F061799</t>
  </si>
  <si>
    <t>F061899</t>
  </si>
  <si>
    <t>F061999</t>
  </si>
  <si>
    <t>F062099</t>
  </si>
  <si>
    <t>F062899</t>
  </si>
  <si>
    <t>F062399</t>
  </si>
  <si>
    <t>F062499</t>
  </si>
  <si>
    <t>F062599</t>
  </si>
  <si>
    <t>F062699</t>
  </si>
  <si>
    <t>F070101</t>
  </si>
  <si>
    <t>F070102</t>
  </si>
  <si>
    <t>F070103</t>
  </si>
  <si>
    <t>F070104</t>
  </si>
  <si>
    <t>F070105</t>
  </si>
  <si>
    <t>F070199</t>
  </si>
  <si>
    <t>F070507</t>
  </si>
  <si>
    <t>F077001</t>
  </si>
  <si>
    <t>F077002</t>
  </si>
  <si>
    <t>F077003</t>
  </si>
  <si>
    <t>F087306</t>
  </si>
  <si>
    <t>F087301</t>
  </si>
  <si>
    <t>F087302</t>
  </si>
  <si>
    <t>F087308</t>
  </si>
  <si>
    <t>F087303</t>
  </si>
  <si>
    <t>F087304</t>
  </si>
  <si>
    <t>F087305</t>
  </si>
  <si>
    <t>F087307</t>
  </si>
  <si>
    <t>F087309</t>
  </si>
  <si>
    <t>F087310</t>
  </si>
  <si>
    <t>F087311</t>
  </si>
  <si>
    <t>F087312</t>
  </si>
  <si>
    <t>F087313</t>
  </si>
  <si>
    <t>F087314</t>
  </si>
  <si>
    <t>F087315</t>
  </si>
  <si>
    <t>F087316</t>
  </si>
  <si>
    <t>F087317</t>
  </si>
  <si>
    <t>F087341</t>
  </si>
  <si>
    <t>F087318</t>
  </si>
  <si>
    <t>F087320</t>
  </si>
  <si>
    <t>F087321</t>
  </si>
  <si>
    <t>F080005</t>
  </si>
  <si>
    <t>F080010</t>
  </si>
  <si>
    <t>F080011</t>
  </si>
  <si>
    <t>F080012</t>
  </si>
  <si>
    <t>F080034</t>
  </si>
  <si>
    <t>F080035</t>
  </si>
  <si>
    <t>F080038</t>
  </si>
  <si>
    <t>F080039</t>
  </si>
  <si>
    <t>F080061</t>
  </si>
  <si>
    <t>F080062</t>
  </si>
  <si>
    <t>F080013</t>
  </si>
  <si>
    <t>F080014</t>
  </si>
  <si>
    <t>F080022</t>
  </si>
  <si>
    <t>F080064</t>
  </si>
  <si>
    <t>F080065</t>
  </si>
  <si>
    <t>F080066</t>
  </si>
  <si>
    <t>F080067</t>
  </si>
  <si>
    <t>F080068</t>
  </si>
  <si>
    <t>F080069</t>
  </si>
  <si>
    <t>F080070</t>
  </si>
  <si>
    <t>F080071</t>
  </si>
  <si>
    <t>F080072</t>
  </si>
  <si>
    <t>F080073</t>
  </si>
  <si>
    <t>F087001</t>
  </si>
  <si>
    <t>F087002</t>
  </si>
  <si>
    <t>F087003</t>
  </si>
  <si>
    <t>F087004</t>
  </si>
  <si>
    <t>F087005</t>
  </si>
  <si>
    <t>F080074</t>
  </si>
  <si>
    <t>F080074a</t>
  </si>
  <si>
    <t>F080016</t>
  </si>
  <si>
    <t>F080016a</t>
  </si>
  <si>
    <t>F080089</t>
  </si>
  <si>
    <t>F080017</t>
  </si>
  <si>
    <t>F080099</t>
  </si>
  <si>
    <t>F090003</t>
  </si>
  <si>
    <t>F090005</t>
  </si>
  <si>
    <t>F090095</t>
  </si>
  <si>
    <t>F090096</t>
  </si>
  <si>
    <t>F090097</t>
  </si>
  <si>
    <t>F090057</t>
  </si>
  <si>
    <t>F090058</t>
  </si>
  <si>
    <t>F090001</t>
  </si>
  <si>
    <t>F090006</t>
  </si>
  <si>
    <t>F090007</t>
  </si>
  <si>
    <t>F090008</t>
  </si>
  <si>
    <t>F090071</t>
  </si>
  <si>
    <t>F090072</t>
  </si>
  <si>
    <t>F090073</t>
  </si>
  <si>
    <t>F090074</t>
  </si>
  <si>
    <t>F090075</t>
  </si>
  <si>
    <t>F090076</t>
  </si>
  <si>
    <t>F090076a</t>
  </si>
  <si>
    <t>F090011</t>
  </si>
  <si>
    <t>F090012</t>
  </si>
  <si>
    <t>F090013</t>
  </si>
  <si>
    <t>F090014</t>
  </si>
  <si>
    <t>F091002</t>
  </si>
  <si>
    <t>F091003</t>
  </si>
  <si>
    <t>F091004</t>
  </si>
  <si>
    <t>F091005</t>
  </si>
  <si>
    <t>F091006</t>
  </si>
  <si>
    <t>F091007</t>
  </si>
  <si>
    <t>F091008</t>
  </si>
  <si>
    <t>F091009</t>
  </si>
  <si>
    <t>F090109</t>
  </si>
  <si>
    <t>F090119</t>
  </si>
  <si>
    <t>F090063</t>
  </si>
  <si>
    <t>F090080</t>
  </si>
  <si>
    <t>F090016</t>
  </si>
  <si>
    <t>F090017</t>
  </si>
  <si>
    <t>F090019</t>
  </si>
  <si>
    <t>F090021</t>
  </si>
  <si>
    <t>F090022</t>
  </si>
  <si>
    <t>F091018</t>
  </si>
  <si>
    <t>F091019</t>
  </si>
  <si>
    <t>F091020</t>
  </si>
  <si>
    <t>F091022</t>
  </si>
  <si>
    <t>F097002</t>
  </si>
  <si>
    <t>F097003</t>
  </si>
  <si>
    <t>F094057</t>
  </si>
  <si>
    <t>F090023</t>
  </si>
  <si>
    <t>F090024</t>
  </si>
  <si>
    <t>F090025</t>
  </si>
  <si>
    <t>F090065</t>
  </si>
  <si>
    <t>F090067</t>
  </si>
  <si>
    <t>F097004</t>
  </si>
  <si>
    <t>F090091</t>
  </si>
  <si>
    <t>F090092</t>
  </si>
  <si>
    <t>F090093</t>
  </si>
  <si>
    <t>F090094</t>
  </si>
  <si>
    <t>F090098</t>
  </si>
  <si>
    <t>F090101</t>
  </si>
  <si>
    <t>F090103</t>
  </si>
  <si>
    <t>F090026</t>
  </si>
  <si>
    <t>F090026a</t>
  </si>
  <si>
    <t>F090027</t>
  </si>
  <si>
    <t>F090027a</t>
  </si>
  <si>
    <t>F091023</t>
  </si>
  <si>
    <t>F091024</t>
  </si>
  <si>
    <t>F091025</t>
  </si>
  <si>
    <t>F091026</t>
  </si>
  <si>
    <t>F091010</t>
  </si>
  <si>
    <t>F090100</t>
  </si>
  <si>
    <t>F091011</t>
  </si>
  <si>
    <t>F091012</t>
  </si>
  <si>
    <t>F091013</t>
  </si>
  <si>
    <t>F091014</t>
  </si>
  <si>
    <t>F091015</t>
  </si>
  <si>
    <t>F091015a</t>
  </si>
  <si>
    <t>F090035</t>
  </si>
  <si>
    <t>F090035a</t>
  </si>
  <si>
    <t>F090036</t>
  </si>
  <si>
    <t>F097001</t>
  </si>
  <si>
    <t>F090037</t>
  </si>
  <si>
    <t>F090038</t>
  </si>
  <si>
    <t>F090039</t>
  </si>
  <si>
    <t>F090040</t>
  </si>
  <si>
    <t>F090041</t>
  </si>
  <si>
    <t>F090042</t>
  </si>
  <si>
    <t>F090043</t>
  </si>
  <si>
    <t>F090044</t>
  </si>
  <si>
    <t>F090045</t>
  </si>
  <si>
    <t>F090046</t>
  </si>
  <si>
    <t>F090047</t>
  </si>
  <si>
    <t>F090048</t>
  </si>
  <si>
    <t>F090049</t>
  </si>
  <si>
    <t>F090050</t>
  </si>
  <si>
    <t>F090051</t>
  </si>
  <si>
    <t>F090051a</t>
  </si>
  <si>
    <t>F090052</t>
  </si>
  <si>
    <t>F090089</t>
  </si>
  <si>
    <t>F090053</t>
  </si>
  <si>
    <t>F090054</t>
  </si>
  <si>
    <t>F090055</t>
  </si>
  <si>
    <t>F090056</t>
  </si>
  <si>
    <t>F090099</t>
  </si>
  <si>
    <t>F100101</t>
  </si>
  <si>
    <t>F100112</t>
  </si>
  <si>
    <t>F100199</t>
  </si>
  <si>
    <t>F100201</t>
  </si>
  <si>
    <t>F100212</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</si>
  <si>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</si>
  <si>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</si>
  <si>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</si>
  <si>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</si>
  <si>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</si>
  <si>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</si>
  <si>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</si>
  <si>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</si>
  <si>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</si>
  <si>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</si>
  <si>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</si>
  <si>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</si>
  <si>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</si>
  <si>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</si>
  <si>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</si>
  <si>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</si>
  <si>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</si>
  <si>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</si>
  <si>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</si>
  <si>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</si>
  <si>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</si>
  <si>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F121801</t>
  </si>
  <si>
    <t>F121802</t>
  </si>
  <si>
    <t>F121803</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</si>
  <si>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</si>
  <si>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</si>
  <si>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</si>
  <si>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</si>
  <si>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</si>
  <si>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</si>
  <si>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</si>
  <si>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</si>
  <si>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</si>
  <si>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</si>
  <si>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</si>
  <si>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</si>
  <si>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</si>
  <si>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</si>
  <si>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</si>
  <si>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</si>
  <si>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</si>
  <si>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F127120</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</si>
  <si>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</si>
  <si>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</si>
  <si>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</si>
  <si>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</si>
  <si>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</si>
  <si>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</si>
  <si>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</si>
  <si>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</si>
  <si>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</si>
  <si>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</si>
  <si>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</si>
  <si>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</si>
  <si>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</si>
  <si>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</si>
  <si>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</si>
  <si>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</si>
  <si>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</si>
  <si>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F121804</t>
  </si>
  <si>
    <t>F121805</t>
  </si>
  <si>
    <t>F121806</t>
  </si>
  <si>
    <t>F121807</t>
  </si>
  <si>
    <t>F137301</t>
  </si>
  <si>
    <t>F137302</t>
  </si>
  <si>
    <t>F137303</t>
  </si>
  <si>
    <t>F137304</t>
  </si>
  <si>
    <t>F137390</t>
  </si>
  <si>
    <t>F137305</t>
  </si>
  <si>
    <t>F137306</t>
  </si>
  <si>
    <t>F137307</t>
  </si>
  <si>
    <t>F137391</t>
  </si>
  <si>
    <t>F137308</t>
  </si>
  <si>
    <t>F137309</t>
  </si>
  <si>
    <t>F137310</t>
  </si>
  <si>
    <t>F137311</t>
  </si>
  <si>
    <t>F137312</t>
  </si>
  <si>
    <t>F137313</t>
  </si>
  <si>
    <t>F137314</t>
  </si>
  <si>
    <t>F137315</t>
  </si>
  <si>
    <t>F137316</t>
  </si>
  <si>
    <t>F137317</t>
  </si>
  <si>
    <t>F120101</t>
  </si>
  <si>
    <t>F120145</t>
  </si>
  <si>
    <t>F120146</t>
  </si>
  <si>
    <t>F120102</t>
  </si>
  <si>
    <t>F120147</t>
  </si>
  <si>
    <t>F120148</t>
  </si>
  <si>
    <t>F120149</t>
  </si>
  <si>
    <t>F120115</t>
  </si>
  <si>
    <t>F120116</t>
  </si>
  <si>
    <t>F120120</t>
  </si>
  <si>
    <t>F120121</t>
  </si>
  <si>
    <t>F120122</t>
  </si>
  <si>
    <t>F120123</t>
  </si>
  <si>
    <t>F120124</t>
  </si>
  <si>
    <t>F120201</t>
  </si>
  <si>
    <t>F120245</t>
  </si>
  <si>
    <t>F120246</t>
  </si>
  <si>
    <t>F120202</t>
  </si>
  <si>
    <t>F120247</t>
  </si>
  <si>
    <t>F120248</t>
  </si>
  <si>
    <t>F120249</t>
  </si>
  <si>
    <t>F120215</t>
  </si>
  <si>
    <t>F120216</t>
  </si>
  <si>
    <t>F120220</t>
  </si>
  <si>
    <t>F120221</t>
  </si>
  <si>
    <t>F120103</t>
  </si>
  <si>
    <t>F120203</t>
  </si>
  <si>
    <t>F120104</t>
  </si>
  <si>
    <t>F120125</t>
  </si>
  <si>
    <t>F120105</t>
  </si>
  <si>
    <t>F120106</t>
  </si>
  <si>
    <t>F120107</t>
  </si>
  <si>
    <t>F120108</t>
  </si>
  <si>
    <t>F120127</t>
  </si>
  <si>
    <t>F120128</t>
  </si>
  <si>
    <t>F120150</t>
  </si>
  <si>
    <t>F120151</t>
  </si>
  <si>
    <t>F120152</t>
  </si>
  <si>
    <t>F120301</t>
  </si>
  <si>
    <t>F120109</t>
  </si>
  <si>
    <t>F120204</t>
  </si>
  <si>
    <t>F120225</t>
  </si>
  <si>
    <t>F120205</t>
  </si>
  <si>
    <t>F120206</t>
  </si>
  <si>
    <t>F120207</t>
  </si>
  <si>
    <t>F120208</t>
  </si>
  <si>
    <t>F120227</t>
  </si>
  <si>
    <t>F120228</t>
  </si>
  <si>
    <t>F120250</t>
  </si>
  <si>
    <t>F120251</t>
  </si>
  <si>
    <t>F120252</t>
  </si>
  <si>
    <t>F120209</t>
  </si>
  <si>
    <t>F120158</t>
  </si>
  <si>
    <t>F120258</t>
  </si>
  <si>
    <t>F120110</t>
  </si>
  <si>
    <t>F120111</t>
  </si>
  <si>
    <t>F120133</t>
  </si>
  <si>
    <t>F120134</t>
  </si>
  <si>
    <t>F120135</t>
  </si>
  <si>
    <t>F120136</t>
  </si>
  <si>
    <t>F120137</t>
  </si>
  <si>
    <t>F120138</t>
  </si>
  <si>
    <t>F120153</t>
  </si>
  <si>
    <t>F120154</t>
  </si>
  <si>
    <t>F120155</t>
  </si>
  <si>
    <t>F120339</t>
  </si>
  <si>
    <t>F120156</t>
  </si>
  <si>
    <t>F120210</t>
  </si>
  <si>
    <t>F120211</t>
  </si>
  <si>
    <t>F120233</t>
  </si>
  <si>
    <t>F120234</t>
  </si>
  <si>
    <t>F120235</t>
  </si>
  <si>
    <t>F120236</t>
  </si>
  <si>
    <t>F120237</t>
  </si>
  <si>
    <t>F120238</t>
  </si>
  <si>
    <t>F120253</t>
  </si>
  <si>
    <t>F120254</t>
  </si>
  <si>
    <t>F120255</t>
  </si>
  <si>
    <t>F120256</t>
  </si>
  <si>
    <t>F120212</t>
  </si>
  <si>
    <t>F120257</t>
  </si>
  <si>
    <t>F120299</t>
  </si>
  <si>
    <t>F310001</t>
  </si>
  <si>
    <t>F310002</t>
  </si>
  <si>
    <t>F310003</t>
  </si>
  <si>
    <t>F310012</t>
  </si>
  <si>
    <t>F310082</t>
  </si>
  <si>
    <t>F310005</t>
  </si>
  <si>
    <t>F310006</t>
  </si>
  <si>
    <t>F310007</t>
  </si>
  <si>
    <t>F310008</t>
  </si>
  <si>
    <t>F310009</t>
  </si>
  <si>
    <t>F310010</t>
  </si>
  <si>
    <t>F310021</t>
  </si>
  <si>
    <t>F310022</t>
  </si>
  <si>
    <t>F310023</t>
  </si>
  <si>
    <t>F310024</t>
  </si>
  <si>
    <t>F310025</t>
  </si>
  <si>
    <t>F310026</t>
  </si>
  <si>
    <t>F310027</t>
  </si>
  <si>
    <t>F310028</t>
  </si>
  <si>
    <t>F310029</t>
  </si>
  <si>
    <t>F310030</t>
  </si>
  <si>
    <t>F310031</t>
  </si>
  <si>
    <t>F310032</t>
  </si>
  <si>
    <t>F310078</t>
  </si>
  <si>
    <t>F310033</t>
  </si>
  <si>
    <t>F310017</t>
  </si>
  <si>
    <t>F310018</t>
  </si>
  <si>
    <t>F310019</t>
  </si>
  <si>
    <t>F310020</t>
  </si>
  <si>
    <t>F310083</t>
  </si>
  <si>
    <t>F310101</t>
  </si>
  <si>
    <t>F310102</t>
  </si>
  <si>
    <t>F310103</t>
  </si>
  <si>
    <t>F310104</t>
  </si>
  <si>
    <t>F310105</t>
  </si>
  <si>
    <t>F310106</t>
  </si>
  <si>
    <t>F310107</t>
  </si>
  <si>
    <t>F310108</t>
  </si>
  <si>
    <t>F310109</t>
  </si>
  <si>
    <t>F310110</t>
  </si>
  <si>
    <t>F310111</t>
  </si>
  <si>
    <t>F310079</t>
  </si>
  <si>
    <t>F310036</t>
  </si>
  <si>
    <t>F310037</t>
  </si>
  <si>
    <t>F310038</t>
  </si>
  <si>
    <t>F310039</t>
  </si>
  <si>
    <t>F310040</t>
  </si>
  <si>
    <t>F310041</t>
  </si>
  <si>
    <t>F310113</t>
  </si>
  <si>
    <t>F310114</t>
  </si>
  <si>
    <t>F310043</t>
  </si>
  <si>
    <t>F310045</t>
  </si>
  <si>
    <t>F310051</t>
  </si>
  <si>
    <t>F310052</t>
  </si>
  <si>
    <t>F310053</t>
  </si>
  <si>
    <t>F310054</t>
  </si>
  <si>
    <t>F310055</t>
  </si>
  <si>
    <t>F310062</t>
  </si>
  <si>
    <t>F310064</t>
  </si>
  <si>
    <t>F310065</t>
  </si>
  <si>
    <t>F310066</t>
  </si>
  <si>
    <t>F310067</t>
  </si>
  <si>
    <t>F310068</t>
  </si>
  <si>
    <t>F310069</t>
  </si>
  <si>
    <t>F410001</t>
  </si>
  <si>
    <t>F410002a</t>
  </si>
  <si>
    <t>F410003a</t>
  </si>
  <si>
    <t>F410004a</t>
  </si>
  <si>
    <t>F410005a</t>
  </si>
  <si>
    <t>F410006a</t>
  </si>
  <si>
    <t>F410002</t>
  </si>
  <si>
    <t>F410003</t>
  </si>
  <si>
    <t>F410004</t>
  </si>
  <si>
    <t>F410005</t>
  </si>
  <si>
    <t>F410006</t>
  </si>
  <si>
    <t>F410007</t>
  </si>
  <si>
    <t>F410008</t>
  </si>
  <si>
    <t>F330001</t>
  </si>
  <si>
    <t>F330002</t>
  </si>
  <si>
    <t>F330003</t>
  </si>
  <si>
    <t>F330004</t>
  </si>
  <si>
    <t>F330005</t>
  </si>
  <si>
    <t>F330006</t>
  </si>
  <si>
    <t>F330007</t>
  </si>
  <si>
    <t>F330008</t>
  </si>
  <si>
    <t>F330009</t>
  </si>
  <si>
    <t>F330035</t>
  </si>
  <si>
    <t>F330058</t>
  </si>
  <si>
    <t>F330059</t>
  </si>
  <si>
    <t>F330060</t>
  </si>
  <si>
    <t>F330061</t>
  </si>
  <si>
    <t>F330062</t>
  </si>
  <si>
    <t>F330063</t>
  </si>
  <si>
    <t>F330064</t>
  </si>
  <si>
    <t>F330065</t>
  </si>
  <si>
    <t>F330066</t>
  </si>
  <si>
    <t>F330067</t>
  </si>
  <si>
    <t>F330068</t>
  </si>
  <si>
    <t>F330069</t>
  </si>
  <si>
    <t>F330069a</t>
  </si>
  <si>
    <t>F330048</t>
  </si>
  <si>
    <t>F330049</t>
  </si>
  <si>
    <t>F330050</t>
  </si>
  <si>
    <t>F330051</t>
  </si>
  <si>
    <t>F330052</t>
  </si>
  <si>
    <t>F330053</t>
  </si>
  <si>
    <t>F330054</t>
  </si>
  <si>
    <t>F330055</t>
  </si>
  <si>
    <t>F330056</t>
  </si>
  <si>
    <t>F330070</t>
  </si>
  <si>
    <t>F330071</t>
  </si>
  <si>
    <t>F320103</t>
  </si>
  <si>
    <t>F320104</t>
  </si>
  <si>
    <t>F320105</t>
  </si>
  <si>
    <t>F320106</t>
  </si>
  <si>
    <t>F320107</t>
  </si>
  <si>
    <t>F320203</t>
  </si>
  <si>
    <t>F320204</t>
  </si>
  <si>
    <t>F320205</t>
  </si>
  <si>
    <t>F320206</t>
  </si>
  <si>
    <t>F320207</t>
  </si>
  <si>
    <t>F342101</t>
  </si>
  <si>
    <t>F341801</t>
  </si>
  <si>
    <t>F342201</t>
  </si>
  <si>
    <t>F341901</t>
  </si>
  <si>
    <t>F341902</t>
  </si>
  <si>
    <t>F342001</t>
  </si>
  <si>
    <t>F342002</t>
  </si>
  <si>
    <t>F342003</t>
  </si>
  <si>
    <t>F342004</t>
  </si>
  <si>
    <t>F342005</t>
  </si>
  <si>
    <t>F342006</t>
  </si>
  <si>
    <t>F342007</t>
  </si>
  <si>
    <t>F342301</t>
  </si>
  <si>
    <t>F342401</t>
  </si>
  <si>
    <t>F370001</t>
  </si>
  <si>
    <t>F370002</t>
  </si>
  <si>
    <t>F370003</t>
  </si>
  <si>
    <t>F370004</t>
  </si>
  <si>
    <t>F370076</t>
  </si>
  <si>
    <t>F370077</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</si>
  <si>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</si>
  <si>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</si>
  <si>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</si>
  <si>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</si>
  <si>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</si>
  <si>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</si>
  <si>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</si>
  <si>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</si>
  <si>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</si>
  <si>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</si>
  <si>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</si>
  <si>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</si>
  <si>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</si>
  <si>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</si>
  <si>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</si>
  <si>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</si>
  <si>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</si>
  <si>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</si>
  <si>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</si>
  <si>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F370078</t>
  </si>
  <si>
    <t>F370075</t>
  </si>
  <si>
    <t>F370075a</t>
  </si>
  <si>
    <t>F370125</t>
  </si>
  <si>
    <t>F370126</t>
  </si>
  <si>
    <t>F370127</t>
  </si>
  <si>
    <t>F370128</t>
  </si>
  <si>
    <t>F370129</t>
  </si>
  <si>
    <t>F370130</t>
  </si>
  <si>
    <t>F370131</t>
  </si>
  <si>
    <t>F370132</t>
  </si>
  <si>
    <t>F370133</t>
  </si>
  <si>
    <t>F370134</t>
  </si>
  <si>
    <t>F370135</t>
  </si>
  <si>
    <t>F370136</t>
  </si>
  <si>
    <t>F370137</t>
  </si>
  <si>
    <t>F370138</t>
  </si>
  <si>
    <t>F370152</t>
  </si>
  <si>
    <t>F370153</t>
  </si>
  <si>
    <t>F370139</t>
  </si>
  <si>
    <t>F370139a</t>
  </si>
  <si>
    <t>F370108</t>
  </si>
  <si>
    <t>F370109</t>
  </si>
  <si>
    <t>F370110</t>
  </si>
  <si>
    <t>F370111</t>
  </si>
  <si>
    <t>F370112</t>
  </si>
  <si>
    <t>F370113</t>
  </si>
  <si>
    <t>F370114</t>
  </si>
  <si>
    <t>F370115</t>
  </si>
  <si>
    <t>F370115a</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</si>
  <si>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</si>
  <si>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</si>
  <si>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</si>
  <si>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</si>
  <si>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</si>
  <si>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</si>
  <si>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</si>
  <si>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</si>
  <si>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</si>
  <si>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</si>
  <si>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</si>
  <si>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</si>
  <si>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</si>
  <si>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</si>
  <si>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</si>
  <si>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</si>
  <si>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</si>
  <si>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</si>
  <si>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</si>
  <si>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</si>
  <si>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</si>
  <si>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</si>
  <si>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F400101a</t>
  </si>
  <si>
    <t>F400102a</t>
  </si>
  <si>
    <t>F400103a</t>
  </si>
  <si>
    <t>F400101</t>
  </si>
  <si>
    <t>F400102</t>
  </si>
  <si>
    <t>F400103</t>
  </si>
  <si>
    <t>F400201</t>
  </si>
  <si>
    <t>F400202</t>
  </si>
  <si>
    <t>F400203</t>
  </si>
  <si>
    <t>F350001</t>
  </si>
  <si>
    <t>F350013</t>
  </si>
  <si>
    <t>F350014</t>
  </si>
  <si>
    <t>F350015</t>
  </si>
  <si>
    <t>F350016</t>
  </si>
  <si>
    <t>F350017</t>
  </si>
  <si>
    <t>F350018</t>
  </si>
  <si>
    <t>F350019</t>
  </si>
  <si>
    <t>F350020</t>
  </si>
  <si>
    <t>F350029</t>
  </si>
  <si>
    <t>F350030</t>
  </si>
  <si>
    <t>F350031</t>
  </si>
  <si>
    <t>F350032</t>
  </si>
  <si>
    <t>F350033</t>
  </si>
  <si>
    <t>F350034</t>
  </si>
  <si>
    <t>F350035</t>
  </si>
  <si>
    <t>F350036</t>
  </si>
  <si>
    <t>F350037</t>
  </si>
  <si>
    <t>F350038</t>
  </si>
  <si>
    <t>F350039</t>
  </si>
  <si>
    <t>F350040</t>
  </si>
  <si>
    <t>F350041</t>
  </si>
  <si>
    <t>F350042</t>
  </si>
  <si>
    <t>F350043</t>
  </si>
  <si>
    <t>F350044</t>
  </si>
  <si>
    <t>F350044a</t>
  </si>
  <si>
    <t>F350045</t>
  </si>
  <si>
    <t>F350046</t>
  </si>
  <si>
    <t>CE / VA</t>
  </si>
  <si>
    <t xml:space="preserve">MSIC </t>
  </si>
  <si>
    <t>Jumlah Hasil</t>
  </si>
  <si>
    <t>Jumlah Belanja</t>
  </si>
  <si>
    <t>Nilai Output</t>
  </si>
  <si>
    <t>Nilai Input</t>
  </si>
  <si>
    <t>Nilai Ditambah (VA)</t>
  </si>
  <si>
    <t>Jumlah Pekerja</t>
  </si>
  <si>
    <t>Pekerja Bergaji</t>
  </si>
  <si>
    <t>Pampasan Pekerja (CE)</t>
  </si>
  <si>
    <t>Harta Tetap</t>
  </si>
  <si>
    <t>Purata Gaji</t>
  </si>
  <si>
    <t>Susut Nilai</t>
  </si>
  <si>
    <t>Pekerja Bergaji vs Gaji Upah</t>
  </si>
  <si>
    <t xml:space="preserve">Air </t>
  </si>
  <si>
    <t>Elektrik</t>
  </si>
  <si>
    <t>Bahan Pembakar</t>
  </si>
  <si>
    <t>Untung Rugi</t>
  </si>
  <si>
    <t>Gaji / VA (%)</t>
  </si>
  <si>
    <t>Gaji / Input</t>
  </si>
  <si>
    <t>No Siri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</si>
</sst>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 #,##0_);_(* \(#,##0\);_(* &quot;-&quot;??_);_(@_)"/>
    <numFmt numFmtId="166" formatCode="0.0"/>
    <numFmt numFmtId="167" formatCode="_(* #,##0.000_);_(* \(#,##0.000\);_(* &quot;-&quot;??_);_(@_)"/>
    <numFmt numFmtId="168" formatCode="_(* #,##0.00_);_(* \(#,##0.00\);_(* \-??_);_(@_)"/>
    <numFmt numFmtId="169" formatCode="_-* #,##0_-;\-* #,##0_-;_-* &quot;-&quot;??_-;_-@_-"/>
    <numFmt numFmtId="170" formatCode="0.00_ "/>
    <numFmt numFmtId="171" formatCode="0.0_ "/>
    <numFmt numFmtId="172" formatCode="0_);[Red]\(0\)"/>
    <numFmt numFmtId="173" formatCode="0.00_ ;[Red]\-0.00\ "/>
  </numFmts>
  <fonts count="181">
    <font>
      <sz val="14"/>
      <name val="Helv"/>
    </font>
    <font>
      <sz val="11"/>
      <color theme="1"/>
      <name val="Calibri"/>
      <family val="2"/>
      <scheme val="minor"/>
    </font>
    <font>
      <sz val="11"/>
      <color theme="1"/>
      <name val="Calibri"/>
      <family val="2"/>
      <scheme val="minor"/>
    </font>
    <font>
      <sz val="12"/>
      <name val="Helv"/>
    </font>
    <font>
      <sz val="14"/>
      <name val="Helv"/>
    </font>
    <font>
      <sz val="14"/>
      <name val="Arial"/>
      <family val="2"/>
    </font>
    <font>
      <b/>
      <sz val="24"/>
      <name val="Arial"/>
      <family val="2"/>
    </font>
    <font>
      <b/>
      <sz val="36"/>
      <name val="Arial"/>
      <family val="2"/>
    </font>
    <font>
      <i/>
      <sz val="24"/>
      <name val="Arial"/>
      <family val="2"/>
    </font>
    <font>
      <b/>
      <sz val="26"/>
      <name val="Arial"/>
      <family val="2"/>
    </font>
    <font>
      <sz val="10"/>
      <name val="Arial"/>
      <family val="2"/>
    </font>
    <font>
      <sz val="26"/>
      <name val="Arial"/>
      <family val="2"/>
    </font>
    <font>
      <i/>
      <sz val="26"/>
      <name val="Arial"/>
      <family val="2"/>
    </font>
    <font>
      <sz val="12"/>
      <name val="Arial"/>
      <family val="2"/>
    </font>
    <font>
      <b/>
      <sz val="22"/>
      <name val="Arial"/>
      <family val="2"/>
    </font>
    <font>
      <i/>
      <sz val="22"/>
      <name val="Arial"/>
      <family val="2"/>
    </font>
    <font>
      <sz val="24"/>
      <name val="Arial"/>
      <family val="2"/>
    </font>
    <font>
      <sz val="22"/>
      <name val="Arial"/>
      <family val="2"/>
    </font>
    <font>
      <b/>
      <sz val="12"/>
      <name val="Arial"/>
      <family val="2"/>
    </font>
    <font>
      <sz val="20"/>
      <name val="Arial"/>
      <family val="2"/>
    </font>
    <font>
      <sz val="16"/>
      <name val="Arial"/>
      <family val="2"/>
    </font>
    <font>
      <i/>
      <sz val="16"/>
      <name val="Arial"/>
      <family val="2"/>
    </font>
    <font>
      <b/>
      <sz val="20"/>
      <name val="Arial"/>
      <family val="2"/>
    </font>
    <font>
      <b/>
      <sz val="22"/>
      <name val="Arial Black"/>
      <family val="2"/>
    </font>
    <font>
      <i/>
      <sz val="20"/>
      <name val="Arial"/>
      <family val="2"/>
    </font>
    <font>
      <i/>
      <sz val="12"/>
      <name val="Arial"/>
      <family val="2"/>
    </font>
    <font>
      <b/>
      <sz val="18"/>
      <name val="Arial"/>
      <family val="2"/>
    </font>
    <font>
      <i/>
      <sz val="10"/>
      <name val="Arial"/>
      <family val="2"/>
    </font>
    <font>
      <sz val="22"/>
      <name val="Arial Black"/>
      <family val="2"/>
    </font>
    <font>
      <b/>
      <i/>
      <sz val="22"/>
      <name val="Arial"/>
      <family val="2"/>
    </font>
    <font>
      <sz val="28"/>
      <name val="Helv"/>
    </font>
    <font>
      <sz val="18"/>
      <name val="Arial"/>
      <family val="2"/>
    </font>
    <font>
      <sz val="20"/>
      <name val="Arial Black"/>
      <family val="2"/>
    </font>
    <font>
      <b/>
      <sz val="22"/>
      <color rgb="FF000000"/>
      <name val="Arial"/>
      <family val="2"/>
    </font>
    <font>
      <i/>
      <sz val="22"/>
      <color rgb="FF000000"/>
      <name val="Arial"/>
      <family val="2"/>
    </font>
    <font>
      <u/>
      <sz val="10"/>
      <color indexed="12"/>
      <name val="Arial"/>
      <family val="2"/>
    </font>
    <font>
      <b/>
      <sz val="20"/>
      <name val="Arial Black"/>
      <family val="2"/>
    </font>
    <font>
      <sz val="20"/>
      <name val="Helv"/>
    </font>
    <font>
      <b/>
      <sz val="40"/>
      <name val="Arial"/>
      <family val="2"/>
    </font>
    <font>
      <i/>
      <sz val="40"/>
      <name val="Arial"/>
      <family val="2"/>
    </font>
    <font>
      <b/>
      <sz val="16"/>
      <name val="Arial"/>
      <family val="2"/>
    </font>
    <font>
      <sz val="22"/>
      <name val="Helv"/>
    </font>
    <font>
      <b/>
      <sz val="26"/>
      <color rgb="FF000000"/>
      <name val="Arial"/>
      <family val="2"/>
    </font>
    <font>
      <i/>
      <sz val="26"/>
      <color rgb="FF000000"/>
      <name val="Arial"/>
      <family val="2"/>
    </font>
    <font>
      <sz val="22"/>
      <color rgb="FF92D050"/>
      <name val="Arial"/>
      <family val="2"/>
    </font>
    <font>
      <b/>
      <sz val="22"/>
      <color rgb="FFFF0000"/>
      <name val="Arial"/>
      <family val="2"/>
    </font>
    <font>
      <sz val="9"/>
      <name val="Arial"/>
      <family val="2"/>
    </font>
    <font>
      <i/>
      <sz val="9"/>
      <name val="Arial"/>
      <family val="2"/>
    </font>
    <font>
      <b/>
      <sz val="10"/>
      <name val="Arial"/>
      <family val="2"/>
    </font>
    <font>
      <b/>
      <sz val="9"/>
      <name val="Arial"/>
      <family val="2"/>
    </font>
    <font>
      <b/>
      <sz val="14"/>
      <name val="Arial"/>
      <family val="2"/>
    </font>
    <font>
      <sz val="11"/>
      <name val="Arial"/>
      <family val="2"/>
    </font>
    <font>
      <b/>
      <i/>
      <sz val="10"/>
      <name val="Arial"/>
      <family val="2"/>
    </font>
    <font>
      <sz val="10"/>
      <name val="Arial"/>
      <family val="2"/>
    </font>
    <font>
      <b/>
      <sz val="8"/>
      <name val="Arial"/>
      <family val="2"/>
    </font>
    <font>
      <i/>
      <sz val="8"/>
      <name val="Arial"/>
      <family val="2"/>
    </font>
    <font>
      <b/>
      <sz val="11"/>
      <name val="Arial"/>
      <family val="2"/>
    </font>
    <font>
      <i/>
      <sz val="11"/>
      <name val="Arial"/>
      <family val="2"/>
    </font>
    <font>
      <sz val="8"/>
      <name val="Arial"/>
      <family val="2"/>
    </font>
    <font>
      <b/>
      <i/>
      <sz val="8"/>
      <name val="Arial"/>
      <family val="2"/>
    </font>
    <font>
      <b/>
      <sz val="8"/>
      <color rgb="FFFF0000"/>
      <name val="Arial"/>
      <family val="2"/>
    </font>
    <font>
      <b/>
      <sz val="8"/>
      <color indexed="8"/>
      <name val="Tahoma"/>
      <family val="2"/>
    </font>
    <font>
      <b/>
      <i/>
      <sz val="8"/>
      <color indexed="8"/>
      <name val="Tahoma"/>
      <family val="2"/>
    </font>
    <font>
      <sz val="8"/>
      <name val="Helv"/>
    </font>
    <font>
      <u/>
      <sz val="9"/>
      <color theme="10"/>
      <name val="Arial"/>
      <family val="2"/>
    </font>
    <font>
      <b/>
      <sz val="9"/>
      <name val="Tahoma"/>
      <family val="2"/>
    </font>
    <font>
      <sz val="10"/>
      <name val="Arial"/>
      <family val="2"/>
    </font>
    <font>
      <i/>
      <sz val="8"/>
      <color indexed="8"/>
      <name val="Tahoma"/>
      <family val="2"/>
    </font>
    <font>
      <b/>
      <sz val="8"/>
      <name val="Tahoma"/>
      <family val="2"/>
    </font>
    <font>
      <i/>
      <sz val="8"/>
      <name val="Tahoma"/>
      <family val="2"/>
    </font>
    <font>
      <sz val="8"/>
      <name val="Tahoma"/>
      <family val="2"/>
    </font>
    <font>
      <b/>
      <i/>
      <sz val="8"/>
      <name val="Tahoma"/>
      <family val="2"/>
    </font>
    <font>
      <sz val="9"/>
      <name val="Tahoma"/>
      <family val="2"/>
    </font>
    <font>
      <b/>
      <sz val="9"/>
      <name val="Times New Roman"/>
      <family val="1"/>
    </font>
    <font>
      <sz val="9"/>
      <name val="Times New Roman"/>
      <family val="1"/>
    </font>
    <font>
      <sz val="9"/>
      <name val="Bookman Old Style"/>
      <family val="1"/>
    </font>
    <font>
      <b/>
      <i/>
      <sz val="9"/>
      <name val="Times New Roman"/>
      <family val="1"/>
    </font>
    <font>
      <sz val="9"/>
      <color rgb="FFFF0000"/>
      <name val="Arial"/>
      <family val="2"/>
    </font>
    <font>
      <b/>
      <sz val="11"/>
      <color rgb="FFFF0000"/>
      <name val="Arial"/>
      <family val="2"/>
    </font>
    <font>
      <b/>
      <sz val="16"/>
      <color rgb="FFFF0000"/>
      <name val="Arial"/>
      <family val="2"/>
    </font>
    <font>
      <i/>
      <sz val="8"/>
      <color rgb="FFFF0000"/>
      <name val="Arial"/>
      <family val="2"/>
    </font>
    <font>
      <strike/>
      <sz val="9"/>
      <color rgb="FFFF0000"/>
      <name val="Arial"/>
      <family val="2"/>
    </font>
    <font>
      <b/>
      <sz val="9"/>
      <color rgb="FFFF0000"/>
      <name val="Arial"/>
      <family val="2"/>
    </font>
    <font>
      <b/>
      <strike/>
      <sz val="8"/>
      <color rgb="FFFF0000"/>
      <name val="Arial"/>
      <family val="2"/>
    </font>
    <font>
      <i/>
      <strike/>
      <sz val="8"/>
      <color rgb="FFFF0000"/>
      <name val="Arial"/>
      <family val="2"/>
    </font>
    <font>
      <b/>
      <i/>
      <sz val="9"/>
      <name val="Arial"/>
      <family val="2"/>
    </font>
    <font>
      <sz val="10"/>
      <name val="MS Sans Serif"/>
      <family val="2"/>
    </font>
    <font>
      <b/>
      <sz val="9"/>
      <color indexed="81"/>
      <name val="Tahoma"/>
      <family val="2"/>
    </font>
    <font>
      <i/>
      <sz val="9"/>
      <color indexed="81"/>
      <name val="Tahoma"/>
      <family val="2"/>
    </font>
    <font>
      <sz val="9"/>
      <color indexed="81"/>
      <name val="Tahoma"/>
      <family val="2"/>
    </font>
    <font>
      <sz val="9"/>
      <color indexed="55"/>
      <name val="Arial"/>
      <family val="2"/>
    </font>
    <font>
      <i/>
      <sz val="9"/>
      <color indexed="55"/>
      <name val="Arial"/>
      <family val="2"/>
    </font>
    <font>
      <i/>
      <sz val="9"/>
      <color rgb="FFFF0000"/>
      <name val="Arial"/>
      <family val="2"/>
    </font>
    <font>
      <b/>
      <u/>
      <sz val="9"/>
      <name val="Arial"/>
      <family val="2"/>
    </font>
    <font>
      <sz val="9"/>
      <name val="Wingdings"/>
      <charset val="2"/>
    </font>
    <font>
      <b/>
      <sz val="9"/>
      <color theme="1"/>
      <name val="Arial"/>
      <family val="2"/>
    </font>
    <font>
      <b/>
      <sz val="10"/>
      <color theme="1"/>
      <name val="Arial"/>
      <family val="2"/>
    </font>
    <font>
      <b/>
      <sz val="8"/>
      <color theme="1"/>
      <name val="Arial"/>
      <family val="2"/>
    </font>
    <font>
      <sz val="9"/>
      <color theme="1"/>
      <name val="Arial"/>
      <family val="2"/>
    </font>
    <font>
      <sz val="10"/>
      <name val="Arial"/>
      <family val="2"/>
    </font>
    <font>
      <b/>
      <sz val="9"/>
      <color indexed="8"/>
      <name val="Arial"/>
      <family val="2"/>
    </font>
    <font>
      <i/>
      <sz val="9"/>
      <color indexed="8"/>
      <name val="Arial"/>
      <family val="2"/>
    </font>
    <font>
      <b/>
      <vertAlign val="superscript"/>
      <sz val="9"/>
      <name val="Arial"/>
      <family val="2"/>
    </font>
    <font>
      <i/>
      <vertAlign val="superscript"/>
      <sz val="9"/>
      <name val="Arial"/>
      <family val="2"/>
    </font>
    <font>
      <i/>
      <sz val="9"/>
      <color theme="1"/>
      <name val="Arial"/>
      <family val="2"/>
    </font>
    <font>
      <sz val="8"/>
      <color rgb="FFFF0000"/>
      <name val="Arial"/>
      <family val="2"/>
    </font>
    <font>
      <sz val="28"/>
      <name val="Arial"/>
      <family val="2"/>
    </font>
    <font>
      <b/>
      <sz val="28"/>
      <name val="Arial"/>
      <family val="2"/>
    </font>
    <font>
      <i/>
      <sz val="28"/>
      <name val="Arial"/>
      <family val="2"/>
    </font>
    <font>
      <u/>
      <sz val="14"/>
      <color theme="10"/>
      <name val="Helv"/>
    </font>
    <font>
      <u/>
      <sz val="10"/>
      <color theme="10"/>
      <name val="Arial"/>
      <family val="2"/>
    </font>
    <font>
      <i/>
      <sz val="10"/>
      <color theme="1"/>
      <name val="Arial"/>
      <family val="2"/>
    </font>
    <font>
      <sz val="10"/>
      <color indexed="55"/>
      <name val="Arial"/>
      <family val="2"/>
    </font>
    <font>
      <b/>
      <sz val="48"/>
      <name val="Arial"/>
      <family val="2"/>
    </font>
    <font>
      <u/>
      <sz val="28"/>
      <color theme="10"/>
      <name val="Helv"/>
    </font>
    <font>
      <sz val="12"/>
      <name val="Arial"/>
      <family val="2"/>
    </font>
    <font>
      <sz val="26"/>
      <name val="Arial"/>
      <family val="2"/>
    </font>
    <font>
      <b/>
      <sz val="36"/>
      <name val="Arial"/>
      <family val="2"/>
    </font>
    <font>
      <i/>
      <sz val="36"/>
      <name val="Arial"/>
      <family val="2"/>
    </font>
    <font>
      <b/>
      <sz val="24"/>
      <name val="Arial"/>
      <family val="2"/>
    </font>
    <font>
      <i/>
      <sz val="24"/>
      <name val="Arial"/>
      <family val="2"/>
    </font>
    <font>
      <b/>
      <sz val="22"/>
      <name val="Arial"/>
      <family val="2"/>
    </font>
    <font>
      <sz val="24"/>
      <name val="Arial"/>
      <family val="2"/>
    </font>
    <font>
      <b/>
      <sz val="8"/>
      <name val="Arial"/>
      <family val="2"/>
    </font>
    <font>
      <i/>
      <sz val="22"/>
      <name val="Arial"/>
      <family val="2"/>
    </font>
    <font>
      <b/>
      <sz val="26"/>
      <name val="Arial"/>
      <family val="2"/>
    </font>
    <font>
      <i/>
      <sz val="8"/>
      <name val="Arial"/>
      <family val="2"/>
    </font>
    <font>
      <sz val="8"/>
      <name val="Arial"/>
      <family val="2"/>
    </font>
    <font>
      <sz val="8"/>
      <name val="Bookman Old Style"/>
      <family val="1"/>
    </font>
    <font>
      <sz val="22"/>
      <name val="Arial"/>
      <family val="2"/>
    </font>
    <font>
      <b/>
      <sz val="22"/>
      <color theme="1"/>
      <name val="Arial"/>
      <family val="2"/>
    </font>
    <font>
      <b/>
      <sz val="10"/>
      <color theme="1"/>
      <name val="Arial"/>
      <family val="2"/>
    </font>
    <font>
      <i/>
      <sz val="22"/>
      <color theme="1"/>
      <name val="Arial"/>
      <family val="2"/>
    </font>
    <font>
      <sz val="10"/>
      <color theme="1"/>
      <name val="Arial"/>
      <family val="2"/>
    </font>
    <font>
      <sz val="16"/>
      <name val="Arial"/>
      <family val="2"/>
    </font>
    <font>
      <b/>
      <sz val="20"/>
      <name val="Arial"/>
      <family val="2"/>
    </font>
    <font>
      <i/>
      <sz val="26"/>
      <name val="Arial"/>
      <family val="2"/>
    </font>
    <font>
      <i/>
      <sz val="20"/>
      <name val="Arial"/>
      <family val="2"/>
    </font>
    <font>
      <b/>
      <sz val="22"/>
      <name val="Arial Black"/>
      <family val="2"/>
    </font>
    <font>
      <i/>
      <sz val="12"/>
      <name val="Arial"/>
      <family val="2"/>
    </font>
    <font>
      <i/>
      <sz val="16"/>
      <name val="Arial"/>
      <family val="2"/>
    </font>
    <font>
      <sz val="10"/>
      <name val="Arial"/>
      <family val="2"/>
    </font>
    <font>
      <b/>
      <sz val="23"/>
      <name val="Arial"/>
      <family val="2"/>
    </font>
    <font>
      <sz val="22"/>
      <color theme="1"/>
      <name val="Calibri"/>
      <family val="2"/>
      <scheme val="minor"/>
    </font>
    <font>
      <sz val="24"/>
      <color theme="1"/>
      <name val="Arial"/>
      <family val="2"/>
    </font>
    <font>
      <i/>
      <sz val="24"/>
      <color theme="1"/>
      <name val="Calibri"/>
      <family val="2"/>
      <scheme val="minor"/>
    </font>
    <font>
      <b/>
      <u/>
      <sz val="22"/>
      <name val="Arial"/>
      <family val="2"/>
    </font>
    <font>
      <b/>
      <i/>
      <u/>
      <sz val="22"/>
      <name val="Arial"/>
      <family val="2"/>
    </font>
    <font>
      <sz val="12"/>
      <name val="Helv"/>
      <charset val="134"/>
    </font>
    <font>
      <b/>
      <vertAlign val="superscript"/>
      <sz val="22"/>
      <name val="Arial"/>
      <family val="2"/>
    </font>
    <font>
      <i/>
      <vertAlign val="superscript"/>
      <sz val="22"/>
      <name val="Arial"/>
      <family val="2"/>
    </font>
    <font>
      <b/>
      <vertAlign val="superscript"/>
      <sz val="11"/>
      <name val="Arial"/>
      <family val="2"/>
    </font>
    <font>
      <i/>
      <vertAlign val="superscript"/>
      <sz val="11"/>
      <name val="Arial"/>
      <family val="2"/>
    </font>
    <font>
      <sz val="11"/>
      <name val="Helv"/>
    </font>
    <font>
      <sz val="28"/>
      <name val="Arial"/>
      <family val="2"/>
    </font>
    <font>
      <b/>
      <sz val="28"/>
      <name val="Arial"/>
      <family val="2"/>
    </font>
    <font>
      <b/>
      <sz val="30"/>
      <name val="Arial"/>
      <family val="2"/>
    </font>
    <font>
      <sz val="22"/>
      <color rgb="FFFF0000"/>
      <name val="Arial"/>
      <family val="2"/>
    </font>
    <font>
      <b/>
      <sz val="22"/>
      <color rgb="FFFF0000"/>
      <name val="Arial"/>
      <family val="2"/>
    </font>
    <font>
      <i/>
      <sz val="36"/>
      <name val="Arial"/>
      <family val="2"/>
    </font>
    <font>
      <b/>
      <sz val="32"/>
      <name val="Arial"/>
      <family val="2"/>
    </font>
    <font>
      <i/>
      <sz val="30"/>
      <name val="Arial"/>
      <family val="2"/>
    </font>
    <font>
      <b/>
      <sz val="22"/>
      <color theme="1"/>
      <name val="Arial"/>
      <family val="2"/>
    </font>
    <font>
      <sz val="22"/>
      <color rgb="FFFF0000"/>
      <name val="Arial"/>
      <family val="2"/>
    </font>
    <font>
      <i/>
      <sz val="22"/>
      <color theme="1"/>
      <name val="Arial"/>
      <family val="2"/>
    </font>
    <font>
      <b/>
      <sz val="22"/>
      <color theme="6"/>
      <name val="Arial"/>
      <family val="2"/>
    </font>
    <font>
      <b/>
      <i/>
      <sz val="22"/>
      <color theme="6"/>
      <name val="Arial"/>
      <family val="2"/>
    </font>
    <font>
      <sz val="24"/>
      <name val="Arial Black"/>
      <family val="2"/>
    </font>
    <font>
      <sz val="36"/>
      <name val="Arial"/>
      <family val="2"/>
    </font>
    <font>
      <sz val="36"/>
      <color theme="1"/>
      <name val="Calibri"/>
      <family val="2"/>
      <scheme val="minor"/>
    </font>
    <font>
      <sz val="22"/>
      <color theme="1"/>
      <name val="Calibri"/>
      <family val="2"/>
      <scheme val="minor"/>
    </font>
    <font>
      <b/>
      <u/>
      <sz val="22"/>
      <name val="Arial"/>
      <family val="2"/>
    </font>
    <font>
      <b/>
      <i/>
      <sz val="20"/>
      <name val="Arial"/>
      <family val="2"/>
    </font>
    <font>
      <b/>
      <u/>
      <sz val="20"/>
      <name val="Arial"/>
      <family val="2"/>
    </font>
    <font>
      <sz val="24"/>
      <name val="Helv"/>
    </font>
    <font>
      <b/>
      <sz val="26"/>
      <color theme="1"/>
      <name val="Arial"/>
      <family val="2"/>
    </font>
    <font>
      <sz val="26"/>
      <name val="Helv"/>
    </font>
    <font>
      <sz val="10"/>
      <name val="Century Gothic"/>
      <family val="2"/>
    </font>
    <font>
      <b/>
      <sz val="10"/>
      <name val="Arial Nova"/>
      <family val="2"/>
    </font>
    <font>
      <sz val="10"/>
      <color theme="1"/>
      <name val="Arial Nova"/>
      <family val="2"/>
    </font>
    <font>
      <sz val="14"/>
      <name val="Calibri"/>
      <family val="2"/>
      <scheme val="minor"/>
    </font>
  </fonts>
  <fills count="21">
    <fill>
      <patternFill patternType="none"/>
    </fill>
    <fill>
      <patternFill patternType="gray125"/>
    </fill>
    <fill>
      <patternFill patternType="solid">
        <fgColor rgb="FF99CCFF"/>
        <bgColor indexed="64"/>
      </patternFill>
    </fill>
    <fill>
      <patternFill patternType="solid">
        <fgColor theme="0"/>
        <bgColor indexed="64"/>
      </patternFill>
    </fill>
    <fill>
      <patternFill patternType="solid">
        <fgColor indexed="9"/>
        <bgColor indexed="9"/>
      </patternFill>
    </fill>
    <fill>
      <patternFill patternType="solid">
        <fgColor indexed="9"/>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39994506668294322"/>
        <bgColor indexed="64"/>
      </patternFill>
    </fill>
    <fill>
      <patternFill patternType="solid">
        <fgColor indexed="9"/>
        <bgColor indexed="26"/>
      </patternFill>
    </fill>
    <fill>
      <patternFill patternType="solid">
        <fgColor theme="3" tint="0.79995117038483843"/>
        <bgColor indexed="26"/>
      </patternFill>
    </fill>
    <fill>
      <patternFill patternType="solid">
        <fgColor indexed="52"/>
        <bgColor indexed="51"/>
      </patternFill>
    </fill>
    <fill>
      <patternFill patternType="solid">
        <fgColor rgb="FFFF9933"/>
        <bgColor indexed="51"/>
      </patternFill>
    </fill>
    <fill>
      <patternFill patternType="solid">
        <fgColor theme="1"/>
        <bgColor indexed="64"/>
      </patternFill>
    </fill>
    <fill>
      <patternFill patternType="solid">
        <fgColor theme="0" tint="-0.14999847407452621"/>
        <bgColor indexed="51"/>
      </patternFill>
    </fill>
    <fill>
      <patternFill patternType="solid">
        <fgColor theme="0" tint="-0.14999847407452621"/>
        <bgColor indexed="26"/>
      </patternFill>
    </fill>
    <fill>
      <patternFill patternType="solid">
        <fgColor rgb="FFFFFFCC"/>
        <bgColor indexed="64"/>
      </patternFill>
    </fill>
    <fill>
      <patternFill patternType="solid">
        <fgColor theme="0" tint="-0.14993743705557422"/>
        <bgColor indexed="64"/>
      </patternFill>
    </fill>
    <fill>
      <patternFill patternType="solid">
        <fgColor theme="0" tint="-0.249977111117893"/>
        <bgColor indexed="64"/>
      </patternFill>
    </fill>
    <fill>
      <patternFill patternType="solid">
        <fgColor theme="0" tint="-0.14996795556505021"/>
        <bgColor indexed="64"/>
      </patternFill>
    </fill>
  </fills>
  <borders count="291">
    <border>
      <left/>
      <right/>
      <top/>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right/>
      <top/>
      <bottom style="dotted">
        <color auto="1"/>
      </bottom>
      <diagonal/>
    </border>
    <border>
      <left/>
      <right style="thin">
        <color indexed="8"/>
      </right>
      <top/>
      <bottom/>
      <diagonal/>
    </border>
    <border>
      <left style="thin">
        <color auto="1"/>
      </left>
      <right/>
      <top/>
      <bottom/>
      <diagonal/>
    </border>
    <border>
      <left/>
      <right style="thin">
        <color auto="1"/>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auto="1"/>
      </right>
      <top style="medium">
        <color auto="1"/>
      </top>
      <bottom/>
      <diagonal/>
    </border>
    <border>
      <left style="medium">
        <color auto="1"/>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style="medium">
        <color auto="1"/>
      </right>
      <top/>
      <bottom/>
      <diagonal/>
    </border>
    <border>
      <left style="thin">
        <color indexed="8"/>
      </left>
      <right style="thin">
        <color indexed="8"/>
      </right>
      <top/>
      <bottom style="thin">
        <color indexed="52"/>
      </bottom>
      <diagonal/>
    </border>
    <border>
      <left/>
      <right/>
      <top/>
      <bottom style="medium">
        <color auto="1"/>
      </bottom>
      <diagonal/>
    </border>
    <border>
      <left style="medium">
        <color indexed="64"/>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52"/>
      </bottom>
      <diagonal/>
    </border>
    <border>
      <left/>
      <right/>
      <top style="thin">
        <color auto="1"/>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medium">
        <color indexed="64"/>
      </top>
      <bottom/>
      <diagonal/>
    </border>
    <border>
      <left/>
      <right style="thin">
        <color indexed="64"/>
      </right>
      <top style="medium">
        <color indexed="64"/>
      </top>
      <bottom/>
      <diagonal/>
    </border>
    <border>
      <left style="thin">
        <color indexed="8"/>
      </left>
      <right style="thin">
        <color indexed="8"/>
      </right>
      <top style="thin">
        <color auto="1"/>
      </top>
      <bottom/>
      <diagonal/>
    </border>
    <border>
      <left/>
      <right style="thin">
        <color auto="1"/>
      </right>
      <top style="thin">
        <color auto="1"/>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bottom/>
      <diagonal/>
    </border>
    <border>
      <left style="thin">
        <color indexed="8"/>
      </left>
      <right style="thin">
        <color indexed="64"/>
      </right>
      <top style="thin">
        <color auto="1"/>
      </top>
      <bottom/>
      <diagonal/>
    </border>
    <border>
      <left style="thin">
        <color auto="1"/>
      </left>
      <right style="thin">
        <color indexed="64"/>
      </right>
      <top style="thin">
        <color auto="1"/>
      </top>
      <bottom/>
      <diagonal/>
    </border>
    <border>
      <left style="thin">
        <color indexed="8"/>
      </left>
      <right style="thin">
        <color indexed="64"/>
      </right>
      <top/>
      <bottom style="thin">
        <color indexed="8"/>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8"/>
      </left>
      <right style="thin">
        <color indexed="8"/>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auto="1"/>
      </bottom>
      <diagonal/>
    </border>
    <border>
      <left/>
      <right/>
      <top style="thin">
        <color indexed="64"/>
      </top>
      <bottom/>
      <diagonal/>
    </border>
    <border>
      <left style="thin">
        <color auto="1"/>
      </left>
      <right/>
      <top/>
      <bottom style="thin">
        <color auto="1"/>
      </bottom>
      <diagonal/>
    </border>
    <border>
      <left style="medium">
        <color indexed="64"/>
      </left>
      <right/>
      <top/>
      <bottom style="thin">
        <color auto="1"/>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8"/>
      </right>
      <top/>
      <bottom style="thin">
        <color indexed="8"/>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thin">
        <color indexed="8"/>
      </bottom>
      <diagonal/>
    </border>
    <border>
      <left/>
      <right/>
      <top/>
      <bottom style="thin">
        <color indexed="8"/>
      </bottom>
      <diagonal/>
    </border>
    <border>
      <left/>
      <right style="medium">
        <color indexed="64"/>
      </right>
      <top/>
      <bottom style="thin">
        <color indexed="8"/>
      </bottom>
      <diagonal/>
    </border>
    <border>
      <left/>
      <right/>
      <top style="thin">
        <color indexed="8"/>
      </top>
      <bottom/>
      <diagonal/>
    </border>
    <border>
      <left/>
      <right style="medium">
        <color indexed="64"/>
      </right>
      <top style="thin">
        <color indexed="8"/>
      </top>
      <bottom/>
      <diagonal/>
    </border>
    <border>
      <left/>
      <right/>
      <top style="thin">
        <color auto="1"/>
      </top>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auto="1"/>
      </bottom>
      <diagonal/>
    </border>
    <border>
      <left/>
      <right style="medium">
        <color indexed="64"/>
      </right>
      <top/>
      <bottom style="thin">
        <color auto="1"/>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right style="thin">
        <color auto="1"/>
      </right>
      <top style="thin">
        <color auto="1"/>
      </top>
      <bottom/>
      <diagonal/>
    </border>
    <border>
      <left style="medium">
        <color indexed="64"/>
      </left>
      <right style="thin">
        <color indexed="64"/>
      </right>
      <top style="thin">
        <color indexed="64"/>
      </top>
      <bottom/>
      <diagonal/>
    </border>
    <border>
      <left style="thin">
        <color auto="1"/>
      </left>
      <right style="thin">
        <color auto="1"/>
      </right>
      <top/>
      <bottom style="thin">
        <color auto="1"/>
      </bottom>
      <diagonal/>
    </border>
    <border>
      <left/>
      <right/>
      <top/>
      <bottom style="thin">
        <color indexed="64"/>
      </bottom>
      <diagonal/>
    </border>
    <border>
      <left style="medium">
        <color indexed="64"/>
      </left>
      <right/>
      <top/>
      <bottom style="thin">
        <color indexed="8"/>
      </bottom>
      <diagonal/>
    </border>
    <border>
      <left/>
      <right/>
      <top/>
      <bottom style="thin">
        <color indexed="8"/>
      </bottom>
      <diagonal/>
    </border>
    <border>
      <left style="thin">
        <color auto="1"/>
      </left>
      <right style="thin">
        <color auto="1"/>
      </right>
      <top/>
      <bottom/>
      <diagonal/>
    </border>
    <border>
      <left/>
      <right/>
      <top/>
      <bottom style="medium">
        <color auto="1"/>
      </bottom>
      <diagonal/>
    </border>
    <border>
      <left/>
      <right style="medium">
        <color indexed="64"/>
      </right>
      <top/>
      <bottom style="medium">
        <color auto="1"/>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bottom style="thin">
        <color indexed="8"/>
      </bottom>
      <diagonal/>
    </border>
    <border>
      <left/>
      <right/>
      <top style="thin">
        <color indexed="8"/>
      </top>
      <bottom/>
      <diagonal/>
    </border>
    <border>
      <left/>
      <right style="medium">
        <color indexed="64"/>
      </right>
      <top style="thin">
        <color indexed="8"/>
      </top>
      <bottom/>
      <diagonal/>
    </border>
    <border>
      <left style="medium">
        <color indexed="64"/>
      </left>
      <right/>
      <top/>
      <bottom style="thin">
        <color indexed="8"/>
      </bottom>
      <diagonal/>
    </border>
    <border>
      <left/>
      <right/>
      <top/>
      <bottom style="thin">
        <color indexed="8"/>
      </bottom>
      <diagonal/>
    </border>
    <border>
      <left/>
      <right style="medium">
        <color indexed="64"/>
      </right>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auto="1"/>
      </bottom>
      <diagonal/>
    </border>
    <border>
      <left/>
      <right style="medium">
        <color indexed="64"/>
      </right>
      <top/>
      <bottom style="thin">
        <color indexed="64"/>
      </bottom>
      <diagonal/>
    </border>
    <border>
      <left/>
      <right/>
      <top style="thin">
        <color indexed="64"/>
      </top>
      <bottom style="thin">
        <color auto="1"/>
      </bottom>
      <diagonal/>
    </border>
    <border>
      <left/>
      <right style="thin">
        <color indexed="8"/>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8"/>
      </left>
      <right/>
      <top/>
      <bottom style="thin">
        <color auto="1"/>
      </bottom>
      <diagonal/>
    </border>
    <border>
      <left/>
      <right style="thin">
        <color indexed="8"/>
      </right>
      <top/>
      <bottom style="thin">
        <color auto="1"/>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top style="thin">
        <color auto="1"/>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style="medium">
        <color indexed="64"/>
      </left>
      <right/>
      <top/>
      <bottom style="thin">
        <color theme="3" tint="0.39991454817346722"/>
      </bottom>
      <diagonal/>
    </border>
    <border>
      <left style="medium">
        <color auto="1"/>
      </left>
      <right/>
      <top style="medium">
        <color auto="1"/>
      </top>
      <bottom/>
      <diagonal/>
    </border>
    <border>
      <left/>
      <right/>
      <top style="medium">
        <color auto="1"/>
      </top>
      <bottom/>
      <diagonal/>
    </border>
    <border>
      <left/>
      <right style="medium">
        <color indexed="64"/>
      </right>
      <top style="medium">
        <color auto="1"/>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auto="1"/>
      </right>
      <top style="thin">
        <color auto="1"/>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indexed="64"/>
      </left>
      <right style="thin">
        <color indexed="64"/>
      </right>
      <top/>
      <bottom/>
      <diagonal/>
    </border>
    <border>
      <left style="thin">
        <color auto="1"/>
      </left>
      <right style="medium">
        <color auto="1"/>
      </right>
      <top style="thin">
        <color auto="1"/>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auto="1"/>
      </bottom>
      <diagonal/>
    </border>
    <border>
      <left/>
      <right/>
      <top/>
      <bottom style="thin">
        <color auto="1"/>
      </bottom>
      <diagonal/>
    </border>
    <border>
      <left/>
      <right style="medium">
        <color indexed="64"/>
      </right>
      <top/>
      <bottom style="thin">
        <color auto="1"/>
      </bottom>
      <diagonal/>
    </border>
    <border>
      <left/>
      <right style="thin">
        <color indexed="64"/>
      </right>
      <top/>
      <bottom style="medium">
        <color auto="1"/>
      </bottom>
      <diagonal/>
    </border>
    <border>
      <left/>
      <right/>
      <top style="thin">
        <color indexed="8"/>
      </top>
      <bottom/>
      <diagonal/>
    </border>
    <border>
      <left/>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medium">
        <color auto="1"/>
      </right>
      <top style="thin">
        <color indexed="64"/>
      </top>
      <bottom/>
      <diagonal/>
    </border>
    <border>
      <left style="medium">
        <color indexed="64"/>
      </left>
      <right/>
      <top/>
      <bottom style="thin">
        <color indexed="8"/>
      </bottom>
      <diagonal/>
    </border>
    <border>
      <left/>
      <right/>
      <top/>
      <bottom style="thin">
        <color indexed="8"/>
      </bottom>
      <diagonal/>
    </border>
    <border>
      <left/>
      <right style="medium">
        <color indexed="64"/>
      </right>
      <top/>
      <bottom style="thin">
        <color indexed="8"/>
      </bottom>
      <diagonal/>
    </border>
    <border>
      <left/>
      <right/>
      <top/>
      <bottom style="thin">
        <color indexed="64"/>
      </bottom>
      <diagonal/>
    </border>
    <border>
      <left/>
      <right/>
      <top style="thin">
        <color indexed="8"/>
      </top>
      <bottom style="thin">
        <color auto="1"/>
      </bottom>
      <diagonal/>
    </border>
    <border>
      <left style="thin">
        <color indexed="64"/>
      </left>
      <right style="medium">
        <color indexed="64"/>
      </right>
      <top style="thin">
        <color indexed="64"/>
      </top>
      <bottom/>
      <diagonal/>
    </border>
    <border>
      <left style="medium">
        <color indexed="64"/>
      </left>
      <right/>
      <top/>
      <bottom style="thin">
        <color indexed="8"/>
      </bottom>
      <diagonal/>
    </border>
    <border>
      <left/>
      <right/>
      <top/>
      <bottom style="thin">
        <color indexed="8"/>
      </bottom>
      <diagonal/>
    </border>
    <border>
      <left/>
      <right style="medium">
        <color indexed="64"/>
      </right>
      <top/>
      <bottom style="thin">
        <color indexed="8"/>
      </bottom>
      <diagonal/>
    </border>
    <border>
      <left/>
      <right style="medium">
        <color indexed="64"/>
      </right>
      <top style="thin">
        <color indexed="8"/>
      </top>
      <bottom/>
      <diagonal/>
    </border>
    <border>
      <left/>
      <right/>
      <top/>
      <bottom style="thin">
        <color auto="1"/>
      </bottom>
      <diagonal/>
    </border>
    <border>
      <left style="thin">
        <color auto="1"/>
      </left>
      <right/>
      <top/>
      <bottom style="thin">
        <color auto="1"/>
      </bottom>
      <diagonal/>
    </border>
    <border>
      <left/>
      <right style="thin">
        <color indexed="64"/>
      </right>
      <top/>
      <bottom style="thin">
        <color indexed="64"/>
      </bottom>
      <diagonal/>
    </border>
    <border>
      <left/>
      <right style="medium">
        <color indexed="64"/>
      </right>
      <top/>
      <bottom style="thin">
        <color auto="1"/>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8"/>
      </top>
      <bottom/>
      <diagonal/>
    </border>
    <border>
      <left/>
      <right style="medium">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style="thin">
        <color auto="1"/>
      </left>
      <right/>
      <top style="thin">
        <color auto="1"/>
      </top>
      <bottom/>
      <diagonal/>
    </border>
    <border>
      <left/>
      <right style="thin">
        <color indexed="64"/>
      </right>
      <top style="thin">
        <color auto="1"/>
      </top>
      <bottom/>
      <diagonal/>
    </border>
    <border>
      <left style="dotted">
        <color auto="1"/>
      </left>
      <right/>
      <top style="thin">
        <color auto="1"/>
      </top>
      <bottom/>
      <diagonal/>
    </border>
    <border>
      <left/>
      <right style="dotted">
        <color auto="1"/>
      </right>
      <top style="thin">
        <color auto="1"/>
      </top>
      <bottom/>
      <diagonal/>
    </border>
    <border>
      <left style="dotted">
        <color auto="1"/>
      </left>
      <right/>
      <top/>
      <bottom style="thin">
        <color auto="1"/>
      </bottom>
      <diagonal/>
    </border>
    <border>
      <left/>
      <right style="dotted">
        <color auto="1"/>
      </right>
      <top/>
      <bottom style="thin">
        <color auto="1"/>
      </bottom>
      <diagonal/>
    </border>
    <border>
      <left style="dotted">
        <color auto="1"/>
      </left>
      <right/>
      <top style="medium">
        <color auto="1"/>
      </top>
      <bottom/>
      <diagonal/>
    </border>
    <border>
      <left/>
      <right style="dotted">
        <color auto="1"/>
      </right>
      <top style="medium">
        <color auto="1"/>
      </top>
      <bottom/>
      <diagonal/>
    </border>
    <border>
      <left style="dotted">
        <color auto="1"/>
      </left>
      <right/>
      <top/>
      <bottom style="medium">
        <color auto="1"/>
      </bottom>
      <diagonal/>
    </border>
    <border>
      <left/>
      <right style="dotted">
        <color auto="1"/>
      </right>
      <top/>
      <bottom style="medium">
        <color auto="1"/>
      </bottom>
      <diagonal/>
    </border>
    <border>
      <left style="thin">
        <color auto="1"/>
      </left>
      <right style="thin">
        <color auto="1"/>
      </right>
      <top/>
      <bottom style="thin">
        <color auto="1"/>
      </bottom>
      <diagonal/>
    </border>
    <border>
      <left style="thin">
        <color indexed="8"/>
      </left>
      <right style="thin">
        <color indexed="64"/>
      </right>
      <top/>
      <bottom/>
      <diagonal/>
    </border>
    <border>
      <left/>
      <right style="thin">
        <color auto="1"/>
      </right>
      <top style="medium">
        <color indexed="64"/>
      </top>
      <bottom/>
      <diagonal/>
    </border>
    <border>
      <left style="thin">
        <color indexed="64"/>
      </left>
      <right style="thin">
        <color indexed="64"/>
      </right>
      <top style="medium">
        <color indexed="64"/>
      </top>
      <bottom/>
      <diagonal/>
    </border>
    <border>
      <left/>
      <right style="thin">
        <color auto="1"/>
      </right>
      <top/>
      <bottom style="thin">
        <color auto="1"/>
      </bottom>
      <diagonal/>
    </border>
    <border>
      <left style="medium">
        <color indexed="64"/>
      </left>
      <right/>
      <top/>
      <bottom style="thin">
        <color auto="1"/>
      </bottom>
      <diagonal/>
    </border>
    <border>
      <left/>
      <right/>
      <top style="thin">
        <color indexed="64"/>
      </top>
      <bottom style="thin">
        <color indexed="64"/>
      </bottom>
      <diagonal/>
    </border>
    <border>
      <left style="thin">
        <color auto="1"/>
      </left>
      <right/>
      <top style="thin">
        <color auto="1"/>
      </top>
      <bottom/>
      <diagonal/>
    </border>
    <border>
      <left/>
      <right style="thin">
        <color indexed="64"/>
      </right>
      <top style="thin">
        <color auto="1"/>
      </top>
      <bottom/>
      <diagonal/>
    </border>
    <border>
      <left style="medium">
        <color indexed="64"/>
      </left>
      <right/>
      <top style="thin">
        <color auto="1"/>
      </top>
      <bottom/>
      <diagonal/>
    </border>
    <border>
      <left/>
      <right/>
      <top style="thin">
        <color indexed="8"/>
      </top>
      <bottom/>
      <diagonal/>
    </border>
    <border>
      <left/>
      <right style="medium">
        <color indexed="64"/>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8"/>
      </top>
      <bottom/>
      <diagonal/>
    </border>
    <border>
      <left/>
      <right/>
      <top style="thin">
        <color indexed="8"/>
      </top>
      <bottom style="thin">
        <color auto="1"/>
      </bottom>
      <diagonal/>
    </border>
    <border>
      <left style="medium">
        <color indexed="64"/>
      </left>
      <right/>
      <top style="thin">
        <color auto="1"/>
      </top>
      <bottom/>
      <diagonal/>
    </border>
    <border>
      <left/>
      <right style="medium">
        <color indexed="64"/>
      </right>
      <top style="thin">
        <color indexed="64"/>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style="thin">
        <color auto="1"/>
      </top>
      <bottom/>
      <diagonal/>
    </border>
    <border>
      <left/>
      <right style="medium">
        <color auto="1"/>
      </right>
      <top style="thin">
        <color auto="1"/>
      </top>
      <bottom/>
      <diagonal/>
    </border>
    <border>
      <left style="thin">
        <color auto="1"/>
      </left>
      <right/>
      <top style="thin">
        <color auto="1"/>
      </top>
      <bottom/>
      <diagonal/>
    </border>
    <border>
      <left style="thin">
        <color auto="1"/>
      </left>
      <right/>
      <top/>
      <bottom/>
      <diagonal/>
    </border>
    <border>
      <left style="dotted">
        <color auto="1"/>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76">
    <xf numFmtId="0" fontId="0" fillId="0" borderId="0"/>
    <xf numFmtId="0" fontId="3" fillId="0" borderId="0"/>
    <xf numFmtId="0" fontId="3" fillId="0" borderId="0"/>
    <xf numFmtId="0" fontId="3" fillId="0" borderId="0"/>
    <xf numFmtId="164" fontId="10" fillId="0" borderId="0" applyFont="0" applyFill="0" applyBorder="0" applyAlignment="0" applyProtection="0"/>
    <xf numFmtId="0" fontId="4" fillId="0" borderId="0"/>
    <xf numFmtId="9" fontId="10" fillId="0" borderId="0" applyFont="0" applyFill="0" applyBorder="0" applyAlignment="0" applyProtection="0"/>
    <xf numFmtId="0" fontId="4" fillId="0" borderId="0">
      <alignment vertical="center"/>
    </xf>
    <xf numFmtId="0" fontId="30" fillId="4" borderId="0"/>
    <xf numFmtId="0" fontId="3" fillId="0" borderId="0"/>
    <xf numFmtId="0" fontId="30" fillId="5" borderId="0"/>
    <xf numFmtId="0" fontId="3" fillId="0" borderId="0"/>
    <xf numFmtId="0" fontId="10" fillId="0" borderId="0"/>
    <xf numFmtId="0" fontId="4" fillId="0" borderId="0">
      <alignment vertical="center"/>
    </xf>
    <xf numFmtId="164" fontId="10" fillId="0" borderId="0" applyFont="0" applyFill="0" applyBorder="0" applyAlignment="0" applyProtection="0"/>
    <xf numFmtId="164" fontId="10" fillId="0" borderId="0" applyFont="0" applyFill="0" applyBorder="0" applyAlignment="0" applyProtection="0"/>
    <xf numFmtId="0" fontId="35"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10" fillId="0" borderId="0"/>
    <xf numFmtId="0" fontId="10" fillId="0" borderId="0"/>
    <xf numFmtId="0" fontId="4" fillId="0" borderId="0">
      <alignment vertical="center"/>
    </xf>
    <xf numFmtId="0" fontId="2" fillId="0" borderId="0"/>
    <xf numFmtId="0" fontId="4" fillId="7" borderId="8" applyFont="0" applyBorder="0" applyProtection="0"/>
    <xf numFmtId="0" fontId="4" fillId="9" borderId="8" applyFont="0" applyBorder="0" applyProtection="0"/>
    <xf numFmtId="0" fontId="4" fillId="0" borderId="0">
      <alignment vertical="center"/>
    </xf>
    <xf numFmtId="0" fontId="4" fillId="0" borderId="0">
      <alignment vertical="center"/>
    </xf>
    <xf numFmtId="9" fontId="4" fillId="0" borderId="0" applyFont="0" applyFill="0" applyBorder="0" applyAlignment="0" applyProtection="0"/>
    <xf numFmtId="0" fontId="4" fillId="0" borderId="0"/>
    <xf numFmtId="0" fontId="4" fillId="0" borderId="0"/>
    <xf numFmtId="0" fontId="4" fillId="0" borderId="0">
      <alignment vertical="center"/>
    </xf>
    <xf numFmtId="0" fontId="4" fillId="0" borderId="0"/>
    <xf numFmtId="0" fontId="53" fillId="0" borderId="0"/>
    <xf numFmtId="0" fontId="5" fillId="0" borderId="0"/>
    <xf numFmtId="0" fontId="64" fillId="0" borderId="0" applyNumberFormat="0" applyFill="0" applyBorder="0" applyAlignment="0" applyProtection="0">
      <alignment vertical="top"/>
      <protection locked="0"/>
    </xf>
    <xf numFmtId="0" fontId="6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6" fillId="0" borderId="0"/>
    <xf numFmtId="0" fontId="10" fillId="0" borderId="0"/>
    <xf numFmtId="0" fontId="10" fillId="0" borderId="0"/>
    <xf numFmtId="0" fontId="10" fillId="0" borderId="0"/>
    <xf numFmtId="0" fontId="5" fillId="0" borderId="0"/>
    <xf numFmtId="168" fontId="10" fillId="0" borderId="0" applyFill="0" applyBorder="0" applyAlignment="0" applyProtection="0"/>
    <xf numFmtId="0" fontId="10" fillId="0" borderId="0"/>
    <xf numFmtId="0" fontId="99" fillId="0" borderId="0"/>
    <xf numFmtId="0" fontId="4" fillId="0" borderId="0">
      <alignment vertical="center"/>
    </xf>
    <xf numFmtId="0" fontId="109" fillId="0" borderId="0" applyNumberForma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0" fontId="148" fillId="0" borderId="0"/>
    <xf numFmtId="9" fontId="4" fillId="0" borderId="0" applyFont="0" applyFill="0" applyBorder="0" applyAlignment="0" applyProtection="0"/>
  </cellStyleXfs>
  <cellXfs count="3428">
    <xf numFmtId="0" fontId="0" fillId="0" borderId="0" xfId="0"/>
    <xf numFmtId="0" fontId="13" fillId="0" borderId="0" xfId="1" applyFont="1"/>
    <xf numFmtId="0" fontId="9" fillId="0" borderId="0" xfId="1" applyFont="1"/>
    <xf numFmtId="0" fontId="6" fillId="0" borderId="0" xfId="1" applyFont="1"/>
    <xf numFmtId="0" fontId="16" fillId="0" borderId="0" xfId="1" applyFont="1"/>
    <xf numFmtId="0" fontId="17" fillId="0" borderId="0" xfId="1" applyFont="1"/>
    <xf numFmtId="0" fontId="20" fillId="0" borderId="0" xfId="1" applyFont="1"/>
    <xf numFmtId="0" fontId="21" fillId="0" borderId="0" xfId="1" applyFont="1"/>
    <xf numFmtId="0" fontId="22" fillId="0" borderId="0" xfId="1" applyFont="1" applyAlignment="1">
      <alignment horizontal="left"/>
    </xf>
    <xf numFmtId="0" fontId="13" fillId="0" borderId="3" xfId="1" applyFont="1" applyBorder="1"/>
    <xf numFmtId="0" fontId="14" fillId="0" borderId="0" xfId="1" applyFont="1" applyAlignment="1">
      <alignment horizontal="left"/>
    </xf>
    <xf numFmtId="0" fontId="5" fillId="0" borderId="0" xfId="1" applyFont="1"/>
    <xf numFmtId="0" fontId="15" fillId="0" borderId="0" xfId="1" applyFont="1" applyAlignment="1">
      <alignment horizontal="left"/>
    </xf>
    <xf numFmtId="0" fontId="13" fillId="0" borderId="0" xfId="1" applyFont="1" applyAlignment="1">
      <alignment horizontal="left"/>
    </xf>
    <xf numFmtId="0" fontId="26" fillId="0" borderId="0" xfId="1" applyFont="1" applyAlignment="1">
      <alignment horizontal="left"/>
    </xf>
    <xf numFmtId="0" fontId="10" fillId="0" borderId="0" xfId="1" applyFont="1"/>
    <xf numFmtId="0" fontId="27" fillId="0" borderId="0" xfId="1" applyFont="1"/>
    <xf numFmtId="0" fontId="13" fillId="0" borderId="0" xfId="3" applyFont="1"/>
    <xf numFmtId="0" fontId="17" fillId="0" borderId="0" xfId="3" applyFont="1"/>
    <xf numFmtId="0" fontId="17" fillId="0" borderId="0" xfId="3" applyFont="1" applyAlignment="1">
      <alignment vertical="center"/>
    </xf>
    <xf numFmtId="0" fontId="5" fillId="0" borderId="0" xfId="7" applyFont="1">
      <alignment vertical="center"/>
    </xf>
    <xf numFmtId="0" fontId="14" fillId="0" borderId="0" xfId="3" applyFont="1"/>
    <xf numFmtId="0" fontId="14" fillId="0" borderId="0" xfId="3" applyFont="1" applyAlignment="1">
      <alignment vertical="center"/>
    </xf>
    <xf numFmtId="0" fontId="18" fillId="0" borderId="0" xfId="1" applyFont="1"/>
    <xf numFmtId="0" fontId="14" fillId="0" borderId="0" xfId="2" applyFont="1" applyAlignment="1">
      <alignment vertical="center"/>
    </xf>
    <xf numFmtId="0" fontId="17" fillId="0" borderId="0" xfId="2" applyFont="1" applyAlignment="1">
      <alignment vertical="center"/>
    </xf>
    <xf numFmtId="0" fontId="15" fillId="0" borderId="0" xfId="2" applyFont="1" applyAlignment="1">
      <alignment vertical="center"/>
    </xf>
    <xf numFmtId="0" fontId="14" fillId="0" borderId="0" xfId="2" applyFont="1" applyAlignment="1">
      <alignment horizontal="left" vertical="center"/>
    </xf>
    <xf numFmtId="0" fontId="19" fillId="5" borderId="0" xfId="10" applyFont="1"/>
    <xf numFmtId="0" fontId="17" fillId="0" borderId="0" xfId="7" applyFont="1">
      <alignment vertical="center"/>
    </xf>
    <xf numFmtId="0" fontId="15" fillId="0" borderId="0" xfId="1" applyFont="1" applyAlignment="1">
      <alignment horizontal="center" vertical="center"/>
    </xf>
    <xf numFmtId="0" fontId="16" fillId="0" borderId="0" xfId="1" applyFont="1" applyAlignment="1">
      <alignment vertical="center"/>
    </xf>
    <xf numFmtId="0" fontId="23" fillId="0" borderId="0" xfId="1" quotePrefix="1" applyFont="1" applyAlignment="1">
      <alignment horizontal="right"/>
    </xf>
    <xf numFmtId="0" fontId="22" fillId="0" borderId="0" xfId="1" applyFont="1" applyAlignment="1">
      <alignment horizontal="left" vertical="center"/>
    </xf>
    <xf numFmtId="0" fontId="24" fillId="0" borderId="0" xfId="1" applyFont="1" applyAlignment="1">
      <alignment vertical="top"/>
    </xf>
    <xf numFmtId="0" fontId="14" fillId="0" borderId="0" xfId="1" applyFont="1"/>
    <xf numFmtId="0" fontId="15" fillId="0" borderId="0" xfId="1" applyFont="1"/>
    <xf numFmtId="0" fontId="19" fillId="4" borderId="0" xfId="8" applyFont="1"/>
    <xf numFmtId="0" fontId="19" fillId="0" borderId="23" xfId="9" applyFont="1" applyBorder="1"/>
    <xf numFmtId="0" fontId="19" fillId="0" borderId="24" xfId="9" applyFont="1" applyBorder="1"/>
    <xf numFmtId="0" fontId="22" fillId="0" borderId="24" xfId="9" applyFont="1" applyBorder="1" applyAlignment="1">
      <alignment horizontal="left"/>
    </xf>
    <xf numFmtId="0" fontId="36" fillId="0" borderId="24" xfId="9" applyFont="1" applyBorder="1" applyAlignment="1">
      <alignment vertical="center"/>
    </xf>
    <xf numFmtId="0" fontId="19" fillId="0" borderId="0" xfId="9" applyFont="1"/>
    <xf numFmtId="0" fontId="19" fillId="0" borderId="20" xfId="9" applyFont="1" applyBorder="1"/>
    <xf numFmtId="0" fontId="24" fillId="0" borderId="0" xfId="9" applyFont="1" applyAlignment="1">
      <alignment horizontal="left"/>
    </xf>
    <xf numFmtId="0" fontId="36" fillId="0" borderId="0" xfId="9" applyFont="1" applyAlignment="1">
      <alignment vertical="center"/>
    </xf>
    <xf numFmtId="0" fontId="19" fillId="0" borderId="15" xfId="9" applyFont="1" applyBorder="1"/>
    <xf numFmtId="0" fontId="22" fillId="0" borderId="8" xfId="9" applyFont="1" applyBorder="1" applyAlignment="1">
      <alignment horizontal="center"/>
    </xf>
    <xf numFmtId="0" fontId="19" fillId="4" borderId="12" xfId="8" applyFont="1" applyBorder="1"/>
    <xf numFmtId="0" fontId="24" fillId="0" borderId="8" xfId="9" applyFont="1" applyBorder="1" applyAlignment="1">
      <alignment horizontal="center"/>
    </xf>
    <xf numFmtId="0" fontId="22" fillId="0" borderId="15" xfId="9" applyFont="1" applyBorder="1" applyAlignment="1">
      <alignment horizontal="center"/>
    </xf>
    <xf numFmtId="0" fontId="24" fillId="0" borderId="0" xfId="9" applyFont="1" applyAlignment="1">
      <alignment horizontal="left" vertical="top"/>
    </xf>
    <xf numFmtId="14" fontId="24" fillId="0" borderId="8" xfId="9" applyNumberFormat="1" applyFont="1" applyBorder="1" applyAlignment="1">
      <alignment horizontal="center"/>
    </xf>
    <xf numFmtId="0" fontId="22" fillId="0" borderId="16" xfId="9" applyFont="1" applyBorder="1" applyAlignment="1">
      <alignment horizontal="center"/>
    </xf>
    <xf numFmtId="0" fontId="19" fillId="0" borderId="7" xfId="9" applyFont="1" applyBorder="1"/>
    <xf numFmtId="0" fontId="24" fillId="0" borderId="17" xfId="9" applyFont="1" applyBorder="1" applyAlignment="1">
      <alignment horizontal="center"/>
    </xf>
    <xf numFmtId="0" fontId="32" fillId="4" borderId="12" xfId="8" applyFont="1" applyBorder="1"/>
    <xf numFmtId="0" fontId="32" fillId="0" borderId="21" xfId="9" applyFont="1" applyBorder="1"/>
    <xf numFmtId="0" fontId="32" fillId="0" borderId="6" xfId="9" applyFont="1" applyBorder="1"/>
    <xf numFmtId="0" fontId="32" fillId="0" borderId="0" xfId="9" applyFont="1"/>
    <xf numFmtId="165" fontId="19" fillId="0" borderId="15" xfId="4" applyNumberFormat="1" applyFont="1" applyFill="1" applyBorder="1" applyAlignment="1">
      <alignment vertical="center" wrapText="1"/>
    </xf>
    <xf numFmtId="165" fontId="19" fillId="0" borderId="29" xfId="4" applyNumberFormat="1" applyFont="1" applyFill="1" applyBorder="1" applyAlignment="1">
      <alignment vertical="center" wrapText="1"/>
    </xf>
    <xf numFmtId="165" fontId="19" fillId="0" borderId="16" xfId="4" applyNumberFormat="1" applyFont="1" applyFill="1" applyBorder="1" applyAlignment="1">
      <alignment vertical="center" wrapText="1"/>
    </xf>
    <xf numFmtId="165" fontId="19" fillId="0" borderId="30" xfId="4" applyNumberFormat="1" applyFont="1" applyFill="1" applyBorder="1" applyAlignment="1">
      <alignment vertical="center" wrapText="1"/>
    </xf>
    <xf numFmtId="165" fontId="19" fillId="0" borderId="16" xfId="4" applyNumberFormat="1" applyFont="1" applyFill="1" applyBorder="1" applyAlignment="1">
      <alignment horizontal="center" vertical="center" wrapText="1"/>
    </xf>
    <xf numFmtId="165" fontId="19" fillId="0" borderId="30" xfId="4" applyNumberFormat="1" applyFont="1" applyFill="1" applyBorder="1" applyAlignment="1">
      <alignment horizontal="center" vertical="center" wrapText="1"/>
    </xf>
    <xf numFmtId="165" fontId="19" fillId="0" borderId="17" xfId="4" applyNumberFormat="1" applyFont="1" applyFill="1" applyBorder="1" applyAlignment="1">
      <alignment vertical="center" wrapText="1"/>
    </xf>
    <xf numFmtId="165" fontId="19" fillId="0" borderId="31" xfId="4" applyNumberFormat="1" applyFont="1" applyFill="1" applyBorder="1" applyAlignment="1">
      <alignment vertical="center" wrapText="1"/>
    </xf>
    <xf numFmtId="165" fontId="19" fillId="0" borderId="16" xfId="4" applyNumberFormat="1" applyFont="1" applyFill="1" applyBorder="1" applyAlignment="1">
      <alignment horizontal="center" vertical="center"/>
    </xf>
    <xf numFmtId="165" fontId="19" fillId="0" borderId="30" xfId="4" applyNumberFormat="1" applyFont="1" applyFill="1" applyBorder="1" applyAlignment="1">
      <alignment horizontal="center" vertical="center"/>
    </xf>
    <xf numFmtId="165" fontId="19" fillId="0" borderId="15" xfId="4" applyNumberFormat="1" applyFont="1" applyFill="1" applyBorder="1" applyAlignment="1">
      <alignment vertical="center"/>
    </xf>
    <xf numFmtId="165" fontId="19" fillId="0" borderId="29" xfId="4" applyNumberFormat="1" applyFont="1" applyFill="1" applyBorder="1" applyAlignment="1">
      <alignment vertical="center"/>
    </xf>
    <xf numFmtId="165" fontId="19" fillId="0" borderId="16" xfId="4" applyNumberFormat="1" applyFont="1" applyFill="1" applyBorder="1" applyAlignment="1">
      <alignment vertical="center"/>
    </xf>
    <xf numFmtId="165" fontId="19" fillId="0" borderId="30" xfId="4" applyNumberFormat="1" applyFont="1" applyFill="1" applyBorder="1" applyAlignment="1">
      <alignment vertical="center"/>
    </xf>
    <xf numFmtId="165" fontId="19" fillId="0" borderId="17" xfId="4" applyNumberFormat="1" applyFont="1" applyFill="1" applyBorder="1" applyAlignment="1">
      <alignment vertical="center"/>
    </xf>
    <xf numFmtId="165" fontId="19" fillId="0" borderId="31" xfId="4" applyNumberFormat="1" applyFont="1" applyFill="1" applyBorder="1" applyAlignment="1">
      <alignment vertical="center"/>
    </xf>
    <xf numFmtId="0" fontId="22" fillId="2" borderId="0" xfId="9" applyFont="1" applyFill="1"/>
    <xf numFmtId="165" fontId="19" fillId="0" borderId="16" xfId="4" applyNumberFormat="1" applyFont="1" applyBorder="1" applyAlignment="1">
      <alignment horizontal="center" vertical="center" wrapText="1"/>
    </xf>
    <xf numFmtId="167" fontId="19" fillId="0" borderId="15" xfId="4" applyNumberFormat="1" applyFont="1" applyFill="1" applyBorder="1" applyAlignment="1">
      <alignment vertical="center"/>
    </xf>
    <xf numFmtId="167" fontId="19" fillId="0" borderId="16" xfId="4" applyNumberFormat="1" applyFont="1" applyFill="1" applyBorder="1" applyAlignment="1">
      <alignment vertical="center"/>
    </xf>
    <xf numFmtId="167" fontId="19" fillId="0" borderId="16" xfId="4" applyNumberFormat="1" applyFont="1" applyFill="1" applyBorder="1" applyAlignment="1">
      <alignment horizontal="center" vertical="center"/>
    </xf>
    <xf numFmtId="165" fontId="19" fillId="0" borderId="12" xfId="4" applyNumberFormat="1" applyFont="1" applyFill="1" applyBorder="1" applyAlignment="1">
      <alignment horizontal="center" vertical="center" wrapText="1"/>
    </xf>
    <xf numFmtId="165" fontId="24" fillId="0" borderId="15" xfId="4" applyNumberFormat="1" applyFont="1" applyBorder="1" applyAlignment="1">
      <alignment vertical="center" wrapText="1"/>
    </xf>
    <xf numFmtId="165" fontId="22" fillId="0" borderId="15" xfId="4" applyNumberFormat="1" applyFont="1" applyBorder="1" applyAlignment="1">
      <alignment vertical="center" wrapText="1"/>
    </xf>
    <xf numFmtId="165" fontId="22" fillId="0" borderId="29" xfId="4" applyNumberFormat="1" applyFont="1" applyBorder="1" applyAlignment="1">
      <alignment vertical="center" wrapText="1"/>
    </xf>
    <xf numFmtId="165" fontId="22" fillId="0" borderId="16" xfId="4" applyNumberFormat="1" applyFont="1" applyBorder="1" applyAlignment="1">
      <alignment horizontal="left" vertical="center" wrapText="1"/>
    </xf>
    <xf numFmtId="165" fontId="24" fillId="0" borderId="16" xfId="4" applyNumberFormat="1" applyFont="1" applyBorder="1" applyAlignment="1">
      <alignment horizontal="center" vertical="top"/>
    </xf>
    <xf numFmtId="165" fontId="24" fillId="0" borderId="30" xfId="4" applyNumberFormat="1" applyFont="1" applyBorder="1" applyAlignment="1">
      <alignment horizontal="center"/>
    </xf>
    <xf numFmtId="165" fontId="24" fillId="0" borderId="17" xfId="4" applyNumberFormat="1" applyFont="1" applyBorder="1" applyAlignment="1">
      <alignment vertical="center" wrapText="1"/>
    </xf>
    <xf numFmtId="0" fontId="37" fillId="0" borderId="17" xfId="0" applyFont="1" applyBorder="1"/>
    <xf numFmtId="0" fontId="37" fillId="0" borderId="31" xfId="0" applyFont="1" applyBorder="1"/>
    <xf numFmtId="165" fontId="19" fillId="0" borderId="0" xfId="4" applyNumberFormat="1" applyFont="1" applyBorder="1" applyAlignment="1">
      <alignment vertical="center" wrapText="1"/>
    </xf>
    <xf numFmtId="0" fontId="19" fillId="0" borderId="0" xfId="9" applyFont="1" applyAlignment="1">
      <alignment horizontal="left"/>
    </xf>
    <xf numFmtId="0" fontId="22" fillId="0" borderId="4" xfId="9" applyFont="1" applyBorder="1" applyAlignment="1">
      <alignment horizontal="center"/>
    </xf>
    <xf numFmtId="0" fontId="22" fillId="0" borderId="9" xfId="9" applyFont="1" applyBorder="1" applyAlignment="1">
      <alignment horizontal="center"/>
    </xf>
    <xf numFmtId="0" fontId="22" fillId="0" borderId="16" xfId="9" applyFont="1" applyBorder="1" applyAlignment="1">
      <alignment horizontal="center" vertical="center"/>
    </xf>
    <xf numFmtId="14" fontId="22" fillId="0" borderId="9" xfId="9" applyNumberFormat="1" applyFont="1" applyBorder="1" applyAlignment="1">
      <alignment horizontal="center"/>
    </xf>
    <xf numFmtId="0" fontId="24" fillId="0" borderId="9" xfId="9" applyFont="1" applyBorder="1" applyAlignment="1">
      <alignment horizontal="center"/>
    </xf>
    <xf numFmtId="0" fontId="24" fillId="0" borderId="16" xfId="9" applyFont="1" applyBorder="1" applyAlignment="1">
      <alignment horizontal="center"/>
    </xf>
    <xf numFmtId="0" fontId="24" fillId="0" borderId="16" xfId="9" applyFont="1" applyBorder="1" applyAlignment="1">
      <alignment horizontal="center" vertical="top"/>
    </xf>
    <xf numFmtId="14" fontId="24" fillId="0" borderId="16" xfId="9" quotePrefix="1" applyNumberFormat="1" applyFont="1" applyBorder="1" applyAlignment="1">
      <alignment horizontal="center"/>
    </xf>
    <xf numFmtId="0" fontId="24" fillId="0" borderId="5" xfId="9" applyFont="1" applyBorder="1" applyAlignment="1">
      <alignment horizontal="center" vertical="top"/>
    </xf>
    <xf numFmtId="0" fontId="24" fillId="0" borderId="17" xfId="9" applyFont="1" applyBorder="1" applyAlignment="1">
      <alignment vertical="top"/>
    </xf>
    <xf numFmtId="0" fontId="22" fillId="0" borderId="6" xfId="9" applyFont="1" applyBorder="1" applyAlignment="1">
      <alignment vertical="center" wrapText="1"/>
    </xf>
    <xf numFmtId="0" fontId="32" fillId="4" borderId="0" xfId="8" applyFont="1"/>
    <xf numFmtId="165" fontId="19" fillId="0" borderId="2" xfId="4" applyNumberFormat="1" applyFont="1" applyFill="1" applyBorder="1" applyAlignment="1">
      <alignment horizontal="center" vertical="center" wrapText="1"/>
    </xf>
    <xf numFmtId="165" fontId="19" fillId="0" borderId="8" xfId="4" applyNumberFormat="1" applyFont="1" applyFill="1" applyBorder="1" applyAlignment="1">
      <alignment horizontal="center" vertical="center" wrapText="1"/>
    </xf>
    <xf numFmtId="165" fontId="19" fillId="0" borderId="2" xfId="4" applyNumberFormat="1" applyFont="1" applyFill="1" applyBorder="1" applyAlignment="1">
      <alignment vertical="center" wrapText="1"/>
    </xf>
    <xf numFmtId="165" fontId="19" fillId="0" borderId="8" xfId="4" applyNumberFormat="1" applyFont="1" applyFill="1" applyBorder="1" applyAlignment="1">
      <alignment vertical="center" wrapText="1"/>
    </xf>
    <xf numFmtId="165" fontId="19" fillId="0" borderId="5" xfId="4" applyNumberFormat="1" applyFont="1" applyFill="1" applyBorder="1" applyAlignment="1">
      <alignment vertical="center" wrapText="1"/>
    </xf>
    <xf numFmtId="165" fontId="19" fillId="0" borderId="8" xfId="4" applyNumberFormat="1" applyFont="1" applyFill="1" applyBorder="1" applyAlignment="1">
      <alignment horizontal="center" vertical="center"/>
    </xf>
    <xf numFmtId="165" fontId="19" fillId="0" borderId="2" xfId="4" applyNumberFormat="1" applyFont="1" applyFill="1" applyBorder="1" applyAlignment="1">
      <alignment vertical="center"/>
    </xf>
    <xf numFmtId="165" fontId="19" fillId="0" borderId="8" xfId="4" applyNumberFormat="1" applyFont="1" applyFill="1" applyBorder="1" applyAlignment="1">
      <alignment vertical="center"/>
    </xf>
    <xf numFmtId="165" fontId="19" fillId="0" borderId="5" xfId="4" applyNumberFormat="1" applyFont="1" applyFill="1" applyBorder="1" applyAlignment="1">
      <alignment vertical="center"/>
    </xf>
    <xf numFmtId="165" fontId="19" fillId="0" borderId="8" xfId="4" applyNumberFormat="1" applyFont="1" applyBorder="1" applyAlignment="1">
      <alignment horizontal="center" vertical="center" wrapText="1"/>
    </xf>
    <xf numFmtId="165" fontId="19" fillId="0" borderId="28" xfId="4" applyNumberFormat="1" applyFont="1" applyFill="1" applyBorder="1" applyAlignment="1">
      <alignment vertical="center" wrapText="1"/>
    </xf>
    <xf numFmtId="165" fontId="19" fillId="0" borderId="22" xfId="4" applyNumberFormat="1" applyFont="1" applyFill="1" applyBorder="1" applyAlignment="1">
      <alignment vertical="center" wrapText="1"/>
    </xf>
    <xf numFmtId="165" fontId="19" fillId="0" borderId="28" xfId="4" applyNumberFormat="1" applyFont="1" applyFill="1" applyBorder="1" applyAlignment="1">
      <alignment vertical="center"/>
    </xf>
    <xf numFmtId="165" fontId="19" fillId="0" borderId="12" xfId="4" applyNumberFormat="1" applyFont="1" applyFill="1" applyBorder="1" applyAlignment="1">
      <alignment vertical="center"/>
    </xf>
    <xf numFmtId="165" fontId="19" fillId="0" borderId="12" xfId="4" applyNumberFormat="1" applyFont="1" applyFill="1" applyBorder="1" applyAlignment="1">
      <alignment horizontal="center" vertical="center"/>
    </xf>
    <xf numFmtId="165" fontId="19" fillId="0" borderId="12" xfId="4" applyNumberFormat="1" applyFont="1" applyFill="1" applyBorder="1" applyAlignment="1">
      <alignment vertical="center" wrapText="1"/>
    </xf>
    <xf numFmtId="165" fontId="22" fillId="0" borderId="2" xfId="4" applyNumberFormat="1" applyFont="1" applyBorder="1" applyAlignment="1">
      <alignment vertical="center" wrapText="1"/>
    </xf>
    <xf numFmtId="165" fontId="22" fillId="0" borderId="8" xfId="4" applyNumberFormat="1" applyFont="1" applyBorder="1" applyAlignment="1">
      <alignment horizontal="left" vertical="center" wrapText="1"/>
    </xf>
    <xf numFmtId="165" fontId="22" fillId="0" borderId="30" xfId="4" applyNumberFormat="1" applyFont="1" applyBorder="1" applyAlignment="1">
      <alignment horizontal="left" vertical="center" wrapText="1"/>
    </xf>
    <xf numFmtId="165" fontId="24" fillId="0" borderId="8" xfId="4" applyNumberFormat="1" applyFont="1" applyBorder="1" applyAlignment="1">
      <alignment horizontal="center" vertical="top"/>
    </xf>
    <xf numFmtId="165" fontId="24" fillId="0" borderId="30" xfId="4" applyNumberFormat="1" applyFont="1" applyBorder="1" applyAlignment="1">
      <alignment horizontal="center" vertical="top"/>
    </xf>
    <xf numFmtId="0" fontId="37" fillId="0" borderId="5" xfId="0" applyFont="1" applyBorder="1"/>
    <xf numFmtId="0" fontId="19" fillId="0" borderId="0" xfId="10" applyFont="1" applyFill="1"/>
    <xf numFmtId="0" fontId="24" fillId="5" borderId="0" xfId="10" applyFont="1"/>
    <xf numFmtId="0" fontId="19" fillId="5" borderId="8" xfId="10" applyFont="1" applyBorder="1"/>
    <xf numFmtId="0" fontId="15" fillId="5" borderId="0" xfId="10" applyFont="1"/>
    <xf numFmtId="0" fontId="19" fillId="5" borderId="0" xfId="10" applyFont="1" applyAlignment="1">
      <alignment vertical="top"/>
    </xf>
    <xf numFmtId="0" fontId="14" fillId="0" borderId="0" xfId="10" applyFont="1" applyFill="1"/>
    <xf numFmtId="0" fontId="15" fillId="0" borderId="0" xfId="10" applyFont="1" applyFill="1"/>
    <xf numFmtId="0" fontId="15" fillId="0" borderId="0" xfId="2" applyFont="1" applyAlignment="1">
      <alignment horizontal="left" vertical="center"/>
    </xf>
    <xf numFmtId="0" fontId="17" fillId="0" borderId="20" xfId="3" applyFont="1" applyBorder="1" applyAlignment="1">
      <alignment vertical="center"/>
    </xf>
    <xf numFmtId="0" fontId="13" fillId="6" borderId="0" xfId="1" applyFont="1" applyFill="1"/>
    <xf numFmtId="0" fontId="13" fillId="0" borderId="12" xfId="1" applyFont="1" applyBorder="1"/>
    <xf numFmtId="0" fontId="13" fillId="0" borderId="44" xfId="1" applyFont="1" applyBorder="1"/>
    <xf numFmtId="0" fontId="13" fillId="0" borderId="28" xfId="1" applyFont="1" applyBorder="1"/>
    <xf numFmtId="0" fontId="17" fillId="0" borderId="12" xfId="1" applyFont="1" applyBorder="1"/>
    <xf numFmtId="0" fontId="17" fillId="0" borderId="1" xfId="1" applyFont="1" applyBorder="1"/>
    <xf numFmtId="0" fontId="14" fillId="0" borderId="1" xfId="1" applyFont="1" applyBorder="1" applyAlignment="1">
      <alignment horizontal="left" vertical="center"/>
    </xf>
    <xf numFmtId="0" fontId="13" fillId="0" borderId="0" xfId="3" applyFont="1" applyAlignment="1">
      <alignment vertical="center"/>
    </xf>
    <xf numFmtId="0" fontId="13" fillId="0" borderId="12" xfId="3" applyFont="1" applyBorder="1" applyAlignment="1">
      <alignment vertical="center"/>
    </xf>
    <xf numFmtId="0" fontId="15" fillId="0" borderId="0" xfId="3" applyFont="1" applyAlignment="1">
      <alignment horizontal="left" vertical="center"/>
    </xf>
    <xf numFmtId="0" fontId="13" fillId="0" borderId="0" xfId="1" applyFont="1" applyAlignment="1">
      <alignment vertical="center"/>
    </xf>
    <xf numFmtId="0" fontId="14" fillId="0" borderId="0" xfId="1" quotePrefix="1" applyFont="1" applyAlignment="1">
      <alignment vertical="center"/>
    </xf>
    <xf numFmtId="0" fontId="14" fillId="0" borderId="0" xfId="1" applyFont="1" applyAlignment="1">
      <alignment vertical="center"/>
    </xf>
    <xf numFmtId="0" fontId="16" fillId="0" borderId="0" xfId="3" applyFont="1" applyAlignment="1">
      <alignment vertical="center"/>
    </xf>
    <xf numFmtId="0" fontId="14" fillId="0" borderId="0" xfId="3" applyFont="1" applyAlignment="1">
      <alignment vertical="center" wrapText="1"/>
    </xf>
    <xf numFmtId="0" fontId="13" fillId="0" borderId="20" xfId="1" applyFont="1" applyBorder="1" applyAlignment="1">
      <alignment vertical="center"/>
    </xf>
    <xf numFmtId="0" fontId="15" fillId="0" borderId="0" xfId="1" applyFont="1" applyAlignment="1">
      <alignment vertical="center"/>
    </xf>
    <xf numFmtId="0" fontId="16" fillId="0" borderId="20" xfId="3" applyFont="1" applyBorder="1" applyAlignment="1">
      <alignment vertical="center"/>
    </xf>
    <xf numFmtId="0" fontId="16" fillId="0" borderId="12" xfId="3" applyFont="1" applyBorder="1" applyAlignment="1">
      <alignment vertical="center"/>
    </xf>
    <xf numFmtId="0" fontId="20" fillId="0" borderId="12" xfId="1" applyFont="1" applyBorder="1"/>
    <xf numFmtId="0" fontId="14" fillId="0" borderId="12" xfId="3" applyFont="1" applyBorder="1" applyAlignment="1">
      <alignment vertical="center" wrapText="1"/>
    </xf>
    <xf numFmtId="0" fontId="20" fillId="0" borderId="0" xfId="1" applyFont="1" applyAlignment="1">
      <alignment vertical="center"/>
    </xf>
    <xf numFmtId="0" fontId="9" fillId="0" borderId="0" xfId="1" applyFont="1" applyAlignment="1">
      <alignment vertical="center"/>
    </xf>
    <xf numFmtId="0" fontId="15" fillId="0" borderId="0" xfId="1" applyFont="1" applyAlignment="1">
      <alignment horizontal="left" vertical="center"/>
    </xf>
    <xf numFmtId="0" fontId="17" fillId="0" borderId="0" xfId="1" applyFont="1" applyAlignment="1">
      <alignment vertical="center"/>
    </xf>
    <xf numFmtId="0" fontId="22" fillId="0" borderId="2" xfId="9" applyFont="1" applyBorder="1" applyAlignment="1">
      <alignment horizontal="center"/>
    </xf>
    <xf numFmtId="0" fontId="24" fillId="0" borderId="8" xfId="9" applyFont="1" applyBorder="1" applyAlignment="1">
      <alignment horizontal="center" vertical="top"/>
    </xf>
    <xf numFmtId="165" fontId="22" fillId="0" borderId="30" xfId="4" applyNumberFormat="1" applyFont="1" applyBorder="1" applyAlignment="1">
      <alignment horizontal="left"/>
    </xf>
    <xf numFmtId="165" fontId="24" fillId="0" borderId="16" xfId="4" applyNumberFormat="1" applyFont="1" applyBorder="1" applyAlignment="1">
      <alignment horizontal="left" vertical="top"/>
    </xf>
    <xf numFmtId="0" fontId="37" fillId="0" borderId="29" xfId="13" applyFont="1" applyBorder="1">
      <alignment vertical="center"/>
    </xf>
    <xf numFmtId="0" fontId="22" fillId="0" borderId="30" xfId="9" applyFont="1" applyBorder="1" applyAlignment="1">
      <alignment horizontal="center"/>
    </xf>
    <xf numFmtId="0" fontId="24" fillId="0" borderId="30" xfId="9" applyFont="1" applyBorder="1" applyAlignment="1">
      <alignment horizontal="center"/>
    </xf>
    <xf numFmtId="0" fontId="22" fillId="0" borderId="30" xfId="9" applyFont="1" applyBorder="1" applyAlignment="1">
      <alignment vertical="center" wrapText="1"/>
    </xf>
    <xf numFmtId="0" fontId="22" fillId="0" borderId="31" xfId="9" applyFont="1" applyBorder="1" applyAlignment="1">
      <alignment vertical="center" wrapText="1"/>
    </xf>
    <xf numFmtId="0" fontId="10" fillId="0" borderId="0" xfId="1" applyFont="1" applyAlignment="1">
      <alignment vertical="center"/>
    </xf>
    <xf numFmtId="0" fontId="19" fillId="4" borderId="12" xfId="8" applyFont="1" applyBorder="1" applyAlignment="1">
      <alignment vertical="top"/>
    </xf>
    <xf numFmtId="165" fontId="19" fillId="0" borderId="17" xfId="4" applyNumberFormat="1" applyFont="1" applyFill="1" applyBorder="1" applyAlignment="1">
      <alignment vertical="top"/>
    </xf>
    <xf numFmtId="165" fontId="19" fillId="0" borderId="31" xfId="4" applyNumberFormat="1" applyFont="1" applyFill="1" applyBorder="1" applyAlignment="1">
      <alignment vertical="top"/>
    </xf>
    <xf numFmtId="0" fontId="19" fillId="0" borderId="0" xfId="9" applyFont="1" applyAlignment="1">
      <alignment vertical="top"/>
    </xf>
    <xf numFmtId="0" fontId="22" fillId="2" borderId="0" xfId="9" applyFont="1" applyFill="1" applyAlignment="1">
      <alignment vertical="top"/>
    </xf>
    <xf numFmtId="165" fontId="19" fillId="0" borderId="16" xfId="4" applyNumberFormat="1" applyFont="1" applyFill="1" applyBorder="1" applyAlignment="1">
      <alignment vertical="top"/>
    </xf>
    <xf numFmtId="165" fontId="19" fillId="0" borderId="30" xfId="4" applyNumberFormat="1" applyFont="1" applyFill="1" applyBorder="1" applyAlignment="1">
      <alignment vertical="top"/>
    </xf>
    <xf numFmtId="0" fontId="14" fillId="0" borderId="20" xfId="9" applyFont="1" applyBorder="1" applyAlignment="1">
      <alignment horizontal="center"/>
    </xf>
    <xf numFmtId="0" fontId="15" fillId="0" borderId="20" xfId="9" applyFont="1" applyBorder="1" applyAlignment="1">
      <alignment horizontal="center" vertical="top"/>
    </xf>
    <xf numFmtId="0" fontId="28" fillId="0" borderId="0" xfId="10" applyFont="1" applyFill="1"/>
    <xf numFmtId="0" fontId="28" fillId="5" borderId="0" xfId="10" applyFont="1"/>
    <xf numFmtId="0" fontId="14" fillId="0" borderId="0" xfId="9" applyFont="1" applyAlignment="1">
      <alignment horizontal="center"/>
    </xf>
    <xf numFmtId="0" fontId="19" fillId="8" borderId="0" xfId="9" applyFont="1" applyFill="1"/>
    <xf numFmtId="0" fontId="22" fillId="8" borderId="0" xfId="9" applyFont="1" applyFill="1"/>
    <xf numFmtId="0" fontId="24" fillId="8" borderId="0" xfId="9" applyFont="1" applyFill="1"/>
    <xf numFmtId="0" fontId="19" fillId="8" borderId="20" xfId="9" applyFont="1" applyFill="1" applyBorder="1"/>
    <xf numFmtId="0" fontId="22" fillId="8" borderId="0" xfId="9" applyFont="1" applyFill="1" applyAlignment="1">
      <alignment horizontal="left"/>
    </xf>
    <xf numFmtId="0" fontId="22" fillId="8" borderId="9" xfId="9" applyFont="1" applyFill="1" applyBorder="1" applyAlignment="1">
      <alignment vertical="center"/>
    </xf>
    <xf numFmtId="0" fontId="22" fillId="8" borderId="0" xfId="9" applyFont="1" applyFill="1" applyAlignment="1">
      <alignment vertical="center"/>
    </xf>
    <xf numFmtId="0" fontId="24" fillId="8" borderId="0" xfId="9" applyFont="1" applyFill="1" applyAlignment="1">
      <alignment horizontal="left"/>
    </xf>
    <xf numFmtId="0" fontId="22" fillId="8" borderId="0" xfId="9" applyFont="1" applyFill="1" applyAlignment="1">
      <alignment horizontal="right"/>
    </xf>
    <xf numFmtId="0" fontId="19" fillId="8" borderId="9" xfId="9" applyFont="1" applyFill="1" applyBorder="1"/>
    <xf numFmtId="0" fontId="24" fillId="8" borderId="0" xfId="9" applyFont="1" applyFill="1" applyAlignment="1">
      <alignment horizontal="left" vertical="top"/>
    </xf>
    <xf numFmtId="0" fontId="19" fillId="8" borderId="0" xfId="9" applyFont="1" applyFill="1" applyAlignment="1">
      <alignment horizontal="right"/>
    </xf>
    <xf numFmtId="0" fontId="19" fillId="8" borderId="20" xfId="9" applyFont="1" applyFill="1" applyBorder="1" applyAlignment="1">
      <alignment vertical="top"/>
    </xf>
    <xf numFmtId="0" fontId="22" fillId="8" borderId="0" xfId="9" applyFont="1" applyFill="1" applyAlignment="1">
      <alignment horizontal="right" vertical="top"/>
    </xf>
    <xf numFmtId="0" fontId="22" fillId="8" borderId="0" xfId="9" applyFont="1" applyFill="1" applyAlignment="1">
      <alignment vertical="top"/>
    </xf>
    <xf numFmtId="0" fontId="22" fillId="8" borderId="0" xfId="9" applyFont="1" applyFill="1" applyAlignment="1">
      <alignment horizontal="left" vertical="top"/>
    </xf>
    <xf numFmtId="0" fontId="19" fillId="8" borderId="0" xfId="9" applyFont="1" applyFill="1" applyAlignment="1">
      <alignment vertical="top"/>
    </xf>
    <xf numFmtId="0" fontId="24" fillId="8" borderId="0" xfId="9" applyFont="1" applyFill="1" applyAlignment="1">
      <alignment vertical="top"/>
    </xf>
    <xf numFmtId="0" fontId="19" fillId="8" borderId="21" xfId="9" applyFont="1" applyFill="1" applyBorder="1"/>
    <xf numFmtId="0" fontId="22" fillId="8" borderId="6" xfId="9" applyFont="1" applyFill="1" applyBorder="1" applyAlignment="1">
      <alignment horizontal="left"/>
    </xf>
    <xf numFmtId="0" fontId="22" fillId="8" borderId="6" xfId="9" applyFont="1" applyFill="1" applyBorder="1"/>
    <xf numFmtId="0" fontId="19" fillId="8" borderId="6" xfId="9" applyFont="1" applyFill="1" applyBorder="1"/>
    <xf numFmtId="0" fontId="19" fillId="8" borderId="7" xfId="9" applyFont="1" applyFill="1" applyBorder="1"/>
    <xf numFmtId="0" fontId="19" fillId="8" borderId="44" xfId="9" applyFont="1" applyFill="1" applyBorder="1"/>
    <xf numFmtId="0" fontId="19" fillId="8" borderId="3" xfId="9" applyFont="1" applyFill="1" applyBorder="1"/>
    <xf numFmtId="0" fontId="19" fillId="8" borderId="26" xfId="9" applyFont="1" applyFill="1" applyBorder="1"/>
    <xf numFmtId="0" fontId="19" fillId="8" borderId="14" xfId="9" applyFont="1" applyFill="1" applyBorder="1"/>
    <xf numFmtId="0" fontId="19" fillId="8" borderId="33" xfId="9" applyFont="1" applyFill="1" applyBorder="1"/>
    <xf numFmtId="165" fontId="19" fillId="8" borderId="15" xfId="4" applyNumberFormat="1" applyFont="1" applyFill="1" applyBorder="1" applyAlignment="1">
      <alignment horizontal="center" vertical="center" wrapText="1"/>
    </xf>
    <xf numFmtId="165" fontId="19" fillId="8" borderId="13" xfId="4" applyNumberFormat="1" applyFont="1" applyFill="1" applyBorder="1" applyAlignment="1">
      <alignment horizontal="center" vertical="center" wrapText="1"/>
    </xf>
    <xf numFmtId="0" fontId="17" fillId="0" borderId="27" xfId="9" applyFont="1" applyBorder="1"/>
    <xf numFmtId="0" fontId="17" fillId="0" borderId="9" xfId="9" applyFont="1" applyBorder="1"/>
    <xf numFmtId="0" fontId="17" fillId="0" borderId="7" xfId="9" applyFont="1" applyBorder="1"/>
    <xf numFmtId="0" fontId="17" fillId="0" borderId="16" xfId="0" applyFont="1" applyBorder="1"/>
    <xf numFmtId="0" fontId="14" fillId="0" borderId="16" xfId="9" applyFont="1" applyBorder="1" applyAlignment="1">
      <alignment vertical="center"/>
    </xf>
    <xf numFmtId="0" fontId="14" fillId="0" borderId="16" xfId="9" applyFont="1" applyBorder="1" applyAlignment="1">
      <alignment vertical="top"/>
    </xf>
    <xf numFmtId="0" fontId="14" fillId="0" borderId="16" xfId="9" applyFont="1" applyBorder="1" applyAlignment="1">
      <alignment horizontal="center" vertical="center"/>
    </xf>
    <xf numFmtId="0" fontId="14" fillId="0" borderId="16" xfId="9" applyFont="1" applyBorder="1" applyAlignment="1">
      <alignment vertical="top" wrapText="1"/>
    </xf>
    <xf numFmtId="0" fontId="14" fillId="0" borderId="16" xfId="9" applyFont="1" applyBorder="1" applyAlignment="1">
      <alignment vertical="center" wrapText="1"/>
    </xf>
    <xf numFmtId="0" fontId="14" fillId="0" borderId="16" xfId="9" quotePrefix="1" applyFont="1" applyBorder="1" applyAlignment="1">
      <alignment horizontal="center" vertical="center"/>
    </xf>
    <xf numFmtId="0" fontId="14" fillId="0" borderId="16" xfId="9" quotePrefix="1" applyFont="1" applyBorder="1" applyAlignment="1">
      <alignment vertical="center"/>
    </xf>
    <xf numFmtId="0" fontId="14" fillId="0" borderId="9" xfId="9" applyFont="1" applyBorder="1" applyAlignment="1">
      <alignment vertical="center"/>
    </xf>
    <xf numFmtId="0" fontId="17" fillId="8" borderId="0" xfId="9" applyFont="1" applyFill="1"/>
    <xf numFmtId="0" fontId="17" fillId="0" borderId="0" xfId="9" applyFont="1"/>
    <xf numFmtId="0" fontId="14" fillId="0" borderId="10" xfId="9" quotePrefix="1" applyFont="1" applyBorder="1" applyAlignment="1">
      <alignment horizontal="center" vertical="center" wrapText="1"/>
    </xf>
    <xf numFmtId="0" fontId="14" fillId="0" borderId="32" xfId="9" quotePrefix="1" applyFont="1" applyBorder="1" applyAlignment="1">
      <alignment horizontal="center" vertical="center" wrapText="1"/>
    </xf>
    <xf numFmtId="0" fontId="14" fillId="0" borderId="5" xfId="9" quotePrefix="1" applyFont="1" applyBorder="1" applyAlignment="1">
      <alignment horizontal="center" vertical="center" wrapText="1"/>
    </xf>
    <xf numFmtId="0" fontId="14" fillId="0" borderId="11" xfId="9" applyFont="1" applyBorder="1" applyAlignment="1">
      <alignment horizontal="center" vertical="top" wrapText="1"/>
    </xf>
    <xf numFmtId="0" fontId="14" fillId="0" borderId="31" xfId="9" quotePrefix="1" applyFont="1" applyBorder="1" applyAlignment="1">
      <alignment horizontal="center" vertical="center" wrapText="1"/>
    </xf>
    <xf numFmtId="0" fontId="17" fillId="0" borderId="42" xfId="9" applyFont="1" applyBorder="1"/>
    <xf numFmtId="0" fontId="17" fillId="0" borderId="20" xfId="9" applyFont="1" applyBorder="1"/>
    <xf numFmtId="0" fontId="17" fillId="0" borderId="37" xfId="9" applyFont="1" applyBorder="1"/>
    <xf numFmtId="0" fontId="14" fillId="0" borderId="36" xfId="9" quotePrefix="1" applyFont="1" applyBorder="1" applyAlignment="1">
      <alignment vertical="center"/>
    </xf>
    <xf numFmtId="0" fontId="17" fillId="0" borderId="19" xfId="0" applyFont="1" applyBorder="1"/>
    <xf numFmtId="0" fontId="14" fillId="0" borderId="19" xfId="9" applyFont="1" applyBorder="1" applyAlignment="1">
      <alignment vertical="center"/>
    </xf>
    <xf numFmtId="0" fontId="14" fillId="0" borderId="19" xfId="9" applyFont="1" applyBorder="1" applyAlignment="1">
      <alignment horizontal="center" vertical="center"/>
    </xf>
    <xf numFmtId="0" fontId="14" fillId="0" borderId="19" xfId="9" applyFont="1" applyBorder="1" applyAlignment="1">
      <alignment vertical="center" wrapText="1"/>
    </xf>
    <xf numFmtId="0" fontId="14" fillId="0" borderId="19" xfId="9" quotePrefix="1" applyFont="1" applyBorder="1" applyAlignment="1">
      <alignment horizontal="center" vertical="center"/>
    </xf>
    <xf numFmtId="0" fontId="14" fillId="0" borderId="19" xfId="9" quotePrefix="1" applyFont="1" applyBorder="1" applyAlignment="1">
      <alignment vertical="center"/>
    </xf>
    <xf numFmtId="0" fontId="14" fillId="0" borderId="0" xfId="2" quotePrefix="1" applyFont="1" applyAlignment="1">
      <alignment vertical="center"/>
    </xf>
    <xf numFmtId="0" fontId="24" fillId="8" borderId="0" xfId="9" applyFont="1" applyFill="1" applyAlignment="1">
      <alignment vertical="center"/>
    </xf>
    <xf numFmtId="0" fontId="14" fillId="0" borderId="0" xfId="46" applyFont="1" applyAlignment="1">
      <alignment horizontal="left" vertical="center" wrapText="1"/>
    </xf>
    <xf numFmtId="0" fontId="14" fillId="0" borderId="0" xfId="46" applyFont="1" applyAlignment="1">
      <alignment vertical="center"/>
    </xf>
    <xf numFmtId="0" fontId="15" fillId="0" borderId="0" xfId="46" applyFont="1" applyAlignment="1">
      <alignment horizontal="left" vertical="center"/>
    </xf>
    <xf numFmtId="0" fontId="14" fillId="0" borderId="0" xfId="46" applyFont="1" applyAlignment="1">
      <alignment horizontal="left" vertical="center"/>
    </xf>
    <xf numFmtId="0" fontId="41" fillId="0" borderId="0" xfId="23" applyFont="1">
      <alignment vertical="center"/>
    </xf>
    <xf numFmtId="0" fontId="14" fillId="0" borderId="0" xfId="2" quotePrefix="1" applyFont="1" applyAlignment="1">
      <alignment horizontal="right" vertical="center"/>
    </xf>
    <xf numFmtId="0" fontId="14" fillId="0" borderId="0" xfId="23" applyFont="1" applyAlignment="1">
      <alignment horizontal="center" vertical="center"/>
    </xf>
    <xf numFmtId="0" fontId="14" fillId="0" borderId="0" xfId="23" applyFont="1">
      <alignment vertical="center"/>
    </xf>
    <xf numFmtId="0" fontId="17" fillId="0" borderId="0" xfId="2" applyFont="1" applyAlignment="1">
      <alignment horizontal="right" vertical="center"/>
    </xf>
    <xf numFmtId="0" fontId="17" fillId="0" borderId="0" xfId="46" applyFont="1" applyAlignment="1">
      <alignment vertical="center"/>
    </xf>
    <xf numFmtId="0" fontId="41" fillId="0" borderId="0" xfId="23" applyFont="1" applyAlignment="1">
      <alignment vertical="center" wrapText="1"/>
    </xf>
    <xf numFmtId="0" fontId="15" fillId="0" borderId="0" xfId="23" applyFont="1">
      <alignment vertical="center"/>
    </xf>
    <xf numFmtId="0" fontId="0" fillId="0" borderId="0" xfId="47" applyFont="1"/>
    <xf numFmtId="0" fontId="14" fillId="0" borderId="0" xfId="2" applyFont="1" applyAlignment="1">
      <alignment horizontal="right" vertical="center"/>
    </xf>
    <xf numFmtId="0" fontId="14" fillId="0" borderId="0" xfId="3" quotePrefix="1" applyFont="1" applyAlignment="1">
      <alignment vertical="center"/>
    </xf>
    <xf numFmtId="0" fontId="25" fillId="0" borderId="0" xfId="1" applyFont="1" applyAlignment="1">
      <alignment horizontal="left"/>
    </xf>
    <xf numFmtId="0" fontId="25" fillId="0" borderId="0" xfId="1" applyFont="1"/>
    <xf numFmtId="0" fontId="18" fillId="0" borderId="0" xfId="1" applyFont="1" applyAlignment="1">
      <alignment vertical="center"/>
    </xf>
    <xf numFmtId="0" fontId="19" fillId="5" borderId="0" xfId="10" applyFont="1" applyAlignment="1">
      <alignment horizontal="center"/>
    </xf>
    <xf numFmtId="0" fontId="6" fillId="0" borderId="0" xfId="10" applyFont="1" applyFill="1" applyAlignment="1">
      <alignment vertical="top" wrapText="1"/>
    </xf>
    <xf numFmtId="0" fontId="11" fillId="0" borderId="0" xfId="47" applyFont="1" applyAlignment="1">
      <alignment horizontal="center" vertical="center"/>
    </xf>
    <xf numFmtId="0" fontId="44" fillId="0" borderId="0" xfId="1" applyFont="1"/>
    <xf numFmtId="0" fontId="14" fillId="0" borderId="0" xfId="1" applyFont="1" applyAlignment="1">
      <alignment horizontal="left" vertical="center"/>
    </xf>
    <xf numFmtId="0" fontId="14" fillId="0" borderId="0" xfId="1" quotePrefix="1" applyFont="1" applyAlignment="1">
      <alignment horizontal="center" vertical="center"/>
    </xf>
    <xf numFmtId="0" fontId="15" fillId="0" borderId="20" xfId="1" applyFont="1" applyBorder="1" applyAlignment="1">
      <alignment horizontal="center" vertical="center"/>
    </xf>
    <xf numFmtId="0" fontId="15" fillId="0" borderId="12" xfId="1" applyFont="1" applyBorder="1" applyAlignment="1">
      <alignment horizontal="center" vertical="center"/>
    </xf>
    <xf numFmtId="0" fontId="13" fillId="0" borderId="49" xfId="1" applyFont="1" applyBorder="1"/>
    <xf numFmtId="0" fontId="13" fillId="0" borderId="50" xfId="1" applyFont="1" applyBorder="1"/>
    <xf numFmtId="0" fontId="17" fillId="0" borderId="50" xfId="1" applyFont="1" applyBorder="1"/>
    <xf numFmtId="0" fontId="13" fillId="0" borderId="51" xfId="1" applyFont="1" applyBorder="1"/>
    <xf numFmtId="0" fontId="13" fillId="0" borderId="14" xfId="1" applyFont="1" applyBorder="1"/>
    <xf numFmtId="0" fontId="15" fillId="0" borderId="50" xfId="3" applyFont="1" applyBorder="1" applyAlignment="1">
      <alignment vertical="center"/>
    </xf>
    <xf numFmtId="0" fontId="13" fillId="0" borderId="50" xfId="3" applyFont="1" applyBorder="1" applyAlignment="1">
      <alignment vertical="center"/>
    </xf>
    <xf numFmtId="0" fontId="15" fillId="0" borderId="50" xfId="2" applyFont="1" applyBorder="1" applyAlignment="1">
      <alignment horizontal="left" vertical="center"/>
    </xf>
    <xf numFmtId="0" fontId="17" fillId="0" borderId="50" xfId="2" applyFont="1" applyBorder="1" applyAlignment="1">
      <alignment vertical="center"/>
    </xf>
    <xf numFmtId="0" fontId="14" fillId="0" borderId="50" xfId="2" quotePrefix="1" applyFont="1" applyBorder="1" applyAlignment="1">
      <alignment vertical="center"/>
    </xf>
    <xf numFmtId="0" fontId="17" fillId="0" borderId="49" xfId="3" applyFont="1" applyBorder="1" applyAlignment="1">
      <alignment vertical="center"/>
    </xf>
    <xf numFmtId="0" fontId="17" fillId="0" borderId="50" xfId="3" applyFont="1" applyBorder="1" applyAlignment="1">
      <alignment vertical="center"/>
    </xf>
    <xf numFmtId="0" fontId="13" fillId="0" borderId="51" xfId="3" applyFont="1" applyBorder="1" applyAlignment="1">
      <alignment vertical="center"/>
    </xf>
    <xf numFmtId="0" fontId="20" fillId="0" borderId="50" xfId="1" applyFont="1" applyBorder="1" applyAlignment="1">
      <alignment vertical="center"/>
    </xf>
    <xf numFmtId="0" fontId="15" fillId="0" borderId="50" xfId="2" applyFont="1" applyBorder="1" applyAlignment="1">
      <alignment vertical="center"/>
    </xf>
    <xf numFmtId="0" fontId="14" fillId="5" borderId="0" xfId="10" applyFont="1" applyAlignment="1">
      <alignment vertical="center"/>
    </xf>
    <xf numFmtId="0" fontId="9" fillId="0" borderId="0" xfId="1" applyFont="1" applyAlignment="1">
      <alignment horizontal="left" vertical="center"/>
    </xf>
    <xf numFmtId="0" fontId="46" fillId="0" borderId="0" xfId="51" applyFont="1"/>
    <xf numFmtId="0" fontId="49" fillId="0" borderId="0" xfId="51" applyFont="1" applyAlignment="1">
      <alignment vertical="center" wrapText="1"/>
    </xf>
    <xf numFmtId="0" fontId="18" fillId="0" borderId="0" xfId="51" applyFont="1" applyAlignment="1">
      <alignment vertical="center"/>
    </xf>
    <xf numFmtId="0" fontId="47" fillId="0" borderId="0" xfId="51" applyFont="1"/>
    <xf numFmtId="0" fontId="47" fillId="0" borderId="0" xfId="51" applyFont="1" applyAlignment="1">
      <alignment vertical="center" wrapText="1"/>
    </xf>
    <xf numFmtId="0" fontId="25" fillId="0" borderId="0" xfId="51" applyFont="1" applyAlignment="1">
      <alignment vertical="center"/>
    </xf>
    <xf numFmtId="0" fontId="56" fillId="0" borderId="0" xfId="51" applyFont="1" applyAlignment="1">
      <alignment vertical="center" wrapText="1"/>
    </xf>
    <xf numFmtId="0" fontId="10" fillId="0" borderId="0" xfId="37" applyAlignment="1">
      <alignment horizontal="center" vertical="center" wrapText="1"/>
    </xf>
    <xf numFmtId="0" fontId="49" fillId="0" borderId="0" xfId="51" applyFont="1"/>
    <xf numFmtId="0" fontId="47" fillId="0" borderId="0" xfId="51" applyFont="1" applyAlignment="1">
      <alignment vertical="top"/>
    </xf>
    <xf numFmtId="0" fontId="46" fillId="0" borderId="0" xfId="51" applyFont="1" applyAlignment="1">
      <alignment horizontal="center"/>
    </xf>
    <xf numFmtId="0" fontId="10" fillId="0" borderId="0" xfId="37"/>
    <xf numFmtId="0" fontId="47" fillId="0" borderId="0" xfId="37" applyFont="1"/>
    <xf numFmtId="0" fontId="54" fillId="0" borderId="0" xfId="51" applyFont="1"/>
    <xf numFmtId="0" fontId="54" fillId="0" borderId="0" xfId="51" applyFont="1" applyAlignment="1">
      <alignment vertical="center"/>
    </xf>
    <xf numFmtId="0" fontId="55" fillId="0" borderId="0" xfId="51" applyFont="1" applyAlignment="1">
      <alignment vertical="center"/>
    </xf>
    <xf numFmtId="0" fontId="58" fillId="0" borderId="0" xfId="51" applyFont="1"/>
    <xf numFmtId="0" fontId="58" fillId="0" borderId="0" xfId="51" applyFont="1" applyAlignment="1">
      <alignment horizontal="center" vertical="center" wrapText="1"/>
    </xf>
    <xf numFmtId="0" fontId="58" fillId="0" borderId="0" xfId="51" applyFont="1" applyAlignment="1">
      <alignment vertical="center"/>
    </xf>
    <xf numFmtId="0" fontId="58" fillId="0" borderId="0" xfId="51" applyFont="1" applyAlignment="1">
      <alignment horizontal="justify" vertical="center" wrapText="1"/>
    </xf>
    <xf numFmtId="0" fontId="58" fillId="0" borderId="0" xfId="51" applyFont="1" applyAlignment="1">
      <alignment horizontal="justify" vertical="center"/>
    </xf>
    <xf numFmtId="0" fontId="46" fillId="0" borderId="0" xfId="51" applyFont="1" applyAlignment="1">
      <alignment vertical="top"/>
    </xf>
    <xf numFmtId="0" fontId="47" fillId="0" borderId="0" xfId="37" applyFont="1" applyAlignment="1">
      <alignment vertical="top"/>
    </xf>
    <xf numFmtId="0" fontId="46" fillId="0" borderId="0" xfId="37" applyFont="1"/>
    <xf numFmtId="0" fontId="15" fillId="0" borderId="57" xfId="1" applyFont="1" applyBorder="1" applyAlignment="1">
      <alignment horizontal="center" vertical="center"/>
    </xf>
    <xf numFmtId="0" fontId="13" fillId="0" borderId="57" xfId="1" applyFont="1" applyBorder="1" applyAlignment="1">
      <alignment horizontal="left"/>
    </xf>
    <xf numFmtId="0" fontId="17" fillId="0" borderId="57" xfId="1" applyFont="1" applyBorder="1" applyAlignment="1">
      <alignment horizontal="left"/>
    </xf>
    <xf numFmtId="0" fontId="17" fillId="0" borderId="49" xfId="1" applyFont="1" applyBorder="1" applyAlignment="1">
      <alignment horizontal="left"/>
    </xf>
    <xf numFmtId="0" fontId="14" fillId="0" borderId="50" xfId="1" applyFont="1" applyBorder="1" applyAlignment="1">
      <alignment horizontal="left" vertical="center"/>
    </xf>
    <xf numFmtId="0" fontId="17" fillId="0" borderId="51" xfId="1" applyFont="1" applyBorder="1"/>
    <xf numFmtId="0" fontId="13" fillId="0" borderId="57" xfId="1" applyFont="1" applyBorder="1"/>
    <xf numFmtId="0" fontId="13" fillId="0" borderId="57" xfId="1" applyFont="1" applyBorder="1" applyAlignment="1">
      <alignment vertical="center"/>
    </xf>
    <xf numFmtId="0" fontId="58" fillId="0" borderId="0" xfId="37" applyFont="1"/>
    <xf numFmtId="0" fontId="46" fillId="0" borderId="0" xfId="37" applyFont="1" applyAlignment="1">
      <alignment vertical="center"/>
    </xf>
    <xf numFmtId="0" fontId="49" fillId="0" borderId="0" xfId="37" applyFont="1" applyAlignment="1">
      <alignment horizontal="left" vertical="center"/>
    </xf>
    <xf numFmtId="0" fontId="46" fillId="10" borderId="0" xfId="37" applyFont="1" applyFill="1"/>
    <xf numFmtId="0" fontId="48" fillId="0" borderId="0" xfId="37" applyFont="1" applyAlignment="1">
      <alignment vertical="center"/>
    </xf>
    <xf numFmtId="0" fontId="0" fillId="0" borderId="0" xfId="37" applyFont="1"/>
    <xf numFmtId="0" fontId="48" fillId="0" borderId="0" xfId="37" applyFont="1"/>
    <xf numFmtId="0" fontId="0" fillId="0" borderId="12" xfId="37" applyFont="1" applyBorder="1"/>
    <xf numFmtId="0" fontId="0" fillId="12" borderId="0" xfId="37" applyFont="1" applyFill="1"/>
    <xf numFmtId="0" fontId="52" fillId="0" borderId="0" xfId="37" applyFont="1" applyAlignment="1">
      <alignment horizontal="right" vertical="top"/>
    </xf>
    <xf numFmtId="0" fontId="0" fillId="0" borderId="47" xfId="37" applyFont="1" applyBorder="1"/>
    <xf numFmtId="0" fontId="0" fillId="0" borderId="0" xfId="37" applyFont="1" applyAlignment="1">
      <alignment vertical="center"/>
    </xf>
    <xf numFmtId="0" fontId="0" fillId="0" borderId="0" xfId="37" applyFont="1" applyAlignment="1">
      <alignment horizontal="center" vertical="center"/>
    </xf>
    <xf numFmtId="0" fontId="48" fillId="0" borderId="0" xfId="37" applyFont="1" applyAlignment="1">
      <alignment wrapText="1"/>
    </xf>
    <xf numFmtId="0" fontId="49" fillId="0" borderId="0" xfId="37" applyFont="1"/>
    <xf numFmtId="0" fontId="49" fillId="0" borderId="0" xfId="37" applyFont="1" applyAlignment="1">
      <alignment wrapText="1"/>
    </xf>
    <xf numFmtId="0" fontId="49" fillId="0" borderId="1" xfId="37" applyFont="1" applyBorder="1"/>
    <xf numFmtId="0" fontId="48" fillId="0" borderId="18" xfId="37" applyFont="1" applyBorder="1" applyAlignment="1">
      <alignment wrapText="1"/>
    </xf>
    <xf numFmtId="0" fontId="48" fillId="0" borderId="18" xfId="37" applyFont="1" applyBorder="1"/>
    <xf numFmtId="0" fontId="49" fillId="0" borderId="18" xfId="37" applyFont="1" applyBorder="1" applyAlignment="1">
      <alignment wrapText="1"/>
    </xf>
    <xf numFmtId="0" fontId="49" fillId="0" borderId="18" xfId="37" applyFont="1" applyBorder="1"/>
    <xf numFmtId="0" fontId="49" fillId="0" borderId="1" xfId="37" applyFont="1" applyBorder="1" applyAlignment="1">
      <alignment wrapText="1"/>
    </xf>
    <xf numFmtId="0" fontId="49" fillId="0" borderId="0" xfId="37" applyFont="1" applyAlignment="1">
      <alignment vertical="center" wrapText="1"/>
    </xf>
    <xf numFmtId="0" fontId="49" fillId="0" borderId="0" xfId="37" applyFont="1" applyAlignment="1">
      <alignment vertical="center"/>
    </xf>
    <xf numFmtId="0" fontId="48" fillId="0" borderId="1" xfId="37" applyFont="1" applyBorder="1"/>
    <xf numFmtId="0" fontId="48" fillId="0" borderId="0" xfId="37" applyFont="1" applyAlignment="1">
      <alignment horizontal="center"/>
    </xf>
    <xf numFmtId="0" fontId="48" fillId="12" borderId="0" xfId="37" applyFont="1" applyFill="1" applyAlignment="1">
      <alignment horizontal="center" vertical="center"/>
    </xf>
    <xf numFmtId="0" fontId="48" fillId="13" borderId="0" xfId="37" applyFont="1" applyFill="1" applyAlignment="1">
      <alignment vertical="center" wrapText="1"/>
    </xf>
    <xf numFmtId="0" fontId="17" fillId="0" borderId="57" xfId="1" applyFont="1" applyBorder="1" applyAlignment="1">
      <alignment horizontal="left" vertical="center"/>
    </xf>
    <xf numFmtId="0" fontId="58" fillId="0" borderId="0" xfId="37" applyFont="1" applyAlignment="1">
      <alignment vertical="center"/>
    </xf>
    <xf numFmtId="0" fontId="58" fillId="10" borderId="0" xfId="37" applyFont="1" applyFill="1" applyAlignment="1">
      <alignment horizontal="left" vertical="center" textRotation="180" wrapText="1"/>
    </xf>
    <xf numFmtId="0" fontId="58" fillId="10" borderId="0" xfId="37" applyFont="1" applyFill="1" applyAlignment="1">
      <alignment horizontal="center" vertical="center" textRotation="180" wrapText="1"/>
    </xf>
    <xf numFmtId="0" fontId="58" fillId="0" borderId="0" xfId="37" applyFont="1" applyAlignment="1">
      <alignment horizontal="center" vertical="center"/>
    </xf>
    <xf numFmtId="0" fontId="46" fillId="10" borderId="0" xfId="37" applyFont="1" applyFill="1" applyAlignment="1">
      <alignment horizontal="center"/>
    </xf>
    <xf numFmtId="0" fontId="81" fillId="0" borderId="0" xfId="51" applyFont="1"/>
    <xf numFmtId="0" fontId="45" fillId="0" borderId="0" xfId="1" quotePrefix="1" applyFont="1" applyAlignment="1">
      <alignment vertical="center"/>
    </xf>
    <xf numFmtId="0" fontId="82" fillId="0" borderId="0" xfId="37" applyFont="1"/>
    <xf numFmtId="0" fontId="14" fillId="0" borderId="0" xfId="3" applyFont="1" applyAlignment="1">
      <alignment horizontal="left" vertical="center"/>
    </xf>
    <xf numFmtId="0" fontId="9" fillId="0" borderId="0" xfId="2" applyFont="1" applyAlignment="1">
      <alignment horizontal="left" vertical="center"/>
    </xf>
    <xf numFmtId="0" fontId="49" fillId="0" borderId="0" xfId="51" applyFont="1" applyAlignment="1">
      <alignment horizontal="center" vertical="center" wrapText="1"/>
    </xf>
    <xf numFmtId="0" fontId="55" fillId="0" borderId="0" xfId="37" applyFont="1" applyAlignment="1">
      <alignment horizontal="center" vertical="top"/>
    </xf>
    <xf numFmtId="0" fontId="55" fillId="0" borderId="0" xfId="37" applyFont="1" applyAlignment="1">
      <alignment horizontal="left" vertical="top"/>
    </xf>
    <xf numFmtId="0" fontId="55" fillId="0" borderId="0" xfId="37" applyFont="1" applyAlignment="1">
      <alignment horizontal="center" vertical="center" wrapText="1"/>
    </xf>
    <xf numFmtId="0" fontId="55" fillId="10" borderId="0" xfId="51" applyFont="1" applyFill="1" applyAlignment="1">
      <alignment horizontal="center" vertical="center" wrapText="1"/>
    </xf>
    <xf numFmtId="0" fontId="58" fillId="0" borderId="0" xfId="37" applyFont="1" applyAlignment="1">
      <alignment horizontal="center" vertical="center" wrapText="1"/>
    </xf>
    <xf numFmtId="0" fontId="46" fillId="0" borderId="0" xfId="37" applyFont="1" applyAlignment="1">
      <alignment horizontal="left" vertical="center"/>
    </xf>
    <xf numFmtId="0" fontId="47" fillId="0" borderId="0" xfId="37" applyFont="1" applyAlignment="1">
      <alignment horizontal="left" vertical="center"/>
    </xf>
    <xf numFmtId="0" fontId="47" fillId="0" borderId="0" xfId="37" applyFont="1" applyAlignment="1">
      <alignment horizontal="center" vertical="center"/>
    </xf>
    <xf numFmtId="0" fontId="20" fillId="0" borderId="0" xfId="1" applyFont="1" applyAlignment="1">
      <alignment horizontal="center" vertical="center"/>
    </xf>
    <xf numFmtId="0" fontId="20" fillId="0" borderId="12" xfId="1" applyFont="1" applyBorder="1" applyAlignment="1">
      <alignment vertical="center"/>
    </xf>
    <xf numFmtId="0" fontId="13" fillId="0" borderId="65" xfId="1" applyFont="1" applyBorder="1"/>
    <xf numFmtId="0" fontId="13" fillId="0" borderId="62" xfId="1" applyFont="1" applyBorder="1"/>
    <xf numFmtId="0" fontId="12" fillId="0" borderId="0" xfId="1" applyFont="1" applyAlignment="1">
      <alignment vertical="center"/>
    </xf>
    <xf numFmtId="0" fontId="12" fillId="0" borderId="0" xfId="2" applyFont="1" applyAlignment="1">
      <alignment horizontal="left" vertical="center"/>
    </xf>
    <xf numFmtId="0" fontId="13" fillId="0" borderId="12" xfId="1" applyFont="1" applyBorder="1" applyAlignment="1">
      <alignment vertical="center"/>
    </xf>
    <xf numFmtId="0" fontId="13" fillId="0" borderId="0" xfId="1" applyFont="1" applyAlignment="1">
      <alignment horizontal="left" vertical="center"/>
    </xf>
    <xf numFmtId="0" fontId="13" fillId="0" borderId="12" xfId="1" applyFont="1" applyBorder="1" applyAlignment="1">
      <alignment horizontal="left" vertical="center"/>
    </xf>
    <xf numFmtId="0" fontId="16" fillId="0" borderId="49" xfId="3" applyFont="1" applyBorder="1" applyAlignment="1">
      <alignment vertical="center"/>
    </xf>
    <xf numFmtId="0" fontId="17" fillId="0" borderId="50" xfId="46" applyFont="1" applyBorder="1" applyAlignment="1">
      <alignment vertical="center"/>
    </xf>
    <xf numFmtId="0" fontId="16" fillId="0" borderId="50" xfId="3" applyFont="1" applyBorder="1" applyAlignment="1">
      <alignment vertical="center"/>
    </xf>
    <xf numFmtId="0" fontId="17" fillId="0" borderId="50" xfId="23" applyFont="1" applyBorder="1">
      <alignment vertical="center"/>
    </xf>
    <xf numFmtId="0" fontId="16" fillId="0" borderId="51" xfId="3" applyFont="1" applyBorder="1" applyAlignment="1">
      <alignment vertical="center"/>
    </xf>
    <xf numFmtId="0" fontId="17" fillId="0" borderId="0" xfId="23" applyFont="1">
      <alignment vertical="center"/>
    </xf>
    <xf numFmtId="0" fontId="17" fillId="0" borderId="0" xfId="23" applyFont="1" applyAlignment="1">
      <alignment horizontal="center" vertical="center"/>
    </xf>
    <xf numFmtId="0" fontId="49" fillId="10" borderId="0" xfId="37" applyFont="1" applyFill="1"/>
    <xf numFmtId="0" fontId="47" fillId="10" borderId="0" xfId="37" applyFont="1" applyFill="1"/>
    <xf numFmtId="0" fontId="46" fillId="10" borderId="0" xfId="37" applyFont="1" applyFill="1" applyAlignment="1">
      <alignment horizontal="left" vertical="center" textRotation="180" wrapText="1"/>
    </xf>
    <xf numFmtId="0" fontId="47" fillId="0" borderId="0" xfId="37" applyFont="1" applyAlignment="1">
      <alignment vertical="center"/>
    </xf>
    <xf numFmtId="0" fontId="47" fillId="10" borderId="0" xfId="37" applyFont="1" applyFill="1" applyAlignment="1">
      <alignment horizontal="center" vertical="center"/>
    </xf>
    <xf numFmtId="0" fontId="49" fillId="10" borderId="0" xfId="37" applyFont="1" applyFill="1" applyAlignment="1">
      <alignment vertical="center"/>
    </xf>
    <xf numFmtId="0" fontId="47" fillId="10" borderId="0" xfId="37" applyFont="1" applyFill="1" applyAlignment="1">
      <alignment vertical="top"/>
    </xf>
    <xf numFmtId="0" fontId="49" fillId="10" borderId="0" xfId="37" applyFont="1" applyFill="1" applyAlignment="1">
      <alignment horizontal="left" vertical="center"/>
    </xf>
    <xf numFmtId="0" fontId="47" fillId="10" borderId="0" xfId="37" applyFont="1" applyFill="1" applyAlignment="1">
      <alignment vertical="center"/>
    </xf>
    <xf numFmtId="0" fontId="46" fillId="10" borderId="0" xfId="37" applyFont="1" applyFill="1" applyAlignment="1">
      <alignment horizontal="left" vertical="center"/>
    </xf>
    <xf numFmtId="0" fontId="46" fillId="10" borderId="0" xfId="37" applyFont="1" applyFill="1" applyAlignment="1">
      <alignment vertical="center"/>
    </xf>
    <xf numFmtId="0" fontId="90" fillId="0" borderId="0" xfId="37" applyFont="1"/>
    <xf numFmtId="0" fontId="47" fillId="10" borderId="0" xfId="37" applyFont="1" applyFill="1" applyAlignment="1">
      <alignment horizontal="left"/>
    </xf>
    <xf numFmtId="0" fontId="90" fillId="0" borderId="0" xfId="37" applyFont="1" applyAlignment="1">
      <alignment vertical="center"/>
    </xf>
    <xf numFmtId="3" fontId="46" fillId="10" borderId="0" xfId="37" applyNumberFormat="1" applyFont="1" applyFill="1" applyAlignment="1" applyProtection="1">
      <alignment horizontal="right" vertical="center"/>
      <protection locked="0"/>
    </xf>
    <xf numFmtId="0" fontId="47" fillId="10" borderId="0" xfId="37" applyFont="1" applyFill="1" applyAlignment="1">
      <alignment horizontal="left" vertical="center"/>
    </xf>
    <xf numFmtId="3" fontId="46" fillId="0" borderId="0" xfId="37" applyNumberFormat="1" applyFont="1" applyAlignment="1" applyProtection="1">
      <alignment horizontal="right" vertical="center"/>
      <protection locked="0"/>
    </xf>
    <xf numFmtId="0" fontId="46" fillId="0" borderId="0" xfId="37" applyFont="1" applyAlignment="1">
      <alignment horizontal="right"/>
    </xf>
    <xf numFmtId="0" fontId="91" fillId="0" borderId="0" xfId="37" applyFont="1" applyAlignment="1">
      <alignment vertical="center"/>
    </xf>
    <xf numFmtId="0" fontId="49" fillId="0" borderId="0" xfId="37" quotePrefix="1" applyFont="1" applyAlignment="1">
      <alignment horizontal="center" vertical="center"/>
    </xf>
    <xf numFmtId="0" fontId="47" fillId="0" borderId="0" xfId="37" applyFont="1" applyAlignment="1">
      <alignment vertical="center" wrapText="1"/>
    </xf>
    <xf numFmtId="0" fontId="46" fillId="10" borderId="0" xfId="37" applyFont="1" applyFill="1" applyAlignment="1">
      <alignment horizontal="justify" vertical="center" wrapText="1"/>
    </xf>
    <xf numFmtId="0" fontId="46" fillId="0" borderId="0" xfId="37" applyFont="1" applyAlignment="1">
      <alignment vertical="center" wrapText="1"/>
    </xf>
    <xf numFmtId="0" fontId="46" fillId="10" borderId="0" xfId="37" applyFont="1" applyFill="1" applyAlignment="1">
      <alignment vertical="center" wrapText="1"/>
    </xf>
    <xf numFmtId="0" fontId="46" fillId="10" borderId="0" xfId="37" applyFont="1" applyFill="1" applyAlignment="1" applyProtection="1">
      <alignment vertical="center"/>
      <protection locked="0"/>
    </xf>
    <xf numFmtId="2" fontId="49" fillId="10" borderId="0" xfId="37" applyNumberFormat="1" applyFont="1" applyFill="1" applyAlignment="1">
      <alignment horizontal="left" vertical="center"/>
    </xf>
    <xf numFmtId="0" fontId="18" fillId="0" borderId="0" xfId="37" applyFont="1" applyAlignment="1">
      <alignment vertical="center"/>
    </xf>
    <xf numFmtId="0" fontId="25" fillId="10" borderId="0" xfId="37" applyFont="1" applyFill="1" applyAlignment="1">
      <alignment horizontal="left" vertical="center"/>
    </xf>
    <xf numFmtId="0" fontId="49" fillId="10" borderId="0" xfId="0" applyFont="1" applyFill="1" applyAlignment="1">
      <alignment vertical="center"/>
    </xf>
    <xf numFmtId="0" fontId="47" fillId="10" borderId="0" xfId="0" applyFont="1" applyFill="1" applyAlignment="1">
      <alignment vertical="center"/>
    </xf>
    <xf numFmtId="0" fontId="49" fillId="0" borderId="0" xfId="0" applyFont="1" applyAlignment="1">
      <alignment horizontal="left"/>
    </xf>
    <xf numFmtId="0" fontId="46" fillId="10" borderId="0" xfId="0" applyFont="1" applyFill="1" applyAlignment="1">
      <alignment vertical="center"/>
    </xf>
    <xf numFmtId="0" fontId="46" fillId="10" borderId="0" xfId="0" applyFont="1" applyFill="1"/>
    <xf numFmtId="0" fontId="49" fillId="10" borderId="0" xfId="0" applyFont="1" applyFill="1" applyAlignment="1">
      <alignment horizontal="left" vertical="center"/>
    </xf>
    <xf numFmtId="0" fontId="47" fillId="10" borderId="0" xfId="0" applyFont="1" applyFill="1" applyAlignment="1">
      <alignment horizontal="left"/>
    </xf>
    <xf numFmtId="0" fontId="46" fillId="10" borderId="0" xfId="0" applyFont="1" applyFill="1" applyAlignment="1">
      <alignment horizontal="left" vertical="center"/>
    </xf>
    <xf numFmtId="0" fontId="47" fillId="10" borderId="0" xfId="0" applyFont="1" applyFill="1" applyAlignment="1">
      <alignment horizontal="left" vertical="center"/>
    </xf>
    <xf numFmtId="0" fontId="77" fillId="10" borderId="0" xfId="0" applyFont="1" applyFill="1" applyAlignment="1">
      <alignment horizontal="left" vertical="center"/>
    </xf>
    <xf numFmtId="0" fontId="92" fillId="10" borderId="0" xfId="0" applyFont="1" applyFill="1" applyAlignment="1">
      <alignment horizontal="left"/>
    </xf>
    <xf numFmtId="0" fontId="92" fillId="10" borderId="0" xfId="0" applyFont="1" applyFill="1" applyAlignment="1">
      <alignment vertical="center"/>
    </xf>
    <xf numFmtId="0" fontId="77" fillId="10" borderId="0" xfId="0" applyFont="1" applyFill="1" applyAlignment="1">
      <alignment vertical="center"/>
    </xf>
    <xf numFmtId="0" fontId="77" fillId="10" borderId="0" xfId="0" applyFont="1" applyFill="1"/>
    <xf numFmtId="3" fontId="46" fillId="10" borderId="0" xfId="67" applyNumberFormat="1" applyFont="1" applyFill="1" applyBorder="1" applyAlignment="1" applyProtection="1">
      <alignment vertical="center"/>
    </xf>
    <xf numFmtId="2" fontId="49" fillId="10" borderId="0" xfId="0" applyNumberFormat="1" applyFont="1" applyFill="1" applyAlignment="1">
      <alignment horizontal="left" vertical="center"/>
    </xf>
    <xf numFmtId="0" fontId="46" fillId="10" borderId="69" xfId="37" applyFont="1" applyFill="1" applyBorder="1" applyAlignment="1">
      <alignment vertical="center"/>
    </xf>
    <xf numFmtId="3" fontId="46" fillId="10" borderId="0" xfId="37" applyNumberFormat="1" applyFont="1" applyFill="1" applyAlignment="1" applyProtection="1">
      <alignment vertical="center"/>
      <protection locked="0"/>
    </xf>
    <xf numFmtId="0" fontId="49" fillId="0" borderId="0" xfId="0" applyFont="1" applyAlignment="1">
      <alignment horizontal="left" vertical="center"/>
    </xf>
    <xf numFmtId="0" fontId="47" fillId="0" borderId="0" xfId="0" applyFont="1" applyAlignment="1">
      <alignment horizontal="left" vertical="center"/>
    </xf>
    <xf numFmtId="0" fontId="46" fillId="0" borderId="0" xfId="37" applyFont="1" applyAlignment="1">
      <alignment horizontal="left"/>
    </xf>
    <xf numFmtId="0" fontId="49" fillId="0" borderId="0" xfId="37" applyFont="1" applyAlignment="1">
      <alignment horizontal="center"/>
    </xf>
    <xf numFmtId="0" fontId="49" fillId="0" borderId="0" xfId="66" applyFont="1" applyAlignment="1">
      <alignment vertical="center"/>
    </xf>
    <xf numFmtId="0" fontId="49" fillId="10" borderId="0" xfId="37" applyFont="1" applyFill="1" applyAlignment="1">
      <alignment vertical="center" wrapText="1"/>
    </xf>
    <xf numFmtId="3" fontId="49" fillId="10" borderId="0" xfId="37" applyNumberFormat="1" applyFont="1" applyFill="1" applyAlignment="1" applyProtection="1">
      <alignment horizontal="right" vertical="center"/>
      <protection locked="0"/>
    </xf>
    <xf numFmtId="3" fontId="46" fillId="10" borderId="0" xfId="37" applyNumberFormat="1" applyFont="1" applyFill="1" applyAlignment="1" applyProtection="1">
      <alignment horizontal="left" vertical="center"/>
      <protection locked="0"/>
    </xf>
    <xf numFmtId="3" fontId="46" fillId="0" borderId="0" xfId="37" applyNumberFormat="1" applyFont="1" applyAlignment="1" applyProtection="1">
      <alignment vertical="center"/>
      <protection locked="0"/>
    </xf>
    <xf numFmtId="0" fontId="46" fillId="10" borderId="0" xfId="37" applyFont="1" applyFill="1" applyAlignment="1">
      <alignment horizontal="right" vertical="center"/>
    </xf>
    <xf numFmtId="0" fontId="46" fillId="0" borderId="0" xfId="37" applyFont="1" applyAlignment="1">
      <alignment horizontal="right" vertical="center"/>
    </xf>
    <xf numFmtId="0" fontId="18" fillId="10" borderId="0" xfId="37" applyFont="1" applyFill="1" applyAlignment="1">
      <alignment vertical="center"/>
    </xf>
    <xf numFmtId="0" fontId="25" fillId="0" borderId="0" xfId="37" applyFont="1" applyAlignment="1">
      <alignment horizontal="left" vertical="center"/>
    </xf>
    <xf numFmtId="0" fontId="49" fillId="0" borderId="0" xfId="37" quotePrefix="1" applyFont="1" applyAlignment="1">
      <alignment horizontal="right" vertical="center"/>
    </xf>
    <xf numFmtId="0" fontId="49" fillId="0" borderId="0" xfId="37" applyFont="1" applyAlignment="1">
      <alignment horizontal="right" vertical="center"/>
    </xf>
    <xf numFmtId="166" fontId="49" fillId="10" borderId="0" xfId="37" applyNumberFormat="1" applyFont="1" applyFill="1" applyAlignment="1">
      <alignment horizontal="left" vertical="center"/>
    </xf>
    <xf numFmtId="0" fontId="49" fillId="0" borderId="0" xfId="66" applyFont="1" applyAlignment="1">
      <alignment horizontal="center" vertical="center"/>
    </xf>
    <xf numFmtId="0" fontId="93" fillId="0" borderId="0" xfId="37" applyFont="1" applyAlignment="1">
      <alignment vertical="center"/>
    </xf>
    <xf numFmtId="3" fontId="46" fillId="0" borderId="0" xfId="37" applyNumberFormat="1" applyFont="1" applyAlignment="1">
      <alignment vertical="center"/>
    </xf>
    <xf numFmtId="3" fontId="46" fillId="0" borderId="0" xfId="37" applyNumberFormat="1" applyFont="1" applyAlignment="1">
      <alignment horizontal="left" vertical="center"/>
    </xf>
    <xf numFmtId="0" fontId="85" fillId="10" borderId="0" xfId="37" applyFont="1" applyFill="1" applyAlignment="1">
      <alignment horizontal="right" vertical="center"/>
    </xf>
    <xf numFmtId="0" fontId="49" fillId="10" borderId="0" xfId="37" quotePrefix="1" applyFont="1" applyFill="1" applyAlignment="1">
      <alignment horizontal="left" vertical="center"/>
    </xf>
    <xf numFmtId="2" fontId="49" fillId="10" borderId="0" xfId="37" quotePrefix="1" applyNumberFormat="1" applyFont="1" applyFill="1" applyAlignment="1">
      <alignment horizontal="left" vertical="center"/>
    </xf>
    <xf numFmtId="0" fontId="46" fillId="10" borderId="0" xfId="37" applyFont="1" applyFill="1" applyAlignment="1">
      <alignment horizontal="left" vertical="center" wrapText="1"/>
    </xf>
    <xf numFmtId="0" fontId="49" fillId="10" borderId="0" xfId="37" applyFont="1" applyFill="1" applyAlignment="1">
      <alignment horizontal="left" vertical="top"/>
    </xf>
    <xf numFmtId="0" fontId="49" fillId="10" borderId="0" xfId="0" applyFont="1" applyFill="1"/>
    <xf numFmtId="0" fontId="46" fillId="0" borderId="61" xfId="37" applyFont="1" applyBorder="1"/>
    <xf numFmtId="0" fontId="49" fillId="10" borderId="65" xfId="37" applyFont="1" applyFill="1" applyBorder="1"/>
    <xf numFmtId="0" fontId="49" fillId="0" borderId="62" xfId="66" applyFont="1" applyBorder="1" applyAlignment="1">
      <alignment horizontal="center"/>
    </xf>
    <xf numFmtId="0" fontId="47" fillId="10" borderId="65" xfId="37" applyFont="1" applyFill="1" applyBorder="1"/>
    <xf numFmtId="0" fontId="46" fillId="10" borderId="65" xfId="37" applyFont="1" applyFill="1" applyBorder="1" applyAlignment="1">
      <alignment vertical="center"/>
    </xf>
    <xf numFmtId="0" fontId="49" fillId="0" borderId="62" xfId="37" applyFont="1" applyBorder="1" applyAlignment="1">
      <alignment vertical="center"/>
    </xf>
    <xf numFmtId="0" fontId="46" fillId="0" borderId="65" xfId="37" applyFont="1" applyBorder="1"/>
    <xf numFmtId="0" fontId="46" fillId="0" borderId="62" xfId="37" applyFont="1" applyBorder="1"/>
    <xf numFmtId="0" fontId="46" fillId="10" borderId="62" xfId="37" applyFont="1" applyFill="1" applyBorder="1" applyAlignment="1">
      <alignment vertical="center"/>
    </xf>
    <xf numFmtId="0" fontId="49" fillId="10" borderId="62" xfId="37" applyFont="1" applyFill="1" applyBorder="1" applyAlignment="1">
      <alignment vertical="center"/>
    </xf>
    <xf numFmtId="3" fontId="46" fillId="10" borderId="62" xfId="37" applyNumberFormat="1" applyFont="1" applyFill="1" applyBorder="1" applyAlignment="1" applyProtection="1">
      <alignment horizontal="right" vertical="center"/>
      <protection locked="0"/>
    </xf>
    <xf numFmtId="0" fontId="49" fillId="10" borderId="58" xfId="37" applyFont="1" applyFill="1" applyBorder="1" applyAlignment="1">
      <alignment horizontal="left" vertical="center"/>
    </xf>
    <xf numFmtId="0" fontId="47" fillId="10" borderId="58" xfId="37" applyFont="1" applyFill="1" applyBorder="1" applyAlignment="1">
      <alignment vertical="center"/>
    </xf>
    <xf numFmtId="0" fontId="46" fillId="0" borderId="0" xfId="37" applyFont="1" applyAlignment="1">
      <alignment horizontal="center"/>
    </xf>
    <xf numFmtId="0" fontId="46" fillId="10" borderId="65" xfId="37" applyFont="1" applyFill="1" applyBorder="1" applyAlignment="1">
      <alignment horizontal="center"/>
    </xf>
    <xf numFmtId="0" fontId="46" fillId="10" borderId="12" xfId="37" applyFont="1" applyFill="1" applyBorder="1"/>
    <xf numFmtId="0" fontId="46" fillId="0" borderId="0" xfId="37" applyFont="1" applyAlignment="1">
      <alignment horizontal="center" vertical="center" wrapText="1"/>
    </xf>
    <xf numFmtId="0" fontId="46" fillId="0" borderId="0" xfId="37" applyFont="1" applyAlignment="1" applyProtection="1">
      <alignment vertical="center"/>
      <protection locked="0"/>
    </xf>
    <xf numFmtId="0" fontId="46" fillId="0" borderId="12" xfId="37" applyFont="1" applyBorder="1" applyAlignment="1">
      <alignment horizontal="right" vertical="center"/>
    </xf>
    <xf numFmtId="0" fontId="49" fillId="0" borderId="0" xfId="37" applyFont="1" applyAlignment="1">
      <alignment horizontal="center" vertical="center"/>
    </xf>
    <xf numFmtId="2" fontId="46" fillId="0" borderId="0" xfId="37" applyNumberFormat="1" applyFont="1" applyAlignment="1" applyProtection="1">
      <alignment horizontal="center" vertical="center"/>
      <protection locked="0"/>
    </xf>
    <xf numFmtId="0" fontId="46" fillId="0" borderId="0" xfId="37" applyFont="1" applyAlignment="1" applyProtection="1">
      <alignment horizontal="center" vertical="center"/>
      <protection locked="0"/>
    </xf>
    <xf numFmtId="0" fontId="46" fillId="10" borderId="65" xfId="37" applyFont="1" applyFill="1" applyBorder="1" applyAlignment="1">
      <alignment horizontal="left" vertical="center"/>
    </xf>
    <xf numFmtId="0" fontId="75" fillId="0" borderId="0" xfId="37" applyFont="1" applyAlignment="1">
      <alignment horizontal="left" vertical="center"/>
    </xf>
    <xf numFmtId="0" fontId="49" fillId="10" borderId="0" xfId="37" quotePrefix="1" applyFont="1" applyFill="1" applyAlignment="1">
      <alignment horizontal="right" vertical="center"/>
    </xf>
    <xf numFmtId="0" fontId="98" fillId="0" borderId="0" xfId="51" applyFont="1"/>
    <xf numFmtId="0" fontId="17" fillId="0" borderId="65" xfId="3" applyFont="1" applyBorder="1" applyAlignment="1">
      <alignment vertical="center"/>
    </xf>
    <xf numFmtId="0" fontId="13" fillId="0" borderId="62" xfId="3" applyFont="1" applyBorder="1" applyAlignment="1">
      <alignment vertical="center"/>
    </xf>
    <xf numFmtId="0" fontId="13" fillId="0" borderId="65" xfId="1" applyFont="1" applyBorder="1" applyAlignment="1">
      <alignment vertical="center"/>
    </xf>
    <xf numFmtId="0" fontId="13" fillId="0" borderId="0" xfId="1" applyFont="1" applyAlignment="1">
      <alignment horizontal="center" vertical="center"/>
    </xf>
    <xf numFmtId="0" fontId="13" fillId="0" borderId="62" xfId="1" applyFont="1" applyBorder="1" applyAlignment="1">
      <alignment vertical="center"/>
    </xf>
    <xf numFmtId="0" fontId="47" fillId="10" borderId="0" xfId="37" applyFont="1" applyFill="1" applyAlignment="1">
      <alignment horizontal="left" vertical="center" textRotation="180" wrapText="1"/>
    </xf>
    <xf numFmtId="0" fontId="46" fillId="10" borderId="9" xfId="37" applyFont="1" applyFill="1" applyBorder="1"/>
    <xf numFmtId="0" fontId="49" fillId="10" borderId="61" xfId="37" applyFont="1" applyFill="1" applyBorder="1"/>
    <xf numFmtId="0" fontId="49" fillId="10" borderId="83" xfId="37" applyFont="1" applyFill="1" applyBorder="1"/>
    <xf numFmtId="0" fontId="46" fillId="10" borderId="83" xfId="37" applyFont="1" applyFill="1" applyBorder="1"/>
    <xf numFmtId="0" fontId="46" fillId="0" borderId="83" xfId="37" applyFont="1" applyBorder="1"/>
    <xf numFmtId="0" fontId="46" fillId="10" borderId="84" xfId="37" applyFont="1" applyFill="1" applyBorder="1"/>
    <xf numFmtId="0" fontId="47" fillId="10" borderId="65" xfId="37" applyFont="1" applyFill="1" applyBorder="1" applyAlignment="1">
      <alignment vertical="center" wrapText="1"/>
    </xf>
    <xf numFmtId="0" fontId="58" fillId="10" borderId="87" xfId="37" applyFont="1" applyFill="1" applyBorder="1"/>
    <xf numFmtId="0" fontId="58" fillId="10" borderId="88" xfId="37" applyFont="1" applyFill="1" applyBorder="1"/>
    <xf numFmtId="0" fontId="58" fillId="10" borderId="89" xfId="37" applyFont="1" applyFill="1" applyBorder="1"/>
    <xf numFmtId="0" fontId="48" fillId="10" borderId="65" xfId="37" applyFont="1" applyFill="1" applyBorder="1" applyAlignment="1">
      <alignment horizontal="center" wrapText="1"/>
    </xf>
    <xf numFmtId="0" fontId="48" fillId="10" borderId="0" xfId="37" applyFont="1" applyFill="1" applyAlignment="1">
      <alignment horizontal="center" wrapText="1"/>
    </xf>
    <xf numFmtId="0" fontId="54" fillId="10" borderId="98" xfId="37" applyFont="1" applyFill="1" applyBorder="1"/>
    <xf numFmtId="0" fontId="54" fillId="10" borderId="99" xfId="37" applyFont="1" applyFill="1" applyBorder="1"/>
    <xf numFmtId="0" fontId="54" fillId="10" borderId="100" xfId="37" quotePrefix="1" applyFont="1" applyFill="1" applyBorder="1" applyAlignment="1">
      <alignment horizontal="center" vertical="center"/>
    </xf>
    <xf numFmtId="0" fontId="54" fillId="10" borderId="101" xfId="37" applyFont="1" applyFill="1" applyBorder="1" applyAlignment="1">
      <alignment vertical="center" wrapText="1"/>
    </xf>
    <xf numFmtId="0" fontId="54" fillId="10" borderId="99" xfId="37" applyFont="1" applyFill="1" applyBorder="1" applyAlignment="1">
      <alignment vertical="center" wrapText="1"/>
    </xf>
    <xf numFmtId="0" fontId="54" fillId="10" borderId="101" xfId="37" applyFont="1" applyFill="1" applyBorder="1" applyAlignment="1">
      <alignment vertical="center"/>
    </xf>
    <xf numFmtId="0" fontId="54" fillId="10" borderId="99" xfId="37" applyFont="1" applyFill="1" applyBorder="1" applyAlignment="1">
      <alignment vertical="center"/>
    </xf>
    <xf numFmtId="0" fontId="54" fillId="0" borderId="101" xfId="37" applyFont="1" applyBorder="1" applyAlignment="1">
      <alignment vertical="center" wrapText="1"/>
    </xf>
    <xf numFmtId="0" fontId="54" fillId="0" borderId="99" xfId="37" applyFont="1" applyBorder="1" applyAlignment="1">
      <alignment vertical="center" wrapText="1"/>
    </xf>
    <xf numFmtId="0" fontId="54" fillId="10" borderId="71" xfId="37" applyFont="1" applyFill="1" applyBorder="1" applyAlignment="1">
      <alignment vertical="center"/>
    </xf>
    <xf numFmtId="0" fontId="54" fillId="10" borderId="102" xfId="37" applyFont="1" applyFill="1" applyBorder="1" applyAlignment="1">
      <alignment vertical="center"/>
    </xf>
    <xf numFmtId="0" fontId="54" fillId="10" borderId="98" xfId="37" applyFont="1" applyFill="1" applyBorder="1" applyAlignment="1">
      <alignment vertical="center"/>
    </xf>
    <xf numFmtId="0" fontId="54" fillId="0" borderId="101" xfId="37" applyFont="1" applyBorder="1" applyAlignment="1">
      <alignment vertical="center"/>
    </xf>
    <xf numFmtId="0" fontId="54" fillId="0" borderId="99" xfId="37" applyFont="1" applyBorder="1" applyAlignment="1">
      <alignment vertical="center"/>
    </xf>
    <xf numFmtId="0" fontId="54" fillId="10" borderId="104" xfId="37" applyFont="1" applyFill="1" applyBorder="1" applyAlignment="1">
      <alignment vertical="center"/>
    </xf>
    <xf numFmtId="0" fontId="54" fillId="10" borderId="103" xfId="37" applyFont="1" applyFill="1" applyBorder="1" applyAlignment="1">
      <alignment horizontal="center" vertical="center"/>
    </xf>
    <xf numFmtId="0" fontId="19" fillId="5" borderId="65" xfId="10" applyFont="1" applyBorder="1"/>
    <xf numFmtId="0" fontId="49" fillId="10" borderId="0" xfId="37" applyFont="1" applyFill="1" applyAlignment="1">
      <alignment horizontal="center" vertical="center"/>
    </xf>
    <xf numFmtId="0" fontId="46" fillId="10" borderId="0" xfId="37" applyFont="1" applyFill="1" applyAlignment="1">
      <alignment horizontal="center" vertical="center"/>
    </xf>
    <xf numFmtId="0" fontId="19" fillId="5" borderId="0" xfId="10" applyFont="1" applyAlignment="1">
      <alignment vertical="center"/>
    </xf>
    <xf numFmtId="0" fontId="19" fillId="5" borderId="0" xfId="10" applyFont="1" applyAlignment="1">
      <alignment horizontal="right" vertical="center"/>
    </xf>
    <xf numFmtId="0" fontId="14" fillId="0" borderId="0" xfId="10" applyFont="1" applyFill="1" applyAlignment="1">
      <alignment vertical="center"/>
    </xf>
    <xf numFmtId="0" fontId="15" fillId="0" borderId="0" xfId="10" applyFont="1" applyFill="1" applyAlignment="1">
      <alignment vertical="center"/>
    </xf>
    <xf numFmtId="0" fontId="46" fillId="0" borderId="0" xfId="37" applyFont="1" applyAlignment="1">
      <alignment horizontal="center" vertical="center"/>
    </xf>
    <xf numFmtId="0" fontId="49" fillId="10" borderId="0" xfId="37" applyFont="1" applyFill="1" applyAlignment="1">
      <alignment horizontal="center"/>
    </xf>
    <xf numFmtId="0" fontId="47" fillId="10" borderId="0" xfId="37" applyFont="1" applyFill="1" applyAlignment="1">
      <alignment horizontal="center"/>
    </xf>
    <xf numFmtId="0" fontId="49" fillId="10" borderId="0" xfId="37" applyFont="1" applyFill="1" applyAlignment="1">
      <alignment horizontal="right" vertical="center"/>
    </xf>
    <xf numFmtId="0" fontId="93" fillId="0" borderId="0" xfId="37" applyFont="1" applyAlignment="1">
      <alignment horizontal="center" vertical="center"/>
    </xf>
    <xf numFmtId="3" fontId="49" fillId="10" borderId="0" xfId="37" applyNumberFormat="1" applyFont="1" applyFill="1" applyAlignment="1" applyProtection="1">
      <alignment horizontal="center" vertical="center"/>
      <protection locked="0"/>
    </xf>
    <xf numFmtId="3" fontId="46" fillId="10" borderId="0" xfId="37" applyNumberFormat="1" applyFont="1" applyFill="1" applyAlignment="1" applyProtection="1">
      <alignment horizontal="center" vertical="center"/>
      <protection locked="0"/>
    </xf>
    <xf numFmtId="0" fontId="49" fillId="0" borderId="0" xfId="66" applyFont="1" applyAlignment="1">
      <alignment horizontal="center"/>
    </xf>
    <xf numFmtId="3" fontId="48" fillId="10" borderId="0" xfId="37" applyNumberFormat="1" applyFont="1" applyFill="1" applyAlignment="1" applyProtection="1">
      <alignment horizontal="center" vertical="center"/>
      <protection locked="0"/>
    </xf>
    <xf numFmtId="0" fontId="19" fillId="5" borderId="65" xfId="10" applyFont="1" applyBorder="1" applyAlignment="1">
      <alignment horizontal="right" vertical="center"/>
    </xf>
    <xf numFmtId="0" fontId="6" fillId="0" borderId="0" xfId="10" applyFont="1" applyFill="1" applyAlignment="1">
      <alignment vertical="center"/>
    </xf>
    <xf numFmtId="0" fontId="6" fillId="0" borderId="12" xfId="10" applyFont="1" applyFill="1" applyBorder="1" applyAlignment="1">
      <alignment vertical="center"/>
    </xf>
    <xf numFmtId="0" fontId="19" fillId="5" borderId="113" xfId="10" applyFont="1" applyBorder="1" applyAlignment="1">
      <alignment horizontal="right" vertical="center"/>
    </xf>
    <xf numFmtId="0" fontId="19" fillId="5" borderId="113" xfId="10" applyFont="1" applyBorder="1"/>
    <xf numFmtId="0" fontId="28" fillId="5" borderId="113" xfId="10" applyFont="1" applyBorder="1"/>
    <xf numFmtId="0" fontId="8" fillId="0" borderId="0" xfId="10" applyFont="1" applyFill="1" applyAlignment="1">
      <alignment vertical="center"/>
    </xf>
    <xf numFmtId="0" fontId="46" fillId="10" borderId="12" xfId="37" applyFont="1" applyFill="1" applyBorder="1" applyAlignment="1">
      <alignment vertical="center"/>
    </xf>
    <xf numFmtId="0" fontId="46" fillId="0" borderId="58" xfId="37" applyFont="1" applyBorder="1" applyAlignment="1">
      <alignment vertical="center"/>
    </xf>
    <xf numFmtId="0" fontId="46" fillId="0" borderId="111" xfId="37" applyFont="1" applyBorder="1"/>
    <xf numFmtId="0" fontId="46" fillId="0" borderId="111" xfId="37" applyFont="1" applyBorder="1" applyAlignment="1">
      <alignment horizontal="left"/>
    </xf>
    <xf numFmtId="0" fontId="49" fillId="10" borderId="111" xfId="37" applyFont="1" applyFill="1" applyBorder="1" applyAlignment="1">
      <alignment vertical="center" wrapText="1"/>
    </xf>
    <xf numFmtId="0" fontId="46" fillId="0" borderId="111" xfId="37" applyFont="1" applyBorder="1" applyAlignment="1">
      <alignment vertical="center" wrapText="1"/>
    </xf>
    <xf numFmtId="0" fontId="46" fillId="0" borderId="111" xfId="37" applyFont="1" applyBorder="1" applyAlignment="1">
      <alignment horizontal="right"/>
    </xf>
    <xf numFmtId="0" fontId="46" fillId="0" borderId="112" xfId="37" applyFont="1" applyBorder="1"/>
    <xf numFmtId="0" fontId="47" fillId="10" borderId="65" xfId="37" applyFont="1" applyFill="1" applyBorder="1" applyAlignment="1">
      <alignment vertical="center"/>
    </xf>
    <xf numFmtId="0" fontId="47" fillId="10" borderId="12" xfId="37" applyFont="1" applyFill="1" applyBorder="1" applyAlignment="1">
      <alignment vertical="center"/>
    </xf>
    <xf numFmtId="0" fontId="46" fillId="10" borderId="58" xfId="37" applyFont="1" applyFill="1" applyBorder="1" applyAlignment="1">
      <alignment horizontal="left" vertical="center"/>
    </xf>
    <xf numFmtId="0" fontId="47" fillId="0" borderId="58" xfId="37" applyFont="1" applyBorder="1" applyAlignment="1">
      <alignment vertical="center"/>
    </xf>
    <xf numFmtId="0" fontId="47" fillId="0" borderId="58" xfId="37" applyFont="1" applyBorder="1" applyAlignment="1">
      <alignment vertical="center" wrapText="1"/>
    </xf>
    <xf numFmtId="0" fontId="46" fillId="0" borderId="58" xfId="37" applyFont="1" applyBorder="1" applyAlignment="1">
      <alignment vertical="center" wrapText="1"/>
    </xf>
    <xf numFmtId="0" fontId="49" fillId="10" borderId="58" xfId="37" applyFont="1" applyFill="1" applyBorder="1" applyAlignment="1">
      <alignment horizontal="center" vertical="center"/>
    </xf>
    <xf numFmtId="0" fontId="46" fillId="10" borderId="58" xfId="37" applyFont="1" applyFill="1" applyBorder="1" applyAlignment="1">
      <alignment horizontal="center" vertical="center"/>
    </xf>
    <xf numFmtId="0" fontId="46" fillId="10" borderId="113" xfId="37" applyFont="1" applyFill="1" applyBorder="1" applyAlignment="1">
      <alignment vertical="center" wrapText="1"/>
    </xf>
    <xf numFmtId="0" fontId="46" fillId="10" borderId="114" xfId="37" applyFont="1" applyFill="1" applyBorder="1" applyAlignment="1">
      <alignment vertical="center"/>
    </xf>
    <xf numFmtId="0" fontId="77" fillId="10" borderId="113" xfId="0" applyFont="1" applyFill="1" applyBorder="1" applyAlignment="1">
      <alignment horizontal="left" vertical="center"/>
    </xf>
    <xf numFmtId="0" fontId="47" fillId="10" borderId="113" xfId="0" applyFont="1" applyFill="1" applyBorder="1" applyAlignment="1">
      <alignment horizontal="left"/>
    </xf>
    <xf numFmtId="0" fontId="92" fillId="10" borderId="113" xfId="0" applyFont="1" applyFill="1" applyBorder="1" applyAlignment="1">
      <alignment vertical="center"/>
    </xf>
    <xf numFmtId="0" fontId="77" fillId="10" borderId="113" xfId="0" applyFont="1" applyFill="1" applyBorder="1" applyAlignment="1">
      <alignment vertical="center"/>
    </xf>
    <xf numFmtId="0" fontId="77" fillId="10" borderId="113" xfId="0" applyFont="1" applyFill="1" applyBorder="1"/>
    <xf numFmtId="0" fontId="46" fillId="10" borderId="113" xfId="37" applyFont="1" applyFill="1" applyBorder="1" applyAlignment="1">
      <alignment vertical="center"/>
    </xf>
    <xf numFmtId="0" fontId="46" fillId="10" borderId="122" xfId="37" applyFont="1" applyFill="1" applyBorder="1" applyAlignment="1">
      <alignment vertical="center"/>
    </xf>
    <xf numFmtId="0" fontId="46" fillId="10" borderId="123" xfId="37" applyFont="1" applyFill="1" applyBorder="1" applyAlignment="1">
      <alignment vertical="center"/>
    </xf>
    <xf numFmtId="0" fontId="46" fillId="0" borderId="65" xfId="37" applyFont="1" applyBorder="1" applyAlignment="1">
      <alignment vertical="center"/>
    </xf>
    <xf numFmtId="0" fontId="46" fillId="0" borderId="12" xfId="37" applyFont="1" applyBorder="1" applyAlignment="1">
      <alignment vertical="center"/>
    </xf>
    <xf numFmtId="0" fontId="47" fillId="10" borderId="111" xfId="37" applyFont="1" applyFill="1" applyBorder="1" applyAlignment="1">
      <alignment vertical="center"/>
    </xf>
    <xf numFmtId="0" fontId="46" fillId="0" borderId="69" xfId="37" applyFont="1" applyBorder="1"/>
    <xf numFmtId="0" fontId="46" fillId="0" borderId="114" xfId="37" applyFont="1" applyBorder="1"/>
    <xf numFmtId="0" fontId="54" fillId="10" borderId="99" xfId="37" applyFont="1" applyFill="1" applyBorder="1" applyAlignment="1">
      <alignment horizontal="center" vertical="center"/>
    </xf>
    <xf numFmtId="0" fontId="82" fillId="10" borderId="111" xfId="37" applyFont="1" applyFill="1" applyBorder="1" applyAlignment="1">
      <alignment vertical="center"/>
    </xf>
    <xf numFmtId="0" fontId="49" fillId="10" borderId="111" xfId="37" applyFont="1" applyFill="1" applyBorder="1"/>
    <xf numFmtId="0" fontId="49" fillId="10" borderId="111" xfId="37" applyFont="1" applyFill="1" applyBorder="1" applyAlignment="1">
      <alignment horizontal="left" vertical="center"/>
    </xf>
    <xf numFmtId="0" fontId="49" fillId="10" borderId="111" xfId="37" applyFont="1" applyFill="1" applyBorder="1" applyAlignment="1">
      <alignment horizontal="center"/>
    </xf>
    <xf numFmtId="0" fontId="49" fillId="0" borderId="111" xfId="37" applyFont="1" applyBorder="1" applyAlignment="1">
      <alignment horizontal="center"/>
    </xf>
    <xf numFmtId="0" fontId="46" fillId="0" borderId="112" xfId="37" applyFont="1" applyBorder="1" applyAlignment="1">
      <alignment horizontal="right"/>
    </xf>
    <xf numFmtId="0" fontId="49" fillId="0" borderId="12" xfId="66" applyFont="1" applyBorder="1" applyAlignment="1">
      <alignment horizontal="center"/>
    </xf>
    <xf numFmtId="0" fontId="49" fillId="0" borderId="12" xfId="37" applyFont="1" applyBorder="1" applyAlignment="1">
      <alignment vertical="center"/>
    </xf>
    <xf numFmtId="0" fontId="46" fillId="0" borderId="12" xfId="37" applyFont="1" applyBorder="1"/>
    <xf numFmtId="0" fontId="46" fillId="10" borderId="87" xfId="37" applyFont="1" applyFill="1" applyBorder="1" applyAlignment="1">
      <alignment vertical="center"/>
    </xf>
    <xf numFmtId="0" fontId="49" fillId="10" borderId="129" xfId="37" applyFont="1" applyFill="1" applyBorder="1" applyAlignment="1">
      <alignment horizontal="left" vertical="center"/>
    </xf>
    <xf numFmtId="3" fontId="46" fillId="10" borderId="12" xfId="37" applyNumberFormat="1" applyFont="1" applyFill="1" applyBorder="1" applyAlignment="1" applyProtection="1">
      <alignment horizontal="right" vertical="center"/>
      <protection locked="0"/>
    </xf>
    <xf numFmtId="0" fontId="46" fillId="10" borderId="132" xfId="37" applyFont="1" applyFill="1" applyBorder="1" applyAlignment="1">
      <alignment vertical="center"/>
    </xf>
    <xf numFmtId="0" fontId="49" fillId="10" borderId="133" xfId="37" applyFont="1" applyFill="1" applyBorder="1" applyAlignment="1">
      <alignment horizontal="left" vertical="center"/>
    </xf>
    <xf numFmtId="0" fontId="46" fillId="10" borderId="133" xfId="37" applyFont="1" applyFill="1" applyBorder="1" applyAlignment="1">
      <alignment horizontal="left" vertical="center"/>
    </xf>
    <xf numFmtId="0" fontId="46" fillId="10" borderId="133" xfId="37" applyFont="1" applyFill="1" applyBorder="1" applyAlignment="1">
      <alignment vertical="center"/>
    </xf>
    <xf numFmtId="0" fontId="49" fillId="0" borderId="133" xfId="37" applyFont="1" applyBorder="1" applyAlignment="1">
      <alignment horizontal="center" vertical="center"/>
    </xf>
    <xf numFmtId="0" fontId="46" fillId="10" borderId="133" xfId="37" applyFont="1" applyFill="1" applyBorder="1" applyAlignment="1">
      <alignment horizontal="right" vertical="center"/>
    </xf>
    <xf numFmtId="0" fontId="46" fillId="10" borderId="134" xfId="37" applyFont="1" applyFill="1" applyBorder="1" applyAlignment="1">
      <alignment vertical="center"/>
    </xf>
    <xf numFmtId="0" fontId="47" fillId="10" borderId="135" xfId="37" applyFont="1" applyFill="1" applyBorder="1" applyAlignment="1">
      <alignment horizontal="left" vertical="center"/>
    </xf>
    <xf numFmtId="0" fontId="47" fillId="10" borderId="135" xfId="37" applyFont="1" applyFill="1" applyBorder="1" applyAlignment="1">
      <alignment vertical="center"/>
    </xf>
    <xf numFmtId="0" fontId="46" fillId="10" borderId="135" xfId="37" applyFont="1" applyFill="1" applyBorder="1" applyAlignment="1">
      <alignment vertical="center"/>
    </xf>
    <xf numFmtId="0" fontId="46" fillId="10" borderId="135" xfId="37" applyFont="1" applyFill="1" applyBorder="1" applyAlignment="1">
      <alignment horizontal="right" vertical="center"/>
    </xf>
    <xf numFmtId="0" fontId="46" fillId="10" borderId="136" xfId="37" applyFont="1" applyFill="1" applyBorder="1" applyAlignment="1">
      <alignment vertical="center"/>
    </xf>
    <xf numFmtId="0" fontId="49" fillId="10" borderId="64" xfId="37" applyFont="1" applyFill="1" applyBorder="1" applyAlignment="1">
      <alignment horizontal="left" vertical="center"/>
    </xf>
    <xf numFmtId="0" fontId="46" fillId="10" borderId="64" xfId="37" applyFont="1" applyFill="1" applyBorder="1" applyAlignment="1">
      <alignment vertical="center"/>
    </xf>
    <xf numFmtId="0" fontId="46" fillId="10" borderId="64" xfId="37" applyFont="1" applyFill="1" applyBorder="1" applyAlignment="1">
      <alignment horizontal="right" vertical="center"/>
    </xf>
    <xf numFmtId="0" fontId="47" fillId="10" borderId="133" xfId="37" applyFont="1" applyFill="1" applyBorder="1" applyAlignment="1">
      <alignment vertical="center"/>
    </xf>
    <xf numFmtId="0" fontId="49" fillId="10" borderId="133" xfId="37" applyFont="1" applyFill="1" applyBorder="1" applyAlignment="1">
      <alignment horizontal="center" vertical="center"/>
    </xf>
    <xf numFmtId="0" fontId="85" fillId="10" borderId="133" xfId="37" applyFont="1" applyFill="1" applyBorder="1" applyAlignment="1">
      <alignment horizontal="right" vertical="center"/>
    </xf>
    <xf numFmtId="0" fontId="46" fillId="10" borderId="129" xfId="37" applyFont="1" applyFill="1" applyBorder="1" applyAlignment="1">
      <alignment horizontal="left" vertical="center"/>
    </xf>
    <xf numFmtId="0" fontId="46" fillId="10" borderId="129" xfId="37" applyFont="1" applyFill="1" applyBorder="1" applyAlignment="1">
      <alignment vertical="center"/>
    </xf>
    <xf numFmtId="0" fontId="47" fillId="10" borderId="129" xfId="37" applyFont="1" applyFill="1" applyBorder="1" applyAlignment="1">
      <alignment vertical="center"/>
    </xf>
    <xf numFmtId="0" fontId="49" fillId="10" borderId="129" xfId="37" applyFont="1" applyFill="1" applyBorder="1" applyAlignment="1">
      <alignment horizontal="center" vertical="center"/>
    </xf>
    <xf numFmtId="0" fontId="46" fillId="10" borderId="129" xfId="37" applyFont="1" applyFill="1" applyBorder="1" applyAlignment="1">
      <alignment horizontal="right" vertical="center"/>
    </xf>
    <xf numFmtId="0" fontId="47" fillId="0" borderId="0" xfId="0" applyFont="1"/>
    <xf numFmtId="0" fontId="47" fillId="10" borderId="64" xfId="37" applyFont="1" applyFill="1" applyBorder="1" applyAlignment="1">
      <alignment horizontal="left" vertical="center"/>
    </xf>
    <xf numFmtId="0" fontId="47" fillId="10" borderId="64" xfId="37" applyFont="1" applyFill="1" applyBorder="1" applyAlignment="1">
      <alignment vertical="center"/>
    </xf>
    <xf numFmtId="0" fontId="49" fillId="10" borderId="64" xfId="37" applyFont="1" applyFill="1" applyBorder="1" applyAlignment="1">
      <alignment horizontal="center" vertical="center"/>
    </xf>
    <xf numFmtId="0" fontId="49" fillId="10" borderId="12" xfId="37" applyFont="1" applyFill="1" applyBorder="1" applyAlignment="1">
      <alignment horizontal="center" vertical="center"/>
    </xf>
    <xf numFmtId="0" fontId="49" fillId="0" borderId="0" xfId="0" applyFont="1"/>
    <xf numFmtId="0" fontId="46" fillId="0" borderId="64" xfId="37" applyFont="1" applyBorder="1" applyAlignment="1">
      <alignment horizontal="left" vertical="center"/>
    </xf>
    <xf numFmtId="0" fontId="46" fillId="0" borderId="64" xfId="37" applyFont="1" applyBorder="1" applyAlignment="1">
      <alignment vertical="center"/>
    </xf>
    <xf numFmtId="0" fontId="85" fillId="10" borderId="64" xfId="37" applyFont="1" applyFill="1" applyBorder="1" applyAlignment="1">
      <alignment horizontal="right" vertical="center"/>
    </xf>
    <xf numFmtId="3" fontId="46" fillId="10" borderId="129" xfId="37" applyNumberFormat="1" applyFont="1" applyFill="1" applyBorder="1" applyAlignment="1" applyProtection="1">
      <alignment horizontal="right" vertical="center"/>
      <protection locked="0"/>
    </xf>
    <xf numFmtId="0" fontId="49" fillId="10" borderId="65" xfId="37" applyFont="1" applyFill="1" applyBorder="1" applyAlignment="1">
      <alignment vertical="center"/>
    </xf>
    <xf numFmtId="0" fontId="49" fillId="10" borderId="12" xfId="37" applyFont="1" applyFill="1" applyBorder="1" applyAlignment="1">
      <alignment vertical="center"/>
    </xf>
    <xf numFmtId="0" fontId="46" fillId="0" borderId="64" xfId="37" applyFont="1" applyBorder="1"/>
    <xf numFmtId="0" fontId="49" fillId="0" borderId="64" xfId="37" applyFont="1" applyBorder="1" applyAlignment="1">
      <alignment horizontal="center"/>
    </xf>
    <xf numFmtId="0" fontId="46" fillId="0" borderId="64" xfId="37" applyFont="1" applyBorder="1" applyAlignment="1">
      <alignment horizontal="right"/>
    </xf>
    <xf numFmtId="0" fontId="47" fillId="10" borderId="133" xfId="37" applyFont="1" applyFill="1" applyBorder="1" applyAlignment="1">
      <alignment horizontal="left" vertical="center"/>
    </xf>
    <xf numFmtId="0" fontId="46" fillId="0" borderId="133" xfId="37" applyFont="1" applyBorder="1" applyAlignment="1">
      <alignment horizontal="right" vertical="center"/>
    </xf>
    <xf numFmtId="0" fontId="46" fillId="10" borderId="140" xfId="37" applyFont="1" applyFill="1" applyBorder="1" applyAlignment="1">
      <alignment vertical="center"/>
    </xf>
    <xf numFmtId="0" fontId="47" fillId="10" borderId="129" xfId="37" applyFont="1" applyFill="1" applyBorder="1" applyAlignment="1">
      <alignment horizontal="left" vertical="center"/>
    </xf>
    <xf numFmtId="0" fontId="46" fillId="10" borderId="141" xfId="37" applyFont="1" applyFill="1" applyBorder="1" applyAlignment="1">
      <alignment vertical="center"/>
    </xf>
    <xf numFmtId="0" fontId="46" fillId="10" borderId="69" xfId="37" applyFont="1" applyFill="1" applyBorder="1"/>
    <xf numFmtId="0" fontId="46" fillId="10" borderId="64" xfId="37" applyFont="1" applyFill="1" applyBorder="1"/>
    <xf numFmtId="0" fontId="47" fillId="10" borderId="64" xfId="37" applyFont="1" applyFill="1" applyBorder="1"/>
    <xf numFmtId="3" fontId="46" fillId="10" borderId="64" xfId="37" applyNumberFormat="1" applyFont="1" applyFill="1" applyBorder="1" applyAlignment="1" applyProtection="1">
      <alignment horizontal="right" vertical="center"/>
      <protection locked="0"/>
    </xf>
    <xf numFmtId="0" fontId="46" fillId="10" borderId="114" xfId="37" applyFont="1" applyFill="1" applyBorder="1"/>
    <xf numFmtId="0" fontId="46" fillId="0" borderId="12" xfId="37" applyFont="1" applyBorder="1" applyAlignment="1">
      <alignment horizontal="right"/>
    </xf>
    <xf numFmtId="0" fontId="46" fillId="0" borderId="111" xfId="37" applyFont="1" applyBorder="1" applyAlignment="1">
      <alignment horizontal="left" vertical="center"/>
    </xf>
    <xf numFmtId="0" fontId="46" fillId="0" borderId="129" xfId="37" applyFont="1" applyBorder="1" applyAlignment="1" applyProtection="1">
      <alignment vertical="center"/>
      <protection locked="0"/>
    </xf>
    <xf numFmtId="0" fontId="18" fillId="10" borderId="0" xfId="37" applyFont="1" applyFill="1"/>
    <xf numFmtId="0" fontId="49" fillId="0" borderId="0" xfId="37" quotePrefix="1" applyFont="1" applyAlignment="1" applyProtection="1">
      <alignment horizontal="center" vertical="center"/>
      <protection locked="0"/>
    </xf>
    <xf numFmtId="2" fontId="46" fillId="0" borderId="0" xfId="37" applyNumberFormat="1" applyFont="1" applyAlignment="1" applyProtection="1">
      <alignment horizontal="left" vertical="center"/>
      <protection locked="0"/>
    </xf>
    <xf numFmtId="0" fontId="94" fillId="0" borderId="0" xfId="37" applyFont="1" applyAlignment="1" applyProtection="1">
      <alignment horizontal="center" vertical="center"/>
      <protection locked="0"/>
    </xf>
    <xf numFmtId="0" fontId="47" fillId="10" borderId="61" xfId="37" applyFont="1" applyFill="1" applyBorder="1"/>
    <xf numFmtId="0" fontId="47" fillId="10" borderId="111" xfId="37" applyFont="1" applyFill="1" applyBorder="1"/>
    <xf numFmtId="0" fontId="46" fillId="10" borderId="111" xfId="37" applyFont="1" applyFill="1" applyBorder="1" applyAlignment="1">
      <alignment horizontal="center"/>
    </xf>
    <xf numFmtId="0" fontId="47" fillId="10" borderId="111" xfId="37" applyFont="1" applyFill="1" applyBorder="1" applyAlignment="1">
      <alignment vertical="top"/>
    </xf>
    <xf numFmtId="0" fontId="47" fillId="10" borderId="112" xfId="37" applyFont="1" applyFill="1" applyBorder="1"/>
    <xf numFmtId="0" fontId="46" fillId="0" borderId="129" xfId="37" applyFont="1" applyBorder="1" applyAlignment="1">
      <alignment horizontal="center" vertical="center"/>
    </xf>
    <xf numFmtId="0" fontId="46" fillId="10" borderId="129" xfId="37" applyFont="1" applyFill="1" applyBorder="1" applyAlignment="1" applyProtection="1">
      <alignment vertical="center"/>
      <protection locked="0"/>
    </xf>
    <xf numFmtId="0" fontId="49" fillId="0" borderId="129" xfId="37" applyFont="1" applyBorder="1" applyAlignment="1">
      <alignment horizontal="center" vertical="center"/>
    </xf>
    <xf numFmtId="0" fontId="49" fillId="10" borderId="129" xfId="37" applyFont="1" applyFill="1" applyBorder="1" applyAlignment="1">
      <alignment vertical="center"/>
    </xf>
    <xf numFmtId="0" fontId="46" fillId="0" borderId="141" xfId="37" applyFont="1" applyBorder="1" applyAlignment="1">
      <alignment horizontal="right" vertical="center"/>
    </xf>
    <xf numFmtId="0" fontId="46" fillId="0" borderId="64" xfId="37" applyFont="1" applyBorder="1" applyAlignment="1">
      <alignment horizontal="right" vertical="center"/>
    </xf>
    <xf numFmtId="0" fontId="49" fillId="0" borderId="64" xfId="37" applyFont="1" applyBorder="1" applyAlignment="1">
      <alignment horizontal="center" vertical="center"/>
    </xf>
    <xf numFmtId="0" fontId="46" fillId="0" borderId="64" xfId="37" applyFont="1" applyBorder="1" applyAlignment="1">
      <alignment horizontal="center" vertical="center"/>
    </xf>
    <xf numFmtId="0" fontId="46" fillId="0" borderId="114" xfId="37" applyFont="1" applyBorder="1" applyAlignment="1">
      <alignment horizontal="right" vertical="center"/>
    </xf>
    <xf numFmtId="0" fontId="18" fillId="0" borderId="0" xfId="68" applyFont="1"/>
    <xf numFmtId="0" fontId="25" fillId="0" borderId="0" xfId="68" applyFont="1" applyAlignment="1">
      <alignment horizontal="left"/>
    </xf>
    <xf numFmtId="0" fontId="49" fillId="10" borderId="0" xfId="69" applyFont="1" applyFill="1" applyAlignment="1">
      <alignment horizontal="left" vertical="center"/>
    </xf>
    <xf numFmtId="0" fontId="49" fillId="10" borderId="0" xfId="69" applyFont="1" applyFill="1" applyAlignment="1">
      <alignment vertical="center"/>
    </xf>
    <xf numFmtId="0" fontId="46" fillId="10" borderId="0" xfId="69" applyFont="1" applyFill="1" applyAlignment="1">
      <alignment vertical="center"/>
    </xf>
    <xf numFmtId="0" fontId="46" fillId="0" borderId="0" xfId="69" applyFont="1" applyAlignment="1">
      <alignment vertical="center"/>
    </xf>
    <xf numFmtId="0" fontId="47" fillId="10" borderId="0" xfId="69" applyFont="1" applyFill="1" applyAlignment="1">
      <alignment vertical="center"/>
    </xf>
    <xf numFmtId="0" fontId="47" fillId="10" borderId="0" xfId="69" applyFont="1" applyFill="1" applyAlignment="1">
      <alignment horizontal="left" vertical="center"/>
    </xf>
    <xf numFmtId="0" fontId="49" fillId="10" borderId="0" xfId="69" applyFont="1" applyFill="1" applyAlignment="1">
      <alignment horizontal="center" vertical="center"/>
    </xf>
    <xf numFmtId="0" fontId="46" fillId="10" borderId="0" xfId="69" applyFont="1" applyFill="1" applyAlignment="1">
      <alignment horizontal="right" vertical="center"/>
    </xf>
    <xf numFmtId="0" fontId="49" fillId="0" borderId="0" xfId="69" applyFont="1" applyAlignment="1">
      <alignment vertical="center"/>
    </xf>
    <xf numFmtId="0" fontId="49" fillId="0" borderId="0" xfId="69" applyFont="1" applyAlignment="1">
      <alignment horizontal="center" vertical="center"/>
    </xf>
    <xf numFmtId="3" fontId="46" fillId="10" borderId="0" xfId="69" applyNumberFormat="1" applyFont="1" applyFill="1" applyAlignment="1" applyProtection="1">
      <alignment horizontal="right" vertical="center"/>
      <protection locked="0"/>
    </xf>
    <xf numFmtId="0" fontId="49" fillId="10" borderId="0" xfId="69" applyFont="1" applyFill="1" applyAlignment="1">
      <alignment horizontal="right"/>
    </xf>
    <xf numFmtId="0" fontId="46" fillId="10" borderId="65" xfId="69" applyFont="1" applyFill="1" applyBorder="1" applyAlignment="1">
      <alignment vertical="center"/>
    </xf>
    <xf numFmtId="0" fontId="47" fillId="0" borderId="0" xfId="68" applyFont="1" applyAlignment="1">
      <alignment vertical="center"/>
    </xf>
    <xf numFmtId="0" fontId="46" fillId="0" borderId="0" xfId="68" applyFont="1"/>
    <xf numFmtId="0" fontId="47" fillId="0" borderId="0" xfId="68" applyFont="1"/>
    <xf numFmtId="0" fontId="46" fillId="0" borderId="0" xfId="69" applyFont="1"/>
    <xf numFmtId="0" fontId="46" fillId="0" borderId="0" xfId="68" applyFont="1" applyAlignment="1">
      <alignment vertical="center"/>
    </xf>
    <xf numFmtId="0" fontId="49" fillId="0" borderId="0" xfId="68" applyFont="1"/>
    <xf numFmtId="0" fontId="100" fillId="0" borderId="0" xfId="69" applyFont="1" applyAlignment="1">
      <alignment horizontal="left" readingOrder="2"/>
    </xf>
    <xf numFmtId="0" fontId="47" fillId="0" borderId="0" xfId="69" applyFont="1" applyAlignment="1">
      <alignment vertical="center"/>
    </xf>
    <xf numFmtId="0" fontId="101" fillId="0" borderId="0" xfId="69" applyFont="1" applyAlignment="1">
      <alignment horizontal="left" readingOrder="2"/>
    </xf>
    <xf numFmtId="0" fontId="47" fillId="0" borderId="0" xfId="69" applyFont="1"/>
    <xf numFmtId="0" fontId="49" fillId="0" borderId="0" xfId="69" applyFont="1"/>
    <xf numFmtId="0" fontId="49" fillId="0" borderId="0" xfId="69" applyFont="1" applyAlignment="1">
      <alignment horizontal="center"/>
    </xf>
    <xf numFmtId="0" fontId="46" fillId="10" borderId="0" xfId="69" applyFont="1" applyFill="1"/>
    <xf numFmtId="0" fontId="47" fillId="10" borderId="0" xfId="69" applyFont="1" applyFill="1"/>
    <xf numFmtId="0" fontId="47" fillId="10" borderId="0" xfId="69" applyFont="1" applyFill="1" applyAlignment="1">
      <alignment horizontal="center"/>
    </xf>
    <xf numFmtId="0" fontId="90" fillId="0" borderId="0" xfId="69" applyFont="1"/>
    <xf numFmtId="0" fontId="47" fillId="10" borderId="0" xfId="69" applyFont="1" applyFill="1" applyAlignment="1">
      <alignment vertical="top"/>
    </xf>
    <xf numFmtId="0" fontId="49" fillId="10" borderId="0" xfId="69" applyFont="1" applyFill="1"/>
    <xf numFmtId="0" fontId="46" fillId="10" borderId="0" xfId="69" applyFont="1" applyFill="1" applyAlignment="1">
      <alignment horizontal="center"/>
    </xf>
    <xf numFmtId="0" fontId="49" fillId="0" borderId="0" xfId="68" quotePrefix="1" applyFont="1" applyAlignment="1">
      <alignment horizontal="left" vertical="center"/>
    </xf>
    <xf numFmtId="0" fontId="46" fillId="0" borderId="61" xfId="68" applyFont="1" applyBorder="1"/>
    <xf numFmtId="0" fontId="46" fillId="0" borderId="111" xfId="68" applyFont="1" applyBorder="1" applyAlignment="1">
      <alignment horizontal="center"/>
    </xf>
    <xf numFmtId="0" fontId="46" fillId="0" borderId="112" xfId="68" applyFont="1" applyBorder="1" applyAlignment="1">
      <alignment horizontal="center"/>
    </xf>
    <xf numFmtId="0" fontId="46" fillId="0" borderId="111" xfId="68" applyFont="1" applyBorder="1"/>
    <xf numFmtId="0" fontId="46" fillId="0" borderId="112" xfId="68" applyFont="1" applyBorder="1"/>
    <xf numFmtId="0" fontId="46" fillId="0" borderId="0" xfId="68" applyFont="1" applyAlignment="1">
      <alignment horizontal="center"/>
    </xf>
    <xf numFmtId="0" fontId="49" fillId="0" borderId="0" xfId="68" applyFont="1" applyAlignment="1">
      <alignment horizontal="center" vertical="center"/>
    </xf>
    <xf numFmtId="0" fontId="49" fillId="0" borderId="0" xfId="68" quotePrefix="1" applyFont="1" applyAlignment="1">
      <alignment horizontal="center" vertical="center"/>
    </xf>
    <xf numFmtId="0" fontId="49" fillId="0" borderId="0" xfId="68" applyFont="1" applyAlignment="1">
      <alignment vertical="center"/>
    </xf>
    <xf numFmtId="0" fontId="46" fillId="0" borderId="69" xfId="68" applyFont="1" applyBorder="1" applyAlignment="1">
      <alignment vertical="center"/>
    </xf>
    <xf numFmtId="0" fontId="49" fillId="0" borderId="111" xfId="68" applyFont="1" applyBorder="1" applyAlignment="1">
      <alignment horizontal="center" vertical="center"/>
    </xf>
    <xf numFmtId="0" fontId="46" fillId="0" borderId="61" xfId="68" applyFont="1" applyBorder="1" applyAlignment="1">
      <alignment vertical="center"/>
    </xf>
    <xf numFmtId="0" fontId="49" fillId="0" borderId="112" xfId="68" applyFont="1" applyBorder="1" applyAlignment="1">
      <alignment horizontal="center" vertical="center"/>
    </xf>
    <xf numFmtId="0" fontId="49" fillId="0" borderId="111" xfId="68" applyFont="1" applyBorder="1" applyAlignment="1">
      <alignment vertical="center"/>
    </xf>
    <xf numFmtId="0" fontId="46" fillId="0" borderId="111" xfId="68" applyFont="1" applyBorder="1" applyAlignment="1">
      <alignment vertical="center"/>
    </xf>
    <xf numFmtId="0" fontId="46" fillId="0" borderId="69" xfId="69" applyFont="1" applyBorder="1"/>
    <xf numFmtId="0" fontId="46" fillId="0" borderId="61" xfId="68" applyFont="1" applyBorder="1" applyAlignment="1">
      <alignment horizontal="center" vertical="center" wrapText="1"/>
    </xf>
    <xf numFmtId="0" fontId="46" fillId="0" borderId="111" xfId="68" applyFont="1" applyBorder="1" applyAlignment="1">
      <alignment horizontal="center" vertical="center" wrapText="1"/>
    </xf>
    <xf numFmtId="0" fontId="49" fillId="0" borderId="111" xfId="68" quotePrefix="1" applyFont="1" applyBorder="1" applyAlignment="1">
      <alignment horizontal="center" vertical="center"/>
    </xf>
    <xf numFmtId="0" fontId="46" fillId="0" borderId="112" xfId="68" applyFont="1" applyBorder="1" applyAlignment="1">
      <alignment vertical="center"/>
    </xf>
    <xf numFmtId="0" fontId="47" fillId="0" borderId="0" xfId="68" applyFont="1" applyAlignment="1">
      <alignment horizontal="center" vertical="center"/>
    </xf>
    <xf numFmtId="0" fontId="47" fillId="0" borderId="0" xfId="68" applyFont="1" applyAlignment="1">
      <alignment horizontal="left" vertical="center"/>
    </xf>
    <xf numFmtId="0" fontId="49" fillId="0" borderId="65" xfId="68" applyFont="1" applyBorder="1"/>
    <xf numFmtId="0" fontId="46" fillId="0" borderId="69" xfId="68" applyFont="1" applyBorder="1"/>
    <xf numFmtId="0" fontId="58" fillId="0" borderId="0" xfId="68" applyFont="1"/>
    <xf numFmtId="0" fontId="47" fillId="0" borderId="61" xfId="68" applyFont="1" applyBorder="1" applyAlignment="1">
      <alignment vertical="center"/>
    </xf>
    <xf numFmtId="0" fontId="47" fillId="0" borderId="111" xfId="68" applyFont="1" applyBorder="1" applyAlignment="1">
      <alignment vertical="center"/>
    </xf>
    <xf numFmtId="0" fontId="47" fillId="0" borderId="111" xfId="68" applyFont="1" applyBorder="1"/>
    <xf numFmtId="0" fontId="46" fillId="0" borderId="111" xfId="69" applyFont="1" applyBorder="1"/>
    <xf numFmtId="0" fontId="49" fillId="0" borderId="111" xfId="69" applyFont="1" applyBorder="1" applyAlignment="1">
      <alignment vertical="center" wrapText="1"/>
    </xf>
    <xf numFmtId="0" fontId="46" fillId="0" borderId="111" xfId="69" applyFont="1" applyBorder="1" applyAlignment="1">
      <alignment vertical="center" wrapText="1"/>
    </xf>
    <xf numFmtId="0" fontId="49" fillId="0" borderId="111" xfId="69" applyFont="1" applyBorder="1" applyAlignment="1">
      <alignment vertical="center"/>
    </xf>
    <xf numFmtId="0" fontId="49" fillId="0" borderId="112" xfId="69" applyFont="1" applyBorder="1" applyAlignment="1">
      <alignment vertical="center"/>
    </xf>
    <xf numFmtId="0" fontId="46" fillId="0" borderId="65" xfId="68" applyFont="1" applyBorder="1" applyAlignment="1">
      <alignment vertical="center"/>
    </xf>
    <xf numFmtId="0" fontId="49" fillId="0" borderId="62" xfId="69" applyFont="1" applyBorder="1" applyAlignment="1">
      <alignment vertical="center"/>
    </xf>
    <xf numFmtId="0" fontId="47" fillId="0" borderId="65" xfId="68" applyFont="1" applyBorder="1" applyAlignment="1">
      <alignment vertical="center"/>
    </xf>
    <xf numFmtId="0" fontId="47" fillId="0" borderId="62" xfId="68" applyFont="1" applyBorder="1"/>
    <xf numFmtId="0" fontId="46" fillId="0" borderId="62" xfId="68" applyFont="1" applyBorder="1"/>
    <xf numFmtId="0" fontId="46" fillId="10" borderId="65" xfId="69" applyFont="1" applyFill="1" applyBorder="1"/>
    <xf numFmtId="0" fontId="90" fillId="0" borderId="62" xfId="69" applyFont="1" applyBorder="1"/>
    <xf numFmtId="0" fontId="49" fillId="0" borderId="62" xfId="69" applyFont="1" applyBorder="1" applyAlignment="1">
      <alignment horizontal="center"/>
    </xf>
    <xf numFmtId="0" fontId="47" fillId="0" borderId="62" xfId="69" applyFont="1" applyBorder="1" applyAlignment="1">
      <alignment horizontal="center"/>
    </xf>
    <xf numFmtId="0" fontId="49" fillId="0" borderId="62" xfId="68" applyFont="1" applyBorder="1" applyAlignment="1">
      <alignment horizontal="center"/>
    </xf>
    <xf numFmtId="0" fontId="49" fillId="0" borderId="62" xfId="68" applyFont="1" applyBorder="1"/>
    <xf numFmtId="0" fontId="46" fillId="0" borderId="62" xfId="69" applyFont="1" applyBorder="1" applyAlignment="1">
      <alignment horizontal="center"/>
    </xf>
    <xf numFmtId="0" fontId="46" fillId="0" borderId="62" xfId="68" applyFont="1" applyBorder="1" applyAlignment="1">
      <alignment horizontal="center"/>
    </xf>
    <xf numFmtId="0" fontId="46" fillId="0" borderId="70" xfId="68" applyFont="1" applyBorder="1" applyAlignment="1">
      <alignment horizontal="center"/>
    </xf>
    <xf numFmtId="0" fontId="46" fillId="0" borderId="108" xfId="68" applyFont="1" applyBorder="1" applyAlignment="1">
      <alignment horizontal="center"/>
    </xf>
    <xf numFmtId="0" fontId="46" fillId="0" borderId="70" xfId="68" applyFont="1" applyBorder="1"/>
    <xf numFmtId="0" fontId="49" fillId="0" borderId="70" xfId="68" applyFont="1" applyBorder="1"/>
    <xf numFmtId="0" fontId="49" fillId="0" borderId="108" xfId="68" applyFont="1" applyBorder="1"/>
    <xf numFmtId="0" fontId="46" fillId="0" borderId="65" xfId="68" applyFont="1" applyBorder="1"/>
    <xf numFmtId="0" fontId="49" fillId="0" borderId="62" xfId="68" applyFont="1" applyBorder="1" applyAlignment="1">
      <alignment horizontal="center" vertical="center"/>
    </xf>
    <xf numFmtId="0" fontId="46" fillId="0" borderId="62" xfId="68" applyFont="1" applyBorder="1" applyAlignment="1">
      <alignment vertical="center"/>
    </xf>
    <xf numFmtId="0" fontId="49" fillId="0" borderId="70" xfId="68" applyFont="1" applyBorder="1" applyAlignment="1">
      <alignment horizontal="center" vertical="center"/>
    </xf>
    <xf numFmtId="0" fontId="49" fillId="0" borderId="108" xfId="68" applyFont="1" applyBorder="1" applyAlignment="1">
      <alignment horizontal="center" vertical="center"/>
    </xf>
    <xf numFmtId="0" fontId="49" fillId="0" borderId="70" xfId="68" applyFont="1" applyBorder="1" applyAlignment="1">
      <alignment vertical="center"/>
    </xf>
    <xf numFmtId="0" fontId="46" fillId="0" borderId="70" xfId="68" applyFont="1" applyBorder="1" applyAlignment="1">
      <alignment vertical="center"/>
    </xf>
    <xf numFmtId="0" fontId="46" fillId="0" borderId="108" xfId="68" applyFont="1" applyBorder="1" applyAlignment="1">
      <alignment vertical="center"/>
    </xf>
    <xf numFmtId="0" fontId="46" fillId="0" borderId="70" xfId="69" applyFont="1" applyBorder="1"/>
    <xf numFmtId="0" fontId="46" fillId="0" borderId="108" xfId="69" applyFont="1" applyBorder="1"/>
    <xf numFmtId="0" fontId="46" fillId="0" borderId="62" xfId="69" applyFont="1" applyBorder="1"/>
    <xf numFmtId="0" fontId="58" fillId="0" borderId="65" xfId="68" applyFont="1" applyBorder="1" applyAlignment="1">
      <alignment vertical="center"/>
    </xf>
    <xf numFmtId="0" fontId="58" fillId="0" borderId="0" xfId="68" applyFont="1" applyAlignment="1">
      <alignment vertical="center"/>
    </xf>
    <xf numFmtId="0" fontId="58" fillId="0" borderId="62" xfId="68" applyFont="1" applyBorder="1"/>
    <xf numFmtId="0" fontId="46" fillId="0" borderId="108" xfId="68" applyFont="1" applyBorder="1"/>
    <xf numFmtId="0" fontId="49" fillId="0" borderId="0" xfId="69" applyFont="1" applyAlignment="1">
      <alignment vertical="center" wrapText="1"/>
    </xf>
    <xf numFmtId="0" fontId="47" fillId="10" borderId="0" xfId="69" applyFont="1" applyFill="1" applyAlignment="1">
      <alignment horizontal="left"/>
    </xf>
    <xf numFmtId="0" fontId="47" fillId="0" borderId="0" xfId="69" applyFont="1" applyAlignment="1">
      <alignment horizontal="left" vertical="center"/>
    </xf>
    <xf numFmtId="0" fontId="49" fillId="10" borderId="0" xfId="69" applyFont="1" applyFill="1" applyAlignment="1">
      <alignment horizontal="left"/>
    </xf>
    <xf numFmtId="0" fontId="46" fillId="10" borderId="0" xfId="69" applyFont="1" applyFill="1" applyAlignment="1">
      <alignment horizontal="right"/>
    </xf>
    <xf numFmtId="0" fontId="85" fillId="10" borderId="0" xfId="69" applyFont="1" applyFill="1" applyAlignment="1">
      <alignment vertical="center"/>
    </xf>
    <xf numFmtId="0" fontId="47" fillId="0" borderId="0" xfId="66" applyFont="1" applyAlignment="1">
      <alignment vertical="center"/>
    </xf>
    <xf numFmtId="0" fontId="49" fillId="0" borderId="0" xfId="69" applyFont="1" applyAlignment="1">
      <alignment horizontal="left"/>
    </xf>
    <xf numFmtId="0" fontId="49" fillId="0" borderId="0" xfId="69" quotePrefix="1" applyFont="1" applyAlignment="1">
      <alignment vertical="center"/>
    </xf>
    <xf numFmtId="0" fontId="46" fillId="0" borderId="0" xfId="69" applyFont="1" applyAlignment="1">
      <alignment horizontal="right"/>
    </xf>
    <xf numFmtId="0" fontId="56" fillId="10" borderId="0" xfId="69" applyFont="1" applyFill="1" applyAlignment="1">
      <alignment wrapText="1"/>
    </xf>
    <xf numFmtId="0" fontId="57" fillId="0" borderId="0" xfId="69" applyFont="1" applyAlignment="1">
      <alignment vertical="top"/>
    </xf>
    <xf numFmtId="0" fontId="57" fillId="0" borderId="0" xfId="69" applyFont="1" applyAlignment="1">
      <alignment horizontal="left"/>
    </xf>
    <xf numFmtId="0" fontId="46" fillId="0" borderId="61" xfId="69" applyFont="1" applyBorder="1"/>
    <xf numFmtId="0" fontId="49" fillId="10" borderId="111" xfId="69" applyFont="1" applyFill="1" applyBorder="1" applyAlignment="1">
      <alignment vertical="center" wrapText="1"/>
    </xf>
    <xf numFmtId="0" fontId="46" fillId="0" borderId="111" xfId="69" applyFont="1" applyBorder="1" applyAlignment="1">
      <alignment horizontal="right"/>
    </xf>
    <xf numFmtId="0" fontId="49" fillId="0" borderId="112" xfId="66" applyFont="1" applyBorder="1" applyAlignment="1">
      <alignment horizontal="center"/>
    </xf>
    <xf numFmtId="0" fontId="49" fillId="10" borderId="65" xfId="69" applyFont="1" applyFill="1" applyBorder="1"/>
    <xf numFmtId="0" fontId="47" fillId="10" borderId="65" xfId="69" applyFont="1" applyFill="1" applyBorder="1"/>
    <xf numFmtId="0" fontId="46" fillId="10" borderId="62" xfId="69" applyFont="1" applyFill="1" applyBorder="1"/>
    <xf numFmtId="0" fontId="49" fillId="10" borderId="62" xfId="69" applyFont="1" applyFill="1" applyBorder="1" applyAlignment="1">
      <alignment horizontal="center" vertical="center"/>
    </xf>
    <xf numFmtId="2" fontId="49" fillId="10" borderId="0" xfId="69" applyNumberFormat="1" applyFont="1" applyFill="1" applyAlignment="1">
      <alignment horizontal="left" vertical="center"/>
    </xf>
    <xf numFmtId="0" fontId="49" fillId="10" borderId="0" xfId="69" applyFont="1" applyFill="1" applyAlignment="1">
      <alignment horizontal="right" vertical="center"/>
    </xf>
    <xf numFmtId="0" fontId="102" fillId="10" borderId="0" xfId="69" applyFont="1" applyFill="1" applyAlignment="1">
      <alignment horizontal="right" vertical="center"/>
    </xf>
    <xf numFmtId="0" fontId="47" fillId="10" borderId="139" xfId="69" applyFont="1" applyFill="1" applyBorder="1" applyAlignment="1">
      <alignment vertical="center"/>
    </xf>
    <xf numFmtId="0" fontId="49" fillId="0" borderId="62" xfId="66" applyFont="1" applyBorder="1" applyAlignment="1">
      <alignment horizontal="center" vertical="center"/>
    </xf>
    <xf numFmtId="0" fontId="46" fillId="10" borderId="62" xfId="69" applyFont="1" applyFill="1" applyBorder="1" applyAlignment="1">
      <alignment vertical="center"/>
    </xf>
    <xf numFmtId="0" fontId="49" fillId="10" borderId="62" xfId="69" applyFont="1" applyFill="1" applyBorder="1" applyAlignment="1">
      <alignment vertical="center"/>
    </xf>
    <xf numFmtId="0" fontId="46" fillId="10" borderId="49" xfId="69" applyFont="1" applyFill="1" applyBorder="1" applyAlignment="1">
      <alignment vertical="center"/>
    </xf>
    <xf numFmtId="0" fontId="49" fillId="0" borderId="139" xfId="66" applyFont="1" applyBorder="1" applyAlignment="1">
      <alignment vertical="center"/>
    </xf>
    <xf numFmtId="0" fontId="49" fillId="10" borderId="141" xfId="69" applyFont="1" applyFill="1" applyBorder="1" applyAlignment="1">
      <alignment horizontal="center" vertical="center"/>
    </xf>
    <xf numFmtId="0" fontId="14" fillId="5" borderId="109" xfId="10" quotePrefix="1" applyFont="1" applyBorder="1" applyAlignment="1">
      <alignment horizontal="center" vertical="center"/>
    </xf>
    <xf numFmtId="0" fontId="6" fillId="0" borderId="62" xfId="10" applyFont="1" applyFill="1" applyBorder="1" applyAlignment="1">
      <alignment vertical="top" wrapText="1"/>
    </xf>
    <xf numFmtId="0" fontId="14" fillId="5" borderId="110" xfId="10" quotePrefix="1" applyFont="1" applyBorder="1" applyAlignment="1">
      <alignment horizontal="center" vertical="center"/>
    </xf>
    <xf numFmtId="0" fontId="48" fillId="0" borderId="0" xfId="37" applyFont="1" applyAlignment="1">
      <alignment horizontal="center" vertical="center"/>
    </xf>
    <xf numFmtId="0" fontId="82" fillId="10" borderId="0" xfId="37" applyFont="1" applyFill="1" applyAlignment="1">
      <alignment horizontal="center" vertical="center"/>
    </xf>
    <xf numFmtId="0" fontId="17" fillId="0" borderId="65" xfId="3" applyFont="1" applyBorder="1"/>
    <xf numFmtId="0" fontId="13" fillId="0" borderId="62" xfId="3" applyFont="1" applyBorder="1"/>
    <xf numFmtId="0" fontId="48" fillId="0" borderId="65" xfId="37" applyFont="1" applyBorder="1"/>
    <xf numFmtId="0" fontId="48" fillId="0" borderId="62" xfId="37" applyFont="1" applyBorder="1" applyAlignment="1">
      <alignment wrapText="1"/>
    </xf>
    <xf numFmtId="0" fontId="48" fillId="0" borderId="65" xfId="37" applyFont="1" applyBorder="1" applyAlignment="1">
      <alignment wrapText="1"/>
    </xf>
    <xf numFmtId="0" fontId="48" fillId="0" borderId="70" xfId="37" applyFont="1" applyBorder="1" applyAlignment="1">
      <alignment wrapText="1"/>
    </xf>
    <xf numFmtId="0" fontId="0" fillId="0" borderId="65" xfId="37" applyFont="1" applyBorder="1"/>
    <xf numFmtId="0" fontId="0" fillId="0" borderId="62" xfId="37" applyFont="1" applyBorder="1"/>
    <xf numFmtId="0" fontId="0" fillId="0" borderId="108" xfId="37" applyFont="1" applyBorder="1"/>
    <xf numFmtId="0" fontId="48" fillId="0" borderId="108" xfId="37" applyFont="1" applyBorder="1" applyAlignment="1">
      <alignment wrapText="1"/>
    </xf>
    <xf numFmtId="0" fontId="46" fillId="0" borderId="158" xfId="37" applyFont="1" applyBorder="1"/>
    <xf numFmtId="0" fontId="77" fillId="10" borderId="0" xfId="37" applyFont="1" applyFill="1" applyAlignment="1">
      <alignment vertical="center"/>
    </xf>
    <xf numFmtId="0" fontId="46" fillId="0" borderId="0" xfId="37" applyFont="1" applyAlignment="1">
      <alignment wrapText="1"/>
    </xf>
    <xf numFmtId="0" fontId="47" fillId="10" borderId="0" xfId="37" applyFont="1" applyFill="1" applyAlignment="1">
      <alignment wrapText="1"/>
    </xf>
    <xf numFmtId="0" fontId="47" fillId="10" borderId="0" xfId="37" applyFont="1" applyFill="1" applyAlignment="1">
      <alignment horizontal="left" wrapText="1"/>
    </xf>
    <xf numFmtId="0" fontId="25" fillId="0" borderId="0" xfId="37" applyFont="1" applyAlignment="1">
      <alignment vertical="center"/>
    </xf>
    <xf numFmtId="0" fontId="95" fillId="10" borderId="0" xfId="37" applyFont="1" applyFill="1" applyAlignment="1">
      <alignment horizontal="left" vertical="center"/>
    </xf>
    <xf numFmtId="0" fontId="104" fillId="10" borderId="0" xfId="37" applyFont="1" applyFill="1" applyAlignment="1">
      <alignment horizontal="left" vertical="center"/>
    </xf>
    <xf numFmtId="0" fontId="46" fillId="0" borderId="133" xfId="37" applyFont="1" applyBorder="1" applyAlignment="1">
      <alignment vertical="center"/>
    </xf>
    <xf numFmtId="0" fontId="46" fillId="0" borderId="135" xfId="37" applyFont="1" applyBorder="1" applyAlignment="1">
      <alignment horizontal="right" vertical="center"/>
    </xf>
    <xf numFmtId="0" fontId="105" fillId="0" borderId="0" xfId="68" applyFont="1"/>
    <xf numFmtId="0" fontId="60" fillId="0" borderId="0" xfId="68" applyFont="1" applyAlignment="1">
      <alignment vertical="top"/>
    </xf>
    <xf numFmtId="0" fontId="105" fillId="0" borderId="113" xfId="68" applyFont="1" applyBorder="1"/>
    <xf numFmtId="0" fontId="58" fillId="0" borderId="113" xfId="68" applyFont="1" applyBorder="1"/>
    <xf numFmtId="0" fontId="80" fillId="0" borderId="113" xfId="68" applyFont="1" applyBorder="1" applyAlignment="1">
      <alignment wrapText="1"/>
    </xf>
    <xf numFmtId="0" fontId="58" fillId="0" borderId="114" xfId="68" applyFont="1" applyBorder="1"/>
    <xf numFmtId="0" fontId="46" fillId="0" borderId="82" xfId="51" applyFont="1" applyBorder="1"/>
    <xf numFmtId="0" fontId="58" fillId="0" borderId="82" xfId="51" applyFont="1" applyBorder="1"/>
    <xf numFmtId="0" fontId="54" fillId="0" borderId="82" xfId="51" applyFont="1" applyBorder="1" applyAlignment="1">
      <alignment vertical="top"/>
    </xf>
    <xf numFmtId="0" fontId="58" fillId="0" borderId="82" xfId="51" applyFont="1" applyBorder="1" applyAlignment="1">
      <alignment horizontal="center" vertical="center" wrapText="1"/>
    </xf>
    <xf numFmtId="0" fontId="58" fillId="0" borderId="82" xfId="51" applyFont="1" applyBorder="1" applyAlignment="1">
      <alignment vertical="center"/>
    </xf>
    <xf numFmtId="0" fontId="58" fillId="0" borderId="82" xfId="51" applyFont="1" applyBorder="1" applyAlignment="1">
      <alignment horizontal="justify" vertical="center" wrapText="1"/>
    </xf>
    <xf numFmtId="0" fontId="58" fillId="0" borderId="82" xfId="51" applyFont="1" applyBorder="1" applyAlignment="1">
      <alignment horizontal="justify" vertical="center"/>
    </xf>
    <xf numFmtId="0" fontId="46" fillId="0" borderId="82" xfId="51" applyFont="1" applyBorder="1" applyAlignment="1">
      <alignment vertical="top"/>
    </xf>
    <xf numFmtId="0" fontId="98" fillId="0" borderId="82" xfId="51" applyFont="1" applyBorder="1"/>
    <xf numFmtId="0" fontId="81" fillId="0" borderId="82" xfId="51" applyFont="1" applyBorder="1"/>
    <xf numFmtId="0" fontId="49" fillId="10" borderId="164" xfId="37" applyFont="1" applyFill="1" applyBorder="1" applyAlignment="1">
      <alignment horizontal="left" vertical="center"/>
    </xf>
    <xf numFmtId="0" fontId="47" fillId="10" borderId="164" xfId="37" applyFont="1" applyFill="1" applyBorder="1" applyAlignment="1">
      <alignment horizontal="left" vertical="center"/>
    </xf>
    <xf numFmtId="0" fontId="47" fillId="10" borderId="164" xfId="37" applyFont="1" applyFill="1" applyBorder="1" applyAlignment="1">
      <alignment vertical="center"/>
    </xf>
    <xf numFmtId="0" fontId="46" fillId="10" borderId="164" xfId="37" applyFont="1" applyFill="1" applyBorder="1" applyAlignment="1">
      <alignment vertical="center"/>
    </xf>
    <xf numFmtId="0" fontId="49" fillId="10" borderId="164" xfId="37" applyFont="1" applyFill="1" applyBorder="1" applyAlignment="1">
      <alignment vertical="center"/>
    </xf>
    <xf numFmtId="3" fontId="46" fillId="10" borderId="164" xfId="37" applyNumberFormat="1" applyFont="1" applyFill="1" applyBorder="1" applyAlignment="1" applyProtection="1">
      <alignment horizontal="right" vertical="center"/>
      <protection locked="0"/>
    </xf>
    <xf numFmtId="3" fontId="46" fillId="10" borderId="126" xfId="37" applyNumberFormat="1" applyFont="1" applyFill="1" applyBorder="1" applyAlignment="1" applyProtection="1">
      <alignment horizontal="right" vertical="center"/>
      <protection locked="0"/>
    </xf>
    <xf numFmtId="0" fontId="46" fillId="10" borderId="159" xfId="37" applyFont="1" applyFill="1" applyBorder="1" applyAlignment="1">
      <alignment vertical="center"/>
    </xf>
    <xf numFmtId="0" fontId="49" fillId="10" borderId="160" xfId="37" applyFont="1" applyFill="1" applyBorder="1" applyAlignment="1">
      <alignment horizontal="left" vertical="center"/>
    </xf>
    <xf numFmtId="0" fontId="46" fillId="10" borderId="160" xfId="37" applyFont="1" applyFill="1" applyBorder="1" applyAlignment="1">
      <alignment horizontal="left" vertical="center"/>
    </xf>
    <xf numFmtId="0" fontId="46" fillId="10" borderId="160" xfId="37" applyFont="1" applyFill="1" applyBorder="1" applyAlignment="1">
      <alignment vertical="center"/>
    </xf>
    <xf numFmtId="0" fontId="49" fillId="0" borderId="160" xfId="37" applyFont="1" applyBorder="1" applyAlignment="1">
      <alignment horizontal="center" vertical="center"/>
    </xf>
    <xf numFmtId="0" fontId="46" fillId="10" borderId="160" xfId="37" applyFont="1" applyFill="1" applyBorder="1" applyAlignment="1">
      <alignment horizontal="right" vertical="center"/>
    </xf>
    <xf numFmtId="0" fontId="46" fillId="10" borderId="167" xfId="37" applyFont="1" applyFill="1" applyBorder="1" applyAlignment="1">
      <alignment vertical="center"/>
    </xf>
    <xf numFmtId="0" fontId="47" fillId="10" borderId="168" xfId="37" applyFont="1" applyFill="1" applyBorder="1" applyAlignment="1">
      <alignment horizontal="left" vertical="center"/>
    </xf>
    <xf numFmtId="0" fontId="47" fillId="10" borderId="168" xfId="37" applyFont="1" applyFill="1" applyBorder="1" applyAlignment="1">
      <alignment vertical="center"/>
    </xf>
    <xf numFmtId="0" fontId="46" fillId="10" borderId="168" xfId="37" applyFont="1" applyFill="1" applyBorder="1" applyAlignment="1">
      <alignment vertical="center"/>
    </xf>
    <xf numFmtId="0" fontId="46" fillId="10" borderId="168" xfId="37" applyFont="1" applyFill="1" applyBorder="1" applyAlignment="1">
      <alignment horizontal="right" vertical="center"/>
    </xf>
    <xf numFmtId="0" fontId="49" fillId="0" borderId="168" xfId="37" applyFont="1" applyBorder="1" applyAlignment="1">
      <alignment vertical="center"/>
    </xf>
    <xf numFmtId="0" fontId="46" fillId="10" borderId="169" xfId="37" applyFont="1" applyFill="1" applyBorder="1" applyAlignment="1">
      <alignment vertical="center"/>
    </xf>
    <xf numFmtId="0" fontId="46" fillId="10" borderId="170" xfId="37" applyFont="1" applyFill="1" applyBorder="1" applyAlignment="1">
      <alignment vertical="center"/>
    </xf>
    <xf numFmtId="0" fontId="49" fillId="10" borderId="171" xfId="37" applyFont="1" applyFill="1" applyBorder="1" applyAlignment="1">
      <alignment horizontal="left" vertical="center"/>
    </xf>
    <xf numFmtId="0" fontId="46" fillId="10" borderId="171" xfId="37" applyFont="1" applyFill="1" applyBorder="1" applyAlignment="1">
      <alignment horizontal="left" vertical="center"/>
    </xf>
    <xf numFmtId="0" fontId="46" fillId="10" borderId="171" xfId="37" applyFont="1" applyFill="1" applyBorder="1" applyAlignment="1">
      <alignment vertical="center"/>
    </xf>
    <xf numFmtId="0" fontId="49" fillId="0" borderId="171" xfId="37" applyFont="1" applyBorder="1" applyAlignment="1">
      <alignment horizontal="center" vertical="center"/>
    </xf>
    <xf numFmtId="0" fontId="46" fillId="10" borderId="171" xfId="37" applyFont="1" applyFill="1" applyBorder="1" applyAlignment="1">
      <alignment horizontal="right" vertical="center"/>
    </xf>
    <xf numFmtId="0" fontId="46" fillId="10" borderId="172" xfId="37" applyFont="1" applyFill="1" applyBorder="1" applyAlignment="1">
      <alignment vertical="center"/>
    </xf>
    <xf numFmtId="0" fontId="46" fillId="10" borderId="175" xfId="37" applyFont="1" applyFill="1" applyBorder="1" applyAlignment="1">
      <alignment vertical="center"/>
    </xf>
    <xf numFmtId="0" fontId="46" fillId="10" borderId="176" xfId="37" applyFont="1" applyFill="1" applyBorder="1" applyAlignment="1">
      <alignment vertical="center"/>
    </xf>
    <xf numFmtId="0" fontId="49" fillId="10" borderId="162" xfId="37" applyFont="1" applyFill="1" applyBorder="1" applyAlignment="1">
      <alignment horizontal="left" vertical="center"/>
    </xf>
    <xf numFmtId="0" fontId="46" fillId="10" borderId="162" xfId="37" applyFont="1" applyFill="1" applyBorder="1" applyAlignment="1">
      <alignment horizontal="left" vertical="center"/>
    </xf>
    <xf numFmtId="0" fontId="46" fillId="10" borderId="162" xfId="37" applyFont="1" applyFill="1" applyBorder="1" applyAlignment="1">
      <alignment vertical="center"/>
    </xf>
    <xf numFmtId="0" fontId="49" fillId="0" borderId="162" xfId="37" applyFont="1" applyBorder="1" applyAlignment="1">
      <alignment horizontal="center" vertical="center"/>
    </xf>
    <xf numFmtId="0" fontId="46" fillId="10" borderId="162" xfId="37" applyFont="1" applyFill="1" applyBorder="1" applyAlignment="1">
      <alignment horizontal="right" vertical="center"/>
    </xf>
    <xf numFmtId="0" fontId="46" fillId="10" borderId="163" xfId="37" applyFont="1" applyFill="1" applyBorder="1" applyAlignment="1">
      <alignment vertical="center"/>
    </xf>
    <xf numFmtId="0" fontId="54" fillId="0" borderId="65" xfId="68" applyFont="1" applyBorder="1" applyAlignment="1">
      <alignment vertical="center"/>
    </xf>
    <xf numFmtId="0" fontId="55" fillId="0" borderId="69" xfId="68" applyFont="1" applyBorder="1"/>
    <xf numFmtId="0" fontId="54" fillId="0" borderId="0" xfId="68" applyFont="1" applyAlignment="1">
      <alignment vertical="top"/>
    </xf>
    <xf numFmtId="0" fontId="55" fillId="0" borderId="113" xfId="68" applyFont="1" applyBorder="1"/>
    <xf numFmtId="2" fontId="49" fillId="10" borderId="0" xfId="69" applyNumberFormat="1" applyFont="1" applyFill="1" applyAlignment="1">
      <alignment horizontal="left"/>
    </xf>
    <xf numFmtId="2" fontId="49" fillId="10" borderId="0" xfId="69" applyNumberFormat="1" applyFont="1" applyFill="1" applyAlignment="1">
      <alignment vertical="center"/>
    </xf>
    <xf numFmtId="0" fontId="47" fillId="10" borderId="62" xfId="37" applyFont="1" applyFill="1" applyBorder="1" applyAlignment="1">
      <alignment vertical="center"/>
    </xf>
    <xf numFmtId="0" fontId="49" fillId="10" borderId="0" xfId="69" quotePrefix="1" applyFont="1" applyFill="1" applyAlignment="1">
      <alignment horizontal="right"/>
    </xf>
    <xf numFmtId="0" fontId="55" fillId="0" borderId="0" xfId="37" applyFont="1" applyAlignment="1">
      <alignment vertical="center" wrapText="1"/>
    </xf>
    <xf numFmtId="0" fontId="55" fillId="0" borderId="46" xfId="37" applyFont="1" applyBorder="1" applyAlignment="1">
      <alignment vertical="center" wrapText="1"/>
    </xf>
    <xf numFmtId="0" fontId="54" fillId="0" borderId="0" xfId="37" applyFont="1" applyAlignment="1">
      <alignment horizontal="justify" vertical="center" wrapText="1"/>
    </xf>
    <xf numFmtId="0" fontId="17" fillId="5" borderId="0" xfId="10" applyFont="1" applyAlignment="1">
      <alignment horizontal="center" vertical="center"/>
    </xf>
    <xf numFmtId="0" fontId="21" fillId="5" borderId="0" xfId="10" applyFont="1" applyAlignment="1">
      <alignment horizontal="left" vertical="top" wrapText="1"/>
    </xf>
    <xf numFmtId="0" fontId="46" fillId="0" borderId="137" xfId="37" applyFont="1" applyBorder="1"/>
    <xf numFmtId="0" fontId="47" fillId="10" borderId="0" xfId="37" applyFont="1" applyFill="1" applyAlignment="1">
      <alignment vertical="center" wrapText="1"/>
    </xf>
    <xf numFmtId="0" fontId="46" fillId="0" borderId="173" xfId="37" applyFont="1" applyBorder="1"/>
    <xf numFmtId="0" fontId="46" fillId="0" borderId="179" xfId="37" applyFont="1" applyBorder="1"/>
    <xf numFmtId="0" fontId="48" fillId="0" borderId="1" xfId="37" applyFont="1" applyBorder="1" applyAlignment="1">
      <alignment wrapText="1"/>
    </xf>
    <xf numFmtId="0" fontId="48" fillId="0" borderId="69" xfId="37" applyFont="1" applyBorder="1" applyAlignment="1">
      <alignment wrapText="1"/>
    </xf>
    <xf numFmtId="0" fontId="48" fillId="0" borderId="162" xfId="37" applyFont="1" applyBorder="1" applyAlignment="1">
      <alignment wrapText="1"/>
    </xf>
    <xf numFmtId="0" fontId="48" fillId="0" borderId="114" xfId="37" applyFont="1" applyBorder="1" applyAlignment="1">
      <alignment wrapText="1"/>
    </xf>
    <xf numFmtId="0" fontId="17" fillId="0" borderId="65" xfId="7" applyFont="1" applyBorder="1">
      <alignment vertical="center"/>
    </xf>
    <xf numFmtId="0" fontId="17" fillId="0" borderId="62" xfId="7" applyFont="1" applyBorder="1">
      <alignment vertical="center"/>
    </xf>
    <xf numFmtId="0" fontId="14" fillId="0" borderId="0" xfId="7" applyFont="1" applyAlignment="1">
      <alignment horizontal="left" vertical="center"/>
    </xf>
    <xf numFmtId="0" fontId="15" fillId="0" borderId="0" xfId="7" applyFont="1" applyAlignment="1">
      <alignment horizontal="left" vertical="center"/>
    </xf>
    <xf numFmtId="0" fontId="17" fillId="0" borderId="0" xfId="7" quotePrefix="1" applyFont="1" applyAlignment="1">
      <alignment horizontal="left" vertical="center"/>
    </xf>
    <xf numFmtId="0" fontId="15" fillId="0" borderId="0" xfId="7" applyFont="1">
      <alignment vertical="center"/>
    </xf>
    <xf numFmtId="0" fontId="17" fillId="0" borderId="0" xfId="7" quotePrefix="1" applyFont="1">
      <alignment vertical="center"/>
    </xf>
    <xf numFmtId="0" fontId="14" fillId="0" borderId="0" xfId="7" applyFont="1">
      <alignment vertical="center"/>
    </xf>
    <xf numFmtId="0" fontId="19" fillId="0" borderId="0" xfId="7" applyFont="1">
      <alignment vertical="center"/>
    </xf>
    <xf numFmtId="0" fontId="17" fillId="0" borderId="45" xfId="7" applyFont="1" applyBorder="1">
      <alignment vertical="center"/>
    </xf>
    <xf numFmtId="0" fontId="17" fillId="0" borderId="69" xfId="7" applyFont="1" applyBorder="1">
      <alignment vertical="center"/>
    </xf>
    <xf numFmtId="0" fontId="17" fillId="0" borderId="162" xfId="7" applyFont="1" applyBorder="1">
      <alignment vertical="center"/>
    </xf>
    <xf numFmtId="0" fontId="17" fillId="0" borderId="162" xfId="7" applyFont="1" applyBorder="1" applyAlignment="1">
      <alignment horizontal="left" vertical="center"/>
    </xf>
    <xf numFmtId="0" fontId="0" fillId="0" borderId="194" xfId="0" applyBorder="1"/>
    <xf numFmtId="0" fontId="0" fillId="0" borderId="195" xfId="0" applyBorder="1"/>
    <xf numFmtId="0" fontId="0" fillId="0" borderId="196" xfId="0" applyBorder="1"/>
    <xf numFmtId="0" fontId="0" fillId="0" borderId="65" xfId="0" applyBorder="1"/>
    <xf numFmtId="0" fontId="0" fillId="0" borderId="62" xfId="0" applyBorder="1"/>
    <xf numFmtId="0" fontId="0" fillId="0" borderId="69" xfId="0" applyBorder="1"/>
    <xf numFmtId="0" fontId="0" fillId="0" borderId="162" xfId="0" applyBorder="1"/>
    <xf numFmtId="0" fontId="0" fillId="0" borderId="114" xfId="0" applyBorder="1"/>
    <xf numFmtId="0" fontId="25" fillId="0" borderId="0" xfId="0" applyFont="1"/>
    <xf numFmtId="0" fontId="18" fillId="0" borderId="0" xfId="0" applyFont="1"/>
    <xf numFmtId="0" fontId="14" fillId="0" borderId="0" xfId="11" applyFont="1" applyAlignment="1">
      <alignment vertical="center"/>
    </xf>
    <xf numFmtId="0" fontId="28" fillId="5" borderId="195" xfId="10" applyFont="1" applyBorder="1"/>
    <xf numFmtId="0" fontId="19" fillId="5" borderId="195" xfId="10" applyFont="1" applyBorder="1"/>
    <xf numFmtId="0" fontId="19" fillId="5" borderId="196" xfId="10" applyFont="1" applyBorder="1"/>
    <xf numFmtId="0" fontId="0" fillId="0" borderId="113" xfId="0" applyBorder="1"/>
    <xf numFmtId="0" fontId="58" fillId="0" borderId="201" xfId="51" applyFont="1" applyBorder="1"/>
    <xf numFmtId="0" fontId="58" fillId="0" borderId="201" xfId="51" applyFont="1" applyBorder="1" applyAlignment="1">
      <alignment vertical="center"/>
    </xf>
    <xf numFmtId="0" fontId="46" fillId="0" borderId="0" xfId="51" applyFont="1" applyAlignment="1">
      <alignment vertical="center"/>
    </xf>
    <xf numFmtId="0" fontId="27" fillId="0" borderId="0" xfId="51" applyFont="1" applyAlignment="1">
      <alignment horizontal="center" vertical="top" wrapText="1"/>
    </xf>
    <xf numFmtId="0" fontId="27" fillId="0" borderId="0" xfId="51" applyFont="1" applyAlignment="1">
      <alignment vertical="top" wrapText="1"/>
    </xf>
    <xf numFmtId="0" fontId="47" fillId="0" borderId="0" xfId="51" applyFont="1" applyAlignment="1">
      <alignment vertical="center"/>
    </xf>
    <xf numFmtId="0" fontId="50" fillId="0" borderId="0" xfId="37" applyFont="1" applyAlignment="1">
      <alignment vertical="center"/>
    </xf>
    <xf numFmtId="0" fontId="46" fillId="0" borderId="0" xfId="37" applyFont="1" applyAlignment="1">
      <alignment vertical="top"/>
    </xf>
    <xf numFmtId="0" fontId="51" fillId="0" borderId="0" xfId="51" applyFont="1"/>
    <xf numFmtId="0" fontId="55" fillId="0" borderId="0" xfId="51" applyFont="1"/>
    <xf numFmtId="0" fontId="46" fillId="0" borderId="0" xfId="51" applyFont="1" applyAlignment="1">
      <alignment textRotation="180"/>
    </xf>
    <xf numFmtId="0" fontId="55" fillId="0" borderId="9" xfId="37" applyFont="1" applyBorder="1" applyAlignment="1">
      <alignment vertical="center" wrapText="1"/>
    </xf>
    <xf numFmtId="0" fontId="54" fillId="0" borderId="0" xfId="51" applyFont="1" applyAlignment="1">
      <alignment horizontal="center" vertical="center" wrapText="1"/>
    </xf>
    <xf numFmtId="0" fontId="54" fillId="0" borderId="0" xfId="37" applyFont="1" applyAlignment="1">
      <alignment horizontal="left" vertical="center" wrapText="1"/>
    </xf>
    <xf numFmtId="0" fontId="54" fillId="0" borderId="0" xfId="37" applyFont="1" applyAlignment="1">
      <alignment vertical="top"/>
    </xf>
    <xf numFmtId="0" fontId="54" fillId="0" borderId="0" xfId="37" applyFont="1" applyAlignment="1">
      <alignment horizontal="justify" vertical="top"/>
    </xf>
    <xf numFmtId="0" fontId="54" fillId="0" borderId="0" xfId="37" applyFont="1"/>
    <xf numFmtId="0" fontId="55" fillId="0" borderId="0" xfId="51" applyFont="1" applyAlignment="1">
      <alignment horizontal="justify" vertical="center" wrapText="1"/>
    </xf>
    <xf numFmtId="0" fontId="55" fillId="0" borderId="0" xfId="51" applyFont="1" applyAlignment="1">
      <alignment horizontal="justify" vertical="center"/>
    </xf>
    <xf numFmtId="0" fontId="55" fillId="0" borderId="0" xfId="51" applyFont="1" applyAlignment="1">
      <alignment horizontal="left" vertical="top"/>
    </xf>
    <xf numFmtId="0" fontId="55" fillId="0" borderId="0" xfId="51" applyFont="1" applyAlignment="1">
      <alignment horizontal="justify" vertical="top" wrapText="1"/>
    </xf>
    <xf numFmtId="0" fontId="55" fillId="0" borderId="0" xfId="51" applyFont="1" applyAlignment="1">
      <alignment vertical="top"/>
    </xf>
    <xf numFmtId="0" fontId="54" fillId="0" borderId="0" xfId="51" applyFont="1" applyAlignment="1">
      <alignment vertical="top"/>
    </xf>
    <xf numFmtId="0" fontId="49" fillId="0" borderId="0" xfId="51" applyFont="1" applyAlignment="1">
      <alignment vertical="top"/>
    </xf>
    <xf numFmtId="0" fontId="17" fillId="0" borderId="0" xfId="1" quotePrefix="1" applyFont="1" applyAlignment="1">
      <alignment vertical="center"/>
    </xf>
    <xf numFmtId="0" fontId="106" fillId="0" borderId="0" xfId="1" applyFont="1" applyAlignment="1">
      <alignment horizontal="center" vertical="center"/>
    </xf>
    <xf numFmtId="0" fontId="19" fillId="8" borderId="65" xfId="10" applyFont="1" applyFill="1" applyBorder="1"/>
    <xf numFmtId="0" fontId="46" fillId="10" borderId="198" xfId="37" applyFont="1" applyFill="1" applyBorder="1" applyAlignment="1">
      <alignment vertical="center"/>
    </xf>
    <xf numFmtId="0" fontId="17" fillId="8" borderId="0" xfId="1" applyFont="1" applyFill="1"/>
    <xf numFmtId="0" fontId="14" fillId="8" borderId="14" xfId="1" quotePrefix="1" applyFont="1" applyFill="1" applyBorder="1" applyAlignment="1">
      <alignment vertical="center"/>
    </xf>
    <xf numFmtId="0" fontId="14" fillId="8" borderId="14" xfId="1" applyFont="1" applyFill="1" applyBorder="1" applyAlignment="1">
      <alignment vertical="center"/>
    </xf>
    <xf numFmtId="0" fontId="13" fillId="8" borderId="14" xfId="1" applyFont="1" applyFill="1" applyBorder="1" applyAlignment="1">
      <alignment vertical="center"/>
    </xf>
    <xf numFmtId="0" fontId="13" fillId="8" borderId="14" xfId="3" applyFont="1" applyFill="1" applyBorder="1" applyAlignment="1">
      <alignment vertical="center"/>
    </xf>
    <xf numFmtId="0" fontId="5" fillId="8" borderId="14" xfId="7" applyFont="1" applyFill="1" applyBorder="1" applyAlignment="1">
      <alignment horizontal="center" vertical="center" wrapText="1"/>
    </xf>
    <xf numFmtId="0" fontId="15" fillId="8" borderId="14" xfId="3" applyFont="1" applyFill="1" applyBorder="1" applyAlignment="1">
      <alignment horizontal="left" vertical="center"/>
    </xf>
    <xf numFmtId="0" fontId="17" fillId="8" borderId="14" xfId="3" applyFont="1" applyFill="1" applyBorder="1" applyAlignment="1">
      <alignment vertical="center"/>
    </xf>
    <xf numFmtId="0" fontId="5" fillId="8" borderId="14" xfId="7" applyFont="1" applyFill="1" applyBorder="1" applyAlignment="1">
      <alignment vertical="center" wrapText="1"/>
    </xf>
    <xf numFmtId="0" fontId="13" fillId="8" borderId="0" xfId="1" applyFont="1" applyFill="1"/>
    <xf numFmtId="0" fontId="17" fillId="8" borderId="0" xfId="1" applyFont="1" applyFill="1" applyAlignment="1">
      <alignment vertical="center"/>
    </xf>
    <xf numFmtId="0" fontId="33" fillId="8" borderId="0" xfId="0" applyFont="1" applyFill="1" applyAlignment="1">
      <alignment horizontal="left" vertical="center"/>
    </xf>
    <xf numFmtId="0" fontId="33" fillId="8" borderId="0" xfId="0" applyFont="1" applyFill="1" applyAlignment="1">
      <alignment vertical="center"/>
    </xf>
    <xf numFmtId="0" fontId="33" fillId="8" borderId="0" xfId="0" quotePrefix="1" applyFont="1" applyFill="1" applyAlignment="1">
      <alignment vertical="center"/>
    </xf>
    <xf numFmtId="0" fontId="54" fillId="15" borderId="65" xfId="37" applyFont="1" applyFill="1" applyBorder="1" applyAlignment="1">
      <alignment horizontal="left" vertical="center"/>
    </xf>
    <xf numFmtId="0" fontId="54" fillId="15" borderId="0" xfId="37" applyFont="1" applyFill="1" applyAlignment="1">
      <alignment vertical="center"/>
    </xf>
    <xf numFmtId="0" fontId="58" fillId="15" borderId="0" xfId="37" applyFont="1" applyFill="1" applyAlignment="1">
      <alignment vertical="center"/>
    </xf>
    <xf numFmtId="0" fontId="54" fillId="15" borderId="65" xfId="37" applyFont="1" applyFill="1" applyBorder="1" applyAlignment="1">
      <alignment horizontal="center" vertical="center"/>
    </xf>
    <xf numFmtId="0" fontId="55" fillId="15" borderId="0" xfId="37" applyFont="1" applyFill="1" applyAlignment="1">
      <alignment vertical="center"/>
    </xf>
    <xf numFmtId="0" fontId="58" fillId="15" borderId="46" xfId="37" applyFont="1" applyFill="1" applyBorder="1" applyAlignment="1">
      <alignment vertical="center"/>
    </xf>
    <xf numFmtId="0" fontId="58" fillId="15" borderId="65" xfId="37" applyFont="1" applyFill="1" applyBorder="1" applyAlignment="1">
      <alignment vertical="center"/>
    </xf>
    <xf numFmtId="0" fontId="58" fillId="8" borderId="0" xfId="37" applyFont="1" applyFill="1" applyAlignment="1">
      <alignment vertical="center"/>
    </xf>
    <xf numFmtId="0" fontId="54" fillId="15" borderId="46" xfId="37" applyFont="1" applyFill="1" applyBorder="1" applyAlignment="1">
      <alignment vertical="center"/>
    </xf>
    <xf numFmtId="0" fontId="55" fillId="15" borderId="46" xfId="37" applyFont="1" applyFill="1" applyBorder="1" applyAlignment="1">
      <alignment vertical="center"/>
    </xf>
    <xf numFmtId="0" fontId="54" fillId="15" borderId="65" xfId="37" applyFont="1" applyFill="1" applyBorder="1" applyAlignment="1">
      <alignment horizontal="center"/>
    </xf>
    <xf numFmtId="0" fontId="54" fillId="15" borderId="0" xfId="37" applyFont="1" applyFill="1"/>
    <xf numFmtId="0" fontId="54" fillId="15" borderId="65" xfId="37" applyFont="1" applyFill="1" applyBorder="1" applyAlignment="1">
      <alignment vertical="center"/>
    </xf>
    <xf numFmtId="0" fontId="55" fillId="15" borderId="0" xfId="37" applyFont="1" applyFill="1" applyAlignment="1">
      <alignment vertical="top"/>
    </xf>
    <xf numFmtId="0" fontId="55" fillId="15" borderId="0" xfId="37" applyFont="1" applyFill="1"/>
    <xf numFmtId="0" fontId="54" fillId="8" borderId="0" xfId="37" applyFont="1" applyFill="1" applyAlignment="1">
      <alignment vertical="center"/>
    </xf>
    <xf numFmtId="0" fontId="54" fillId="15" borderId="0" xfId="37" applyFont="1" applyFill="1" applyAlignment="1">
      <alignment horizontal="left"/>
    </xf>
    <xf numFmtId="0" fontId="54" fillId="15" borderId="0" xfId="37" applyFont="1" applyFill="1" applyAlignment="1">
      <alignment horizontal="left" vertical="center" wrapText="1"/>
    </xf>
    <xf numFmtId="0" fontId="55" fillId="15" borderId="0" xfId="37" applyFont="1" applyFill="1" applyAlignment="1">
      <alignment horizontal="left" vertical="top"/>
    </xf>
    <xf numFmtId="0" fontId="54" fillId="15" borderId="0" xfId="37" applyFont="1" applyFill="1" applyAlignment="1">
      <alignment horizontal="left" vertical="center"/>
    </xf>
    <xf numFmtId="2" fontId="54" fillId="15" borderId="65" xfId="37" applyNumberFormat="1" applyFont="1" applyFill="1" applyBorder="1" applyAlignment="1">
      <alignment horizontal="center" vertical="center"/>
    </xf>
    <xf numFmtId="0" fontId="55" fillId="15" borderId="0" xfId="37" applyFont="1" applyFill="1" applyAlignment="1">
      <alignment horizontal="left" vertical="center"/>
    </xf>
    <xf numFmtId="0" fontId="58" fillId="8" borderId="0" xfId="37" applyFont="1" applyFill="1" applyAlignment="1">
      <alignment horizontal="center" vertical="center"/>
    </xf>
    <xf numFmtId="0" fontId="58" fillId="15" borderId="0" xfId="37" applyFont="1" applyFill="1" applyAlignment="1">
      <alignment horizontal="center" vertical="center"/>
    </xf>
    <xf numFmtId="0" fontId="58" fillId="15" borderId="46" xfId="37" applyFont="1" applyFill="1" applyBorder="1" applyAlignment="1">
      <alignment horizontal="center" vertical="center"/>
    </xf>
    <xf numFmtId="0" fontId="22" fillId="8" borderId="65" xfId="10" applyFont="1" applyFill="1" applyBorder="1"/>
    <xf numFmtId="0" fontId="19" fillId="8" borderId="0" xfId="10" applyFont="1" applyFill="1"/>
    <xf numFmtId="0" fontId="22" fillId="8" borderId="0" xfId="10" applyFont="1" applyFill="1"/>
    <xf numFmtId="0" fontId="24" fillId="8" borderId="0" xfId="10" applyFont="1" applyFill="1" applyAlignment="1">
      <alignment vertical="center"/>
    </xf>
    <xf numFmtId="0" fontId="22" fillId="8" borderId="0" xfId="10" applyFont="1" applyFill="1" applyAlignment="1">
      <alignment vertical="center"/>
    </xf>
    <xf numFmtId="0" fontId="19" fillId="8" borderId="65" xfId="10" applyFont="1" applyFill="1" applyBorder="1" applyAlignment="1">
      <alignment vertical="top"/>
    </xf>
    <xf numFmtId="0" fontId="19" fillId="8" borderId="69" xfId="10" applyFont="1" applyFill="1" applyBorder="1"/>
    <xf numFmtId="0" fontId="21" fillId="8" borderId="0" xfId="10" applyFont="1" applyFill="1" applyAlignment="1">
      <alignment horizontal="left" vertical="top" wrapText="1"/>
    </xf>
    <xf numFmtId="0" fontId="11" fillId="8" borderId="30" xfId="10" applyFont="1" applyFill="1" applyBorder="1" applyAlignment="1">
      <alignment vertical="center" wrapText="1"/>
    </xf>
    <xf numFmtId="0" fontId="28" fillId="8" borderId="0" xfId="10" applyFont="1" applyFill="1"/>
    <xf numFmtId="0" fontId="19" fillId="8" borderId="0" xfId="39" applyFont="1" applyFill="1" applyAlignment="1">
      <alignment horizontal="center" vertical="center" wrapText="1"/>
    </xf>
    <xf numFmtId="0" fontId="48" fillId="8" borderId="0" xfId="37" applyFont="1" applyFill="1" applyAlignment="1">
      <alignment vertical="center"/>
    </xf>
    <xf numFmtId="0" fontId="49" fillId="8" borderId="65" xfId="69" applyFont="1" applyFill="1" applyBorder="1"/>
    <xf numFmtId="0" fontId="47" fillId="8" borderId="0" xfId="69" applyFont="1" applyFill="1" applyAlignment="1" applyProtection="1">
      <alignment vertical="center"/>
      <protection locked="0"/>
    </xf>
    <xf numFmtId="0" fontId="46" fillId="8" borderId="62" xfId="69" applyFont="1" applyFill="1" applyBorder="1" applyAlignment="1">
      <alignment horizontal="center"/>
    </xf>
    <xf numFmtId="0" fontId="49" fillId="8" borderId="0" xfId="69" applyFont="1" applyFill="1" applyAlignment="1">
      <alignment vertical="center"/>
    </xf>
    <xf numFmtId="0" fontId="49" fillId="8" borderId="69" xfId="69" applyFont="1" applyFill="1" applyBorder="1"/>
    <xf numFmtId="0" fontId="49" fillId="8" borderId="70" xfId="69" applyFont="1" applyFill="1" applyBorder="1"/>
    <xf numFmtId="0" fontId="46" fillId="8" borderId="70" xfId="69" applyFont="1" applyFill="1" applyBorder="1"/>
    <xf numFmtId="0" fontId="47" fillId="8" borderId="70" xfId="69" applyFont="1" applyFill="1" applyBorder="1" applyAlignment="1" applyProtection="1">
      <alignment vertical="center"/>
      <protection locked="0"/>
    </xf>
    <xf numFmtId="0" fontId="47" fillId="8" borderId="70" xfId="69" applyFont="1" applyFill="1" applyBorder="1" applyAlignment="1" applyProtection="1">
      <alignment horizontal="center" vertical="center"/>
      <protection locked="0"/>
    </xf>
    <xf numFmtId="0" fontId="46" fillId="8" borderId="108" xfId="69" applyFont="1" applyFill="1" applyBorder="1" applyAlignment="1">
      <alignment horizontal="center"/>
    </xf>
    <xf numFmtId="0" fontId="0" fillId="8" borderId="0" xfId="0" applyFill="1"/>
    <xf numFmtId="0" fontId="0" fillId="8" borderId="62" xfId="0" applyFill="1" applyBorder="1"/>
    <xf numFmtId="0" fontId="48" fillId="8" borderId="193" xfId="37" applyFont="1" applyFill="1" applyBorder="1" applyAlignment="1">
      <alignment wrapText="1"/>
    </xf>
    <xf numFmtId="0" fontId="48" fillId="8" borderId="0" xfId="37" applyFont="1" applyFill="1" applyAlignment="1">
      <alignment wrapText="1"/>
    </xf>
    <xf numFmtId="0" fontId="48" fillId="0" borderId="113" xfId="37" applyFont="1" applyBorder="1"/>
    <xf numFmtId="0" fontId="48" fillId="0" borderId="113" xfId="37" applyFont="1" applyBorder="1" applyAlignment="1">
      <alignment wrapText="1"/>
    </xf>
    <xf numFmtId="0" fontId="48" fillId="8" borderId="0" xfId="37" applyFont="1" applyFill="1" applyAlignment="1">
      <alignment horizontal="left" vertical="center"/>
    </xf>
    <xf numFmtId="0" fontId="48" fillId="0" borderId="76" xfId="37" applyFont="1" applyBorder="1"/>
    <xf numFmtId="0" fontId="49" fillId="0" borderId="0" xfId="68" applyFont="1" applyAlignment="1">
      <alignment horizontal="center"/>
    </xf>
    <xf numFmtId="0" fontId="47" fillId="0" borderId="0" xfId="68" applyFont="1" applyAlignment="1">
      <alignment horizontal="center"/>
    </xf>
    <xf numFmtId="0" fontId="46" fillId="0" borderId="0" xfId="68" applyFont="1" applyAlignment="1">
      <alignment horizontal="left"/>
    </xf>
    <xf numFmtId="0" fontId="14" fillId="0" borderId="0" xfId="1" quotePrefix="1" applyFont="1" applyAlignment="1">
      <alignment horizontal="left" vertical="center"/>
    </xf>
    <xf numFmtId="0" fontId="58" fillId="10" borderId="62" xfId="37" applyFont="1" applyFill="1" applyBorder="1" applyAlignment="1">
      <alignment horizontal="left" vertical="center" textRotation="180" wrapText="1"/>
    </xf>
    <xf numFmtId="0" fontId="55" fillId="15" borderId="162" xfId="37" applyFont="1" applyFill="1" applyBorder="1" applyAlignment="1">
      <alignment vertical="top"/>
    </xf>
    <xf numFmtId="0" fontId="54" fillId="15" borderId="0" xfId="37" applyFont="1" applyFill="1" applyAlignment="1">
      <alignment vertical="top"/>
    </xf>
    <xf numFmtId="0" fontId="46" fillId="10" borderId="204" xfId="37" applyFont="1" applyFill="1" applyBorder="1" applyAlignment="1">
      <alignment vertical="center"/>
    </xf>
    <xf numFmtId="0" fontId="46" fillId="10" borderId="195" xfId="37" applyFont="1" applyFill="1" applyBorder="1"/>
    <xf numFmtId="0" fontId="46" fillId="10" borderId="196" xfId="37" applyFont="1" applyFill="1" applyBorder="1"/>
    <xf numFmtId="0" fontId="46" fillId="0" borderId="194" xfId="37" applyFont="1" applyBorder="1"/>
    <xf numFmtId="0" fontId="49" fillId="10" borderId="195" xfId="37" applyFont="1" applyFill="1" applyBorder="1"/>
    <xf numFmtId="0" fontId="49" fillId="10" borderId="195" xfId="37" applyFont="1" applyFill="1" applyBorder="1" applyAlignment="1">
      <alignment horizontal="left" vertical="center"/>
    </xf>
    <xf numFmtId="0" fontId="49" fillId="10" borderId="195" xfId="37" applyFont="1" applyFill="1" applyBorder="1" applyAlignment="1">
      <alignment horizontal="center"/>
    </xf>
    <xf numFmtId="0" fontId="49" fillId="10" borderId="195" xfId="37" applyFont="1" applyFill="1" applyBorder="1" applyAlignment="1">
      <alignment vertical="center" wrapText="1"/>
    </xf>
    <xf numFmtId="0" fontId="46" fillId="0" borderId="195" xfId="37" applyFont="1" applyBorder="1"/>
    <xf numFmtId="0" fontId="49" fillId="0" borderId="195" xfId="37" applyFont="1" applyBorder="1" applyAlignment="1">
      <alignment horizontal="center"/>
    </xf>
    <xf numFmtId="0" fontId="46" fillId="0" borderId="195" xfId="37" applyFont="1" applyBorder="1" applyAlignment="1">
      <alignment horizontal="right"/>
    </xf>
    <xf numFmtId="0" fontId="46" fillId="0" borderId="196" xfId="37" applyFont="1" applyBorder="1" applyAlignment="1">
      <alignment horizontal="right"/>
    </xf>
    <xf numFmtId="0" fontId="46" fillId="8" borderId="62" xfId="37" applyFont="1" applyFill="1" applyBorder="1" applyAlignment="1">
      <alignment vertical="center"/>
    </xf>
    <xf numFmtId="0" fontId="46" fillId="0" borderId="0" xfId="69" applyFont="1" applyAlignment="1">
      <alignment horizontal="center"/>
    </xf>
    <xf numFmtId="0" fontId="55" fillId="8" borderId="0" xfId="37" applyFont="1" applyFill="1" applyAlignment="1">
      <alignment vertical="top"/>
    </xf>
    <xf numFmtId="0" fontId="56" fillId="0" borderId="0" xfId="69" applyFont="1" applyAlignment="1">
      <alignment wrapText="1"/>
    </xf>
    <xf numFmtId="0" fontId="15" fillId="0" borderId="0" xfId="2" applyFont="1" applyAlignment="1">
      <alignment vertical="top"/>
    </xf>
    <xf numFmtId="0" fontId="46" fillId="0" borderId="201" xfId="37" applyFont="1" applyBorder="1" applyAlignment="1">
      <alignment vertical="center"/>
    </xf>
    <xf numFmtId="0" fontId="14" fillId="5" borderId="156" xfId="10" applyFont="1" applyBorder="1" applyAlignment="1">
      <alignment vertical="center" wrapText="1"/>
    </xf>
    <xf numFmtId="0" fontId="14" fillId="5" borderId="19" xfId="10" applyFont="1" applyBorder="1" applyAlignment="1">
      <alignment vertical="center" wrapText="1"/>
    </xf>
    <xf numFmtId="0" fontId="14" fillId="5" borderId="156" xfId="10" quotePrefix="1" applyFont="1" applyBorder="1" applyAlignment="1">
      <alignment vertical="center"/>
    </xf>
    <xf numFmtId="0" fontId="14" fillId="5" borderId="19" xfId="10" quotePrefix="1" applyFont="1" applyBorder="1" applyAlignment="1">
      <alignment vertical="center"/>
    </xf>
    <xf numFmtId="0" fontId="14" fillId="0" borderId="156" xfId="10" quotePrefix="1" applyFont="1" applyFill="1" applyBorder="1" applyAlignment="1">
      <alignment vertical="center"/>
    </xf>
    <xf numFmtId="0" fontId="14" fillId="0" borderId="19" xfId="10" quotePrefix="1" applyFont="1" applyFill="1" applyBorder="1" applyAlignment="1">
      <alignment vertical="center"/>
    </xf>
    <xf numFmtId="0" fontId="21" fillId="0" borderId="0" xfId="10" applyFont="1" applyFill="1" applyAlignment="1">
      <alignment horizontal="left" vertical="top" wrapText="1"/>
    </xf>
    <xf numFmtId="0" fontId="17" fillId="0" borderId="12" xfId="1" applyFont="1" applyBorder="1" applyAlignment="1">
      <alignment vertical="center"/>
    </xf>
    <xf numFmtId="2" fontId="49" fillId="10" borderId="0" xfId="0" quotePrefix="1" applyNumberFormat="1" applyFont="1" applyFill="1" applyAlignment="1">
      <alignment horizontal="left" vertical="center"/>
    </xf>
    <xf numFmtId="0" fontId="17" fillId="0" borderId="163" xfId="7" applyFont="1" applyBorder="1">
      <alignment vertical="center"/>
    </xf>
    <xf numFmtId="0" fontId="17" fillId="0" borderId="69" xfId="1" quotePrefix="1" applyFont="1" applyBorder="1" applyAlignment="1">
      <alignment vertical="center"/>
    </xf>
    <xf numFmtId="0" fontId="17" fillId="0" borderId="162" xfId="1" quotePrefix="1" applyFont="1" applyBorder="1" applyAlignment="1">
      <alignment vertical="center"/>
    </xf>
    <xf numFmtId="0" fontId="17" fillId="0" borderId="163" xfId="1" quotePrefix="1" applyFont="1" applyBorder="1" applyAlignment="1">
      <alignment vertical="center"/>
    </xf>
    <xf numFmtId="0" fontId="17" fillId="0" borderId="0" xfId="2" applyFont="1" applyAlignment="1">
      <alignment horizontal="center" vertical="center"/>
    </xf>
    <xf numFmtId="0" fontId="14" fillId="0" borderId="0" xfId="3" applyFont="1" applyAlignment="1">
      <alignment horizontal="center" vertical="center" wrapText="1"/>
    </xf>
    <xf numFmtId="0" fontId="14" fillId="0" borderId="0" xfId="2" quotePrefix="1" applyFont="1" applyAlignment="1">
      <alignment horizontal="center" vertical="center"/>
    </xf>
    <xf numFmtId="3" fontId="46" fillId="10" borderId="0" xfId="67" applyNumberFormat="1" applyFont="1" applyFill="1" applyBorder="1" applyAlignment="1" applyProtection="1">
      <alignment horizontal="right" vertical="center"/>
    </xf>
    <xf numFmtId="0" fontId="14" fillId="0" borderId="0" xfId="10" applyFont="1" applyFill="1" applyAlignment="1">
      <alignment horizontal="center" vertical="center" wrapText="1"/>
    </xf>
    <xf numFmtId="0" fontId="16" fillId="0" borderId="65" xfId="3" applyFont="1" applyBorder="1" applyAlignment="1">
      <alignment vertical="center"/>
    </xf>
    <xf numFmtId="0" fontId="16" fillId="0" borderId="62" xfId="3" applyFont="1" applyBorder="1" applyAlignment="1">
      <alignment vertical="center"/>
    </xf>
    <xf numFmtId="0" fontId="15" fillId="8" borderId="0" xfId="10" applyFont="1" applyFill="1" applyAlignment="1">
      <alignment vertical="center"/>
    </xf>
    <xf numFmtId="0" fontId="14" fillId="8" borderId="0" xfId="10" quotePrefix="1" applyFont="1" applyFill="1" applyAlignment="1">
      <alignment vertical="center"/>
    </xf>
    <xf numFmtId="0" fontId="14" fillId="8" borderId="0" xfId="10" applyFont="1" applyFill="1"/>
    <xf numFmtId="0" fontId="17" fillId="8" borderId="0" xfId="10" applyFont="1" applyFill="1"/>
    <xf numFmtId="0" fontId="14" fillId="8" borderId="0" xfId="10" quotePrefix="1" applyFont="1" applyFill="1"/>
    <xf numFmtId="0" fontId="14" fillId="8" borderId="0" xfId="10" quotePrefix="1" applyFont="1" applyFill="1" applyAlignment="1">
      <alignment horizontal="left" vertical="center"/>
    </xf>
    <xf numFmtId="0" fontId="14" fillId="8" borderId="0" xfId="10" quotePrefix="1" applyFont="1" applyFill="1" applyAlignment="1">
      <alignment horizontal="left"/>
    </xf>
    <xf numFmtId="0" fontId="14" fillId="8" borderId="0" xfId="10" applyFont="1" applyFill="1" applyAlignment="1">
      <alignment horizontal="left"/>
    </xf>
    <xf numFmtId="0" fontId="15" fillId="8" borderId="0" xfId="10" applyFont="1" applyFill="1" applyAlignment="1">
      <alignment horizontal="left"/>
    </xf>
    <xf numFmtId="0" fontId="14" fillId="8" borderId="0" xfId="10" applyFont="1" applyFill="1" applyAlignment="1">
      <alignment horizontal="left" vertical="center"/>
    </xf>
    <xf numFmtId="0" fontId="15" fillId="8" borderId="0" xfId="10" applyFont="1" applyFill="1" applyAlignment="1">
      <alignment horizontal="left" vertical="center"/>
    </xf>
    <xf numFmtId="0" fontId="15" fillId="8" borderId="0" xfId="10" applyFont="1" applyFill="1" applyAlignment="1">
      <alignment horizontal="left" vertical="top"/>
    </xf>
    <xf numFmtId="0" fontId="17" fillId="8" borderId="0" xfId="10" applyFont="1" applyFill="1" applyAlignment="1">
      <alignment horizontal="right"/>
    </xf>
    <xf numFmtId="0" fontId="15" fillId="8" borderId="48" xfId="10" applyFont="1" applyFill="1" applyBorder="1" applyAlignment="1">
      <alignment vertical="center"/>
    </xf>
    <xf numFmtId="0" fontId="14" fillId="8" borderId="0" xfId="10" applyFont="1" applyFill="1" applyAlignment="1">
      <alignment horizontal="right"/>
    </xf>
    <xf numFmtId="0" fontId="14" fillId="8" borderId="0" xfId="10" applyFont="1" applyFill="1" applyAlignment="1">
      <alignment horizontal="left" vertical="top"/>
    </xf>
    <xf numFmtId="0" fontId="14" fillId="8" borderId="0" xfId="10" applyFont="1" applyFill="1" applyAlignment="1">
      <alignment vertical="center" wrapText="1"/>
    </xf>
    <xf numFmtId="0" fontId="14" fillId="8" borderId="48" xfId="10" applyFont="1" applyFill="1" applyBorder="1" applyAlignment="1">
      <alignment vertical="center" wrapText="1"/>
    </xf>
    <xf numFmtId="0" fontId="14" fillId="8" borderId="0" xfId="10" applyFont="1" applyFill="1" applyAlignment="1">
      <alignment vertical="top"/>
    </xf>
    <xf numFmtId="0" fontId="15" fillId="8" borderId="0" xfId="10" applyFont="1" applyFill="1" applyAlignment="1">
      <alignment vertical="top"/>
    </xf>
    <xf numFmtId="0" fontId="14" fillId="8" borderId="48" xfId="10" applyFont="1" applyFill="1" applyBorder="1" applyAlignment="1">
      <alignment vertical="top"/>
    </xf>
    <xf numFmtId="0" fontId="17" fillId="8" borderId="0" xfId="10" applyFont="1" applyFill="1" applyAlignment="1">
      <alignment vertical="top"/>
    </xf>
    <xf numFmtId="0" fontId="14" fillId="8" borderId="0" xfId="10" applyFont="1" applyFill="1" applyAlignment="1">
      <alignment vertical="center"/>
    </xf>
    <xf numFmtId="0" fontId="15" fillId="8" borderId="0" xfId="10" applyFont="1" applyFill="1"/>
    <xf numFmtId="0" fontId="14" fillId="8" borderId="48" xfId="10" applyFont="1" applyFill="1" applyBorder="1" applyAlignment="1">
      <alignment vertical="center"/>
    </xf>
    <xf numFmtId="0" fontId="15" fillId="8" borderId="48" xfId="10" applyFont="1" applyFill="1" applyBorder="1" applyAlignment="1">
      <alignment vertical="top"/>
    </xf>
    <xf numFmtId="0" fontId="11" fillId="8" borderId="205" xfId="10" applyFont="1" applyFill="1" applyBorder="1" applyAlignment="1">
      <alignment vertical="center" wrapText="1"/>
    </xf>
    <xf numFmtId="0" fontId="11" fillId="8" borderId="211" xfId="10" applyFont="1" applyFill="1" applyBorder="1" applyAlignment="1">
      <alignment vertical="center" wrapText="1"/>
    </xf>
    <xf numFmtId="0" fontId="11" fillId="8" borderId="210" xfId="10" applyFont="1" applyFill="1" applyBorder="1" applyAlignment="1">
      <alignment vertical="center" wrapText="1"/>
    </xf>
    <xf numFmtId="0" fontId="11" fillId="8" borderId="197" xfId="10" applyFont="1" applyFill="1" applyBorder="1" applyAlignment="1">
      <alignment vertical="center" wrapText="1"/>
    </xf>
    <xf numFmtId="0" fontId="11" fillId="8" borderId="54" xfId="10" applyFont="1" applyFill="1" applyBorder="1" applyAlignment="1">
      <alignment vertical="center" wrapText="1"/>
    </xf>
    <xf numFmtId="0" fontId="14" fillId="5" borderId="205" xfId="10" quotePrefix="1" applyFont="1" applyBorder="1" applyAlignment="1">
      <alignment vertical="center"/>
    </xf>
    <xf numFmtId="0" fontId="14" fillId="5" borderId="210" xfId="10" quotePrefix="1" applyFont="1" applyBorder="1" applyAlignment="1">
      <alignment vertical="center"/>
    </xf>
    <xf numFmtId="0" fontId="14" fillId="0" borderId="210" xfId="10" quotePrefix="1" applyFont="1" applyFill="1" applyBorder="1" applyAlignment="1">
      <alignment vertical="center"/>
    </xf>
    <xf numFmtId="0" fontId="28" fillId="5" borderId="210" xfId="10" applyFont="1" applyBorder="1"/>
    <xf numFmtId="0" fontId="19" fillId="5" borderId="194" xfId="10" applyFont="1" applyBorder="1"/>
    <xf numFmtId="0" fontId="14" fillId="5" borderId="110" xfId="10" quotePrefix="1" applyFont="1" applyBorder="1" applyAlignment="1">
      <alignment horizontal="center" vertical="center" wrapText="1"/>
    </xf>
    <xf numFmtId="0" fontId="22" fillId="8" borderId="209" xfId="10" applyFont="1" applyFill="1" applyBorder="1" applyAlignment="1">
      <alignment vertical="center" wrapText="1"/>
    </xf>
    <xf numFmtId="0" fontId="22" fillId="8" borderId="213" xfId="10" applyFont="1" applyFill="1" applyBorder="1" applyAlignment="1">
      <alignment vertical="center" wrapText="1"/>
    </xf>
    <xf numFmtId="0" fontId="19" fillId="5" borderId="210" xfId="10" applyFont="1" applyBorder="1"/>
    <xf numFmtId="0" fontId="14" fillId="0" borderId="205" xfId="10" quotePrefix="1" applyFont="1" applyFill="1" applyBorder="1" applyAlignment="1">
      <alignment vertical="center"/>
    </xf>
    <xf numFmtId="0" fontId="28" fillId="5" borderId="205" xfId="10" applyFont="1" applyBorder="1"/>
    <xf numFmtId="0" fontId="14" fillId="5" borderId="210" xfId="10" applyFont="1" applyBorder="1" applyAlignment="1">
      <alignment vertical="center" wrapText="1"/>
    </xf>
    <xf numFmtId="0" fontId="14" fillId="8" borderId="162" xfId="10" quotePrefix="1" applyFont="1" applyFill="1" applyBorder="1" applyAlignment="1">
      <alignment horizontal="left"/>
    </xf>
    <xf numFmtId="0" fontId="17" fillId="8" borderId="162" xfId="10" applyFont="1" applyFill="1" applyBorder="1"/>
    <xf numFmtId="0" fontId="15" fillId="8" borderId="162" xfId="10" applyFont="1" applyFill="1" applyBorder="1"/>
    <xf numFmtId="0" fontId="17" fillId="8" borderId="217" xfId="10" applyFont="1" applyFill="1" applyBorder="1"/>
    <xf numFmtId="0" fontId="14" fillId="5" borderId="109" xfId="10" applyFont="1" applyBorder="1" applyAlignment="1">
      <alignment horizontal="center" vertical="center" wrapText="1"/>
    </xf>
    <xf numFmtId="0" fontId="14" fillId="5" borderId="110" xfId="10" applyFont="1" applyBorder="1" applyAlignment="1">
      <alignment horizontal="center" vertical="center" wrapText="1"/>
    </xf>
    <xf numFmtId="0" fontId="24" fillId="5" borderId="0" xfId="10" applyFont="1" applyAlignment="1">
      <alignment vertical="top" wrapText="1"/>
    </xf>
    <xf numFmtId="0" fontId="17" fillId="5" borderId="65" xfId="10" applyFont="1" applyBorder="1" applyAlignment="1">
      <alignment horizontal="right" vertical="center"/>
    </xf>
    <xf numFmtId="0" fontId="17" fillId="5" borderId="0" xfId="10" applyFont="1" applyAlignment="1">
      <alignment vertical="center"/>
    </xf>
    <xf numFmtId="0" fontId="14" fillId="5" borderId="12" xfId="10" applyFont="1" applyBorder="1" applyAlignment="1">
      <alignment vertical="center" wrapText="1"/>
    </xf>
    <xf numFmtId="0" fontId="15" fillId="5" borderId="0" xfId="10" applyFont="1" applyAlignment="1">
      <alignment horizontal="center" vertical="center"/>
    </xf>
    <xf numFmtId="0" fontId="14" fillId="5" borderId="65" xfId="10" applyFont="1" applyBorder="1" applyAlignment="1">
      <alignment horizontal="right" vertical="center"/>
    </xf>
    <xf numFmtId="0" fontId="14" fillId="5" borderId="0" xfId="10" applyFont="1" applyAlignment="1">
      <alignment vertical="center" wrapText="1"/>
    </xf>
    <xf numFmtId="0" fontId="17" fillId="5" borderId="0" xfId="10" applyFont="1"/>
    <xf numFmtId="0" fontId="14" fillId="0" borderId="0" xfId="1" quotePrefix="1" applyFont="1" applyAlignment="1">
      <alignment horizontal="right"/>
    </xf>
    <xf numFmtId="0" fontId="15" fillId="5" borderId="0" xfId="10" applyFont="1" applyAlignment="1">
      <alignment horizontal="left" vertical="center"/>
    </xf>
    <xf numFmtId="0" fontId="14" fillId="5" borderId="0" xfId="10" applyFont="1" applyAlignment="1">
      <alignment horizontal="left" vertical="center"/>
    </xf>
    <xf numFmtId="0" fontId="15" fillId="5" borderId="0" xfId="10" applyFont="1" applyAlignment="1">
      <alignment vertical="center"/>
    </xf>
    <xf numFmtId="0" fontId="14" fillId="5" borderId="0" xfId="10" applyFont="1" applyAlignment="1">
      <alignment horizontal="left" vertical="center" wrapText="1"/>
    </xf>
    <xf numFmtId="0" fontId="14" fillId="0" borderId="0" xfId="1" quotePrefix="1" applyFont="1" applyAlignment="1">
      <alignment horizontal="right" vertical="center"/>
    </xf>
    <xf numFmtId="0" fontId="14" fillId="0" borderId="0" xfId="10" applyFont="1" applyFill="1" applyAlignment="1">
      <alignment horizontal="left" vertical="center"/>
    </xf>
    <xf numFmtId="0" fontId="17" fillId="0" borderId="0" xfId="10" applyFont="1" applyFill="1" applyAlignment="1">
      <alignment horizontal="right" vertical="center"/>
    </xf>
    <xf numFmtId="0" fontId="17" fillId="5" borderId="65" xfId="10" applyFont="1" applyBorder="1" applyAlignment="1">
      <alignment vertical="center"/>
    </xf>
    <xf numFmtId="0" fontId="14" fillId="5" borderId="0" xfId="10" applyFont="1" applyAlignment="1">
      <alignment horizontal="center" vertical="center" wrapText="1"/>
    </xf>
    <xf numFmtId="0" fontId="14" fillId="5" borderId="0" xfId="10" applyFont="1" applyAlignment="1">
      <alignment vertical="top"/>
    </xf>
    <xf numFmtId="0" fontId="15" fillId="0" borderId="0" xfId="10" applyFont="1" applyFill="1" applyAlignment="1">
      <alignment horizontal="left" vertical="center"/>
    </xf>
    <xf numFmtId="0" fontId="14" fillId="5" borderId="69" xfId="10" applyFont="1" applyBorder="1" applyAlignment="1">
      <alignment horizontal="right" vertical="center"/>
    </xf>
    <xf numFmtId="0" fontId="14" fillId="5" borderId="113" xfId="10" applyFont="1" applyBorder="1" applyAlignment="1">
      <alignment vertical="center" wrapText="1"/>
    </xf>
    <xf numFmtId="0" fontId="14" fillId="5" borderId="113" xfId="10" applyFont="1" applyBorder="1" applyAlignment="1">
      <alignment vertical="center"/>
    </xf>
    <xf numFmtId="0" fontId="14" fillId="5" borderId="114" xfId="10" applyFont="1" applyBorder="1" applyAlignment="1">
      <alignment vertical="center" wrapText="1"/>
    </xf>
    <xf numFmtId="0" fontId="19" fillId="5" borderId="162" xfId="10" applyFont="1" applyBorder="1"/>
    <xf numFmtId="0" fontId="14" fillId="5" borderId="162" xfId="10" applyFont="1" applyBorder="1" applyAlignment="1">
      <alignment vertical="center"/>
    </xf>
    <xf numFmtId="0" fontId="14" fillId="5" borderId="62" xfId="10" applyFont="1" applyBorder="1" applyAlignment="1">
      <alignment vertical="center" wrapText="1"/>
    </xf>
    <xf numFmtId="0" fontId="15" fillId="0" borderId="0" xfId="10" applyFont="1" applyFill="1" applyAlignment="1">
      <alignment horizontal="center" vertical="center" wrapText="1"/>
    </xf>
    <xf numFmtId="0" fontId="49" fillId="10" borderId="162" xfId="37" applyFont="1" applyFill="1" applyBorder="1" applyAlignment="1">
      <alignment horizontal="center" vertical="center"/>
    </xf>
    <xf numFmtId="0" fontId="77" fillId="10" borderId="192" xfId="0" applyFont="1" applyFill="1" applyBorder="1" applyAlignment="1">
      <alignment horizontal="left" vertical="center"/>
    </xf>
    <xf numFmtId="0" fontId="47" fillId="10" borderId="192" xfId="0" applyFont="1" applyFill="1" applyBorder="1" applyAlignment="1">
      <alignment horizontal="left" vertical="center"/>
    </xf>
    <xf numFmtId="0" fontId="92" fillId="10" borderId="192" xfId="0" applyFont="1" applyFill="1" applyBorder="1" applyAlignment="1">
      <alignment vertical="center"/>
    </xf>
    <xf numFmtId="0" fontId="77" fillId="10" borderId="192" xfId="0" applyFont="1" applyFill="1" applyBorder="1" applyAlignment="1">
      <alignment vertical="center"/>
    </xf>
    <xf numFmtId="0" fontId="46" fillId="10" borderId="192" xfId="37" applyFont="1" applyFill="1" applyBorder="1" applyAlignment="1">
      <alignment vertical="center" wrapText="1"/>
    </xf>
    <xf numFmtId="0" fontId="46" fillId="10" borderId="192" xfId="37" applyFont="1" applyFill="1" applyBorder="1" applyAlignment="1">
      <alignment vertical="center"/>
    </xf>
    <xf numFmtId="0" fontId="46" fillId="10" borderId="199" xfId="37" applyFont="1" applyFill="1" applyBorder="1" applyAlignment="1">
      <alignment vertical="center"/>
    </xf>
    <xf numFmtId="0" fontId="46" fillId="10" borderId="192" xfId="0" applyFont="1" applyFill="1" applyBorder="1" applyAlignment="1">
      <alignment horizontal="left" vertical="center"/>
    </xf>
    <xf numFmtId="0" fontId="47" fillId="10" borderId="192" xfId="0" applyFont="1" applyFill="1" applyBorder="1" applyAlignment="1">
      <alignment vertical="center"/>
    </xf>
    <xf numFmtId="0" fontId="46" fillId="10" borderId="192" xfId="0" applyFont="1" applyFill="1" applyBorder="1" applyAlignment="1">
      <alignment vertical="center"/>
    </xf>
    <xf numFmtId="0" fontId="46" fillId="10" borderId="192" xfId="37" applyFont="1" applyFill="1" applyBorder="1" applyAlignment="1">
      <alignment horizontal="justify" vertical="center" wrapText="1"/>
    </xf>
    <xf numFmtId="0" fontId="49" fillId="10" borderId="192" xfId="37" applyFont="1" applyFill="1" applyBorder="1" applyAlignment="1">
      <alignment horizontal="center" vertical="center"/>
    </xf>
    <xf numFmtId="0" fontId="49" fillId="10" borderId="219" xfId="0" applyFont="1" applyFill="1" applyBorder="1" applyAlignment="1">
      <alignment horizontal="left" vertical="center"/>
    </xf>
    <xf numFmtId="0" fontId="46" fillId="10" borderId="219" xfId="0" applyFont="1" applyFill="1" applyBorder="1" applyAlignment="1">
      <alignment horizontal="left" vertical="center"/>
    </xf>
    <xf numFmtId="0" fontId="46" fillId="10" borderId="219" xfId="0" applyFont="1" applyFill="1" applyBorder="1" applyAlignment="1">
      <alignment vertical="center"/>
    </xf>
    <xf numFmtId="0" fontId="46" fillId="10" borderId="219" xfId="37" applyFont="1" applyFill="1" applyBorder="1" applyAlignment="1">
      <alignment vertical="center" wrapText="1"/>
    </xf>
    <xf numFmtId="0" fontId="46" fillId="10" borderId="219" xfId="37" applyFont="1" applyFill="1" applyBorder="1" applyAlignment="1">
      <alignment horizontal="justify" vertical="center" wrapText="1"/>
    </xf>
    <xf numFmtId="0" fontId="49" fillId="10" borderId="219" xfId="37" applyFont="1" applyFill="1" applyBorder="1" applyAlignment="1">
      <alignment vertical="center"/>
    </xf>
    <xf numFmtId="3" fontId="46" fillId="10" borderId="219" xfId="67" applyNumberFormat="1" applyFont="1" applyFill="1" applyBorder="1" applyAlignment="1" applyProtection="1">
      <alignment vertical="center"/>
    </xf>
    <xf numFmtId="0" fontId="49" fillId="0" borderId="219" xfId="37" quotePrefix="1" applyFont="1" applyBorder="1" applyAlignment="1">
      <alignment horizontal="center" vertical="center"/>
    </xf>
    <xf numFmtId="0" fontId="46" fillId="10" borderId="223" xfId="37" applyFont="1" applyFill="1" applyBorder="1" applyAlignment="1">
      <alignment vertical="center"/>
    </xf>
    <xf numFmtId="0" fontId="49" fillId="10" borderId="192" xfId="0" applyFont="1" applyFill="1" applyBorder="1" applyAlignment="1">
      <alignment horizontal="left" vertical="center"/>
    </xf>
    <xf numFmtId="0" fontId="49" fillId="10" borderId="192" xfId="0" applyFont="1" applyFill="1" applyBorder="1" applyAlignment="1">
      <alignment vertical="center"/>
    </xf>
    <xf numFmtId="0" fontId="49" fillId="10" borderId="192" xfId="37" applyFont="1" applyFill="1" applyBorder="1" applyAlignment="1">
      <alignment vertical="center"/>
    </xf>
    <xf numFmtId="3" fontId="46" fillId="10" borderId="192" xfId="67" applyNumberFormat="1" applyFont="1" applyFill="1" applyBorder="1" applyAlignment="1" applyProtection="1">
      <alignment vertical="center"/>
    </xf>
    <xf numFmtId="0" fontId="49" fillId="0" borderId="192" xfId="37" quotePrefix="1" applyFont="1" applyBorder="1" applyAlignment="1">
      <alignment horizontal="center" vertical="center"/>
    </xf>
    <xf numFmtId="0" fontId="49" fillId="10" borderId="194" xfId="37" applyFont="1" applyFill="1" applyBorder="1"/>
    <xf numFmtId="0" fontId="49" fillId="0" borderId="195" xfId="37" applyFont="1" applyBorder="1" applyAlignment="1">
      <alignment vertical="center"/>
    </xf>
    <xf numFmtId="0" fontId="49" fillId="0" borderId="195" xfId="37" applyFont="1" applyBorder="1" applyAlignment="1">
      <alignment horizontal="left" vertical="center"/>
    </xf>
    <xf numFmtId="0" fontId="49" fillId="0" borderId="195" xfId="37" applyFont="1" applyBorder="1" applyAlignment="1">
      <alignment vertical="center" wrapText="1"/>
    </xf>
    <xf numFmtId="0" fontId="46" fillId="0" borderId="62" xfId="37" applyFont="1" applyBorder="1" applyAlignment="1">
      <alignment vertical="center"/>
    </xf>
    <xf numFmtId="0" fontId="47" fillId="10" borderId="162" xfId="37" applyFont="1" applyFill="1" applyBorder="1" applyAlignment="1">
      <alignment horizontal="left" vertical="center"/>
    </xf>
    <xf numFmtId="0" fontId="47" fillId="0" borderId="162" xfId="37" applyFont="1" applyBorder="1" applyAlignment="1">
      <alignment vertical="center"/>
    </xf>
    <xf numFmtId="0" fontId="47" fillId="10" borderId="162" xfId="37" applyFont="1" applyFill="1" applyBorder="1" applyAlignment="1">
      <alignment vertical="center"/>
    </xf>
    <xf numFmtId="0" fontId="47" fillId="0" borderId="162" xfId="37" applyFont="1" applyBorder="1" applyAlignment="1">
      <alignment horizontal="center" vertical="center"/>
    </xf>
    <xf numFmtId="0" fontId="112" fillId="0" borderId="0" xfId="37" applyFont="1" applyAlignment="1">
      <alignment vertical="center"/>
    </xf>
    <xf numFmtId="0" fontId="10" fillId="0" borderId="0" xfId="37" applyAlignment="1">
      <alignment vertical="center"/>
    </xf>
    <xf numFmtId="0" fontId="10" fillId="16" borderId="0" xfId="37" applyFill="1" applyAlignment="1">
      <alignment horizontal="left" vertical="center"/>
    </xf>
    <xf numFmtId="0" fontId="27" fillId="16" borderId="0" xfId="37" applyFont="1" applyFill="1" applyAlignment="1">
      <alignment horizontal="left" vertical="center"/>
    </xf>
    <xf numFmtId="0" fontId="27" fillId="16" borderId="0" xfId="37" applyFont="1" applyFill="1" applyAlignment="1">
      <alignment vertical="center"/>
    </xf>
    <xf numFmtId="0" fontId="10" fillId="16" borderId="0" xfId="37" applyFill="1" applyAlignment="1">
      <alignment vertical="center"/>
    </xf>
    <xf numFmtId="0" fontId="48" fillId="16" borderId="0" xfId="37" applyFont="1" applyFill="1" applyAlignment="1">
      <alignment vertical="center"/>
    </xf>
    <xf numFmtId="3" fontId="10" fillId="16" borderId="0" xfId="37" applyNumberFormat="1" applyFill="1" applyAlignment="1" applyProtection="1">
      <alignment horizontal="right" vertical="center"/>
      <protection locked="0"/>
    </xf>
    <xf numFmtId="0" fontId="10" fillId="16" borderId="62" xfId="37" applyFill="1" applyBorder="1" applyAlignment="1">
      <alignment vertical="center"/>
    </xf>
    <xf numFmtId="0" fontId="46" fillId="0" borderId="204" xfId="37" applyFont="1" applyBorder="1" applyAlignment="1">
      <alignment vertical="center"/>
    </xf>
    <xf numFmtId="0" fontId="52" fillId="16" borderId="0" xfId="37" applyFont="1" applyFill="1" applyAlignment="1">
      <alignment vertical="center"/>
    </xf>
    <xf numFmtId="3" fontId="27" fillId="16" borderId="0" xfId="37" applyNumberFormat="1" applyFont="1" applyFill="1" applyAlignment="1" applyProtection="1">
      <alignment horizontal="right" vertical="center"/>
      <protection locked="0"/>
    </xf>
    <xf numFmtId="0" fontId="0" fillId="0" borderId="194" xfId="47" applyFont="1" applyBorder="1"/>
    <xf numFmtId="0" fontId="0" fillId="0" borderId="195" xfId="47" applyFont="1" applyBorder="1"/>
    <xf numFmtId="0" fontId="0" fillId="0" borderId="196" xfId="47" applyFont="1" applyBorder="1"/>
    <xf numFmtId="0" fontId="0" fillId="0" borderId="65" xfId="47" applyFont="1" applyBorder="1"/>
    <xf numFmtId="0" fontId="0" fillId="0" borderId="62" xfId="47" applyFont="1" applyBorder="1"/>
    <xf numFmtId="0" fontId="0" fillId="0" borderId="69" xfId="47" applyFont="1" applyBorder="1"/>
    <xf numFmtId="0" fontId="0" fillId="0" borderId="162" xfId="47" applyFont="1" applyBorder="1"/>
    <xf numFmtId="0" fontId="0" fillId="0" borderId="163" xfId="47" applyFont="1" applyBorder="1"/>
    <xf numFmtId="0" fontId="13" fillId="0" borderId="221" xfId="1" applyFont="1" applyBorder="1"/>
    <xf numFmtId="0" fontId="46" fillId="10" borderId="224" xfId="37" applyFont="1" applyFill="1" applyBorder="1" applyAlignment="1">
      <alignment vertical="center"/>
    </xf>
    <xf numFmtId="0" fontId="49" fillId="10" borderId="225" xfId="37" applyFont="1" applyFill="1" applyBorder="1" applyAlignment="1">
      <alignment horizontal="left" vertical="center"/>
    </xf>
    <xf numFmtId="0" fontId="46" fillId="10" borderId="225" xfId="37" applyFont="1" applyFill="1" applyBorder="1" applyAlignment="1">
      <alignment horizontal="left" vertical="center"/>
    </xf>
    <xf numFmtId="0" fontId="46" fillId="10" borderId="225" xfId="37" applyFont="1" applyFill="1" applyBorder="1" applyAlignment="1">
      <alignment vertical="center"/>
    </xf>
    <xf numFmtId="0" fontId="49" fillId="0" borderId="225" xfId="37" applyFont="1" applyBorder="1" applyAlignment="1">
      <alignment horizontal="center" vertical="center"/>
    </xf>
    <xf numFmtId="0" fontId="46" fillId="10" borderId="225" xfId="37" applyFont="1" applyFill="1" applyBorder="1" applyAlignment="1">
      <alignment horizontal="right" vertical="center"/>
    </xf>
    <xf numFmtId="0" fontId="46" fillId="10" borderId="226" xfId="37" applyFont="1" applyFill="1" applyBorder="1" applyAlignment="1">
      <alignment vertical="center"/>
    </xf>
    <xf numFmtId="0" fontId="46" fillId="0" borderId="198" xfId="37" applyFont="1" applyBorder="1"/>
    <xf numFmtId="0" fontId="49" fillId="10" borderId="164" xfId="37" applyFont="1" applyFill="1" applyBorder="1"/>
    <xf numFmtId="0" fontId="49" fillId="10" borderId="164" xfId="37" applyFont="1" applyFill="1" applyBorder="1" applyAlignment="1">
      <alignment horizontal="center"/>
    </xf>
    <xf numFmtId="0" fontId="49" fillId="10" borderId="164" xfId="37" applyFont="1" applyFill="1" applyBorder="1" applyAlignment="1">
      <alignment vertical="center" wrapText="1"/>
    </xf>
    <xf numFmtId="0" fontId="46" fillId="0" borderId="164" xfId="37" applyFont="1" applyBorder="1"/>
    <xf numFmtId="0" fontId="49" fillId="0" borderId="164" xfId="37" applyFont="1" applyBorder="1" applyAlignment="1">
      <alignment horizontal="center"/>
    </xf>
    <xf numFmtId="3" fontId="48" fillId="10" borderId="164" xfId="37" applyNumberFormat="1" applyFont="1" applyFill="1" applyBorder="1" applyAlignment="1" applyProtection="1">
      <alignment horizontal="center" vertical="center"/>
      <protection locked="0"/>
    </xf>
    <xf numFmtId="0" fontId="46" fillId="0" borderId="216" xfId="37" applyFont="1" applyBorder="1"/>
    <xf numFmtId="0" fontId="46" fillId="10" borderId="230" xfId="37" applyFont="1" applyFill="1" applyBorder="1" applyAlignment="1">
      <alignment vertical="center"/>
    </xf>
    <xf numFmtId="0" fontId="49" fillId="10" borderId="231" xfId="37" applyFont="1" applyFill="1" applyBorder="1" applyAlignment="1">
      <alignment horizontal="left" vertical="center"/>
    </xf>
    <xf numFmtId="0" fontId="46" fillId="10" borderId="231" xfId="37" applyFont="1" applyFill="1" applyBorder="1" applyAlignment="1">
      <alignment horizontal="left" vertical="center"/>
    </xf>
    <xf numFmtId="0" fontId="46" fillId="10" borderId="231" xfId="37" applyFont="1" applyFill="1" applyBorder="1" applyAlignment="1">
      <alignment vertical="center"/>
    </xf>
    <xf numFmtId="0" fontId="49" fillId="0" borderId="231" xfId="37" applyFont="1" applyBorder="1" applyAlignment="1">
      <alignment horizontal="center" vertical="center"/>
    </xf>
    <xf numFmtId="0" fontId="46" fillId="10" borderId="231" xfId="37" applyFont="1" applyFill="1" applyBorder="1" applyAlignment="1">
      <alignment horizontal="right" vertical="center"/>
    </xf>
    <xf numFmtId="0" fontId="46" fillId="10" borderId="232" xfId="37" applyFont="1" applyFill="1" applyBorder="1" applyAlignment="1">
      <alignment vertical="center"/>
    </xf>
    <xf numFmtId="0" fontId="47" fillId="10" borderId="218" xfId="37" applyFont="1" applyFill="1" applyBorder="1" applyAlignment="1">
      <alignment horizontal="left" vertical="center"/>
    </xf>
    <xf numFmtId="0" fontId="47" fillId="10" borderId="218" xfId="37" applyFont="1" applyFill="1" applyBorder="1" applyAlignment="1">
      <alignment vertical="center"/>
    </xf>
    <xf numFmtId="0" fontId="46" fillId="10" borderId="218" xfId="37" applyFont="1" applyFill="1" applyBorder="1" applyAlignment="1">
      <alignment vertical="center"/>
    </xf>
    <xf numFmtId="0" fontId="46" fillId="10" borderId="218" xfId="37" applyFont="1" applyFill="1" applyBorder="1" applyAlignment="1">
      <alignment horizontal="right" vertical="center"/>
    </xf>
    <xf numFmtId="0" fontId="46" fillId="10" borderId="233" xfId="37" applyFont="1" applyFill="1" applyBorder="1" applyAlignment="1">
      <alignment vertical="center"/>
    </xf>
    <xf numFmtId="0" fontId="47" fillId="10" borderId="231" xfId="37" applyFont="1" applyFill="1" applyBorder="1" applyAlignment="1">
      <alignment vertical="center"/>
    </xf>
    <xf numFmtId="0" fontId="49" fillId="10" borderId="231" xfId="37" applyFont="1" applyFill="1" applyBorder="1" applyAlignment="1">
      <alignment horizontal="center" vertical="center"/>
    </xf>
    <xf numFmtId="0" fontId="85" fillId="10" borderId="231" xfId="37" applyFont="1" applyFill="1" applyBorder="1" applyAlignment="1">
      <alignment horizontal="right" vertical="center"/>
    </xf>
    <xf numFmtId="0" fontId="19" fillId="0" borderId="0" xfId="1" applyFont="1" applyAlignment="1">
      <alignment vertical="center"/>
    </xf>
    <xf numFmtId="0" fontId="19" fillId="0" borderId="0" xfId="1" applyFont="1"/>
    <xf numFmtId="0" fontId="49" fillId="10" borderId="221" xfId="37" applyFont="1" applyFill="1" applyBorder="1" applyAlignment="1">
      <alignment horizontal="left" vertical="center"/>
    </xf>
    <xf numFmtId="0" fontId="46" fillId="0" borderId="221" xfId="37" applyFont="1" applyBorder="1" applyAlignment="1">
      <alignment horizontal="left" vertical="center"/>
    </xf>
    <xf numFmtId="0" fontId="46" fillId="0" borderId="221" xfId="37" applyFont="1" applyBorder="1" applyAlignment="1">
      <alignment vertical="center"/>
    </xf>
    <xf numFmtId="0" fontId="49" fillId="10" borderId="221" xfId="37" applyFont="1" applyFill="1" applyBorder="1" applyAlignment="1">
      <alignment vertical="center"/>
    </xf>
    <xf numFmtId="0" fontId="46" fillId="10" borderId="221" xfId="37" applyFont="1" applyFill="1" applyBorder="1" applyAlignment="1">
      <alignment vertical="center"/>
    </xf>
    <xf numFmtId="0" fontId="46" fillId="0" borderId="192" xfId="37" applyFont="1" applyBorder="1" applyAlignment="1">
      <alignment horizontal="center" vertical="center"/>
    </xf>
    <xf numFmtId="0" fontId="78" fillId="0" borderId="0" xfId="51" applyFont="1" applyAlignment="1">
      <alignment horizontal="center" vertical="center" wrapText="1"/>
    </xf>
    <xf numFmtId="0" fontId="13" fillId="0" borderId="208" xfId="1" applyFont="1" applyBorder="1"/>
    <xf numFmtId="0" fontId="13" fillId="0" borderId="222" xfId="1" applyFont="1" applyBorder="1"/>
    <xf numFmtId="0" fontId="22" fillId="0" borderId="201" xfId="1" applyFont="1" applyBorder="1" applyAlignment="1">
      <alignment horizontal="left"/>
    </xf>
    <xf numFmtId="0" fontId="22" fillId="0" borderId="48" xfId="1" applyFont="1" applyBorder="1" applyAlignment="1">
      <alignment horizontal="left"/>
    </xf>
    <xf numFmtId="0" fontId="20" fillId="0" borderId="201" xfId="1" applyFont="1" applyBorder="1"/>
    <xf numFmtId="0" fontId="20" fillId="0" borderId="48" xfId="1" applyFont="1" applyBorder="1"/>
    <xf numFmtId="0" fontId="20" fillId="0" borderId="201" xfId="1" applyFont="1" applyBorder="1" applyAlignment="1">
      <alignment horizontal="center" vertical="center"/>
    </xf>
    <xf numFmtId="0" fontId="20" fillId="0" borderId="48" xfId="1" applyFont="1" applyBorder="1" applyAlignment="1">
      <alignment horizontal="center" vertical="center"/>
    </xf>
    <xf numFmtId="0" fontId="13" fillId="0" borderId="235" xfId="1" applyFont="1" applyBorder="1"/>
    <xf numFmtId="0" fontId="13" fillId="0" borderId="234" xfId="1" applyFont="1" applyBorder="1"/>
    <xf numFmtId="0" fontId="13" fillId="0" borderId="236" xfId="1" applyFont="1" applyBorder="1"/>
    <xf numFmtId="0" fontId="46" fillId="0" borderId="208" xfId="68" applyFont="1" applyBorder="1"/>
    <xf numFmtId="0" fontId="46" fillId="0" borderId="221" xfId="68" applyFont="1" applyBorder="1"/>
    <xf numFmtId="0" fontId="46" fillId="0" borderId="222" xfId="68" applyFont="1" applyBorder="1"/>
    <xf numFmtId="0" fontId="49" fillId="0" borderId="201" xfId="68" applyFont="1" applyBorder="1"/>
    <xf numFmtId="0" fontId="49" fillId="0" borderId="48" xfId="68" applyFont="1" applyBorder="1"/>
    <xf numFmtId="0" fontId="49" fillId="0" borderId="235" xfId="68" applyFont="1" applyBorder="1"/>
    <xf numFmtId="0" fontId="49" fillId="0" borderId="234" xfId="68" applyFont="1" applyBorder="1"/>
    <xf numFmtId="0" fontId="49" fillId="0" borderId="236" xfId="68" applyFont="1" applyBorder="1"/>
    <xf numFmtId="0" fontId="49" fillId="0" borderId="0" xfId="68" applyFont="1" applyAlignment="1">
      <alignment horizontal="left" vertical="top"/>
    </xf>
    <xf numFmtId="0" fontId="106" fillId="0" borderId="194" xfId="2" applyFont="1" applyBorder="1"/>
    <xf numFmtId="0" fontId="106" fillId="0" borderId="195" xfId="2" applyFont="1" applyBorder="1" applyAlignment="1">
      <alignment vertical="center"/>
    </xf>
    <xf numFmtId="0" fontId="113" fillId="0" borderId="195" xfId="2" applyFont="1" applyBorder="1" applyAlignment="1">
      <alignment horizontal="center" vertical="center"/>
    </xf>
    <xf numFmtId="0" fontId="106" fillId="0" borderId="195" xfId="2" applyFont="1" applyBorder="1"/>
    <xf numFmtId="0" fontId="106" fillId="0" borderId="196" xfId="2" applyFont="1" applyBorder="1"/>
    <xf numFmtId="0" fontId="106" fillId="0" borderId="0" xfId="2" applyFont="1"/>
    <xf numFmtId="0" fontId="106" fillId="0" borderId="65" xfId="2" applyFont="1" applyBorder="1"/>
    <xf numFmtId="0" fontId="106" fillId="0" borderId="0" xfId="2" applyFont="1" applyAlignment="1">
      <alignment vertical="center"/>
    </xf>
    <xf numFmtId="0" fontId="106" fillId="0" borderId="194" xfId="2" applyFont="1" applyBorder="1" applyAlignment="1">
      <alignment vertical="center"/>
    </xf>
    <xf numFmtId="0" fontId="107" fillId="0" borderId="195" xfId="2" applyFont="1" applyBorder="1" applyAlignment="1">
      <alignment horizontal="center" vertical="center"/>
    </xf>
    <xf numFmtId="0" fontId="106" fillId="0" borderId="62" xfId="2" applyFont="1" applyBorder="1"/>
    <xf numFmtId="0" fontId="106" fillId="0" borderId="65" xfId="2" applyFont="1" applyBorder="1" applyAlignment="1">
      <alignment vertical="center"/>
    </xf>
    <xf numFmtId="0" fontId="9" fillId="0" borderId="0" xfId="2" applyFont="1" applyAlignment="1">
      <alignment vertical="center"/>
    </xf>
    <xf numFmtId="0" fontId="11" fillId="0" borderId="0" xfId="2" applyFont="1" applyAlignment="1">
      <alignment vertical="center"/>
    </xf>
    <xf numFmtId="0" fontId="9" fillId="0" borderId="0" xfId="2" applyFont="1" applyAlignment="1">
      <alignment horizontal="center" vertical="center"/>
    </xf>
    <xf numFmtId="0" fontId="11" fillId="0" borderId="0" xfId="2" applyFont="1"/>
    <xf numFmtId="0" fontId="11" fillId="0" borderId="62" xfId="2" applyFont="1" applyBorder="1"/>
    <xf numFmtId="169" fontId="9" fillId="17" borderId="245" xfId="72" applyNumberFormat="1" applyFont="1" applyFill="1" applyBorder="1" applyAlignment="1">
      <alignment horizontal="center" vertical="center"/>
    </xf>
    <xf numFmtId="169" fontId="9" fillId="0" borderId="0" xfId="72" applyNumberFormat="1" applyFont="1" applyFill="1" applyBorder="1" applyAlignment="1">
      <alignment horizontal="center" vertical="center"/>
    </xf>
    <xf numFmtId="0" fontId="106" fillId="0" borderId="65" xfId="1" applyFont="1" applyBorder="1" applyAlignment="1">
      <alignment horizontal="center" vertical="center"/>
    </xf>
    <xf numFmtId="0" fontId="5" fillId="0" borderId="0" xfId="17" applyFont="1"/>
    <xf numFmtId="0" fontId="5" fillId="0" borderId="62" xfId="17" applyFont="1" applyBorder="1"/>
    <xf numFmtId="169" fontId="107" fillId="0" borderId="0" xfId="72" applyNumberFormat="1" applyFont="1" applyFill="1" applyBorder="1" applyAlignment="1">
      <alignment horizontal="center" vertical="center"/>
    </xf>
    <xf numFmtId="0" fontId="106" fillId="0" borderId="69" xfId="1" applyFont="1" applyBorder="1" applyAlignment="1">
      <alignment horizontal="center" vertical="center"/>
    </xf>
    <xf numFmtId="0" fontId="106" fillId="0" borderId="162" xfId="1" applyFont="1" applyBorder="1" applyAlignment="1">
      <alignment horizontal="center" vertical="center"/>
    </xf>
    <xf numFmtId="169" fontId="107" fillId="0" borderId="162" xfId="72" applyNumberFormat="1" applyFont="1" applyFill="1" applyBorder="1" applyAlignment="1">
      <alignment horizontal="center" vertical="center"/>
    </xf>
    <xf numFmtId="0" fontId="5" fillId="0" borderId="162" xfId="17" applyFont="1" applyBorder="1"/>
    <xf numFmtId="0" fontId="5" fillId="0" borderId="163" xfId="17" applyFont="1" applyBorder="1"/>
    <xf numFmtId="0" fontId="107" fillId="0" borderId="0" xfId="1" applyFont="1" applyAlignment="1">
      <alignment horizontal="center" vertical="center"/>
    </xf>
    <xf numFmtId="0" fontId="107" fillId="0" borderId="162" xfId="1" applyFont="1" applyBorder="1" applyAlignment="1">
      <alignment horizontal="center" vertical="center"/>
    </xf>
    <xf numFmtId="0" fontId="58" fillId="0" borderId="109" xfId="51" applyFont="1" applyBorder="1" applyAlignment="1">
      <alignment horizontal="center" vertical="center"/>
    </xf>
    <xf numFmtId="0" fontId="46" fillId="0" borderId="109" xfId="51" applyFont="1" applyBorder="1" applyAlignment="1">
      <alignment horizontal="center" vertical="center"/>
    </xf>
    <xf numFmtId="0" fontId="54" fillId="15" borderId="65" xfId="37" applyFont="1" applyFill="1" applyBorder="1" applyAlignment="1">
      <alignment horizontal="left" vertical="top"/>
    </xf>
    <xf numFmtId="165" fontId="11" fillId="8" borderId="205" xfId="73" applyNumberFormat="1" applyFont="1" applyFill="1" applyBorder="1" applyAlignment="1">
      <alignment vertical="center" wrapText="1"/>
    </xf>
    <xf numFmtId="165" fontId="11" fillId="8" borderId="210" xfId="73" applyNumberFormat="1" applyFont="1" applyFill="1" applyBorder="1" applyAlignment="1">
      <alignment vertical="center" wrapText="1"/>
    </xf>
    <xf numFmtId="165" fontId="11" fillId="8" borderId="197" xfId="73" applyNumberFormat="1" applyFont="1" applyFill="1" applyBorder="1" applyAlignment="1">
      <alignment vertical="center" wrapText="1"/>
    </xf>
    <xf numFmtId="0" fontId="115" fillId="0" borderId="0" xfId="1" applyFont="1"/>
    <xf numFmtId="0" fontId="116" fillId="0" borderId="0" xfId="1" applyFont="1" applyAlignment="1">
      <alignment horizontal="center" vertical="center"/>
    </xf>
    <xf numFmtId="0" fontId="116" fillId="0" borderId="194" xfId="1" applyFont="1" applyBorder="1" applyAlignment="1">
      <alignment vertical="center"/>
    </xf>
    <xf numFmtId="0" fontId="116" fillId="0" borderId="195" xfId="1" applyFont="1" applyBorder="1" applyAlignment="1">
      <alignment vertical="center"/>
    </xf>
    <xf numFmtId="0" fontId="116" fillId="0" borderId="196" xfId="1" applyFont="1" applyBorder="1" applyAlignment="1">
      <alignment vertical="center"/>
    </xf>
    <xf numFmtId="0" fontId="116" fillId="0" borderId="65" xfId="1" applyFont="1" applyBorder="1" applyAlignment="1">
      <alignment vertical="center"/>
    </xf>
    <xf numFmtId="0" fontId="116" fillId="0" borderId="0" xfId="1" applyFont="1" applyAlignment="1">
      <alignment vertical="center"/>
    </xf>
    <xf numFmtId="0" fontId="116" fillId="0" borderId="62" xfId="1" applyFont="1" applyBorder="1" applyAlignment="1">
      <alignment vertical="center"/>
    </xf>
    <xf numFmtId="0" fontId="117" fillId="0" borderId="0" xfId="1" applyFont="1" applyAlignment="1">
      <alignment vertical="center"/>
    </xf>
    <xf numFmtId="0" fontId="118" fillId="0" borderId="0" xfId="1" applyFont="1" applyAlignment="1">
      <alignment vertical="center"/>
    </xf>
    <xf numFmtId="0" fontId="119" fillId="0" borderId="65" xfId="1" applyFont="1" applyBorder="1" applyAlignment="1">
      <alignment vertical="center"/>
    </xf>
    <xf numFmtId="0" fontId="119" fillId="0" borderId="0" xfId="1" applyFont="1" applyAlignment="1">
      <alignment vertical="center"/>
    </xf>
    <xf numFmtId="0" fontId="119" fillId="0" borderId="62" xfId="1" applyFont="1" applyBorder="1" applyAlignment="1">
      <alignment vertical="center"/>
    </xf>
    <xf numFmtId="0" fontId="120" fillId="0" borderId="65" xfId="1" applyFont="1" applyBorder="1" applyAlignment="1">
      <alignment vertical="center"/>
    </xf>
    <xf numFmtId="0" fontId="121" fillId="0" borderId="0" xfId="1" applyFont="1" applyAlignment="1">
      <alignment horizontal="left"/>
    </xf>
    <xf numFmtId="0" fontId="120" fillId="0" borderId="0" xfId="1" applyFont="1" applyAlignment="1">
      <alignment vertical="center"/>
    </xf>
    <xf numFmtId="0" fontId="120" fillId="0" borderId="62" xfId="1" applyFont="1" applyBorder="1" applyAlignment="1">
      <alignment vertical="center"/>
    </xf>
    <xf numFmtId="0" fontId="115" fillId="0" borderId="0" xfId="1" applyFont="1" applyAlignment="1">
      <alignment wrapText="1"/>
    </xf>
    <xf numFmtId="0" fontId="120" fillId="0" borderId="65" xfId="1" applyFont="1" applyBorder="1" applyAlignment="1">
      <alignment horizontal="center" vertical="center"/>
    </xf>
    <xf numFmtId="0" fontId="122" fillId="0" borderId="0" xfId="1" applyFont="1" applyAlignment="1">
      <alignment horizontal="center" vertical="center"/>
    </xf>
    <xf numFmtId="0" fontId="122" fillId="0" borderId="62" xfId="1" applyFont="1" applyBorder="1" applyAlignment="1">
      <alignment horizontal="center" vertical="center"/>
    </xf>
    <xf numFmtId="0" fontId="123" fillId="0" borderId="0" xfId="0" applyFont="1"/>
    <xf numFmtId="0" fontId="124" fillId="0" borderId="65" xfId="1" applyFont="1" applyBorder="1" applyAlignment="1">
      <alignment horizontal="center" vertical="center"/>
    </xf>
    <xf numFmtId="0" fontId="124" fillId="0" borderId="0" xfId="1" applyFont="1" applyAlignment="1">
      <alignment horizontal="center" vertical="center"/>
    </xf>
    <xf numFmtId="0" fontId="124" fillId="0" borderId="0" xfId="1" applyFont="1" applyAlignment="1">
      <alignment horizontal="left"/>
    </xf>
    <xf numFmtId="0" fontId="124" fillId="0" borderId="62" xfId="1" applyFont="1" applyBorder="1" applyAlignment="1">
      <alignment horizontal="center" vertical="center"/>
    </xf>
    <xf numFmtId="0" fontId="119" fillId="0" borderId="0" xfId="1" applyFont="1"/>
    <xf numFmtId="0" fontId="115" fillId="0" borderId="65" xfId="1" applyFont="1" applyBorder="1" applyAlignment="1">
      <alignment horizontal="left"/>
    </xf>
    <xf numFmtId="0" fontId="122" fillId="0" borderId="0" xfId="1" applyFont="1" applyAlignment="1">
      <alignment vertical="center"/>
    </xf>
    <xf numFmtId="0" fontId="122" fillId="0" borderId="0" xfId="1" applyFont="1"/>
    <xf numFmtId="0" fontId="125" fillId="0" borderId="0" xfId="1" applyFont="1" applyAlignment="1">
      <alignment vertical="center"/>
    </xf>
    <xf numFmtId="0" fontId="125" fillId="0" borderId="0" xfId="1" applyFont="1"/>
    <xf numFmtId="0" fontId="115" fillId="0" borderId="62" xfId="1" applyFont="1" applyBorder="1"/>
    <xf numFmtId="0" fontId="126" fillId="0" borderId="0" xfId="0" applyFont="1" applyAlignment="1">
      <alignment vertical="top"/>
    </xf>
    <xf numFmtId="0" fontId="127" fillId="0" borderId="0" xfId="0" applyFont="1"/>
    <xf numFmtId="0" fontId="127" fillId="0" borderId="0" xfId="0" applyFont="1" applyAlignment="1">
      <alignment horizontal="center"/>
    </xf>
    <xf numFmtId="0" fontId="127" fillId="0" borderId="0" xfId="0" applyFont="1" applyAlignment="1" applyProtection="1">
      <alignment horizontal="center" vertical="center"/>
      <protection locked="0"/>
    </xf>
    <xf numFmtId="0" fontId="128" fillId="0" borderId="0" xfId="0" applyFont="1"/>
    <xf numFmtId="0" fontId="126" fillId="0" borderId="0" xfId="0" applyFont="1" applyAlignment="1">
      <alignment horizontal="center" vertical="center"/>
    </xf>
    <xf numFmtId="0" fontId="129" fillId="0" borderId="62" xfId="1" applyFont="1" applyBorder="1"/>
    <xf numFmtId="0" fontId="129" fillId="0" borderId="0" xfId="1" applyFont="1" applyAlignment="1">
      <alignment horizontal="left"/>
    </xf>
    <xf numFmtId="0" fontId="129" fillId="0" borderId="0" xfId="1" applyFont="1"/>
    <xf numFmtId="0" fontId="115" fillId="0" borderId="0" xfId="3" applyFont="1"/>
    <xf numFmtId="0" fontId="121" fillId="0" borderId="0" xfId="3" quotePrefix="1" applyFont="1" applyAlignment="1">
      <alignment vertical="center"/>
    </xf>
    <xf numFmtId="0" fontId="129" fillId="0" borderId="0" xfId="3" applyFont="1" applyAlignment="1">
      <alignment vertical="center"/>
    </xf>
    <xf numFmtId="0" fontId="121" fillId="0" borderId="0" xfId="1" applyFont="1" applyAlignment="1">
      <alignment horizontal="left" vertical="center"/>
    </xf>
    <xf numFmtId="0" fontId="131" fillId="0" borderId="0" xfId="5" applyFont="1" applyAlignment="1">
      <alignment vertical="center"/>
    </xf>
    <xf numFmtId="0" fontId="133" fillId="0" borderId="0" xfId="5" applyFont="1"/>
    <xf numFmtId="0" fontId="121" fillId="0" borderId="0" xfId="3" applyFont="1" applyAlignment="1">
      <alignment vertical="center"/>
    </xf>
    <xf numFmtId="0" fontId="124" fillId="0" borderId="0" xfId="3" applyFont="1" applyAlignment="1">
      <alignment vertical="center"/>
    </xf>
    <xf numFmtId="0" fontId="134" fillId="0" borderId="0" xfId="1" applyFont="1"/>
    <xf numFmtId="0" fontId="135" fillId="0" borderId="0" xfId="1" applyFont="1" applyAlignment="1">
      <alignment horizontal="left"/>
    </xf>
    <xf numFmtId="0" fontId="135" fillId="0" borderId="0" xfId="1" applyFont="1" applyAlignment="1">
      <alignment horizontal="left" vertical="center"/>
    </xf>
    <xf numFmtId="0" fontId="121" fillId="18" borderId="194" xfId="3" applyFont="1" applyFill="1" applyBorder="1" applyAlignment="1">
      <alignment vertical="center"/>
    </xf>
    <xf numFmtId="0" fontId="121" fillId="18" borderId="195" xfId="3" applyFont="1" applyFill="1" applyBorder="1" applyAlignment="1">
      <alignment vertical="center"/>
    </xf>
    <xf numFmtId="0" fontId="121" fillId="18" borderId="196" xfId="3" applyFont="1" applyFill="1" applyBorder="1" applyAlignment="1">
      <alignment vertical="center"/>
    </xf>
    <xf numFmtId="0" fontId="137" fillId="0" borderId="0" xfId="1" applyFont="1" applyAlignment="1">
      <alignment vertical="top"/>
    </xf>
    <xf numFmtId="0" fontId="121" fillId="18" borderId="65" xfId="3" applyFont="1" applyFill="1" applyBorder="1" applyAlignment="1">
      <alignment vertical="center"/>
    </xf>
    <xf numFmtId="0" fontId="121" fillId="18" borderId="0" xfId="3" applyFont="1" applyFill="1" applyAlignment="1">
      <alignment vertical="center"/>
    </xf>
    <xf numFmtId="0" fontId="121" fillId="18" borderId="62" xfId="3" applyFont="1" applyFill="1" applyBorder="1" applyAlignment="1">
      <alignment vertical="center"/>
    </xf>
    <xf numFmtId="0" fontId="121" fillId="18" borderId="0" xfId="3" applyFont="1" applyFill="1" applyAlignment="1">
      <alignment horizontal="center" vertical="center"/>
    </xf>
    <xf numFmtId="0" fontId="115" fillId="18" borderId="0" xfId="3" applyFont="1" applyFill="1"/>
    <xf numFmtId="0" fontId="138" fillId="0" borderId="0" xfId="1" applyFont="1" applyAlignment="1">
      <alignment horizontal="right"/>
    </xf>
    <xf numFmtId="0" fontId="124" fillId="18" borderId="0" xfId="3" applyFont="1" applyFill="1" applyAlignment="1">
      <alignment vertical="center"/>
    </xf>
    <xf numFmtId="0" fontId="124" fillId="18" borderId="0" xfId="3" applyFont="1" applyFill="1" applyAlignment="1">
      <alignment horizontal="center" vertical="center"/>
    </xf>
    <xf numFmtId="0" fontId="115" fillId="8" borderId="0" xfId="1" applyFont="1" applyFill="1"/>
    <xf numFmtId="0" fontId="121" fillId="18" borderId="0" xfId="3" applyFont="1" applyFill="1"/>
    <xf numFmtId="0" fontId="121" fillId="18" borderId="0" xfId="3" quotePrefix="1" applyFont="1" applyFill="1"/>
    <xf numFmtId="0" fontId="121" fillId="18" borderId="0" xfId="3" quotePrefix="1" applyFont="1" applyFill="1" applyAlignment="1">
      <alignment vertical="center"/>
    </xf>
    <xf numFmtId="0" fontId="134" fillId="18" borderId="0" xfId="1" applyFont="1" applyFill="1" applyAlignment="1">
      <alignment horizontal="center" vertical="center"/>
    </xf>
    <xf numFmtId="0" fontId="124" fillId="18" borderId="0" xfId="3" quotePrefix="1" applyFont="1" applyFill="1" applyAlignment="1">
      <alignment vertical="center"/>
    </xf>
    <xf numFmtId="0" fontId="121" fillId="18" borderId="69" xfId="3" applyFont="1" applyFill="1" applyBorder="1" applyAlignment="1">
      <alignment vertical="center"/>
    </xf>
    <xf numFmtId="0" fontId="121" fillId="18" borderId="162" xfId="3" applyFont="1" applyFill="1" applyBorder="1" applyAlignment="1">
      <alignment vertical="center"/>
    </xf>
    <xf numFmtId="0" fontId="121" fillId="18" borderId="163" xfId="3" applyFont="1" applyFill="1" applyBorder="1" applyAlignment="1">
      <alignment vertical="center"/>
    </xf>
    <xf numFmtId="0" fontId="115" fillId="0" borderId="65" xfId="1" applyFont="1" applyBorder="1"/>
    <xf numFmtId="0" fontId="121" fillId="0" borderId="0" xfId="1" applyFont="1" applyAlignment="1">
      <alignment horizontal="center" vertical="center"/>
    </xf>
    <xf numFmtId="0" fontId="139" fillId="0" borderId="0" xfId="1" applyFont="1" applyAlignment="1">
      <alignment horizontal="left"/>
    </xf>
    <xf numFmtId="0" fontId="139" fillId="0" borderId="0" xfId="1" applyFont="1"/>
    <xf numFmtId="0" fontId="115" fillId="0" borderId="0" xfId="1" applyFont="1" applyAlignment="1">
      <alignment horizontal="left"/>
    </xf>
    <xf numFmtId="0" fontId="124" fillId="0" borderId="0" xfId="1" applyFont="1" applyAlignment="1">
      <alignment horizontal="left" vertical="center"/>
    </xf>
    <xf numFmtId="0" fontId="140" fillId="0" borderId="0" xfId="1" applyFont="1"/>
    <xf numFmtId="0" fontId="121" fillId="0" borderId="234" xfId="1" quotePrefix="1" applyFont="1" applyBorder="1" applyAlignment="1">
      <alignment vertical="center"/>
    </xf>
    <xf numFmtId="0" fontId="121" fillId="0" borderId="234" xfId="1" applyFont="1" applyBorder="1" applyAlignment="1">
      <alignment vertical="center"/>
    </xf>
    <xf numFmtId="0" fontId="115" fillId="0" borderId="0" xfId="1" applyFont="1" applyAlignment="1">
      <alignment vertical="center"/>
    </xf>
    <xf numFmtId="0" fontId="115" fillId="0" borderId="65" xfId="1" applyFont="1" applyBorder="1" applyAlignment="1">
      <alignment vertical="center"/>
    </xf>
    <xf numFmtId="0" fontId="121" fillId="0" borderId="0" xfId="1" applyFont="1" applyAlignment="1">
      <alignment horizontal="right" vertical="center"/>
    </xf>
    <xf numFmtId="0" fontId="115" fillId="0" borderId="62" xfId="1" applyFont="1" applyBorder="1" applyAlignment="1">
      <alignment vertical="center"/>
    </xf>
    <xf numFmtId="0" fontId="134" fillId="0" borderId="0" xfId="1" applyFont="1" applyAlignment="1">
      <alignment horizontal="center" vertical="center"/>
    </xf>
    <xf numFmtId="0" fontId="129" fillId="0" borderId="0" xfId="1" applyFont="1" applyAlignment="1">
      <alignment horizontal="center" vertical="center"/>
    </xf>
    <xf numFmtId="0" fontId="129" fillId="0" borderId="0" xfId="1" applyFont="1" applyAlignment="1">
      <alignment horizontal="center" vertical="center" wrapText="1"/>
    </xf>
    <xf numFmtId="0" fontId="141" fillId="0" borderId="0" xfId="1" applyFont="1"/>
    <xf numFmtId="0" fontId="124" fillId="0" borderId="0" xfId="1" applyFont="1" applyAlignment="1">
      <alignment horizontal="center"/>
    </xf>
    <xf numFmtId="0" fontId="121" fillId="0" borderId="0" xfId="1" applyFont="1" applyAlignment="1">
      <alignment vertical="center"/>
    </xf>
    <xf numFmtId="0" fontId="121" fillId="0" borderId="0" xfId="1" applyFont="1" applyAlignment="1">
      <alignment horizontal="right"/>
    </xf>
    <xf numFmtId="0" fontId="121" fillId="8" borderId="195" xfId="3" applyFont="1" applyFill="1" applyBorder="1" applyAlignment="1">
      <alignment vertical="center"/>
    </xf>
    <xf numFmtId="0" fontId="121" fillId="8" borderId="196" xfId="3" applyFont="1" applyFill="1" applyBorder="1" applyAlignment="1">
      <alignment vertical="center"/>
    </xf>
    <xf numFmtId="0" fontId="121" fillId="8" borderId="0" xfId="3" applyFont="1" applyFill="1" applyAlignment="1">
      <alignment vertical="center"/>
    </xf>
    <xf numFmtId="0" fontId="121" fillId="8" borderId="62" xfId="3" applyFont="1" applyFill="1" applyBorder="1" applyAlignment="1">
      <alignment vertical="center"/>
    </xf>
    <xf numFmtId="0" fontId="121" fillId="8" borderId="234" xfId="1" applyFont="1" applyFill="1" applyBorder="1" applyAlignment="1">
      <alignment vertical="center"/>
    </xf>
    <xf numFmtId="0" fontId="121" fillId="8" borderId="234" xfId="1" quotePrefix="1" applyFont="1" applyFill="1" applyBorder="1" applyAlignment="1">
      <alignment vertical="center"/>
    </xf>
    <xf numFmtId="0" fontId="124" fillId="8" borderId="0" xfId="3" applyFont="1" applyFill="1" applyAlignment="1">
      <alignment vertical="center"/>
    </xf>
    <xf numFmtId="0" fontId="115" fillId="8" borderId="162" xfId="1" applyFont="1" applyFill="1" applyBorder="1"/>
    <xf numFmtId="0" fontId="121" fillId="8" borderId="162" xfId="1" applyFont="1" applyFill="1" applyBorder="1" applyAlignment="1">
      <alignment horizontal="left"/>
    </xf>
    <xf numFmtId="0" fontId="0" fillId="8" borderId="162" xfId="0" applyFill="1" applyBorder="1"/>
    <xf numFmtId="0" fontId="0" fillId="8" borderId="163" xfId="0" applyFill="1" applyBorder="1"/>
    <xf numFmtId="166" fontId="142" fillId="0" borderId="0" xfId="1" applyNumberFormat="1" applyFont="1" applyAlignment="1">
      <alignment horizontal="center" vertical="center"/>
    </xf>
    <xf numFmtId="0" fontId="120" fillId="0" borderId="0" xfId="1" applyFont="1"/>
    <xf numFmtId="0" fontId="121" fillId="0" borderId="0" xfId="1" applyFont="1"/>
    <xf numFmtId="0" fontId="121" fillId="0" borderId="0" xfId="1" applyFont="1" applyAlignment="1">
      <alignment vertical="center" wrapText="1"/>
    </xf>
    <xf numFmtId="0" fontId="129" fillId="3" borderId="0" xfId="7" applyFont="1" applyFill="1" applyAlignment="1">
      <alignment vertical="center" wrapText="1"/>
    </xf>
    <xf numFmtId="0" fontId="121" fillId="0" borderId="0" xfId="3" applyFont="1" applyAlignment="1">
      <alignment horizontal="left" vertical="center"/>
    </xf>
    <xf numFmtId="0" fontId="129" fillId="0" borderId="0" xfId="7" applyFont="1">
      <alignment vertical="center"/>
    </xf>
    <xf numFmtId="0" fontId="143" fillId="0" borderId="0" xfId="0" applyFont="1" applyAlignment="1">
      <alignment horizontal="center"/>
    </xf>
    <xf numFmtId="0" fontId="115" fillId="0" borderId="0" xfId="1" applyFont="1" applyAlignment="1">
      <alignment horizontal="center"/>
    </xf>
    <xf numFmtId="0" fontId="121" fillId="0" borderId="0" xfId="1" applyFont="1" applyAlignment="1">
      <alignment horizontal="center"/>
    </xf>
    <xf numFmtId="0" fontId="0" fillId="0" borderId="0" xfId="0" applyAlignment="1">
      <alignment horizontal="center"/>
    </xf>
    <xf numFmtId="0" fontId="121" fillId="0" borderId="62" xfId="1" applyFont="1" applyBorder="1" applyAlignment="1">
      <alignment vertical="center"/>
    </xf>
    <xf numFmtId="0" fontId="121" fillId="0" borderId="62" xfId="3" applyFont="1" applyBorder="1" applyAlignment="1">
      <alignment vertical="center"/>
    </xf>
    <xf numFmtId="0" fontId="144" fillId="0" borderId="0" xfId="0" applyFont="1"/>
    <xf numFmtId="0" fontId="145" fillId="0" borderId="0" xfId="0" applyFont="1"/>
    <xf numFmtId="0" fontId="121" fillId="0" borderId="69" xfId="3" applyFont="1" applyBorder="1" applyAlignment="1">
      <alignment vertical="center"/>
    </xf>
    <xf numFmtId="0" fontId="121" fillId="0" borderId="162" xfId="3" applyFont="1" applyBorder="1" applyAlignment="1">
      <alignment vertical="center"/>
    </xf>
    <xf numFmtId="0" fontId="121" fillId="0" borderId="163" xfId="3" applyFont="1" applyBorder="1" applyAlignment="1">
      <alignment vertical="center"/>
    </xf>
    <xf numFmtId="0" fontId="115" fillId="8" borderId="195" xfId="1" applyFont="1" applyFill="1" applyBorder="1"/>
    <xf numFmtId="0" fontId="124" fillId="8" borderId="65" xfId="1" applyFont="1" applyFill="1" applyBorder="1" applyAlignment="1">
      <alignment horizontal="center" vertical="center"/>
    </xf>
    <xf numFmtId="0" fontId="124" fillId="8" borderId="0" xfId="1" applyFont="1" applyFill="1" applyAlignment="1">
      <alignment horizontal="center" vertical="center"/>
    </xf>
    <xf numFmtId="0" fontId="124" fillId="8" borderId="62" xfId="1" applyFont="1" applyFill="1" applyBorder="1" applyAlignment="1">
      <alignment horizontal="center" vertical="center"/>
    </xf>
    <xf numFmtId="0" fontId="115" fillId="8" borderId="65" xfId="1" applyFont="1" applyFill="1" applyBorder="1" applyAlignment="1">
      <alignment horizontal="left"/>
    </xf>
    <xf numFmtId="0" fontId="115" fillId="8" borderId="62" xfId="1" applyFont="1" applyFill="1" applyBorder="1"/>
    <xf numFmtId="0" fontId="129" fillId="8" borderId="0" xfId="1" applyFont="1" applyFill="1" applyAlignment="1">
      <alignment horizontal="left"/>
    </xf>
    <xf numFmtId="0" fontId="124" fillId="8" borderId="0" xfId="1" applyFont="1" applyFill="1"/>
    <xf numFmtId="0" fontId="129" fillId="8" borderId="0" xfId="1" applyFont="1" applyFill="1"/>
    <xf numFmtId="0" fontId="129" fillId="8" borderId="62" xfId="1" applyFont="1" applyFill="1" applyBorder="1"/>
    <xf numFmtId="0" fontId="121" fillId="0" borderId="65" xfId="3" applyFont="1" applyBorder="1" applyAlignment="1">
      <alignment vertical="center"/>
    </xf>
    <xf numFmtId="2" fontId="142" fillId="0" borderId="0" xfId="1" applyNumberFormat="1" applyFont="1" applyAlignment="1">
      <alignment horizontal="center" vertical="center"/>
    </xf>
    <xf numFmtId="0" fontId="121" fillId="0" borderId="0" xfId="1" quotePrefix="1" applyFont="1" applyAlignment="1">
      <alignment vertical="center"/>
    </xf>
    <xf numFmtId="0" fontId="0" fillId="0" borderId="163" xfId="0" applyBorder="1"/>
    <xf numFmtId="0" fontId="129" fillId="0" borderId="0" xfId="2" applyFont="1"/>
    <xf numFmtId="0" fontId="129" fillId="0" borderId="0" xfId="3" applyFont="1"/>
    <xf numFmtId="0" fontId="121" fillId="0" borderId="0" xfId="2" applyFont="1" applyAlignment="1">
      <alignment horizontal="left" vertical="center"/>
    </xf>
    <xf numFmtId="0" fontId="124" fillId="0" borderId="0" xfId="2" applyFont="1" applyAlignment="1">
      <alignment horizontal="left" vertical="top"/>
    </xf>
    <xf numFmtId="0" fontId="125" fillId="0" borderId="0" xfId="1" applyFont="1" applyAlignment="1">
      <alignment vertical="center" wrapText="1"/>
    </xf>
    <xf numFmtId="0" fontId="121" fillId="0" borderId="0" xfId="3" applyFont="1" applyAlignment="1">
      <alignment horizontal="right" vertical="center"/>
    </xf>
    <xf numFmtId="0" fontId="121" fillId="0" borderId="0" xfId="3" quotePrefix="1" applyFont="1" applyAlignment="1">
      <alignment horizontal="right" vertical="center"/>
    </xf>
    <xf numFmtId="0" fontId="115" fillId="0" borderId="0" xfId="3" applyFont="1" applyAlignment="1">
      <alignment vertical="center"/>
    </xf>
    <xf numFmtId="0" fontId="121" fillId="0" borderId="0" xfId="2" applyFont="1"/>
    <xf numFmtId="0" fontId="121" fillId="0" borderId="0" xfId="2" applyFont="1" applyAlignment="1">
      <alignment vertical="center"/>
    </xf>
    <xf numFmtId="0" fontId="115" fillId="0" borderId="162" xfId="1" applyFont="1" applyBorder="1"/>
    <xf numFmtId="0" fontId="124" fillId="0" borderId="0" xfId="3" quotePrefix="1" applyFont="1" applyAlignment="1">
      <alignment vertical="center"/>
    </xf>
    <xf numFmtId="0" fontId="129" fillId="0" borderId="0" xfId="3" quotePrefix="1" applyFont="1" applyAlignment="1">
      <alignment vertical="center"/>
    </xf>
    <xf numFmtId="0" fontId="121" fillId="0" borderId="0" xfId="2" applyFont="1" applyAlignment="1">
      <alignment horizontal="left" vertical="top"/>
    </xf>
    <xf numFmtId="0" fontId="124" fillId="0" borderId="0" xfId="2" applyFont="1"/>
    <xf numFmtId="0" fontId="54" fillId="10" borderId="210" xfId="37" quotePrefix="1" applyFont="1" applyFill="1" applyBorder="1"/>
    <xf numFmtId="0" fontId="54" fillId="15" borderId="48" xfId="37" applyFont="1" applyFill="1" applyBorder="1" applyAlignment="1">
      <alignment vertical="center"/>
    </xf>
    <xf numFmtId="0" fontId="54" fillId="15" borderId="162" xfId="37" applyFont="1" applyFill="1" applyBorder="1" applyAlignment="1">
      <alignment vertical="center"/>
    </xf>
    <xf numFmtId="0" fontId="54" fillId="15" borderId="217" xfId="37" applyFont="1" applyFill="1" applyBorder="1" applyAlignment="1">
      <alignment vertical="center"/>
    </xf>
    <xf numFmtId="0" fontId="54" fillId="15" borderId="69" xfId="37" applyFont="1" applyFill="1" applyBorder="1" applyAlignment="1">
      <alignment vertical="center"/>
    </xf>
    <xf numFmtId="0" fontId="54" fillId="10" borderId="258" xfId="37" quotePrefix="1" applyFont="1" applyFill="1" applyBorder="1" applyAlignment="1">
      <alignment horizontal="center" vertical="center"/>
    </xf>
    <xf numFmtId="0" fontId="54" fillId="15" borderId="194" xfId="37" applyFont="1" applyFill="1" applyBorder="1"/>
    <xf numFmtId="0" fontId="54" fillId="15" borderId="195" xfId="37" applyFont="1" applyFill="1" applyBorder="1" applyAlignment="1">
      <alignment vertical="center"/>
    </xf>
    <xf numFmtId="0" fontId="54" fillId="15" borderId="259" xfId="37" applyFont="1" applyFill="1" applyBorder="1" applyAlignment="1">
      <alignment vertical="center"/>
    </xf>
    <xf numFmtId="0" fontId="54" fillId="10" borderId="260" xfId="37" quotePrefix="1" applyFont="1" applyFill="1" applyBorder="1"/>
    <xf numFmtId="0" fontId="54" fillId="10" borderId="34" xfId="37" quotePrefix="1" applyFont="1" applyFill="1" applyBorder="1" applyAlignment="1">
      <alignment vertical="center"/>
    </xf>
    <xf numFmtId="0" fontId="49" fillId="10" borderId="0" xfId="37" quotePrefix="1" applyFont="1" applyFill="1" applyAlignment="1">
      <alignment horizontal="center" vertical="center"/>
    </xf>
    <xf numFmtId="3" fontId="46" fillId="10" borderId="234" xfId="37" applyNumberFormat="1" applyFont="1" applyFill="1" applyBorder="1" applyAlignment="1" applyProtection="1">
      <alignment horizontal="center" vertical="center"/>
      <protection locked="0"/>
    </xf>
    <xf numFmtId="0" fontId="14" fillId="0" borderId="0" xfId="10" applyFont="1" applyFill="1" applyAlignment="1">
      <alignment horizontal="center" vertical="top" wrapText="1"/>
    </xf>
    <xf numFmtId="0" fontId="17" fillId="5" borderId="0" xfId="10" applyFont="1" applyAlignment="1">
      <alignment vertical="top"/>
    </xf>
    <xf numFmtId="0" fontId="17" fillId="5" borderId="243" xfId="10" applyFont="1" applyBorder="1" applyAlignment="1">
      <alignment vertical="center"/>
    </xf>
    <xf numFmtId="0" fontId="116" fillId="0" borderId="57" xfId="1" applyFont="1" applyBorder="1" applyAlignment="1">
      <alignment vertical="center"/>
    </xf>
    <xf numFmtId="0" fontId="119" fillId="0" borderId="57" xfId="1" applyFont="1" applyBorder="1" applyAlignment="1">
      <alignment vertical="center"/>
    </xf>
    <xf numFmtId="0" fontId="121" fillId="0" borderId="57" xfId="3" applyFont="1" applyBorder="1" applyAlignment="1">
      <alignment vertical="center"/>
    </xf>
    <xf numFmtId="0" fontId="124" fillId="0" borderId="57" xfId="1" applyFont="1" applyBorder="1" applyAlignment="1">
      <alignment horizontal="center" vertical="center"/>
    </xf>
    <xf numFmtId="0" fontId="115" fillId="0" borderId="57" xfId="1" applyFont="1" applyBorder="1" applyAlignment="1">
      <alignment horizontal="left"/>
    </xf>
    <xf numFmtId="0" fontId="124" fillId="0" borderId="0" xfId="2" applyFont="1" applyAlignment="1">
      <alignment vertical="center"/>
    </xf>
    <xf numFmtId="0" fontId="129" fillId="0" borderId="57" xfId="1" applyFont="1" applyBorder="1" applyAlignment="1">
      <alignment horizontal="left"/>
    </xf>
    <xf numFmtId="0" fontId="0" fillId="0" borderId="57" xfId="0" applyBorder="1"/>
    <xf numFmtId="0" fontId="115" fillId="0" borderId="57" xfId="1" applyFont="1" applyBorder="1"/>
    <xf numFmtId="0" fontId="49" fillId="10" borderId="243" xfId="37" applyFont="1" applyFill="1" applyBorder="1" applyAlignment="1">
      <alignment horizontal="left" vertical="center"/>
    </xf>
    <xf numFmtId="0" fontId="47" fillId="10" borderId="243" xfId="37" applyFont="1" applyFill="1" applyBorder="1" applyAlignment="1">
      <alignment horizontal="left" vertical="center"/>
    </xf>
    <xf numFmtId="0" fontId="47" fillId="0" borderId="243" xfId="37" applyFont="1" applyBorder="1" applyAlignment="1">
      <alignment vertical="center"/>
    </xf>
    <xf numFmtId="0" fontId="47" fillId="10" borderId="243" xfId="37" applyFont="1" applyFill="1" applyBorder="1" applyAlignment="1">
      <alignment vertical="center"/>
    </xf>
    <xf numFmtId="0" fontId="49" fillId="10" borderId="243" xfId="37" applyFont="1" applyFill="1" applyBorder="1" applyAlignment="1">
      <alignment horizontal="center" vertical="center"/>
    </xf>
    <xf numFmtId="0" fontId="47" fillId="0" borderId="243" xfId="37" applyFont="1" applyBorder="1" applyAlignment="1">
      <alignment horizontal="center" vertical="center"/>
    </xf>
    <xf numFmtId="0" fontId="46" fillId="10" borderId="57" xfId="37" applyFont="1" applyFill="1" applyBorder="1" applyAlignment="1">
      <alignment vertical="center"/>
    </xf>
    <xf numFmtId="0" fontId="49" fillId="10" borderId="234" xfId="37" applyFont="1" applyFill="1" applyBorder="1" applyAlignment="1">
      <alignment horizontal="left" vertical="center"/>
    </xf>
    <xf numFmtId="0" fontId="47" fillId="10" borderId="234" xfId="37" applyFont="1" applyFill="1" applyBorder="1" applyAlignment="1">
      <alignment horizontal="left" vertical="center"/>
    </xf>
    <xf numFmtId="0" fontId="47" fillId="0" borderId="234" xfId="37" applyFont="1" applyBorder="1" applyAlignment="1">
      <alignment vertical="center"/>
    </xf>
    <xf numFmtId="0" fontId="47" fillId="10" borderId="234" xfId="37" applyFont="1" applyFill="1" applyBorder="1" applyAlignment="1">
      <alignment vertical="center"/>
    </xf>
    <xf numFmtId="0" fontId="49" fillId="10" borderId="234" xfId="37" applyFont="1" applyFill="1" applyBorder="1" applyAlignment="1">
      <alignment horizontal="center" vertical="center"/>
    </xf>
    <xf numFmtId="0" fontId="47" fillId="0" borderId="234" xfId="37" applyFont="1" applyBorder="1" applyAlignment="1">
      <alignment horizontal="center" vertical="center"/>
    </xf>
    <xf numFmtId="0" fontId="47" fillId="10" borderId="57" xfId="37" applyFont="1" applyFill="1" applyBorder="1" applyAlignment="1">
      <alignment vertical="center"/>
    </xf>
    <xf numFmtId="0" fontId="46" fillId="10" borderId="234" xfId="0" applyFont="1" applyFill="1" applyBorder="1" applyAlignment="1">
      <alignment horizontal="left" vertical="center"/>
    </xf>
    <xf numFmtId="0" fontId="47" fillId="10" borderId="234" xfId="0" applyFont="1" applyFill="1" applyBorder="1" applyAlignment="1">
      <alignment horizontal="left"/>
    </xf>
    <xf numFmtId="0" fontId="47" fillId="10" borderId="234" xfId="0" applyFont="1" applyFill="1" applyBorder="1" applyAlignment="1">
      <alignment vertical="center"/>
    </xf>
    <xf numFmtId="0" fontId="46" fillId="10" borderId="234" xfId="0" applyFont="1" applyFill="1" applyBorder="1" applyAlignment="1">
      <alignment vertical="center"/>
    </xf>
    <xf numFmtId="0" fontId="46" fillId="10" borderId="234" xfId="0" applyFont="1" applyFill="1" applyBorder="1"/>
    <xf numFmtId="0" fontId="46" fillId="10" borderId="234" xfId="37" applyFont="1" applyFill="1" applyBorder="1" applyAlignment="1">
      <alignment vertical="center" wrapText="1"/>
    </xf>
    <xf numFmtId="0" fontId="46" fillId="10" borderId="234" xfId="37" applyFont="1" applyFill="1" applyBorder="1" applyAlignment="1">
      <alignment horizontal="justify" vertical="center" wrapText="1"/>
    </xf>
    <xf numFmtId="0" fontId="49" fillId="10" borderId="234" xfId="37" applyFont="1" applyFill="1" applyBorder="1" applyAlignment="1">
      <alignment vertical="center"/>
    </xf>
    <xf numFmtId="3" fontId="46" fillId="10" borderId="234" xfId="67" applyNumberFormat="1" applyFont="1" applyFill="1" applyBorder="1" applyAlignment="1" applyProtection="1">
      <alignment vertical="center"/>
    </xf>
    <xf numFmtId="0" fontId="49" fillId="0" borderId="234" xfId="37" quotePrefix="1" applyFont="1" applyBorder="1" applyAlignment="1">
      <alignment horizontal="center" vertical="center"/>
    </xf>
    <xf numFmtId="0" fontId="46" fillId="10" borderId="237" xfId="37" applyFont="1" applyFill="1" applyBorder="1" applyAlignment="1">
      <alignment vertical="center"/>
    </xf>
    <xf numFmtId="0" fontId="47" fillId="10" borderId="234" xfId="0" applyFont="1" applyFill="1" applyBorder="1" applyAlignment="1">
      <alignment horizontal="left" vertical="center"/>
    </xf>
    <xf numFmtId="0" fontId="46" fillId="0" borderId="57" xfId="37" applyFont="1" applyBorder="1" applyAlignment="1">
      <alignment vertical="center"/>
    </xf>
    <xf numFmtId="0" fontId="46" fillId="10" borderId="262" xfId="37" applyFont="1" applyFill="1" applyBorder="1" applyAlignment="1">
      <alignment vertical="center"/>
    </xf>
    <xf numFmtId="0" fontId="116" fillId="0" borderId="162" xfId="1" applyFont="1" applyBorder="1" applyAlignment="1">
      <alignment horizontal="center" vertical="center"/>
    </xf>
    <xf numFmtId="0" fontId="121" fillId="0" borderId="0" xfId="10" quotePrefix="1" applyFont="1" applyFill="1" applyAlignment="1">
      <alignment horizontal="left"/>
    </xf>
    <xf numFmtId="0" fontId="121" fillId="0" borderId="0" xfId="74" applyFont="1"/>
    <xf numFmtId="0" fontId="129" fillId="0" borderId="0" xfId="74" applyFont="1" applyAlignment="1">
      <alignment horizontal="left"/>
    </xf>
    <xf numFmtId="0" fontId="124" fillId="0" borderId="0" xfId="74" applyFont="1"/>
    <xf numFmtId="0" fontId="124" fillId="0" borderId="0" xfId="11" applyFont="1" applyAlignment="1">
      <alignment vertical="center"/>
    </xf>
    <xf numFmtId="0" fontId="121" fillId="0" borderId="0" xfId="11" applyFont="1" applyAlignment="1">
      <alignment horizontal="center" vertical="center"/>
    </xf>
    <xf numFmtId="0" fontId="124" fillId="0" borderId="0" xfId="74" applyFont="1" applyAlignment="1">
      <alignment horizontal="left" vertical="center"/>
    </xf>
    <xf numFmtId="0" fontId="124" fillId="0" borderId="0" xfId="74" applyFont="1" applyAlignment="1">
      <alignment vertical="center"/>
    </xf>
    <xf numFmtId="0" fontId="121" fillId="0" borderId="0" xfId="74" applyFont="1" applyAlignment="1">
      <alignment vertical="center"/>
    </xf>
    <xf numFmtId="0" fontId="121" fillId="0" borderId="0" xfId="11" applyFont="1"/>
    <xf numFmtId="0" fontId="124" fillId="0" borderId="0" xfId="11" applyFont="1" applyAlignment="1">
      <alignment horizontal="left"/>
    </xf>
    <xf numFmtId="0" fontId="124" fillId="0" borderId="0" xfId="11" applyFont="1"/>
    <xf numFmtId="0" fontId="0" fillId="0" borderId="1" xfId="0" applyBorder="1"/>
    <xf numFmtId="170" fontId="121" fillId="0" borderId="0" xfId="10" applyNumberFormat="1" applyFont="1" applyFill="1" applyAlignment="1">
      <alignment horizontal="left"/>
    </xf>
    <xf numFmtId="0" fontId="125" fillId="18" borderId="195" xfId="1" applyFont="1" applyFill="1" applyBorder="1" applyAlignment="1">
      <alignment vertical="center" wrapText="1"/>
    </xf>
    <xf numFmtId="0" fontId="121" fillId="18" borderId="57" xfId="3" applyFont="1" applyFill="1" applyBorder="1" applyAlignment="1">
      <alignment vertical="center"/>
    </xf>
    <xf numFmtId="0" fontId="0" fillId="8" borderId="69" xfId="0" applyFill="1" applyBorder="1"/>
    <xf numFmtId="0" fontId="115" fillId="8" borderId="163" xfId="1" applyFont="1" applyFill="1" applyBorder="1"/>
    <xf numFmtId="0" fontId="129" fillId="0" borderId="0" xfId="11" applyFont="1"/>
    <xf numFmtId="0" fontId="115" fillId="0" borderId="0" xfId="11" applyFont="1"/>
    <xf numFmtId="170" fontId="121" fillId="0" borderId="0" xfId="74" applyNumberFormat="1" applyFont="1" applyAlignment="1">
      <alignment horizontal="center" vertical="center"/>
    </xf>
    <xf numFmtId="0" fontId="121" fillId="0" borderId="0" xfId="74" applyFont="1" applyAlignment="1">
      <alignment horizontal="left" vertical="center"/>
    </xf>
    <xf numFmtId="0" fontId="115" fillId="0" borderId="201" xfId="1" applyFont="1" applyBorder="1"/>
    <xf numFmtId="0" fontId="129" fillId="0" borderId="0" xfId="2" applyFont="1" applyAlignment="1">
      <alignment vertical="center"/>
    </xf>
    <xf numFmtId="0" fontId="121" fillId="0" borderId="162" xfId="11" applyFont="1" applyBorder="1" applyAlignment="1">
      <alignment horizontal="center"/>
    </xf>
    <xf numFmtId="0" fontId="121" fillId="0" borderId="162" xfId="11" applyFont="1" applyBorder="1" applyAlignment="1">
      <alignment horizontal="left"/>
    </xf>
    <xf numFmtId="0" fontId="115" fillId="0" borderId="162" xfId="11" applyFont="1" applyBorder="1"/>
    <xf numFmtId="0" fontId="121" fillId="0" borderId="162" xfId="11" applyFont="1" applyBorder="1"/>
    <xf numFmtId="0" fontId="121" fillId="0" borderId="162" xfId="2" applyFont="1" applyBorder="1" applyAlignment="1">
      <alignment vertical="center"/>
    </xf>
    <xf numFmtId="0" fontId="129" fillId="0" borderId="162" xfId="3" applyFont="1" applyBorder="1" applyAlignment="1">
      <alignment vertical="center"/>
    </xf>
    <xf numFmtId="0" fontId="129" fillId="0" borderId="162" xfId="3" applyFont="1" applyBorder="1"/>
    <xf numFmtId="0" fontId="129" fillId="0" borderId="0" xfId="74" applyFont="1" applyAlignment="1">
      <alignment vertical="center"/>
    </xf>
    <xf numFmtId="170" fontId="121" fillId="0" borderId="0" xfId="74" applyNumberFormat="1" applyFont="1" applyAlignment="1">
      <alignment horizontal="left" vertical="center"/>
    </xf>
    <xf numFmtId="0" fontId="129" fillId="0" borderId="0" xfId="74" applyFont="1" applyAlignment="1">
      <alignment horizontal="left" vertical="center"/>
    </xf>
    <xf numFmtId="0" fontId="121" fillId="0" borderId="234" xfId="1" quotePrefix="1" applyFont="1" applyBorder="1"/>
    <xf numFmtId="3" fontId="46" fillId="10" borderId="263" xfId="37" applyNumberFormat="1" applyFont="1" applyFill="1" applyBorder="1" applyAlignment="1" applyProtection="1">
      <alignment horizontal="center" vertical="center"/>
      <protection locked="0"/>
    </xf>
    <xf numFmtId="0" fontId="49" fillId="10" borderId="9" xfId="37" applyFont="1" applyFill="1" applyBorder="1" applyAlignment="1">
      <alignment vertical="center"/>
    </xf>
    <xf numFmtId="0" fontId="46" fillId="10" borderId="234" xfId="37" applyFont="1" applyFill="1" applyBorder="1" applyAlignment="1">
      <alignment vertical="center"/>
    </xf>
    <xf numFmtId="0" fontId="46" fillId="0" borderId="234" xfId="37" applyFont="1" applyBorder="1" applyAlignment="1">
      <alignment vertical="center"/>
    </xf>
    <xf numFmtId="0" fontId="49" fillId="10" borderId="234" xfId="37" applyFont="1" applyFill="1" applyBorder="1" applyAlignment="1">
      <alignment horizontal="right" vertical="center"/>
    </xf>
    <xf numFmtId="0" fontId="46" fillId="10" borderId="240" xfId="37" applyFont="1" applyFill="1" applyBorder="1" applyAlignment="1">
      <alignment vertical="center"/>
    </xf>
    <xf numFmtId="0" fontId="46" fillId="10" borderId="241" xfId="37" applyFont="1" applyFill="1" applyBorder="1" applyAlignment="1">
      <alignment vertical="center"/>
    </xf>
    <xf numFmtId="0" fontId="46" fillId="10" borderId="266" xfId="37" applyFont="1" applyFill="1" applyBorder="1" applyAlignment="1">
      <alignment vertical="center"/>
    </xf>
    <xf numFmtId="0" fontId="49" fillId="10" borderId="209" xfId="37" applyFont="1" applyFill="1" applyBorder="1" applyAlignment="1">
      <alignment horizontal="left" vertical="center"/>
    </xf>
    <xf numFmtId="0" fontId="47" fillId="10" borderId="209" xfId="37" applyFont="1" applyFill="1" applyBorder="1" applyAlignment="1">
      <alignment horizontal="left" vertical="center"/>
    </xf>
    <xf numFmtId="0" fontId="47" fillId="10" borderId="209" xfId="37" applyFont="1" applyFill="1" applyBorder="1" applyAlignment="1">
      <alignment vertical="center"/>
    </xf>
    <xf numFmtId="0" fontId="46" fillId="10" borderId="209" xfId="37" applyFont="1" applyFill="1" applyBorder="1" applyAlignment="1">
      <alignment vertical="center"/>
    </xf>
    <xf numFmtId="0" fontId="46" fillId="10" borderId="209" xfId="37" applyFont="1" applyFill="1" applyBorder="1" applyAlignment="1">
      <alignment horizontal="right" vertical="center"/>
    </xf>
    <xf numFmtId="0" fontId="49" fillId="10" borderId="209" xfId="37" applyFont="1" applyFill="1" applyBorder="1" applyAlignment="1">
      <alignment horizontal="center" vertical="center"/>
    </xf>
    <xf numFmtId="0" fontId="46" fillId="10" borderId="234" xfId="37" applyFont="1" applyFill="1" applyBorder="1" applyAlignment="1">
      <alignment horizontal="left" vertical="center"/>
    </xf>
    <xf numFmtId="0" fontId="49" fillId="0" borderId="234" xfId="37" applyFont="1" applyBorder="1" applyAlignment="1">
      <alignment horizontal="center" vertical="center"/>
    </xf>
    <xf numFmtId="0" fontId="46" fillId="10" borderId="234" xfId="37" applyFont="1" applyFill="1" applyBorder="1" applyAlignment="1">
      <alignment horizontal="right" vertical="center"/>
    </xf>
    <xf numFmtId="0" fontId="49" fillId="10" borderId="57" xfId="37" applyFont="1" applyFill="1" applyBorder="1"/>
    <xf numFmtId="0" fontId="47" fillId="10" borderId="57" xfId="37" applyFont="1" applyFill="1" applyBorder="1"/>
    <xf numFmtId="0" fontId="46" fillId="0" borderId="57" xfId="37" applyFont="1" applyBorder="1"/>
    <xf numFmtId="0" fontId="47" fillId="0" borderId="234" xfId="37" applyFont="1" applyBorder="1" applyAlignment="1">
      <alignment horizontal="left" vertical="center"/>
    </xf>
    <xf numFmtId="0" fontId="49" fillId="0" borderId="234" xfId="37" applyFont="1" applyBorder="1" applyAlignment="1">
      <alignment vertical="center"/>
    </xf>
    <xf numFmtId="0" fontId="46" fillId="0" borderId="234" xfId="37" applyFont="1" applyBorder="1" applyAlignment="1">
      <alignment horizontal="right" vertical="center"/>
    </xf>
    <xf numFmtId="0" fontId="46" fillId="0" borderId="234" xfId="37" applyFont="1" applyBorder="1" applyAlignment="1">
      <alignment horizontal="center" vertical="center"/>
    </xf>
    <xf numFmtId="166" fontId="49" fillId="10" borderId="209" xfId="37" applyNumberFormat="1" applyFont="1" applyFill="1" applyBorder="1" applyAlignment="1">
      <alignment horizontal="left" vertical="center"/>
    </xf>
    <xf numFmtId="0" fontId="47" fillId="10" borderId="240" xfId="37" applyFont="1" applyFill="1" applyBorder="1" applyAlignment="1">
      <alignment vertical="center"/>
    </xf>
    <xf numFmtId="0" fontId="46" fillId="10" borderId="240" xfId="37" applyFont="1" applyFill="1" applyBorder="1" applyAlignment="1">
      <alignment horizontal="right" vertical="center"/>
    </xf>
    <xf numFmtId="0" fontId="47" fillId="10" borderId="267" xfId="37" applyFont="1" applyFill="1" applyBorder="1" applyAlignment="1">
      <alignment horizontal="left" vertical="center"/>
    </xf>
    <xf numFmtId="0" fontId="47" fillId="10" borderId="267" xfId="37" applyFont="1" applyFill="1" applyBorder="1" applyAlignment="1">
      <alignment vertical="center"/>
    </xf>
    <xf numFmtId="0" fontId="46" fillId="10" borderId="267" xfId="37" applyFont="1" applyFill="1" applyBorder="1" applyAlignment="1">
      <alignment vertical="center"/>
    </xf>
    <xf numFmtId="0" fontId="46" fillId="10" borderId="267" xfId="37" applyFont="1" applyFill="1" applyBorder="1" applyAlignment="1">
      <alignment horizontal="right" vertical="center"/>
    </xf>
    <xf numFmtId="0" fontId="46" fillId="10" borderId="268" xfId="37" applyFont="1" applyFill="1" applyBorder="1" applyAlignment="1">
      <alignment vertical="center"/>
    </xf>
    <xf numFmtId="0" fontId="46" fillId="10" borderId="271" xfId="37" applyFont="1" applyFill="1" applyBorder="1" applyAlignment="1">
      <alignment vertical="center"/>
    </xf>
    <xf numFmtId="2" fontId="49" fillId="10" borderId="267" xfId="37" applyNumberFormat="1" applyFont="1" applyFill="1" applyBorder="1" applyAlignment="1">
      <alignment horizontal="left" vertical="center"/>
    </xf>
    <xf numFmtId="0" fontId="49" fillId="10" borderId="267" xfId="37" applyFont="1" applyFill="1" applyBorder="1" applyAlignment="1">
      <alignment horizontal="left" vertical="center"/>
    </xf>
    <xf numFmtId="0" fontId="49" fillId="10" borderId="267" xfId="37" applyFont="1" applyFill="1" applyBorder="1" applyAlignment="1">
      <alignment vertical="center"/>
    </xf>
    <xf numFmtId="0" fontId="46" fillId="0" borderId="267" xfId="37" applyFont="1" applyBorder="1" applyAlignment="1">
      <alignment vertical="center"/>
    </xf>
    <xf numFmtId="3" fontId="46" fillId="10" borderId="272" xfId="37" applyNumberFormat="1" applyFont="1" applyFill="1" applyBorder="1" applyAlignment="1" applyProtection="1">
      <alignment vertical="center"/>
      <protection locked="0"/>
    </xf>
    <xf numFmtId="0" fontId="46" fillId="10" borderId="273" xfId="37" applyFont="1" applyFill="1" applyBorder="1" applyAlignment="1">
      <alignment vertical="center"/>
    </xf>
    <xf numFmtId="0" fontId="49" fillId="10" borderId="267" xfId="37" applyFont="1" applyFill="1" applyBorder="1" applyAlignment="1">
      <alignment horizontal="center" vertical="center"/>
    </xf>
    <xf numFmtId="0" fontId="46" fillId="10" borderId="234" xfId="37" applyFont="1" applyFill="1" applyBorder="1" applyAlignment="1">
      <alignment horizontal="left" vertical="center" wrapText="1"/>
    </xf>
    <xf numFmtId="3" fontId="46" fillId="10" borderId="234" xfId="37" applyNumberFormat="1" applyFont="1" applyFill="1" applyBorder="1" applyAlignment="1" applyProtection="1">
      <alignment horizontal="right" vertical="center"/>
      <protection locked="0"/>
    </xf>
    <xf numFmtId="0" fontId="49" fillId="10" borderId="57" xfId="37" applyFont="1" applyFill="1" applyBorder="1" applyAlignment="1">
      <alignment vertical="center"/>
    </xf>
    <xf numFmtId="0" fontId="10" fillId="16" borderId="57" xfId="37" applyFill="1" applyBorder="1" applyAlignment="1">
      <alignment vertical="center"/>
    </xf>
    <xf numFmtId="0" fontId="49" fillId="0" borderId="209" xfId="37" applyFont="1" applyBorder="1" applyAlignment="1">
      <alignment horizontal="left" vertical="center"/>
    </xf>
    <xf numFmtId="0" fontId="46" fillId="0" borderId="209" xfId="37" applyFont="1" applyBorder="1" applyAlignment="1">
      <alignment horizontal="left" vertical="center" wrapText="1"/>
    </xf>
    <xf numFmtId="0" fontId="46" fillId="0" borderId="209" xfId="37" applyFont="1" applyBorder="1" applyAlignment="1">
      <alignment vertical="center" wrapText="1"/>
    </xf>
    <xf numFmtId="0" fontId="47" fillId="0" borderId="209" xfId="37" applyFont="1" applyBorder="1" applyAlignment="1">
      <alignment vertical="center"/>
    </xf>
    <xf numFmtId="0" fontId="49" fillId="0" borderId="209" xfId="37" applyFont="1" applyBorder="1" applyAlignment="1">
      <alignment vertical="center"/>
    </xf>
    <xf numFmtId="0" fontId="46" fillId="0" borderId="209" xfId="37" applyFont="1" applyBorder="1" applyAlignment="1">
      <alignment vertical="center"/>
    </xf>
    <xf numFmtId="0" fontId="49" fillId="0" borderId="209" xfId="37" applyFont="1" applyBorder="1" applyAlignment="1">
      <alignment horizontal="center" vertical="center"/>
    </xf>
    <xf numFmtId="3" fontId="46" fillId="0" borderId="209" xfId="37" applyNumberFormat="1" applyFont="1" applyBorder="1" applyAlignment="1" applyProtection="1">
      <alignment horizontal="right" vertical="center"/>
      <protection locked="0"/>
    </xf>
    <xf numFmtId="0" fontId="46" fillId="0" borderId="274" xfId="37" applyFont="1" applyBorder="1" applyAlignment="1">
      <alignment vertical="center"/>
    </xf>
    <xf numFmtId="0" fontId="46" fillId="10" borderId="162" xfId="37" applyFont="1" applyFill="1" applyBorder="1" applyAlignment="1">
      <alignment horizontal="left" vertical="center" wrapText="1"/>
    </xf>
    <xf numFmtId="0" fontId="46" fillId="0" borderId="162" xfId="37" applyFont="1" applyBorder="1" applyAlignment="1">
      <alignment vertical="center"/>
    </xf>
    <xf numFmtId="3" fontId="46" fillId="10" borderId="162" xfId="37" applyNumberFormat="1" applyFont="1" applyFill="1" applyBorder="1" applyAlignment="1" applyProtection="1">
      <alignment horizontal="center" vertical="center"/>
      <protection locked="0"/>
    </xf>
    <xf numFmtId="0" fontId="46" fillId="0" borderId="162" xfId="37" applyFont="1" applyBorder="1" applyAlignment="1">
      <alignment horizontal="right"/>
    </xf>
    <xf numFmtId="0" fontId="46" fillId="0" borderId="163" xfId="37" applyFont="1" applyBorder="1"/>
    <xf numFmtId="0" fontId="121" fillId="18" borderId="0" xfId="1" applyFont="1" applyFill="1" applyAlignment="1">
      <alignment vertical="center"/>
    </xf>
    <xf numFmtId="0" fontId="121" fillId="18" borderId="0" xfId="1" applyFont="1" applyFill="1" applyAlignment="1">
      <alignment vertical="center" wrapText="1"/>
    </xf>
    <xf numFmtId="0" fontId="124" fillId="18" borderId="0" xfId="1" applyFont="1" applyFill="1" applyAlignment="1">
      <alignment vertical="center"/>
    </xf>
    <xf numFmtId="171" fontId="121" fillId="0" borderId="0" xfId="74" applyNumberFormat="1" applyFont="1" applyAlignment="1">
      <alignment horizontal="center" vertical="center"/>
    </xf>
    <xf numFmtId="0" fontId="132" fillId="0" borderId="0" xfId="0" applyFont="1"/>
    <xf numFmtId="0" fontId="115" fillId="0" borderId="69" xfId="1" applyFont="1" applyBorder="1"/>
    <xf numFmtId="0" fontId="115" fillId="0" borderId="163" xfId="1" applyFont="1" applyBorder="1"/>
    <xf numFmtId="0" fontId="121" fillId="0" borderId="194" xfId="3" applyFont="1" applyBorder="1" applyAlignment="1">
      <alignment vertical="center"/>
    </xf>
    <xf numFmtId="0" fontId="14" fillId="10" borderId="0" xfId="69" applyFont="1" applyFill="1" applyAlignment="1">
      <alignment vertical="center"/>
    </xf>
    <xf numFmtId="0" fontId="107" fillId="10" borderId="0" xfId="69" applyFont="1" applyFill="1" applyAlignment="1">
      <alignment vertical="center"/>
    </xf>
    <xf numFmtId="0" fontId="108" fillId="0" borderId="0" xfId="69" applyFont="1" applyAlignment="1">
      <alignment horizontal="left" vertical="center"/>
    </xf>
    <xf numFmtId="171" fontId="14" fillId="0" borderId="0" xfId="74" applyNumberFormat="1" applyFont="1" applyAlignment="1">
      <alignment horizontal="center" vertical="center"/>
    </xf>
    <xf numFmtId="0" fontId="56" fillId="10" borderId="0" xfId="69" applyFont="1" applyFill="1" applyAlignment="1">
      <alignment vertical="center"/>
    </xf>
    <xf numFmtId="0" fontId="121" fillId="0" borderId="262" xfId="3" applyFont="1" applyBorder="1" applyAlignment="1">
      <alignment vertical="center"/>
    </xf>
    <xf numFmtId="0" fontId="0" fillId="0" borderId="234" xfId="0" applyBorder="1"/>
    <xf numFmtId="0" fontId="0" fillId="0" borderId="237" xfId="0" applyBorder="1"/>
    <xf numFmtId="0" fontId="121" fillId="0" borderId="273" xfId="3" applyFont="1" applyBorder="1" applyAlignment="1">
      <alignment vertical="center"/>
    </xf>
    <xf numFmtId="0" fontId="0" fillId="0" borderId="275" xfId="0" applyBorder="1"/>
    <xf numFmtId="0" fontId="0" fillId="0" borderId="274" xfId="0" applyBorder="1"/>
    <xf numFmtId="0" fontId="15" fillId="0" borderId="0" xfId="69" applyFont="1" applyAlignment="1">
      <alignment vertical="center"/>
    </xf>
    <xf numFmtId="0" fontId="14" fillId="0" borderId="0" xfId="69" applyFont="1" applyAlignment="1">
      <alignment vertical="center"/>
    </xf>
    <xf numFmtId="0" fontId="17" fillId="0" borderId="0" xfId="69" applyFont="1" applyAlignment="1">
      <alignment vertical="center"/>
    </xf>
    <xf numFmtId="0" fontId="41" fillId="0" borderId="0" xfId="0" applyFont="1"/>
    <xf numFmtId="0" fontId="15" fillId="0" borderId="0" xfId="69" applyFont="1" applyAlignment="1">
      <alignment horizontal="left" vertical="center"/>
    </xf>
    <xf numFmtId="0" fontId="115" fillId="0" borderId="234" xfId="1" applyFont="1" applyBorder="1"/>
    <xf numFmtId="171" fontId="14" fillId="0" borderId="0" xfId="74" applyNumberFormat="1" applyFont="1" applyAlignment="1">
      <alignment horizontal="center"/>
    </xf>
    <xf numFmtId="0" fontId="108" fillId="0" borderId="0" xfId="69" applyFont="1" applyAlignment="1">
      <alignment horizontal="left"/>
    </xf>
    <xf numFmtId="0" fontId="107" fillId="10" borderId="0" xfId="69" applyFont="1" applyFill="1" applyAlignment="1">
      <alignment horizontal="left"/>
    </xf>
    <xf numFmtId="0" fontId="14" fillId="10" borderId="0" xfId="69" applyFont="1" applyFill="1" applyAlignment="1">
      <alignment horizontal="left"/>
    </xf>
    <xf numFmtId="0" fontId="15" fillId="10" borderId="0" xfId="69" applyFont="1" applyFill="1"/>
    <xf numFmtId="0" fontId="14" fillId="0" borderId="0" xfId="69" applyFont="1"/>
    <xf numFmtId="0" fontId="15" fillId="0" borderId="0" xfId="69" applyFont="1"/>
    <xf numFmtId="0" fontId="14" fillId="10" borderId="0" xfId="69" applyFont="1" applyFill="1"/>
    <xf numFmtId="0" fontId="15" fillId="0" borderId="0" xfId="66" applyFont="1" applyAlignment="1">
      <alignment vertical="center"/>
    </xf>
    <xf numFmtId="171" fontId="18" fillId="0" borderId="0" xfId="74" applyNumberFormat="1" applyFont="1" applyAlignment="1">
      <alignment horizontal="center" vertical="center"/>
    </xf>
    <xf numFmtId="0" fontId="3" fillId="0" borderId="0" xfId="0" applyFont="1"/>
    <xf numFmtId="0" fontId="56" fillId="0" borderId="0" xfId="69" applyFont="1" applyAlignment="1">
      <alignment vertical="center"/>
    </xf>
    <xf numFmtId="0" fontId="56" fillId="0" borderId="0" xfId="69" applyFont="1" applyAlignment="1">
      <alignment vertical="top"/>
    </xf>
    <xf numFmtId="0" fontId="153" fillId="0" borderId="0" xfId="0" applyFont="1"/>
    <xf numFmtId="0" fontId="51" fillId="0" borderId="0" xfId="69" applyFont="1"/>
    <xf numFmtId="0" fontId="51" fillId="0" borderId="0" xfId="69" applyFont="1" applyAlignment="1">
      <alignment horizontal="right"/>
    </xf>
    <xf numFmtId="0" fontId="51" fillId="10" borderId="0" xfId="69" applyFont="1" applyFill="1" applyAlignment="1">
      <alignment horizontal="right"/>
    </xf>
    <xf numFmtId="0" fontId="51" fillId="0" borderId="0" xfId="69" applyFont="1" applyAlignment="1">
      <alignment vertical="center"/>
    </xf>
    <xf numFmtId="0" fontId="57" fillId="0" borderId="0" xfId="69" applyFont="1" applyAlignment="1">
      <alignment horizontal="left" vertical="center"/>
    </xf>
    <xf numFmtId="0" fontId="49" fillId="10" borderId="62" xfId="69" applyFont="1" applyFill="1" applyBorder="1"/>
    <xf numFmtId="0" fontId="46" fillId="0" borderId="194" xfId="69" applyFont="1" applyBorder="1"/>
    <xf numFmtId="0" fontId="46" fillId="0" borderId="195" xfId="69" applyFont="1" applyBorder="1"/>
    <xf numFmtId="0" fontId="46" fillId="0" borderId="196" xfId="69" applyFont="1" applyBorder="1"/>
    <xf numFmtId="0" fontId="46" fillId="0" borderId="65" xfId="69" applyFont="1" applyBorder="1"/>
    <xf numFmtId="0" fontId="46" fillId="0" borderId="162" xfId="69" applyFont="1" applyBorder="1"/>
    <xf numFmtId="0" fontId="49" fillId="0" borderId="162" xfId="69" applyFont="1" applyBorder="1" applyAlignment="1">
      <alignment horizontal="center"/>
    </xf>
    <xf numFmtId="0" fontId="46" fillId="0" borderId="162" xfId="69" applyFont="1" applyBorder="1" applyAlignment="1">
      <alignment horizontal="right"/>
    </xf>
    <xf numFmtId="0" fontId="46" fillId="0" borderId="163" xfId="69" applyFont="1" applyBorder="1"/>
    <xf numFmtId="0" fontId="125" fillId="8" borderId="0" xfId="1" applyFont="1" applyFill="1" applyAlignment="1">
      <alignment horizontal="left" vertical="center"/>
    </xf>
    <xf numFmtId="0" fontId="129" fillId="0" borderId="0" xfId="3" applyFont="1" applyAlignment="1">
      <alignment horizontal="center" vertical="center"/>
    </xf>
    <xf numFmtId="0" fontId="14" fillId="0" borderId="0" xfId="11" applyFont="1" applyAlignment="1">
      <alignment horizontal="center" vertical="center"/>
    </xf>
    <xf numFmtId="0" fontId="125" fillId="0" borderId="62" xfId="1" applyFont="1" applyBorder="1" applyAlignment="1">
      <alignment vertical="center" wrapText="1"/>
    </xf>
    <xf numFmtId="0" fontId="129" fillId="0" borderId="65" xfId="1" applyFont="1" applyBorder="1" applyAlignment="1">
      <alignment horizontal="left"/>
    </xf>
    <xf numFmtId="0" fontId="136" fillId="0" borderId="0" xfId="1" applyFont="1" applyAlignment="1">
      <alignment vertical="center"/>
    </xf>
    <xf numFmtId="0" fontId="136" fillId="8" borderId="0" xfId="1" applyFont="1" applyFill="1" applyAlignment="1">
      <alignment vertical="top"/>
    </xf>
    <xf numFmtId="0" fontId="124" fillId="0" borderId="0" xfId="1" applyFont="1" applyAlignment="1">
      <alignment horizontal="left" vertical="top"/>
    </xf>
    <xf numFmtId="0" fontId="136" fillId="0" borderId="0" xfId="1" applyFont="1" applyAlignment="1">
      <alignment vertical="top"/>
    </xf>
    <xf numFmtId="0" fontId="125" fillId="0" borderId="0" xfId="1" applyFont="1" applyAlignment="1">
      <alignment horizontal="center" vertical="center"/>
    </xf>
    <xf numFmtId="0" fontId="121" fillId="8" borderId="0" xfId="1" applyFont="1" applyFill="1" applyAlignment="1">
      <alignment vertical="top"/>
    </xf>
    <xf numFmtId="0" fontId="125" fillId="8" borderId="0" xfId="1" applyFont="1" applyFill="1" applyAlignment="1">
      <alignment horizontal="center" vertical="center"/>
    </xf>
    <xf numFmtId="0" fontId="121" fillId="8" borderId="0" xfId="1" applyFont="1" applyFill="1" applyAlignment="1">
      <alignment horizontal="left" vertical="center"/>
    </xf>
    <xf numFmtId="0" fontId="124" fillId="8" borderId="0" xfId="1" applyFont="1" applyFill="1" applyAlignment="1">
      <alignment horizontal="left" vertical="top"/>
    </xf>
    <xf numFmtId="0" fontId="125" fillId="0" borderId="65" xfId="1" applyFont="1" applyBorder="1" applyAlignment="1">
      <alignment vertical="center" wrapText="1"/>
    </xf>
    <xf numFmtId="0" fontId="129" fillId="0" borderId="65" xfId="3" applyFont="1" applyBorder="1" applyAlignment="1">
      <alignment vertical="center"/>
    </xf>
    <xf numFmtId="0" fontId="129" fillId="0" borderId="62" xfId="3" applyFont="1" applyBorder="1" applyAlignment="1">
      <alignment vertical="center"/>
    </xf>
    <xf numFmtId="0" fontId="121" fillId="0" borderId="0" xfId="3" quotePrefix="1" applyFont="1" applyAlignment="1">
      <alignment vertical="top"/>
    </xf>
    <xf numFmtId="0" fontId="124" fillId="0" borderId="0" xfId="3" applyFont="1" applyAlignment="1">
      <alignment vertical="top"/>
    </xf>
    <xf numFmtId="0" fontId="124" fillId="0" borderId="0" xfId="3" applyFont="1" applyAlignment="1">
      <alignment vertical="top" wrapText="1"/>
    </xf>
    <xf numFmtId="0" fontId="124" fillId="0" borderId="0" xfId="3" applyFont="1" applyAlignment="1">
      <alignment horizontal="center" vertical="top" wrapText="1"/>
    </xf>
    <xf numFmtId="0" fontId="129" fillId="0" borderId="0" xfId="3" applyFont="1" applyAlignment="1">
      <alignment vertical="center" wrapText="1"/>
    </xf>
    <xf numFmtId="0" fontId="129" fillId="0" borderId="0" xfId="3" applyFont="1" applyAlignment="1">
      <alignment horizontal="left" vertical="center" wrapText="1"/>
    </xf>
    <xf numFmtId="0" fontId="121" fillId="0" borderId="280" xfId="3" applyFont="1" applyBorder="1" applyAlignment="1">
      <alignment vertical="center"/>
    </xf>
    <xf numFmtId="0" fontId="121" fillId="0" borderId="278" xfId="3" applyFont="1" applyBorder="1" applyAlignment="1">
      <alignment vertical="center"/>
    </xf>
    <xf numFmtId="0" fontId="121" fillId="0" borderId="278" xfId="3" applyFont="1" applyBorder="1" applyAlignment="1">
      <alignment horizontal="left" vertical="center"/>
    </xf>
    <xf numFmtId="0" fontId="124" fillId="0" borderId="278" xfId="3" applyFont="1" applyBorder="1" applyAlignment="1">
      <alignment horizontal="center" vertical="top" wrapText="1"/>
    </xf>
    <xf numFmtId="0" fontId="129" fillId="0" borderId="278" xfId="3" applyFont="1" applyBorder="1" applyAlignment="1">
      <alignment horizontal="left" vertical="center" wrapText="1"/>
    </xf>
    <xf numFmtId="0" fontId="129" fillId="0" borderId="278" xfId="3" applyFont="1" applyBorder="1" applyAlignment="1">
      <alignment vertical="center" wrapText="1"/>
    </xf>
    <xf numFmtId="0" fontId="115" fillId="0" borderId="278" xfId="3" applyFont="1" applyBorder="1"/>
    <xf numFmtId="0" fontId="121" fillId="0" borderId="281" xfId="3" applyFont="1" applyBorder="1" applyAlignment="1">
      <alignment vertical="center"/>
    </xf>
    <xf numFmtId="0" fontId="121" fillId="0" borderId="0" xfId="3" applyFont="1"/>
    <xf numFmtId="0" fontId="124" fillId="0" borderId="0" xfId="1" applyFont="1" applyAlignment="1">
      <alignment vertical="center"/>
    </xf>
    <xf numFmtId="0" fontId="121" fillId="0" borderId="234" xfId="3" applyFont="1" applyBorder="1" applyAlignment="1">
      <alignment vertical="center"/>
    </xf>
    <xf numFmtId="0" fontId="115" fillId="0" borderId="234" xfId="3" applyFont="1" applyBorder="1"/>
    <xf numFmtId="0" fontId="121" fillId="0" borderId="237" xfId="3" applyFont="1" applyBorder="1" applyAlignment="1">
      <alignment vertical="center"/>
    </xf>
    <xf numFmtId="0" fontId="121" fillId="0" borderId="0" xfId="3" applyFont="1" applyAlignment="1">
      <alignment horizontal="center" vertical="center"/>
    </xf>
    <xf numFmtId="0" fontId="129" fillId="0" borderId="0" xfId="3" applyFont="1" applyAlignment="1">
      <alignment horizontal="center"/>
    </xf>
    <xf numFmtId="0" fontId="115" fillId="0" borderId="62" xfId="3" applyFont="1" applyBorder="1"/>
    <xf numFmtId="0" fontId="121" fillId="0" borderId="0" xfId="3" applyFont="1" applyAlignment="1">
      <alignment vertical="top"/>
    </xf>
    <xf numFmtId="0" fontId="121" fillId="0" borderId="65" xfId="3" applyFont="1" applyBorder="1" applyAlignment="1">
      <alignment vertical="top"/>
    </xf>
    <xf numFmtId="0" fontId="115" fillId="0" borderId="0" xfId="3" applyFont="1" applyAlignment="1">
      <alignment vertical="top"/>
    </xf>
    <xf numFmtId="0" fontId="121" fillId="0" borderId="62" xfId="3" applyFont="1" applyBorder="1" applyAlignment="1">
      <alignment vertical="top"/>
    </xf>
    <xf numFmtId="0" fontId="115" fillId="0" borderId="62" xfId="3" applyFont="1" applyBorder="1" applyAlignment="1">
      <alignment vertical="top"/>
    </xf>
    <xf numFmtId="0" fontId="157" fillId="0" borderId="0" xfId="74" applyFont="1"/>
    <xf numFmtId="0" fontId="129" fillId="0" borderId="0" xfId="1" applyFont="1" applyAlignment="1">
      <alignment vertical="center"/>
    </xf>
    <xf numFmtId="0" fontId="132" fillId="0" borderId="0" xfId="74" applyFont="1"/>
    <xf numFmtId="0" fontId="158" fillId="0" borderId="0" xfId="74" applyFont="1"/>
    <xf numFmtId="0" fontId="122" fillId="0" borderId="0" xfId="3" applyFont="1"/>
    <xf numFmtId="0" fontId="124" fillId="0" borderId="0" xfId="3" applyFont="1" applyAlignment="1">
      <alignment horizontal="left"/>
    </xf>
    <xf numFmtId="0" fontId="122" fillId="0" borderId="194" xfId="1" applyFont="1" applyBorder="1" applyAlignment="1">
      <alignment vertical="center"/>
    </xf>
    <xf numFmtId="0" fontId="122" fillId="0" borderId="195" xfId="1" applyFont="1" applyBorder="1" applyAlignment="1">
      <alignment vertical="center"/>
    </xf>
    <xf numFmtId="0" fontId="122" fillId="0" borderId="196" xfId="1" applyFont="1" applyBorder="1" applyAlignment="1">
      <alignment vertical="center"/>
    </xf>
    <xf numFmtId="0" fontId="122" fillId="0" borderId="65" xfId="1" applyFont="1" applyBorder="1" applyAlignment="1">
      <alignment vertical="center"/>
    </xf>
    <xf numFmtId="0" fontId="122" fillId="0" borderId="62" xfId="1" applyFont="1" applyBorder="1" applyAlignment="1">
      <alignment vertical="center"/>
    </xf>
    <xf numFmtId="0" fontId="121" fillId="0" borderId="65" xfId="1" applyFont="1" applyBorder="1" applyAlignment="1">
      <alignment vertical="center"/>
    </xf>
    <xf numFmtId="0" fontId="124" fillId="0" borderId="65" xfId="1" applyFont="1" applyBorder="1" applyAlignment="1">
      <alignment vertical="center"/>
    </xf>
    <xf numFmtId="0" fontId="124" fillId="0" borderId="62" xfId="1" applyFont="1" applyBorder="1" applyAlignment="1">
      <alignment vertical="center"/>
    </xf>
    <xf numFmtId="0" fontId="121" fillId="0" borderId="0" xfId="1" applyFont="1" applyAlignment="1">
      <alignment vertical="top"/>
    </xf>
    <xf numFmtId="0" fontId="129" fillId="0" borderId="0" xfId="1" applyFont="1" applyAlignment="1">
      <alignment vertical="top"/>
    </xf>
    <xf numFmtId="0" fontId="121" fillId="0" borderId="0" xfId="1" applyFont="1" applyAlignment="1">
      <alignment horizontal="left" vertical="top"/>
    </xf>
    <xf numFmtId="0" fontId="124" fillId="0" borderId="0" xfId="1" applyFont="1" applyAlignment="1">
      <alignment vertical="top"/>
    </xf>
    <xf numFmtId="0" fontId="121" fillId="0" borderId="0" xfId="1" quotePrefix="1" applyFont="1" applyAlignment="1">
      <alignment horizontal="center" vertical="top"/>
    </xf>
    <xf numFmtId="0" fontId="121" fillId="0" borderId="0" xfId="1" applyFont="1" applyAlignment="1">
      <alignment horizontal="center" vertical="top"/>
    </xf>
    <xf numFmtId="0" fontId="121" fillId="0" borderId="0" xfId="1" quotePrefix="1" applyFont="1" applyAlignment="1">
      <alignment vertical="top"/>
    </xf>
    <xf numFmtId="0" fontId="121" fillId="0" borderId="0" xfId="1" quotePrefix="1" applyFont="1" applyAlignment="1">
      <alignment horizontal="left" vertical="top"/>
    </xf>
    <xf numFmtId="0" fontId="129" fillId="0" borderId="0" xfId="1" applyFont="1" applyAlignment="1">
      <alignment horizontal="left" vertical="top"/>
    </xf>
    <xf numFmtId="0" fontId="121" fillId="0" borderId="0" xfId="1" applyFont="1" applyAlignment="1">
      <alignment vertical="top" wrapText="1"/>
    </xf>
    <xf numFmtId="0" fontId="121" fillId="0" borderId="0" xfId="1" applyFont="1" applyAlignment="1">
      <alignment horizontal="center" vertical="center" wrapText="1"/>
    </xf>
    <xf numFmtId="0" fontId="125" fillId="0" borderId="0" xfId="1" applyFont="1" applyAlignment="1">
      <alignment horizontal="center" vertical="center" wrapText="1"/>
    </xf>
    <xf numFmtId="0" fontId="129" fillId="0" borderId="262" xfId="3" applyFont="1" applyBorder="1" applyAlignment="1">
      <alignment vertical="center"/>
    </xf>
    <xf numFmtId="0" fontId="125" fillId="0" borderId="237" xfId="1" applyFont="1" applyBorder="1" applyAlignment="1">
      <alignment vertical="center" wrapText="1"/>
    </xf>
    <xf numFmtId="0" fontId="121" fillId="8" borderId="0" xfId="1" applyFont="1" applyFill="1" applyAlignment="1">
      <alignment vertical="center"/>
    </xf>
    <xf numFmtId="0" fontId="136" fillId="8" borderId="0" xfId="1" applyFont="1" applyFill="1" applyAlignment="1">
      <alignment vertical="center"/>
    </xf>
    <xf numFmtId="0" fontId="124" fillId="8" borderId="0" xfId="1" applyFont="1" applyFill="1" applyAlignment="1">
      <alignment horizontal="left" vertical="center"/>
    </xf>
    <xf numFmtId="0" fontId="115" fillId="0" borderId="234" xfId="3" applyFont="1" applyBorder="1" applyAlignment="1">
      <alignment vertical="center"/>
    </xf>
    <xf numFmtId="0" fontId="129" fillId="0" borderId="234" xfId="3" applyFont="1" applyBorder="1" applyAlignment="1">
      <alignment vertical="center"/>
    </xf>
    <xf numFmtId="0" fontId="129" fillId="0" borderId="237" xfId="3" applyFont="1" applyBorder="1" applyAlignment="1">
      <alignment vertical="center"/>
    </xf>
    <xf numFmtId="0" fontId="121" fillId="0" borderId="0" xfId="1" quotePrefix="1" applyFont="1" applyAlignment="1">
      <alignment horizontal="left" vertical="center"/>
    </xf>
    <xf numFmtId="0" fontId="129" fillId="0" borderId="262" xfId="1" applyFont="1" applyBorder="1" applyAlignment="1">
      <alignment horizontal="left"/>
    </xf>
    <xf numFmtId="0" fontId="121" fillId="0" borderId="0" xfId="3" quotePrefix="1" applyFont="1" applyAlignment="1">
      <alignment horizontal="right"/>
    </xf>
    <xf numFmtId="0" fontId="115" fillId="0" borderId="0" xfId="3" applyFont="1" applyAlignment="1">
      <alignment horizontal="left" vertical="center"/>
    </xf>
    <xf numFmtId="0" fontId="129" fillId="0" borderId="0" xfId="3" applyFont="1" applyAlignment="1">
      <alignment horizontal="left" vertical="center"/>
    </xf>
    <xf numFmtId="0" fontId="115" fillId="0" borderId="0" xfId="3" applyFont="1" applyAlignment="1">
      <alignment horizontal="left"/>
    </xf>
    <xf numFmtId="0" fontId="125" fillId="0" borderId="262" xfId="1" applyFont="1" applyBorder="1" applyAlignment="1">
      <alignment vertical="center" wrapText="1"/>
    </xf>
    <xf numFmtId="0" fontId="17" fillId="8" borderId="65" xfId="3" applyFont="1" applyFill="1" applyBorder="1"/>
    <xf numFmtId="0" fontId="13" fillId="8" borderId="62" xfId="3" applyFont="1" applyFill="1" applyBorder="1"/>
    <xf numFmtId="0" fontId="134" fillId="8" borderId="0" xfId="1" applyFont="1" applyFill="1" applyAlignment="1">
      <alignment vertical="center"/>
    </xf>
    <xf numFmtId="0" fontId="46" fillId="0" borderId="0" xfId="37" quotePrefix="1" applyFont="1"/>
    <xf numFmtId="0" fontId="49" fillId="10" borderId="0" xfId="69" applyFont="1" applyFill="1" applyAlignment="1">
      <alignment vertical="center" wrapText="1"/>
    </xf>
    <xf numFmtId="0" fontId="46" fillId="0" borderId="0" xfId="69" applyFont="1" applyAlignment="1">
      <alignment vertical="center" wrapText="1"/>
    </xf>
    <xf numFmtId="0" fontId="25" fillId="0" borderId="0" xfId="1" applyFont="1" applyAlignment="1">
      <alignment vertical="center"/>
    </xf>
    <xf numFmtId="0" fontId="11" fillId="0" borderId="0" xfId="1" applyFont="1" applyAlignment="1">
      <alignment horizontal="center" vertical="center"/>
    </xf>
    <xf numFmtId="0" fontId="11" fillId="0" borderId="162" xfId="1" applyFont="1" applyBorder="1" applyAlignment="1">
      <alignment horizontal="center" vertical="center"/>
    </xf>
    <xf numFmtId="0" fontId="13" fillId="0" borderId="194" xfId="1" applyFont="1" applyBorder="1"/>
    <xf numFmtId="0" fontId="13" fillId="0" borderId="195" xfId="1" applyFont="1" applyBorder="1"/>
    <xf numFmtId="0" fontId="13" fillId="0" borderId="196" xfId="1" applyFont="1" applyBorder="1"/>
    <xf numFmtId="0" fontId="7" fillId="0" borderId="0" xfId="1" applyFont="1"/>
    <xf numFmtId="0" fontId="7" fillId="0" borderId="0" xfId="1" applyFont="1" applyAlignment="1">
      <alignment vertical="center"/>
    </xf>
    <xf numFmtId="0" fontId="159" fillId="0" borderId="0" xfId="1" applyFont="1"/>
    <xf numFmtId="0" fontId="159" fillId="0" borderId="0" xfId="1" applyFont="1" applyAlignment="1">
      <alignment vertical="center"/>
    </xf>
    <xf numFmtId="0" fontId="160" fillId="0" borderId="0" xfId="1" applyFont="1"/>
    <xf numFmtId="0" fontId="161" fillId="0" borderId="0" xfId="1" applyFont="1" applyAlignment="1">
      <alignment vertical="top"/>
    </xf>
    <xf numFmtId="0" fontId="11" fillId="0" borderId="0" xfId="1" applyFont="1" applyAlignment="1">
      <alignment vertical="center"/>
    </xf>
    <xf numFmtId="0" fontId="6" fillId="0" borderId="0" xfId="1" applyFont="1" applyAlignment="1">
      <alignment vertical="center"/>
    </xf>
    <xf numFmtId="0" fontId="6" fillId="0" borderId="62" xfId="1" applyFont="1" applyBorder="1" applyAlignment="1">
      <alignment vertical="center"/>
    </xf>
    <xf numFmtId="0" fontId="4" fillId="0" borderId="62" xfId="30" applyBorder="1"/>
    <xf numFmtId="0" fontId="4" fillId="0" borderId="0" xfId="30"/>
    <xf numFmtId="0" fontId="14" fillId="0" borderId="0" xfId="74" applyFont="1" applyAlignment="1">
      <alignment horizontal="left" vertical="center"/>
    </xf>
    <xf numFmtId="0" fontId="14" fillId="0" borderId="0" xfId="74" applyFont="1" applyAlignment="1">
      <alignment vertical="center"/>
    </xf>
    <xf numFmtId="0" fontId="14" fillId="0" borderId="0" xfId="74" applyFont="1"/>
    <xf numFmtId="0" fontId="15" fillId="0" borderId="0" xfId="74" applyFont="1" applyAlignment="1">
      <alignment vertical="center"/>
    </xf>
    <xf numFmtId="0" fontId="14" fillId="0" borderId="0" xfId="1" applyFont="1" applyAlignment="1">
      <alignment horizontal="center" vertical="center"/>
    </xf>
    <xf numFmtId="0" fontId="162" fillId="0" borderId="0" xfId="74" applyFont="1"/>
    <xf numFmtId="0" fontId="163" fillId="0" borderId="0" xfId="74" applyFont="1"/>
    <xf numFmtId="0" fontId="14" fillId="0" borderId="0" xfId="3" quotePrefix="1" applyFont="1" applyAlignment="1">
      <alignment horizontal="left" vertical="center"/>
    </xf>
    <xf numFmtId="0" fontId="162" fillId="0" borderId="0" xfId="74" applyFont="1" applyAlignment="1">
      <alignment vertical="center"/>
    </xf>
    <xf numFmtId="0" fontId="164" fillId="0" borderId="0" xfId="74" applyFont="1" applyAlignment="1">
      <alignment vertical="center"/>
    </xf>
    <xf numFmtId="0" fontId="164" fillId="0" borderId="0" xfId="74" applyFont="1"/>
    <xf numFmtId="0" fontId="165" fillId="0" borderId="0" xfId="74" applyFont="1"/>
    <xf numFmtId="0" fontId="17" fillId="0" borderId="62" xfId="1" applyFont="1" applyBorder="1"/>
    <xf numFmtId="0" fontId="17" fillId="0" borderId="0" xfId="1" applyFont="1" applyAlignment="1">
      <alignment horizontal="left"/>
    </xf>
    <xf numFmtId="0" fontId="15" fillId="0" borderId="0" xfId="74" applyFont="1"/>
    <xf numFmtId="0" fontId="14" fillId="0" borderId="0" xfId="3" applyFont="1" applyAlignment="1">
      <alignment horizontal="center" vertical="center"/>
    </xf>
    <xf numFmtId="0" fontId="166" fillId="0" borderId="0" xfId="74" applyFont="1" applyAlignment="1">
      <alignment horizontal="right"/>
    </xf>
    <xf numFmtId="0" fontId="165" fillId="0" borderId="0" xfId="74" applyFont="1" applyAlignment="1">
      <alignment horizontal="right"/>
    </xf>
    <xf numFmtId="0" fontId="14" fillId="0" borderId="0" xfId="74" applyFont="1" applyAlignment="1">
      <alignment horizontal="right"/>
    </xf>
    <xf numFmtId="0" fontId="162" fillId="0" borderId="0" xfId="74" applyFont="1" applyAlignment="1">
      <alignment horizontal="right" vertical="center"/>
    </xf>
    <xf numFmtId="0" fontId="45" fillId="0" borderId="0" xfId="74" applyFont="1"/>
    <xf numFmtId="0" fontId="15" fillId="0" borderId="0" xfId="74" applyFont="1" applyAlignment="1">
      <alignment horizontal="center" vertical="center"/>
    </xf>
    <xf numFmtId="0" fontId="17" fillId="0" borderId="0" xfId="3" applyFont="1" applyAlignment="1">
      <alignment horizontal="center" vertical="center"/>
    </xf>
    <xf numFmtId="0" fontId="17" fillId="0" borderId="0" xfId="74" applyFont="1"/>
    <xf numFmtId="0" fontId="4" fillId="0" borderId="65" xfId="30" applyBorder="1"/>
    <xf numFmtId="0" fontId="17" fillId="0" borderId="0" xfId="74" applyFont="1" applyAlignment="1">
      <alignment horizontal="left"/>
    </xf>
    <xf numFmtId="0" fontId="14" fillId="0" borderId="0" xfId="74" applyFont="1" applyAlignment="1">
      <alignment vertical="center" wrapText="1"/>
    </xf>
    <xf numFmtId="0" fontId="14" fillId="0" borderId="65" xfId="3" applyFont="1" applyBorder="1" applyAlignment="1">
      <alignment vertical="center"/>
    </xf>
    <xf numFmtId="0" fontId="14" fillId="0" borderId="62" xfId="3" applyFont="1" applyBorder="1" applyAlignment="1">
      <alignment vertical="center"/>
    </xf>
    <xf numFmtId="0" fontId="14" fillId="0" borderId="69" xfId="3" applyFont="1" applyBorder="1" applyAlignment="1">
      <alignment vertical="center"/>
    </xf>
    <xf numFmtId="0" fontId="14" fillId="0" borderId="162" xfId="3" applyFont="1" applyBorder="1" applyAlignment="1">
      <alignment vertical="center"/>
    </xf>
    <xf numFmtId="0" fontId="14" fillId="0" borderId="163" xfId="3" applyFont="1" applyBorder="1" applyAlignment="1">
      <alignment vertical="center"/>
    </xf>
    <xf numFmtId="0" fontId="11" fillId="0" borderId="195" xfId="1" applyFont="1" applyBorder="1" applyAlignment="1">
      <alignment vertical="center"/>
    </xf>
    <xf numFmtId="0" fontId="4" fillId="0" borderId="195" xfId="30" applyBorder="1"/>
    <xf numFmtId="0" fontId="4" fillId="0" borderId="196" xfId="30" applyBorder="1"/>
    <xf numFmtId="0" fontId="160" fillId="0" borderId="0" xfId="1" applyFont="1" applyAlignment="1">
      <alignment horizontal="center"/>
    </xf>
    <xf numFmtId="0" fontId="11" fillId="0" borderId="62" xfId="1" applyFont="1" applyBorder="1" applyAlignment="1">
      <alignment vertical="center"/>
    </xf>
    <xf numFmtId="0" fontId="14" fillId="0" borderId="0" xfId="11" applyFont="1" applyAlignment="1">
      <alignment vertical="top"/>
    </xf>
    <xf numFmtId="0" fontId="15" fillId="0" borderId="0" xfId="11" applyFont="1" applyAlignment="1">
      <alignment horizontal="center" vertical="center"/>
    </xf>
    <xf numFmtId="0" fontId="15" fillId="0" borderId="62" xfId="1" applyFont="1" applyBorder="1" applyAlignment="1">
      <alignment horizontal="center" vertical="center"/>
    </xf>
    <xf numFmtId="0" fontId="14" fillId="0" borderId="0" xfId="11" applyFont="1" applyAlignment="1">
      <alignment horizontal="center" vertical="top"/>
    </xf>
    <xf numFmtId="171" fontId="14" fillId="0" borderId="0" xfId="74" applyNumberFormat="1" applyFont="1" applyAlignment="1">
      <alignment horizontal="left" vertical="center"/>
    </xf>
    <xf numFmtId="0" fontId="17" fillId="0" borderId="278" xfId="1" applyFont="1" applyBorder="1" applyAlignment="1">
      <alignment horizontal="left"/>
    </xf>
    <xf numFmtId="0" fontId="17" fillId="0" borderId="278" xfId="1" applyFont="1" applyBorder="1"/>
    <xf numFmtId="0" fontId="4" fillId="0" borderId="278" xfId="30" applyBorder="1"/>
    <xf numFmtId="0" fontId="17" fillId="0" borderId="281" xfId="1" applyFont="1" applyBorder="1"/>
    <xf numFmtId="0" fontId="14" fillId="0" borderId="0" xfId="74" quotePrefix="1" applyFont="1" applyAlignment="1">
      <alignment horizontal="left" vertical="center"/>
    </xf>
    <xf numFmtId="0" fontId="15" fillId="0" borderId="0" xfId="74" applyFont="1" applyAlignment="1">
      <alignment horizontal="left" vertical="center"/>
    </xf>
    <xf numFmtId="0" fontId="14" fillId="0" borderId="0" xfId="74" quotePrefix="1" applyFont="1"/>
    <xf numFmtId="0" fontId="163" fillId="0" borderId="0" xfId="74" applyFont="1" applyAlignment="1">
      <alignment vertical="center"/>
    </xf>
    <xf numFmtId="0" fontId="29" fillId="0" borderId="0" xfId="74" applyFont="1"/>
    <xf numFmtId="0" fontId="14" fillId="0" borderId="0" xfId="74" applyFont="1" applyAlignment="1">
      <alignment horizontal="center" vertical="center"/>
    </xf>
    <xf numFmtId="0" fontId="17" fillId="0" borderId="0" xfId="74" applyFont="1" applyAlignment="1">
      <alignment vertical="center"/>
    </xf>
    <xf numFmtId="0" fontId="17" fillId="0" borderId="0" xfId="74" applyFont="1" applyAlignment="1">
      <alignment horizontal="left" vertical="center"/>
    </xf>
    <xf numFmtId="0" fontId="4" fillId="0" borderId="262" xfId="30" applyBorder="1"/>
    <xf numFmtId="0" fontId="17" fillId="0" borderId="234" xfId="74" applyFont="1" applyBorder="1"/>
    <xf numFmtId="0" fontId="4" fillId="0" borderId="234" xfId="30" applyBorder="1"/>
    <xf numFmtId="0" fontId="4" fillId="0" borderId="237" xfId="30" applyBorder="1"/>
    <xf numFmtId="0" fontId="14" fillId="0" borderId="0" xfId="1" applyFont="1" applyAlignment="1">
      <alignment horizontal="center" vertical="center" wrapText="1"/>
    </xf>
    <xf numFmtId="0" fontId="15" fillId="0" borderId="0" xfId="11" applyFont="1" applyAlignment="1">
      <alignment vertical="center"/>
    </xf>
    <xf numFmtId="0" fontId="13" fillId="0" borderId="65" xfId="1" applyFont="1" applyBorder="1" applyAlignment="1">
      <alignment horizontal="left"/>
    </xf>
    <xf numFmtId="0" fontId="17" fillId="0" borderId="65" xfId="1" applyFont="1" applyBorder="1" applyAlignment="1">
      <alignment horizontal="left"/>
    </xf>
    <xf numFmtId="0" fontId="16" fillId="0" borderId="194" xfId="1" applyFont="1" applyBorder="1" applyAlignment="1">
      <alignment vertical="center"/>
    </xf>
    <xf numFmtId="0" fontId="16" fillId="0" borderId="195" xfId="1" applyFont="1" applyBorder="1" applyAlignment="1">
      <alignment vertical="center"/>
    </xf>
    <xf numFmtId="0" fontId="16" fillId="0" borderId="196" xfId="1" applyFont="1" applyBorder="1" applyAlignment="1">
      <alignment vertical="center"/>
    </xf>
    <xf numFmtId="0" fontId="9" fillId="0" borderId="0" xfId="1" applyFont="1" applyAlignment="1">
      <alignment vertical="center" wrapText="1"/>
    </xf>
    <xf numFmtId="0" fontId="16" fillId="0" borderId="65" xfId="1" applyFont="1" applyBorder="1" applyAlignment="1">
      <alignment vertical="center"/>
    </xf>
    <xf numFmtId="0" fontId="16" fillId="0" borderId="62" xfId="1" applyFont="1" applyBorder="1" applyAlignment="1">
      <alignment vertical="center"/>
    </xf>
    <xf numFmtId="0" fontId="14" fillId="0" borderId="65" xfId="1" applyFont="1" applyBorder="1" applyAlignment="1">
      <alignment vertical="center"/>
    </xf>
    <xf numFmtId="0" fontId="14" fillId="0" borderId="62" xfId="1" applyFont="1" applyBorder="1" applyAlignment="1">
      <alignment vertical="center"/>
    </xf>
    <xf numFmtId="0" fontId="15" fillId="0" borderId="65" xfId="1" applyFont="1" applyBorder="1" applyAlignment="1">
      <alignment vertical="center"/>
    </xf>
    <xf numFmtId="0" fontId="15" fillId="0" borderId="62" xfId="1" applyFont="1" applyBorder="1" applyAlignment="1">
      <alignment vertical="center"/>
    </xf>
    <xf numFmtId="0" fontId="15" fillId="0" borderId="65" xfId="1" applyFont="1" applyBorder="1" applyAlignment="1">
      <alignment horizontal="center" vertical="center"/>
    </xf>
    <xf numFmtId="0" fontId="14" fillId="0" borderId="0" xfId="1" applyFont="1" applyAlignment="1">
      <alignment vertical="top"/>
    </xf>
    <xf numFmtId="0" fontId="17" fillId="0" borderId="0" xfId="1" applyFont="1" applyAlignment="1">
      <alignment vertical="top"/>
    </xf>
    <xf numFmtId="0" fontId="14" fillId="0" borderId="0" xfId="1" applyFont="1" applyAlignment="1">
      <alignment horizontal="left" vertical="top"/>
    </xf>
    <xf numFmtId="0" fontId="9" fillId="0" borderId="62" xfId="1" applyFont="1" applyBorder="1" applyAlignment="1">
      <alignment vertical="center" wrapText="1"/>
    </xf>
    <xf numFmtId="0" fontId="15" fillId="0" borderId="0" xfId="1" applyFont="1" applyAlignment="1">
      <alignment vertical="top"/>
    </xf>
    <xf numFmtId="0" fontId="14" fillId="0" borderId="0" xfId="1" applyFont="1" applyAlignment="1">
      <alignment horizontal="center" vertical="top"/>
    </xf>
    <xf numFmtId="0" fontId="15" fillId="0" borderId="0" xfId="3" applyFont="1" applyAlignment="1">
      <alignment vertical="top" wrapText="1"/>
    </xf>
    <xf numFmtId="0" fontId="15" fillId="0" borderId="0" xfId="3" applyFont="1" applyAlignment="1">
      <alignment horizontal="center" vertical="top" wrapText="1"/>
    </xf>
    <xf numFmtId="0" fontId="17" fillId="0" borderId="0" xfId="3" applyFont="1" applyAlignment="1">
      <alignment horizontal="left" vertical="center" wrapText="1"/>
    </xf>
    <xf numFmtId="0" fontId="17" fillId="0" borderId="262" xfId="1" applyFont="1" applyBorder="1" applyAlignment="1">
      <alignment horizontal="left"/>
    </xf>
    <xf numFmtId="0" fontId="9" fillId="0" borderId="234" xfId="1" applyFont="1" applyBorder="1" applyAlignment="1">
      <alignment vertical="center" wrapText="1"/>
    </xf>
    <xf numFmtId="0" fontId="9" fillId="0" borderId="237" xfId="1" applyFont="1" applyBorder="1" applyAlignment="1">
      <alignment vertical="center" wrapText="1"/>
    </xf>
    <xf numFmtId="0" fontId="9" fillId="0" borderId="65" xfId="1" applyFont="1" applyBorder="1" applyAlignment="1">
      <alignment vertical="center" wrapText="1"/>
    </xf>
    <xf numFmtId="0" fontId="13" fillId="20" borderId="282" xfId="3" applyFont="1" applyFill="1" applyBorder="1" applyAlignment="1">
      <alignment vertical="center"/>
    </xf>
    <xf numFmtId="0" fontId="13" fillId="20" borderId="278" xfId="3" applyFont="1" applyFill="1" applyBorder="1" applyAlignment="1">
      <alignment vertical="center"/>
    </xf>
    <xf numFmtId="0" fontId="13" fillId="20" borderId="279" xfId="3" applyFont="1" applyFill="1" applyBorder="1" applyAlignment="1">
      <alignment vertical="center"/>
    </xf>
    <xf numFmtId="0" fontId="17" fillId="0" borderId="62" xfId="3" applyFont="1" applyBorder="1" applyAlignment="1">
      <alignment vertical="center"/>
    </xf>
    <xf numFmtId="0" fontId="13" fillId="20" borderId="283" xfId="3" applyFont="1" applyFill="1" applyBorder="1" applyAlignment="1">
      <alignment vertical="center"/>
    </xf>
    <xf numFmtId="0" fontId="13" fillId="20" borderId="0" xfId="3" applyFont="1" applyFill="1" applyAlignment="1">
      <alignment vertical="center"/>
    </xf>
    <xf numFmtId="0" fontId="13" fillId="20" borderId="0" xfId="1" applyFont="1" applyFill="1"/>
    <xf numFmtId="0" fontId="13" fillId="20" borderId="48" xfId="3" applyFont="1" applyFill="1" applyBorder="1" applyAlignment="1">
      <alignment vertical="center"/>
    </xf>
    <xf numFmtId="0" fontId="14" fillId="0" borderId="0" xfId="1" quotePrefix="1" applyFont="1" applyAlignment="1">
      <alignment horizontal="center" vertical="top"/>
    </xf>
    <xf numFmtId="0" fontId="13" fillId="20" borderId="283" xfId="3" applyFont="1" applyFill="1" applyBorder="1"/>
    <xf numFmtId="0" fontId="13" fillId="20" borderId="0" xfId="3" applyFont="1" applyFill="1"/>
    <xf numFmtId="0" fontId="13" fillId="20" borderId="48" xfId="3" applyFont="1" applyFill="1" applyBorder="1"/>
    <xf numFmtId="0" fontId="13" fillId="20" borderId="235" xfId="3" applyFont="1" applyFill="1" applyBorder="1"/>
    <xf numFmtId="0" fontId="13" fillId="20" borderId="234" xfId="3" applyFont="1" applyFill="1" applyBorder="1"/>
    <xf numFmtId="0" fontId="13" fillId="20" borderId="261" xfId="3" applyFont="1" applyFill="1" applyBorder="1"/>
    <xf numFmtId="0" fontId="13" fillId="0" borderId="234" xfId="3" applyFont="1" applyBorder="1"/>
    <xf numFmtId="0" fontId="14" fillId="0" borderId="237" xfId="3" applyFont="1" applyBorder="1" applyAlignment="1">
      <alignment vertical="center"/>
    </xf>
    <xf numFmtId="0" fontId="16" fillId="0" borderId="0" xfId="3" applyFont="1"/>
    <xf numFmtId="0" fontId="15" fillId="0" borderId="0" xfId="3" applyFont="1" applyAlignment="1">
      <alignment horizontal="left"/>
    </xf>
    <xf numFmtId="0" fontId="9" fillId="0" borderId="0" xfId="1" applyFont="1" applyAlignment="1">
      <alignment horizontal="center" vertical="center"/>
    </xf>
    <xf numFmtId="0" fontId="23" fillId="0" borderId="0" xfId="1" applyFont="1" applyAlignment="1">
      <alignment horizontal="center" vertical="center"/>
    </xf>
    <xf numFmtId="0" fontId="167" fillId="0" borderId="0" xfId="1" applyFont="1"/>
    <xf numFmtId="0" fontId="14" fillId="0" borderId="0" xfId="1" quotePrefix="1" applyFont="1" applyAlignment="1">
      <alignment horizontal="left" vertical="top"/>
    </xf>
    <xf numFmtId="0" fontId="17" fillId="0" borderId="0" xfId="1" applyFont="1" applyAlignment="1">
      <alignment horizontal="left" vertical="top"/>
    </xf>
    <xf numFmtId="0" fontId="168" fillId="0" borderId="0" xfId="3" applyFont="1"/>
    <xf numFmtId="0" fontId="13" fillId="0" borderId="234" xfId="3" applyFont="1" applyBorder="1" applyAlignment="1">
      <alignment vertical="center"/>
    </xf>
    <xf numFmtId="0" fontId="14" fillId="0" borderId="234" xfId="3" applyFont="1" applyBorder="1" applyAlignment="1">
      <alignment vertical="center"/>
    </xf>
    <xf numFmtId="0" fontId="15" fillId="0" borderId="0" xfId="1" applyFont="1" applyAlignment="1">
      <alignment horizontal="left" vertical="top"/>
    </xf>
    <xf numFmtId="0" fontId="17" fillId="0" borderId="234" xfId="1" applyFont="1" applyBorder="1"/>
    <xf numFmtId="0" fontId="14" fillId="0" borderId="0" xfId="3" quotePrefix="1" applyFont="1" applyAlignment="1">
      <alignment vertical="top"/>
    </xf>
    <xf numFmtId="0" fontId="15" fillId="0" borderId="0" xfId="3" applyFont="1" applyAlignment="1">
      <alignment vertical="top"/>
    </xf>
    <xf numFmtId="0" fontId="17" fillId="0" borderId="0" xfId="3" applyFont="1" applyAlignment="1">
      <alignment vertical="center" wrapText="1"/>
    </xf>
    <xf numFmtId="0" fontId="159" fillId="0" borderId="0" xfId="3" applyFont="1" applyAlignment="1">
      <alignment horizontal="center" vertical="top" wrapText="1"/>
    </xf>
    <xf numFmtId="0" fontId="14" fillId="0" borderId="234" xfId="1" applyFont="1" applyBorder="1" applyAlignment="1">
      <alignment horizontal="left" vertical="top"/>
    </xf>
    <xf numFmtId="0" fontId="17" fillId="0" borderId="0" xfId="3" applyFont="1" applyAlignment="1">
      <alignment horizontal="center"/>
    </xf>
    <xf numFmtId="0" fontId="17" fillId="0" borderId="262" xfId="3" applyFont="1" applyBorder="1" applyAlignment="1">
      <alignment vertical="center"/>
    </xf>
    <xf numFmtId="0" fontId="14" fillId="0" borderId="234" xfId="1" applyFont="1" applyBorder="1"/>
    <xf numFmtId="0" fontId="15" fillId="0" borderId="234" xfId="1" applyFont="1" applyBorder="1" applyAlignment="1">
      <alignment vertical="center"/>
    </xf>
    <xf numFmtId="0" fontId="14" fillId="0" borderId="234" xfId="1" applyFont="1" applyBorder="1" applyAlignment="1">
      <alignment horizontal="left" vertical="center"/>
    </xf>
    <xf numFmtId="0" fontId="14" fillId="0" borderId="62" xfId="1" applyFont="1" applyBorder="1" applyAlignment="1">
      <alignment horizontal="left" vertical="center"/>
    </xf>
    <xf numFmtId="0" fontId="14" fillId="0" borderId="237" xfId="1" applyFont="1" applyBorder="1" applyAlignment="1">
      <alignment horizontal="left" vertical="center"/>
    </xf>
    <xf numFmtId="0" fontId="14" fillId="0" borderId="0" xfId="3" applyFont="1" applyAlignment="1">
      <alignment vertical="top"/>
    </xf>
    <xf numFmtId="0" fontId="14" fillId="0" borderId="0" xfId="1" quotePrefix="1" applyFont="1" applyAlignment="1">
      <alignment vertical="top"/>
    </xf>
    <xf numFmtId="0" fontId="14" fillId="0" borderId="262" xfId="3" applyFont="1" applyBorder="1" applyAlignment="1">
      <alignment vertical="center"/>
    </xf>
    <xf numFmtId="0" fontId="17" fillId="0" borderId="69" xfId="3" applyFont="1" applyBorder="1" applyAlignment="1">
      <alignment vertical="center"/>
    </xf>
    <xf numFmtId="0" fontId="4" fillId="0" borderId="162" xfId="30" applyBorder="1"/>
    <xf numFmtId="0" fontId="9" fillId="0" borderId="163" xfId="1" applyFont="1" applyBorder="1" applyAlignment="1">
      <alignment vertical="center" wrapText="1"/>
    </xf>
    <xf numFmtId="0" fontId="9" fillId="0" borderId="262" xfId="1" applyFont="1" applyBorder="1" applyAlignment="1">
      <alignment vertical="center" wrapText="1"/>
    </xf>
    <xf numFmtId="0" fontId="9" fillId="0" borderId="69" xfId="1" applyFont="1" applyBorder="1" applyAlignment="1">
      <alignment vertical="center" wrapText="1"/>
    </xf>
    <xf numFmtId="0" fontId="17" fillId="0" borderId="0" xfId="1" applyFont="1" applyAlignment="1">
      <alignment horizontal="center" vertical="center"/>
    </xf>
    <xf numFmtId="0" fontId="17" fillId="0" borderId="0" xfId="1" applyFont="1" applyAlignment="1">
      <alignment horizontal="center" vertical="center" wrapText="1"/>
    </xf>
    <xf numFmtId="0" fontId="17" fillId="0" borderId="0" xfId="1" applyFont="1" applyAlignment="1">
      <alignment horizontal="left" vertical="center"/>
    </xf>
    <xf numFmtId="0" fontId="164" fillId="0" borderId="0" xfId="1" applyFont="1" applyAlignment="1">
      <alignment horizontal="left" vertical="center"/>
    </xf>
    <xf numFmtId="0" fontId="17" fillId="0" borderId="0" xfId="1" applyFont="1" applyAlignment="1">
      <alignment horizontal="left" vertical="center" wrapText="1"/>
    </xf>
    <xf numFmtId="0" fontId="14" fillId="0" borderId="0" xfId="1" applyFont="1" applyAlignment="1">
      <alignment vertical="center" wrapText="1"/>
    </xf>
    <xf numFmtId="0" fontId="4" fillId="0" borderId="0" xfId="30" applyAlignment="1">
      <alignment horizontal="center"/>
    </xf>
    <xf numFmtId="0" fontId="14" fillId="0" borderId="0" xfId="3" applyFont="1" applyAlignment="1">
      <alignment horizontal="right" vertical="center"/>
    </xf>
    <xf numFmtId="49" fontId="14" fillId="0" borderId="0" xfId="1" applyNumberFormat="1" applyFont="1" applyAlignment="1">
      <alignment vertical="center"/>
    </xf>
    <xf numFmtId="0" fontId="15" fillId="0" borderId="0" xfId="3" applyFont="1" applyAlignment="1">
      <alignment vertical="center"/>
    </xf>
    <xf numFmtId="0" fontId="29" fillId="0" borderId="0" xfId="1" applyFont="1" applyAlignment="1">
      <alignment vertical="center"/>
    </xf>
    <xf numFmtId="0" fontId="169" fillId="0" borderId="0" xfId="30" applyFont="1"/>
    <xf numFmtId="0" fontId="14" fillId="0" borderId="48" xfId="1" applyFont="1" applyBorder="1" applyAlignment="1">
      <alignment vertical="center"/>
    </xf>
    <xf numFmtId="0" fontId="17" fillId="0" borderId="280" xfId="3" applyFont="1" applyBorder="1" applyAlignment="1">
      <alignment vertical="center"/>
    </xf>
    <xf numFmtId="0" fontId="16" fillId="0" borderId="281" xfId="1" applyFont="1" applyBorder="1" applyAlignment="1">
      <alignment vertical="center"/>
    </xf>
    <xf numFmtId="0" fontId="4" fillId="0" borderId="0" xfId="30" applyAlignment="1">
      <alignment horizontal="left"/>
    </xf>
    <xf numFmtId="0" fontId="107" fillId="0" borderId="0" xfId="1" applyFont="1" applyAlignment="1">
      <alignment horizontal="center" vertical="center" wrapText="1"/>
    </xf>
    <xf numFmtId="0" fontId="8" fillId="0" borderId="0" xfId="1" applyFont="1" applyAlignment="1">
      <alignment vertical="center"/>
    </xf>
    <xf numFmtId="0" fontId="14" fillId="0" borderId="234" xfId="3" applyFont="1" applyBorder="1" applyAlignment="1">
      <alignment horizontal="right" vertical="center"/>
    </xf>
    <xf numFmtId="0" fontId="15" fillId="0" borderId="234" xfId="3" applyFont="1" applyBorder="1" applyAlignment="1">
      <alignment horizontal="center" vertical="top" wrapText="1"/>
    </xf>
    <xf numFmtId="0" fontId="17" fillId="0" borderId="234" xfId="3" applyFont="1" applyBorder="1" applyAlignment="1">
      <alignment horizontal="left" vertical="center" wrapText="1"/>
    </xf>
    <xf numFmtId="0" fontId="17" fillId="0" borderId="234" xfId="1" applyFont="1" applyBorder="1" applyAlignment="1">
      <alignment vertical="center"/>
    </xf>
    <xf numFmtId="0" fontId="14" fillId="0" borderId="234" xfId="1" applyFont="1" applyBorder="1" applyAlignment="1">
      <alignment vertical="center"/>
    </xf>
    <xf numFmtId="0" fontId="13" fillId="0" borderId="237" xfId="3" applyFont="1" applyBorder="1"/>
    <xf numFmtId="0" fontId="14" fillId="0" borderId="163" xfId="1" applyFont="1" applyBorder="1" applyAlignment="1">
      <alignment horizontal="left" vertical="center"/>
    </xf>
    <xf numFmtId="0" fontId="17" fillId="0" borderId="194" xfId="1" applyFont="1" applyBorder="1" applyAlignment="1">
      <alignment horizontal="left"/>
    </xf>
    <xf numFmtId="0" fontId="14" fillId="0" borderId="196" xfId="1" applyFont="1" applyBorder="1" applyAlignment="1">
      <alignment horizontal="left" vertical="center"/>
    </xf>
    <xf numFmtId="0" fontId="4" fillId="0" borderId="194" xfId="30" applyBorder="1"/>
    <xf numFmtId="0" fontId="13" fillId="0" borderId="195" xfId="3" applyFont="1" applyBorder="1"/>
    <xf numFmtId="0" fontId="17" fillId="0" borderId="65" xfId="1" applyFont="1" applyBorder="1" applyAlignment="1">
      <alignment horizontal="left" vertical="center"/>
    </xf>
    <xf numFmtId="0" fontId="4" fillId="0" borderId="0" xfId="30" applyAlignment="1">
      <alignment vertical="center"/>
    </xf>
    <xf numFmtId="0" fontId="4" fillId="0" borderId="69" xfId="30" applyBorder="1" applyAlignment="1">
      <alignment vertical="center"/>
    </xf>
    <xf numFmtId="0" fontId="4" fillId="0" borderId="162" xfId="30" applyBorder="1" applyAlignment="1">
      <alignment vertical="center"/>
    </xf>
    <xf numFmtId="0" fontId="14" fillId="0" borderId="196" xfId="3" applyFont="1" applyBorder="1" applyAlignment="1">
      <alignment vertical="center"/>
    </xf>
    <xf numFmtId="0" fontId="168" fillId="0" borderId="0" xfId="1" applyFont="1"/>
    <xf numFmtId="0" fontId="9" fillId="0" borderId="0" xfId="1" applyFont="1" applyAlignment="1">
      <alignment horizontal="center" vertical="center" wrapText="1"/>
    </xf>
    <xf numFmtId="0" fontId="169" fillId="0" borderId="234" xfId="30" applyFont="1" applyBorder="1"/>
    <xf numFmtId="0" fontId="14" fillId="0" borderId="65" xfId="7" applyFont="1" applyBorder="1">
      <alignment vertical="center"/>
    </xf>
    <xf numFmtId="0" fontId="14" fillId="0" borderId="0" xfId="7" quotePrefix="1" applyFont="1" applyAlignment="1">
      <alignment horizontal="left" vertical="center"/>
    </xf>
    <xf numFmtId="0" fontId="14" fillId="0" borderId="62" xfId="7" applyFont="1" applyBorder="1">
      <alignment vertical="center"/>
    </xf>
    <xf numFmtId="0" fontId="171" fillId="0" borderId="0" xfId="7" applyFont="1">
      <alignment vertical="center"/>
    </xf>
    <xf numFmtId="0" fontId="14" fillId="0" borderId="0" xfId="7" quotePrefix="1" applyFont="1">
      <alignment vertical="center"/>
    </xf>
    <xf numFmtId="0" fontId="14" fillId="14" borderId="278" xfId="7" applyFont="1" applyFill="1" applyBorder="1" applyAlignment="1">
      <alignment horizontal="center" vertical="center"/>
    </xf>
    <xf numFmtId="0" fontId="14" fillId="14" borderId="0" xfId="7" applyFont="1" applyFill="1" applyAlignment="1">
      <alignment horizontal="center" vertical="center"/>
    </xf>
    <xf numFmtId="0" fontId="14" fillId="8" borderId="0" xfId="3" applyFont="1" applyFill="1" applyAlignment="1">
      <alignment vertical="center"/>
    </xf>
    <xf numFmtId="0" fontId="8" fillId="0" borderId="0" xfId="1" applyFont="1"/>
    <xf numFmtId="0" fontId="15" fillId="0" borderId="0" xfId="3" quotePrefix="1" applyFont="1" applyAlignment="1">
      <alignment vertical="center"/>
    </xf>
    <xf numFmtId="0" fontId="14" fillId="0" borderId="0" xfId="2" applyFont="1" applyAlignment="1">
      <alignment vertical="top"/>
    </xf>
    <xf numFmtId="0" fontId="14" fillId="0" borderId="0" xfId="11" applyFont="1" applyAlignment="1">
      <alignment horizontal="left"/>
    </xf>
    <xf numFmtId="0" fontId="15" fillId="0" borderId="0" xfId="11" applyFont="1"/>
    <xf numFmtId="0" fontId="15" fillId="18" borderId="0" xfId="1" applyFont="1" applyFill="1" applyAlignment="1">
      <alignment vertical="center"/>
    </xf>
    <xf numFmtId="0" fontId="15" fillId="0" borderId="0" xfId="11" applyFont="1" applyAlignment="1">
      <alignment vertical="top"/>
    </xf>
    <xf numFmtId="0" fontId="14" fillId="8" borderId="0" xfId="1" applyFont="1" applyFill="1" applyAlignment="1">
      <alignment vertical="center"/>
    </xf>
    <xf numFmtId="0" fontId="129" fillId="0" borderId="234" xfId="1" applyFont="1" applyBorder="1" applyAlignment="1">
      <alignment vertical="top"/>
    </xf>
    <xf numFmtId="0" fontId="121" fillId="0" borderId="234" xfId="3" applyFont="1" applyBorder="1" applyAlignment="1">
      <alignment horizontal="left" vertical="center"/>
    </xf>
    <xf numFmtId="0" fontId="22" fillId="0" borderId="0" xfId="7" applyFont="1">
      <alignment vertical="center"/>
    </xf>
    <xf numFmtId="0" fontId="17" fillId="8" borderId="280" xfId="3" applyFont="1" applyFill="1" applyBorder="1"/>
    <xf numFmtId="0" fontId="17" fillId="8" borderId="278" xfId="3" applyFont="1" applyFill="1" applyBorder="1"/>
    <xf numFmtId="0" fontId="42" fillId="8" borderId="278" xfId="0" applyFont="1" applyFill="1" applyBorder="1" applyAlignment="1">
      <alignment horizontal="left"/>
    </xf>
    <xf numFmtId="0" fontId="15" fillId="8" borderId="278" xfId="3" applyFont="1" applyFill="1" applyBorder="1" applyAlignment="1">
      <alignment vertical="top" wrapText="1"/>
    </xf>
    <xf numFmtId="0" fontId="13" fillId="8" borderId="278" xfId="3" applyFont="1" applyFill="1" applyBorder="1"/>
    <xf numFmtId="0" fontId="14" fillId="8" borderId="278" xfId="3" quotePrefix="1" applyFont="1" applyFill="1" applyBorder="1" applyAlignment="1">
      <alignment vertical="center"/>
    </xf>
    <xf numFmtId="0" fontId="14" fillId="8" borderId="278" xfId="3" applyFont="1" applyFill="1" applyBorder="1"/>
    <xf numFmtId="0" fontId="13" fillId="8" borderId="281" xfId="3" applyFont="1" applyFill="1" applyBorder="1"/>
    <xf numFmtId="0" fontId="17" fillId="8" borderId="0" xfId="3" applyFont="1" applyFill="1" applyBorder="1"/>
    <xf numFmtId="0" fontId="42" fillId="8" borderId="0" xfId="0" applyFont="1" applyFill="1" applyBorder="1" applyAlignment="1">
      <alignment horizontal="left"/>
    </xf>
    <xf numFmtId="0" fontId="15" fillId="8" borderId="0" xfId="3" applyFont="1" applyFill="1" applyBorder="1" applyAlignment="1">
      <alignment vertical="top" wrapText="1"/>
    </xf>
    <xf numFmtId="0" fontId="13" fillId="8" borderId="0" xfId="3" applyFont="1" applyFill="1" applyBorder="1"/>
    <xf numFmtId="0" fontId="14" fillId="8" borderId="0" xfId="3" quotePrefix="1" applyFont="1" applyFill="1" applyBorder="1" applyAlignment="1">
      <alignment vertical="center"/>
    </xf>
    <xf numFmtId="0" fontId="14" fillId="8" borderId="0" xfId="3" applyFont="1" applyFill="1" applyBorder="1"/>
    <xf numFmtId="0" fontId="47" fillId="0" borderId="0" xfId="37" applyFont="1" applyFill="1" applyAlignment="1">
      <alignment horizontal="left" vertical="center"/>
    </xf>
    <xf numFmtId="0" fontId="10" fillId="16" borderId="280" xfId="37" applyFill="1" applyBorder="1" applyAlignment="1">
      <alignment vertical="center"/>
    </xf>
    <xf numFmtId="0" fontId="10" fillId="16" borderId="278" xfId="37" applyFill="1" applyBorder="1" applyAlignment="1">
      <alignment horizontal="left" vertical="center"/>
    </xf>
    <xf numFmtId="0" fontId="27" fillId="16" borderId="278" xfId="37" applyFont="1" applyFill="1" applyBorder="1" applyAlignment="1">
      <alignment horizontal="left" vertical="center"/>
    </xf>
    <xf numFmtId="0" fontId="27" fillId="16" borderId="278" xfId="37" applyFont="1" applyFill="1" applyBorder="1" applyAlignment="1">
      <alignment vertical="center"/>
    </xf>
    <xf numFmtId="0" fontId="10" fillId="16" borderId="278" xfId="37" applyFill="1" applyBorder="1" applyAlignment="1">
      <alignment vertical="center"/>
    </xf>
    <xf numFmtId="0" fontId="48" fillId="16" borderId="278" xfId="37" applyFont="1" applyFill="1" applyBorder="1" applyAlignment="1">
      <alignment vertical="center"/>
    </xf>
    <xf numFmtId="3" fontId="10" fillId="16" borderId="278" xfId="37" applyNumberFormat="1" applyFill="1" applyBorder="1" applyAlignment="1" applyProtection="1">
      <alignment horizontal="right" vertical="center"/>
      <protection locked="0"/>
    </xf>
    <xf numFmtId="0" fontId="10" fillId="16" borderId="281" xfId="37" applyFill="1" applyBorder="1" applyAlignment="1">
      <alignment vertical="center"/>
    </xf>
    <xf numFmtId="0" fontId="10" fillId="16" borderId="65" xfId="37" applyFill="1" applyBorder="1" applyAlignment="1">
      <alignment vertical="center"/>
    </xf>
    <xf numFmtId="0" fontId="48" fillId="16" borderId="0" xfId="37" applyFont="1" applyFill="1" applyBorder="1" applyAlignment="1">
      <alignment horizontal="left" vertical="center"/>
    </xf>
    <xf numFmtId="0" fontId="27" fillId="16" borderId="0" xfId="37" applyFont="1" applyFill="1" applyBorder="1" applyAlignment="1">
      <alignment horizontal="left" vertical="center"/>
    </xf>
    <xf numFmtId="0" fontId="27" fillId="16" borderId="0" xfId="37" applyFont="1" applyFill="1" applyBorder="1" applyAlignment="1">
      <alignment vertical="center"/>
    </xf>
    <xf numFmtId="0" fontId="10" fillId="16" borderId="0" xfId="37" applyFill="1" applyBorder="1" applyAlignment="1">
      <alignment vertical="center"/>
    </xf>
    <xf numFmtId="0" fontId="48" fillId="16" borderId="0" xfId="37" applyFont="1" applyFill="1" applyBorder="1" applyAlignment="1">
      <alignment vertical="center"/>
    </xf>
    <xf numFmtId="3" fontId="10" fillId="16" borderId="0" xfId="37" applyNumberFormat="1" applyFill="1" applyBorder="1" applyAlignment="1" applyProtection="1">
      <alignment horizontal="right" vertical="center"/>
      <protection locked="0"/>
    </xf>
    <xf numFmtId="0" fontId="46" fillId="8" borderId="280" xfId="37" applyFont="1" applyFill="1" applyBorder="1" applyAlignment="1">
      <alignment vertical="center"/>
    </xf>
    <xf numFmtId="0" fontId="46" fillId="8" borderId="278" xfId="37" applyFont="1" applyFill="1" applyBorder="1" applyAlignment="1">
      <alignment horizontal="left" vertical="center"/>
    </xf>
    <xf numFmtId="0" fontId="47" fillId="8" borderId="278" xfId="37" applyFont="1" applyFill="1" applyBorder="1" applyAlignment="1">
      <alignment horizontal="left" vertical="center"/>
    </xf>
    <xf numFmtId="0" fontId="47" fillId="8" borderId="278" xfId="37" applyFont="1" applyFill="1" applyBorder="1" applyAlignment="1">
      <alignment vertical="center"/>
    </xf>
    <xf numFmtId="0" fontId="46" fillId="8" borderId="278" xfId="37" applyFont="1" applyFill="1" applyBorder="1" applyAlignment="1">
      <alignment vertical="center"/>
    </xf>
    <xf numFmtId="0" fontId="49" fillId="8" borderId="278" xfId="37" applyFont="1" applyFill="1" applyBorder="1" applyAlignment="1">
      <alignment vertical="center"/>
    </xf>
    <xf numFmtId="0" fontId="49" fillId="8" borderId="278" xfId="37" applyFont="1" applyFill="1" applyBorder="1" applyAlignment="1">
      <alignment horizontal="center" vertical="center"/>
    </xf>
    <xf numFmtId="3" fontId="46" fillId="8" borderId="278" xfId="37" applyNumberFormat="1" applyFont="1" applyFill="1" applyBorder="1" applyAlignment="1" applyProtection="1">
      <alignment horizontal="right" vertical="center"/>
      <protection locked="0"/>
    </xf>
    <xf numFmtId="0" fontId="46" fillId="8" borderId="281" xfId="37" applyFont="1" applyFill="1" applyBorder="1" applyAlignment="1">
      <alignment vertical="center"/>
    </xf>
    <xf numFmtId="0" fontId="46" fillId="8" borderId="65" xfId="37" applyFont="1" applyFill="1" applyBorder="1" applyAlignment="1">
      <alignment vertical="center"/>
    </xf>
    <xf numFmtId="0" fontId="48" fillId="8" borderId="0" xfId="37" applyFont="1" applyFill="1" applyBorder="1" applyAlignment="1">
      <alignment vertical="center"/>
    </xf>
    <xf numFmtId="0" fontId="27" fillId="8" borderId="0" xfId="37" applyFont="1" applyFill="1" applyBorder="1" applyAlignment="1">
      <alignment horizontal="left" vertical="center"/>
    </xf>
    <xf numFmtId="0" fontId="27" fillId="8" borderId="0" xfId="37" applyFont="1" applyFill="1" applyBorder="1" applyAlignment="1">
      <alignment vertical="center"/>
    </xf>
    <xf numFmtId="0" fontId="10" fillId="8" borderId="0" xfId="37" applyFill="1" applyBorder="1" applyAlignment="1">
      <alignment vertical="center"/>
    </xf>
    <xf numFmtId="0" fontId="46" fillId="8" borderId="0" xfId="37" applyFont="1" applyFill="1" applyBorder="1" applyAlignment="1">
      <alignment vertical="center"/>
    </xf>
    <xf numFmtId="0" fontId="49" fillId="8" borderId="0" xfId="37" applyFont="1" applyFill="1" applyBorder="1" applyAlignment="1">
      <alignment horizontal="center" vertical="center"/>
    </xf>
    <xf numFmtId="3" fontId="46" fillId="8" borderId="0" xfId="37" applyNumberFormat="1" applyFont="1" applyFill="1" applyBorder="1" applyAlignment="1" applyProtection="1">
      <alignment horizontal="right" vertical="center"/>
      <protection locked="0"/>
    </xf>
    <xf numFmtId="0" fontId="47" fillId="8" borderId="0" xfId="37" applyFont="1" applyFill="1" applyBorder="1" applyAlignment="1">
      <alignment vertical="center"/>
    </xf>
    <xf numFmtId="0" fontId="47" fillId="8" borderId="0" xfId="37" applyFont="1" applyFill="1" applyBorder="1" applyAlignment="1">
      <alignment horizontal="left" vertical="center"/>
    </xf>
    <xf numFmtId="0" fontId="49" fillId="8" borderId="0" xfId="37" applyFont="1" applyFill="1" applyBorder="1" applyAlignment="1">
      <alignment vertical="center"/>
    </xf>
    <xf numFmtId="0" fontId="49" fillId="8" borderId="0" xfId="37" applyFont="1" applyFill="1" applyBorder="1" applyAlignment="1">
      <alignment horizontal="left" vertical="center"/>
    </xf>
    <xf numFmtId="0" fontId="46" fillId="8" borderId="262" xfId="37" applyFont="1" applyFill="1" applyBorder="1" applyAlignment="1">
      <alignment vertical="center"/>
    </xf>
    <xf numFmtId="0" fontId="47" fillId="8" borderId="234" xfId="37" applyFont="1" applyFill="1" applyBorder="1" applyAlignment="1">
      <alignment horizontal="left" vertical="center"/>
    </xf>
    <xf numFmtId="0" fontId="47" fillId="8" borderId="234" xfId="37" applyFont="1" applyFill="1" applyBorder="1" applyAlignment="1">
      <alignment vertical="center"/>
    </xf>
    <xf numFmtId="0" fontId="46" fillId="8" borderId="234" xfId="37" applyFont="1" applyFill="1" applyBorder="1" applyAlignment="1">
      <alignment vertical="center"/>
    </xf>
    <xf numFmtId="0" fontId="49" fillId="8" borderId="234" xfId="37" applyFont="1" applyFill="1" applyBorder="1" applyAlignment="1">
      <alignment vertical="center"/>
    </xf>
    <xf numFmtId="0" fontId="49" fillId="8" borderId="234" xfId="37" applyFont="1" applyFill="1" applyBorder="1" applyAlignment="1">
      <alignment horizontal="center" vertical="center"/>
    </xf>
    <xf numFmtId="3" fontId="46" fillId="8" borderId="234" xfId="37" applyNumberFormat="1" applyFont="1" applyFill="1" applyBorder="1" applyAlignment="1" applyProtection="1">
      <alignment horizontal="right" vertical="center"/>
      <protection locked="0"/>
    </xf>
    <xf numFmtId="0" fontId="46" fillId="8" borderId="237" xfId="37" applyFont="1" applyFill="1" applyBorder="1" applyAlignment="1">
      <alignment vertical="center"/>
    </xf>
    <xf numFmtId="0" fontId="0" fillId="8" borderId="0" xfId="0" applyFill="1" applyBorder="1"/>
    <xf numFmtId="0" fontId="46" fillId="8" borderId="0" xfId="69" applyFont="1" applyFill="1" applyBorder="1"/>
    <xf numFmtId="0" fontId="0" fillId="8" borderId="234" xfId="0" applyFill="1" applyBorder="1"/>
    <xf numFmtId="0" fontId="46" fillId="8" borderId="234" xfId="69" applyFont="1" applyFill="1" applyBorder="1"/>
    <xf numFmtId="0" fontId="49" fillId="8" borderId="234" xfId="69" applyFont="1" applyFill="1" applyBorder="1" applyAlignment="1">
      <alignment horizontal="center"/>
    </xf>
    <xf numFmtId="0" fontId="46" fillId="8" borderId="234" xfId="69" applyFont="1" applyFill="1" applyBorder="1" applyAlignment="1">
      <alignment horizontal="right"/>
    </xf>
    <xf numFmtId="0" fontId="0" fillId="8" borderId="278" xfId="0" applyFill="1" applyBorder="1"/>
    <xf numFmtId="0" fontId="46" fillId="8" borderId="278" xfId="69" applyFont="1" applyFill="1" applyBorder="1"/>
    <xf numFmtId="0" fontId="46" fillId="8" borderId="279" xfId="69" applyFont="1" applyFill="1" applyBorder="1"/>
    <xf numFmtId="0" fontId="46" fillId="8" borderId="48" xfId="69" applyFont="1" applyFill="1" applyBorder="1"/>
    <xf numFmtId="0" fontId="46" fillId="8" borderId="261" xfId="69" applyFont="1" applyFill="1" applyBorder="1"/>
    <xf numFmtId="0" fontId="49" fillId="8" borderId="280" xfId="69" applyFont="1" applyFill="1" applyBorder="1"/>
    <xf numFmtId="0" fontId="49" fillId="8" borderId="278" xfId="69" applyFont="1" applyFill="1" applyBorder="1"/>
    <xf numFmtId="0" fontId="47" fillId="8" borderId="278" xfId="69" applyFont="1" applyFill="1" applyBorder="1" applyAlignment="1" applyProtection="1">
      <alignment vertical="center"/>
      <protection locked="0"/>
    </xf>
    <xf numFmtId="0" fontId="46" fillId="8" borderId="278" xfId="69" applyFont="1" applyFill="1" applyBorder="1" applyAlignment="1">
      <alignment horizontal="center"/>
    </xf>
    <xf numFmtId="0" fontId="46" fillId="8" borderId="281" xfId="69" applyFont="1" applyFill="1" applyBorder="1" applyAlignment="1">
      <alignment horizontal="center"/>
    </xf>
    <xf numFmtId="0" fontId="49" fillId="8" borderId="0" xfId="69" applyFont="1" applyFill="1" applyBorder="1"/>
    <xf numFmtId="0" fontId="47" fillId="8" borderId="0" xfId="69" applyFont="1" applyFill="1" applyBorder="1" applyAlignment="1" applyProtection="1">
      <alignment vertical="center"/>
      <protection locked="0"/>
    </xf>
    <xf numFmtId="0" fontId="49" fillId="8" borderId="0" xfId="69" quotePrefix="1" applyFont="1" applyFill="1" applyBorder="1" applyAlignment="1">
      <alignment horizontal="center"/>
    </xf>
    <xf numFmtId="0" fontId="13" fillId="0" borderId="0" xfId="1" applyFont="1" applyFill="1"/>
    <xf numFmtId="0" fontId="121" fillId="0" borderId="0" xfId="1" applyFont="1" applyAlignment="1">
      <alignment horizontal="center" vertical="center"/>
    </xf>
    <xf numFmtId="0" fontId="125" fillId="8" borderId="0" xfId="1" applyFont="1" applyFill="1" applyAlignment="1">
      <alignment horizontal="left" vertical="center"/>
    </xf>
    <xf numFmtId="0" fontId="121" fillId="0" borderId="0" xfId="3" applyFont="1" applyAlignment="1">
      <alignment horizontal="left" vertical="center"/>
    </xf>
    <xf numFmtId="0" fontId="129" fillId="0" borderId="0" xfId="3" applyFont="1" applyAlignment="1">
      <alignment horizontal="left" vertical="center"/>
    </xf>
    <xf numFmtId="0" fontId="129" fillId="0" borderId="0" xfId="3" applyFont="1" applyAlignment="1">
      <alignment horizontal="left" vertical="center" wrapText="1"/>
    </xf>
    <xf numFmtId="0" fontId="121" fillId="0" borderId="0" xfId="1" applyFont="1" applyAlignment="1">
      <alignment horizontal="center" vertical="center" wrapText="1"/>
    </xf>
    <xf numFmtId="0" fontId="117" fillId="0" borderId="234" xfId="3" applyFont="1" applyBorder="1" applyAlignment="1">
      <alignment horizontal="center" vertical="center"/>
    </xf>
    <xf numFmtId="0" fontId="121" fillId="0" borderId="0" xfId="3" applyFont="1" applyBorder="1" applyAlignment="1">
      <alignment horizontal="left" vertical="center"/>
    </xf>
    <xf numFmtId="0" fontId="124" fillId="0" borderId="0" xfId="3" applyFont="1" applyBorder="1" applyAlignment="1">
      <alignment horizontal="center" vertical="top" wrapText="1"/>
    </xf>
    <xf numFmtId="0" fontId="125" fillId="0" borderId="0" xfId="1" applyFont="1" applyBorder="1" applyAlignment="1">
      <alignment horizontal="center" vertical="center" wrapText="1"/>
    </xf>
    <xf numFmtId="0" fontId="121" fillId="0" borderId="234" xfId="1" applyFont="1" applyBorder="1" applyAlignment="1">
      <alignment vertical="top"/>
    </xf>
    <xf numFmtId="0" fontId="124" fillId="0" borderId="234" xfId="1" applyFont="1" applyBorder="1" applyAlignment="1">
      <alignment vertical="top"/>
    </xf>
    <xf numFmtId="0" fontId="121" fillId="0" borderId="234" xfId="1" applyFont="1" applyBorder="1" applyAlignment="1">
      <alignment horizontal="left" vertical="top"/>
    </xf>
    <xf numFmtId="0" fontId="125" fillId="0" borderId="234" xfId="1" applyFont="1" applyBorder="1" applyAlignment="1">
      <alignment vertical="center" wrapText="1"/>
    </xf>
    <xf numFmtId="0" fontId="121" fillId="0" borderId="0" xfId="1" quotePrefix="1" applyFont="1" applyBorder="1" applyAlignment="1">
      <alignment vertical="center"/>
    </xf>
    <xf numFmtId="0" fontId="121" fillId="0" borderId="0" xfId="1" applyFont="1" applyBorder="1" applyAlignment="1">
      <alignment vertical="center"/>
    </xf>
    <xf numFmtId="0" fontId="0" fillId="8" borderId="0" xfId="0" applyFont="1" applyFill="1"/>
    <xf numFmtId="0" fontId="14" fillId="8" borderId="0" xfId="1" quotePrefix="1" applyFont="1" applyFill="1" applyBorder="1" applyAlignment="1">
      <alignment vertical="center"/>
    </xf>
    <xf numFmtId="0" fontId="176" fillId="0" borderId="0" xfId="0" applyFont="1"/>
    <xf numFmtId="0" fontId="177" fillId="0" borderId="0" xfId="0" applyFont="1" applyAlignment="1">
      <alignment horizontal="center" vertical="center" wrapText="1"/>
    </xf>
    <xf numFmtId="0" fontId="177" fillId="0" borderId="109" xfId="31" applyFont="1" applyBorder="1" applyAlignment="1">
      <alignment horizontal="center" vertical="center" wrapText="1"/>
    </xf>
    <xf numFmtId="3" fontId="177" fillId="0" borderId="0" xfId="0" applyNumberFormat="1" applyFont="1" applyAlignment="1">
      <alignment horizontal="center" vertical="center" wrapText="1"/>
    </xf>
    <xf numFmtId="0" fontId="178" fillId="0" borderId="109" xfId="0" applyFont="1" applyFill="1" applyBorder="1" applyAlignment="1">
      <alignment horizontal="center" vertical="center"/>
    </xf>
    <xf numFmtId="49" fontId="178" fillId="0" borderId="109" xfId="0" applyNumberFormat="1" applyFont="1" applyFill="1" applyBorder="1" applyAlignment="1">
      <alignment horizontal="center" vertical="center" wrapText="1"/>
    </xf>
    <xf numFmtId="49" fontId="178" fillId="0" borderId="109" xfId="0" applyNumberFormat="1" applyFont="1" applyFill="1" applyBorder="1" applyAlignment="1">
      <alignment horizontal="center" vertical="center"/>
    </xf>
    <xf numFmtId="49" fontId="178" fillId="0" borderId="109" xfId="0" quotePrefix="1" applyNumberFormat="1" applyFont="1" applyFill="1" applyBorder="1" applyAlignment="1">
      <alignment horizontal="center" vertical="center" wrapText="1"/>
    </xf>
    <xf numFmtId="0" fontId="178" fillId="0" borderId="109" xfId="0" applyFont="1" applyFill="1" applyBorder="1" applyAlignment="1">
      <alignment horizontal="center" vertical="center" wrapText="1"/>
    </xf>
    <xf numFmtId="169" fontId="179" fillId="0" borderId="0" xfId="73" applyNumberFormat="1" applyFont="1" applyAlignment="1">
      <alignment horizontal="center" vertical="center" wrapText="1"/>
    </xf>
    <xf numFmtId="43" fontId="179" fillId="0" borderId="0" xfId="73" applyNumberFormat="1" applyFont="1" applyAlignment="1">
      <alignment horizontal="center" vertical="center" wrapText="1"/>
    </xf>
    <xf numFmtId="169" fontId="179" fillId="0" borderId="0" xfId="73" applyNumberFormat="1" applyFont="1" applyAlignment="1">
      <alignment horizontal="center" vertical="center"/>
    </xf>
    <xf numFmtId="9" fontId="179" fillId="0" borderId="0" xfId="75" applyFont="1" applyAlignment="1">
      <alignment horizontal="center" vertical="center"/>
    </xf>
    <xf numFmtId="1" fontId="179" fillId="0" borderId="0" xfId="73" applyNumberFormat="1" applyFont="1" applyAlignment="1">
      <alignment horizontal="center" vertical="center"/>
    </xf>
    <xf numFmtId="173" fontId="180" fillId="0" borderId="0" xfId="73" applyNumberFormat="1" applyFont="1" applyAlignment="1">
      <alignment vertical="center"/>
    </xf>
    <xf numFmtId="0" fontId="46" fillId="0" borderId="0" xfId="37" applyFont="1" applyAlignment="1">
      <alignment horizontal="center" vertical="center"/>
    </xf>
    <xf numFmtId="0" fontId="178" fillId="0" borderId="109" xfId="0" applyFont="1" applyFill="1" applyBorder="1" applyAlignment="1">
      <alignment horizontal="center" vertical="top" wrapText="1"/>
    </xf>
    <xf numFmtId="0" fontId="0" fillId="0" borderId="0" xfId="0" applyFont="1" applyFill="1" applyAlignment="1">
      <alignment vertical="center"/>
    </xf>
    <xf numFmtId="0" fontId="46" fillId="0" borderId="0" xfId="37" applyFont="1" applyBorder="1" applyAlignment="1">
      <alignment vertical="center"/>
    </xf>
    <xf numFmtId="0" fontId="46" fillId="10" borderId="0" xfId="37" applyFont="1" applyFill="1" applyBorder="1" applyAlignment="1">
      <alignment vertical="center"/>
    </xf>
    <xf numFmtId="14" fontId="177" fillId="0" borderId="0" xfId="0" applyNumberFormat="1" applyFont="1" applyAlignment="1">
      <alignment horizontal="center" vertical="center" wrapText="1"/>
    </xf>
    <xf numFmtId="0" fontId="48" fillId="0" borderId="0" xfId="51" applyFont="1" applyAlignment="1">
      <alignment horizontal="center" vertical="center" wrapText="1"/>
    </xf>
    <xf numFmtId="0" fontId="47" fillId="0" borderId="0" xfId="51" applyFont="1" applyAlignment="1">
      <alignment horizontal="center" vertical="top"/>
    </xf>
    <xf numFmtId="0" fontId="49" fillId="0" borderId="0" xfId="51" applyFont="1" applyAlignment="1">
      <alignment horizontal="center" vertical="center" wrapText="1"/>
    </xf>
    <xf numFmtId="0" fontId="46" fillId="0" borderId="0" xfId="51" applyFont="1" applyAlignment="1">
      <alignment horizontal="center"/>
    </xf>
    <xf numFmtId="0" fontId="49" fillId="0" borderId="0" xfId="51" applyFont="1" applyAlignment="1">
      <alignment horizontal="center"/>
    </xf>
    <xf numFmtId="0" fontId="95" fillId="0" borderId="0" xfId="51" applyFont="1" applyAlignment="1">
      <alignment horizontal="right" vertical="center"/>
    </xf>
    <xf numFmtId="0" fontId="78" fillId="0" borderId="0" xfId="51" applyFont="1" applyAlignment="1">
      <alignment horizontal="center" vertical="center" wrapText="1"/>
    </xf>
    <xf numFmtId="0" fontId="79" fillId="0" borderId="0" xfId="37" applyFont="1" applyAlignment="1">
      <alignment horizontal="center" vertical="center" wrapText="1"/>
    </xf>
    <xf numFmtId="0" fontId="54" fillId="0" borderId="0" xfId="51" applyFont="1" applyAlignment="1">
      <alignment horizontal="center"/>
    </xf>
    <xf numFmtId="0" fontId="27" fillId="0" borderId="0" xfId="51" applyFont="1" applyAlignment="1">
      <alignment horizontal="center" vertical="top" wrapText="1"/>
    </xf>
    <xf numFmtId="0" fontId="110" fillId="0" borderId="0" xfId="71" applyFont="1" applyFill="1" applyBorder="1" applyAlignment="1" applyProtection="1">
      <alignment horizontal="center" vertical="center" wrapText="1"/>
    </xf>
    <xf numFmtId="0" fontId="110" fillId="0" borderId="0" xfId="52" applyFont="1" applyFill="1" applyBorder="1" applyAlignment="1" applyProtection="1">
      <alignment horizontal="center" vertical="center" wrapText="1"/>
    </xf>
    <xf numFmtId="0" fontId="96" fillId="0" borderId="0" xfId="51" applyFont="1" applyAlignment="1">
      <alignment horizontal="center" wrapText="1"/>
    </xf>
    <xf numFmtId="0" fontId="48" fillId="0" borderId="0" xfId="51" applyFont="1" applyAlignment="1">
      <alignment horizontal="center"/>
    </xf>
    <xf numFmtId="0" fontId="111" fillId="0" borderId="0" xfId="51" applyFont="1" applyAlignment="1">
      <alignment horizontal="center" vertical="top" wrapText="1"/>
    </xf>
    <xf numFmtId="0" fontId="46" fillId="0" borderId="117" xfId="51" quotePrefix="1" applyFont="1" applyBorder="1" applyAlignment="1">
      <alignment horizontal="center"/>
    </xf>
    <xf numFmtId="0" fontId="46" fillId="0" borderId="214" xfId="51" applyFont="1" applyBorder="1" applyAlignment="1">
      <alignment horizontal="center"/>
    </xf>
    <xf numFmtId="0" fontId="46" fillId="0" borderId="181" xfId="51" applyFont="1" applyBorder="1" applyAlignment="1">
      <alignment horizontal="center"/>
    </xf>
    <xf numFmtId="0" fontId="83" fillId="11" borderId="0" xfId="51" applyFont="1" applyFill="1" applyAlignment="1">
      <alignment horizontal="center" vertical="center" wrapText="1"/>
    </xf>
    <xf numFmtId="0" fontId="84" fillId="11" borderId="0" xfId="51" applyFont="1" applyFill="1" applyAlignment="1">
      <alignment horizontal="center" vertical="center" wrapText="1"/>
    </xf>
    <xf numFmtId="0" fontId="54" fillId="0" borderId="0" xfId="37" applyFont="1" applyAlignment="1">
      <alignment horizontal="justify" vertical="top"/>
    </xf>
    <xf numFmtId="0" fontId="55" fillId="0" borderId="0" xfId="0" applyFont="1" applyAlignment="1">
      <alignment horizontal="justify" vertical="top"/>
    </xf>
    <xf numFmtId="0" fontId="55" fillId="0" borderId="0" xfId="37" applyFont="1" applyAlignment="1">
      <alignment horizontal="left" vertical="top" wrapText="1"/>
    </xf>
    <xf numFmtId="0" fontId="55" fillId="0" borderId="0" xfId="37" applyFont="1" applyAlignment="1">
      <alignment horizontal="justify" vertical="top" wrapText="1"/>
    </xf>
    <xf numFmtId="0" fontId="55" fillId="0" borderId="0" xfId="37" applyFont="1" applyAlignment="1">
      <alignment horizontal="left" vertical="center" wrapText="1"/>
    </xf>
    <xf numFmtId="0" fontId="55" fillId="0" borderId="0" xfId="37" applyFont="1" applyAlignment="1">
      <alignment horizontal="justify" wrapText="1"/>
    </xf>
    <xf numFmtId="0" fontId="54" fillId="0" borderId="0" xfId="37" applyFont="1" applyAlignment="1">
      <alignment horizontal="left" vertical="top" wrapText="1"/>
    </xf>
    <xf numFmtId="0" fontId="54" fillId="0" borderId="0" xfId="0" applyFont="1" applyAlignment="1">
      <alignment horizontal="justify" vertical="top" wrapText="1"/>
    </xf>
    <xf numFmtId="0" fontId="55" fillId="0" borderId="0" xfId="37" applyFont="1" applyAlignment="1">
      <alignment horizontal="center" vertical="top"/>
    </xf>
    <xf numFmtId="0" fontId="55" fillId="0" borderId="0" xfId="51" applyFont="1" applyAlignment="1">
      <alignment horizontal="center" vertical="center" wrapText="1"/>
    </xf>
    <xf numFmtId="0" fontId="54" fillId="0" borderId="0" xfId="51" applyFont="1" applyAlignment="1">
      <alignment horizontal="center" vertical="center" wrapText="1"/>
    </xf>
    <xf numFmtId="0" fontId="97" fillId="0" borderId="0" xfId="51" applyFont="1" applyAlignment="1">
      <alignment horizontal="center" vertical="center" wrapText="1"/>
    </xf>
    <xf numFmtId="0" fontId="54" fillId="0" borderId="0" xfId="37" applyFont="1" applyAlignment="1">
      <alignment horizontal="left" vertical="center" wrapText="1"/>
    </xf>
    <xf numFmtId="0" fontId="46" fillId="0" borderId="201" xfId="51" applyFont="1" applyBorder="1" applyAlignment="1">
      <alignment horizontal="center" vertical="center"/>
    </xf>
    <xf numFmtId="0" fontId="46" fillId="0" borderId="0" xfId="51" applyFont="1" applyAlignment="1">
      <alignment horizontal="center" vertical="center"/>
    </xf>
    <xf numFmtId="0" fontId="9" fillId="8" borderId="194" xfId="7" applyFont="1" applyFill="1" applyBorder="1" applyAlignment="1">
      <alignment horizontal="center" vertical="center" wrapText="1"/>
    </xf>
    <xf numFmtId="0" fontId="9" fillId="8" borderId="195" xfId="7" applyFont="1" applyFill="1" applyBorder="1" applyAlignment="1">
      <alignment horizontal="center" vertical="center"/>
    </xf>
    <xf numFmtId="0" fontId="9" fillId="8" borderId="196" xfId="7" applyFont="1" applyFill="1" applyBorder="1" applyAlignment="1">
      <alignment horizontal="center" vertical="center"/>
    </xf>
    <xf numFmtId="0" fontId="9" fillId="8" borderId="198" xfId="7" applyFont="1" applyFill="1" applyBorder="1" applyAlignment="1">
      <alignment horizontal="center" vertical="center"/>
    </xf>
    <xf numFmtId="0" fontId="9" fillId="8" borderId="192" xfId="7" applyFont="1" applyFill="1" applyBorder="1" applyAlignment="1">
      <alignment horizontal="center" vertical="center"/>
    </xf>
    <xf numFmtId="0" fontId="9" fillId="8" borderId="199" xfId="7" applyFont="1" applyFill="1" applyBorder="1" applyAlignment="1">
      <alignment horizontal="center" vertical="center"/>
    </xf>
    <xf numFmtId="0" fontId="19" fillId="0" borderId="192" xfId="7" applyFont="1" applyBorder="1" applyAlignment="1">
      <alignment horizontal="left" vertical="center"/>
    </xf>
    <xf numFmtId="0" fontId="14" fillId="0" borderId="109" xfId="7" quotePrefix="1" applyFont="1" applyBorder="1" applyAlignment="1">
      <alignment horizontal="center" vertical="center"/>
    </xf>
    <xf numFmtId="0" fontId="17" fillId="0" borderId="0" xfId="7" applyFont="1" applyAlignment="1">
      <alignment horizontal="center" vertical="center"/>
    </xf>
    <xf numFmtId="0" fontId="9" fillId="0" borderId="117" xfId="7" applyFont="1" applyBorder="1" applyAlignment="1">
      <alignment horizontal="center" vertical="center"/>
    </xf>
    <xf numFmtId="0" fontId="9" fillId="0" borderId="181" xfId="7" applyFont="1" applyBorder="1" applyAlignment="1">
      <alignment horizontal="center" vertical="center"/>
    </xf>
    <xf numFmtId="0" fontId="17" fillId="0" borderId="117" xfId="7" applyFont="1" applyBorder="1" applyAlignment="1">
      <alignment horizontal="center" vertical="center"/>
    </xf>
    <xf numFmtId="0" fontId="17" fillId="0" borderId="181" xfId="7" applyFont="1" applyBorder="1" applyAlignment="1">
      <alignment horizontal="center" vertical="center"/>
    </xf>
    <xf numFmtId="0" fontId="17" fillId="0" borderId="0" xfId="7" quotePrefix="1" applyFont="1" applyAlignment="1">
      <alignment horizontal="center" vertical="center"/>
    </xf>
    <xf numFmtId="0" fontId="14" fillId="0" borderId="109" xfId="7" applyFont="1" applyBorder="1" applyAlignment="1">
      <alignment horizontal="center" vertical="center"/>
    </xf>
    <xf numFmtId="0" fontId="15" fillId="0" borderId="201" xfId="7" applyFont="1" applyBorder="1" applyAlignment="1">
      <alignment horizontal="center" vertical="center" wrapText="1"/>
    </xf>
    <xf numFmtId="0" fontId="15" fillId="0" borderId="0" xfId="7" applyFont="1" applyAlignment="1">
      <alignment horizontal="center" vertical="center" wrapText="1"/>
    </xf>
    <xf numFmtId="0" fontId="15" fillId="0" borderId="48" xfId="7" applyFont="1" applyBorder="1" applyAlignment="1">
      <alignment horizontal="center" vertical="center" wrapText="1"/>
    </xf>
    <xf numFmtId="0" fontId="17" fillId="0" borderId="82" xfId="7" applyFont="1" applyBorder="1" applyAlignment="1">
      <alignment horizontal="center" vertical="center"/>
    </xf>
    <xf numFmtId="0" fontId="14" fillId="0" borderId="0" xfId="7" applyFont="1" applyAlignment="1">
      <alignment horizontal="center" vertical="center"/>
    </xf>
    <xf numFmtId="0" fontId="17" fillId="0" borderId="0" xfId="7" applyFont="1" applyAlignment="1">
      <alignment horizontal="center"/>
    </xf>
    <xf numFmtId="0" fontId="9" fillId="0" borderId="269" xfId="7" applyFont="1" applyBorder="1" applyAlignment="1">
      <alignment horizontal="center" vertical="center"/>
    </xf>
    <xf numFmtId="0" fontId="9" fillId="0" borderId="279" xfId="7" applyFont="1" applyBorder="1" applyAlignment="1">
      <alignment horizontal="center" vertical="center"/>
    </xf>
    <xf numFmtId="0" fontId="9" fillId="0" borderId="235" xfId="7" applyFont="1" applyBorder="1" applyAlignment="1">
      <alignment horizontal="center" vertical="center"/>
    </xf>
    <xf numFmtId="0" fontId="9" fillId="0" borderId="261" xfId="7" applyFont="1" applyBorder="1" applyAlignment="1">
      <alignment horizontal="center" vertical="center"/>
    </xf>
    <xf numFmtId="0" fontId="17" fillId="0" borderId="47" xfId="7" applyFont="1" applyBorder="1" applyAlignment="1">
      <alignment horizontal="center" vertical="center"/>
    </xf>
    <xf numFmtId="0" fontId="14" fillId="0" borderId="50" xfId="1" quotePrefix="1" applyFont="1" applyBorder="1" applyAlignment="1">
      <alignment horizontal="right" vertical="center"/>
    </xf>
    <xf numFmtId="0" fontId="17" fillId="0" borderId="2" xfId="1" applyFont="1" applyBorder="1" applyAlignment="1">
      <alignment horizontal="center" vertical="center"/>
    </xf>
    <xf numFmtId="0" fontId="17" fillId="0" borderId="3" xfId="1" applyFont="1" applyBorder="1" applyAlignment="1">
      <alignment horizontal="center" vertical="center"/>
    </xf>
    <xf numFmtId="0" fontId="17" fillId="0" borderId="4" xfId="1" applyFont="1" applyBorder="1" applyAlignment="1">
      <alignment horizontal="center" vertical="center"/>
    </xf>
    <xf numFmtId="0" fontId="17" fillId="0" borderId="52" xfId="1" applyFont="1" applyBorder="1" applyAlignment="1">
      <alignment horizontal="center" vertical="center"/>
    </xf>
    <xf numFmtId="0" fontId="17" fillId="0" borderId="50" xfId="1" applyFont="1" applyBorder="1" applyAlignment="1">
      <alignment horizontal="center" vertical="center"/>
    </xf>
    <xf numFmtId="0" fontId="17" fillId="0" borderId="53" xfId="1" applyFont="1" applyBorder="1" applyAlignment="1">
      <alignment horizontal="center" vertical="center"/>
    </xf>
    <xf numFmtId="0" fontId="14" fillId="0" borderId="0" xfId="1" quotePrefix="1" applyFont="1" applyAlignment="1">
      <alignment horizontal="right" vertical="center"/>
    </xf>
    <xf numFmtId="14" fontId="14" fillId="0" borderId="242" xfId="1" quotePrefix="1" applyNumberFormat="1" applyFont="1" applyBorder="1" applyAlignment="1">
      <alignment horizontal="center" vertical="center"/>
    </xf>
    <xf numFmtId="14" fontId="14" fillId="0" borderId="243" xfId="1" applyNumberFormat="1" applyFont="1" applyBorder="1" applyAlignment="1">
      <alignment horizontal="center" vertical="center"/>
    </xf>
    <xf numFmtId="14" fontId="14" fillId="0" borderId="244" xfId="1" applyNumberFormat="1" applyFont="1" applyBorder="1" applyAlignment="1">
      <alignment horizontal="center" vertical="center"/>
    </xf>
    <xf numFmtId="14" fontId="14" fillId="0" borderId="235" xfId="1" applyNumberFormat="1" applyFont="1" applyBorder="1" applyAlignment="1">
      <alignment horizontal="center" vertical="center"/>
    </xf>
    <xf numFmtId="14" fontId="14" fillId="0" borderId="234" xfId="1" applyNumberFormat="1" applyFont="1" applyBorder="1" applyAlignment="1">
      <alignment horizontal="center" vertical="center"/>
    </xf>
    <xf numFmtId="14" fontId="14" fillId="0" borderId="236" xfId="1" applyNumberFormat="1" applyFont="1" applyBorder="1" applyAlignment="1">
      <alignment horizontal="center" vertical="center"/>
    </xf>
    <xf numFmtId="14" fontId="14" fillId="0" borderId="242" xfId="1" applyNumberFormat="1" applyFont="1" applyBorder="1" applyAlignment="1">
      <alignment horizontal="center" vertical="center"/>
    </xf>
    <xf numFmtId="0" fontId="11" fillId="8" borderId="23" xfId="1" applyFont="1" applyFill="1" applyBorder="1" applyAlignment="1">
      <alignment horizontal="center" vertical="center"/>
    </xf>
    <xf numFmtId="0" fontId="11" fillId="8" borderId="24" xfId="1" applyFont="1" applyFill="1" applyBorder="1" applyAlignment="1">
      <alignment horizontal="center" vertical="center"/>
    </xf>
    <xf numFmtId="0" fontId="11" fillId="8" borderId="56" xfId="1" applyFont="1" applyFill="1" applyBorder="1" applyAlignment="1">
      <alignment horizontal="center" vertical="center"/>
    </xf>
    <xf numFmtId="0" fontId="11" fillId="8" borderId="57" xfId="1" applyFont="1" applyFill="1" applyBorder="1" applyAlignment="1">
      <alignment horizontal="center" vertical="center"/>
    </xf>
    <xf numFmtId="0" fontId="11" fillId="8" borderId="0" xfId="1" applyFont="1" applyFill="1" applyAlignment="1">
      <alignment horizontal="center" vertical="center"/>
    </xf>
    <xf numFmtId="0" fontId="11" fillId="8" borderId="12" xfId="1" applyFont="1" applyFill="1" applyBorder="1" applyAlignment="1">
      <alignment horizontal="center" vertical="center"/>
    </xf>
    <xf numFmtId="0" fontId="14" fillId="8" borderId="57" xfId="1" applyFont="1" applyFill="1" applyBorder="1" applyAlignment="1">
      <alignment horizontal="center" vertical="center"/>
    </xf>
    <xf numFmtId="0" fontId="14" fillId="8" borderId="0" xfId="1" applyFont="1" applyFill="1" applyAlignment="1">
      <alignment horizontal="center" vertical="center"/>
    </xf>
    <xf numFmtId="0" fontId="14" fillId="8" borderId="12" xfId="1" applyFont="1" applyFill="1" applyBorder="1" applyAlignment="1">
      <alignment horizontal="center" vertical="center"/>
    </xf>
    <xf numFmtId="0" fontId="15" fillId="8" borderId="57" xfId="1" applyFont="1" applyFill="1" applyBorder="1" applyAlignment="1">
      <alignment horizontal="center" vertical="center"/>
    </xf>
    <xf numFmtId="0" fontId="15" fillId="8" borderId="0" xfId="1" applyFont="1" applyFill="1" applyAlignment="1">
      <alignment horizontal="center" vertical="center"/>
    </xf>
    <xf numFmtId="0" fontId="15" fillId="8" borderId="12" xfId="1" applyFont="1" applyFill="1" applyBorder="1" applyAlignment="1">
      <alignment horizontal="center" vertical="center"/>
    </xf>
    <xf numFmtId="0" fontId="20" fillId="0" borderId="2" xfId="1" applyFont="1" applyBorder="1" applyAlignment="1">
      <alignment horizontal="center" vertical="center"/>
    </xf>
    <xf numFmtId="0" fontId="20" fillId="0" borderId="3" xfId="1" applyFont="1" applyBorder="1" applyAlignment="1">
      <alignment horizontal="center" vertical="center"/>
    </xf>
    <xf numFmtId="0" fontId="20" fillId="0" borderId="4" xfId="1" applyFont="1" applyBorder="1" applyAlignment="1">
      <alignment horizontal="center" vertical="center"/>
    </xf>
    <xf numFmtId="0" fontId="20" fillId="0" borderId="52" xfId="1" applyFont="1" applyBorder="1" applyAlignment="1">
      <alignment horizontal="center" vertical="center"/>
    </xf>
    <xf numFmtId="0" fontId="20" fillId="0" borderId="50" xfId="1" applyFont="1" applyBorder="1" applyAlignment="1">
      <alignment horizontal="center" vertical="center"/>
    </xf>
    <xf numFmtId="0" fontId="20" fillId="0" borderId="53" xfId="1" applyFont="1" applyBorder="1" applyAlignment="1">
      <alignment horizontal="center" vertical="center"/>
    </xf>
    <xf numFmtId="0" fontId="17" fillId="8" borderId="0" xfId="1" applyFont="1" applyFill="1" applyAlignment="1">
      <alignment horizontal="center" vertical="center"/>
    </xf>
    <xf numFmtId="0" fontId="17" fillId="3" borderId="208" xfId="1" applyFont="1" applyFill="1" applyBorder="1" applyAlignment="1">
      <alignment horizontal="center" vertical="center"/>
    </xf>
    <xf numFmtId="0" fontId="17" fillId="3" borderId="221" xfId="1" applyFont="1" applyFill="1" applyBorder="1" applyAlignment="1">
      <alignment horizontal="center" vertical="center"/>
    </xf>
    <xf numFmtId="0" fontId="17" fillId="3" borderId="222" xfId="1" applyFont="1" applyFill="1" applyBorder="1" applyAlignment="1">
      <alignment horizontal="center" vertical="center"/>
    </xf>
    <xf numFmtId="0" fontId="17" fillId="3" borderId="235" xfId="1" applyFont="1" applyFill="1" applyBorder="1" applyAlignment="1">
      <alignment horizontal="center" vertical="center"/>
    </xf>
    <xf numFmtId="0" fontId="17" fillId="3" borderId="234" xfId="1" applyFont="1" applyFill="1" applyBorder="1" applyAlignment="1">
      <alignment horizontal="center" vertical="center"/>
    </xf>
    <xf numFmtId="0" fontId="17" fillId="3" borderId="236" xfId="1" applyFont="1" applyFill="1" applyBorder="1" applyAlignment="1">
      <alignment horizontal="center" vertical="center"/>
    </xf>
    <xf numFmtId="0" fontId="20" fillId="0" borderId="242" xfId="1" applyFont="1" applyBorder="1" applyAlignment="1">
      <alignment horizontal="center" vertical="center"/>
    </xf>
    <xf numFmtId="0" fontId="20" fillId="0" borderId="243" xfId="1" applyFont="1" applyBorder="1" applyAlignment="1">
      <alignment horizontal="center" vertical="center"/>
    </xf>
    <xf numFmtId="0" fontId="20" fillId="0" borderId="244" xfId="1" applyFont="1" applyBorder="1" applyAlignment="1">
      <alignment horizontal="center" vertical="center"/>
    </xf>
    <xf numFmtId="0" fontId="20" fillId="0" borderId="235" xfId="1" applyFont="1" applyBorder="1" applyAlignment="1">
      <alignment horizontal="center" vertical="center"/>
    </xf>
    <xf numFmtId="0" fontId="20" fillId="0" borderId="234" xfId="1" applyFont="1" applyBorder="1" applyAlignment="1">
      <alignment horizontal="center" vertical="center"/>
    </xf>
    <xf numFmtId="0" fontId="20" fillId="0" borderId="236" xfId="1" applyFont="1" applyBorder="1" applyAlignment="1">
      <alignment horizontal="center" vertical="center"/>
    </xf>
    <xf numFmtId="0" fontId="20" fillId="0" borderId="208" xfId="1" applyFont="1" applyBorder="1" applyAlignment="1">
      <alignment horizontal="center" vertical="center"/>
    </xf>
    <xf numFmtId="0" fontId="20" fillId="0" borderId="221" xfId="1" applyFont="1" applyBorder="1" applyAlignment="1">
      <alignment horizontal="center" vertical="center"/>
    </xf>
    <xf numFmtId="0" fontId="20" fillId="0" borderId="222" xfId="1" applyFont="1" applyBorder="1" applyAlignment="1">
      <alignment horizontal="center" vertical="center"/>
    </xf>
    <xf numFmtId="0" fontId="17" fillId="0" borderId="195" xfId="1" quotePrefix="1" applyFont="1" applyBorder="1" applyAlignment="1">
      <alignment horizontal="center" vertical="center"/>
    </xf>
    <xf numFmtId="0" fontId="17" fillId="0" borderId="0" xfId="1" quotePrefix="1" applyFont="1" applyAlignment="1">
      <alignment horizontal="center" vertical="center"/>
    </xf>
    <xf numFmtId="0" fontId="14" fillId="0" borderId="0" xfId="1" applyFont="1" applyAlignment="1">
      <alignment horizontal="center"/>
    </xf>
    <xf numFmtId="0" fontId="15" fillId="0" borderId="0" xfId="1" applyFont="1" applyAlignment="1">
      <alignment horizontal="center"/>
    </xf>
    <xf numFmtId="0" fontId="11" fillId="0" borderId="242" xfId="1" applyFont="1" applyBorder="1" applyAlignment="1">
      <alignment horizontal="center" vertical="center"/>
    </xf>
    <xf numFmtId="0" fontId="11" fillId="0" borderId="243" xfId="1" applyFont="1" applyBorder="1" applyAlignment="1">
      <alignment horizontal="center" vertical="center"/>
    </xf>
    <xf numFmtId="0" fontId="11" fillId="0" borderId="244" xfId="1" applyFont="1" applyBorder="1" applyAlignment="1">
      <alignment horizontal="center" vertical="center"/>
    </xf>
    <xf numFmtId="0" fontId="11" fillId="0" borderId="235" xfId="1" applyFont="1" applyBorder="1" applyAlignment="1">
      <alignment horizontal="center" vertical="center"/>
    </xf>
    <xf numFmtId="0" fontId="11" fillId="0" borderId="234" xfId="1" applyFont="1" applyBorder="1" applyAlignment="1">
      <alignment horizontal="center" vertical="center"/>
    </xf>
    <xf numFmtId="0" fontId="11" fillId="0" borderId="236" xfId="1" applyFont="1" applyBorder="1" applyAlignment="1">
      <alignment horizontal="center" vertical="center"/>
    </xf>
    <xf numFmtId="0" fontId="9" fillId="0" borderId="242" xfId="3" applyFont="1" applyBorder="1" applyAlignment="1">
      <alignment horizontal="center" vertical="center" wrapText="1"/>
    </xf>
    <xf numFmtId="0" fontId="9" fillId="0" borderId="243" xfId="3" applyFont="1" applyBorder="1" applyAlignment="1">
      <alignment horizontal="center" vertical="center"/>
    </xf>
    <xf numFmtId="0" fontId="9" fillId="0" borderId="244" xfId="3" applyFont="1" applyBorder="1" applyAlignment="1">
      <alignment horizontal="center" vertical="center"/>
    </xf>
    <xf numFmtId="0" fontId="9" fillId="0" borderId="201" xfId="3" applyFont="1" applyBorder="1" applyAlignment="1">
      <alignment horizontal="center" vertical="center"/>
    </xf>
    <xf numFmtId="0" fontId="9" fillId="0" borderId="0" xfId="3" applyFont="1" applyAlignment="1">
      <alignment horizontal="center" vertical="center"/>
    </xf>
    <xf numFmtId="0" fontId="9" fillId="0" borderId="9" xfId="3" applyFont="1" applyBorder="1" applyAlignment="1">
      <alignment horizontal="center" vertical="center"/>
    </xf>
    <xf numFmtId="0" fontId="9" fillId="0" borderId="235" xfId="3" applyFont="1" applyBorder="1" applyAlignment="1">
      <alignment horizontal="center" vertical="center"/>
    </xf>
    <xf numFmtId="0" fontId="9" fillId="0" borderId="234" xfId="3" applyFont="1" applyBorder="1" applyAlignment="1">
      <alignment horizontal="center" vertical="center"/>
    </xf>
    <xf numFmtId="0" fontId="9" fillId="0" borderId="236" xfId="3" applyFont="1" applyBorder="1" applyAlignment="1">
      <alignment horizontal="center" vertical="center"/>
    </xf>
    <xf numFmtId="0" fontId="14" fillId="0" borderId="0" xfId="1" quotePrefix="1" applyFont="1" applyAlignment="1">
      <alignment horizontal="right"/>
    </xf>
    <xf numFmtId="0" fontId="114" fillId="0" borderId="247" xfId="71" applyFont="1" applyBorder="1" applyAlignment="1">
      <alignment horizontal="center" vertical="center" wrapText="1"/>
    </xf>
    <xf numFmtId="0" fontId="114" fillId="0" borderId="243" xfId="71" applyFont="1" applyBorder="1" applyAlignment="1">
      <alignment horizontal="center" vertical="center" wrapText="1"/>
    </xf>
    <xf numFmtId="0" fontId="114" fillId="0" borderId="248" xfId="71" applyFont="1" applyBorder="1" applyAlignment="1">
      <alignment horizontal="center" vertical="center" wrapText="1"/>
    </xf>
    <xf numFmtId="0" fontId="114" fillId="0" borderId="235" xfId="71" applyFont="1" applyBorder="1" applyAlignment="1">
      <alignment horizontal="center" vertical="center" wrapText="1"/>
    </xf>
    <xf numFmtId="0" fontId="114" fillId="0" borderId="234" xfId="71" applyFont="1" applyBorder="1" applyAlignment="1">
      <alignment horizontal="center" vertical="center" wrapText="1"/>
    </xf>
    <xf numFmtId="0" fontId="114" fillId="0" borderId="236" xfId="71" applyFont="1" applyBorder="1" applyAlignment="1">
      <alignment horizontal="center" vertical="center" wrapText="1"/>
    </xf>
    <xf numFmtId="0" fontId="15" fillId="8" borderId="162" xfId="3" applyFont="1" applyFill="1" applyBorder="1" applyAlignment="1">
      <alignment horizontal="center" vertical="center"/>
    </xf>
    <xf numFmtId="0" fontId="134" fillId="3" borderId="194" xfId="1" applyFont="1" applyFill="1" applyBorder="1" applyAlignment="1">
      <alignment horizontal="center" vertical="center"/>
    </xf>
    <xf numFmtId="0" fontId="134" fillId="3" borderId="195" xfId="1" applyFont="1" applyFill="1" applyBorder="1" applyAlignment="1">
      <alignment horizontal="center" vertical="center"/>
    </xf>
    <xf numFmtId="0" fontId="134" fillId="3" borderId="196" xfId="1" applyFont="1" applyFill="1" applyBorder="1" applyAlignment="1">
      <alignment horizontal="center" vertical="center"/>
    </xf>
    <xf numFmtId="0" fontId="134" fillId="3" borderId="69" xfId="1" applyFont="1" applyFill="1" applyBorder="1" applyAlignment="1">
      <alignment horizontal="center" vertical="center"/>
    </xf>
    <xf numFmtId="0" fontId="134" fillId="3" borderId="162" xfId="1" applyFont="1" applyFill="1" applyBorder="1" applyAlignment="1">
      <alignment horizontal="center" vertical="center"/>
    </xf>
    <xf numFmtId="0" fontId="134" fillId="3" borderId="163" xfId="1" applyFont="1" applyFill="1" applyBorder="1" applyAlignment="1">
      <alignment horizontal="center" vertical="center"/>
    </xf>
    <xf numFmtId="0" fontId="121" fillId="0" borderId="0" xfId="1" applyFont="1" applyAlignment="1">
      <alignment horizontal="center" vertical="center"/>
    </xf>
    <xf numFmtId="0" fontId="6" fillId="0" borderId="209" xfId="1" applyFont="1" applyBorder="1" applyAlignment="1">
      <alignment horizontal="center" vertical="center"/>
    </xf>
    <xf numFmtId="0" fontId="6" fillId="0" borderId="234" xfId="1" applyFont="1" applyBorder="1" applyAlignment="1">
      <alignment horizontal="center" vertical="center"/>
    </xf>
    <xf numFmtId="0" fontId="6" fillId="0" borderId="249" xfId="1" applyFont="1" applyBorder="1" applyAlignment="1">
      <alignment horizontal="center" vertical="center"/>
    </xf>
    <xf numFmtId="0" fontId="6" fillId="0" borderId="248" xfId="1" applyFont="1" applyBorder="1" applyAlignment="1">
      <alignment horizontal="center" vertical="center"/>
    </xf>
    <xf numFmtId="0" fontId="6" fillId="0" borderId="251" xfId="1" applyFont="1" applyBorder="1" applyAlignment="1">
      <alignment horizontal="center" vertical="center"/>
    </xf>
    <xf numFmtId="0" fontId="6" fillId="0" borderId="236" xfId="1" applyFont="1" applyBorder="1" applyAlignment="1">
      <alignment horizontal="center" vertical="center"/>
    </xf>
    <xf numFmtId="0" fontId="6" fillId="0" borderId="247" xfId="1" applyFont="1" applyBorder="1" applyAlignment="1">
      <alignment horizontal="center" vertical="center"/>
    </xf>
    <xf numFmtId="0" fontId="6" fillId="0" borderId="250" xfId="1" applyFont="1" applyBorder="1" applyAlignment="1">
      <alignment horizontal="center" vertical="center"/>
    </xf>
    <xf numFmtId="0" fontId="6" fillId="0" borderId="235" xfId="1" applyFont="1" applyBorder="1" applyAlignment="1">
      <alignment horizontal="center" vertical="center"/>
    </xf>
    <xf numFmtId="0" fontId="6" fillId="0" borderId="252" xfId="1" applyFont="1" applyBorder="1" applyAlignment="1">
      <alignment horizontal="center" vertical="center"/>
    </xf>
    <xf numFmtId="0" fontId="134" fillId="0" borderId="282" xfId="1" applyFont="1" applyBorder="1" applyAlignment="1">
      <alignment horizontal="center" vertical="center"/>
    </xf>
    <xf numFmtId="0" fontId="134" fillId="0" borderId="278" xfId="1" applyFont="1" applyBorder="1" applyAlignment="1">
      <alignment horizontal="center" vertical="center"/>
    </xf>
    <xf numFmtId="0" fontId="134" fillId="0" borderId="279" xfId="1" applyFont="1" applyBorder="1" applyAlignment="1">
      <alignment horizontal="center" vertical="center"/>
    </xf>
    <xf numFmtId="0" fontId="134" fillId="0" borderId="235" xfId="1" applyFont="1" applyBorder="1" applyAlignment="1">
      <alignment horizontal="center" vertical="center"/>
    </xf>
    <xf numFmtId="0" fontId="134" fillId="0" borderId="234" xfId="1" applyFont="1" applyBorder="1" applyAlignment="1">
      <alignment horizontal="center" vertical="center"/>
    </xf>
    <xf numFmtId="0" fontId="134" fillId="0" borderId="261" xfId="1" applyFont="1" applyBorder="1" applyAlignment="1">
      <alignment horizontal="center" vertical="center"/>
    </xf>
    <xf numFmtId="0" fontId="134" fillId="0" borderId="283" xfId="1" applyFont="1" applyBorder="1" applyAlignment="1">
      <alignment horizontal="center" vertical="center"/>
    </xf>
    <xf numFmtId="0" fontId="134" fillId="0" borderId="0" xfId="1" applyFont="1" applyBorder="1" applyAlignment="1">
      <alignment horizontal="center" vertical="center"/>
    </xf>
    <xf numFmtId="0" fontId="134" fillId="0" borderId="48" xfId="1" applyFont="1" applyBorder="1" applyAlignment="1">
      <alignment horizontal="center" vertical="center"/>
    </xf>
    <xf numFmtId="0" fontId="120" fillId="0" borderId="0" xfId="1" applyFont="1" applyAlignment="1">
      <alignment horizontal="left"/>
    </xf>
    <xf numFmtId="0" fontId="119" fillId="0" borderId="0" xfId="1" applyFont="1" applyAlignment="1">
      <alignment horizontal="left"/>
    </xf>
    <xf numFmtId="0" fontId="6" fillId="0" borderId="0" xfId="1" applyFont="1" applyAlignment="1">
      <alignment horizontal="left" vertical="center" wrapText="1"/>
    </xf>
    <xf numFmtId="0" fontId="119" fillId="0" borderId="0" xfId="1" applyFont="1" applyAlignment="1">
      <alignment horizontal="left" vertical="center" wrapText="1"/>
    </xf>
    <xf numFmtId="0" fontId="121" fillId="18" borderId="0" xfId="3" applyFont="1" applyFill="1" applyAlignment="1">
      <alignment horizontal="left" vertical="center"/>
    </xf>
    <xf numFmtId="0" fontId="121" fillId="18" borderId="234" xfId="3" quotePrefix="1" applyFont="1" applyFill="1" applyBorder="1" applyAlignment="1">
      <alignment horizontal="right"/>
    </xf>
    <xf numFmtId="0" fontId="121" fillId="18" borderId="234" xfId="3" applyFont="1" applyFill="1" applyBorder="1" applyAlignment="1">
      <alignment horizontal="right"/>
    </xf>
    <xf numFmtId="0" fontId="121" fillId="18" borderId="0" xfId="3" quotePrefix="1" applyFont="1" applyFill="1" applyAlignment="1">
      <alignment horizontal="right"/>
    </xf>
    <xf numFmtId="0" fontId="121" fillId="18" borderId="0" xfId="3" applyFont="1" applyFill="1" applyAlignment="1">
      <alignment horizontal="right"/>
    </xf>
    <xf numFmtId="0" fontId="134" fillId="0" borderId="247" xfId="1" applyFont="1" applyBorder="1" applyAlignment="1">
      <alignment horizontal="center" vertical="center"/>
    </xf>
    <xf numFmtId="0" fontId="134" fillId="0" borderId="209" xfId="1" applyFont="1" applyBorder="1" applyAlignment="1">
      <alignment horizontal="center" vertical="center"/>
    </xf>
    <xf numFmtId="0" fontId="134" fillId="0" borderId="248" xfId="1" applyFont="1" applyBorder="1" applyAlignment="1">
      <alignment horizontal="center" vertical="center"/>
    </xf>
    <xf numFmtId="0" fontId="134" fillId="0" borderId="236" xfId="1" applyFont="1" applyBorder="1" applyAlignment="1">
      <alignment horizontal="center" vertical="center"/>
    </xf>
    <xf numFmtId="0" fontId="134" fillId="0" borderId="194" xfId="1" applyFont="1" applyBorder="1" applyAlignment="1">
      <alignment horizontal="center" vertical="center"/>
    </xf>
    <xf numFmtId="0" fontId="134" fillId="0" borderId="195" xfId="1" applyFont="1" applyBorder="1" applyAlignment="1">
      <alignment horizontal="center" vertical="center"/>
    </xf>
    <xf numFmtId="0" fontId="134" fillId="0" borderId="196" xfId="1" applyFont="1" applyBorder="1" applyAlignment="1">
      <alignment horizontal="center" vertical="center"/>
    </xf>
    <xf numFmtId="0" fontId="134" fillId="0" borderId="69" xfId="1" applyFont="1" applyBorder="1" applyAlignment="1">
      <alignment horizontal="center" vertical="center"/>
    </xf>
    <xf numFmtId="0" fontId="134" fillId="0" borderId="162" xfId="1" applyFont="1" applyBorder="1" applyAlignment="1">
      <alignment horizontal="center" vertical="center"/>
    </xf>
    <xf numFmtId="0" fontId="134" fillId="0" borderId="163" xfId="1" applyFont="1" applyBorder="1" applyAlignment="1">
      <alignment horizontal="center" vertical="center"/>
    </xf>
    <xf numFmtId="0" fontId="124" fillId="18" borderId="0" xfId="3" quotePrefix="1" applyFont="1" applyFill="1" applyAlignment="1">
      <alignment horizontal="center" vertical="center"/>
    </xf>
    <xf numFmtId="0" fontId="124" fillId="18" borderId="0" xfId="3" applyFont="1" applyFill="1" applyAlignment="1">
      <alignment horizontal="center" vertical="center"/>
    </xf>
    <xf numFmtId="0" fontId="121" fillId="18" borderId="0" xfId="3" quotePrefix="1" applyFont="1" applyFill="1" applyAlignment="1">
      <alignment horizontal="left" vertical="center"/>
    </xf>
    <xf numFmtId="0" fontId="123" fillId="0" borderId="0" xfId="0" applyFont="1" applyAlignment="1">
      <alignment horizontal="center" vertical="center" wrapText="1"/>
    </xf>
    <xf numFmtId="0" fontId="127" fillId="0" borderId="0" xfId="0" applyFont="1" applyAlignment="1">
      <alignment horizontal="center"/>
    </xf>
    <xf numFmtId="0" fontId="123" fillId="0" borderId="0" xfId="0" applyFont="1" applyAlignment="1" applyProtection="1">
      <alignment horizontal="right" vertical="center"/>
      <protection locked="0"/>
    </xf>
    <xf numFmtId="2" fontId="130" fillId="0" borderId="0" xfId="5" quotePrefix="1" applyNumberFormat="1" applyFont="1" applyAlignment="1">
      <alignment horizontal="center" vertical="center"/>
    </xf>
    <xf numFmtId="2" fontId="130" fillId="0" borderId="0" xfId="5" applyNumberFormat="1" applyFont="1" applyAlignment="1">
      <alignment horizontal="center" vertical="center"/>
    </xf>
    <xf numFmtId="0" fontId="131" fillId="0" borderId="247" xfId="5" applyFont="1" applyBorder="1" applyAlignment="1">
      <alignment horizontal="center" vertical="center"/>
    </xf>
    <xf numFmtId="0" fontId="131" fillId="0" borderId="209" xfId="5" applyFont="1" applyBorder="1" applyAlignment="1">
      <alignment horizontal="center" vertical="center"/>
    </xf>
    <xf numFmtId="0" fontId="131" fillId="0" borderId="248" xfId="5" applyFont="1" applyBorder="1" applyAlignment="1">
      <alignment horizontal="center" vertical="center"/>
    </xf>
    <xf numFmtId="0" fontId="131" fillId="0" borderId="235" xfId="5" applyFont="1" applyBorder="1" applyAlignment="1">
      <alignment horizontal="center" vertical="center"/>
    </xf>
    <xf numFmtId="0" fontId="131" fillId="0" borderId="234" xfId="5" applyFont="1" applyBorder="1" applyAlignment="1">
      <alignment horizontal="center" vertical="center"/>
    </xf>
    <xf numFmtId="0" fontId="131" fillId="0" borderId="236" xfId="5" applyFont="1" applyBorder="1" applyAlignment="1">
      <alignment horizontal="center" vertical="center"/>
    </xf>
    <xf numFmtId="0" fontId="130" fillId="0" borderId="0" xfId="5" applyFont="1" applyAlignment="1">
      <alignment horizontal="center" vertical="center"/>
    </xf>
    <xf numFmtId="0" fontId="121" fillId="0" borderId="0" xfId="3" quotePrefix="1" applyFont="1" applyAlignment="1">
      <alignment horizontal="center" vertical="center"/>
    </xf>
    <xf numFmtId="0" fontId="121" fillId="0" borderId="0" xfId="3" applyFont="1" applyAlignment="1">
      <alignment horizontal="center" vertical="center"/>
    </xf>
    <xf numFmtId="0" fontId="121" fillId="0" borderId="247" xfId="3" applyFont="1" applyBorder="1" applyAlignment="1">
      <alignment horizontal="center" vertical="center"/>
    </xf>
    <xf numFmtId="0" fontId="121" fillId="0" borderId="209" xfId="3" applyFont="1" applyBorder="1" applyAlignment="1">
      <alignment horizontal="center" vertical="center"/>
    </xf>
    <xf numFmtId="0" fontId="121" fillId="0" borderId="248" xfId="3" applyFont="1" applyBorder="1" applyAlignment="1">
      <alignment horizontal="center" vertical="center"/>
    </xf>
    <xf numFmtId="0" fontId="121" fillId="0" borderId="235" xfId="3" applyFont="1" applyBorder="1" applyAlignment="1">
      <alignment horizontal="center" vertical="center"/>
    </xf>
    <xf numFmtId="0" fontId="121" fillId="0" borderId="234" xfId="3" applyFont="1" applyBorder="1" applyAlignment="1">
      <alignment horizontal="center" vertical="center"/>
    </xf>
    <xf numFmtId="0" fontId="121" fillId="0" borderId="236" xfId="3" applyFont="1" applyBorder="1" applyAlignment="1">
      <alignment horizontal="center" vertical="center"/>
    </xf>
    <xf numFmtId="0" fontId="125" fillId="18" borderId="195" xfId="1" applyFont="1" applyFill="1" applyBorder="1" applyAlignment="1">
      <alignment horizontal="left" vertical="center" wrapText="1"/>
    </xf>
    <xf numFmtId="0" fontId="125" fillId="18" borderId="195" xfId="1" applyFont="1" applyFill="1" applyBorder="1" applyAlignment="1">
      <alignment horizontal="left" vertical="center"/>
    </xf>
    <xf numFmtId="0" fontId="125" fillId="18" borderId="0" xfId="1" applyFont="1" applyFill="1" applyAlignment="1">
      <alignment horizontal="left" vertical="center"/>
    </xf>
    <xf numFmtId="0" fontId="121" fillId="18" borderId="0" xfId="3" quotePrefix="1" applyFont="1" applyFill="1" applyAlignment="1">
      <alignment horizontal="center" vertical="center"/>
    </xf>
    <xf numFmtId="0" fontId="121" fillId="18" borderId="0" xfId="3" applyFont="1" applyFill="1" applyAlignment="1">
      <alignment horizontal="center" vertical="center"/>
    </xf>
    <xf numFmtId="0" fontId="106" fillId="0" borderId="194" xfId="1" applyFont="1" applyBorder="1" applyAlignment="1">
      <alignment horizontal="center" vertical="center"/>
    </xf>
    <xf numFmtId="0" fontId="106" fillId="0" borderId="195" xfId="1" applyFont="1" applyBorder="1" applyAlignment="1">
      <alignment horizontal="center" vertical="center"/>
    </xf>
    <xf numFmtId="0" fontId="106" fillId="0" borderId="196" xfId="1" applyFont="1" applyBorder="1" applyAlignment="1">
      <alignment horizontal="center" vertical="center"/>
    </xf>
    <xf numFmtId="0" fontId="106" fillId="0" borderId="65" xfId="1" applyFont="1" applyBorder="1" applyAlignment="1">
      <alignment horizontal="center" vertical="center"/>
    </xf>
    <xf numFmtId="0" fontId="106" fillId="0" borderId="0" xfId="1" applyFont="1" applyBorder="1" applyAlignment="1">
      <alignment horizontal="center" vertical="center"/>
    </xf>
    <xf numFmtId="0" fontId="106" fillId="0" borderId="62" xfId="1" applyFont="1" applyBorder="1" applyAlignment="1">
      <alignment horizontal="center" vertical="center"/>
    </xf>
    <xf numFmtId="0" fontId="106" fillId="0" borderId="69" xfId="1" applyFont="1" applyBorder="1" applyAlignment="1">
      <alignment horizontal="center" vertical="center"/>
    </xf>
    <xf numFmtId="0" fontId="106" fillId="0" borderId="162" xfId="1" applyFont="1" applyBorder="1" applyAlignment="1">
      <alignment horizontal="center" vertical="center"/>
    </xf>
    <xf numFmtId="0" fontId="106" fillId="0" borderId="163" xfId="1" applyFont="1" applyBorder="1" applyAlignment="1">
      <alignment horizontal="center" vertical="center"/>
    </xf>
    <xf numFmtId="0" fontId="125" fillId="8" borderId="195" xfId="1" applyFont="1" applyFill="1" applyBorder="1" applyAlignment="1">
      <alignment horizontal="left" wrapText="1"/>
    </xf>
    <xf numFmtId="0" fontId="125" fillId="8" borderId="195" xfId="1" applyFont="1" applyFill="1" applyBorder="1" applyAlignment="1">
      <alignment horizontal="left"/>
    </xf>
    <xf numFmtId="0" fontId="125" fillId="8" borderId="0" xfId="1" applyFont="1" applyFill="1" applyAlignment="1">
      <alignment horizontal="left"/>
    </xf>
    <xf numFmtId="0" fontId="121" fillId="0" borderId="0" xfId="1" applyFont="1" applyAlignment="1">
      <alignment horizontal="left" vertical="center" wrapText="1"/>
    </xf>
    <xf numFmtId="0" fontId="121" fillId="8" borderId="0" xfId="3" applyFont="1" applyFill="1" applyAlignment="1">
      <alignment horizontal="left" vertical="center"/>
    </xf>
    <xf numFmtId="0" fontId="117" fillId="0" borderId="0" xfId="1" applyFont="1" applyAlignment="1">
      <alignment horizontal="left" vertical="center"/>
    </xf>
    <xf numFmtId="0" fontId="9" fillId="8" borderId="0" xfId="1" applyFont="1" applyFill="1" applyAlignment="1">
      <alignment horizontal="left" vertical="center" wrapText="1"/>
    </xf>
    <xf numFmtId="0" fontId="125" fillId="8" borderId="0" xfId="1" applyFont="1" applyFill="1" applyAlignment="1">
      <alignment horizontal="left" vertical="center"/>
    </xf>
    <xf numFmtId="0" fontId="14" fillId="0" borderId="0" xfId="1" quotePrefix="1" applyFont="1" applyAlignment="1">
      <alignment horizontal="center" vertical="center"/>
    </xf>
    <xf numFmtId="0" fontId="14" fillId="0" borderId="0" xfId="23" applyFont="1" applyAlignment="1">
      <alignment horizontal="center" vertical="center"/>
    </xf>
    <xf numFmtId="0" fontId="14" fillId="0" borderId="0" xfId="3" applyFont="1" applyAlignment="1">
      <alignment horizontal="center" vertical="center" wrapText="1"/>
    </xf>
    <xf numFmtId="0" fontId="14" fillId="0" borderId="0" xfId="2" quotePrefix="1" applyFont="1" applyAlignment="1">
      <alignment horizontal="center" vertical="center"/>
    </xf>
    <xf numFmtId="0" fontId="17" fillId="0" borderId="194" xfId="2" applyFont="1" applyBorder="1" applyAlignment="1">
      <alignment horizontal="center" vertical="center"/>
    </xf>
    <xf numFmtId="0" fontId="17" fillId="0" borderId="196" xfId="2" applyFont="1" applyBorder="1" applyAlignment="1">
      <alignment horizontal="center" vertical="center"/>
    </xf>
    <xf numFmtId="0" fontId="17" fillId="0" borderId="69" xfId="2" applyFont="1" applyBorder="1" applyAlignment="1">
      <alignment horizontal="center" vertical="center"/>
    </xf>
    <xf numFmtId="0" fontId="17" fillId="0" borderId="163" xfId="2" applyFont="1" applyBorder="1" applyAlignment="1">
      <alignment horizontal="center" vertical="center"/>
    </xf>
    <xf numFmtId="0" fontId="16" fillId="0" borderId="194" xfId="2" applyFont="1" applyBorder="1" applyAlignment="1">
      <alignment horizontal="center" vertical="center"/>
    </xf>
    <xf numFmtId="0" fontId="16" fillId="0" borderId="196" xfId="2" applyFont="1" applyBorder="1" applyAlignment="1">
      <alignment horizontal="center" vertical="center"/>
    </xf>
    <xf numFmtId="0" fontId="16" fillId="0" borderId="69" xfId="2" applyFont="1" applyBorder="1" applyAlignment="1">
      <alignment horizontal="center" vertical="center"/>
    </xf>
    <xf numFmtId="0" fontId="16" fillId="0" borderId="163" xfId="2" applyFont="1" applyBorder="1" applyAlignment="1">
      <alignment horizontal="center" vertical="center"/>
    </xf>
    <xf numFmtId="0" fontId="13" fillId="0" borderId="194" xfId="1" applyFont="1" applyBorder="1" applyAlignment="1">
      <alignment horizontal="center" vertical="center"/>
    </xf>
    <xf numFmtId="0" fontId="13" fillId="0" borderId="196" xfId="1" applyFont="1" applyBorder="1" applyAlignment="1">
      <alignment horizontal="center" vertical="center"/>
    </xf>
    <xf numFmtId="0" fontId="13" fillId="0" borderId="69" xfId="1" applyFont="1" applyBorder="1" applyAlignment="1">
      <alignment horizontal="center" vertical="center"/>
    </xf>
    <xf numFmtId="0" fontId="13" fillId="0" borderId="163" xfId="1" applyFont="1" applyBorder="1" applyAlignment="1">
      <alignment horizontal="center" vertical="center"/>
    </xf>
    <xf numFmtId="0" fontId="14" fillId="0" borderId="62" xfId="2" quotePrefix="1" applyFont="1" applyBorder="1" applyAlignment="1">
      <alignment horizontal="center" vertical="center"/>
    </xf>
    <xf numFmtId="0" fontId="117" fillId="0" borderId="194" xfId="3" applyFont="1" applyBorder="1" applyAlignment="1">
      <alignment horizontal="center" vertical="center"/>
    </xf>
    <xf numFmtId="0" fontId="117" fillId="0" borderId="195" xfId="3" applyFont="1" applyBorder="1" applyAlignment="1">
      <alignment horizontal="center" vertical="center"/>
    </xf>
    <xf numFmtId="0" fontId="117" fillId="0" borderId="69" xfId="3" applyFont="1" applyBorder="1" applyAlignment="1">
      <alignment horizontal="center" vertical="center"/>
    </xf>
    <xf numFmtId="0" fontId="117" fillId="0" borderId="162" xfId="3" applyFont="1" applyBorder="1" applyAlignment="1">
      <alignment horizontal="center" vertical="center"/>
    </xf>
    <xf numFmtId="0" fontId="117" fillId="0" borderId="253" xfId="3" applyFont="1" applyBorder="1" applyAlignment="1">
      <alignment horizontal="center" vertical="center"/>
    </xf>
    <xf numFmtId="0" fontId="117" fillId="0" borderId="254" xfId="3" applyFont="1" applyBorder="1" applyAlignment="1">
      <alignment horizontal="center" vertical="center"/>
    </xf>
    <xf numFmtId="0" fontId="117" fillId="0" borderId="255" xfId="3" applyFont="1" applyBorder="1" applyAlignment="1">
      <alignment horizontal="center" vertical="center"/>
    </xf>
    <xf numFmtId="0" fontId="117" fillId="0" borderId="256" xfId="3" applyFont="1" applyBorder="1" applyAlignment="1">
      <alignment horizontal="center" vertical="center"/>
    </xf>
    <xf numFmtId="0" fontId="117" fillId="0" borderId="196" xfId="3" applyFont="1" applyBorder="1" applyAlignment="1">
      <alignment horizontal="center" vertical="center"/>
    </xf>
    <xf numFmtId="0" fontId="117" fillId="0" borderId="163" xfId="3" applyFont="1" applyBorder="1" applyAlignment="1">
      <alignment horizontal="center" vertical="center"/>
    </xf>
    <xf numFmtId="0" fontId="174" fillId="0" borderId="194" xfId="0" applyFont="1" applyFill="1" applyBorder="1" applyAlignment="1">
      <alignment horizontal="center" vertical="center" wrapText="1"/>
    </xf>
    <xf numFmtId="0" fontId="174" fillId="0" borderId="195" xfId="0" applyFont="1" applyFill="1" applyBorder="1" applyAlignment="1">
      <alignment horizontal="center" vertical="center" wrapText="1"/>
    </xf>
    <xf numFmtId="0" fontId="174" fillId="0" borderId="196" xfId="0" applyFont="1" applyFill="1" applyBorder="1" applyAlignment="1">
      <alignment horizontal="center" vertical="center" wrapText="1"/>
    </xf>
    <xf numFmtId="0" fontId="174" fillId="0" borderId="69" xfId="0" applyFont="1" applyFill="1" applyBorder="1" applyAlignment="1">
      <alignment horizontal="center" vertical="center" wrapText="1"/>
    </xf>
    <xf numFmtId="0" fontId="174" fillId="0" borderId="162" xfId="0" applyFont="1" applyFill="1" applyBorder="1" applyAlignment="1">
      <alignment horizontal="center" vertical="center" wrapText="1"/>
    </xf>
    <xf numFmtId="0" fontId="174" fillId="0" borderId="163" xfId="0" applyFont="1" applyFill="1" applyBorder="1" applyAlignment="1">
      <alignment horizontal="center" vertical="center" wrapText="1"/>
    </xf>
    <xf numFmtId="0" fontId="14" fillId="8" borderId="0" xfId="0" applyFont="1" applyFill="1" applyAlignment="1">
      <alignment horizontal="center"/>
    </xf>
    <xf numFmtId="0" fontId="17" fillId="8" borderId="0" xfId="0" applyFont="1" applyFill="1" applyAlignment="1">
      <alignment horizontal="center" vertical="center"/>
    </xf>
    <xf numFmtId="0" fontId="129" fillId="0" borderId="282" xfId="3" applyFont="1" applyBorder="1" applyAlignment="1">
      <alignment horizontal="center" vertical="center"/>
    </xf>
    <xf numFmtId="0" fontId="129" fillId="0" borderId="278" xfId="3" applyFont="1" applyBorder="1" applyAlignment="1">
      <alignment horizontal="center" vertical="center"/>
    </xf>
    <xf numFmtId="0" fontId="129" fillId="0" borderId="279" xfId="3" applyFont="1" applyBorder="1" applyAlignment="1">
      <alignment horizontal="center" vertical="center"/>
    </xf>
    <xf numFmtId="0" fontId="129" fillId="0" borderId="235" xfId="3" applyFont="1" applyBorder="1" applyAlignment="1">
      <alignment horizontal="center" vertical="center"/>
    </xf>
    <xf numFmtId="0" fontId="129" fillId="0" borderId="234" xfId="3" applyFont="1" applyBorder="1" applyAlignment="1">
      <alignment horizontal="center" vertical="center"/>
    </xf>
    <xf numFmtId="0" fontId="129" fillId="0" borderId="261" xfId="3" applyFont="1" applyBorder="1" applyAlignment="1">
      <alignment horizontal="center" vertical="center"/>
    </xf>
    <xf numFmtId="0" fontId="121" fillId="0" borderId="0" xfId="3" applyFont="1" applyAlignment="1">
      <alignment horizontal="left" vertical="center"/>
    </xf>
    <xf numFmtId="0" fontId="121" fillId="0" borderId="48" xfId="3" applyFont="1" applyBorder="1" applyAlignment="1">
      <alignment horizontal="left" vertical="center"/>
    </xf>
    <xf numFmtId="0" fontId="121" fillId="0" borderId="0" xfId="3" quotePrefix="1" applyFont="1" applyAlignment="1">
      <alignment horizontal="left" vertical="center"/>
    </xf>
    <xf numFmtId="0" fontId="129" fillId="0" borderId="0" xfId="3" applyFont="1" applyAlignment="1">
      <alignment horizontal="left" vertical="center"/>
    </xf>
    <xf numFmtId="0" fontId="124" fillId="0" borderId="0" xfId="3" quotePrefix="1" applyFont="1" applyAlignment="1">
      <alignment horizontal="center" vertical="center"/>
    </xf>
    <xf numFmtId="0" fontId="124" fillId="0" borderId="0" xfId="3" applyFont="1" applyAlignment="1">
      <alignment horizontal="center" vertical="center"/>
    </xf>
    <xf numFmtId="0" fontId="129" fillId="0" borderId="0" xfId="3" quotePrefix="1" applyFont="1" applyAlignment="1">
      <alignment horizontal="center" vertical="center"/>
    </xf>
    <xf numFmtId="0" fontId="129" fillId="0" borderId="0" xfId="3" applyFont="1" applyAlignment="1">
      <alignment horizontal="center" vertical="center"/>
    </xf>
    <xf numFmtId="0" fontId="121" fillId="0" borderId="0" xfId="2" applyFont="1" applyAlignment="1">
      <alignment horizontal="left" vertical="center"/>
    </xf>
    <xf numFmtId="0" fontId="121" fillId="0" borderId="282" xfId="3" applyFont="1" applyBorder="1" applyAlignment="1">
      <alignment horizontal="center" vertical="center"/>
    </xf>
    <xf numFmtId="0" fontId="121" fillId="0" borderId="278" xfId="3" applyFont="1" applyBorder="1" applyAlignment="1">
      <alignment horizontal="center" vertical="center"/>
    </xf>
    <xf numFmtId="0" fontId="121" fillId="0" borderId="279" xfId="3" applyFont="1" applyBorder="1" applyAlignment="1">
      <alignment horizontal="center" vertical="center"/>
    </xf>
    <xf numFmtId="0" fontId="121" fillId="0" borderId="261" xfId="3" applyFont="1" applyBorder="1" applyAlignment="1">
      <alignment horizontal="center" vertical="center"/>
    </xf>
    <xf numFmtId="0" fontId="121" fillId="0" borderId="0" xfId="2" applyFont="1" applyAlignment="1">
      <alignment horizontal="center" vertical="center"/>
    </xf>
    <xf numFmtId="0" fontId="124" fillId="0" borderId="0" xfId="2" applyFont="1" applyAlignment="1">
      <alignment horizontal="center" vertical="center"/>
    </xf>
    <xf numFmtId="0" fontId="121" fillId="0" borderId="0" xfId="2" quotePrefix="1" applyFont="1" applyAlignment="1">
      <alignment horizontal="center"/>
    </xf>
    <xf numFmtId="0" fontId="121" fillId="0" borderId="0" xfId="2" applyFont="1" applyAlignment="1">
      <alignment horizontal="center"/>
    </xf>
    <xf numFmtId="0" fontId="121" fillId="0" borderId="234" xfId="2" applyFont="1" applyBorder="1" applyAlignment="1">
      <alignment horizontal="right" vertical="top"/>
    </xf>
    <xf numFmtId="0" fontId="54" fillId="15" borderId="195" xfId="37" applyFont="1" applyFill="1" applyBorder="1" applyAlignment="1">
      <alignment horizontal="left" wrapText="1"/>
    </xf>
    <xf numFmtId="0" fontId="55" fillId="15" borderId="246" xfId="37" applyFont="1" applyFill="1" applyBorder="1" applyAlignment="1">
      <alignment horizontal="center" vertical="center"/>
    </xf>
    <xf numFmtId="0" fontId="54" fillId="8" borderId="0" xfId="37" applyFont="1" applyFill="1" applyAlignment="1">
      <alignment horizontal="left" vertical="center" wrapText="1"/>
    </xf>
    <xf numFmtId="0" fontId="25" fillId="8" borderId="45" xfId="37" applyFont="1" applyFill="1" applyBorder="1" applyAlignment="1">
      <alignment horizontal="center" vertical="center"/>
    </xf>
    <xf numFmtId="0" fontId="46" fillId="0" borderId="0" xfId="37" applyFont="1" applyAlignment="1">
      <alignment horizontal="center" vertical="center"/>
    </xf>
    <xf numFmtId="0" fontId="55" fillId="15" borderId="0" xfId="37" applyFont="1" applyFill="1" applyAlignment="1">
      <alignment horizontal="left" vertical="top" wrapText="1"/>
    </xf>
    <xf numFmtId="3" fontId="54" fillId="10" borderId="79" xfId="37" applyNumberFormat="1" applyFont="1" applyFill="1" applyBorder="1" applyAlignment="1" applyProtection="1">
      <alignment horizontal="right" vertical="center"/>
      <protection locked="0"/>
    </xf>
    <xf numFmtId="3" fontId="54" fillId="16" borderId="79" xfId="37" applyNumberFormat="1" applyFont="1" applyFill="1" applyBorder="1" applyAlignment="1" applyProtection="1">
      <alignment horizontal="right" vertical="center"/>
      <protection locked="0"/>
    </xf>
    <xf numFmtId="3" fontId="54" fillId="16" borderId="179" xfId="37" applyNumberFormat="1" applyFont="1" applyFill="1" applyBorder="1" applyAlignment="1" applyProtection="1">
      <alignment horizontal="right" vertical="center" wrapText="1"/>
      <protection locked="0"/>
    </xf>
    <xf numFmtId="3" fontId="54" fillId="16" borderId="137" xfId="37" applyNumberFormat="1" applyFont="1" applyFill="1" applyBorder="1" applyAlignment="1" applyProtection="1">
      <alignment horizontal="right" vertical="center" wrapText="1"/>
      <protection locked="0"/>
    </xf>
    <xf numFmtId="3" fontId="54" fillId="16" borderId="180" xfId="37" applyNumberFormat="1" applyFont="1" applyFill="1" applyBorder="1" applyAlignment="1" applyProtection="1">
      <alignment horizontal="right" vertical="center" wrapText="1"/>
      <protection locked="0"/>
    </xf>
    <xf numFmtId="3" fontId="54" fillId="16" borderId="173" xfId="37" applyNumberFormat="1" applyFont="1" applyFill="1" applyBorder="1" applyAlignment="1" applyProtection="1">
      <alignment horizontal="right" vertical="center" wrapText="1"/>
      <protection locked="0"/>
    </xf>
    <xf numFmtId="3" fontId="54" fillId="16" borderId="158" xfId="37" applyNumberFormat="1" applyFont="1" applyFill="1" applyBorder="1" applyAlignment="1" applyProtection="1">
      <alignment horizontal="right" vertical="center" wrapText="1"/>
      <protection locked="0"/>
    </xf>
    <xf numFmtId="3" fontId="54" fillId="16" borderId="174" xfId="37" applyNumberFormat="1" applyFont="1" applyFill="1" applyBorder="1" applyAlignment="1" applyProtection="1">
      <alignment horizontal="right" vertical="center" wrapText="1"/>
      <protection locked="0"/>
    </xf>
    <xf numFmtId="3" fontId="54" fillId="16" borderId="79" xfId="37" applyNumberFormat="1" applyFont="1" applyFill="1" applyBorder="1" applyAlignment="1" applyProtection="1">
      <alignment horizontal="right" vertical="center" wrapText="1"/>
      <protection locked="0"/>
    </xf>
    <xf numFmtId="3" fontId="54" fillId="10" borderId="179" xfId="37" applyNumberFormat="1" applyFont="1" applyFill="1" applyBorder="1" applyAlignment="1" applyProtection="1">
      <alignment horizontal="right" vertical="center" wrapText="1"/>
      <protection locked="0"/>
    </xf>
    <xf numFmtId="3" fontId="54" fillId="10" borderId="137" xfId="37" applyNumberFormat="1" applyFont="1" applyFill="1" applyBorder="1" applyAlignment="1" applyProtection="1">
      <alignment horizontal="right" vertical="center" wrapText="1"/>
      <protection locked="0"/>
    </xf>
    <xf numFmtId="3" fontId="54" fillId="10" borderId="180" xfId="37" applyNumberFormat="1" applyFont="1" applyFill="1" applyBorder="1" applyAlignment="1" applyProtection="1">
      <alignment horizontal="right" vertical="center" wrapText="1"/>
      <protection locked="0"/>
    </xf>
    <xf numFmtId="3" fontId="54" fillId="10" borderId="173" xfId="37" applyNumberFormat="1" applyFont="1" applyFill="1" applyBorder="1" applyAlignment="1" applyProtection="1">
      <alignment horizontal="right" vertical="center" wrapText="1"/>
      <protection locked="0"/>
    </xf>
    <xf numFmtId="3" fontId="54" fillId="10" borderId="158" xfId="37" applyNumberFormat="1" applyFont="1" applyFill="1" applyBorder="1" applyAlignment="1" applyProtection="1">
      <alignment horizontal="right" vertical="center" wrapText="1"/>
      <protection locked="0"/>
    </xf>
    <xf numFmtId="3" fontId="54" fillId="10" borderId="174" xfId="37" applyNumberFormat="1" applyFont="1" applyFill="1" applyBorder="1" applyAlignment="1" applyProtection="1">
      <alignment horizontal="right" vertical="center" wrapText="1"/>
      <protection locked="0"/>
    </xf>
    <xf numFmtId="3" fontId="54" fillId="10" borderId="79" xfId="37" applyNumberFormat="1" applyFont="1" applyFill="1" applyBorder="1" applyAlignment="1" applyProtection="1">
      <alignment horizontal="right" vertical="center" wrapText="1"/>
      <protection locked="0"/>
    </xf>
    <xf numFmtId="3" fontId="54" fillId="8" borderId="117" xfId="37" applyNumberFormat="1" applyFont="1" applyFill="1" applyBorder="1" applyAlignment="1" applyProtection="1">
      <alignment horizontal="right" vertical="center" wrapText="1"/>
      <protection locked="0"/>
    </xf>
    <xf numFmtId="3" fontId="54" fillId="8" borderId="177" xfId="37" applyNumberFormat="1" applyFont="1" applyFill="1" applyBorder="1" applyAlignment="1" applyProtection="1">
      <alignment horizontal="right" vertical="center" wrapText="1"/>
      <protection locked="0"/>
    </xf>
    <xf numFmtId="3" fontId="54" fillId="8" borderId="181" xfId="37" applyNumberFormat="1" applyFont="1" applyFill="1" applyBorder="1" applyAlignment="1" applyProtection="1">
      <alignment horizontal="right" vertical="center" wrapText="1"/>
      <protection locked="0"/>
    </xf>
    <xf numFmtId="3" fontId="58" fillId="15" borderId="79" xfId="37" applyNumberFormat="1" applyFont="1" applyFill="1" applyBorder="1" applyAlignment="1">
      <alignment horizontal="right" vertical="center"/>
    </xf>
    <xf numFmtId="3" fontId="58" fillId="15" borderId="117" xfId="37" applyNumberFormat="1" applyFont="1" applyFill="1" applyBorder="1" applyAlignment="1">
      <alignment horizontal="right" vertical="center"/>
    </xf>
    <xf numFmtId="3" fontId="58" fillId="15" borderId="177" xfId="37" applyNumberFormat="1" applyFont="1" applyFill="1" applyBorder="1" applyAlignment="1">
      <alignment horizontal="right" vertical="center"/>
    </xf>
    <xf numFmtId="3" fontId="58" fillId="15" borderId="181" xfId="37" applyNumberFormat="1" applyFont="1" applyFill="1" applyBorder="1" applyAlignment="1">
      <alignment horizontal="right" vertical="center"/>
    </xf>
    <xf numFmtId="3" fontId="54" fillId="10" borderId="117" xfId="37" applyNumberFormat="1" applyFont="1" applyFill="1" applyBorder="1" applyAlignment="1" applyProtection="1">
      <alignment horizontal="right" vertical="center" wrapText="1"/>
      <protection locked="0"/>
    </xf>
    <xf numFmtId="3" fontId="54" fillId="10" borderId="151" xfId="37" applyNumberFormat="1" applyFont="1" applyFill="1" applyBorder="1" applyAlignment="1" applyProtection="1">
      <alignment horizontal="right" vertical="center" wrapText="1"/>
      <protection locked="0"/>
    </xf>
    <xf numFmtId="3" fontId="54" fillId="10" borderId="152" xfId="37" applyNumberFormat="1" applyFont="1" applyFill="1" applyBorder="1" applyAlignment="1" applyProtection="1">
      <alignment horizontal="right" vertical="center" wrapText="1"/>
      <protection locked="0"/>
    </xf>
    <xf numFmtId="3" fontId="54" fillId="10" borderId="177" xfId="37" applyNumberFormat="1" applyFont="1" applyFill="1" applyBorder="1" applyAlignment="1" applyProtection="1">
      <alignment horizontal="right" vertical="center" wrapText="1"/>
      <protection locked="0"/>
    </xf>
    <xf numFmtId="3" fontId="54" fillId="10" borderId="181" xfId="37" applyNumberFormat="1" applyFont="1" applyFill="1" applyBorder="1" applyAlignment="1" applyProtection="1">
      <alignment horizontal="right" vertical="center" wrapText="1"/>
      <protection locked="0"/>
    </xf>
    <xf numFmtId="3" fontId="54" fillId="16" borderId="117" xfId="37" applyNumberFormat="1" applyFont="1" applyFill="1" applyBorder="1" applyAlignment="1" applyProtection="1">
      <alignment horizontal="right" vertical="center"/>
      <protection locked="0"/>
    </xf>
    <xf numFmtId="3" fontId="54" fillId="16" borderId="151" xfId="37" applyNumberFormat="1" applyFont="1" applyFill="1" applyBorder="1" applyAlignment="1" applyProtection="1">
      <alignment horizontal="right" vertical="center"/>
      <protection locked="0"/>
    </xf>
    <xf numFmtId="3" fontId="54" fillId="16" borderId="152" xfId="37" applyNumberFormat="1" applyFont="1" applyFill="1" applyBorder="1" applyAlignment="1" applyProtection="1">
      <alignment horizontal="right" vertical="center"/>
      <protection locked="0"/>
    </xf>
    <xf numFmtId="3" fontId="54" fillId="16" borderId="73" xfId="37" applyNumberFormat="1" applyFont="1" applyFill="1" applyBorder="1" applyAlignment="1" applyProtection="1">
      <alignment horizontal="right" vertical="center" wrapText="1"/>
      <protection locked="0"/>
    </xf>
    <xf numFmtId="3" fontId="54" fillId="16" borderId="91" xfId="37" applyNumberFormat="1" applyFont="1" applyFill="1" applyBorder="1" applyAlignment="1" applyProtection="1">
      <alignment horizontal="right" vertical="center" wrapText="1"/>
      <protection locked="0"/>
    </xf>
    <xf numFmtId="3" fontId="54" fillId="16" borderId="92" xfId="37" applyNumberFormat="1" applyFont="1" applyFill="1" applyBorder="1" applyAlignment="1" applyProtection="1">
      <alignment horizontal="right" vertical="center" wrapText="1"/>
      <protection locked="0"/>
    </xf>
    <xf numFmtId="3" fontId="54" fillId="16" borderId="77" xfId="37" applyNumberFormat="1" applyFont="1" applyFill="1" applyBorder="1" applyAlignment="1" applyProtection="1">
      <alignment horizontal="right" vertical="center" wrapText="1"/>
      <protection locked="0"/>
    </xf>
    <xf numFmtId="3" fontId="54" fillId="16" borderId="88" xfId="37" applyNumberFormat="1" applyFont="1" applyFill="1" applyBorder="1" applyAlignment="1" applyProtection="1">
      <alignment horizontal="right" vertical="center" wrapText="1"/>
      <protection locked="0"/>
    </xf>
    <xf numFmtId="3" fontId="54" fillId="16" borderId="89" xfId="37" applyNumberFormat="1" applyFont="1" applyFill="1" applyBorder="1" applyAlignment="1" applyProtection="1">
      <alignment horizontal="right" vertical="center" wrapText="1"/>
      <protection locked="0"/>
    </xf>
    <xf numFmtId="3" fontId="54" fillId="16" borderId="154" xfId="37" applyNumberFormat="1" applyFont="1" applyFill="1" applyBorder="1" applyAlignment="1" applyProtection="1">
      <alignment horizontal="right" vertical="center"/>
      <protection locked="0"/>
    </xf>
    <xf numFmtId="3" fontId="54" fillId="16" borderId="137" xfId="37" applyNumberFormat="1" applyFont="1" applyFill="1" applyBorder="1" applyAlignment="1" applyProtection="1">
      <alignment horizontal="right" vertical="center"/>
      <protection locked="0"/>
    </xf>
    <xf numFmtId="3" fontId="54" fillId="16" borderId="155" xfId="37" applyNumberFormat="1" applyFont="1" applyFill="1" applyBorder="1" applyAlignment="1" applyProtection="1">
      <alignment horizontal="right" vertical="center"/>
      <protection locked="0"/>
    </xf>
    <xf numFmtId="3" fontId="54" fillId="16" borderId="59" xfId="37" applyNumberFormat="1" applyFont="1" applyFill="1" applyBorder="1" applyAlignment="1" applyProtection="1">
      <alignment horizontal="right" vertical="center"/>
      <protection locked="0"/>
    </xf>
    <xf numFmtId="3" fontId="54" fillId="16" borderId="139" xfId="37" applyNumberFormat="1" applyFont="1" applyFill="1" applyBorder="1" applyAlignment="1" applyProtection="1">
      <alignment horizontal="right" vertical="center"/>
      <protection locked="0"/>
    </xf>
    <xf numFmtId="3" fontId="54" fillId="16" borderId="138" xfId="37" applyNumberFormat="1" applyFont="1" applyFill="1" applyBorder="1" applyAlignment="1" applyProtection="1">
      <alignment horizontal="right" vertical="center"/>
      <protection locked="0"/>
    </xf>
    <xf numFmtId="3" fontId="54" fillId="10" borderId="117" xfId="37" applyNumberFormat="1" applyFont="1" applyFill="1" applyBorder="1" applyAlignment="1" applyProtection="1">
      <alignment horizontal="right" vertical="center"/>
      <protection locked="0"/>
    </xf>
    <xf numFmtId="3" fontId="54" fillId="10" borderId="151" xfId="37" applyNumberFormat="1" applyFont="1" applyFill="1" applyBorder="1" applyAlignment="1" applyProtection="1">
      <alignment horizontal="right" vertical="center"/>
      <protection locked="0"/>
    </xf>
    <xf numFmtId="3" fontId="54" fillId="10" borderId="152" xfId="37" applyNumberFormat="1" applyFont="1" applyFill="1" applyBorder="1" applyAlignment="1" applyProtection="1">
      <alignment horizontal="right" vertical="center"/>
      <protection locked="0"/>
    </xf>
    <xf numFmtId="0" fontId="54" fillId="10" borderId="79" xfId="37" applyFont="1" applyFill="1" applyBorder="1" applyAlignment="1" applyProtection="1">
      <alignment horizontal="right" vertical="center"/>
      <protection locked="0"/>
    </xf>
    <xf numFmtId="3" fontId="58" fillId="16" borderId="79" xfId="37" applyNumberFormat="1" applyFont="1" applyFill="1" applyBorder="1" applyAlignment="1" applyProtection="1">
      <alignment horizontal="right" vertical="center" wrapText="1"/>
      <protection locked="0"/>
    </xf>
    <xf numFmtId="3" fontId="54" fillId="16" borderId="117" xfId="37" applyNumberFormat="1" applyFont="1" applyFill="1" applyBorder="1" applyAlignment="1" applyProtection="1">
      <alignment horizontal="right" vertical="center" wrapText="1"/>
      <protection locked="0"/>
    </xf>
    <xf numFmtId="3" fontId="54" fillId="16" borderId="177" xfId="37" applyNumberFormat="1" applyFont="1" applyFill="1" applyBorder="1" applyAlignment="1" applyProtection="1">
      <alignment horizontal="right" vertical="center" wrapText="1"/>
      <protection locked="0"/>
    </xf>
    <xf numFmtId="3" fontId="54" fillId="16" borderId="181" xfId="37" applyNumberFormat="1" applyFont="1" applyFill="1" applyBorder="1" applyAlignment="1" applyProtection="1">
      <alignment horizontal="right" vertical="center" wrapText="1"/>
      <protection locked="0"/>
    </xf>
    <xf numFmtId="3" fontId="58" fillId="10" borderId="79" xfId="37" applyNumberFormat="1" applyFont="1" applyFill="1" applyBorder="1" applyAlignment="1" applyProtection="1">
      <alignment horizontal="right" vertical="center" wrapText="1"/>
      <protection locked="0"/>
    </xf>
    <xf numFmtId="0" fontId="48" fillId="10" borderId="65" xfId="37" applyFont="1" applyFill="1" applyBorder="1" applyAlignment="1">
      <alignment horizontal="center" vertical="center" wrapText="1"/>
    </xf>
    <xf numFmtId="0" fontId="48" fillId="10" borderId="0" xfId="37" applyFont="1" applyFill="1" applyAlignment="1">
      <alignment horizontal="center" vertical="center" wrapText="1"/>
    </xf>
    <xf numFmtId="0" fontId="48" fillId="10" borderId="48" xfId="37" applyFont="1" applyFill="1" applyBorder="1" applyAlignment="1">
      <alignment horizontal="center" vertical="center" wrapText="1"/>
    </xf>
    <xf numFmtId="3" fontId="58" fillId="15" borderId="79" xfId="37" applyNumberFormat="1" applyFont="1" applyFill="1" applyBorder="1" applyAlignment="1">
      <alignment horizontal="right" vertical="center" wrapText="1"/>
    </xf>
    <xf numFmtId="3" fontId="58" fillId="15" borderId="179" xfId="37" applyNumberFormat="1" applyFont="1" applyFill="1" applyBorder="1" applyAlignment="1">
      <alignment horizontal="right" vertical="center"/>
    </xf>
    <xf numFmtId="3" fontId="58" fillId="15" borderId="137" xfId="37" applyNumberFormat="1" applyFont="1" applyFill="1" applyBorder="1" applyAlignment="1">
      <alignment horizontal="right" vertical="center"/>
    </xf>
    <xf numFmtId="3" fontId="58" fillId="15" borderId="180" xfId="37" applyNumberFormat="1" applyFont="1" applyFill="1" applyBorder="1" applyAlignment="1">
      <alignment horizontal="right" vertical="center"/>
    </xf>
    <xf numFmtId="3" fontId="58" fillId="15" borderId="173" xfId="37" applyNumberFormat="1" applyFont="1" applyFill="1" applyBorder="1" applyAlignment="1">
      <alignment horizontal="right" vertical="center"/>
    </xf>
    <xf numFmtId="3" fontId="58" fillId="15" borderId="158" xfId="37" applyNumberFormat="1" applyFont="1" applyFill="1" applyBorder="1" applyAlignment="1">
      <alignment horizontal="right" vertical="center"/>
    </xf>
    <xf numFmtId="3" fontId="58" fillId="15" borderId="174" xfId="37" applyNumberFormat="1" applyFont="1" applyFill="1" applyBorder="1" applyAlignment="1">
      <alignment horizontal="right" vertical="center"/>
    </xf>
    <xf numFmtId="0" fontId="54" fillId="10" borderId="99" xfId="37" quotePrefix="1" applyFont="1" applyFill="1" applyBorder="1" applyAlignment="1">
      <alignment horizontal="center" vertical="center" wrapText="1"/>
    </xf>
    <xf numFmtId="0" fontId="54" fillId="10" borderId="100" xfId="37" applyFont="1" applyFill="1" applyBorder="1" applyAlignment="1">
      <alignment horizontal="center" vertical="center" wrapText="1"/>
    </xf>
    <xf numFmtId="0" fontId="54" fillId="10" borderId="99" xfId="37" quotePrefix="1" applyFont="1" applyFill="1" applyBorder="1" applyAlignment="1">
      <alignment horizontal="center" vertical="center"/>
    </xf>
    <xf numFmtId="0" fontId="54" fillId="10" borderId="100" xfId="37" applyFont="1" applyFill="1" applyBorder="1" applyAlignment="1">
      <alignment horizontal="center" vertical="center"/>
    </xf>
    <xf numFmtId="0" fontId="54" fillId="0" borderId="99" xfId="37" quotePrefix="1" applyFont="1" applyBorder="1" applyAlignment="1">
      <alignment horizontal="center" vertical="center" wrapText="1"/>
    </xf>
    <xf numFmtId="0" fontId="54" fillId="0" borderId="100" xfId="37" applyFont="1" applyBorder="1" applyAlignment="1">
      <alignment horizontal="center" vertical="center" wrapText="1"/>
    </xf>
    <xf numFmtId="0" fontId="54" fillId="0" borderId="99" xfId="37" quotePrefix="1" applyFont="1" applyBorder="1" applyAlignment="1">
      <alignment horizontal="center" vertical="center"/>
    </xf>
    <xf numFmtId="0" fontId="54" fillId="0" borderId="105" xfId="37" applyFont="1" applyBorder="1" applyAlignment="1">
      <alignment horizontal="center" vertical="center"/>
    </xf>
    <xf numFmtId="0" fontId="49" fillId="10" borderId="116" xfId="37" quotePrefix="1" applyFont="1" applyFill="1" applyBorder="1" applyAlignment="1">
      <alignment horizontal="center" vertical="center" wrapText="1"/>
    </xf>
    <xf numFmtId="0" fontId="49" fillId="10" borderId="116" xfId="37" applyFont="1" applyFill="1" applyBorder="1" applyAlignment="1">
      <alignment horizontal="center" vertical="center" wrapText="1"/>
    </xf>
    <xf numFmtId="3" fontId="54" fillId="10" borderId="214" xfId="37" applyNumberFormat="1" applyFont="1" applyFill="1" applyBorder="1" applyAlignment="1" applyProtection="1">
      <alignment horizontal="right" vertical="center" wrapText="1"/>
      <protection locked="0"/>
    </xf>
    <xf numFmtId="3" fontId="54" fillId="16" borderId="154" xfId="37" applyNumberFormat="1" applyFont="1" applyFill="1" applyBorder="1" applyAlignment="1" applyProtection="1">
      <alignment horizontal="right" vertical="center" wrapText="1"/>
      <protection locked="0"/>
    </xf>
    <xf numFmtId="3" fontId="54" fillId="16" borderId="155" xfId="37" applyNumberFormat="1" applyFont="1" applyFill="1" applyBorder="1" applyAlignment="1" applyProtection="1">
      <alignment horizontal="right" vertical="center" wrapText="1"/>
      <protection locked="0"/>
    </xf>
    <xf numFmtId="3" fontId="54" fillId="16" borderId="59" xfId="37" applyNumberFormat="1" applyFont="1" applyFill="1" applyBorder="1" applyAlignment="1" applyProtection="1">
      <alignment horizontal="right" vertical="center" wrapText="1"/>
      <protection locked="0"/>
    </xf>
    <xf numFmtId="3" fontId="54" fillId="16" borderId="139" xfId="37" applyNumberFormat="1" applyFont="1" applyFill="1" applyBorder="1" applyAlignment="1" applyProtection="1">
      <alignment horizontal="right" vertical="center" wrapText="1"/>
      <protection locked="0"/>
    </xf>
    <xf numFmtId="3" fontId="54" fillId="16" borderId="138" xfId="37" applyNumberFormat="1" applyFont="1" applyFill="1" applyBorder="1" applyAlignment="1" applyProtection="1">
      <alignment horizontal="right" vertical="center" wrapText="1"/>
      <protection locked="0"/>
    </xf>
    <xf numFmtId="0" fontId="54" fillId="10" borderId="179" xfId="37" applyFont="1" applyFill="1" applyBorder="1" applyAlignment="1">
      <alignment horizontal="center" vertical="center" wrapText="1"/>
    </xf>
    <xf numFmtId="0" fontId="54" fillId="10" borderId="137" xfId="37" applyFont="1" applyFill="1" applyBorder="1" applyAlignment="1">
      <alignment horizontal="center" vertical="center" wrapText="1"/>
    </xf>
    <xf numFmtId="0" fontId="54" fillId="10" borderId="82" xfId="37" applyFont="1" applyFill="1" applyBorder="1" applyAlignment="1">
      <alignment horizontal="center" vertical="center" wrapText="1"/>
    </xf>
    <xf numFmtId="0" fontId="54" fillId="10" borderId="0" xfId="37" applyFont="1" applyFill="1" applyAlignment="1">
      <alignment horizontal="center" vertical="center" wrapText="1"/>
    </xf>
    <xf numFmtId="0" fontId="55" fillId="10" borderId="82" xfId="37" applyFont="1" applyFill="1" applyBorder="1" applyAlignment="1">
      <alignment horizontal="center" vertical="center"/>
    </xf>
    <xf numFmtId="0" fontId="55" fillId="10" borderId="0" xfId="37" applyFont="1" applyFill="1" applyAlignment="1">
      <alignment horizontal="center" vertical="center"/>
    </xf>
    <xf numFmtId="0" fontId="55" fillId="10" borderId="9" xfId="37" applyFont="1" applyFill="1" applyBorder="1" applyAlignment="1">
      <alignment horizontal="center" vertical="center"/>
    </xf>
    <xf numFmtId="0" fontId="54" fillId="10" borderId="173" xfId="37" applyFont="1" applyFill="1" applyBorder="1" applyAlignment="1">
      <alignment vertical="center" wrapText="1"/>
    </xf>
    <xf numFmtId="0" fontId="54" fillId="10" borderId="158" xfId="37" applyFont="1" applyFill="1" applyBorder="1" applyAlignment="1">
      <alignment vertical="center" wrapText="1"/>
    </xf>
    <xf numFmtId="0" fontId="54" fillId="10" borderId="138" xfId="37" applyFont="1" applyFill="1" applyBorder="1" applyAlignment="1">
      <alignment vertical="center" wrapText="1"/>
    </xf>
    <xf numFmtId="0" fontId="54" fillId="10" borderId="180" xfId="37" applyFont="1" applyFill="1" applyBorder="1" applyAlignment="1">
      <alignment horizontal="center" vertical="center" wrapText="1"/>
    </xf>
    <xf numFmtId="0" fontId="54" fillId="10" borderId="9" xfId="37" applyFont="1" applyFill="1" applyBorder="1" applyAlignment="1">
      <alignment horizontal="center" vertical="center" wrapText="1"/>
    </xf>
    <xf numFmtId="0" fontId="54" fillId="10" borderId="184" xfId="37" applyFont="1" applyFill="1" applyBorder="1" applyAlignment="1">
      <alignment horizontal="center" vertical="center" wrapText="1"/>
    </xf>
    <xf numFmtId="0" fontId="54" fillId="10" borderId="133" xfId="37" applyFont="1" applyFill="1" applyBorder="1" applyAlignment="1">
      <alignment horizontal="center" vertical="center" wrapText="1"/>
    </xf>
    <xf numFmtId="0" fontId="54" fillId="10" borderId="185" xfId="37" applyFont="1" applyFill="1" applyBorder="1" applyAlignment="1">
      <alignment horizontal="center" vertical="center" wrapText="1"/>
    </xf>
    <xf numFmtId="0" fontId="54" fillId="10" borderId="190" xfId="37" applyFont="1" applyFill="1" applyBorder="1" applyAlignment="1">
      <alignment horizontal="center" vertical="center"/>
    </xf>
    <xf numFmtId="0" fontId="54" fillId="10" borderId="191" xfId="37" applyFont="1" applyFill="1" applyBorder="1" applyAlignment="1">
      <alignment horizontal="center" vertical="center"/>
    </xf>
    <xf numFmtId="0" fontId="54" fillId="10" borderId="82" xfId="37" applyFont="1" applyFill="1" applyBorder="1" applyAlignment="1">
      <alignment horizontal="center" vertical="center"/>
    </xf>
    <xf numFmtId="0" fontId="54" fillId="10" borderId="0" xfId="37" applyFont="1" applyFill="1" applyAlignment="1">
      <alignment horizontal="center" vertical="center"/>
    </xf>
    <xf numFmtId="0" fontId="54" fillId="10" borderId="46" xfId="37" applyFont="1" applyFill="1" applyBorder="1" applyAlignment="1">
      <alignment horizontal="center" vertical="center"/>
    </xf>
    <xf numFmtId="0" fontId="54" fillId="10" borderId="184" xfId="37" applyFont="1" applyFill="1" applyBorder="1" applyAlignment="1">
      <alignment horizontal="center" vertical="center"/>
    </xf>
    <xf numFmtId="0" fontId="54" fillId="10" borderId="133" xfId="37" applyFont="1" applyFill="1" applyBorder="1" applyAlignment="1">
      <alignment horizontal="center" vertical="center"/>
    </xf>
    <xf numFmtId="0" fontId="54" fillId="10" borderId="128" xfId="37" applyFont="1" applyFill="1" applyBorder="1" applyAlignment="1">
      <alignment horizontal="center" vertical="center"/>
    </xf>
    <xf numFmtId="0" fontId="54" fillId="10" borderId="178" xfId="37" applyFont="1" applyFill="1" applyBorder="1" applyAlignment="1">
      <alignment horizontal="center" vertical="center"/>
    </xf>
    <xf numFmtId="0" fontId="54" fillId="10" borderId="85" xfId="37" applyFont="1" applyFill="1" applyBorder="1" applyAlignment="1">
      <alignment horizontal="center" vertical="center"/>
    </xf>
    <xf numFmtId="0" fontId="54" fillId="10" borderId="186" xfId="37" applyFont="1" applyFill="1" applyBorder="1" applyAlignment="1">
      <alignment horizontal="center" vertical="center"/>
    </xf>
    <xf numFmtId="0" fontId="55" fillId="10" borderId="184" xfId="37" applyFont="1" applyFill="1" applyBorder="1" applyAlignment="1">
      <alignment horizontal="center" vertical="top" wrapText="1"/>
    </xf>
    <xf numFmtId="0" fontId="55" fillId="10" borderId="133" xfId="37" applyFont="1" applyFill="1" applyBorder="1" applyAlignment="1">
      <alignment horizontal="center" vertical="top" wrapText="1"/>
    </xf>
    <xf numFmtId="0" fontId="55" fillId="0" borderId="82" xfId="37" applyFont="1" applyBorder="1" applyAlignment="1">
      <alignment horizontal="center" vertical="top"/>
    </xf>
    <xf numFmtId="0" fontId="58" fillId="0" borderId="0" xfId="37" applyFont="1" applyAlignment="1">
      <alignment vertical="top"/>
    </xf>
    <xf numFmtId="0" fontId="46" fillId="0" borderId="179" xfId="37" applyFont="1" applyBorder="1"/>
    <xf numFmtId="0" fontId="46" fillId="0" borderId="137" xfId="37" applyFont="1" applyBorder="1"/>
    <xf numFmtId="0" fontId="46" fillId="0" borderId="180" xfId="37" applyFont="1" applyBorder="1"/>
    <xf numFmtId="0" fontId="54" fillId="10" borderId="190" xfId="37" applyFont="1" applyFill="1" applyBorder="1" applyAlignment="1">
      <alignment horizontal="center" vertical="center" wrapText="1"/>
    </xf>
    <xf numFmtId="0" fontId="55" fillId="10" borderId="158" xfId="37" applyFont="1" applyFill="1" applyBorder="1" applyAlignment="1">
      <alignment horizontal="center" vertical="top"/>
    </xf>
    <xf numFmtId="0" fontId="55" fillId="10" borderId="78" xfId="37" applyFont="1" applyFill="1" applyBorder="1" applyAlignment="1">
      <alignment horizontal="center" vertical="top"/>
    </xf>
    <xf numFmtId="0" fontId="55" fillId="10" borderId="0" xfId="37" applyFont="1" applyFill="1" applyAlignment="1">
      <alignment horizontal="center" vertical="top"/>
    </xf>
    <xf numFmtId="0" fontId="54" fillId="0" borderId="82" xfId="37" applyFont="1" applyBorder="1" applyAlignment="1">
      <alignment horizontal="center" vertical="center"/>
    </xf>
    <xf numFmtId="0" fontId="54" fillId="0" borderId="0" xfId="37" applyFont="1" applyAlignment="1">
      <alignment horizontal="center" vertical="center"/>
    </xf>
    <xf numFmtId="0" fontId="54" fillId="0" borderId="9" xfId="37" applyFont="1" applyBorder="1" applyAlignment="1">
      <alignment horizontal="center" vertical="center"/>
    </xf>
    <xf numFmtId="0" fontId="49" fillId="10" borderId="63" xfId="37" quotePrefix="1" applyFont="1" applyFill="1" applyBorder="1" applyAlignment="1">
      <alignment horizontal="center" vertical="center" wrapText="1"/>
    </xf>
    <xf numFmtId="0" fontId="49" fillId="10" borderId="63" xfId="37" applyFont="1" applyFill="1" applyBorder="1" applyAlignment="1">
      <alignment horizontal="center" vertical="center" wrapText="1"/>
    </xf>
    <xf numFmtId="0" fontId="49" fillId="0" borderId="66" xfId="37" quotePrefix="1" applyFont="1" applyBorder="1" applyAlignment="1">
      <alignment horizontal="center" vertical="center" wrapText="1"/>
    </xf>
    <xf numFmtId="0" fontId="49" fillId="0" borderId="66" xfId="37" applyFont="1" applyBorder="1" applyAlignment="1">
      <alignment horizontal="center" vertical="center" wrapText="1"/>
    </xf>
    <xf numFmtId="0" fontId="49" fillId="10" borderId="67" xfId="37" quotePrefix="1" applyFont="1" applyFill="1" applyBorder="1" applyAlignment="1">
      <alignment horizontal="center" vertical="center" wrapText="1"/>
    </xf>
    <xf numFmtId="0" fontId="49" fillId="10" borderId="67" xfId="37" applyFont="1" applyFill="1" applyBorder="1" applyAlignment="1">
      <alignment horizontal="center" vertical="center" wrapText="1"/>
    </xf>
    <xf numFmtId="0" fontId="49" fillId="10" borderId="182" xfId="37" quotePrefix="1" applyFont="1" applyFill="1" applyBorder="1" applyAlignment="1">
      <alignment horizontal="center" vertical="center" wrapText="1"/>
    </xf>
    <xf numFmtId="0" fontId="49" fillId="10" borderId="158" xfId="37" quotePrefix="1" applyFont="1" applyFill="1" applyBorder="1" applyAlignment="1">
      <alignment horizontal="center" vertical="center" wrapText="1"/>
    </xf>
    <xf numFmtId="0" fontId="49" fillId="10" borderId="183" xfId="37" quotePrefix="1" applyFont="1" applyFill="1" applyBorder="1" applyAlignment="1">
      <alignment horizontal="center" vertical="center" wrapText="1"/>
    </xf>
    <xf numFmtId="3" fontId="58" fillId="15" borderId="79" xfId="37" applyNumberFormat="1" applyFont="1" applyFill="1" applyBorder="1" applyAlignment="1">
      <alignment horizontal="center" vertical="center" wrapText="1"/>
    </xf>
    <xf numFmtId="3" fontId="58" fillId="15" borderId="137" xfId="37" applyNumberFormat="1" applyFont="1" applyFill="1" applyBorder="1" applyAlignment="1">
      <alignment horizontal="center" vertical="center"/>
    </xf>
    <xf numFmtId="3" fontId="58" fillId="15" borderId="158" xfId="37" applyNumberFormat="1" applyFont="1" applyFill="1" applyBorder="1" applyAlignment="1">
      <alignment horizontal="center" vertical="center"/>
    </xf>
    <xf numFmtId="3" fontId="58" fillId="15" borderId="79" xfId="37" applyNumberFormat="1" applyFont="1" applyFill="1" applyBorder="1" applyAlignment="1">
      <alignment horizontal="center" vertical="center"/>
    </xf>
    <xf numFmtId="3" fontId="58" fillId="15" borderId="179" xfId="37" applyNumberFormat="1" applyFont="1" applyFill="1" applyBorder="1" applyAlignment="1">
      <alignment horizontal="right" vertical="center" wrapText="1"/>
    </xf>
    <xf numFmtId="3" fontId="58" fillId="15" borderId="137" xfId="37" applyNumberFormat="1" applyFont="1" applyFill="1" applyBorder="1" applyAlignment="1">
      <alignment horizontal="right" vertical="center" wrapText="1"/>
    </xf>
    <xf numFmtId="3" fontId="58" fillId="15" borderId="180" xfId="37" applyNumberFormat="1" applyFont="1" applyFill="1" applyBorder="1" applyAlignment="1">
      <alignment horizontal="right" vertical="center" wrapText="1"/>
    </xf>
    <xf numFmtId="3" fontId="58" fillId="15" borderId="173" xfId="37" applyNumberFormat="1" applyFont="1" applyFill="1" applyBorder="1" applyAlignment="1">
      <alignment horizontal="right" vertical="center" wrapText="1"/>
    </xf>
    <xf numFmtId="3" fontId="58" fillId="15" borderId="158" xfId="37" applyNumberFormat="1" applyFont="1" applyFill="1" applyBorder="1" applyAlignment="1">
      <alignment horizontal="right" vertical="center" wrapText="1"/>
    </xf>
    <xf numFmtId="3" fontId="58" fillId="15" borderId="174" xfId="37" applyNumberFormat="1" applyFont="1" applyFill="1" applyBorder="1" applyAlignment="1">
      <alignment horizontal="right" vertical="center" wrapText="1"/>
    </xf>
    <xf numFmtId="3" fontId="54" fillId="10" borderId="247" xfId="37" applyNumberFormat="1" applyFont="1" applyFill="1" applyBorder="1" applyAlignment="1" applyProtection="1">
      <alignment horizontal="right" vertical="center" wrapText="1"/>
      <protection locked="0"/>
    </xf>
    <xf numFmtId="3" fontId="54" fillId="10" borderId="209" xfId="37" applyNumberFormat="1" applyFont="1" applyFill="1" applyBorder="1" applyAlignment="1" applyProtection="1">
      <alignment horizontal="right" vertical="center" wrapText="1"/>
      <protection locked="0"/>
    </xf>
    <xf numFmtId="3" fontId="54" fillId="10" borderId="248" xfId="37" applyNumberFormat="1" applyFont="1" applyFill="1" applyBorder="1" applyAlignment="1" applyProtection="1">
      <alignment horizontal="right" vertical="center" wrapText="1"/>
      <protection locked="0"/>
    </xf>
    <xf numFmtId="3" fontId="54" fillId="10" borderId="235" xfId="37" applyNumberFormat="1" applyFont="1" applyFill="1" applyBorder="1" applyAlignment="1" applyProtection="1">
      <alignment horizontal="right" vertical="center" wrapText="1"/>
      <protection locked="0"/>
    </xf>
    <xf numFmtId="3" fontId="54" fillId="10" borderId="234" xfId="37" applyNumberFormat="1" applyFont="1" applyFill="1" applyBorder="1" applyAlignment="1" applyProtection="1">
      <alignment horizontal="right" vertical="center" wrapText="1"/>
      <protection locked="0"/>
    </xf>
    <xf numFmtId="3" fontId="54" fillId="10" borderId="236" xfId="37" applyNumberFormat="1" applyFont="1" applyFill="1" applyBorder="1" applyAlignment="1" applyProtection="1">
      <alignment horizontal="right" vertical="center" wrapText="1"/>
      <protection locked="0"/>
    </xf>
    <xf numFmtId="3" fontId="58" fillId="15" borderId="73" xfId="37" applyNumberFormat="1" applyFont="1" applyFill="1" applyBorder="1" applyAlignment="1">
      <alignment horizontal="right" vertical="center"/>
    </xf>
    <xf numFmtId="3" fontId="58" fillId="15" borderId="74" xfId="37" applyNumberFormat="1" applyFont="1" applyFill="1" applyBorder="1" applyAlignment="1">
      <alignment horizontal="right" vertical="center"/>
    </xf>
    <xf numFmtId="3" fontId="58" fillId="15" borderId="86" xfId="37" applyNumberFormat="1" applyFont="1" applyFill="1" applyBorder="1" applyAlignment="1">
      <alignment horizontal="right" vertical="center"/>
    </xf>
    <xf numFmtId="3" fontId="58" fillId="15" borderId="77" xfId="37" applyNumberFormat="1" applyFont="1" applyFill="1" applyBorder="1" applyAlignment="1">
      <alignment horizontal="right" vertical="center"/>
    </xf>
    <xf numFmtId="3" fontId="58" fillId="15" borderId="88" xfId="37" applyNumberFormat="1" applyFont="1" applyFill="1" applyBorder="1" applyAlignment="1">
      <alignment horizontal="right" vertical="center"/>
    </xf>
    <xf numFmtId="3" fontId="58" fillId="15" borderId="89" xfId="37" applyNumberFormat="1" applyFont="1" applyFill="1" applyBorder="1" applyAlignment="1">
      <alignment horizontal="right" vertical="center"/>
    </xf>
    <xf numFmtId="3" fontId="58" fillId="15" borderId="91" xfId="37" applyNumberFormat="1" applyFont="1" applyFill="1" applyBorder="1" applyAlignment="1">
      <alignment horizontal="right" vertical="center"/>
    </xf>
    <xf numFmtId="3" fontId="58" fillId="15" borderId="92" xfId="37" applyNumberFormat="1" applyFont="1" applyFill="1" applyBorder="1" applyAlignment="1">
      <alignment horizontal="right" vertical="center"/>
    </xf>
    <xf numFmtId="3" fontId="58" fillId="16" borderId="73" xfId="37" applyNumberFormat="1" applyFont="1" applyFill="1" applyBorder="1" applyAlignment="1" applyProtection="1">
      <alignment horizontal="right" vertical="center" wrapText="1"/>
      <protection locked="0"/>
    </xf>
    <xf numFmtId="3" fontId="58" fillId="16" borderId="91" xfId="37" applyNumberFormat="1" applyFont="1" applyFill="1" applyBorder="1" applyAlignment="1" applyProtection="1">
      <alignment horizontal="right" vertical="center" wrapText="1"/>
      <protection locked="0"/>
    </xf>
    <xf numFmtId="3" fontId="58" fillId="16" borderId="92" xfId="37" applyNumberFormat="1" applyFont="1" applyFill="1" applyBorder="1" applyAlignment="1" applyProtection="1">
      <alignment horizontal="right" vertical="center" wrapText="1"/>
      <protection locked="0"/>
    </xf>
    <xf numFmtId="3" fontId="58" fillId="16" borderId="77" xfId="37" applyNumberFormat="1" applyFont="1" applyFill="1" applyBorder="1" applyAlignment="1" applyProtection="1">
      <alignment horizontal="right" vertical="center" wrapText="1"/>
      <protection locked="0"/>
    </xf>
    <xf numFmtId="3" fontId="58" fillId="16" borderId="88" xfId="37" applyNumberFormat="1" applyFont="1" applyFill="1" applyBorder="1" applyAlignment="1" applyProtection="1">
      <alignment horizontal="right" vertical="center" wrapText="1"/>
      <protection locked="0"/>
    </xf>
    <xf numFmtId="3" fontId="58" fillId="16" borderId="89" xfId="37" applyNumberFormat="1" applyFont="1" applyFill="1" applyBorder="1" applyAlignment="1" applyProtection="1">
      <alignment horizontal="right" vertical="center" wrapText="1"/>
      <protection locked="0"/>
    </xf>
    <xf numFmtId="3" fontId="54" fillId="0" borderId="179" xfId="37" applyNumberFormat="1" applyFont="1" applyBorder="1" applyAlignment="1" applyProtection="1">
      <alignment horizontal="right" vertical="center" wrapText="1"/>
      <protection locked="0"/>
    </xf>
    <xf numFmtId="3" fontId="54" fillId="0" borderId="137" xfId="37" applyNumberFormat="1" applyFont="1" applyBorder="1" applyAlignment="1" applyProtection="1">
      <alignment horizontal="right" vertical="center" wrapText="1"/>
      <protection locked="0"/>
    </xf>
    <xf numFmtId="3" fontId="54" fillId="0" borderId="180" xfId="37" applyNumberFormat="1" applyFont="1" applyBorder="1" applyAlignment="1" applyProtection="1">
      <alignment horizontal="right" vertical="center" wrapText="1"/>
      <protection locked="0"/>
    </xf>
    <xf numFmtId="3" fontId="54" fillId="0" borderId="173" xfId="37" applyNumberFormat="1" applyFont="1" applyBorder="1" applyAlignment="1" applyProtection="1">
      <alignment horizontal="right" vertical="center" wrapText="1"/>
      <protection locked="0"/>
    </xf>
    <xf numFmtId="3" fontId="54" fillId="0" borderId="158" xfId="37" applyNumberFormat="1" applyFont="1" applyBorder="1" applyAlignment="1" applyProtection="1">
      <alignment horizontal="right" vertical="center" wrapText="1"/>
      <protection locked="0"/>
    </xf>
    <xf numFmtId="3" fontId="54" fillId="0" borderId="174" xfId="37" applyNumberFormat="1" applyFont="1" applyBorder="1" applyAlignment="1" applyProtection="1">
      <alignment horizontal="right" vertical="center" wrapText="1"/>
      <protection locked="0"/>
    </xf>
    <xf numFmtId="3" fontId="54" fillId="0" borderId="117" xfId="37" applyNumberFormat="1" applyFont="1" applyBorder="1" applyAlignment="1" applyProtection="1">
      <alignment horizontal="right" vertical="center" wrapText="1"/>
      <protection locked="0"/>
    </xf>
    <xf numFmtId="3" fontId="54" fillId="0" borderId="177" xfId="37" applyNumberFormat="1" applyFont="1" applyBorder="1" applyAlignment="1" applyProtection="1">
      <alignment horizontal="right" vertical="center" wrapText="1"/>
      <protection locked="0"/>
    </xf>
    <xf numFmtId="3" fontId="54" fillId="0" borderId="181" xfId="37" applyNumberFormat="1" applyFont="1" applyBorder="1" applyAlignment="1" applyProtection="1">
      <alignment horizontal="right" vertical="center" wrapText="1"/>
      <protection locked="0"/>
    </xf>
    <xf numFmtId="3" fontId="54" fillId="16" borderId="73" xfId="37" applyNumberFormat="1" applyFont="1" applyFill="1" applyBorder="1" applyAlignment="1" applyProtection="1">
      <alignment horizontal="right" vertical="center"/>
      <protection locked="0"/>
    </xf>
    <xf numFmtId="3" fontId="54" fillId="16" borderId="68" xfId="37" applyNumberFormat="1" applyFont="1" applyFill="1" applyBorder="1" applyAlignment="1" applyProtection="1">
      <alignment horizontal="right" vertical="center"/>
      <protection locked="0"/>
    </xf>
    <xf numFmtId="3" fontId="54" fillId="16" borderId="75" xfId="37" applyNumberFormat="1" applyFont="1" applyFill="1" applyBorder="1" applyAlignment="1" applyProtection="1">
      <alignment horizontal="right" vertical="center"/>
      <protection locked="0"/>
    </xf>
    <xf numFmtId="3" fontId="54" fillId="16" borderId="77" xfId="37" applyNumberFormat="1" applyFont="1" applyFill="1" applyBorder="1" applyAlignment="1" applyProtection="1">
      <alignment horizontal="right" vertical="center"/>
      <protection locked="0"/>
    </xf>
    <xf numFmtId="3" fontId="54" fillId="16" borderId="88" xfId="37" applyNumberFormat="1" applyFont="1" applyFill="1" applyBorder="1" applyAlignment="1" applyProtection="1">
      <alignment horizontal="right" vertical="center"/>
      <protection locked="0"/>
    </xf>
    <xf numFmtId="3" fontId="54" fillId="16" borderId="89" xfId="37" applyNumberFormat="1" applyFont="1" applyFill="1" applyBorder="1" applyAlignment="1" applyProtection="1">
      <alignment horizontal="right" vertical="center"/>
      <protection locked="0"/>
    </xf>
    <xf numFmtId="3" fontId="54" fillId="16" borderId="80" xfId="37" applyNumberFormat="1" applyFont="1" applyFill="1" applyBorder="1" applyAlignment="1" applyProtection="1">
      <alignment horizontal="right" vertical="center"/>
      <protection locked="0"/>
    </xf>
    <xf numFmtId="3" fontId="54" fillId="16" borderId="81" xfId="37" applyNumberFormat="1" applyFont="1" applyFill="1" applyBorder="1" applyAlignment="1" applyProtection="1">
      <alignment horizontal="right" vertical="center"/>
      <protection locked="0"/>
    </xf>
    <xf numFmtId="3" fontId="54" fillId="16" borderId="72" xfId="37" applyNumberFormat="1" applyFont="1" applyFill="1" applyBorder="1" applyAlignment="1" applyProtection="1">
      <alignment horizontal="right" vertical="center"/>
      <protection locked="0"/>
    </xf>
    <xf numFmtId="3" fontId="54" fillId="16" borderId="179" xfId="37" applyNumberFormat="1" applyFont="1" applyFill="1" applyBorder="1" applyAlignment="1" applyProtection="1">
      <alignment horizontal="right" vertical="center"/>
      <protection locked="0"/>
    </xf>
    <xf numFmtId="3" fontId="54" fillId="16" borderId="180" xfId="37" applyNumberFormat="1" applyFont="1" applyFill="1" applyBorder="1" applyAlignment="1" applyProtection="1">
      <alignment horizontal="right" vertical="center"/>
      <protection locked="0"/>
    </xf>
    <xf numFmtId="3" fontId="54" fillId="16" borderId="173" xfId="37" applyNumberFormat="1" applyFont="1" applyFill="1" applyBorder="1" applyAlignment="1" applyProtection="1">
      <alignment horizontal="right" vertical="center"/>
      <protection locked="0"/>
    </xf>
    <xf numFmtId="3" fontId="54" fillId="16" borderId="158" xfId="37" applyNumberFormat="1" applyFont="1" applyFill="1" applyBorder="1" applyAlignment="1" applyProtection="1">
      <alignment horizontal="right" vertical="center"/>
      <protection locked="0"/>
    </xf>
    <xf numFmtId="3" fontId="54" fillId="16" borderId="174" xfId="37" applyNumberFormat="1" applyFont="1" applyFill="1" applyBorder="1" applyAlignment="1" applyProtection="1">
      <alignment horizontal="right" vertical="center"/>
      <protection locked="0"/>
    </xf>
    <xf numFmtId="3" fontId="58" fillId="15" borderId="80" xfId="37" applyNumberFormat="1" applyFont="1" applyFill="1" applyBorder="1" applyAlignment="1">
      <alignment horizontal="right" vertical="center"/>
    </xf>
    <xf numFmtId="3" fontId="58" fillId="15" borderId="81" xfId="37" applyNumberFormat="1" applyFont="1" applyFill="1" applyBorder="1" applyAlignment="1">
      <alignment horizontal="right" vertical="center"/>
    </xf>
    <xf numFmtId="3" fontId="58" fillId="15" borderId="72" xfId="37" applyNumberFormat="1" applyFont="1" applyFill="1" applyBorder="1" applyAlignment="1">
      <alignment horizontal="right" vertical="center"/>
    </xf>
    <xf numFmtId="3" fontId="58" fillId="10" borderId="79" xfId="37" applyNumberFormat="1" applyFont="1" applyFill="1" applyBorder="1" applyAlignment="1" applyProtection="1">
      <alignment horizontal="right" vertical="center"/>
      <protection locked="0"/>
    </xf>
    <xf numFmtId="3" fontId="58" fillId="0" borderId="0" xfId="37" applyNumberFormat="1" applyFont="1" applyFill="1" applyAlignment="1">
      <alignment horizontal="center" vertical="center"/>
    </xf>
    <xf numFmtId="3" fontId="55" fillId="16" borderId="234" xfId="37" applyNumberFormat="1" applyFont="1" applyFill="1" applyBorder="1" applyAlignment="1" applyProtection="1">
      <alignment horizontal="center" vertical="top"/>
      <protection locked="0"/>
    </xf>
    <xf numFmtId="3" fontId="55" fillId="15" borderId="234" xfId="37" applyNumberFormat="1" applyFont="1" applyFill="1" applyBorder="1" applyAlignment="1">
      <alignment horizontal="center" vertical="center" wrapText="1"/>
    </xf>
    <xf numFmtId="3" fontId="55" fillId="15" borderId="236" xfId="37" applyNumberFormat="1" applyFont="1" applyFill="1" applyBorder="1" applyAlignment="1">
      <alignment horizontal="center" vertical="center" wrapText="1"/>
    </xf>
    <xf numFmtId="3" fontId="55" fillId="15" borderId="234" xfId="37" applyNumberFormat="1" applyFont="1" applyFill="1" applyBorder="1" applyAlignment="1">
      <alignment horizontal="center" vertical="top" wrapText="1"/>
    </xf>
    <xf numFmtId="3" fontId="54" fillId="15" borderId="195" xfId="37" applyNumberFormat="1" applyFont="1" applyFill="1" applyBorder="1" applyAlignment="1">
      <alignment horizontal="center" wrapText="1"/>
    </xf>
    <xf numFmtId="3" fontId="54" fillId="15" borderId="259" xfId="37" applyNumberFormat="1" applyFont="1" applyFill="1" applyBorder="1" applyAlignment="1">
      <alignment horizontal="center" wrapText="1"/>
    </xf>
    <xf numFmtId="3" fontId="54" fillId="15" borderId="43" xfId="37" quotePrefix="1" applyNumberFormat="1" applyFont="1" applyFill="1" applyBorder="1" applyAlignment="1">
      <alignment horizontal="center" vertical="center"/>
    </xf>
    <xf numFmtId="3" fontId="54" fillId="15" borderId="235" xfId="37" applyNumberFormat="1" applyFont="1" applyFill="1" applyBorder="1" applyAlignment="1">
      <alignment horizontal="center" vertical="center"/>
    </xf>
    <xf numFmtId="3" fontId="58" fillId="10" borderId="239" xfId="37" applyNumberFormat="1" applyFont="1" applyFill="1" applyBorder="1" applyAlignment="1">
      <alignment horizontal="center" vertical="center" wrapText="1"/>
    </xf>
    <xf numFmtId="3" fontId="58" fillId="15" borderId="80" xfId="37" applyNumberFormat="1" applyFont="1" applyFill="1" applyBorder="1" applyAlignment="1">
      <alignment horizontal="center" vertical="center"/>
    </xf>
    <xf numFmtId="3" fontId="58" fillId="15" borderId="81" xfId="37" applyNumberFormat="1" applyFont="1" applyFill="1" applyBorder="1" applyAlignment="1">
      <alignment horizontal="center" vertical="center"/>
    </xf>
    <xf numFmtId="3" fontId="58" fillId="15" borderId="72" xfId="37" applyNumberFormat="1" applyFont="1" applyFill="1" applyBorder="1" applyAlignment="1">
      <alignment horizontal="center" vertical="center"/>
    </xf>
    <xf numFmtId="3" fontId="58" fillId="10" borderId="247" xfId="37" applyNumberFormat="1" applyFont="1" applyFill="1" applyBorder="1" applyAlignment="1">
      <alignment horizontal="center" vertical="center" wrapText="1"/>
    </xf>
    <xf numFmtId="3" fontId="58" fillId="10" borderId="243" xfId="37" applyNumberFormat="1" applyFont="1" applyFill="1" applyBorder="1" applyAlignment="1">
      <alignment horizontal="center" vertical="center" wrapText="1"/>
    </xf>
    <xf numFmtId="3" fontId="58" fillId="10" borderId="248" xfId="37" applyNumberFormat="1" applyFont="1" applyFill="1" applyBorder="1" applyAlignment="1">
      <alignment horizontal="center" vertical="center" wrapText="1"/>
    </xf>
    <xf numFmtId="3" fontId="54" fillId="15" borderId="195" xfId="37" applyNumberFormat="1" applyFont="1" applyFill="1" applyBorder="1" applyAlignment="1">
      <alignment horizontal="center"/>
    </xf>
    <xf numFmtId="3" fontId="54" fillId="15" borderId="259" xfId="37" applyNumberFormat="1" applyFont="1" applyFill="1" applyBorder="1" applyAlignment="1">
      <alignment horizontal="center"/>
    </xf>
    <xf numFmtId="0" fontId="48" fillId="10" borderId="43" xfId="37" applyFont="1" applyFill="1" applyBorder="1" applyAlignment="1">
      <alignment horizontal="center" vertical="center" wrapText="1"/>
    </xf>
    <xf numFmtId="0" fontId="48" fillId="10" borderId="195" xfId="37" applyFont="1" applyFill="1" applyBorder="1" applyAlignment="1">
      <alignment horizontal="center" vertical="center" wrapText="1"/>
    </xf>
    <xf numFmtId="0" fontId="48" fillId="10" borderId="235" xfId="37" applyFont="1" applyFill="1" applyBorder="1" applyAlignment="1">
      <alignment horizontal="center" vertical="center" wrapText="1"/>
    </xf>
    <xf numFmtId="0" fontId="48" fillId="10" borderId="234" xfId="37" applyFont="1" applyFill="1" applyBorder="1" applyAlignment="1">
      <alignment horizontal="center" vertical="center" wrapText="1"/>
    </xf>
    <xf numFmtId="0" fontId="55" fillId="10" borderId="82" xfId="37" applyFont="1" applyFill="1" applyBorder="1" applyAlignment="1">
      <alignment horizontal="center" vertical="center" wrapText="1"/>
    </xf>
    <xf numFmtId="0" fontId="55" fillId="10" borderId="0" xfId="37" applyFont="1" applyFill="1" applyAlignment="1">
      <alignment horizontal="center" vertical="center" wrapText="1"/>
    </xf>
    <xf numFmtId="0" fontId="54" fillId="10" borderId="173" xfId="37" applyFont="1" applyFill="1" applyBorder="1" applyAlignment="1">
      <alignment horizontal="center" vertical="center" wrapText="1"/>
    </xf>
    <xf numFmtId="0" fontId="54" fillId="10" borderId="158" xfId="37" applyFont="1" applyFill="1" applyBorder="1" applyAlignment="1">
      <alignment horizontal="center" vertical="center" wrapText="1"/>
    </xf>
    <xf numFmtId="0" fontId="54" fillId="10" borderId="138" xfId="37" applyFont="1" applyFill="1" applyBorder="1" applyAlignment="1">
      <alignment horizontal="center" vertical="center" wrapText="1"/>
    </xf>
    <xf numFmtId="0" fontId="46" fillId="0" borderId="0" xfId="37" applyFont="1" applyAlignment="1">
      <alignment horizontal="center"/>
    </xf>
    <xf numFmtId="3" fontId="58" fillId="0" borderId="97" xfId="37" applyNumberFormat="1" applyFont="1" applyBorder="1" applyAlignment="1">
      <alignment vertical="center"/>
    </xf>
    <xf numFmtId="3" fontId="58" fillId="0" borderId="93" xfId="37" applyNumberFormat="1" applyFont="1" applyBorder="1" applyAlignment="1">
      <alignment vertical="center"/>
    </xf>
    <xf numFmtId="3" fontId="58" fillId="0" borderId="95" xfId="37" applyNumberFormat="1" applyFont="1" applyBorder="1" applyAlignment="1">
      <alignment vertical="center"/>
    </xf>
    <xf numFmtId="3" fontId="58" fillId="0" borderId="96" xfId="37" applyNumberFormat="1" applyFont="1" applyBorder="1" applyAlignment="1">
      <alignment vertical="center"/>
    </xf>
    <xf numFmtId="3" fontId="58" fillId="0" borderId="34" xfId="37" applyNumberFormat="1" applyFont="1" applyBorder="1" applyAlignment="1">
      <alignment vertical="center"/>
    </xf>
    <xf numFmtId="3" fontId="58" fillId="0" borderId="13" xfId="37" applyNumberFormat="1" applyFont="1" applyBorder="1" applyAlignment="1">
      <alignment vertical="center"/>
    </xf>
    <xf numFmtId="3" fontId="58" fillId="0" borderId="93" xfId="37" applyNumberFormat="1" applyFont="1" applyBorder="1" applyAlignment="1">
      <alignment horizontal="center" vertical="center"/>
    </xf>
    <xf numFmtId="3" fontId="58" fillId="0" borderId="94" xfId="37" applyNumberFormat="1" applyFont="1" applyBorder="1" applyAlignment="1">
      <alignment horizontal="center" vertical="center"/>
    </xf>
    <xf numFmtId="3" fontId="54" fillId="15" borderId="195" xfId="37" quotePrefix="1" applyNumberFormat="1" applyFont="1" applyFill="1" applyBorder="1" applyAlignment="1">
      <alignment horizontal="center" vertical="center"/>
    </xf>
    <xf numFmtId="3" fontId="54" fillId="15" borderId="234" xfId="37" applyNumberFormat="1" applyFont="1" applyFill="1" applyBorder="1" applyAlignment="1">
      <alignment horizontal="center" vertical="center"/>
    </xf>
    <xf numFmtId="3" fontId="54" fillId="15" borderId="195" xfId="37" applyNumberFormat="1" applyFont="1" applyFill="1" applyBorder="1" applyAlignment="1">
      <alignment horizontal="left" indent="3"/>
    </xf>
    <xf numFmtId="3" fontId="54" fillId="15" borderId="259" xfId="37" applyNumberFormat="1" applyFont="1" applyFill="1" applyBorder="1" applyAlignment="1">
      <alignment horizontal="left" indent="3"/>
    </xf>
    <xf numFmtId="3" fontId="55" fillId="15" borderId="234" xfId="37" applyNumberFormat="1" applyFont="1" applyFill="1" applyBorder="1" applyAlignment="1">
      <alignment horizontal="left" vertical="top" wrapText="1" indent="3"/>
    </xf>
    <xf numFmtId="3" fontId="55" fillId="15" borderId="236" xfId="37" applyNumberFormat="1" applyFont="1" applyFill="1" applyBorder="1" applyAlignment="1">
      <alignment horizontal="left" vertical="top" wrapText="1" indent="3"/>
    </xf>
    <xf numFmtId="0" fontId="105" fillId="8" borderId="43" xfId="37" applyFont="1" applyFill="1" applyBorder="1" applyAlignment="1">
      <alignment horizontal="center" vertical="center"/>
    </xf>
    <xf numFmtId="0" fontId="105" fillId="8" borderId="195" xfId="37" applyFont="1" applyFill="1" applyBorder="1" applyAlignment="1">
      <alignment horizontal="center" vertical="center"/>
    </xf>
    <xf numFmtId="0" fontId="105" fillId="8" borderId="259" xfId="37" applyFont="1" applyFill="1" applyBorder="1" applyAlignment="1">
      <alignment horizontal="center" vertical="center"/>
    </xf>
    <xf numFmtId="0" fontId="105" fillId="8" borderId="201" xfId="37" applyFont="1" applyFill="1" applyBorder="1" applyAlignment="1">
      <alignment horizontal="center" vertical="center"/>
    </xf>
    <xf numFmtId="0" fontId="105" fillId="8" borderId="0" xfId="37" applyFont="1" applyFill="1" applyAlignment="1">
      <alignment horizontal="center" vertical="center"/>
    </xf>
    <xf numFmtId="0" fontId="105" fillId="8" borderId="48" xfId="37" applyFont="1" applyFill="1" applyBorder="1" applyAlignment="1">
      <alignment horizontal="center" vertical="center"/>
    </xf>
    <xf numFmtId="0" fontId="105" fillId="8" borderId="13" xfId="37" applyFont="1" applyFill="1" applyBorder="1" applyAlignment="1">
      <alignment horizontal="center" vertical="center"/>
    </xf>
    <xf numFmtId="0" fontId="105" fillId="8" borderId="162" xfId="37" applyFont="1" applyFill="1" applyBorder="1" applyAlignment="1">
      <alignment horizontal="center" vertical="center"/>
    </xf>
    <xf numFmtId="0" fontId="105" fillId="8" borderId="217" xfId="37" applyFont="1" applyFill="1" applyBorder="1" applyAlignment="1">
      <alignment horizontal="center" vertical="center"/>
    </xf>
    <xf numFmtId="0" fontId="58" fillId="0" borderId="95" xfId="37" applyFont="1" applyBorder="1" applyAlignment="1">
      <alignment horizontal="center" vertical="center"/>
    </xf>
    <xf numFmtId="0" fontId="58" fillId="0" borderId="96" xfId="37" applyFont="1" applyBorder="1" applyAlignment="1">
      <alignment horizontal="center" vertical="center"/>
    </xf>
    <xf numFmtId="0" fontId="58" fillId="0" borderId="97" xfId="37" applyFont="1" applyBorder="1" applyAlignment="1">
      <alignment horizontal="center" vertical="center"/>
    </xf>
    <xf numFmtId="3" fontId="58" fillId="0" borderId="95" xfId="37" applyNumberFormat="1" applyFont="1" applyBorder="1" applyAlignment="1">
      <alignment horizontal="center" vertical="center"/>
    </xf>
    <xf numFmtId="3" fontId="58" fillId="0" borderId="96" xfId="37" applyNumberFormat="1" applyFont="1" applyBorder="1" applyAlignment="1">
      <alignment horizontal="center" vertical="center"/>
    </xf>
    <xf numFmtId="3" fontId="58" fillId="0" borderId="97" xfId="37" applyNumberFormat="1" applyFont="1" applyBorder="1" applyAlignment="1">
      <alignment horizontal="center" vertical="center"/>
    </xf>
    <xf numFmtId="3" fontId="55" fillId="16" borderId="236" xfId="37" applyNumberFormat="1" applyFont="1" applyFill="1" applyBorder="1" applyAlignment="1" applyProtection="1">
      <alignment horizontal="center" vertical="top"/>
      <protection locked="0"/>
    </xf>
    <xf numFmtId="3" fontId="55" fillId="15" borderId="261" xfId="37" applyNumberFormat="1" applyFont="1" applyFill="1" applyBorder="1" applyAlignment="1">
      <alignment horizontal="center" vertical="top" wrapText="1"/>
    </xf>
    <xf numFmtId="0" fontId="46" fillId="0" borderId="0" xfId="37" applyFont="1" applyAlignment="1">
      <alignment horizontal="center" vertical="center" textRotation="180" wrapText="1"/>
    </xf>
    <xf numFmtId="0" fontId="47" fillId="0" borderId="0" xfId="37" applyFont="1" applyAlignment="1">
      <alignment horizontal="center" vertical="center" textRotation="180" wrapText="1"/>
    </xf>
    <xf numFmtId="0" fontId="49" fillId="0" borderId="0" xfId="37" applyFont="1" applyAlignment="1">
      <alignment horizontal="center" vertical="center"/>
    </xf>
    <xf numFmtId="0" fontId="47" fillId="0" borderId="0" xfId="37" applyFont="1" applyAlignment="1">
      <alignment horizontal="center" vertical="center"/>
    </xf>
    <xf numFmtId="0" fontId="54" fillId="10" borderId="137" xfId="37" applyFont="1" applyFill="1" applyBorder="1" applyAlignment="1">
      <alignment horizontal="center"/>
    </xf>
    <xf numFmtId="0" fontId="54" fillId="10" borderId="74" xfId="37" applyFont="1" applyFill="1" applyBorder="1" applyAlignment="1">
      <alignment horizontal="center"/>
    </xf>
    <xf numFmtId="0" fontId="54" fillId="10" borderId="75" xfId="37" applyFont="1" applyFill="1" applyBorder="1" applyAlignment="1">
      <alignment horizontal="center"/>
    </xf>
    <xf numFmtId="0" fontId="49" fillId="10" borderId="187" xfId="37" applyFont="1" applyFill="1" applyBorder="1" applyAlignment="1">
      <alignment horizontal="center" vertical="center" wrapText="1"/>
    </xf>
    <xf numFmtId="0" fontId="49" fillId="10" borderId="188" xfId="37" applyFont="1" applyFill="1" applyBorder="1" applyAlignment="1">
      <alignment horizontal="center" vertical="center" wrapText="1"/>
    </xf>
    <xf numFmtId="0" fontId="49" fillId="10" borderId="189" xfId="37" applyFont="1" applyFill="1" applyBorder="1" applyAlignment="1">
      <alignment horizontal="center" vertical="center" wrapText="1"/>
    </xf>
    <xf numFmtId="0" fontId="47" fillId="10" borderId="0" xfId="37" applyFont="1" applyFill="1" applyAlignment="1">
      <alignment horizontal="center" vertical="top" wrapText="1"/>
    </xf>
    <xf numFmtId="3" fontId="54" fillId="15" borderId="195" xfId="37" applyNumberFormat="1" applyFont="1" applyFill="1" applyBorder="1" applyAlignment="1">
      <alignment horizontal="center" vertical="center" wrapText="1"/>
    </xf>
    <xf numFmtId="3" fontId="54" fillId="15" borderId="259" xfId="37" applyNumberFormat="1" applyFont="1" applyFill="1" applyBorder="1" applyAlignment="1">
      <alignment horizontal="center" vertical="center" wrapText="1"/>
    </xf>
    <xf numFmtId="3" fontId="54" fillId="15" borderId="43" xfId="37" quotePrefix="1" applyNumberFormat="1" applyFont="1" applyFill="1" applyBorder="1" applyAlignment="1">
      <alignment horizontal="left" vertical="center"/>
    </xf>
    <xf numFmtId="3" fontId="54" fillId="15" borderId="235" xfId="37" applyNumberFormat="1" applyFont="1" applyFill="1" applyBorder="1" applyAlignment="1">
      <alignment horizontal="left" vertical="center"/>
    </xf>
    <xf numFmtId="3" fontId="58" fillId="0" borderId="239" xfId="37" applyNumberFormat="1" applyFont="1" applyBorder="1" applyAlignment="1">
      <alignment horizontal="center" vertical="center" wrapText="1"/>
    </xf>
    <xf numFmtId="165" fontId="11" fillId="5" borderId="212" xfId="73" applyNumberFormat="1" applyFont="1" applyFill="1" applyBorder="1" applyAlignment="1">
      <alignment horizontal="center" vertical="center"/>
    </xf>
    <xf numFmtId="165" fontId="11" fillId="5" borderId="216" xfId="73" applyNumberFormat="1" applyFont="1" applyFill="1" applyBorder="1" applyAlignment="1">
      <alignment horizontal="center" vertical="center"/>
    </xf>
    <xf numFmtId="165" fontId="11" fillId="8" borderId="205" xfId="73" applyNumberFormat="1" applyFont="1" applyFill="1" applyBorder="1" applyAlignment="1">
      <alignment horizontal="center" vertical="center" wrapText="1"/>
    </xf>
    <xf numFmtId="165" fontId="11" fillId="8" borderId="210" xfId="73" applyNumberFormat="1" applyFont="1" applyFill="1" applyBorder="1" applyAlignment="1">
      <alignment horizontal="center" vertical="center" wrapText="1"/>
    </xf>
    <xf numFmtId="165" fontId="11" fillId="8" borderId="197" xfId="73" applyNumberFormat="1" applyFont="1" applyFill="1" applyBorder="1" applyAlignment="1">
      <alignment horizontal="center" vertical="center" wrapText="1"/>
    </xf>
    <xf numFmtId="0" fontId="14" fillId="5" borderId="210" xfId="10" quotePrefix="1" applyFont="1" applyBorder="1" applyAlignment="1">
      <alignment horizontal="center" vertical="center"/>
    </xf>
    <xf numFmtId="0" fontId="14" fillId="5" borderId="197" xfId="10" quotePrefix="1" applyFont="1" applyBorder="1" applyAlignment="1">
      <alignment horizontal="center" vertical="center"/>
    </xf>
    <xf numFmtId="0" fontId="15" fillId="8" borderId="0" xfId="10" applyFont="1" applyFill="1" applyAlignment="1">
      <alignment horizontal="left" vertical="top" wrapText="1"/>
    </xf>
    <xf numFmtId="0" fontId="15" fillId="8" borderId="48" xfId="10" applyFont="1" applyFill="1" applyBorder="1" applyAlignment="1">
      <alignment horizontal="left" vertical="top" wrapText="1"/>
    </xf>
    <xf numFmtId="165" fontId="11" fillId="8" borderId="211" xfId="73" applyNumberFormat="1" applyFont="1" applyFill="1" applyBorder="1" applyAlignment="1">
      <alignment horizontal="center" vertical="center"/>
    </xf>
    <xf numFmtId="165" fontId="11" fillId="8" borderId="30" xfId="73" applyNumberFormat="1" applyFont="1" applyFill="1" applyBorder="1" applyAlignment="1">
      <alignment horizontal="center" vertical="center"/>
    </xf>
    <xf numFmtId="165" fontId="11" fillId="8" borderId="54" xfId="73" applyNumberFormat="1" applyFont="1" applyFill="1" applyBorder="1" applyAlignment="1">
      <alignment horizontal="center" vertical="center"/>
    </xf>
    <xf numFmtId="165" fontId="11" fillId="5" borderId="205" xfId="73" applyNumberFormat="1" applyFont="1" applyFill="1" applyBorder="1" applyAlignment="1">
      <alignment horizontal="center" vertical="center"/>
    </xf>
    <xf numFmtId="165" fontId="11" fillId="5" borderId="197" xfId="73" applyNumberFormat="1" applyFont="1" applyFill="1" applyBorder="1" applyAlignment="1">
      <alignment horizontal="center" vertical="center"/>
    </xf>
    <xf numFmtId="165" fontId="11" fillId="8" borderId="109" xfId="73" applyNumberFormat="1" applyFont="1" applyFill="1" applyBorder="1" applyAlignment="1">
      <alignment horizontal="center" vertical="center" wrapText="1"/>
    </xf>
    <xf numFmtId="0" fontId="11" fillId="8" borderId="205" xfId="10" applyFont="1" applyFill="1" applyBorder="1" applyAlignment="1">
      <alignment horizontal="center" vertical="center"/>
    </xf>
    <xf numFmtId="0" fontId="11" fillId="8" borderId="210" xfId="10" applyFont="1" applyFill="1" applyBorder="1" applyAlignment="1">
      <alignment horizontal="center" vertical="center"/>
    </xf>
    <xf numFmtId="0" fontId="11" fillId="8" borderId="197" xfId="10" applyFont="1" applyFill="1" applyBorder="1" applyAlignment="1">
      <alignment horizontal="center" vertical="center"/>
    </xf>
    <xf numFmtId="0" fontId="15" fillId="8" borderId="0" xfId="10" applyFont="1" applyFill="1" applyAlignment="1">
      <alignment horizontal="left" vertical="top"/>
    </xf>
    <xf numFmtId="0" fontId="15" fillId="8" borderId="48" xfId="10" applyFont="1" applyFill="1" applyBorder="1" applyAlignment="1">
      <alignment horizontal="left" vertical="top"/>
    </xf>
    <xf numFmtId="0" fontId="14" fillId="8" borderId="0" xfId="10" applyFont="1" applyFill="1" applyAlignment="1">
      <alignment horizontal="left" vertical="center" wrapText="1"/>
    </xf>
    <xf numFmtId="0" fontId="14" fillId="8" borderId="0" xfId="10" applyFont="1" applyFill="1" applyAlignment="1">
      <alignment horizontal="left" vertical="center"/>
    </xf>
    <xf numFmtId="0" fontId="14" fillId="8" borderId="48" xfId="10" applyFont="1" applyFill="1" applyBorder="1" applyAlignment="1">
      <alignment horizontal="left" vertical="center"/>
    </xf>
    <xf numFmtId="0" fontId="15" fillId="8" borderId="0" xfId="10" applyFont="1" applyFill="1" applyAlignment="1">
      <alignment horizontal="left" vertical="center" wrapText="1"/>
    </xf>
    <xf numFmtId="0" fontId="15" fillId="8" borderId="0" xfId="10" applyFont="1" applyFill="1" applyAlignment="1">
      <alignment horizontal="left" vertical="center"/>
    </xf>
    <xf numFmtId="0" fontId="15" fillId="8" borderId="48" xfId="10" applyFont="1" applyFill="1" applyBorder="1" applyAlignment="1">
      <alignment horizontal="left" vertical="center"/>
    </xf>
    <xf numFmtId="0" fontId="11" fillId="8" borderId="211" xfId="10" applyFont="1" applyFill="1" applyBorder="1" applyAlignment="1">
      <alignment horizontal="center" vertical="center"/>
    </xf>
    <xf numFmtId="0" fontId="11" fillId="8" borderId="30" xfId="10" applyFont="1" applyFill="1" applyBorder="1" applyAlignment="1">
      <alignment horizontal="center" vertical="center"/>
    </xf>
    <xf numFmtId="165" fontId="11" fillId="5" borderId="211" xfId="73" applyNumberFormat="1" applyFont="1" applyFill="1" applyBorder="1" applyAlignment="1">
      <alignment horizontal="center" vertical="center" wrapText="1"/>
    </xf>
    <xf numFmtId="165" fontId="11" fillId="5" borderId="35" xfId="73" applyNumberFormat="1" applyFont="1" applyFill="1" applyBorder="1" applyAlignment="1">
      <alignment horizontal="center" vertical="center" wrapText="1"/>
    </xf>
    <xf numFmtId="165" fontId="11" fillId="0" borderId="211" xfId="73" applyNumberFormat="1" applyFont="1" applyFill="1" applyBorder="1" applyAlignment="1">
      <alignment horizontal="center" vertical="center" wrapText="1"/>
    </xf>
    <xf numFmtId="165" fontId="11" fillId="0" borderId="54" xfId="73" applyNumberFormat="1" applyFont="1" applyFill="1" applyBorder="1" applyAlignment="1">
      <alignment horizontal="center" vertical="center" wrapText="1"/>
    </xf>
    <xf numFmtId="165" fontId="11" fillId="8" borderId="181" xfId="73" applyNumberFormat="1" applyFont="1" applyFill="1" applyBorder="1" applyAlignment="1">
      <alignment horizontal="center" vertical="center"/>
    </xf>
    <xf numFmtId="165" fontId="11" fillId="8" borderId="109" xfId="73" applyNumberFormat="1" applyFont="1" applyFill="1" applyBorder="1" applyAlignment="1">
      <alignment horizontal="center" vertical="center"/>
    </xf>
    <xf numFmtId="165" fontId="11" fillId="8" borderId="110" xfId="73" applyNumberFormat="1" applyFont="1" applyFill="1" applyBorder="1" applyAlignment="1">
      <alignment horizontal="center" vertical="center"/>
    </xf>
    <xf numFmtId="165" fontId="11" fillId="0" borderId="110" xfId="73" applyNumberFormat="1" applyFont="1" applyFill="1" applyBorder="1" applyAlignment="1">
      <alignment horizontal="center" vertical="center"/>
    </xf>
    <xf numFmtId="165" fontId="11" fillId="8" borderId="213" xfId="73" applyNumberFormat="1" applyFont="1" applyFill="1" applyBorder="1" applyAlignment="1">
      <alignment horizontal="center" vertical="center" wrapText="1"/>
    </xf>
    <xf numFmtId="165" fontId="11" fillId="8" borderId="48" xfId="73" applyNumberFormat="1" applyFont="1" applyFill="1" applyBorder="1" applyAlignment="1">
      <alignment horizontal="center" vertical="center" wrapText="1"/>
    </xf>
    <xf numFmtId="165" fontId="11" fillId="8" borderId="207" xfId="73" applyNumberFormat="1" applyFont="1" applyFill="1" applyBorder="1" applyAlignment="1">
      <alignment horizontal="center" vertical="center" wrapText="1"/>
    </xf>
    <xf numFmtId="0" fontId="6" fillId="5" borderId="107" xfId="10" applyFont="1" applyBorder="1" applyAlignment="1">
      <alignment horizontal="center" vertical="center" wrapText="1"/>
    </xf>
    <xf numFmtId="0" fontId="6" fillId="5" borderId="109" xfId="10" applyFont="1" applyBorder="1" applyAlignment="1">
      <alignment horizontal="center" vertical="center" wrapText="1"/>
    </xf>
    <xf numFmtId="0" fontId="14" fillId="5" borderId="208" xfId="10" applyFont="1" applyBorder="1" applyAlignment="1">
      <alignment horizontal="center" vertical="center" wrapText="1"/>
    </xf>
    <xf numFmtId="0" fontId="14" fillId="5" borderId="209" xfId="10" applyFont="1" applyBorder="1" applyAlignment="1">
      <alignment horizontal="center" vertical="center" wrapText="1"/>
    </xf>
    <xf numFmtId="0" fontId="14" fillId="5" borderId="213" xfId="10" applyFont="1" applyBorder="1" applyAlignment="1">
      <alignment horizontal="center" vertical="center" wrapText="1"/>
    </xf>
    <xf numFmtId="0" fontId="14" fillId="5" borderId="200" xfId="10" applyFont="1" applyBorder="1" applyAlignment="1">
      <alignment horizontal="center" vertical="center" wrapText="1"/>
    </xf>
    <xf numFmtId="0" fontId="14" fillId="5" borderId="215" xfId="10" applyFont="1" applyBorder="1" applyAlignment="1">
      <alignment horizontal="center" vertical="center" wrapText="1"/>
    </xf>
    <xf numFmtId="0" fontId="14" fillId="5" borderId="207" xfId="10" applyFont="1" applyBorder="1" applyAlignment="1">
      <alignment horizontal="center" vertical="center" wrapText="1"/>
    </xf>
    <xf numFmtId="0" fontId="14" fillId="5" borderId="109" xfId="10" applyFont="1" applyBorder="1" applyAlignment="1">
      <alignment horizontal="center" vertical="center" wrapText="1"/>
    </xf>
    <xf numFmtId="0" fontId="14" fillId="8" borderId="48" xfId="10" applyFont="1" applyFill="1" applyBorder="1" applyAlignment="1">
      <alignment horizontal="left" vertical="center" wrapText="1"/>
    </xf>
    <xf numFmtId="0" fontId="14" fillId="8" borderId="0" xfId="10" applyFont="1" applyFill="1" applyAlignment="1">
      <alignment horizontal="left" vertical="top" wrapText="1"/>
    </xf>
    <xf numFmtId="0" fontId="14" fillId="8" borderId="48" xfId="10" applyFont="1" applyFill="1" applyBorder="1" applyAlignment="1">
      <alignment horizontal="left" vertical="top" wrapText="1"/>
    </xf>
    <xf numFmtId="165" fontId="11" fillId="0" borderId="109" xfId="73" applyNumberFormat="1" applyFont="1" applyFill="1" applyBorder="1" applyAlignment="1">
      <alignment horizontal="center" vertical="center"/>
    </xf>
    <xf numFmtId="0" fontId="14" fillId="5" borderId="212" xfId="10" applyFont="1" applyBorder="1" applyAlignment="1">
      <alignment horizontal="center" vertical="center" wrapText="1"/>
    </xf>
    <xf numFmtId="0" fontId="14" fillId="5" borderId="62" xfId="10" applyFont="1" applyBorder="1" applyAlignment="1">
      <alignment horizontal="center" vertical="center" wrapText="1"/>
    </xf>
    <xf numFmtId="0" fontId="14" fillId="5" borderId="216" xfId="10" applyFont="1" applyBorder="1" applyAlignment="1">
      <alignment horizontal="center" vertical="center" wrapText="1"/>
    </xf>
    <xf numFmtId="0" fontId="14" fillId="5" borderId="161" xfId="10" quotePrefix="1" applyFont="1" applyBorder="1" applyAlignment="1">
      <alignment horizontal="center" vertical="center"/>
    </xf>
    <xf numFmtId="0" fontId="17" fillId="5" borderId="0" xfId="10" applyFont="1" applyAlignment="1">
      <alignment horizontal="center" vertical="center"/>
    </xf>
    <xf numFmtId="165" fontId="11" fillId="5" borderId="48" xfId="73" applyNumberFormat="1" applyFont="1" applyFill="1" applyBorder="1" applyAlignment="1">
      <alignment horizontal="center" vertical="center" wrapText="1"/>
    </xf>
    <xf numFmtId="165" fontId="11" fillId="5" borderId="217" xfId="73" applyNumberFormat="1" applyFont="1" applyFill="1" applyBorder="1" applyAlignment="1">
      <alignment horizontal="center" vertical="center" wrapText="1"/>
    </xf>
    <xf numFmtId="0" fontId="11" fillId="8" borderId="211" xfId="10" applyFont="1" applyFill="1" applyBorder="1" applyAlignment="1">
      <alignment horizontal="center" vertical="center" wrapText="1"/>
    </xf>
    <xf numFmtId="0" fontId="11" fillId="8" borderId="30" xfId="10" applyFont="1" applyFill="1" applyBorder="1" applyAlignment="1">
      <alignment horizontal="center" vertical="center" wrapText="1"/>
    </xf>
    <xf numFmtId="0" fontId="11" fillId="8" borderId="54" xfId="10" applyFont="1" applyFill="1" applyBorder="1" applyAlignment="1">
      <alignment horizontal="center" vertical="center" wrapText="1"/>
    </xf>
    <xf numFmtId="0" fontId="14" fillId="5" borderId="210" xfId="10" applyFont="1" applyBorder="1" applyAlignment="1">
      <alignment horizontal="center" vertical="center" wrapText="1"/>
    </xf>
    <xf numFmtId="0" fontId="14" fillId="5" borderId="217" xfId="10" applyFont="1" applyBorder="1" applyAlignment="1">
      <alignment horizontal="center" vertical="center" wrapText="1"/>
    </xf>
    <xf numFmtId="0" fontId="14" fillId="0" borderId="210" xfId="10" quotePrefix="1" applyFont="1" applyFill="1" applyBorder="1" applyAlignment="1">
      <alignment horizontal="center" vertical="center"/>
    </xf>
    <xf numFmtId="0" fontId="14" fillId="0" borderId="197" xfId="10" quotePrefix="1" applyFont="1" applyFill="1" applyBorder="1" applyAlignment="1">
      <alignment horizontal="center" vertical="center"/>
    </xf>
    <xf numFmtId="165" fontId="11" fillId="8" borderId="211" xfId="73" applyNumberFormat="1" applyFont="1" applyFill="1" applyBorder="1" applyAlignment="1">
      <alignment horizontal="center" vertical="center" wrapText="1"/>
    </xf>
    <xf numFmtId="165" fontId="11" fillId="8" borderId="30" xfId="73" applyNumberFormat="1" applyFont="1" applyFill="1" applyBorder="1" applyAlignment="1">
      <alignment horizontal="center" vertical="center" wrapText="1"/>
    </xf>
    <xf numFmtId="165" fontId="11" fillId="8" borderId="54" xfId="73" applyNumberFormat="1" applyFont="1" applyFill="1" applyBorder="1" applyAlignment="1">
      <alignment horizontal="center" vertical="center" wrapText="1"/>
    </xf>
    <xf numFmtId="165" fontId="11" fillId="5" borderId="229" xfId="73" applyNumberFormat="1" applyFont="1" applyFill="1" applyBorder="1" applyAlignment="1">
      <alignment horizontal="center" vertical="center" wrapText="1"/>
    </xf>
    <xf numFmtId="165" fontId="11" fillId="5" borderId="238" xfId="73" applyNumberFormat="1" applyFont="1" applyFill="1" applyBorder="1" applyAlignment="1">
      <alignment horizontal="center" vertical="center" wrapText="1"/>
    </xf>
    <xf numFmtId="165" fontId="11" fillId="5" borderId="205" xfId="73" applyNumberFormat="1" applyFont="1" applyFill="1" applyBorder="1" applyAlignment="1">
      <alignment horizontal="center" vertical="center" wrapText="1"/>
    </xf>
    <xf numFmtId="165" fontId="11" fillId="5" borderId="197" xfId="73" applyNumberFormat="1" applyFont="1" applyFill="1" applyBorder="1" applyAlignment="1">
      <alignment horizontal="center" vertical="center" wrapText="1"/>
    </xf>
    <xf numFmtId="0" fontId="6" fillId="0" borderId="194" xfId="10" applyFont="1" applyFill="1" applyBorder="1" applyAlignment="1">
      <alignment horizontal="left" vertical="center" wrapText="1"/>
    </xf>
    <xf numFmtId="0" fontId="6" fillId="0" borderId="195" xfId="10" applyFont="1" applyFill="1" applyBorder="1" applyAlignment="1">
      <alignment horizontal="left" vertical="center" wrapText="1"/>
    </xf>
    <xf numFmtId="0" fontId="6" fillId="0" borderId="65" xfId="10" applyFont="1" applyFill="1" applyBorder="1" applyAlignment="1">
      <alignment horizontal="left" vertical="center" wrapText="1"/>
    </xf>
    <xf numFmtId="0" fontId="6" fillId="0" borderId="0" xfId="10" applyFont="1" applyFill="1" applyAlignment="1">
      <alignment horizontal="left" vertical="center" wrapText="1"/>
    </xf>
    <xf numFmtId="0" fontId="6" fillId="0" borderId="198" xfId="10" applyFont="1" applyFill="1" applyBorder="1" applyAlignment="1">
      <alignment horizontal="left" vertical="center" wrapText="1"/>
    </xf>
    <xf numFmtId="0" fontId="6" fillId="0" borderId="192" xfId="10" applyFont="1" applyFill="1" applyBorder="1" applyAlignment="1">
      <alignment horizontal="left" vertical="center" wrapText="1"/>
    </xf>
    <xf numFmtId="0" fontId="24" fillId="5" borderId="0" xfId="10" applyFont="1" applyAlignment="1">
      <alignment horizontal="left" vertical="center" wrapText="1"/>
    </xf>
    <xf numFmtId="0" fontId="14" fillId="5" borderId="19" xfId="10" applyFont="1" applyBorder="1" applyAlignment="1">
      <alignment horizontal="center" vertical="center" wrapText="1"/>
    </xf>
    <xf numFmtId="0" fontId="14" fillId="5" borderId="38" xfId="10" applyFont="1" applyBorder="1" applyAlignment="1">
      <alignment horizontal="center" vertical="center" wrapText="1"/>
    </xf>
    <xf numFmtId="0" fontId="14" fillId="0" borderId="19" xfId="10" quotePrefix="1" applyFont="1" applyFill="1" applyBorder="1" applyAlignment="1">
      <alignment horizontal="center" vertical="center"/>
    </xf>
    <xf numFmtId="0" fontId="14" fillId="0" borderId="37" xfId="10" quotePrefix="1" applyFont="1" applyFill="1" applyBorder="1" applyAlignment="1">
      <alignment horizontal="center" vertical="center"/>
    </xf>
    <xf numFmtId="0" fontId="14" fillId="5" borderId="19" xfId="10" quotePrefix="1" applyFont="1" applyBorder="1" applyAlignment="1">
      <alignment horizontal="center" vertical="center"/>
    </xf>
    <xf numFmtId="0" fontId="14" fillId="5" borderId="37" xfId="10" quotePrefix="1" applyFont="1" applyBorder="1" applyAlignment="1">
      <alignment horizontal="center" vertical="center"/>
    </xf>
    <xf numFmtId="165" fontId="11" fillId="8" borderId="15" xfId="73" applyNumberFormat="1" applyFont="1" applyFill="1" applyBorder="1" applyAlignment="1">
      <alignment horizontal="center" vertical="center" wrapText="1"/>
    </xf>
    <xf numFmtId="165" fontId="11" fillId="8" borderId="55" xfId="73" applyNumberFormat="1" applyFont="1" applyFill="1" applyBorder="1" applyAlignment="1">
      <alignment horizontal="center" vertical="center" wrapText="1"/>
    </xf>
    <xf numFmtId="165" fontId="11" fillId="5" borderId="16" xfId="73" applyNumberFormat="1" applyFont="1" applyFill="1" applyBorder="1" applyAlignment="1">
      <alignment horizontal="center" vertical="center" wrapText="1"/>
    </xf>
    <xf numFmtId="165" fontId="11" fillId="5" borderId="55" xfId="73" applyNumberFormat="1" applyFont="1" applyFill="1" applyBorder="1" applyAlignment="1">
      <alignment horizontal="center" vertical="center" wrapText="1"/>
    </xf>
    <xf numFmtId="165" fontId="11" fillId="5" borderId="15" xfId="73" applyNumberFormat="1" applyFont="1" applyFill="1" applyBorder="1" applyAlignment="1">
      <alignment horizontal="center" vertical="center" wrapText="1"/>
    </xf>
    <xf numFmtId="165" fontId="11" fillId="8" borderId="2" xfId="73" applyNumberFormat="1" applyFont="1" applyFill="1" applyBorder="1" applyAlignment="1">
      <alignment horizontal="center" vertical="center" wrapText="1"/>
    </xf>
    <xf numFmtId="165" fontId="11" fillId="8" borderId="201" xfId="73" applyNumberFormat="1" applyFont="1" applyFill="1" applyBorder="1" applyAlignment="1">
      <alignment horizontal="center" vertical="center" wrapText="1"/>
    </xf>
    <xf numFmtId="165" fontId="11" fillId="8" borderId="47" xfId="73" applyNumberFormat="1" applyFont="1" applyFill="1" applyBorder="1" applyAlignment="1">
      <alignment horizontal="center" vertical="center" wrapText="1"/>
    </xf>
    <xf numFmtId="0" fontId="22" fillId="5" borderId="0" xfId="10" applyFont="1" applyAlignment="1">
      <alignment horizontal="left" wrapText="1"/>
    </xf>
    <xf numFmtId="165" fontId="11" fillId="5" borderId="60" xfId="73" applyNumberFormat="1" applyFont="1" applyFill="1" applyBorder="1" applyAlignment="1">
      <alignment horizontal="center" vertical="center" wrapText="1"/>
    </xf>
    <xf numFmtId="165" fontId="11" fillId="5" borderId="34" xfId="73" applyNumberFormat="1" applyFont="1" applyFill="1" applyBorder="1" applyAlignment="1">
      <alignment horizontal="center" vertical="center" wrapText="1"/>
    </xf>
    <xf numFmtId="165" fontId="11" fillId="8" borderId="79" xfId="73" applyNumberFormat="1" applyFont="1" applyFill="1" applyBorder="1" applyAlignment="1">
      <alignment horizontal="center" vertical="center" wrapText="1"/>
    </xf>
    <xf numFmtId="165" fontId="11" fillId="8" borderId="90" xfId="73" applyNumberFormat="1" applyFont="1" applyFill="1" applyBorder="1" applyAlignment="1">
      <alignment horizontal="center" vertical="center" wrapText="1"/>
    </xf>
    <xf numFmtId="165" fontId="11" fillId="8" borderId="110" xfId="73" applyNumberFormat="1" applyFont="1" applyFill="1" applyBorder="1" applyAlignment="1">
      <alignment horizontal="center" vertical="center" wrapText="1"/>
    </xf>
    <xf numFmtId="165" fontId="11" fillId="8" borderId="29" xfId="73" applyNumberFormat="1" applyFont="1" applyFill="1" applyBorder="1" applyAlignment="1">
      <alignment horizontal="center" vertical="center" wrapText="1"/>
    </xf>
    <xf numFmtId="165" fontId="11" fillId="5" borderId="239" xfId="73" applyNumberFormat="1" applyFont="1" applyFill="1" applyBorder="1" applyAlignment="1">
      <alignment horizontal="center" vertical="center" wrapText="1"/>
    </xf>
    <xf numFmtId="0" fontId="14" fillId="5" borderId="107" xfId="10" applyFont="1" applyBorder="1" applyAlignment="1">
      <alignment horizontal="center" vertical="center" wrapText="1"/>
    </xf>
    <xf numFmtId="0" fontId="11" fillId="8" borderId="15" xfId="10" applyFont="1" applyFill="1" applyBorder="1" applyAlignment="1">
      <alignment horizontal="center" vertical="center" wrapText="1"/>
    </xf>
    <xf numFmtId="0" fontId="11" fillId="8" borderId="16" xfId="10" applyFont="1" applyFill="1" applyBorder="1" applyAlignment="1">
      <alignment horizontal="center" vertical="center" wrapText="1"/>
    </xf>
    <xf numFmtId="0" fontId="11" fillId="8" borderId="55" xfId="10" applyFont="1" applyFill="1" applyBorder="1" applyAlignment="1">
      <alignment horizontal="center" vertical="center" wrapText="1"/>
    </xf>
    <xf numFmtId="0" fontId="11" fillId="8" borderId="29" xfId="10" applyFont="1" applyFill="1" applyBorder="1" applyAlignment="1">
      <alignment horizontal="center" vertical="center" wrapText="1"/>
    </xf>
    <xf numFmtId="0" fontId="11" fillId="8" borderId="15" xfId="10" applyFont="1" applyFill="1" applyBorder="1" applyAlignment="1">
      <alignment horizontal="center" vertical="center"/>
    </xf>
    <xf numFmtId="0" fontId="11" fillId="8" borderId="60" xfId="10" applyFont="1" applyFill="1" applyBorder="1" applyAlignment="1">
      <alignment horizontal="center" vertical="center"/>
    </xf>
    <xf numFmtId="0" fontId="11" fillId="8" borderId="16" xfId="10" applyFont="1" applyFill="1" applyBorder="1" applyAlignment="1">
      <alignment horizontal="center" vertical="center"/>
    </xf>
    <xf numFmtId="0" fontId="11" fillId="8" borderId="55" xfId="10" applyFont="1" applyFill="1" applyBorder="1" applyAlignment="1">
      <alignment horizontal="center" vertical="center"/>
    </xf>
    <xf numFmtId="0" fontId="19" fillId="8" borderId="15" xfId="10" applyFont="1" applyFill="1" applyBorder="1" applyAlignment="1">
      <alignment horizontal="center"/>
    </xf>
    <xf numFmtId="0" fontId="19" fillId="8" borderId="60" xfId="10" applyFont="1" applyFill="1" applyBorder="1" applyAlignment="1">
      <alignment horizontal="center"/>
    </xf>
    <xf numFmtId="0" fontId="19" fillId="8" borderId="16" xfId="10" applyFont="1" applyFill="1" applyBorder="1" applyAlignment="1">
      <alignment horizontal="center"/>
    </xf>
    <xf numFmtId="0" fontId="19" fillId="8" borderId="55" xfId="10" applyFont="1" applyFill="1" applyBorder="1" applyAlignment="1">
      <alignment horizontal="center"/>
    </xf>
    <xf numFmtId="0" fontId="11" fillId="8" borderId="29" xfId="10" applyFont="1" applyFill="1" applyBorder="1" applyAlignment="1">
      <alignment horizontal="center" vertical="center"/>
    </xf>
    <xf numFmtId="0" fontId="11" fillId="8" borderId="54" xfId="10" applyFont="1" applyFill="1" applyBorder="1" applyAlignment="1">
      <alignment horizontal="center" vertical="center"/>
    </xf>
    <xf numFmtId="0" fontId="19" fillId="5" borderId="0" xfId="10" applyFont="1" applyAlignment="1">
      <alignment horizontal="center" vertical="center"/>
    </xf>
    <xf numFmtId="0" fontId="17" fillId="5" borderId="0" xfId="10" applyFont="1" applyAlignment="1">
      <alignment horizontal="center"/>
    </xf>
    <xf numFmtId="164" fontId="11" fillId="8" borderId="211" xfId="73" applyFont="1" applyFill="1" applyBorder="1" applyAlignment="1">
      <alignment horizontal="center" vertical="center" wrapText="1"/>
    </xf>
    <xf numFmtId="164" fontId="11" fillId="8" borderId="30" xfId="73" applyFont="1" applyFill="1" applyBorder="1" applyAlignment="1">
      <alignment horizontal="center" vertical="center" wrapText="1"/>
    </xf>
    <xf numFmtId="164" fontId="11" fillId="8" borderId="54" xfId="73" applyFont="1" applyFill="1" applyBorder="1" applyAlignment="1">
      <alignment horizontal="center" vertical="center" wrapText="1"/>
    </xf>
    <xf numFmtId="164" fontId="11" fillId="5" borderId="211" xfId="73" applyFont="1" applyFill="1" applyBorder="1" applyAlignment="1">
      <alignment horizontal="center" vertical="center" wrapText="1"/>
    </xf>
    <xf numFmtId="164" fontId="11" fillId="5" borderId="35" xfId="73" applyFont="1" applyFill="1" applyBorder="1" applyAlignment="1">
      <alignment horizontal="center" vertical="center" wrapText="1"/>
    </xf>
    <xf numFmtId="164" fontId="11" fillId="8" borderId="205" xfId="73" applyFont="1" applyFill="1" applyBorder="1" applyAlignment="1">
      <alignment horizontal="center" vertical="center" wrapText="1"/>
    </xf>
    <xf numFmtId="164" fontId="11" fillId="8" borderId="210" xfId="73" applyFont="1" applyFill="1" applyBorder="1" applyAlignment="1">
      <alignment horizontal="center" vertical="center" wrapText="1"/>
    </xf>
    <xf numFmtId="164" fontId="11" fillId="8" borderId="197" xfId="73" applyFont="1" applyFill="1" applyBorder="1" applyAlignment="1">
      <alignment horizontal="center" vertical="center" wrapText="1"/>
    </xf>
    <xf numFmtId="0" fontId="11" fillId="8" borderId="181" xfId="10" applyFont="1" applyFill="1" applyBorder="1" applyAlignment="1">
      <alignment horizontal="center" vertical="center"/>
    </xf>
    <xf numFmtId="0" fontId="11" fillId="8" borderId="109" xfId="10" applyFont="1" applyFill="1" applyBorder="1" applyAlignment="1">
      <alignment horizontal="center" vertical="center"/>
    </xf>
    <xf numFmtId="0" fontId="11" fillId="8" borderId="110" xfId="10" applyFont="1" applyFill="1" applyBorder="1" applyAlignment="1">
      <alignment horizontal="center" vertical="center"/>
    </xf>
    <xf numFmtId="164" fontId="11" fillId="0" borderId="109" xfId="73" applyFont="1" applyFill="1" applyBorder="1" applyAlignment="1">
      <alignment horizontal="center" vertical="center"/>
    </xf>
    <xf numFmtId="164" fontId="11" fillId="0" borderId="110" xfId="73" applyFont="1" applyFill="1" applyBorder="1" applyAlignment="1">
      <alignment horizontal="center" vertical="center"/>
    </xf>
    <xf numFmtId="0" fontId="11" fillId="8" borderId="205" xfId="10" applyFont="1" applyFill="1" applyBorder="1" applyAlignment="1">
      <alignment horizontal="center" vertical="center" wrapText="1"/>
    </xf>
    <xf numFmtId="0" fontId="11" fillId="8" borderId="210" xfId="10" applyFont="1" applyFill="1" applyBorder="1" applyAlignment="1">
      <alignment horizontal="center" vertical="center" wrapText="1"/>
    </xf>
    <xf numFmtId="0" fontId="11" fillId="8" borderId="197" xfId="10" applyFont="1" applyFill="1" applyBorder="1" applyAlignment="1">
      <alignment horizontal="center" vertical="center" wrapText="1"/>
    </xf>
    <xf numFmtId="0" fontId="11" fillId="5" borderId="205" xfId="10" applyFont="1" applyBorder="1" applyAlignment="1">
      <alignment horizontal="center" vertical="center"/>
    </xf>
    <xf numFmtId="0" fontId="11" fillId="5" borderId="197" xfId="10" applyFont="1" applyBorder="1" applyAlignment="1">
      <alignment horizontal="center" vertical="center"/>
    </xf>
    <xf numFmtId="0" fontId="11" fillId="8" borderId="213" xfId="10" applyFont="1" applyFill="1" applyBorder="1" applyAlignment="1">
      <alignment horizontal="center" vertical="center" wrapText="1"/>
    </xf>
    <xf numFmtId="0" fontId="11" fillId="8" borderId="48" xfId="10" applyFont="1" applyFill="1" applyBorder="1" applyAlignment="1">
      <alignment horizontal="center" vertical="center" wrapText="1"/>
    </xf>
    <xf numFmtId="0" fontId="11" fillId="8" borderId="207" xfId="10" applyFont="1" applyFill="1" applyBorder="1" applyAlignment="1">
      <alignment horizontal="center" vertical="center" wrapText="1"/>
    </xf>
    <xf numFmtId="0" fontId="11" fillId="8" borderId="109" xfId="10" applyFont="1" applyFill="1" applyBorder="1" applyAlignment="1">
      <alignment horizontal="center" vertical="center" wrapText="1"/>
    </xf>
    <xf numFmtId="165" fontId="11" fillId="5" borderId="29" xfId="73" applyNumberFormat="1" applyFont="1" applyFill="1" applyBorder="1" applyAlignment="1">
      <alignment horizontal="center" vertical="center" wrapText="1"/>
    </xf>
    <xf numFmtId="165" fontId="11" fillId="5" borderId="54" xfId="73" applyNumberFormat="1" applyFont="1" applyFill="1" applyBorder="1" applyAlignment="1">
      <alignment horizontal="center" vertical="center" wrapText="1"/>
    </xf>
    <xf numFmtId="0" fontId="15" fillId="5" borderId="0" xfId="10" applyFont="1" applyAlignment="1">
      <alignment horizontal="left" vertical="top" wrapText="1"/>
    </xf>
    <xf numFmtId="0" fontId="14" fillId="5" borderId="0" xfId="10" applyFont="1" applyAlignment="1">
      <alignment horizontal="left" vertical="top" wrapText="1"/>
    </xf>
    <xf numFmtId="0" fontId="14" fillId="5" borderId="239" xfId="10" applyFont="1" applyBorder="1" applyAlignment="1">
      <alignment horizontal="center" vertical="center" wrapText="1"/>
    </xf>
    <xf numFmtId="0" fontId="14" fillId="5" borderId="197" xfId="10" applyFont="1" applyBorder="1" applyAlignment="1">
      <alignment horizontal="center" vertical="center" wrapText="1"/>
    </xf>
    <xf numFmtId="0" fontId="14" fillId="5" borderId="195" xfId="10" applyFont="1" applyBorder="1" applyAlignment="1">
      <alignment horizontal="center"/>
    </xf>
    <xf numFmtId="0" fontId="14" fillId="5" borderId="0" xfId="10" applyFont="1" applyAlignment="1">
      <alignment horizontal="left" vertical="top"/>
    </xf>
    <xf numFmtId="0" fontId="14" fillId="5" borderId="0" xfId="10" applyFont="1" applyAlignment="1">
      <alignment horizontal="center" vertical="top" wrapText="1"/>
    </xf>
    <xf numFmtId="0" fontId="15" fillId="5" borderId="0" xfId="10" applyFont="1" applyAlignment="1">
      <alignment horizontal="center" vertical="top"/>
    </xf>
    <xf numFmtId="0" fontId="14" fillId="5" borderId="257" xfId="10" applyFont="1" applyBorder="1" applyAlignment="1">
      <alignment horizontal="center" vertical="center" wrapText="1"/>
    </xf>
    <xf numFmtId="0" fontId="121" fillId="0" borderId="243" xfId="3" applyFont="1" applyBorder="1" applyAlignment="1">
      <alignment horizontal="center" vertical="center"/>
    </xf>
    <xf numFmtId="0" fontId="121" fillId="0" borderId="247" xfId="3" applyFont="1" applyBorder="1" applyAlignment="1">
      <alignment horizontal="center" vertical="center" wrapText="1"/>
    </xf>
    <xf numFmtId="0" fontId="121" fillId="0" borderId="243" xfId="3" applyFont="1" applyBorder="1" applyAlignment="1">
      <alignment horizontal="center" vertical="center" wrapText="1"/>
    </xf>
    <xf numFmtId="0" fontId="121" fillId="0" borderId="248" xfId="3" applyFont="1" applyBorder="1" applyAlignment="1">
      <alignment horizontal="center" vertical="center" wrapText="1"/>
    </xf>
    <xf numFmtId="0" fontId="121" fillId="0" borderId="235" xfId="3" applyFont="1" applyBorder="1" applyAlignment="1">
      <alignment horizontal="center" vertical="center" wrapText="1"/>
    </xf>
    <xf numFmtId="0" fontId="121" fillId="0" borderId="234" xfId="3" applyFont="1" applyBorder="1" applyAlignment="1">
      <alignment horizontal="center" vertical="center" wrapText="1"/>
    </xf>
    <xf numFmtId="0" fontId="121" fillId="0" borderId="261" xfId="3" applyFont="1" applyBorder="1" applyAlignment="1">
      <alignment horizontal="center" vertical="center" wrapText="1"/>
    </xf>
    <xf numFmtId="0" fontId="130" fillId="0" borderId="0" xfId="0" applyFont="1" applyAlignment="1">
      <alignment horizontal="center" vertical="center"/>
    </xf>
    <xf numFmtId="0" fontId="131" fillId="0" borderId="243" xfId="5" applyFont="1" applyBorder="1" applyAlignment="1">
      <alignment horizontal="center" vertical="center"/>
    </xf>
    <xf numFmtId="0" fontId="131" fillId="0" borderId="261" xfId="5" applyFont="1" applyBorder="1" applyAlignment="1">
      <alignment horizontal="center" vertical="center"/>
    </xf>
    <xf numFmtId="0" fontId="49" fillId="10" borderId="9" xfId="37" quotePrefix="1" applyFont="1" applyFill="1" applyBorder="1" applyAlignment="1">
      <alignment horizontal="center" vertical="center"/>
    </xf>
    <xf numFmtId="0" fontId="46" fillId="0" borderId="115" xfId="37" applyFont="1" applyBorder="1" applyAlignment="1">
      <alignment horizontal="center" vertical="center"/>
    </xf>
    <xf numFmtId="0" fontId="46" fillId="0" borderId="120" xfId="37" applyFont="1" applyBorder="1" applyAlignment="1">
      <alignment horizontal="center" vertical="center"/>
    </xf>
    <xf numFmtId="0" fontId="46" fillId="0" borderId="118" xfId="37" applyFont="1" applyBorder="1" applyAlignment="1">
      <alignment horizontal="center" vertical="center"/>
    </xf>
    <xf numFmtId="0" fontId="46" fillId="0" borderId="121" xfId="37" applyFont="1" applyBorder="1" applyAlignment="1">
      <alignment horizontal="center" vertical="center"/>
    </xf>
    <xf numFmtId="0" fontId="46" fillId="0" borderId="58" xfId="37" applyFont="1" applyBorder="1" applyAlignment="1">
      <alignment horizontal="center" vertical="center"/>
    </xf>
    <xf numFmtId="0" fontId="46" fillId="0" borderId="119" xfId="37" applyFont="1" applyBorder="1" applyAlignment="1">
      <alignment horizontal="center" vertical="center"/>
    </xf>
    <xf numFmtId="0" fontId="49" fillId="10" borderId="0" xfId="37" quotePrefix="1" applyFont="1" applyFill="1" applyAlignment="1">
      <alignment horizontal="center" vertical="center"/>
    </xf>
    <xf numFmtId="0" fontId="49" fillId="10" borderId="0" xfId="37" applyFont="1" applyFill="1" applyAlignment="1">
      <alignment horizontal="center" vertical="center"/>
    </xf>
    <xf numFmtId="0" fontId="46" fillId="0" borderId="203" xfId="37" applyFont="1" applyBorder="1" applyAlignment="1">
      <alignment horizontal="center" vertical="center"/>
    </xf>
    <xf numFmtId="0" fontId="46" fillId="0" borderId="221" xfId="37" applyFont="1" applyBorder="1" applyAlignment="1">
      <alignment horizontal="center" vertical="center"/>
    </xf>
    <xf numFmtId="0" fontId="46" fillId="0" borderId="222" xfId="37" applyFont="1" applyBorder="1" applyAlignment="1">
      <alignment horizontal="center" vertical="center"/>
    </xf>
    <xf numFmtId="0" fontId="46" fillId="0" borderId="235" xfId="37" applyFont="1" applyBorder="1" applyAlignment="1">
      <alignment horizontal="center" vertical="center"/>
    </xf>
    <xf numFmtId="0" fontId="46" fillId="0" borderId="234" xfId="37" applyFont="1" applyBorder="1" applyAlignment="1">
      <alignment horizontal="center" vertical="center"/>
    </xf>
    <xf numFmtId="0" fontId="46" fillId="0" borderId="236" xfId="37" applyFont="1" applyBorder="1" applyAlignment="1">
      <alignment horizontal="center" vertical="center"/>
    </xf>
    <xf numFmtId="0" fontId="48" fillId="10" borderId="0" xfId="37" applyFont="1" applyFill="1" applyAlignment="1">
      <alignment horizontal="center" vertical="center"/>
    </xf>
    <xf numFmtId="0" fontId="49" fillId="0" borderId="0" xfId="37" applyFont="1" applyAlignment="1">
      <alignment horizontal="right" vertical="center"/>
    </xf>
    <xf numFmtId="0" fontId="49" fillId="0" borderId="58" xfId="37" quotePrefix="1" applyFont="1" applyBorder="1" applyAlignment="1">
      <alignment horizontal="right" vertical="center"/>
    </xf>
    <xf numFmtId="0" fontId="49" fillId="0" borderId="0" xfId="37" quotePrefix="1" applyFont="1" applyAlignment="1">
      <alignment horizontal="right" vertical="center"/>
    </xf>
    <xf numFmtId="0" fontId="46" fillId="10" borderId="0" xfId="37" applyFont="1" applyFill="1" applyAlignment="1">
      <alignment horizontal="center" vertical="center"/>
    </xf>
    <xf numFmtId="0" fontId="49" fillId="10" borderId="48" xfId="37" quotePrefix="1" applyFont="1" applyFill="1" applyBorder="1" applyAlignment="1">
      <alignment horizontal="center" vertical="center"/>
    </xf>
    <xf numFmtId="0" fontId="49" fillId="10" borderId="48" xfId="37" applyFont="1" applyFill="1" applyBorder="1" applyAlignment="1">
      <alignment horizontal="center" vertical="center"/>
    </xf>
    <xf numFmtId="0" fontId="46" fillId="0" borderId="247" xfId="37" applyFont="1" applyBorder="1" applyAlignment="1">
      <alignment horizontal="center" vertical="center"/>
    </xf>
    <xf numFmtId="0" fontId="46" fillId="0" borderId="243" xfId="37" applyFont="1" applyBorder="1" applyAlignment="1">
      <alignment horizontal="center" vertical="center"/>
    </xf>
    <xf numFmtId="0" fontId="46" fillId="0" borderId="248" xfId="37" applyFont="1" applyBorder="1" applyAlignment="1">
      <alignment horizontal="center" vertical="center"/>
    </xf>
    <xf numFmtId="0" fontId="46" fillId="0" borderId="261" xfId="37" applyFont="1" applyBorder="1" applyAlignment="1">
      <alignment horizontal="center" vertical="center"/>
    </xf>
    <xf numFmtId="0" fontId="49" fillId="0" borderId="234" xfId="37" quotePrefix="1" applyFont="1" applyBorder="1" applyAlignment="1">
      <alignment horizontal="right" vertical="center"/>
    </xf>
    <xf numFmtId="0" fontId="48" fillId="10" borderId="0" xfId="37" applyFont="1" applyFill="1" applyAlignment="1">
      <alignment horizontal="center" wrapText="1"/>
    </xf>
    <xf numFmtId="0" fontId="95" fillId="10" borderId="48" xfId="37" quotePrefix="1" applyFont="1" applyFill="1" applyBorder="1" applyAlignment="1">
      <alignment horizontal="center" vertical="center"/>
    </xf>
    <xf numFmtId="0" fontId="95" fillId="10" borderId="48" xfId="37" applyFont="1" applyFill="1" applyBorder="1" applyAlignment="1">
      <alignment horizontal="center" vertical="center"/>
    </xf>
    <xf numFmtId="0" fontId="121" fillId="0" borderId="0" xfId="11" applyFont="1" applyAlignment="1">
      <alignment horizontal="center" vertical="center"/>
    </xf>
    <xf numFmtId="0" fontId="119" fillId="18" borderId="0" xfId="1" applyFont="1" applyFill="1" applyAlignment="1">
      <alignment horizontal="left" vertical="center" wrapText="1"/>
    </xf>
    <xf numFmtId="0" fontId="121" fillId="18" borderId="0" xfId="1" applyFont="1" applyFill="1" applyAlignment="1">
      <alignment horizontal="left" vertical="center" wrapText="1"/>
    </xf>
    <xf numFmtId="0" fontId="121" fillId="18" borderId="0" xfId="1" applyFont="1" applyFill="1" applyAlignment="1">
      <alignment horizontal="left" vertical="center"/>
    </xf>
    <xf numFmtId="0" fontId="0" fillId="0" borderId="269" xfId="0" applyBorder="1" applyAlignment="1">
      <alignment horizontal="center" vertical="center" wrapText="1"/>
    </xf>
    <xf numFmtId="0" fontId="0" fillId="0" borderId="278" xfId="0" applyBorder="1" applyAlignment="1">
      <alignment horizontal="center" vertical="center" wrapText="1"/>
    </xf>
    <xf numFmtId="0" fontId="0" fillId="0" borderId="279" xfId="0" applyBorder="1" applyAlignment="1">
      <alignment horizontal="center" vertical="center" wrapText="1"/>
    </xf>
    <xf numFmtId="0" fontId="0" fillId="0" borderId="235" xfId="0" applyBorder="1" applyAlignment="1">
      <alignment horizontal="center" vertical="center" wrapText="1"/>
    </xf>
    <xf numFmtId="0" fontId="0" fillId="0" borderId="234" xfId="0" applyBorder="1" applyAlignment="1">
      <alignment horizontal="center" vertical="center" wrapText="1"/>
    </xf>
    <xf numFmtId="0" fontId="0" fillId="0" borderId="261" xfId="0" applyBorder="1" applyAlignment="1">
      <alignment horizontal="center" vertical="center" wrapText="1"/>
    </xf>
    <xf numFmtId="0" fontId="49" fillId="10" borderId="46" xfId="37" quotePrefix="1" applyFont="1" applyFill="1" applyBorder="1" applyAlignment="1">
      <alignment horizontal="center" vertical="center"/>
    </xf>
    <xf numFmtId="0" fontId="49" fillId="10" borderId="46" xfId="37" applyFont="1" applyFill="1" applyBorder="1" applyAlignment="1">
      <alignment horizontal="center" vertical="center"/>
    </xf>
    <xf numFmtId="3" fontId="46" fillId="10" borderId="115" xfId="37" applyNumberFormat="1" applyFont="1" applyFill="1" applyBorder="1" applyAlignment="1" applyProtection="1">
      <alignment horizontal="center" vertical="center"/>
      <protection locked="0"/>
    </xf>
    <xf numFmtId="3" fontId="46" fillId="10" borderId="166" xfId="37" applyNumberFormat="1" applyFont="1" applyFill="1" applyBorder="1" applyAlignment="1" applyProtection="1">
      <alignment horizontal="center" vertical="center"/>
      <protection locked="0"/>
    </xf>
    <xf numFmtId="3" fontId="46" fillId="10" borderId="118" xfId="37" applyNumberFormat="1" applyFont="1" applyFill="1" applyBorder="1" applyAlignment="1" applyProtection="1">
      <alignment horizontal="center" vertical="center"/>
      <protection locked="0"/>
    </xf>
    <xf numFmtId="3" fontId="46" fillId="10" borderId="125" xfId="37" applyNumberFormat="1" applyFont="1" applyFill="1" applyBorder="1" applyAlignment="1" applyProtection="1">
      <alignment horizontal="center" vertical="center"/>
      <protection locked="0"/>
    </xf>
    <xf numFmtId="3" fontId="46" fillId="10" borderId="164" xfId="37" applyNumberFormat="1" applyFont="1" applyFill="1" applyBorder="1" applyAlignment="1" applyProtection="1">
      <alignment horizontal="center" vertical="center"/>
      <protection locked="0"/>
    </xf>
    <xf numFmtId="3" fontId="46" fillId="10" borderId="165" xfId="37" applyNumberFormat="1" applyFont="1" applyFill="1" applyBorder="1" applyAlignment="1" applyProtection="1">
      <alignment horizontal="center" vertical="center"/>
      <protection locked="0"/>
    </xf>
    <xf numFmtId="3" fontId="49" fillId="10" borderId="0" xfId="37" applyNumberFormat="1" applyFont="1" applyFill="1" applyAlignment="1" applyProtection="1">
      <alignment horizontal="center" vertical="center"/>
      <protection locked="0"/>
    </xf>
    <xf numFmtId="0" fontId="49" fillId="10" borderId="0" xfId="37" quotePrefix="1" applyFont="1" applyFill="1" applyAlignment="1">
      <alignment horizontal="right" vertical="center"/>
    </xf>
    <xf numFmtId="0" fontId="49" fillId="10" borderId="0" xfId="37" applyFont="1" applyFill="1" applyAlignment="1">
      <alignment horizontal="right" vertical="center"/>
    </xf>
    <xf numFmtId="3" fontId="46" fillId="10" borderId="201" xfId="37" applyNumberFormat="1" applyFont="1" applyFill="1" applyBorder="1" applyAlignment="1" applyProtection="1">
      <alignment horizontal="center" vertical="center"/>
      <protection locked="0"/>
    </xf>
    <xf numFmtId="3" fontId="46" fillId="10" borderId="0" xfId="37" applyNumberFormat="1" applyFont="1" applyFill="1" applyAlignment="1" applyProtection="1">
      <alignment horizontal="center" vertical="center"/>
      <protection locked="0"/>
    </xf>
    <xf numFmtId="3" fontId="46" fillId="10" borderId="9" xfId="37" applyNumberFormat="1" applyFont="1" applyFill="1" applyBorder="1" applyAlignment="1" applyProtection="1">
      <alignment horizontal="center" vertical="center"/>
      <protection locked="0"/>
    </xf>
    <xf numFmtId="0" fontId="49" fillId="0" borderId="0" xfId="66" applyFont="1" applyAlignment="1">
      <alignment horizontal="center"/>
    </xf>
    <xf numFmtId="3" fontId="48" fillId="10" borderId="0" xfId="37" applyNumberFormat="1" applyFont="1" applyFill="1" applyAlignment="1" applyProtection="1">
      <alignment horizontal="center" vertical="center"/>
      <protection locked="0"/>
    </xf>
    <xf numFmtId="0" fontId="49" fillId="0" borderId="46" xfId="37" quotePrefix="1" applyFont="1" applyBorder="1" applyAlignment="1">
      <alignment horizontal="center" vertical="center"/>
    </xf>
    <xf numFmtId="0" fontId="49" fillId="0" borderId="46" xfId="37" applyFont="1" applyBorder="1" applyAlignment="1">
      <alignment horizontal="center" vertical="center"/>
    </xf>
    <xf numFmtId="3" fontId="46" fillId="10" borderId="137" xfId="37" applyNumberFormat="1" applyFont="1" applyFill="1" applyBorder="1" applyAlignment="1" applyProtection="1">
      <alignment horizontal="center" vertical="center"/>
      <protection locked="0"/>
    </xf>
    <xf numFmtId="3" fontId="46" fillId="10" borderId="129" xfId="37" applyNumberFormat="1" applyFont="1" applyFill="1" applyBorder="1" applyAlignment="1" applyProtection="1">
      <alignment horizontal="center" vertical="center"/>
      <protection locked="0"/>
    </xf>
    <xf numFmtId="3" fontId="46" fillId="10" borderId="119" xfId="37" applyNumberFormat="1" applyFont="1" applyFill="1" applyBorder="1" applyAlignment="1" applyProtection="1">
      <alignment horizontal="center" vertical="center"/>
      <protection locked="0"/>
    </xf>
    <xf numFmtId="3" fontId="46" fillId="10" borderId="173" xfId="37" applyNumberFormat="1" applyFont="1" applyFill="1" applyBorder="1" applyAlignment="1" applyProtection="1">
      <alignment horizontal="center" vertical="center"/>
      <protection locked="0"/>
    </xf>
    <xf numFmtId="3" fontId="46" fillId="10" borderId="174" xfId="37" applyNumberFormat="1" applyFont="1" applyFill="1" applyBorder="1" applyAlignment="1" applyProtection="1">
      <alignment horizontal="center" vertical="center"/>
      <protection locked="0"/>
    </xf>
    <xf numFmtId="0" fontId="49" fillId="0" borderId="0" xfId="37" quotePrefix="1" applyFont="1" applyAlignment="1">
      <alignment horizontal="center" vertical="center"/>
    </xf>
    <xf numFmtId="3" fontId="18" fillId="10" borderId="115" xfId="37" applyNumberFormat="1" applyFont="1" applyFill="1" applyBorder="1" applyAlignment="1" applyProtection="1">
      <alignment horizontal="center" vertical="center"/>
      <protection locked="0"/>
    </xf>
    <xf numFmtId="3" fontId="18" fillId="10" borderId="137" xfId="37" applyNumberFormat="1" applyFont="1" applyFill="1" applyBorder="1" applyAlignment="1" applyProtection="1">
      <alignment horizontal="center" vertical="center"/>
      <protection locked="0"/>
    </xf>
    <xf numFmtId="3" fontId="18" fillId="10" borderId="118" xfId="37" applyNumberFormat="1" applyFont="1" applyFill="1" applyBorder="1" applyAlignment="1" applyProtection="1">
      <alignment horizontal="center" vertical="center"/>
      <protection locked="0"/>
    </xf>
    <xf numFmtId="3" fontId="18" fillId="10" borderId="173" xfId="37" applyNumberFormat="1" applyFont="1" applyFill="1" applyBorder="1" applyAlignment="1" applyProtection="1">
      <alignment horizontal="center" vertical="center"/>
      <protection locked="0"/>
    </xf>
    <xf numFmtId="3" fontId="18" fillId="10" borderId="129" xfId="37" applyNumberFormat="1" applyFont="1" applyFill="1" applyBorder="1" applyAlignment="1" applyProtection="1">
      <alignment horizontal="center" vertical="center"/>
      <protection locked="0"/>
    </xf>
    <xf numFmtId="3" fontId="18" fillId="10" borderId="174" xfId="37" applyNumberFormat="1" applyFont="1" applyFill="1" applyBorder="1" applyAlignment="1" applyProtection="1">
      <alignment horizontal="center" vertical="center"/>
      <protection locked="0"/>
    </xf>
    <xf numFmtId="0" fontId="49" fillId="0" borderId="115" xfId="37" applyFont="1" applyBorder="1" applyAlignment="1">
      <alignment horizontal="center" vertical="center"/>
    </xf>
    <xf numFmtId="0" fontId="49" fillId="0" borderId="137" xfId="37" applyFont="1" applyBorder="1" applyAlignment="1">
      <alignment horizontal="center" vertical="center"/>
    </xf>
    <xf numFmtId="0" fontId="49" fillId="0" borderId="118" xfId="37" applyFont="1" applyBorder="1" applyAlignment="1">
      <alignment horizontal="center" vertical="center"/>
    </xf>
    <xf numFmtId="0" fontId="49" fillId="0" borderId="173" xfId="37" applyFont="1" applyBorder="1" applyAlignment="1">
      <alignment horizontal="center" vertical="center"/>
    </xf>
    <xf numFmtId="0" fontId="49" fillId="0" borderId="129" xfId="37" applyFont="1" applyBorder="1" applyAlignment="1">
      <alignment horizontal="center" vertical="center"/>
    </xf>
    <xf numFmtId="0" fontId="49" fillId="0" borderId="174" xfId="37" applyFont="1" applyBorder="1" applyAlignment="1">
      <alignment horizontal="center" vertical="center"/>
    </xf>
    <xf numFmtId="0" fontId="95" fillId="10" borderId="0" xfId="37" applyFont="1" applyFill="1" applyAlignment="1">
      <alignment horizontal="center" vertical="center"/>
    </xf>
    <xf numFmtId="0" fontId="47" fillId="10" borderId="117" xfId="37" applyFont="1" applyFill="1" applyBorder="1" applyAlignment="1">
      <alignment horizontal="center" vertical="center"/>
    </xf>
    <xf numFmtId="0" fontId="47" fillId="10" borderId="263" xfId="37" applyFont="1" applyFill="1" applyBorder="1" applyAlignment="1">
      <alignment horizontal="center" vertical="center"/>
    </xf>
    <xf numFmtId="0" fontId="47" fillId="10" borderId="181" xfId="37" applyFont="1" applyFill="1" applyBorder="1" applyAlignment="1">
      <alignment horizontal="center" vertical="center"/>
    </xf>
    <xf numFmtId="0" fontId="49" fillId="10" borderId="9" xfId="37" applyFont="1" applyFill="1" applyBorder="1" applyAlignment="1">
      <alignment horizontal="center" vertical="center"/>
    </xf>
    <xf numFmtId="0" fontId="49" fillId="0" borderId="264" xfId="37" applyFont="1" applyBorder="1" applyAlignment="1">
      <alignment horizontal="center" vertical="center"/>
    </xf>
    <xf numFmtId="0" fontId="49" fillId="0" borderId="209" xfId="37" applyFont="1" applyBorder="1" applyAlignment="1">
      <alignment horizontal="center" vertical="center"/>
    </xf>
    <xf numFmtId="0" fontId="49" fillId="0" borderId="265" xfId="37" applyFont="1" applyBorder="1" applyAlignment="1">
      <alignment horizontal="center" vertical="center"/>
    </xf>
    <xf numFmtId="0" fontId="49" fillId="0" borderId="235" xfId="37" applyFont="1" applyBorder="1" applyAlignment="1">
      <alignment horizontal="center" vertical="center"/>
    </xf>
    <xf numFmtId="0" fontId="49" fillId="0" borderId="234" xfId="37" applyFont="1" applyBorder="1" applyAlignment="1">
      <alignment horizontal="center" vertical="center"/>
    </xf>
    <xf numFmtId="0" fontId="49" fillId="0" borderId="261" xfId="37" applyFont="1" applyBorder="1" applyAlignment="1">
      <alignment horizontal="center" vertical="center"/>
    </xf>
    <xf numFmtId="0" fontId="49" fillId="10" borderId="234" xfId="37" applyFont="1" applyFill="1" applyBorder="1" applyAlignment="1">
      <alignment horizontal="right" vertical="center"/>
    </xf>
    <xf numFmtId="3" fontId="46" fillId="10" borderId="247" xfId="37" applyNumberFormat="1" applyFont="1" applyFill="1" applyBorder="1" applyAlignment="1" applyProtection="1">
      <alignment horizontal="center" vertical="center"/>
      <protection locked="0"/>
    </xf>
    <xf numFmtId="3" fontId="46" fillId="10" borderId="209" xfId="37" applyNumberFormat="1" applyFont="1" applyFill="1" applyBorder="1" applyAlignment="1" applyProtection="1">
      <alignment horizontal="center" vertical="center"/>
      <protection locked="0"/>
    </xf>
    <xf numFmtId="3" fontId="46" fillId="10" borderId="248" xfId="37" applyNumberFormat="1" applyFont="1" applyFill="1" applyBorder="1" applyAlignment="1" applyProtection="1">
      <alignment horizontal="center" vertical="center"/>
      <protection locked="0"/>
    </xf>
    <xf numFmtId="3" fontId="46" fillId="10" borderId="235" xfId="37" applyNumberFormat="1" applyFont="1" applyFill="1" applyBorder="1" applyAlignment="1" applyProtection="1">
      <alignment horizontal="center" vertical="center"/>
      <protection locked="0"/>
    </xf>
    <xf numFmtId="3" fontId="46" fillId="10" borderId="234" xfId="37" applyNumberFormat="1" applyFont="1" applyFill="1" applyBorder="1" applyAlignment="1" applyProtection="1">
      <alignment horizontal="center" vertical="center"/>
      <protection locked="0"/>
    </xf>
    <xf numFmtId="3" fontId="46" fillId="10" borderId="261" xfId="37" applyNumberFormat="1" applyFont="1" applyFill="1" applyBorder="1" applyAlignment="1" applyProtection="1">
      <alignment horizontal="center" vertical="center"/>
      <protection locked="0"/>
    </xf>
    <xf numFmtId="3" fontId="46" fillId="10" borderId="206" xfId="37" applyNumberFormat="1" applyFont="1" applyFill="1" applyBorder="1" applyAlignment="1" applyProtection="1">
      <alignment horizontal="center" vertical="center"/>
      <protection locked="0"/>
    </xf>
    <xf numFmtId="3" fontId="46" fillId="10" borderId="264" xfId="37" applyNumberFormat="1" applyFont="1" applyFill="1" applyBorder="1" applyAlignment="1" applyProtection="1">
      <alignment horizontal="center" vertical="center"/>
      <protection locked="0"/>
    </xf>
    <xf numFmtId="3" fontId="46" fillId="10" borderId="265" xfId="37" applyNumberFormat="1" applyFont="1" applyFill="1" applyBorder="1" applyAlignment="1" applyProtection="1">
      <alignment horizontal="center" vertical="center"/>
      <protection locked="0"/>
    </xf>
    <xf numFmtId="3" fontId="46" fillId="10" borderId="269" xfId="37" applyNumberFormat="1" applyFont="1" applyFill="1" applyBorder="1" applyAlignment="1" applyProtection="1">
      <alignment horizontal="center" vertical="center"/>
      <protection locked="0"/>
    </xf>
    <xf numFmtId="3" fontId="46" fillId="10" borderId="270" xfId="37" applyNumberFormat="1" applyFont="1" applyFill="1" applyBorder="1" applyAlignment="1" applyProtection="1">
      <alignment horizontal="center" vertical="center"/>
      <protection locked="0"/>
    </xf>
    <xf numFmtId="3" fontId="46" fillId="10" borderId="220" xfId="37" applyNumberFormat="1" applyFont="1" applyFill="1" applyBorder="1" applyAlignment="1" applyProtection="1">
      <alignment horizontal="center" vertical="center"/>
      <protection locked="0"/>
    </xf>
    <xf numFmtId="0" fontId="82" fillId="10" borderId="209" xfId="37" quotePrefix="1" applyFont="1" applyFill="1" applyBorder="1" applyAlignment="1">
      <alignment horizontal="right" vertical="center"/>
    </xf>
    <xf numFmtId="0" fontId="82" fillId="10" borderId="209" xfId="37" applyFont="1" applyFill="1" applyBorder="1" applyAlignment="1">
      <alignment horizontal="right" vertical="center"/>
    </xf>
    <xf numFmtId="0" fontId="49" fillId="10" borderId="234" xfId="37" quotePrefix="1" applyFont="1" applyFill="1" applyBorder="1" applyAlignment="1">
      <alignment horizontal="right" vertical="center"/>
    </xf>
    <xf numFmtId="3" fontId="46" fillId="10" borderId="203" xfId="37" applyNumberFormat="1" applyFont="1" applyFill="1" applyBorder="1" applyAlignment="1" applyProtection="1">
      <alignment horizontal="center" vertical="center"/>
      <protection locked="0"/>
    </xf>
    <xf numFmtId="3" fontId="46" fillId="10" borderId="221" xfId="37" applyNumberFormat="1" applyFont="1" applyFill="1" applyBorder="1" applyAlignment="1" applyProtection="1">
      <alignment horizontal="center" vertical="center"/>
      <protection locked="0"/>
    </xf>
    <xf numFmtId="3" fontId="46" fillId="10" borderId="222" xfId="37" applyNumberFormat="1" applyFont="1" applyFill="1" applyBorder="1" applyAlignment="1" applyProtection="1">
      <alignment horizontal="center" vertical="center"/>
      <protection locked="0"/>
    </xf>
    <xf numFmtId="0" fontId="82" fillId="10" borderId="0" xfId="37" quotePrefix="1" applyFont="1" applyFill="1" applyAlignment="1">
      <alignment horizontal="right" vertical="center"/>
    </xf>
    <xf numFmtId="0" fontId="82" fillId="10" borderId="0" xfId="37" applyFont="1" applyFill="1" applyAlignment="1">
      <alignment horizontal="right" vertical="center"/>
    </xf>
    <xf numFmtId="0" fontId="49" fillId="10" borderId="164" xfId="37" applyFont="1" applyFill="1" applyBorder="1" applyAlignment="1">
      <alignment horizontal="right" vertical="center"/>
    </xf>
    <xf numFmtId="3" fontId="46" fillId="10" borderId="227" xfId="37" applyNumberFormat="1" applyFont="1" applyFill="1" applyBorder="1" applyAlignment="1" applyProtection="1">
      <alignment horizontal="center" vertical="center"/>
      <protection locked="0"/>
    </xf>
    <xf numFmtId="0" fontId="93" fillId="0" borderId="0" xfId="37" applyFont="1" applyAlignment="1">
      <alignment horizontal="center" vertical="center"/>
    </xf>
    <xf numFmtId="0" fontId="49" fillId="10" borderId="129" xfId="37" applyFont="1" applyFill="1" applyBorder="1" applyAlignment="1">
      <alignment horizontal="right" vertical="center"/>
    </xf>
    <xf numFmtId="3" fontId="46" fillId="10" borderId="130" xfId="37" applyNumberFormat="1" applyFont="1" applyFill="1" applyBorder="1" applyAlignment="1" applyProtection="1">
      <alignment horizontal="center" vertical="center"/>
      <protection locked="0"/>
    </xf>
    <xf numFmtId="3" fontId="46" fillId="10" borderId="131" xfId="37" applyNumberFormat="1" applyFont="1" applyFill="1" applyBorder="1" applyAlignment="1" applyProtection="1">
      <alignment horizontal="center" vertical="center"/>
      <protection locked="0"/>
    </xf>
    <xf numFmtId="3" fontId="46" fillId="10" borderId="106" xfId="37" applyNumberFormat="1" applyFont="1" applyFill="1" applyBorder="1" applyAlignment="1" applyProtection="1">
      <alignment horizontal="center" vertical="center"/>
      <protection locked="0"/>
    </xf>
    <xf numFmtId="3" fontId="46" fillId="10" borderId="138" xfId="37" applyNumberFormat="1" applyFont="1" applyFill="1" applyBorder="1" applyAlignment="1" applyProtection="1">
      <alignment horizontal="center" vertical="center"/>
      <protection locked="0"/>
    </xf>
    <xf numFmtId="0" fontId="49" fillId="10" borderId="129" xfId="37" quotePrefix="1" applyFont="1" applyFill="1" applyBorder="1" applyAlignment="1">
      <alignment horizontal="right" vertical="center"/>
    </xf>
    <xf numFmtId="0" fontId="49" fillId="10" borderId="228" xfId="37" quotePrefix="1" applyFont="1" applyFill="1" applyBorder="1" applyAlignment="1">
      <alignment horizontal="right"/>
    </xf>
    <xf numFmtId="0" fontId="49" fillId="10" borderId="228" xfId="37" applyFont="1" applyFill="1" applyBorder="1" applyAlignment="1">
      <alignment horizontal="right"/>
    </xf>
    <xf numFmtId="0" fontId="49" fillId="10" borderId="177" xfId="37" quotePrefix="1" applyFont="1" applyFill="1" applyBorder="1" applyAlignment="1">
      <alignment horizontal="right"/>
    </xf>
    <xf numFmtId="0" fontId="49" fillId="10" borderId="177" xfId="37" applyFont="1" applyFill="1" applyBorder="1" applyAlignment="1">
      <alignment horizontal="right"/>
    </xf>
    <xf numFmtId="0" fontId="47" fillId="10" borderId="1" xfId="37" applyFont="1" applyFill="1" applyBorder="1" applyAlignment="1">
      <alignment horizontal="center" vertical="center"/>
    </xf>
    <xf numFmtId="0" fontId="49" fillId="10" borderId="269" xfId="37" applyFont="1" applyFill="1" applyBorder="1" applyAlignment="1">
      <alignment horizontal="center" vertical="center" wrapText="1"/>
    </xf>
    <xf numFmtId="0" fontId="49" fillId="10" borderId="209" xfId="37" applyFont="1" applyFill="1" applyBorder="1" applyAlignment="1">
      <alignment horizontal="center" vertical="center" wrapText="1"/>
    </xf>
    <xf numFmtId="0" fontId="49" fillId="10" borderId="270" xfId="37" applyFont="1" applyFill="1" applyBorder="1" applyAlignment="1">
      <alignment horizontal="center" vertical="center" wrapText="1"/>
    </xf>
    <xf numFmtId="0" fontId="49" fillId="10" borderId="206" xfId="37" applyFont="1" applyFill="1" applyBorder="1" applyAlignment="1">
      <alignment horizontal="center" vertical="center" wrapText="1"/>
    </xf>
    <xf numFmtId="0" fontId="49" fillId="10" borderId="234" xfId="37" applyFont="1" applyFill="1" applyBorder="1" applyAlignment="1">
      <alignment horizontal="center" vertical="center" wrapText="1"/>
    </xf>
    <xf numFmtId="0" fontId="49" fillId="10" borderId="261" xfId="37" applyFont="1" applyFill="1" applyBorder="1" applyAlignment="1">
      <alignment horizontal="center" vertical="center" wrapText="1"/>
    </xf>
    <xf numFmtId="0" fontId="46" fillId="10" borderId="201" xfId="37" applyFont="1" applyFill="1" applyBorder="1" applyAlignment="1">
      <alignment horizontal="center" vertical="center" wrapText="1"/>
    </xf>
    <xf numFmtId="3" fontId="49" fillId="0" borderId="234" xfId="37" quotePrefix="1" applyNumberFormat="1" applyFont="1" applyBorder="1" applyAlignment="1" applyProtection="1">
      <alignment horizontal="right" vertical="center"/>
      <protection locked="0"/>
    </xf>
    <xf numFmtId="3" fontId="49" fillId="0" borderId="234" xfId="37" quotePrefix="1" applyNumberFormat="1" applyFont="1" applyBorder="1" applyAlignment="1" applyProtection="1">
      <alignment horizontal="right"/>
      <protection locked="0"/>
    </xf>
    <xf numFmtId="0" fontId="47" fillId="10" borderId="269" xfId="37" applyFont="1" applyFill="1" applyBorder="1" applyAlignment="1">
      <alignment horizontal="center" vertical="center" wrapText="1"/>
    </xf>
    <xf numFmtId="0" fontId="47" fillId="10" borderId="278" xfId="37" applyFont="1" applyFill="1" applyBorder="1" applyAlignment="1">
      <alignment horizontal="center" vertical="center" wrapText="1"/>
    </xf>
    <xf numFmtId="0" fontId="47" fillId="10" borderId="279" xfId="37" applyFont="1" applyFill="1" applyBorder="1" applyAlignment="1">
      <alignment horizontal="center" vertical="center" wrapText="1"/>
    </xf>
    <xf numFmtId="0" fontId="47" fillId="10" borderId="283" xfId="37" applyFont="1" applyFill="1" applyBorder="1" applyAlignment="1">
      <alignment horizontal="center" vertical="center" wrapText="1"/>
    </xf>
    <xf numFmtId="0" fontId="47" fillId="10" borderId="0" xfId="37" applyFont="1" applyFill="1" applyBorder="1" applyAlignment="1">
      <alignment horizontal="center" vertical="center" wrapText="1"/>
    </xf>
    <xf numFmtId="0" fontId="47" fillId="10" borderId="48" xfId="37" applyFont="1" applyFill="1" applyBorder="1" applyAlignment="1">
      <alignment horizontal="center" vertical="center" wrapText="1"/>
    </xf>
    <xf numFmtId="0" fontId="47" fillId="10" borderId="235" xfId="37" applyFont="1" applyFill="1" applyBorder="1" applyAlignment="1">
      <alignment horizontal="center" vertical="center" wrapText="1"/>
    </xf>
    <xf numFmtId="0" fontId="47" fillId="10" borderId="234" xfId="37" applyFont="1" applyFill="1" applyBorder="1" applyAlignment="1">
      <alignment horizontal="center" vertical="center" wrapText="1"/>
    </xf>
    <xf numFmtId="0" fontId="47" fillId="10" borderId="261" xfId="37" applyFont="1" applyFill="1" applyBorder="1" applyAlignment="1">
      <alignment horizontal="center" vertical="center" wrapText="1"/>
    </xf>
    <xf numFmtId="0" fontId="49" fillId="0" borderId="129" xfId="37" quotePrefix="1" applyFont="1" applyBorder="1" applyAlignment="1">
      <alignment horizontal="right" vertical="center"/>
    </xf>
    <xf numFmtId="0" fontId="46" fillId="10" borderId="0" xfId="37" applyFont="1" applyFill="1" applyBorder="1" applyAlignment="1">
      <alignment horizontal="center" vertical="center"/>
    </xf>
    <xf numFmtId="0" fontId="46" fillId="10" borderId="1" xfId="37" applyFont="1" applyFill="1" applyBorder="1" applyAlignment="1">
      <alignment horizontal="center" vertical="center"/>
    </xf>
    <xf numFmtId="0" fontId="46" fillId="10" borderId="130" xfId="37" applyFont="1" applyFill="1" applyBorder="1" applyAlignment="1">
      <alignment horizontal="center" vertical="center"/>
    </xf>
    <xf numFmtId="0" fontId="46" fillId="10" borderId="137" xfId="37" applyFont="1" applyFill="1" applyBorder="1" applyAlignment="1">
      <alignment horizontal="center" vertical="center"/>
    </xf>
    <xf numFmtId="0" fontId="46" fillId="10" borderId="131" xfId="37" applyFont="1" applyFill="1" applyBorder="1" applyAlignment="1">
      <alignment horizontal="center" vertical="center"/>
    </xf>
    <xf numFmtId="0" fontId="46" fillId="10" borderId="106" xfId="37" applyFont="1" applyFill="1" applyBorder="1" applyAlignment="1">
      <alignment horizontal="center" vertical="center"/>
    </xf>
    <xf numFmtId="0" fontId="46" fillId="10" borderId="129" xfId="37" applyFont="1" applyFill="1" applyBorder="1" applyAlignment="1">
      <alignment horizontal="center" vertical="center"/>
    </xf>
    <xf numFmtId="0" fontId="46" fillId="10" borderId="119" xfId="37" applyFont="1" applyFill="1" applyBorder="1" applyAlignment="1">
      <alignment horizontal="center" vertical="center"/>
    </xf>
    <xf numFmtId="0" fontId="47" fillId="10" borderId="0" xfId="37" applyFont="1" applyFill="1" applyAlignment="1">
      <alignment horizontal="center" vertical="center"/>
    </xf>
    <xf numFmtId="0" fontId="49" fillId="0" borderId="129" xfId="37" applyFont="1" applyBorder="1" applyAlignment="1">
      <alignment horizontal="right" vertical="center"/>
    </xf>
    <xf numFmtId="3" fontId="49" fillId="10" borderId="130" xfId="37" applyNumberFormat="1" applyFont="1" applyFill="1" applyBorder="1" applyAlignment="1">
      <alignment horizontal="center" vertical="center" wrapText="1"/>
    </xf>
    <xf numFmtId="0" fontId="49" fillId="10" borderId="137" xfId="37" applyFont="1" applyFill="1" applyBorder="1" applyAlignment="1">
      <alignment horizontal="center" vertical="center" wrapText="1"/>
    </xf>
    <xf numFmtId="0" fontId="49" fillId="10" borderId="131" xfId="37" applyFont="1" applyFill="1" applyBorder="1" applyAlignment="1">
      <alignment horizontal="center" vertical="center" wrapText="1"/>
    </xf>
    <xf numFmtId="0" fontId="49" fillId="10" borderId="106" xfId="37" applyFont="1" applyFill="1" applyBorder="1" applyAlignment="1">
      <alignment horizontal="center" vertical="center" wrapText="1"/>
    </xf>
    <xf numFmtId="0" fontId="49" fillId="10" borderId="139" xfId="37" applyFont="1" applyFill="1" applyBorder="1" applyAlignment="1">
      <alignment horizontal="center" vertical="center" wrapText="1"/>
    </xf>
    <xf numFmtId="0" fontId="49" fillId="10" borderId="138" xfId="37" applyFont="1" applyFill="1" applyBorder="1" applyAlignment="1">
      <alignment horizontal="center" vertical="center" wrapText="1"/>
    </xf>
    <xf numFmtId="0" fontId="49" fillId="10" borderId="129" xfId="37" applyFont="1" applyFill="1" applyBorder="1" applyAlignment="1">
      <alignment horizontal="center" vertical="center" wrapText="1"/>
    </xf>
    <xf numFmtId="0" fontId="49" fillId="10" borderId="119" xfId="37" applyFont="1" applyFill="1" applyBorder="1" applyAlignment="1">
      <alignment horizontal="center" vertical="center" wrapText="1"/>
    </xf>
    <xf numFmtId="0" fontId="49" fillId="0" borderId="9" xfId="37" quotePrefix="1" applyFont="1" applyBorder="1" applyAlignment="1">
      <alignment horizontal="center" vertical="center"/>
    </xf>
    <xf numFmtId="0" fontId="49" fillId="0" borderId="9" xfId="37" applyFont="1" applyBorder="1" applyAlignment="1">
      <alignment horizontal="center" vertical="center"/>
    </xf>
    <xf numFmtId="0" fontId="46" fillId="0" borderId="127" xfId="37" applyFont="1" applyBorder="1" applyAlignment="1" applyProtection="1">
      <alignment horizontal="center" vertical="center"/>
      <protection locked="0"/>
    </xf>
    <xf numFmtId="0" fontId="46" fillId="0" borderId="124" xfId="37" applyFont="1" applyBorder="1" applyAlignment="1" applyProtection="1">
      <alignment horizontal="center" vertical="center"/>
      <protection locked="0"/>
    </xf>
    <xf numFmtId="0" fontId="46" fillId="10" borderId="82" xfId="37" applyFont="1" applyFill="1" applyBorder="1" applyAlignment="1">
      <alignment horizontal="center" vertical="center"/>
    </xf>
    <xf numFmtId="0" fontId="46" fillId="10" borderId="9" xfId="37" applyFont="1" applyFill="1" applyBorder="1" applyAlignment="1">
      <alignment horizontal="center" vertical="center"/>
    </xf>
    <xf numFmtId="0" fontId="46" fillId="0" borderId="130" xfId="37" applyFont="1" applyBorder="1" applyAlignment="1">
      <alignment horizontal="center" vertical="center"/>
    </xf>
    <xf numFmtId="0" fontId="46" fillId="0" borderId="137" xfId="37" applyFont="1" applyBorder="1" applyAlignment="1">
      <alignment horizontal="center" vertical="center"/>
    </xf>
    <xf numFmtId="0" fontId="46" fillId="0" borderId="131" xfId="37" applyFont="1" applyBorder="1" applyAlignment="1">
      <alignment horizontal="center" vertical="center"/>
    </xf>
    <xf numFmtId="0" fontId="46" fillId="0" borderId="106" xfId="37" applyFont="1" applyBorder="1" applyAlignment="1">
      <alignment horizontal="center" vertical="center"/>
    </xf>
    <xf numFmtId="0" fontId="46" fillId="0" borderId="129" xfId="37" applyFont="1" applyBorder="1" applyAlignment="1">
      <alignment horizontal="center" vertical="center"/>
    </xf>
    <xf numFmtId="0" fontId="49" fillId="3" borderId="0" xfId="68" applyFont="1" applyFill="1" applyAlignment="1">
      <alignment horizontal="center"/>
    </xf>
    <xf numFmtId="0" fontId="49" fillId="0" borderId="139" xfId="68" quotePrefix="1" applyFont="1" applyBorder="1" applyAlignment="1">
      <alignment horizontal="right"/>
    </xf>
    <xf numFmtId="0" fontId="49" fillId="0" borderId="139" xfId="68" applyFont="1" applyBorder="1" applyAlignment="1">
      <alignment horizontal="right"/>
    </xf>
    <xf numFmtId="0" fontId="46" fillId="0" borderId="0" xfId="68" applyFont="1" applyAlignment="1">
      <alignment horizontal="left" wrapText="1"/>
    </xf>
    <xf numFmtId="0" fontId="46" fillId="0" borderId="9" xfId="68" applyFont="1" applyBorder="1" applyAlignment="1">
      <alignment horizontal="left"/>
    </xf>
    <xf numFmtId="0" fontId="46" fillId="0" borderId="0" xfId="68" applyFont="1" applyAlignment="1">
      <alignment horizontal="left"/>
    </xf>
    <xf numFmtId="0" fontId="46" fillId="0" borderId="148" xfId="69" applyFont="1" applyBorder="1" applyAlignment="1">
      <alignment horizontal="center"/>
    </xf>
    <xf numFmtId="0" fontId="46" fillId="0" borderId="137" xfId="69" applyFont="1" applyBorder="1" applyAlignment="1">
      <alignment horizontal="center"/>
    </xf>
    <xf numFmtId="0" fontId="46" fillId="0" borderId="150" xfId="69" applyFont="1" applyBorder="1" applyAlignment="1">
      <alignment horizontal="center"/>
    </xf>
    <xf numFmtId="0" fontId="46" fillId="0" borderId="59" xfId="69" applyFont="1" applyBorder="1" applyAlignment="1">
      <alignment horizontal="center"/>
    </xf>
    <xf numFmtId="0" fontId="46" fillId="0" borderId="139" xfId="69" applyFont="1" applyBorder="1" applyAlignment="1">
      <alignment horizontal="center"/>
    </xf>
    <xf numFmtId="0" fontId="46" fillId="0" borderId="138" xfId="69" applyFont="1" applyBorder="1" applyAlignment="1">
      <alignment horizontal="center"/>
    </xf>
    <xf numFmtId="0" fontId="49" fillId="0" borderId="0" xfId="68" quotePrefix="1" applyFont="1" applyAlignment="1">
      <alignment horizontal="center" vertical="top"/>
    </xf>
    <xf numFmtId="0" fontId="46" fillId="0" borderId="111" xfId="68" applyFont="1" applyBorder="1" applyAlignment="1">
      <alignment horizontal="center" vertical="center" wrapText="1"/>
    </xf>
    <xf numFmtId="0" fontId="46" fillId="0" borderId="112" xfId="68" applyFont="1" applyBorder="1" applyAlignment="1">
      <alignment horizontal="center" vertical="center" wrapText="1"/>
    </xf>
    <xf numFmtId="0" fontId="46" fillId="0" borderId="0" xfId="68" applyFont="1" applyAlignment="1">
      <alignment horizontal="center" vertical="center" wrapText="1"/>
    </xf>
    <xf numFmtId="0" fontId="46" fillId="0" borderId="62" xfId="68" applyFont="1" applyBorder="1" applyAlignment="1">
      <alignment horizontal="center" vertical="center" wrapText="1"/>
    </xf>
    <xf numFmtId="0" fontId="46" fillId="0" borderId="70" xfId="68" applyFont="1" applyBorder="1" applyAlignment="1">
      <alignment horizontal="center" vertical="center" wrapText="1"/>
    </xf>
    <xf numFmtId="0" fontId="46" fillId="0" borderId="108" xfId="68" applyFont="1" applyBorder="1" applyAlignment="1">
      <alignment horizontal="center" vertical="center" wrapText="1"/>
    </xf>
    <xf numFmtId="0" fontId="46" fillId="0" borderId="194" xfId="68" applyFont="1" applyBorder="1" applyAlignment="1">
      <alignment horizontal="center" vertical="top" wrapText="1"/>
    </xf>
    <xf numFmtId="0" fontId="46" fillId="0" borderId="195" xfId="68" applyFont="1" applyBorder="1" applyAlignment="1">
      <alignment horizontal="center" vertical="top" wrapText="1"/>
    </xf>
    <xf numFmtId="0" fontId="46" fillId="0" borderId="196" xfId="68" applyFont="1" applyBorder="1" applyAlignment="1">
      <alignment horizontal="center" vertical="top" wrapText="1"/>
    </xf>
    <xf numFmtId="0" fontId="46" fillId="0" borderId="65" xfId="68" applyFont="1" applyBorder="1" applyAlignment="1">
      <alignment horizontal="center" vertical="top" wrapText="1"/>
    </xf>
    <xf numFmtId="0" fontId="46" fillId="0" borderId="0" xfId="68" applyFont="1" applyAlignment="1">
      <alignment horizontal="center" vertical="top" wrapText="1"/>
    </xf>
    <xf numFmtId="0" fontId="46" fillId="0" borderId="62" xfId="68" applyFont="1" applyBorder="1" applyAlignment="1">
      <alignment horizontal="center" vertical="top" wrapText="1"/>
    </xf>
    <xf numFmtId="0" fontId="47" fillId="0" borderId="69" xfId="68" applyFont="1" applyBorder="1" applyAlignment="1">
      <alignment horizontal="center" vertical="top" wrapText="1"/>
    </xf>
    <xf numFmtId="0" fontId="47" fillId="0" borderId="162" xfId="68" applyFont="1" applyBorder="1" applyAlignment="1">
      <alignment horizontal="center" vertical="top" wrapText="1"/>
    </xf>
    <xf numFmtId="0" fontId="47" fillId="0" borderId="163" xfId="68" applyFont="1" applyBorder="1" applyAlignment="1">
      <alignment horizontal="center" vertical="top" wrapText="1"/>
    </xf>
    <xf numFmtId="0" fontId="47" fillId="0" borderId="0" xfId="69" applyFont="1" applyAlignment="1">
      <alignment horizontal="center" vertical="center" wrapText="1"/>
    </xf>
    <xf numFmtId="0" fontId="47" fillId="0" borderId="0" xfId="69" applyFont="1"/>
    <xf numFmtId="0" fontId="49" fillId="0" borderId="0" xfId="68" applyFont="1" applyAlignment="1">
      <alignment horizontal="center"/>
    </xf>
    <xf numFmtId="0" fontId="46" fillId="0" borderId="0" xfId="69" applyFont="1"/>
    <xf numFmtId="0" fontId="47" fillId="0" borderId="247" xfId="68" applyFont="1" applyBorder="1" applyAlignment="1">
      <alignment horizontal="center" vertical="top"/>
    </xf>
    <xf numFmtId="0" fontId="47" fillId="0" borderId="243" xfId="68" applyFont="1" applyBorder="1" applyAlignment="1">
      <alignment horizontal="center" vertical="top"/>
    </xf>
    <xf numFmtId="0" fontId="47" fillId="0" borderId="248" xfId="68" applyFont="1" applyBorder="1" applyAlignment="1">
      <alignment horizontal="center" vertical="top"/>
    </xf>
    <xf numFmtId="0" fontId="47" fillId="0" borderId="201" xfId="68" applyFont="1" applyBorder="1" applyAlignment="1">
      <alignment horizontal="center" vertical="top"/>
    </xf>
    <xf numFmtId="0" fontId="47" fillId="0" borderId="0" xfId="68" applyFont="1" applyAlignment="1">
      <alignment horizontal="center" vertical="top"/>
    </xf>
    <xf numFmtId="0" fontId="47" fillId="0" borderId="48" xfId="68" applyFont="1" applyBorder="1" applyAlignment="1">
      <alignment horizontal="center" vertical="top"/>
    </xf>
    <xf numFmtId="0" fontId="47" fillId="0" borderId="235" xfId="68" applyFont="1" applyBorder="1" applyAlignment="1">
      <alignment horizontal="center" vertical="top"/>
    </xf>
    <xf numFmtId="0" fontId="47" fillId="0" borderId="234" xfId="68" applyFont="1" applyBorder="1" applyAlignment="1">
      <alignment horizontal="center" vertical="top"/>
    </xf>
    <xf numFmtId="0" fontId="47" fillId="0" borderId="236" xfId="68" applyFont="1" applyBorder="1" applyAlignment="1">
      <alignment horizontal="center" vertical="top"/>
    </xf>
    <xf numFmtId="0" fontId="49" fillId="0" borderId="201" xfId="69" applyFont="1" applyBorder="1" applyAlignment="1">
      <alignment horizontal="center"/>
    </xf>
    <xf numFmtId="0" fontId="49" fillId="0" borderId="0" xfId="69" applyFont="1" applyAlignment="1">
      <alignment horizontal="center"/>
    </xf>
    <xf numFmtId="0" fontId="49" fillId="0" borderId="48" xfId="69" applyFont="1" applyBorder="1" applyAlignment="1">
      <alignment horizontal="center"/>
    </xf>
    <xf numFmtId="0" fontId="49" fillId="0" borderId="201" xfId="68" applyFont="1" applyBorder="1" applyAlignment="1">
      <alignment horizontal="center"/>
    </xf>
    <xf numFmtId="0" fontId="49" fillId="0" borderId="48" xfId="68" applyFont="1" applyBorder="1" applyAlignment="1">
      <alignment horizontal="center"/>
    </xf>
    <xf numFmtId="0" fontId="49" fillId="0" borderId="0" xfId="68" quotePrefix="1" applyFont="1" applyAlignment="1">
      <alignment horizontal="right" vertical="center"/>
    </xf>
    <xf numFmtId="0" fontId="49" fillId="0" borderId="0" xfId="68" applyFont="1" applyAlignment="1">
      <alignment horizontal="right" vertical="center"/>
    </xf>
    <xf numFmtId="0" fontId="47" fillId="0" borderId="201" xfId="68" applyFont="1" applyBorder="1" applyAlignment="1">
      <alignment horizontal="center"/>
    </xf>
    <xf numFmtId="0" fontId="47" fillId="0" borderId="0" xfId="68" applyFont="1" applyAlignment="1">
      <alignment horizontal="center"/>
    </xf>
    <xf numFmtId="0" fontId="47" fillId="0" borderId="48" xfId="68" applyFont="1" applyBorder="1" applyAlignment="1">
      <alignment horizontal="center"/>
    </xf>
    <xf numFmtId="0" fontId="49" fillId="0" borderId="208" xfId="68" applyFont="1" applyBorder="1" applyAlignment="1">
      <alignment horizontal="center"/>
    </xf>
    <xf numFmtId="0" fontId="49" fillId="0" borderId="221" xfId="68" applyFont="1" applyBorder="1" applyAlignment="1">
      <alignment horizontal="center"/>
    </xf>
    <xf numFmtId="0" fontId="49" fillId="0" borderId="222" xfId="68" applyFont="1" applyBorder="1" applyAlignment="1">
      <alignment horizontal="center"/>
    </xf>
    <xf numFmtId="0" fontId="49" fillId="0" borderId="235" xfId="68" applyFont="1" applyBorder="1" applyAlignment="1">
      <alignment horizontal="center"/>
    </xf>
    <xf numFmtId="0" fontId="49" fillId="0" borderId="234" xfId="68" applyFont="1" applyBorder="1" applyAlignment="1">
      <alignment horizontal="center"/>
    </xf>
    <xf numFmtId="0" fontId="49" fillId="0" borderId="236" xfId="68" applyFont="1" applyBorder="1" applyAlignment="1">
      <alignment horizontal="center"/>
    </xf>
    <xf numFmtId="0" fontId="49" fillId="0" borderId="111" xfId="68" applyFont="1" applyBorder="1" applyAlignment="1">
      <alignment horizontal="center" vertical="center"/>
    </xf>
    <xf numFmtId="0" fontId="49" fillId="0" borderId="112" xfId="68" applyFont="1" applyBorder="1" applyAlignment="1">
      <alignment horizontal="center" vertical="center"/>
    </xf>
    <xf numFmtId="0" fontId="49" fillId="0" borderId="70" xfId="68" applyFont="1" applyBorder="1" applyAlignment="1">
      <alignment horizontal="center" vertical="center"/>
    </xf>
    <xf numFmtId="0" fontId="49" fillId="0" borderId="108" xfId="68" applyFont="1" applyBorder="1" applyAlignment="1">
      <alignment horizontal="center" vertical="center"/>
    </xf>
    <xf numFmtId="0" fontId="49" fillId="0" borderId="61" xfId="68" applyFont="1" applyBorder="1" applyAlignment="1">
      <alignment horizontal="center" vertical="center"/>
    </xf>
    <xf numFmtId="0" fontId="49" fillId="0" borderId="65" xfId="68" applyFont="1" applyBorder="1" applyAlignment="1">
      <alignment horizontal="center" vertical="center"/>
    </xf>
    <xf numFmtId="0" fontId="49" fillId="0" borderId="0" xfId="68" applyFont="1" applyAlignment="1">
      <alignment horizontal="center" vertical="center"/>
    </xf>
    <xf numFmtId="0" fontId="49" fillId="0" borderId="62" xfId="68" applyFont="1" applyBorder="1" applyAlignment="1">
      <alignment horizontal="center" vertical="center"/>
    </xf>
    <xf numFmtId="0" fontId="49" fillId="0" borderId="65" xfId="68" quotePrefix="1" applyFont="1" applyBorder="1" applyAlignment="1">
      <alignment horizontal="center" vertical="center"/>
    </xf>
    <xf numFmtId="0" fontId="49" fillId="0" borderId="0" xfId="68" quotePrefix="1" applyFont="1" applyAlignment="1">
      <alignment horizontal="center" vertical="center"/>
    </xf>
    <xf numFmtId="0" fontId="49" fillId="0" borderId="69" xfId="68" quotePrefix="1" applyFont="1" applyBorder="1" applyAlignment="1">
      <alignment horizontal="center" vertical="center"/>
    </xf>
    <xf numFmtId="0" fontId="49" fillId="0" borderId="70" xfId="68" quotePrefix="1" applyFont="1" applyBorder="1" applyAlignment="1">
      <alignment horizontal="center" vertical="center"/>
    </xf>
    <xf numFmtId="0" fontId="49" fillId="0" borderId="0" xfId="68" applyFont="1" applyAlignment="1">
      <alignment horizontal="left" vertical="center" wrapText="1"/>
    </xf>
    <xf numFmtId="0" fontId="49" fillId="0" borderId="0" xfId="68" applyFont="1" applyAlignment="1">
      <alignment horizontal="left" vertical="center"/>
    </xf>
    <xf numFmtId="0" fontId="46" fillId="0" borderId="0" xfId="68" applyFont="1" applyAlignment="1">
      <alignment horizontal="center" vertical="center"/>
    </xf>
    <xf numFmtId="0" fontId="46" fillId="0" borderId="117" xfId="68" applyFont="1" applyBorder="1" applyAlignment="1">
      <alignment horizontal="center" vertical="center"/>
    </xf>
    <xf numFmtId="0" fontId="46" fillId="0" borderId="151" xfId="68" applyFont="1" applyBorder="1" applyAlignment="1">
      <alignment horizontal="center" vertical="center"/>
    </xf>
    <xf numFmtId="0" fontId="46" fillId="0" borderId="152" xfId="68" applyFont="1" applyBorder="1" applyAlignment="1">
      <alignment horizontal="center" vertical="center"/>
    </xf>
    <xf numFmtId="0" fontId="49" fillId="0" borderId="61" xfId="68" quotePrefix="1" applyFont="1" applyBorder="1" applyAlignment="1">
      <alignment horizontal="center" vertical="center"/>
    </xf>
    <xf numFmtId="0" fontId="49" fillId="0" borderId="112" xfId="68" quotePrefix="1" applyFont="1" applyBorder="1" applyAlignment="1">
      <alignment horizontal="center" vertical="center"/>
    </xf>
    <xf numFmtId="0" fontId="49" fillId="0" borderId="62" xfId="68" quotePrefix="1" applyFont="1" applyBorder="1" applyAlignment="1">
      <alignment horizontal="center" vertical="center"/>
    </xf>
    <xf numFmtId="0" fontId="49" fillId="0" borderId="108" xfId="68" quotePrefix="1" applyFont="1" applyBorder="1" applyAlignment="1">
      <alignment horizontal="center" vertical="center"/>
    </xf>
    <xf numFmtId="0" fontId="47" fillId="0" borderId="0" xfId="68" applyFont="1" applyAlignment="1">
      <alignment horizontal="center" vertical="center"/>
    </xf>
    <xf numFmtId="0" fontId="47" fillId="0" borderId="62" xfId="68" applyFont="1" applyBorder="1" applyAlignment="1">
      <alignment horizontal="center" vertical="center"/>
    </xf>
    <xf numFmtId="0" fontId="46" fillId="0" borderId="61" xfId="68" applyFont="1" applyBorder="1" applyAlignment="1">
      <alignment horizontal="center" vertical="center" wrapText="1"/>
    </xf>
    <xf numFmtId="0" fontId="46" fillId="0" borderId="65" xfId="68" applyFont="1" applyBorder="1" applyAlignment="1">
      <alignment horizontal="center" vertical="center" wrapText="1"/>
    </xf>
    <xf numFmtId="0" fontId="46" fillId="0" borderId="69" xfId="68" applyFont="1" applyBorder="1" applyAlignment="1">
      <alignment horizontal="center" vertical="center" wrapText="1"/>
    </xf>
    <xf numFmtId="171" fontId="121" fillId="0" borderId="0" xfId="74" applyNumberFormat="1" applyFont="1" applyAlignment="1">
      <alignment horizontal="left" vertical="center"/>
    </xf>
    <xf numFmtId="0" fontId="14" fillId="0" borderId="234" xfId="1" applyFont="1" applyBorder="1" applyAlignment="1">
      <alignment horizontal="center"/>
    </xf>
    <xf numFmtId="0" fontId="14" fillId="0" borderId="0" xfId="0" quotePrefix="1" applyFont="1" applyAlignment="1">
      <alignment horizontal="left" vertical="center"/>
    </xf>
    <xf numFmtId="0" fontId="14" fillId="0" borderId="48" xfId="0" applyFont="1" applyBorder="1" applyAlignment="1">
      <alignment horizontal="left" vertical="center"/>
    </xf>
    <xf numFmtId="0" fontId="14" fillId="0" borderId="0" xfId="0" applyFont="1" applyAlignment="1">
      <alignment horizontal="left" vertical="center"/>
    </xf>
    <xf numFmtId="3" fontId="14" fillId="10" borderId="264" xfId="37" applyNumberFormat="1" applyFont="1" applyFill="1" applyBorder="1" applyAlignment="1" applyProtection="1">
      <alignment horizontal="center" vertical="center"/>
      <protection locked="0"/>
    </xf>
    <xf numFmtId="3" fontId="14" fillId="10" borderId="275" xfId="37" applyNumberFormat="1" applyFont="1" applyFill="1" applyBorder="1" applyAlignment="1" applyProtection="1">
      <alignment horizontal="center" vertical="center"/>
      <protection locked="0"/>
    </xf>
    <xf numFmtId="3" fontId="14" fillId="10" borderId="276" xfId="37" applyNumberFormat="1" applyFont="1" applyFill="1" applyBorder="1" applyAlignment="1" applyProtection="1">
      <alignment horizontal="center" vertical="center"/>
      <protection locked="0"/>
    </xf>
    <xf numFmtId="3" fontId="14" fillId="10" borderId="235" xfId="37" applyNumberFormat="1" applyFont="1" applyFill="1" applyBorder="1" applyAlignment="1" applyProtection="1">
      <alignment horizontal="center" vertical="center"/>
      <protection locked="0"/>
    </xf>
    <xf numFmtId="3" fontId="14" fillId="10" borderId="234" xfId="37" applyNumberFormat="1" applyFont="1" applyFill="1" applyBorder="1" applyAlignment="1" applyProtection="1">
      <alignment horizontal="center" vertical="center"/>
      <protection locked="0"/>
    </xf>
    <xf numFmtId="3" fontId="14" fillId="10" borderId="261" xfId="37" applyNumberFormat="1" applyFont="1" applyFill="1" applyBorder="1" applyAlignment="1" applyProtection="1">
      <alignment horizontal="center" vertical="center"/>
      <protection locked="0"/>
    </xf>
    <xf numFmtId="3" fontId="17" fillId="10" borderId="264" xfId="37" applyNumberFormat="1" applyFont="1" applyFill="1" applyBorder="1" applyAlignment="1" applyProtection="1">
      <alignment horizontal="center" vertical="center"/>
      <protection locked="0"/>
    </xf>
    <xf numFmtId="3" fontId="17" fillId="10" borderId="275" xfId="37" applyNumberFormat="1" applyFont="1" applyFill="1" applyBorder="1" applyAlignment="1" applyProtection="1">
      <alignment horizontal="center" vertical="center"/>
      <protection locked="0"/>
    </xf>
    <xf numFmtId="3" fontId="17" fillId="10" borderId="276" xfId="37" applyNumberFormat="1" applyFont="1" applyFill="1" applyBorder="1" applyAlignment="1" applyProtection="1">
      <alignment horizontal="center" vertical="center"/>
      <protection locked="0"/>
    </xf>
    <xf numFmtId="3" fontId="17" fillId="10" borderId="235" xfId="37" applyNumberFormat="1" applyFont="1" applyFill="1" applyBorder="1" applyAlignment="1" applyProtection="1">
      <alignment horizontal="center" vertical="center"/>
      <protection locked="0"/>
    </xf>
    <xf numFmtId="3" fontId="17" fillId="10" borderId="234" xfId="37" applyNumberFormat="1" applyFont="1" applyFill="1" applyBorder="1" applyAlignment="1" applyProtection="1">
      <alignment horizontal="center" vertical="center"/>
      <protection locked="0"/>
    </xf>
    <xf numFmtId="3" fontId="17" fillId="10" borderId="261" xfId="37" applyNumberFormat="1" applyFont="1" applyFill="1" applyBorder="1" applyAlignment="1" applyProtection="1">
      <alignment horizontal="center" vertical="center"/>
      <protection locked="0"/>
    </xf>
    <xf numFmtId="172" fontId="121" fillId="0" borderId="0" xfId="1" applyNumberFormat="1" applyFont="1" applyAlignment="1">
      <alignment horizontal="center"/>
    </xf>
    <xf numFmtId="172" fontId="121" fillId="0" borderId="234" xfId="1" applyNumberFormat="1" applyFont="1" applyBorder="1" applyAlignment="1">
      <alignment horizontal="center"/>
    </xf>
    <xf numFmtId="0" fontId="14" fillId="10" borderId="0" xfId="69" applyFont="1" applyFill="1" applyAlignment="1">
      <alignment horizontal="center"/>
    </xf>
    <xf numFmtId="3" fontId="9" fillId="10" borderId="0" xfId="69" applyNumberFormat="1" applyFont="1" applyFill="1" applyAlignment="1" applyProtection="1">
      <alignment horizontal="center"/>
      <protection locked="0"/>
    </xf>
    <xf numFmtId="3" fontId="106" fillId="10" borderId="264" xfId="37" applyNumberFormat="1" applyFont="1" applyFill="1" applyBorder="1" applyAlignment="1" applyProtection="1">
      <alignment horizontal="center" vertical="center"/>
      <protection locked="0"/>
    </xf>
    <xf numFmtId="3" fontId="106" fillId="10" borderId="275" xfId="37" applyNumberFormat="1" applyFont="1" applyFill="1" applyBorder="1" applyAlignment="1" applyProtection="1">
      <alignment horizontal="center" vertical="center"/>
      <protection locked="0"/>
    </xf>
    <xf numFmtId="3" fontId="106" fillId="10" borderId="276" xfId="37" applyNumberFormat="1" applyFont="1" applyFill="1" applyBorder="1" applyAlignment="1" applyProtection="1">
      <alignment horizontal="center" vertical="center"/>
      <protection locked="0"/>
    </xf>
    <xf numFmtId="3" fontId="106" fillId="10" borderId="235" xfId="37" applyNumberFormat="1" applyFont="1" applyFill="1" applyBorder="1" applyAlignment="1" applyProtection="1">
      <alignment horizontal="center" vertical="center"/>
      <protection locked="0"/>
    </xf>
    <xf numFmtId="3" fontId="106" fillId="10" borderId="234" xfId="37" applyNumberFormat="1" applyFont="1" applyFill="1" applyBorder="1" applyAlignment="1" applyProtection="1">
      <alignment horizontal="center" vertical="center"/>
      <protection locked="0"/>
    </xf>
    <xf numFmtId="3" fontId="106" fillId="10" borderId="261" xfId="37" applyNumberFormat="1" applyFont="1" applyFill="1" applyBorder="1" applyAlignment="1" applyProtection="1">
      <alignment horizontal="center" vertical="center"/>
      <protection locked="0"/>
    </xf>
    <xf numFmtId="0" fontId="129" fillId="0" borderId="269" xfId="3" applyFont="1" applyBorder="1" applyAlignment="1">
      <alignment horizontal="center" vertical="center" wrapText="1"/>
    </xf>
    <xf numFmtId="0" fontId="129" fillId="0" borderId="278" xfId="3" applyFont="1" applyBorder="1" applyAlignment="1">
      <alignment horizontal="center" vertical="center" wrapText="1"/>
    </xf>
    <xf numFmtId="0" fontId="129" fillId="0" borderId="279" xfId="3" applyFont="1" applyBorder="1" applyAlignment="1">
      <alignment horizontal="center" vertical="center" wrapText="1"/>
    </xf>
    <xf numFmtId="0" fontId="129" fillId="0" borderId="235" xfId="3" applyFont="1" applyBorder="1" applyAlignment="1">
      <alignment horizontal="center" vertical="center" wrapText="1"/>
    </xf>
    <xf numFmtId="0" fontId="129" fillId="0" borderId="234" xfId="3" applyFont="1" applyBorder="1" applyAlignment="1">
      <alignment horizontal="center" vertical="center" wrapText="1"/>
    </xf>
    <xf numFmtId="0" fontId="129" fillId="0" borderId="261" xfId="3" applyFont="1" applyBorder="1" applyAlignment="1">
      <alignment horizontal="center" vertical="center" wrapText="1"/>
    </xf>
    <xf numFmtId="172" fontId="121" fillId="0" borderId="0" xfId="1" applyNumberFormat="1" applyFont="1" applyAlignment="1">
      <alignment horizontal="center" vertical="center"/>
    </xf>
    <xf numFmtId="0" fontId="17" fillId="0" borderId="269" xfId="3" applyFont="1" applyBorder="1" applyAlignment="1">
      <alignment horizontal="center" vertical="center" wrapText="1"/>
    </xf>
    <xf numFmtId="0" fontId="129" fillId="0" borderId="283" xfId="3" applyFont="1" applyBorder="1" applyAlignment="1">
      <alignment horizontal="center" vertical="center" wrapText="1"/>
    </xf>
    <xf numFmtId="0" fontId="129" fillId="0" borderId="0" xfId="3" applyFont="1" applyBorder="1" applyAlignment="1">
      <alignment horizontal="center" vertical="center" wrapText="1"/>
    </xf>
    <xf numFmtId="0" fontId="129" fillId="0" borderId="48" xfId="3" applyFont="1" applyBorder="1" applyAlignment="1">
      <alignment horizontal="center" vertical="center" wrapText="1"/>
    </xf>
    <xf numFmtId="0" fontId="49" fillId="10" borderId="0" xfId="69" quotePrefix="1" applyFont="1" applyFill="1" applyAlignment="1">
      <alignment horizontal="center" vertical="center"/>
    </xf>
    <xf numFmtId="0" fontId="49" fillId="10" borderId="0" xfId="69" applyFont="1" applyFill="1" applyAlignment="1">
      <alignment horizontal="center" vertical="center"/>
    </xf>
    <xf numFmtId="3" fontId="46" fillId="10" borderId="148" xfId="69" applyNumberFormat="1" applyFont="1" applyFill="1" applyBorder="1" applyAlignment="1" applyProtection="1">
      <alignment horizontal="right" vertical="center"/>
      <protection locked="0"/>
    </xf>
    <xf numFmtId="3" fontId="46" fillId="10" borderId="149" xfId="69" applyNumberFormat="1" applyFont="1" applyFill="1" applyBorder="1" applyAlignment="1" applyProtection="1">
      <alignment horizontal="right" vertical="center"/>
      <protection locked="0"/>
    </xf>
    <xf numFmtId="3" fontId="46" fillId="10" borderId="150" xfId="69" applyNumberFormat="1" applyFont="1" applyFill="1" applyBorder="1" applyAlignment="1" applyProtection="1">
      <alignment horizontal="right" vertical="center"/>
      <protection locked="0"/>
    </xf>
    <xf numFmtId="3" fontId="46" fillId="10" borderId="59" xfId="69" applyNumberFormat="1" applyFont="1" applyFill="1" applyBorder="1" applyAlignment="1" applyProtection="1">
      <alignment horizontal="right" vertical="center"/>
      <protection locked="0"/>
    </xf>
    <xf numFmtId="3" fontId="46" fillId="10" borderId="139" xfId="69" applyNumberFormat="1" applyFont="1" applyFill="1" applyBorder="1" applyAlignment="1" applyProtection="1">
      <alignment horizontal="right" vertical="center"/>
      <protection locked="0"/>
    </xf>
    <xf numFmtId="3" fontId="46" fillId="10" borderId="138" xfId="69" applyNumberFormat="1" applyFont="1" applyFill="1" applyBorder="1" applyAlignment="1" applyProtection="1">
      <alignment horizontal="right" vertical="center"/>
      <protection locked="0"/>
    </xf>
    <xf numFmtId="0" fontId="49" fillId="10" borderId="0" xfId="69" applyFont="1" applyFill="1" applyAlignment="1">
      <alignment horizontal="center"/>
    </xf>
    <xf numFmtId="3" fontId="48" fillId="10" borderId="0" xfId="69" applyNumberFormat="1" applyFont="1" applyFill="1" applyAlignment="1" applyProtection="1">
      <alignment horizontal="center" vertical="center"/>
      <protection locked="0"/>
    </xf>
    <xf numFmtId="3" fontId="46" fillId="10" borderId="142" xfId="69" applyNumberFormat="1" applyFont="1" applyFill="1" applyBorder="1" applyAlignment="1" applyProtection="1">
      <alignment horizontal="right" vertical="center"/>
      <protection locked="0"/>
    </xf>
    <xf numFmtId="3" fontId="46" fillId="10" borderId="143" xfId="69" applyNumberFormat="1" applyFont="1" applyFill="1" applyBorder="1" applyAlignment="1" applyProtection="1">
      <alignment horizontal="right" vertical="center"/>
      <protection locked="0"/>
    </xf>
    <xf numFmtId="3" fontId="46" fillId="10" borderId="144" xfId="69" applyNumberFormat="1" applyFont="1" applyFill="1" applyBorder="1" applyAlignment="1" applyProtection="1">
      <alignment horizontal="right" vertical="center"/>
      <protection locked="0"/>
    </xf>
    <xf numFmtId="3" fontId="46" fillId="10" borderId="145" xfId="69" applyNumberFormat="1" applyFont="1" applyFill="1" applyBorder="1" applyAlignment="1" applyProtection="1">
      <alignment horizontal="right" vertical="center"/>
      <protection locked="0"/>
    </xf>
    <xf numFmtId="3" fontId="46" fillId="10" borderId="146" xfId="69" applyNumberFormat="1" applyFont="1" applyFill="1" applyBorder="1" applyAlignment="1" applyProtection="1">
      <alignment horizontal="right" vertical="center"/>
      <protection locked="0"/>
    </xf>
    <xf numFmtId="3" fontId="46" fillId="10" borderId="147" xfId="69" applyNumberFormat="1" applyFont="1" applyFill="1" applyBorder="1" applyAlignment="1" applyProtection="1">
      <alignment horizontal="right" vertical="center"/>
      <protection locked="0"/>
    </xf>
    <xf numFmtId="3" fontId="46" fillId="10" borderId="0" xfId="69" applyNumberFormat="1" applyFont="1" applyFill="1" applyAlignment="1" applyProtection="1">
      <alignment horizontal="right" vertical="center"/>
      <protection locked="0"/>
    </xf>
    <xf numFmtId="3" fontId="46" fillId="10" borderId="148" xfId="69" applyNumberFormat="1" applyFont="1" applyFill="1" applyBorder="1" applyAlignment="1" applyProtection="1">
      <alignment horizontal="center" vertical="center"/>
      <protection locked="0"/>
    </xf>
    <xf numFmtId="3" fontId="46" fillId="10" borderId="149" xfId="69" applyNumberFormat="1" applyFont="1" applyFill="1" applyBorder="1" applyAlignment="1" applyProtection="1">
      <alignment horizontal="center" vertical="center"/>
      <protection locked="0"/>
    </xf>
    <xf numFmtId="3" fontId="46" fillId="10" borderId="150" xfId="69" applyNumberFormat="1" applyFont="1" applyFill="1" applyBorder="1" applyAlignment="1" applyProtection="1">
      <alignment horizontal="center" vertical="center"/>
      <protection locked="0"/>
    </xf>
    <xf numFmtId="3" fontId="46" fillId="10" borderId="59" xfId="69" applyNumberFormat="1" applyFont="1" applyFill="1" applyBorder="1" applyAlignment="1" applyProtection="1">
      <alignment horizontal="center" vertical="center"/>
      <protection locked="0"/>
    </xf>
    <xf numFmtId="3" fontId="46" fillId="10" borderId="139" xfId="69" applyNumberFormat="1" applyFont="1" applyFill="1" applyBorder="1" applyAlignment="1" applyProtection="1">
      <alignment horizontal="center" vertical="center"/>
      <protection locked="0"/>
    </xf>
    <xf numFmtId="3" fontId="46" fillId="10" borderId="138" xfId="69" applyNumberFormat="1" applyFont="1" applyFill="1" applyBorder="1" applyAlignment="1" applyProtection="1">
      <alignment horizontal="center" vertical="center"/>
      <protection locked="0"/>
    </xf>
    <xf numFmtId="3" fontId="49" fillId="10" borderId="0" xfId="69" applyNumberFormat="1" applyFont="1" applyFill="1" applyAlignment="1" applyProtection="1">
      <alignment horizontal="center" vertical="top"/>
      <protection locked="0"/>
    </xf>
    <xf numFmtId="0" fontId="47" fillId="3" borderId="154" xfId="69" applyFont="1" applyFill="1" applyBorder="1" applyAlignment="1" applyProtection="1">
      <alignment horizontal="center" vertical="center"/>
      <protection locked="0"/>
    </xf>
    <xf numFmtId="0" fontId="47" fillId="3" borderId="137" xfId="69" applyFont="1" applyFill="1" applyBorder="1" applyAlignment="1" applyProtection="1">
      <alignment horizontal="center" vertical="center"/>
      <protection locked="0"/>
    </xf>
    <xf numFmtId="0" fontId="47" fillId="3" borderId="155" xfId="69" applyFont="1" applyFill="1" applyBorder="1" applyAlignment="1" applyProtection="1">
      <alignment horizontal="center" vertical="center"/>
      <protection locked="0"/>
    </xf>
    <xf numFmtId="0" fontId="47" fillId="3" borderId="59" xfId="69" applyFont="1" applyFill="1" applyBorder="1" applyAlignment="1" applyProtection="1">
      <alignment horizontal="center" vertical="center"/>
      <protection locked="0"/>
    </xf>
    <xf numFmtId="0" fontId="47" fillId="3" borderId="139" xfId="69" applyFont="1" applyFill="1" applyBorder="1" applyAlignment="1" applyProtection="1">
      <alignment horizontal="center" vertical="center"/>
      <protection locked="0"/>
    </xf>
    <xf numFmtId="0" fontId="47" fillId="3" borderId="138" xfId="69" applyFont="1" applyFill="1" applyBorder="1" applyAlignment="1" applyProtection="1">
      <alignment horizontal="center" vertical="center"/>
      <protection locked="0"/>
    </xf>
    <xf numFmtId="0" fontId="49" fillId="8" borderId="9" xfId="69" quotePrefix="1" applyFont="1" applyFill="1" applyBorder="1" applyAlignment="1" applyProtection="1">
      <alignment horizontal="center" vertical="center"/>
      <protection locked="0"/>
    </xf>
    <xf numFmtId="0" fontId="49" fillId="8" borderId="9" xfId="69" applyFont="1" applyFill="1" applyBorder="1" applyAlignment="1" applyProtection="1">
      <alignment horizontal="center" vertical="center"/>
      <protection locked="0"/>
    </xf>
    <xf numFmtId="0" fontId="49" fillId="10" borderId="46" xfId="69" quotePrefix="1" applyFont="1" applyFill="1" applyBorder="1" applyAlignment="1">
      <alignment horizontal="center" vertical="center"/>
    </xf>
    <xf numFmtId="0" fontId="49" fillId="10" borderId="46" xfId="69" applyFont="1" applyFill="1" applyBorder="1" applyAlignment="1">
      <alignment horizontal="center" vertical="center"/>
    </xf>
    <xf numFmtId="3" fontId="46" fillId="10" borderId="153" xfId="69" applyNumberFormat="1" applyFont="1" applyFill="1" applyBorder="1" applyAlignment="1" applyProtection="1">
      <alignment horizontal="right" vertical="center"/>
      <protection locked="0"/>
    </xf>
    <xf numFmtId="0" fontId="46" fillId="8" borderId="0" xfId="0" applyFont="1" applyFill="1" applyBorder="1" applyAlignment="1">
      <alignment horizontal="center"/>
    </xf>
    <xf numFmtId="0" fontId="46" fillId="8" borderId="0" xfId="0" applyFont="1" applyFill="1" applyBorder="1" applyAlignment="1">
      <alignment horizontal="center" vertical="center"/>
    </xf>
    <xf numFmtId="0" fontId="46" fillId="8" borderId="48" xfId="0" applyFont="1" applyFill="1" applyBorder="1" applyAlignment="1">
      <alignment horizontal="center" vertical="center"/>
    </xf>
    <xf numFmtId="0" fontId="7" fillId="0" borderId="282" xfId="3" applyFont="1" applyBorder="1" applyAlignment="1">
      <alignment horizontal="center" vertical="center"/>
    </xf>
    <xf numFmtId="0" fontId="7" fillId="0" borderId="278" xfId="3" applyFont="1" applyBorder="1" applyAlignment="1">
      <alignment horizontal="center" vertical="center"/>
    </xf>
    <xf numFmtId="0" fontId="7" fillId="0" borderId="279" xfId="3" applyFont="1" applyBorder="1" applyAlignment="1">
      <alignment horizontal="center" vertical="center"/>
    </xf>
    <xf numFmtId="0" fontId="7" fillId="0" borderId="235" xfId="3" applyFont="1" applyBorder="1" applyAlignment="1">
      <alignment horizontal="center" vertical="center"/>
    </xf>
    <xf numFmtId="0" fontId="7" fillId="0" borderId="234" xfId="3" applyFont="1" applyBorder="1" applyAlignment="1">
      <alignment horizontal="center" vertical="center"/>
    </xf>
    <xf numFmtId="0" fontId="7" fillId="0" borderId="261" xfId="3" applyFont="1" applyBorder="1" applyAlignment="1">
      <alignment horizontal="center" vertical="center"/>
    </xf>
    <xf numFmtId="0" fontId="14" fillId="0" borderId="0" xfId="3" applyFont="1" applyAlignment="1">
      <alignment vertical="center"/>
    </xf>
    <xf numFmtId="0" fontId="162" fillId="0" borderId="0" xfId="74" applyFont="1" applyAlignment="1">
      <alignment horizontal="right" vertical="center"/>
    </xf>
    <xf numFmtId="0" fontId="14" fillId="0" borderId="0" xfId="1" applyFont="1" applyAlignment="1">
      <alignment horizontal="center" vertical="center"/>
    </xf>
    <xf numFmtId="0" fontId="14" fillId="0" borderId="0" xfId="3" applyFont="1" applyAlignment="1">
      <alignment horizontal="left" vertical="center"/>
    </xf>
    <xf numFmtId="0" fontId="17" fillId="0" borderId="282" xfId="3" applyFont="1" applyBorder="1" applyAlignment="1">
      <alignment horizontal="center" vertical="center"/>
    </xf>
    <xf numFmtId="0" fontId="17" fillId="0" borderId="278" xfId="3" applyFont="1" applyBorder="1" applyAlignment="1">
      <alignment horizontal="center" vertical="center"/>
    </xf>
    <xf numFmtId="0" fontId="17" fillId="0" borderId="279" xfId="3" applyFont="1" applyBorder="1" applyAlignment="1">
      <alignment horizontal="center" vertical="center"/>
    </xf>
    <xf numFmtId="0" fontId="17" fillId="0" borderId="235" xfId="3" applyFont="1" applyBorder="1" applyAlignment="1">
      <alignment horizontal="center" vertical="center"/>
    </xf>
    <xf numFmtId="0" fontId="17" fillId="0" borderId="234" xfId="3" applyFont="1" applyBorder="1" applyAlignment="1">
      <alignment horizontal="center" vertical="center"/>
    </xf>
    <xf numFmtId="0" fontId="17" fillId="0" borderId="261" xfId="3" applyFont="1" applyBorder="1" applyAlignment="1">
      <alignment horizontal="center" vertical="center"/>
    </xf>
    <xf numFmtId="0" fontId="162" fillId="0" borderId="0" xfId="74" quotePrefix="1" applyFont="1" applyAlignment="1">
      <alignment horizontal="center" vertical="center"/>
    </xf>
    <xf numFmtId="0" fontId="162" fillId="0" borderId="0" xfId="74" applyFont="1" applyAlignment="1">
      <alignment horizontal="center" vertical="center"/>
    </xf>
    <xf numFmtId="0" fontId="14" fillId="0" borderId="0" xfId="3" quotePrefix="1" applyFont="1" applyAlignment="1">
      <alignment horizontal="left" vertical="center"/>
    </xf>
    <xf numFmtId="0" fontId="14" fillId="0" borderId="0" xfId="11" applyFont="1" applyAlignment="1">
      <alignment horizontal="center" vertical="center"/>
    </xf>
    <xf numFmtId="0" fontId="14" fillId="0" borderId="234" xfId="1" applyFont="1" applyBorder="1" applyAlignment="1">
      <alignment horizontal="center" vertical="center"/>
    </xf>
    <xf numFmtId="0" fontId="14" fillId="0" borderId="0" xfId="1" applyFont="1" applyAlignment="1">
      <alignment horizontal="center" vertical="center" wrapText="1"/>
    </xf>
    <xf numFmtId="0" fontId="14" fillId="0" borderId="282" xfId="3" applyFont="1" applyBorder="1" applyAlignment="1">
      <alignment horizontal="center" vertical="center"/>
    </xf>
    <xf numFmtId="0" fontId="14" fillId="0" borderId="278" xfId="3" applyFont="1" applyBorder="1" applyAlignment="1">
      <alignment horizontal="center" vertical="center"/>
    </xf>
    <xf numFmtId="0" fontId="14" fillId="0" borderId="279" xfId="3" applyFont="1" applyBorder="1" applyAlignment="1">
      <alignment horizontal="center" vertical="center"/>
    </xf>
    <xf numFmtId="0" fontId="14" fillId="0" borderId="235" xfId="3" applyFont="1" applyBorder="1" applyAlignment="1">
      <alignment horizontal="center" vertical="center"/>
    </xf>
    <xf numFmtId="0" fontId="14" fillId="0" borderId="234" xfId="3" applyFont="1" applyBorder="1" applyAlignment="1">
      <alignment horizontal="center" vertical="center"/>
    </xf>
    <xf numFmtId="0" fontId="14" fillId="0" borderId="261" xfId="3" applyFont="1" applyBorder="1" applyAlignment="1">
      <alignment horizontal="center" vertical="center"/>
    </xf>
    <xf numFmtId="0" fontId="14" fillId="0" borderId="0" xfId="1" applyFont="1" applyAlignment="1">
      <alignment horizontal="left" vertical="center" wrapText="1"/>
    </xf>
    <xf numFmtId="0" fontId="14" fillId="0" borderId="0" xfId="74" applyFont="1" applyAlignment="1">
      <alignment horizontal="center" vertical="center"/>
    </xf>
    <xf numFmtId="0" fontId="14" fillId="0" borderId="0" xfId="3" applyFont="1" applyAlignment="1">
      <alignment horizontal="center" vertical="center"/>
    </xf>
    <xf numFmtId="0" fontId="160" fillId="0" borderId="0" xfId="1" applyFont="1" applyAlignment="1">
      <alignment horizontal="center"/>
    </xf>
    <xf numFmtId="0" fontId="161" fillId="0" borderId="0" xfId="1" applyFont="1" applyAlignment="1">
      <alignment horizontal="left" vertical="top"/>
    </xf>
    <xf numFmtId="0" fontId="15" fillId="0" borderId="0" xfId="11" applyFont="1" applyAlignment="1">
      <alignment horizontal="center" vertical="center"/>
    </xf>
    <xf numFmtId="0" fontId="162" fillId="0" borderId="0" xfId="74" quotePrefix="1" applyFont="1" applyAlignment="1">
      <alignment horizontal="right" vertical="center"/>
    </xf>
    <xf numFmtId="0" fontId="160" fillId="0" borderId="0" xfId="1" applyFont="1" applyAlignment="1">
      <alignment horizontal="left"/>
    </xf>
    <xf numFmtId="0" fontId="38" fillId="0" borderId="0" xfId="0" applyFont="1" applyAlignment="1">
      <alignment horizontal="center"/>
    </xf>
    <xf numFmtId="0" fontId="39" fillId="0" borderId="0" xfId="0" applyFont="1" applyAlignment="1">
      <alignment horizontal="center"/>
    </xf>
    <xf numFmtId="0" fontId="156" fillId="8" borderId="0" xfId="1" applyFont="1" applyFill="1" applyAlignment="1">
      <alignment horizontal="center" vertical="center"/>
    </xf>
    <xf numFmtId="0" fontId="122" fillId="8" borderId="194" xfId="1" applyFont="1" applyFill="1" applyBorder="1" applyAlignment="1">
      <alignment horizontal="center" vertical="center"/>
    </xf>
    <xf numFmtId="0" fontId="122" fillId="8" borderId="195" xfId="1" applyFont="1" applyFill="1" applyBorder="1" applyAlignment="1">
      <alignment horizontal="center" vertical="center"/>
    </xf>
    <xf numFmtId="0" fontId="122" fillId="8" borderId="196" xfId="1" applyFont="1" applyFill="1" applyBorder="1" applyAlignment="1">
      <alignment horizontal="center" vertical="center"/>
    </xf>
    <xf numFmtId="0" fontId="122" fillId="8" borderId="65" xfId="1" applyFont="1" applyFill="1" applyBorder="1" applyAlignment="1">
      <alignment horizontal="center" vertical="center"/>
    </xf>
    <xf numFmtId="0" fontId="122" fillId="8" borderId="0" xfId="1" applyFont="1" applyFill="1" applyAlignment="1">
      <alignment horizontal="center" vertical="center"/>
    </xf>
    <xf numFmtId="0" fontId="122" fillId="8" borderId="62" xfId="1" applyFont="1" applyFill="1" applyBorder="1" applyAlignment="1">
      <alignment horizontal="center" vertical="center"/>
    </xf>
    <xf numFmtId="0" fontId="121" fillId="8" borderId="65" xfId="1" applyFont="1" applyFill="1" applyBorder="1" applyAlignment="1">
      <alignment horizontal="center" vertical="center"/>
    </xf>
    <xf numFmtId="0" fontId="121" fillId="8" borderId="0" xfId="1" applyFont="1" applyFill="1" applyAlignment="1">
      <alignment horizontal="center" vertical="center"/>
    </xf>
    <xf numFmtId="0" fontId="121" fillId="8" borderId="62" xfId="1" applyFont="1" applyFill="1" applyBorder="1" applyAlignment="1">
      <alignment horizontal="center" vertical="center"/>
    </xf>
    <xf numFmtId="0" fontId="124" fillId="8" borderId="65" xfId="1" applyFont="1" applyFill="1" applyBorder="1" applyAlignment="1">
      <alignment horizontal="center" vertical="center"/>
    </xf>
    <xf numFmtId="0" fontId="124" fillId="8" borderId="0" xfId="1" applyFont="1" applyFill="1" applyAlignment="1">
      <alignment horizontal="center" vertical="center"/>
    </xf>
    <xf numFmtId="0" fontId="124" fillId="8" borderId="62" xfId="1" applyFont="1" applyFill="1" applyBorder="1" applyAlignment="1">
      <alignment horizontal="center" vertical="center"/>
    </xf>
    <xf numFmtId="0" fontId="154" fillId="8" borderId="277" xfId="1" applyFont="1" applyFill="1" applyBorder="1" applyAlignment="1">
      <alignment horizontal="center" vertical="center"/>
    </xf>
    <xf numFmtId="0" fontId="154" fillId="8" borderId="278" xfId="1" applyFont="1" applyFill="1" applyBorder="1" applyAlignment="1">
      <alignment horizontal="center" vertical="center"/>
    </xf>
    <xf numFmtId="0" fontId="154" fillId="8" borderId="279" xfId="1" applyFont="1" applyFill="1" applyBorder="1" applyAlignment="1">
      <alignment horizontal="center" vertical="center"/>
    </xf>
    <xf numFmtId="0" fontId="154" fillId="8" borderId="235" xfId="1" applyFont="1" applyFill="1" applyBorder="1" applyAlignment="1">
      <alignment horizontal="center" vertical="center"/>
    </xf>
    <xf numFmtId="0" fontId="154" fillId="8" borderId="234" xfId="1" applyFont="1" applyFill="1" applyBorder="1" applyAlignment="1">
      <alignment horizontal="center" vertical="center"/>
    </xf>
    <xf numFmtId="0" fontId="154" fillId="8" borderId="261" xfId="1" applyFont="1" applyFill="1" applyBorder="1" applyAlignment="1">
      <alignment horizontal="center" vertical="center"/>
    </xf>
    <xf numFmtId="0" fontId="155" fillId="0" borderId="277" xfId="1" applyFont="1" applyBorder="1" applyAlignment="1">
      <alignment horizontal="center" vertical="center" wrapText="1"/>
    </xf>
    <xf numFmtId="0" fontId="155" fillId="0" borderId="278" xfId="1" applyFont="1" applyBorder="1" applyAlignment="1">
      <alignment horizontal="center" vertical="center" wrapText="1"/>
    </xf>
    <xf numFmtId="0" fontId="155" fillId="0" borderId="279" xfId="1" applyFont="1" applyBorder="1" applyAlignment="1">
      <alignment horizontal="center" vertical="center" wrapText="1"/>
    </xf>
    <xf numFmtId="0" fontId="155" fillId="0" borderId="235" xfId="1" applyFont="1" applyBorder="1" applyAlignment="1">
      <alignment horizontal="center" vertical="center" wrapText="1"/>
    </xf>
    <xf numFmtId="0" fontId="155" fillId="0" borderId="234" xfId="1" applyFont="1" applyBorder="1" applyAlignment="1">
      <alignment horizontal="center" vertical="center" wrapText="1"/>
    </xf>
    <xf numFmtId="0" fontId="155" fillId="0" borderId="261" xfId="1" applyFont="1" applyBorder="1" applyAlignment="1">
      <alignment horizontal="center" vertical="center" wrapText="1"/>
    </xf>
    <xf numFmtId="0" fontId="129" fillId="0" borderId="283" xfId="3" applyFont="1" applyBorder="1" applyAlignment="1">
      <alignment horizontal="center" vertical="center"/>
    </xf>
    <xf numFmtId="0" fontId="124" fillId="0" borderId="282" xfId="3" applyFont="1" applyBorder="1" applyAlignment="1">
      <alignment horizontal="center" vertical="center" wrapText="1"/>
    </xf>
    <xf numFmtId="0" fontId="124" fillId="0" borderId="278" xfId="3" applyFont="1" applyBorder="1" applyAlignment="1">
      <alignment horizontal="center" vertical="center" wrapText="1"/>
    </xf>
    <xf numFmtId="0" fontId="124" fillId="0" borderId="202" xfId="3" applyFont="1" applyBorder="1" applyAlignment="1">
      <alignment horizontal="center" vertical="center" wrapText="1"/>
    </xf>
    <xf numFmtId="0" fontId="124" fillId="0" borderId="235" xfId="3" applyFont="1" applyBorder="1" applyAlignment="1">
      <alignment horizontal="center" vertical="center" wrapText="1"/>
    </xf>
    <xf numFmtId="0" fontId="124" fillId="0" borderId="234" xfId="3" applyFont="1" applyBorder="1" applyAlignment="1">
      <alignment horizontal="center" vertical="center" wrapText="1"/>
    </xf>
    <xf numFmtId="0" fontId="124" fillId="0" borderId="261" xfId="3" applyFont="1" applyBorder="1" applyAlignment="1">
      <alignment horizontal="center" vertical="center" wrapText="1"/>
    </xf>
    <xf numFmtId="0" fontId="129" fillId="0" borderId="0" xfId="3" applyFont="1" applyAlignment="1">
      <alignment horizontal="left" vertical="center" wrapText="1"/>
    </xf>
    <xf numFmtId="0" fontId="124" fillId="0" borderId="277" xfId="3" applyFont="1" applyBorder="1" applyAlignment="1">
      <alignment horizontal="center" vertical="top" wrapText="1"/>
    </xf>
    <xf numFmtId="0" fontId="124" fillId="0" borderId="278" xfId="3" applyFont="1" applyBorder="1" applyAlignment="1">
      <alignment horizontal="center" vertical="top" wrapText="1"/>
    </xf>
    <xf numFmtId="0" fontId="124" fillId="0" borderId="279" xfId="3" applyFont="1" applyBorder="1" applyAlignment="1">
      <alignment horizontal="center" vertical="top" wrapText="1"/>
    </xf>
    <xf numFmtId="0" fontId="124" fillId="0" borderId="235" xfId="3" applyFont="1" applyBorder="1" applyAlignment="1">
      <alignment horizontal="center" vertical="top" wrapText="1"/>
    </xf>
    <xf numFmtId="0" fontId="124" fillId="0" borderId="234" xfId="3" applyFont="1" applyBorder="1" applyAlignment="1">
      <alignment horizontal="center" vertical="top" wrapText="1"/>
    </xf>
    <xf numFmtId="0" fontId="124" fillId="0" borderId="261" xfId="3" applyFont="1" applyBorder="1" applyAlignment="1">
      <alignment horizontal="center" vertical="top" wrapText="1"/>
    </xf>
    <xf numFmtId="0" fontId="121" fillId="0" borderId="0" xfId="3" applyFont="1" applyAlignment="1">
      <alignment horizontal="center"/>
    </xf>
    <xf numFmtId="0" fontId="121" fillId="0" borderId="202" xfId="3" applyFont="1" applyBorder="1" applyAlignment="1">
      <alignment horizontal="center" vertical="center"/>
    </xf>
    <xf numFmtId="166" fontId="130" fillId="0" borderId="0" xfId="5" quotePrefix="1" applyNumberFormat="1" applyFont="1" applyAlignment="1">
      <alignment horizontal="left" vertical="center"/>
    </xf>
    <xf numFmtId="166" fontId="130" fillId="0" borderId="0" xfId="5" applyNumberFormat="1" applyFont="1" applyAlignment="1">
      <alignment horizontal="left" vertical="center"/>
    </xf>
    <xf numFmtId="0" fontId="175" fillId="0" borderId="282" xfId="5" applyFont="1" applyBorder="1" applyAlignment="1">
      <alignment horizontal="center" vertical="center"/>
    </xf>
    <xf numFmtId="0" fontId="175" fillId="0" borderId="278" xfId="5" applyFont="1" applyBorder="1" applyAlignment="1">
      <alignment horizontal="center" vertical="center"/>
    </xf>
    <xf numFmtId="0" fontId="175" fillId="0" borderId="202" xfId="5" applyFont="1" applyBorder="1" applyAlignment="1">
      <alignment horizontal="center" vertical="center"/>
    </xf>
    <xf numFmtId="0" fontId="175" fillId="0" borderId="235" xfId="5" applyFont="1" applyBorder="1" applyAlignment="1">
      <alignment horizontal="center" vertical="center"/>
    </xf>
    <xf numFmtId="0" fontId="175" fillId="0" borderId="234" xfId="5" applyFont="1" applyBorder="1" applyAlignment="1">
      <alignment horizontal="center" vertical="center"/>
    </xf>
    <xf numFmtId="0" fontId="175" fillId="0" borderId="261" xfId="5" applyFont="1" applyBorder="1" applyAlignment="1">
      <alignment horizontal="center" vertical="center"/>
    </xf>
    <xf numFmtId="0" fontId="124" fillId="0" borderId="282" xfId="3" applyFont="1" applyBorder="1" applyAlignment="1">
      <alignment horizontal="center" vertical="top" wrapText="1"/>
    </xf>
    <xf numFmtId="0" fontId="124" fillId="0" borderId="202" xfId="3" applyFont="1" applyBorder="1" applyAlignment="1">
      <alignment horizontal="center" vertical="top" wrapText="1"/>
    </xf>
    <xf numFmtId="0" fontId="121" fillId="0" borderId="0" xfId="3" applyFont="1" applyAlignment="1">
      <alignment horizontal="right" vertical="center"/>
    </xf>
    <xf numFmtId="1" fontId="130" fillId="0" borderId="0" xfId="5" applyNumberFormat="1" applyFont="1" applyAlignment="1">
      <alignment horizontal="left" vertical="center"/>
    </xf>
    <xf numFmtId="0" fontId="154" fillId="8" borderId="282" xfId="1" applyFont="1" applyFill="1" applyBorder="1" applyAlignment="1">
      <alignment horizontal="center" vertical="center"/>
    </xf>
    <xf numFmtId="0" fontId="154" fillId="8" borderId="202" xfId="1" applyFont="1" applyFill="1" applyBorder="1" applyAlignment="1">
      <alignment horizontal="center" vertical="center"/>
    </xf>
    <xf numFmtId="0" fontId="155" fillId="0" borderId="282" xfId="1" applyFont="1" applyBorder="1" applyAlignment="1">
      <alignment horizontal="center" vertical="center" wrapText="1"/>
    </xf>
    <xf numFmtId="0" fontId="155" fillId="0" borderId="202" xfId="1" applyFont="1" applyBorder="1" applyAlignment="1">
      <alignment horizontal="center" vertical="center" wrapText="1"/>
    </xf>
    <xf numFmtId="0" fontId="121" fillId="0" borderId="0" xfId="1" quotePrefix="1" applyFont="1" applyAlignment="1">
      <alignment horizontal="right" vertical="center"/>
    </xf>
    <xf numFmtId="0" fontId="121" fillId="0" borderId="0" xfId="1" applyFont="1" applyAlignment="1">
      <alignment horizontal="right" vertical="center"/>
    </xf>
    <xf numFmtId="0" fontId="121" fillId="0" borderId="0" xfId="1" quotePrefix="1" applyFont="1" applyAlignment="1">
      <alignment horizontal="center" vertical="center" wrapText="1"/>
    </xf>
    <xf numFmtId="0" fontId="121" fillId="0" borderId="0" xfId="1" applyFont="1" applyAlignment="1">
      <alignment horizontal="center" vertical="center" wrapText="1"/>
    </xf>
    <xf numFmtId="0" fontId="125" fillId="0" borderId="282" xfId="1" applyFont="1" applyBorder="1" applyAlignment="1">
      <alignment horizontal="center" vertical="center" wrapText="1"/>
    </xf>
    <xf numFmtId="0" fontId="125" fillId="0" borderId="278" xfId="1" applyFont="1" applyBorder="1" applyAlignment="1">
      <alignment horizontal="center" vertical="center" wrapText="1"/>
    </xf>
    <xf numFmtId="0" fontId="125" fillId="0" borderId="202" xfId="1" applyFont="1" applyBorder="1" applyAlignment="1">
      <alignment horizontal="center" vertical="center" wrapText="1"/>
    </xf>
    <xf numFmtId="0" fontId="125" fillId="0" borderId="235" xfId="1" applyFont="1" applyBorder="1" applyAlignment="1">
      <alignment horizontal="center" vertical="center" wrapText="1"/>
    </xf>
    <xf numFmtId="0" fontId="125" fillId="0" borderId="234" xfId="1" applyFont="1" applyBorder="1" applyAlignment="1">
      <alignment horizontal="center" vertical="center" wrapText="1"/>
    </xf>
    <xf numFmtId="0" fontId="125" fillId="0" borderId="261" xfId="1" applyFont="1" applyBorder="1" applyAlignment="1">
      <alignment horizontal="center" vertical="center" wrapText="1"/>
    </xf>
    <xf numFmtId="0" fontId="121" fillId="0" borderId="0" xfId="1" applyFont="1" applyAlignment="1">
      <alignment horizontal="left" vertical="top" wrapText="1"/>
    </xf>
    <xf numFmtId="0" fontId="121" fillId="0" borderId="283" xfId="3" applyFont="1" applyBorder="1" applyAlignment="1">
      <alignment horizontal="center" vertical="center"/>
    </xf>
    <xf numFmtId="0" fontId="121" fillId="0" borderId="48" xfId="3" applyFont="1" applyBorder="1" applyAlignment="1">
      <alignment horizontal="center" vertical="center"/>
    </xf>
    <xf numFmtId="172" fontId="121" fillId="0" borderId="0" xfId="3" applyNumberFormat="1" applyFont="1" applyAlignment="1">
      <alignment horizontal="right"/>
    </xf>
    <xf numFmtId="0" fontId="121" fillId="0" borderId="0" xfId="3" applyFont="1" applyAlignment="1">
      <alignment horizontal="right" vertical="top"/>
    </xf>
    <xf numFmtId="0" fontId="117" fillId="0" borderId="282" xfId="3" applyFont="1" applyBorder="1" applyAlignment="1">
      <alignment horizontal="center" vertical="center"/>
    </xf>
    <xf numFmtId="0" fontId="117" fillId="0" borderId="278" xfId="3" applyFont="1" applyBorder="1" applyAlignment="1">
      <alignment horizontal="center" vertical="center"/>
    </xf>
    <xf numFmtId="0" fontId="117" fillId="0" borderId="235" xfId="3" applyFont="1" applyBorder="1" applyAlignment="1">
      <alignment horizontal="center" vertical="center"/>
    </xf>
    <xf numFmtId="0" fontId="117" fillId="0" borderId="234" xfId="3" applyFont="1" applyBorder="1" applyAlignment="1">
      <alignment horizontal="center" vertical="center"/>
    </xf>
    <xf numFmtId="0" fontId="117" fillId="0" borderId="284" xfId="3" applyFont="1" applyBorder="1" applyAlignment="1">
      <alignment horizontal="center" vertical="center"/>
    </xf>
    <xf numFmtId="0" fontId="117" fillId="0" borderId="251" xfId="3" applyFont="1" applyBorder="1" applyAlignment="1">
      <alignment horizontal="center" vertical="center"/>
    </xf>
    <xf numFmtId="0" fontId="117" fillId="0" borderId="202" xfId="3" applyFont="1" applyBorder="1" applyAlignment="1">
      <alignment horizontal="center" vertical="center"/>
    </xf>
    <xf numFmtId="0" fontId="117" fillId="0" borderId="261" xfId="3" applyFont="1" applyBorder="1" applyAlignment="1">
      <alignment horizontal="center" vertical="center"/>
    </xf>
    <xf numFmtId="0" fontId="119" fillId="19" borderId="0" xfId="1" applyFont="1" applyFill="1" applyAlignment="1">
      <alignment horizontal="left" vertical="center"/>
    </xf>
    <xf numFmtId="172" fontId="14" fillId="0" borderId="0" xfId="1" applyNumberFormat="1" applyFont="1" applyAlignment="1">
      <alignment horizontal="right" vertical="center"/>
    </xf>
    <xf numFmtId="0" fontId="17" fillId="0" borderId="0" xfId="3" applyFont="1" applyAlignment="1">
      <alignment horizontal="center" vertical="center"/>
    </xf>
    <xf numFmtId="0" fontId="17" fillId="0" borderId="45" xfId="3" applyFont="1" applyBorder="1" applyAlignment="1">
      <alignment horizontal="center" vertical="center"/>
    </xf>
    <xf numFmtId="0" fontId="14" fillId="20" borderId="0" xfId="3" quotePrefix="1" applyFont="1" applyFill="1" applyAlignment="1">
      <alignment horizontal="left" vertical="center"/>
    </xf>
    <xf numFmtId="0" fontId="14" fillId="20" borderId="0" xfId="3" applyFont="1" applyFill="1" applyAlignment="1">
      <alignment horizontal="left" vertical="center"/>
    </xf>
    <xf numFmtId="0" fontId="14" fillId="20" borderId="0" xfId="1" applyFont="1" applyFill="1" applyAlignment="1">
      <alignment horizontal="center" vertical="center"/>
    </xf>
    <xf numFmtId="0" fontId="106" fillId="20" borderId="282" xfId="1" applyFont="1" applyFill="1" applyBorder="1" applyAlignment="1">
      <alignment horizontal="center" vertical="center"/>
    </xf>
    <xf numFmtId="0" fontId="106" fillId="20" borderId="278" xfId="1" applyFont="1" applyFill="1" applyBorder="1" applyAlignment="1">
      <alignment horizontal="center" vertical="center"/>
    </xf>
    <xf numFmtId="0" fontId="106" fillId="20" borderId="279" xfId="1" applyFont="1" applyFill="1" applyBorder="1" applyAlignment="1">
      <alignment horizontal="center" vertical="center"/>
    </xf>
    <xf numFmtId="0" fontId="106" fillId="20" borderId="235" xfId="1" applyFont="1" applyFill="1" applyBorder="1" applyAlignment="1">
      <alignment horizontal="center" vertical="center"/>
    </xf>
    <xf numFmtId="0" fontId="106" fillId="20" borderId="234" xfId="1" applyFont="1" applyFill="1" applyBorder="1" applyAlignment="1">
      <alignment horizontal="center" vertical="center"/>
    </xf>
    <xf numFmtId="0" fontId="106" fillId="20" borderId="261" xfId="1" applyFont="1" applyFill="1" applyBorder="1" applyAlignment="1">
      <alignment horizontal="center" vertical="center"/>
    </xf>
    <xf numFmtId="0" fontId="107" fillId="0" borderId="282" xfId="1" applyFont="1" applyBorder="1" applyAlignment="1">
      <alignment horizontal="center" vertical="center" wrapText="1"/>
    </xf>
    <xf numFmtId="0" fontId="107" fillId="0" borderId="278" xfId="1" applyFont="1" applyBorder="1" applyAlignment="1">
      <alignment horizontal="center" vertical="center" wrapText="1"/>
    </xf>
    <xf numFmtId="0" fontId="107" fillId="0" borderId="279" xfId="1" applyFont="1" applyBorder="1" applyAlignment="1">
      <alignment horizontal="center" vertical="center" wrapText="1"/>
    </xf>
    <xf numFmtId="0" fontId="107" fillId="0" borderId="235" xfId="1" applyFont="1" applyBorder="1" applyAlignment="1">
      <alignment horizontal="center" vertical="center" wrapText="1"/>
    </xf>
    <xf numFmtId="0" fontId="107" fillId="0" borderId="234" xfId="1" applyFont="1" applyBorder="1" applyAlignment="1">
      <alignment horizontal="center" vertical="center" wrapText="1"/>
    </xf>
    <xf numFmtId="0" fontId="107" fillId="0" borderId="261" xfId="1" applyFont="1" applyBorder="1" applyAlignment="1">
      <alignment horizontal="center" vertical="center" wrapText="1"/>
    </xf>
    <xf numFmtId="172" fontId="14" fillId="0" borderId="0" xfId="3" applyNumberFormat="1" applyFont="1" applyAlignment="1">
      <alignment horizontal="right" vertical="top"/>
    </xf>
    <xf numFmtId="0" fontId="14" fillId="0" borderId="48" xfId="3" applyFont="1" applyBorder="1" applyAlignment="1">
      <alignment horizontal="left" vertical="center"/>
    </xf>
    <xf numFmtId="0" fontId="159" fillId="0" borderId="282" xfId="3" applyFont="1" applyBorder="1" applyAlignment="1">
      <alignment horizontal="center" vertical="top" wrapText="1"/>
    </xf>
    <xf numFmtId="0" fontId="159" fillId="0" borderId="278" xfId="3" applyFont="1" applyBorder="1" applyAlignment="1">
      <alignment horizontal="center" vertical="top" wrapText="1"/>
    </xf>
    <xf numFmtId="0" fontId="159" fillId="0" borderId="279" xfId="3" applyFont="1" applyBorder="1" applyAlignment="1">
      <alignment horizontal="center" vertical="top" wrapText="1"/>
    </xf>
    <xf numFmtId="0" fontId="159" fillId="0" borderId="235" xfId="3" applyFont="1" applyBorder="1" applyAlignment="1">
      <alignment horizontal="center" vertical="top" wrapText="1"/>
    </xf>
    <xf numFmtId="0" fontId="159" fillId="0" borderId="234" xfId="3" applyFont="1" applyBorder="1" applyAlignment="1">
      <alignment horizontal="center" vertical="top" wrapText="1"/>
    </xf>
    <xf numFmtId="0" fontId="159" fillId="0" borderId="261" xfId="3" applyFont="1" applyBorder="1" applyAlignment="1">
      <alignment horizontal="center" vertical="top" wrapText="1"/>
    </xf>
    <xf numFmtId="0" fontId="17" fillId="0" borderId="0" xfId="3" applyFont="1" applyAlignment="1">
      <alignment horizontal="left" vertical="center" wrapText="1"/>
    </xf>
    <xf numFmtId="0" fontId="118" fillId="0" borderId="282" xfId="3" applyFont="1" applyBorder="1" applyAlignment="1">
      <alignment horizontal="center" vertical="top" wrapText="1"/>
    </xf>
    <xf numFmtId="0" fontId="14" fillId="20" borderId="283" xfId="1" applyFont="1" applyFill="1" applyBorder="1" applyAlignment="1">
      <alignment horizontal="center" vertical="top"/>
    </xf>
    <xf numFmtId="0" fontId="14" fillId="20" borderId="0" xfId="1" applyFont="1" applyFill="1" applyAlignment="1">
      <alignment horizontal="center" vertical="top"/>
    </xf>
    <xf numFmtId="0" fontId="14" fillId="20" borderId="48" xfId="1" applyFont="1" applyFill="1" applyBorder="1" applyAlignment="1">
      <alignment horizontal="center" vertical="top"/>
    </xf>
    <xf numFmtId="0" fontId="15" fillId="20" borderId="283" xfId="1" applyFont="1" applyFill="1" applyBorder="1" applyAlignment="1">
      <alignment horizontal="center" vertical="top"/>
    </xf>
    <xf numFmtId="0" fontId="15" fillId="20" borderId="0" xfId="1" applyFont="1" applyFill="1" applyAlignment="1">
      <alignment horizontal="center" vertical="top"/>
    </xf>
    <xf numFmtId="0" fontId="15" fillId="20" borderId="48" xfId="1" applyFont="1" applyFill="1" applyBorder="1" applyAlignment="1">
      <alignment horizontal="center" vertical="top"/>
    </xf>
    <xf numFmtId="0" fontId="14" fillId="0" borderId="0" xfId="1" quotePrefix="1" applyFont="1" applyAlignment="1">
      <alignment horizontal="center" vertical="center" wrapText="1"/>
    </xf>
    <xf numFmtId="0" fontId="7" fillId="0" borderId="282" xfId="1" applyFont="1" applyBorder="1" applyAlignment="1">
      <alignment horizontal="center" vertical="center" wrapText="1"/>
    </xf>
    <xf numFmtId="0" fontId="7" fillId="0" borderId="278" xfId="1" applyFont="1" applyBorder="1" applyAlignment="1">
      <alignment horizontal="center" vertical="center" wrapText="1"/>
    </xf>
    <xf numFmtId="0" fontId="7" fillId="0" borderId="279" xfId="1" applyFont="1" applyBorder="1" applyAlignment="1">
      <alignment horizontal="center" vertical="center" wrapText="1"/>
    </xf>
    <xf numFmtId="0" fontId="7" fillId="0" borderId="235" xfId="1" applyFont="1" applyBorder="1" applyAlignment="1">
      <alignment horizontal="center" vertical="center" wrapText="1"/>
    </xf>
    <xf numFmtId="0" fontId="7" fillId="0" borderId="234" xfId="1" applyFont="1" applyBorder="1" applyAlignment="1">
      <alignment horizontal="center" vertical="center" wrapText="1"/>
    </xf>
    <xf numFmtId="0" fontId="7" fillId="0" borderId="261" xfId="1" applyFont="1" applyBorder="1" applyAlignment="1">
      <alignment horizontal="center" vertical="center" wrapText="1"/>
    </xf>
    <xf numFmtId="0" fontId="14" fillId="0" borderId="0" xfId="1" quotePrefix="1" applyFont="1" applyAlignment="1">
      <alignment horizontal="left" vertical="center"/>
    </xf>
    <xf numFmtId="0" fontId="14" fillId="0" borderId="0" xfId="1" applyFont="1" applyAlignment="1">
      <alignment horizontal="left" vertical="center"/>
    </xf>
    <xf numFmtId="0" fontId="14" fillId="0" borderId="0" xfId="1" applyFont="1" applyAlignment="1">
      <alignment horizontal="right" vertical="center"/>
    </xf>
    <xf numFmtId="0" fontId="15" fillId="0" borderId="0" xfId="1" applyFont="1" applyAlignment="1">
      <alignment horizontal="center" vertical="center"/>
    </xf>
    <xf numFmtId="0" fontId="17" fillId="0" borderId="0" xfId="3" applyFont="1" applyAlignment="1">
      <alignment horizontal="center"/>
    </xf>
    <xf numFmtId="0" fontId="17" fillId="0" borderId="45" xfId="3" applyFont="1" applyBorder="1" applyAlignment="1">
      <alignment horizontal="center"/>
    </xf>
    <xf numFmtId="0" fontId="14" fillId="0" borderId="48" xfId="1" applyFont="1" applyBorder="1" applyAlignment="1">
      <alignment horizontal="left" vertical="center"/>
    </xf>
    <xf numFmtId="0" fontId="168" fillId="0" borderId="282" xfId="1" applyFont="1" applyBorder="1" applyAlignment="1">
      <alignment horizontal="center" vertical="center"/>
    </xf>
    <xf numFmtId="0" fontId="168" fillId="0" borderId="278" xfId="1" applyFont="1" applyBorder="1" applyAlignment="1">
      <alignment horizontal="center" vertical="center"/>
    </xf>
    <xf numFmtId="0" fontId="168" fillId="0" borderId="279" xfId="1" applyFont="1" applyBorder="1" applyAlignment="1">
      <alignment horizontal="center" vertical="center"/>
    </xf>
    <xf numFmtId="0" fontId="168" fillId="0" borderId="235" xfId="1" applyFont="1" applyBorder="1" applyAlignment="1">
      <alignment horizontal="center" vertical="center"/>
    </xf>
    <xf numFmtId="0" fontId="168" fillId="0" borderId="234" xfId="1" applyFont="1" applyBorder="1" applyAlignment="1">
      <alignment horizontal="center" vertical="center"/>
    </xf>
    <xf numFmtId="0" fontId="168" fillId="0" borderId="261" xfId="1" applyFont="1" applyBorder="1" applyAlignment="1">
      <alignment horizontal="center" vertical="center"/>
    </xf>
    <xf numFmtId="49" fontId="14" fillId="0" borderId="0" xfId="1" applyNumberFormat="1" applyFont="1" applyAlignment="1">
      <alignment horizontal="right" vertical="center"/>
    </xf>
    <xf numFmtId="0" fontId="11" fillId="0" borderId="288" xfId="3" applyFont="1" applyBorder="1" applyAlignment="1">
      <alignment horizontal="center" vertical="center" wrapText="1"/>
    </xf>
    <xf numFmtId="0" fontId="11" fillId="0" borderId="289" xfId="3" applyFont="1" applyBorder="1" applyAlignment="1">
      <alignment horizontal="center" vertical="center" wrapText="1"/>
    </xf>
    <xf numFmtId="0" fontId="11" fillId="0" borderId="290" xfId="3" applyFont="1" applyBorder="1" applyAlignment="1">
      <alignment horizontal="center" vertical="center" wrapText="1"/>
    </xf>
    <xf numFmtId="0" fontId="11" fillId="0" borderId="235" xfId="3" applyFont="1" applyBorder="1" applyAlignment="1">
      <alignment horizontal="center" vertical="center" wrapText="1"/>
    </xf>
    <xf numFmtId="0" fontId="11" fillId="0" borderId="234" xfId="3" applyFont="1" applyBorder="1" applyAlignment="1">
      <alignment horizontal="center" vertical="center" wrapText="1"/>
    </xf>
    <xf numFmtId="0" fontId="11" fillId="0" borderId="261" xfId="3" applyFont="1" applyBorder="1" applyAlignment="1">
      <alignment horizontal="center" vertical="center" wrapText="1"/>
    </xf>
    <xf numFmtId="0" fontId="17" fillId="0" borderId="0" xfId="1" applyFont="1" applyAlignment="1">
      <alignment horizontal="center" vertical="center"/>
    </xf>
    <xf numFmtId="172" fontId="14" fillId="0" borderId="0" xfId="1" applyNumberFormat="1" applyFont="1" applyAlignment="1">
      <alignment horizontal="center" vertical="center"/>
    </xf>
    <xf numFmtId="0" fontId="14" fillId="0" borderId="48" xfId="1" applyFont="1" applyBorder="1" applyAlignment="1">
      <alignment horizontal="center" vertical="center"/>
    </xf>
    <xf numFmtId="0" fontId="14" fillId="0" borderId="234" xfId="1" quotePrefix="1" applyFont="1" applyBorder="1" applyAlignment="1">
      <alignment horizontal="center" vertical="center"/>
    </xf>
    <xf numFmtId="0" fontId="13" fillId="0" borderId="288" xfId="3" applyFont="1" applyBorder="1" applyAlignment="1">
      <alignment horizontal="center" vertical="center" wrapText="1"/>
    </xf>
    <xf numFmtId="0" fontId="13" fillId="0" borderId="289" xfId="3" applyFont="1" applyBorder="1" applyAlignment="1">
      <alignment horizontal="center" vertical="center" wrapText="1"/>
    </xf>
    <xf numFmtId="0" fontId="13" fillId="0" borderId="290" xfId="3" applyFont="1" applyBorder="1" applyAlignment="1">
      <alignment horizontal="center" vertical="center" wrapText="1"/>
    </xf>
    <xf numFmtId="0" fontId="13" fillId="0" borderId="235" xfId="3" applyFont="1" applyBorder="1" applyAlignment="1">
      <alignment horizontal="center" vertical="center" wrapText="1"/>
    </xf>
    <xf numFmtId="0" fontId="13" fillId="0" borderId="234" xfId="3" applyFont="1" applyBorder="1" applyAlignment="1">
      <alignment horizontal="center" vertical="center" wrapText="1"/>
    </xf>
    <xf numFmtId="0" fontId="13" fillId="0" borderId="261" xfId="3" applyFont="1" applyBorder="1" applyAlignment="1">
      <alignment horizontal="center" vertical="center" wrapText="1"/>
    </xf>
    <xf numFmtId="0" fontId="109" fillId="0" borderId="1" xfId="71" applyBorder="1" applyAlignment="1">
      <alignment horizontal="center" vertical="center" wrapText="1"/>
    </xf>
    <xf numFmtId="0" fontId="13" fillId="0" borderId="1" xfId="3" applyFont="1" applyBorder="1" applyAlignment="1">
      <alignment horizontal="center" vertical="center" wrapText="1"/>
    </xf>
    <xf numFmtId="0" fontId="17" fillId="0" borderId="282" xfId="1" applyFont="1" applyBorder="1" applyAlignment="1">
      <alignment horizontal="center" vertical="center"/>
    </xf>
    <xf numFmtId="0" fontId="17" fillId="0" borderId="278" xfId="1" applyFont="1" applyBorder="1" applyAlignment="1">
      <alignment horizontal="center" vertical="center"/>
    </xf>
    <xf numFmtId="0" fontId="17" fillId="0" borderId="279" xfId="1" applyFont="1" applyBorder="1" applyAlignment="1">
      <alignment horizontal="center" vertical="center"/>
    </xf>
    <xf numFmtId="0" fontId="17" fillId="0" borderId="235" xfId="1" applyFont="1" applyBorder="1" applyAlignment="1">
      <alignment horizontal="center" vertical="center"/>
    </xf>
    <xf numFmtId="0" fontId="17" fillId="0" borderId="234" xfId="1" applyFont="1" applyBorder="1" applyAlignment="1">
      <alignment horizontal="center" vertical="center"/>
    </xf>
    <xf numFmtId="0" fontId="17" fillId="0" borderId="261" xfId="1" applyFont="1" applyBorder="1" applyAlignment="1">
      <alignment horizontal="center" vertical="center"/>
    </xf>
    <xf numFmtId="0" fontId="14" fillId="0" borderId="194" xfId="3" applyFont="1" applyBorder="1" applyAlignment="1">
      <alignment horizontal="left" vertical="center"/>
    </xf>
    <xf numFmtId="0" fontId="14" fillId="0" borderId="195" xfId="3" applyFont="1" applyBorder="1" applyAlignment="1">
      <alignment horizontal="left" vertical="center"/>
    </xf>
    <xf numFmtId="0" fontId="14" fillId="0" borderId="69" xfId="3" applyFont="1" applyBorder="1" applyAlignment="1">
      <alignment horizontal="left" vertical="center"/>
    </xf>
    <xf numFmtId="0" fontId="14" fillId="0" borderId="162" xfId="3" applyFont="1" applyBorder="1" applyAlignment="1">
      <alignment horizontal="left" vertical="center"/>
    </xf>
    <xf numFmtId="0" fontId="143" fillId="0" borderId="195" xfId="30" applyFont="1" applyBorder="1" applyAlignment="1">
      <alignment horizontal="center" vertical="center"/>
    </xf>
    <xf numFmtId="0" fontId="170" fillId="0" borderId="195" xfId="30" applyFont="1" applyBorder="1" applyAlignment="1">
      <alignment horizontal="center" vertical="center"/>
    </xf>
    <xf numFmtId="0" fontId="170" fillId="0" borderId="162" xfId="30" applyFont="1" applyBorder="1" applyAlignment="1">
      <alignment horizontal="center" vertical="center"/>
    </xf>
    <xf numFmtId="0" fontId="14" fillId="0" borderId="195" xfId="3" quotePrefix="1" applyFont="1" applyBorder="1" applyAlignment="1">
      <alignment horizontal="left" vertical="center"/>
    </xf>
    <xf numFmtId="0" fontId="14" fillId="0" borderId="194" xfId="3" applyFont="1" applyBorder="1" applyAlignment="1">
      <alignment horizontal="center" vertical="center"/>
    </xf>
    <xf numFmtId="0" fontId="14" fillId="0" borderId="195" xfId="3" applyFont="1" applyBorder="1" applyAlignment="1">
      <alignment horizontal="center" vertical="center"/>
    </xf>
    <xf numFmtId="0" fontId="14" fillId="0" borderId="196" xfId="3" applyFont="1" applyBorder="1" applyAlignment="1">
      <alignment horizontal="center" vertical="center"/>
    </xf>
    <xf numFmtId="0" fontId="14" fillId="0" borderId="69" xfId="3" applyFont="1" applyBorder="1" applyAlignment="1">
      <alignment horizontal="center" vertical="center"/>
    </xf>
    <xf numFmtId="0" fontId="14" fillId="0" borderId="162" xfId="3" applyFont="1" applyBorder="1" applyAlignment="1">
      <alignment horizontal="center" vertical="center"/>
    </xf>
    <xf numFmtId="0" fontId="14" fillId="0" borderId="163" xfId="3" applyFont="1" applyBorder="1" applyAlignment="1">
      <alignment horizontal="center" vertical="center"/>
    </xf>
    <xf numFmtId="0" fontId="14" fillId="0" borderId="285" xfId="3" applyFont="1" applyBorder="1" applyAlignment="1">
      <alignment horizontal="center" vertical="center"/>
    </xf>
    <xf numFmtId="0" fontId="14" fillId="0" borderId="286" xfId="3" applyFont="1" applyBorder="1" applyAlignment="1">
      <alignment horizontal="center" vertical="center"/>
    </xf>
    <xf numFmtId="0" fontId="14" fillId="0" borderId="287" xfId="3" applyFont="1" applyBorder="1" applyAlignment="1">
      <alignment horizontal="center" vertical="center"/>
    </xf>
    <xf numFmtId="0" fontId="14" fillId="0" borderId="194" xfId="3" applyFont="1" applyBorder="1" applyAlignment="1">
      <alignment horizontal="center" vertical="center" wrapText="1"/>
    </xf>
    <xf numFmtId="0" fontId="14" fillId="0" borderId="65" xfId="3" applyFont="1" applyBorder="1" applyAlignment="1">
      <alignment horizontal="center" vertical="center"/>
    </xf>
    <xf numFmtId="0" fontId="14" fillId="20" borderId="194" xfId="3" applyFont="1" applyFill="1" applyBorder="1" applyAlignment="1">
      <alignment horizontal="center" vertical="center"/>
    </xf>
    <xf numFmtId="0" fontId="14" fillId="20" borderId="195" xfId="3" applyFont="1" applyFill="1" applyBorder="1" applyAlignment="1">
      <alignment horizontal="center" vertical="center"/>
    </xf>
    <xf numFmtId="0" fontId="14" fillId="20" borderId="196" xfId="3" applyFont="1" applyFill="1" applyBorder="1" applyAlignment="1">
      <alignment horizontal="center" vertical="center"/>
    </xf>
    <xf numFmtId="0" fontId="14" fillId="20" borderId="65" xfId="3" applyFont="1" applyFill="1" applyBorder="1" applyAlignment="1">
      <alignment horizontal="center" vertical="center"/>
    </xf>
    <xf numFmtId="0" fontId="14" fillId="20" borderId="0" xfId="3" applyFont="1" applyFill="1" applyAlignment="1">
      <alignment horizontal="center" vertical="center"/>
    </xf>
    <xf numFmtId="0" fontId="14" fillId="20" borderId="62" xfId="3" applyFont="1" applyFill="1" applyBorder="1" applyAlignment="1">
      <alignment horizontal="center" vertical="center"/>
    </xf>
    <xf numFmtId="0" fontId="15" fillId="20" borderId="69" xfId="3" applyFont="1" applyFill="1" applyBorder="1" applyAlignment="1">
      <alignment horizontal="center" vertical="center"/>
    </xf>
    <xf numFmtId="0" fontId="15" fillId="20" borderId="162" xfId="3" applyFont="1" applyFill="1" applyBorder="1" applyAlignment="1">
      <alignment horizontal="center" vertical="center"/>
    </xf>
    <xf numFmtId="0" fontId="15" fillId="20" borderId="163" xfId="3" applyFont="1" applyFill="1" applyBorder="1" applyAlignment="1">
      <alignment horizontal="center" vertical="center"/>
    </xf>
    <xf numFmtId="0" fontId="15" fillId="0" borderId="65" xfId="3" applyFont="1" applyBorder="1" applyAlignment="1">
      <alignment horizontal="center" vertical="center"/>
    </xf>
    <xf numFmtId="0" fontId="15" fillId="0" borderId="0" xfId="3" applyFont="1" applyAlignment="1">
      <alignment horizontal="center" vertical="center"/>
    </xf>
    <xf numFmtId="0" fontId="15" fillId="0" borderId="69" xfId="3" applyFont="1" applyBorder="1" applyAlignment="1">
      <alignment horizontal="center" vertical="center"/>
    </xf>
    <xf numFmtId="0" fontId="15" fillId="0" borderId="162" xfId="3" applyFont="1" applyBorder="1" applyAlignment="1">
      <alignment horizontal="center" vertical="center"/>
    </xf>
    <xf numFmtId="0" fontId="15" fillId="0" borderId="163" xfId="3" applyFont="1" applyBorder="1" applyAlignment="1">
      <alignment horizontal="center" vertical="center"/>
    </xf>
    <xf numFmtId="0" fontId="107" fillId="20" borderId="282" xfId="1" applyFont="1" applyFill="1" applyBorder="1" applyAlignment="1">
      <alignment horizontal="center" vertical="center"/>
    </xf>
    <xf numFmtId="0" fontId="14" fillId="0" borderId="0" xfId="3" applyFont="1" applyAlignment="1">
      <alignment horizontal="center" vertical="top"/>
    </xf>
    <xf numFmtId="0" fontId="14" fillId="0" borderId="0" xfId="3" applyFont="1" applyAlignment="1">
      <alignment horizontal="right" vertical="top"/>
    </xf>
    <xf numFmtId="0" fontId="14" fillId="0" borderId="45" xfId="1" applyFont="1" applyBorder="1" applyAlignment="1">
      <alignment horizontal="center" vertical="center"/>
    </xf>
    <xf numFmtId="0" fontId="14" fillId="0" borderId="48" xfId="1" applyFont="1" applyBorder="1" applyAlignment="1">
      <alignment horizontal="center" vertical="center" wrapText="1"/>
    </xf>
    <xf numFmtId="0" fontId="38" fillId="0" borderId="0" xfId="47" applyFont="1" applyAlignment="1">
      <alignment horizontal="center"/>
    </xf>
    <xf numFmtId="0" fontId="39" fillId="0" borderId="0" xfId="47" applyFont="1" applyAlignment="1">
      <alignment horizontal="center"/>
    </xf>
    <xf numFmtId="0" fontId="48" fillId="15" borderId="61" xfId="37" applyFont="1" applyFill="1" applyBorder="1" applyAlignment="1">
      <alignment horizontal="left" vertical="center" wrapText="1"/>
    </xf>
    <xf numFmtId="0" fontId="48" fillId="15" borderId="111" xfId="37" applyFont="1" applyFill="1" applyBorder="1" applyAlignment="1">
      <alignment horizontal="left" vertical="center" wrapText="1"/>
    </xf>
    <xf numFmtId="0" fontId="48" fillId="15" borderId="112" xfId="37" applyFont="1" applyFill="1" applyBorder="1" applyAlignment="1">
      <alignment horizontal="left" vertical="center" wrapText="1"/>
    </xf>
    <xf numFmtId="0" fontId="49" fillId="0" borderId="0" xfId="37" applyFont="1" applyAlignment="1">
      <alignment horizontal="center"/>
    </xf>
    <xf numFmtId="0" fontId="46" fillId="0" borderId="69" xfId="37" applyFont="1" applyBorder="1" applyAlignment="1">
      <alignment horizontal="center"/>
    </xf>
    <xf numFmtId="0" fontId="46" fillId="0" borderId="113" xfId="37" applyFont="1" applyBorder="1" applyAlignment="1">
      <alignment horizontal="center"/>
    </xf>
    <xf numFmtId="0" fontId="49" fillId="0" borderId="104" xfId="37" applyFont="1" applyBorder="1" applyAlignment="1">
      <alignment horizontal="center" wrapText="1"/>
    </xf>
    <xf numFmtId="0" fontId="49" fillId="0" borderId="157" xfId="37" applyFont="1" applyBorder="1" applyAlignment="1">
      <alignment horizontal="center" wrapText="1"/>
    </xf>
    <xf numFmtId="0" fontId="49" fillId="0" borderId="47" xfId="37" applyFont="1" applyBorder="1" applyAlignment="1">
      <alignment horizontal="center" vertical="center"/>
    </xf>
    <xf numFmtId="0" fontId="49" fillId="0" borderId="47" xfId="37" applyFont="1" applyBorder="1" applyAlignment="1">
      <alignment horizontal="center" vertical="center" wrapText="1"/>
    </xf>
    <xf numFmtId="0" fontId="49" fillId="0" borderId="0" xfId="37" applyFont="1" applyAlignment="1">
      <alignment horizontal="center" vertical="center" wrapText="1"/>
    </xf>
    <xf numFmtId="0" fontId="22" fillId="8" borderId="0" xfId="9" applyFont="1" applyFill="1" applyAlignment="1">
      <alignment horizontal="left" wrapText="1"/>
    </xf>
    <xf numFmtId="0" fontId="24" fillId="8" borderId="0" xfId="9" applyFont="1" applyFill="1" applyAlignment="1">
      <alignment horizontal="left" wrapText="1"/>
    </xf>
    <xf numFmtId="0" fontId="14" fillId="0" borderId="39" xfId="9" applyFont="1" applyBorder="1" applyAlignment="1">
      <alignment horizontal="center" vertical="center" wrapText="1"/>
    </xf>
    <xf numFmtId="0" fontId="14" fillId="0" borderId="40" xfId="9" applyFont="1" applyBorder="1" applyAlignment="1">
      <alignment horizontal="center" vertical="center" wrapText="1"/>
    </xf>
    <xf numFmtId="0" fontId="14" fillId="0" borderId="41" xfId="9" applyFont="1" applyBorder="1" applyAlignment="1">
      <alignment horizontal="center" vertical="center" wrapText="1"/>
    </xf>
    <xf numFmtId="0" fontId="22" fillId="0" borderId="2" xfId="9" applyFont="1" applyBorder="1" applyAlignment="1">
      <alignment horizontal="center"/>
    </xf>
    <xf numFmtId="0" fontId="37" fillId="0" borderId="3" xfId="13" applyFont="1" applyBorder="1" applyAlignment="1"/>
    <xf numFmtId="0" fontId="37" fillId="0" borderId="28" xfId="13" applyFont="1" applyBorder="1" applyAlignment="1"/>
    <xf numFmtId="0" fontId="24" fillId="0" borderId="5" xfId="9" applyFont="1" applyBorder="1" applyAlignment="1">
      <alignment horizontal="center" vertical="center"/>
    </xf>
    <xf numFmtId="0" fontId="37" fillId="0" borderId="6" xfId="13" applyFont="1" applyBorder="1">
      <alignment vertical="center"/>
    </xf>
    <xf numFmtId="0" fontId="37" fillId="0" borderId="22" xfId="13" applyFont="1" applyBorder="1">
      <alignment vertical="center"/>
    </xf>
    <xf numFmtId="0" fontId="22" fillId="0" borderId="2" xfId="9" applyFont="1" applyBorder="1" applyAlignment="1">
      <alignment horizontal="center" vertical="center" wrapText="1"/>
    </xf>
    <xf numFmtId="0" fontId="22" fillId="0" borderId="4" xfId="9" applyFont="1" applyBorder="1" applyAlignment="1">
      <alignment horizontal="center" vertical="center" wrapText="1"/>
    </xf>
    <xf numFmtId="0" fontId="22" fillId="0" borderId="5" xfId="9" applyFont="1" applyBorder="1" applyAlignment="1">
      <alignment horizontal="center" vertical="center" wrapText="1"/>
    </xf>
    <xf numFmtId="0" fontId="22" fillId="0" borderId="7" xfId="9" applyFont="1" applyBorder="1" applyAlignment="1">
      <alignment horizontal="center" vertical="center" wrapText="1"/>
    </xf>
    <xf numFmtId="0" fontId="22" fillId="0" borderId="29" xfId="9" applyFont="1" applyBorder="1" applyAlignment="1">
      <alignment horizontal="center" vertical="center" wrapText="1"/>
    </xf>
    <xf numFmtId="0" fontId="22" fillId="0" borderId="30" xfId="9" applyFont="1" applyBorder="1" applyAlignment="1">
      <alignment horizontal="center" vertical="center" wrapText="1"/>
    </xf>
    <xf numFmtId="0" fontId="22" fillId="0" borderId="31" xfId="9" applyFont="1" applyBorder="1" applyAlignment="1">
      <alignment horizontal="center" vertical="center" wrapText="1"/>
    </xf>
    <xf numFmtId="0" fontId="14" fillId="0" borderId="0" xfId="9" applyFont="1" applyAlignment="1">
      <alignment horizontal="center"/>
    </xf>
    <xf numFmtId="0" fontId="14" fillId="0" borderId="9" xfId="9" applyFont="1" applyBorder="1" applyAlignment="1">
      <alignment horizontal="center"/>
    </xf>
    <xf numFmtId="0" fontId="15" fillId="0" borderId="0" xfId="9" applyFont="1" applyAlignment="1">
      <alignment horizontal="center" vertical="top"/>
    </xf>
    <xf numFmtId="0" fontId="15" fillId="0" borderId="9" xfId="9" applyFont="1" applyBorder="1" applyAlignment="1">
      <alignment horizontal="center" vertical="top"/>
    </xf>
    <xf numFmtId="0" fontId="22" fillId="0" borderId="15" xfId="9" applyFont="1" applyBorder="1" applyAlignment="1">
      <alignment horizontal="center" vertical="center" wrapText="1"/>
    </xf>
    <xf numFmtId="0" fontId="22" fillId="0" borderId="16" xfId="9" applyFont="1" applyBorder="1" applyAlignment="1">
      <alignment horizontal="center" vertical="center" wrapText="1"/>
    </xf>
    <xf numFmtId="0" fontId="22" fillId="0" borderId="17" xfId="9" applyFont="1" applyBorder="1" applyAlignment="1">
      <alignment horizontal="center" vertical="center" wrapText="1"/>
    </xf>
    <xf numFmtId="0" fontId="14" fillId="0" borderId="16" xfId="9" quotePrefix="1" applyFont="1" applyBorder="1" applyAlignment="1">
      <alignment horizontal="center" vertical="center"/>
    </xf>
    <xf numFmtId="0" fontId="14" fillId="0" borderId="17" xfId="9" applyFont="1" applyBorder="1" applyAlignment="1">
      <alignment horizontal="center" vertical="center"/>
    </xf>
    <xf numFmtId="165" fontId="19" fillId="0" borderId="15" xfId="4" applyNumberFormat="1" applyFont="1" applyBorder="1" applyAlignment="1">
      <alignment horizontal="center" vertical="center" wrapText="1"/>
    </xf>
    <xf numFmtId="165" fontId="19" fillId="0" borderId="17" xfId="4" applyNumberFormat="1" applyFont="1" applyBorder="1" applyAlignment="1">
      <alignment horizontal="center" vertical="center" wrapText="1"/>
    </xf>
    <xf numFmtId="165" fontId="19" fillId="0" borderId="29" xfId="4" applyNumberFormat="1" applyFont="1" applyBorder="1" applyAlignment="1">
      <alignment horizontal="center" vertical="center" wrapText="1"/>
    </xf>
    <xf numFmtId="165" fontId="19" fillId="0" borderId="31" xfId="4" applyNumberFormat="1" applyFont="1" applyBorder="1" applyAlignment="1">
      <alignment horizontal="center" vertical="center" wrapText="1"/>
    </xf>
    <xf numFmtId="0" fontId="14" fillId="0" borderId="17" xfId="9" quotePrefix="1" applyFont="1" applyBorder="1" applyAlignment="1">
      <alignment horizontal="center" vertical="center"/>
    </xf>
    <xf numFmtId="165" fontId="19" fillId="8" borderId="15" xfId="4" applyNumberFormat="1" applyFont="1" applyFill="1" applyBorder="1" applyAlignment="1">
      <alignment horizontal="center" vertical="center" wrapText="1"/>
    </xf>
    <xf numFmtId="165" fontId="19" fillId="8" borderId="17" xfId="4" applyNumberFormat="1" applyFont="1" applyFill="1" applyBorder="1" applyAlignment="1">
      <alignment horizontal="center" vertical="center" wrapText="1"/>
    </xf>
    <xf numFmtId="165" fontId="19" fillId="8" borderId="29" xfId="4" applyNumberFormat="1" applyFont="1" applyFill="1" applyBorder="1" applyAlignment="1">
      <alignment horizontal="center" vertical="center" wrapText="1"/>
    </xf>
    <xf numFmtId="165" fontId="19" fillId="8" borderId="31" xfId="4" applyNumberFormat="1" applyFont="1" applyFill="1" applyBorder="1" applyAlignment="1">
      <alignment horizontal="center" vertical="center" wrapText="1"/>
    </xf>
    <xf numFmtId="165" fontId="19" fillId="0" borderId="15" xfId="4" applyNumberFormat="1" applyFont="1" applyFill="1" applyBorder="1" applyAlignment="1">
      <alignment horizontal="center" vertical="center" wrapText="1"/>
    </xf>
    <xf numFmtId="165" fontId="19" fillId="0" borderId="17" xfId="4" applyNumberFormat="1" applyFont="1" applyFill="1" applyBorder="1" applyAlignment="1">
      <alignment horizontal="center" vertical="center" wrapText="1"/>
    </xf>
    <xf numFmtId="0" fontId="14" fillId="0" borderId="16" xfId="9" quotePrefix="1" applyFont="1" applyBorder="1" applyAlignment="1">
      <alignment horizontal="center" vertical="center" wrapText="1"/>
    </xf>
    <xf numFmtId="0" fontId="14" fillId="0" borderId="17" xfId="9" applyFont="1" applyBorder="1" applyAlignment="1">
      <alignment horizontal="center" vertical="center" wrapText="1"/>
    </xf>
    <xf numFmtId="165" fontId="19" fillId="0" borderId="29" xfId="4" applyNumberFormat="1" applyFont="1" applyFill="1" applyBorder="1" applyAlignment="1">
      <alignment horizontal="center" vertical="center" wrapText="1"/>
    </xf>
    <xf numFmtId="165" fontId="19" fillId="0" borderId="31" xfId="4" applyNumberFormat="1" applyFont="1" applyFill="1" applyBorder="1" applyAlignment="1">
      <alignment horizontal="center" vertical="center" wrapText="1"/>
    </xf>
    <xf numFmtId="165" fontId="19" fillId="0" borderId="28" xfId="4" applyNumberFormat="1" applyFont="1" applyFill="1" applyBorder="1" applyAlignment="1">
      <alignment horizontal="center" vertical="center" wrapText="1"/>
    </xf>
    <xf numFmtId="165" fontId="19" fillId="0" borderId="22" xfId="4" applyNumberFormat="1" applyFont="1" applyFill="1" applyBorder="1" applyAlignment="1">
      <alignment horizontal="center" vertical="center" wrapText="1"/>
    </xf>
    <xf numFmtId="165" fontId="19" fillId="0" borderId="15" xfId="4" applyNumberFormat="1" applyFont="1" applyFill="1" applyBorder="1" applyAlignment="1">
      <alignment horizontal="center" vertical="top" wrapText="1"/>
    </xf>
    <xf numFmtId="165" fontId="19" fillId="0" borderId="17" xfId="4" applyNumberFormat="1" applyFont="1" applyFill="1" applyBorder="1" applyAlignment="1">
      <alignment horizontal="center" vertical="top" wrapText="1"/>
    </xf>
    <xf numFmtId="165" fontId="19" fillId="0" borderId="4" xfId="4" applyNumberFormat="1" applyFont="1" applyFill="1" applyBorder="1" applyAlignment="1">
      <alignment horizontal="center" vertical="top" wrapText="1"/>
    </xf>
    <xf numFmtId="165" fontId="19" fillId="0" borderId="7" xfId="4" applyNumberFormat="1" applyFont="1" applyFill="1" applyBorder="1" applyAlignment="1">
      <alignment horizontal="center" vertical="top" wrapText="1"/>
    </xf>
    <xf numFmtId="165" fontId="19" fillId="8" borderId="15" xfId="4" applyNumberFormat="1" applyFont="1" applyFill="1" applyBorder="1" applyAlignment="1">
      <alignment horizontal="center" vertical="top" wrapText="1"/>
    </xf>
    <xf numFmtId="165" fontId="19" fillId="8" borderId="17" xfId="4" applyNumberFormat="1" applyFont="1" applyFill="1" applyBorder="1" applyAlignment="1">
      <alignment horizontal="center" vertical="top" wrapText="1"/>
    </xf>
    <xf numFmtId="165" fontId="19" fillId="0" borderId="29" xfId="4" applyNumberFormat="1" applyFont="1" applyFill="1" applyBorder="1" applyAlignment="1">
      <alignment horizontal="center" vertical="top" wrapText="1"/>
    </xf>
    <xf numFmtId="165" fontId="19" fillId="0" borderId="31" xfId="4" applyNumberFormat="1" applyFont="1" applyFill="1" applyBorder="1" applyAlignment="1">
      <alignment horizontal="center" vertical="top" wrapText="1"/>
    </xf>
    <xf numFmtId="167" fontId="19" fillId="0" borderId="15" xfId="4" applyNumberFormat="1" applyFont="1" applyFill="1" applyBorder="1" applyAlignment="1">
      <alignment horizontal="center" vertical="center"/>
    </xf>
    <xf numFmtId="167" fontId="19" fillId="0" borderId="17" xfId="4" applyNumberFormat="1" applyFont="1" applyFill="1" applyBorder="1" applyAlignment="1">
      <alignment horizontal="center" vertical="center"/>
    </xf>
    <xf numFmtId="165" fontId="19" fillId="0" borderId="15" xfId="4" applyNumberFormat="1" applyFont="1" applyFill="1" applyBorder="1" applyAlignment="1">
      <alignment horizontal="center" vertical="center"/>
    </xf>
    <xf numFmtId="165" fontId="19" fillId="0" borderId="17" xfId="4" applyNumberFormat="1" applyFont="1" applyFill="1" applyBorder="1" applyAlignment="1">
      <alignment horizontal="center" vertical="center"/>
    </xf>
    <xf numFmtId="165" fontId="19" fillId="0" borderId="29" xfId="4" applyNumberFormat="1" applyFont="1" applyFill="1" applyBorder="1" applyAlignment="1">
      <alignment horizontal="center" vertical="center"/>
    </xf>
    <xf numFmtId="165" fontId="19" fillId="0" borderId="31" xfId="4" applyNumberFormat="1" applyFont="1" applyFill="1" applyBorder="1" applyAlignment="1">
      <alignment horizontal="center" vertical="center"/>
    </xf>
    <xf numFmtId="0" fontId="0" fillId="0" borderId="16" xfId="0" applyBorder="1"/>
    <xf numFmtId="0" fontId="0" fillId="0" borderId="17" xfId="0" applyBorder="1"/>
    <xf numFmtId="0" fontId="0" fillId="0" borderId="30" xfId="0" applyBorder="1"/>
    <xf numFmtId="0" fontId="0" fillId="0" borderId="31" xfId="0" applyBorder="1"/>
    <xf numFmtId="165" fontId="19" fillId="0" borderId="4" xfId="4" applyNumberFormat="1" applyFont="1" applyFill="1" applyBorder="1" applyAlignment="1">
      <alignment horizontal="center" vertical="center" wrapText="1"/>
    </xf>
    <xf numFmtId="165" fontId="19" fillId="0" borderId="7" xfId="4" applyNumberFormat="1" applyFont="1" applyFill="1" applyBorder="1" applyAlignment="1">
      <alignment horizontal="center" vertical="center" wrapText="1"/>
    </xf>
    <xf numFmtId="0" fontId="19" fillId="0" borderId="0" xfId="9" applyFont="1" applyAlignment="1">
      <alignment horizontal="left"/>
    </xf>
    <xf numFmtId="0" fontId="14" fillId="0" borderId="34" xfId="9" applyFont="1" applyBorder="1" applyAlignment="1">
      <alignment horizontal="center" vertical="center"/>
    </xf>
    <xf numFmtId="165" fontId="19" fillId="0" borderId="34" xfId="4" applyNumberFormat="1" applyFont="1" applyBorder="1" applyAlignment="1">
      <alignment horizontal="center" vertical="center" wrapText="1"/>
    </xf>
    <xf numFmtId="165" fontId="19" fillId="0" borderId="35" xfId="4" applyNumberFormat="1" applyFont="1" applyBorder="1" applyAlignment="1">
      <alignment horizontal="center" vertical="center" wrapText="1"/>
    </xf>
    <xf numFmtId="0" fontId="14" fillId="0" borderId="16" xfId="9" applyFont="1" applyBorder="1" applyAlignment="1">
      <alignment horizontal="center" vertical="center" wrapText="1"/>
    </xf>
    <xf numFmtId="165" fontId="19" fillId="0" borderId="16" xfId="4" applyNumberFormat="1" applyFont="1" applyBorder="1" applyAlignment="1">
      <alignment horizontal="center" vertical="center" wrapText="1"/>
    </xf>
    <xf numFmtId="165" fontId="19" fillId="0" borderId="30" xfId="4" applyNumberFormat="1" applyFont="1" applyBorder="1" applyAlignment="1">
      <alignment horizontal="center" vertical="center" wrapText="1"/>
    </xf>
    <xf numFmtId="0" fontId="14" fillId="0" borderId="43" xfId="9" applyFont="1" applyBorder="1" applyAlignment="1">
      <alignment horizontal="center" vertical="center" wrapText="1"/>
    </xf>
    <xf numFmtId="0" fontId="14" fillId="0" borderId="24" xfId="9" applyFont="1" applyBorder="1" applyAlignment="1">
      <alignment horizontal="center" vertical="center" wrapText="1"/>
    </xf>
    <xf numFmtId="0" fontId="14" fillId="0" borderId="25" xfId="9" applyFont="1" applyBorder="1" applyAlignment="1">
      <alignment horizontal="center" vertical="center" wrapText="1"/>
    </xf>
    <xf numFmtId="0" fontId="14" fillId="0" borderId="19" xfId="9" quotePrefix="1" applyFont="1" applyBorder="1" applyAlignment="1">
      <alignment horizontal="center" vertical="center"/>
    </xf>
    <xf numFmtId="0" fontId="14" fillId="0" borderId="37" xfId="9" quotePrefix="1" applyFont="1" applyBorder="1" applyAlignment="1">
      <alignment horizontal="center" vertical="center"/>
    </xf>
    <xf numFmtId="0" fontId="14" fillId="0" borderId="37" xfId="9" applyFont="1" applyBorder="1" applyAlignment="1">
      <alignment horizontal="center" vertical="center"/>
    </xf>
    <xf numFmtId="0" fontId="14" fillId="0" borderId="19" xfId="9" quotePrefix="1" applyFont="1" applyBorder="1" applyAlignment="1">
      <alignment horizontal="center" vertical="center" wrapText="1"/>
    </xf>
    <xf numFmtId="0" fontId="14" fillId="0" borderId="37" xfId="9" applyFont="1" applyBorder="1" applyAlignment="1">
      <alignment horizontal="center" vertical="center" wrapText="1"/>
    </xf>
    <xf numFmtId="165" fontId="19" fillId="0" borderId="28" xfId="4" applyNumberFormat="1" applyFont="1" applyFill="1" applyBorder="1" applyAlignment="1">
      <alignment horizontal="center" vertical="center"/>
    </xf>
    <xf numFmtId="165" fontId="19" fillId="0" borderId="22" xfId="4" applyNumberFormat="1" applyFont="1" applyFill="1" applyBorder="1" applyAlignment="1">
      <alignment horizontal="center" vertical="center"/>
    </xf>
    <xf numFmtId="165" fontId="19" fillId="8" borderId="28" xfId="4" applyNumberFormat="1" applyFont="1" applyFill="1" applyBorder="1" applyAlignment="1">
      <alignment horizontal="center" vertical="center" wrapText="1"/>
    </xf>
    <xf numFmtId="165" fontId="19" fillId="8" borderId="22" xfId="4" applyNumberFormat="1" applyFont="1" applyFill="1" applyBorder="1" applyAlignment="1">
      <alignment horizontal="center" vertical="center" wrapText="1"/>
    </xf>
    <xf numFmtId="0" fontId="14" fillId="0" borderId="19" xfId="9" applyFont="1" applyBorder="1" applyAlignment="1">
      <alignment horizontal="center" vertical="center" wrapText="1"/>
    </xf>
    <xf numFmtId="165" fontId="19" fillId="0" borderId="28" xfId="4" applyNumberFormat="1" applyFont="1" applyBorder="1" applyAlignment="1">
      <alignment horizontal="center" vertical="center" wrapText="1"/>
    </xf>
    <xf numFmtId="0" fontId="14" fillId="0" borderId="38" xfId="9" applyFont="1" applyBorder="1" applyAlignment="1">
      <alignment horizontal="center" vertical="center"/>
    </xf>
    <xf numFmtId="165" fontId="19" fillId="8" borderId="34" xfId="4" applyNumberFormat="1" applyFont="1" applyFill="1" applyBorder="1" applyAlignment="1">
      <alignment horizontal="center" vertical="center" wrapText="1"/>
    </xf>
    <xf numFmtId="165" fontId="19" fillId="8" borderId="35" xfId="4" applyNumberFormat="1" applyFont="1" applyFill="1" applyBorder="1" applyAlignment="1">
      <alignment horizontal="center" vertical="center" wrapText="1"/>
    </xf>
  </cellXfs>
  <cellStyles count="76">
    <cellStyle name="Comma" xfId="73" builtinId="3"/>
    <cellStyle name="Comma 2" xfId="4" xr:uid="{00000000-0005-0000-0000-000001000000}"/>
    <cellStyle name="Comma 2 2" xfId="14" xr:uid="{00000000-0005-0000-0000-000002000000}"/>
    <cellStyle name="Comma 3" xfId="15" xr:uid="{00000000-0005-0000-0000-000003000000}"/>
    <cellStyle name="Comma 4" xfId="67" xr:uid="{00000000-0005-0000-0000-000004000000}"/>
    <cellStyle name="Comma 5" xfId="72" xr:uid="{00000000-0005-0000-0000-000005000000}"/>
    <cellStyle name="Hyperlink" xfId="71" builtinId="8"/>
    <cellStyle name="Hyperlink 2" xfId="16" xr:uid="{00000000-0005-0000-0000-000007000000}"/>
    <cellStyle name="Hyperlink 3" xfId="52" xr:uid="{00000000-0005-0000-0000-000008000000}"/>
    <cellStyle name="Normal" xfId="0" builtinId="0"/>
    <cellStyle name="Normal - Style1" xfId="54" xr:uid="{00000000-0005-0000-0000-00000A000000}"/>
    <cellStyle name="Normal - Style2" xfId="55" xr:uid="{00000000-0005-0000-0000-00000B000000}"/>
    <cellStyle name="Normal - Style3" xfId="56" xr:uid="{00000000-0005-0000-0000-00000C000000}"/>
    <cellStyle name="Normal - Style4" xfId="57" xr:uid="{00000000-0005-0000-0000-00000D000000}"/>
    <cellStyle name="Normal - Style5" xfId="58" xr:uid="{00000000-0005-0000-0000-00000E000000}"/>
    <cellStyle name="Normal - Style6" xfId="59" xr:uid="{00000000-0005-0000-0000-00000F000000}"/>
    <cellStyle name="Normal - Style7" xfId="60" xr:uid="{00000000-0005-0000-0000-000010000000}"/>
    <cellStyle name="Normal - Style8" xfId="61" xr:uid="{00000000-0005-0000-0000-000011000000}"/>
    <cellStyle name="Normal 10" xfId="17" xr:uid="{00000000-0005-0000-0000-000012000000}"/>
    <cellStyle name="Normal 11" xfId="18" xr:uid="{00000000-0005-0000-0000-000013000000}"/>
    <cellStyle name="Normal 12" xfId="19" xr:uid="{00000000-0005-0000-0000-000014000000}"/>
    <cellStyle name="Normal 13" xfId="20" xr:uid="{00000000-0005-0000-0000-000015000000}"/>
    <cellStyle name="Normal 13 2" xfId="36" xr:uid="{00000000-0005-0000-0000-000016000000}"/>
    <cellStyle name="Normal 14" xfId="21" xr:uid="{00000000-0005-0000-0000-000017000000}"/>
    <cellStyle name="Normal 15" xfId="22" xr:uid="{00000000-0005-0000-0000-000018000000}"/>
    <cellStyle name="Normal 16" xfId="23" xr:uid="{00000000-0005-0000-0000-000019000000}"/>
    <cellStyle name="Normal 17" xfId="13" xr:uid="{00000000-0005-0000-0000-00001A000000}"/>
    <cellStyle name="Normal 17 2" xfId="47" xr:uid="{00000000-0005-0000-0000-00001B000000}"/>
    <cellStyle name="Normal 18" xfId="24" xr:uid="{00000000-0005-0000-0000-00001C000000}"/>
    <cellStyle name="Normal 19" xfId="25" xr:uid="{00000000-0005-0000-0000-00001D000000}"/>
    <cellStyle name="Normal 2" xfId="5" xr:uid="{00000000-0005-0000-0000-00001E000000}"/>
    <cellStyle name="Normal 2 2" xfId="37" xr:uid="{00000000-0005-0000-0000-00001F000000}"/>
    <cellStyle name="Normal 2 2 2" xfId="62" xr:uid="{00000000-0005-0000-0000-000020000000}"/>
    <cellStyle name="Normal 2_Copy of SSE2011-SAND29122010" xfId="63" xr:uid="{00000000-0005-0000-0000-000021000000}"/>
    <cellStyle name="Normal 20" xfId="26" xr:uid="{00000000-0005-0000-0000-000022000000}"/>
    <cellStyle name="Normal 21" xfId="27" xr:uid="{00000000-0005-0000-0000-000023000000}"/>
    <cellStyle name="Normal 22" xfId="28" xr:uid="{00000000-0005-0000-0000-000024000000}"/>
    <cellStyle name="Normal 23" xfId="35" xr:uid="{00000000-0005-0000-0000-000025000000}"/>
    <cellStyle name="Normal 24" xfId="43" xr:uid="{00000000-0005-0000-0000-000026000000}"/>
    <cellStyle name="Normal 25" xfId="44" xr:uid="{00000000-0005-0000-0000-000027000000}"/>
    <cellStyle name="Normal 25 2" xfId="49" xr:uid="{00000000-0005-0000-0000-000028000000}"/>
    <cellStyle name="Normal 26" xfId="50" xr:uid="{00000000-0005-0000-0000-000029000000}"/>
    <cellStyle name="Normal 27" xfId="53" xr:uid="{00000000-0005-0000-0000-00002A000000}"/>
    <cellStyle name="Normal 28" xfId="69" xr:uid="{00000000-0005-0000-0000-00002B000000}"/>
    <cellStyle name="Normal 3" xfId="7" xr:uid="{00000000-0005-0000-0000-00002C000000}"/>
    <cellStyle name="Normal 3 2" xfId="12" xr:uid="{00000000-0005-0000-0000-00002D000000}"/>
    <cellStyle name="Normal 3 2 2" xfId="38" xr:uid="{00000000-0005-0000-0000-00002E000000}"/>
    <cellStyle name="Normal 3 2_Copy of SSE2011-SAND29122010" xfId="64" xr:uid="{00000000-0005-0000-0000-00002F000000}"/>
    <cellStyle name="Normal 3 3" xfId="39" xr:uid="{00000000-0005-0000-0000-000030000000}"/>
    <cellStyle name="Normal 3 3 2" xfId="70" xr:uid="{00000000-0005-0000-0000-000031000000}"/>
    <cellStyle name="Normal 3 4" xfId="48" xr:uid="{00000000-0005-0000-0000-000032000000}"/>
    <cellStyle name="Normal 3_Copy of SSE2011-SAND29122010" xfId="65" xr:uid="{00000000-0005-0000-0000-000033000000}"/>
    <cellStyle name="Normal 4" xfId="29" xr:uid="{00000000-0005-0000-0000-000034000000}"/>
    <cellStyle name="Normal 5" xfId="30" xr:uid="{00000000-0005-0000-0000-000035000000}"/>
    <cellStyle name="Normal 5 2" xfId="40" xr:uid="{00000000-0005-0000-0000-000036000000}"/>
    <cellStyle name="Normal 6" xfId="31" xr:uid="{00000000-0005-0000-0000-000037000000}"/>
    <cellStyle name="Normal 7" xfId="32" xr:uid="{00000000-0005-0000-0000-000038000000}"/>
    <cellStyle name="Normal 8" xfId="33" xr:uid="{00000000-0005-0000-0000-000039000000}"/>
    <cellStyle name="Normal 9" xfId="34" xr:uid="{00000000-0005-0000-0000-00003A000000}"/>
    <cellStyle name="Normal_A" xfId="1" xr:uid="{00000000-0005-0000-0000-00003B000000}"/>
    <cellStyle name="Normal_A (2)_ajj" xfId="2" xr:uid="{00000000-0005-0000-0000-00003C000000}"/>
    <cellStyle name="Normal_A_1" xfId="3" xr:uid="{00000000-0005-0000-0000-00003E000000}"/>
    <cellStyle name="Normal_akaun" xfId="74" xr:uid="{838ABDAA-C36D-4715-AA27-CE3F4EE171D1}"/>
    <cellStyle name="Normal_Ark4a" xfId="8" xr:uid="{00000000-0005-0000-0000-000041000000}"/>
    <cellStyle name="Normal_Law&amp;Acc4a" xfId="10" xr:uid="{00000000-0005-0000-0000-000042000000}"/>
    <cellStyle name="Normal_PindaanSSE 12Apr06" xfId="46" xr:uid="{00000000-0005-0000-0000-000043000000}"/>
    <cellStyle name="Normal_RP5KJSSE" xfId="11" xr:uid="{00000000-0005-0000-0000-000044000000}"/>
    <cellStyle name="Normal_S72" xfId="9" xr:uid="{00000000-0005-0000-0000-000045000000}"/>
    <cellStyle name="Normal_SSE BARU FRONT PAGE" xfId="66" xr:uid="{00000000-0005-0000-0000-000046000000}"/>
    <cellStyle name="Normal_SSE BARU FRONT PAGE 2" xfId="51" xr:uid="{00000000-0005-0000-0000-000047000000}"/>
    <cellStyle name="Normal_sse(2000)BAHAN(malay)" xfId="68" xr:uid="{00000000-0005-0000-0000-000048000000}"/>
    <cellStyle name="Percent" xfId="75" builtinId="5"/>
    <cellStyle name="Percent 2" xfId="6" xr:uid="{00000000-0005-0000-0000-000049000000}"/>
    <cellStyle name="Percent 3" xfId="45" xr:uid="{00000000-0005-0000-0000-00004A000000}"/>
    <cellStyle name="Style 1" xfId="41" xr:uid="{00000000-0005-0000-0000-00004B000000}"/>
    <cellStyle name="Style 2" xfId="42" xr:uid="{00000000-0005-0000-0000-00004C000000}"/>
  </cellStyles>
  <dxfs count="25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ont>
        <condense val="0"/>
        <extend val="0"/>
        <color rgb="FF9C0006"/>
      </font>
      <fill>
        <patternFill>
          <bgColor rgb="FFFFC7CE"/>
        </patternFill>
      </fill>
    </dxf>
    <dxf>
      <fill>
        <patternFill>
          <bgColor rgb="FFC00000"/>
        </patternFill>
      </fill>
    </dxf>
    <dxf>
      <font>
        <color rgb="FFFF0000"/>
      </font>
      <fill>
        <patternFill>
          <bgColor theme="9" tint="-0.24994659260841701"/>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ont>
        <color rgb="FFFF0000"/>
      </font>
      <fill>
        <patternFill>
          <bgColor theme="9" tint="-0.24994659260841701"/>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
      <font>
        <color rgb="FFFF0000"/>
      </font>
      <fill>
        <patternFill>
          <bgColor theme="9" tint="-0.24994659260841701"/>
        </patternFill>
      </fill>
    </dxf>
    <dxf>
      <fill>
        <patternFill>
          <bgColor rgb="FFC00000"/>
        </patternFill>
      </fill>
    </dxf>
    <dxf>
      <fill>
        <patternFill>
          <bgColor rgb="FFC00000"/>
        </patternFill>
      </fill>
    </dxf>
    <dxf>
      <fill>
        <patternFill>
          <bgColor rgb="FFC00000"/>
        </patternFill>
      </fill>
    </dxf>
    <dxf>
      <font>
        <color rgb="FFFF0000"/>
      </font>
      <fill>
        <patternFill>
          <bgColor theme="9" tint="-0.24994659260841701"/>
        </patternFill>
      </fill>
    </dxf>
    <dxf>
      <fill>
        <patternFill>
          <bgColor rgb="FFC00000"/>
        </patternFill>
      </fill>
    </dxf>
  </dxfs>
  <tableStyles count="0" defaultTableStyle="TableStyleMedium9" defaultPivotStyle="PivotStyleLight16"/>
  <colors>
    <mruColors>
      <color rgb="FF9966FF"/>
      <color rgb="FF0000FF"/>
      <color rgb="FFFF0066"/>
      <color rgb="FF66FF66"/>
      <color rgb="FF6600CC"/>
      <color rgb="FF0099FF"/>
      <color rgb="FFFF9900"/>
      <color rgb="FFFFFF99"/>
      <color rgb="FFFF99FF"/>
      <color rgb="FF659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2.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png"/></Relationships>
</file>

<file path=xl/drawings/_rels/drawing40.xml.rels><?xml version="1.0" encoding="UTF-8" standalone="yes"?>
<Relationships xmlns="http://schemas.openxmlformats.org/package/2006/relationships"><Relationship Id="rId1" Type="http://schemas.openxmlformats.org/officeDocument/2006/relationships/image" Target="../media/image3.png"/></Relationships>
</file>

<file path=xl/drawings/_rels/drawing41.xml.rels><?xml version="1.0" encoding="UTF-8" standalone="yes"?>
<Relationships xmlns="http://schemas.openxmlformats.org/package/2006/relationships"><Relationship Id="rId1" Type="http://schemas.openxmlformats.org/officeDocument/2006/relationships/image" Target="../media/image3.png"/></Relationships>
</file>

<file path=xl/drawings/_rels/drawing42.xml.rels><?xml version="1.0" encoding="UTF-8" standalone="yes"?>
<Relationships xmlns="http://schemas.openxmlformats.org/package/2006/relationships"><Relationship Id="rId1" Type="http://schemas.openxmlformats.org/officeDocument/2006/relationships/image" Target="../media/image3.png"/></Relationships>
</file>

<file path=xl/drawings/_rels/drawing4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69850</xdr:colOff>
      <xdr:row>5</xdr:row>
      <xdr:rowOff>114300</xdr:rowOff>
    </xdr:from>
    <xdr:to>
      <xdr:col>13</xdr:col>
      <xdr:colOff>139975</xdr:colOff>
      <xdr:row>11</xdr:row>
      <xdr:rowOff>0</xdr:rowOff>
    </xdr:to>
    <xdr:sp macro="" textlink="">
      <xdr:nvSpPr>
        <xdr:cNvPr id="122" name="Rounded Rectangle 121">
          <a:extLst>
            <a:ext uri="{FF2B5EF4-FFF2-40B4-BE49-F238E27FC236}">
              <a16:creationId xmlns:a16="http://schemas.microsoft.com/office/drawing/2014/main" id="{00000000-0008-0000-0000-00007A000000}"/>
            </a:ext>
          </a:extLst>
        </xdr:cNvPr>
        <xdr:cNvSpPr/>
      </xdr:nvSpPr>
      <xdr:spPr bwMode="auto">
        <a:xfrm>
          <a:off x="69850" y="768350"/>
          <a:ext cx="2813325" cy="450850"/>
        </a:xfrm>
        <a:prstGeom prst="roundRect">
          <a:avLst/>
        </a:prstGeom>
        <a:solidFill>
          <a:schemeClr val="bg1">
            <a:lumMod val="85000"/>
          </a:schemeClr>
        </a:solidFill>
        <a:ln w="9525" cap="flat" cmpd="sng" algn="ctr">
          <a:solidFill>
            <a:srgbClr val="000000"/>
          </a:solidFill>
          <a:prstDash val="solid"/>
          <a:round/>
          <a:headEnd type="none" w="med" len="med"/>
          <a:tailEnd type="none" w="med" len="med"/>
        </a:ln>
      </xdr:spPr>
      <xdr:txBody>
        <a:bodyPr vertOverflow="clip" wrap="square" lIns="18288" tIns="0" rIns="0" bIns="0" rtlCol="0" anchor="ctr" upright="1"/>
        <a:lstStyle/>
        <a:p>
          <a:pPr algn="l"/>
          <a:endParaRPr lang="en-MY" sz="750" i="1">
            <a:latin typeface="Arial" pitchFamily="34" charset="0"/>
            <a:cs typeface="Arial" pitchFamily="34" charset="0"/>
          </a:endParaRPr>
        </a:p>
      </xdr:txBody>
    </xdr:sp>
    <xdr:clientData/>
  </xdr:twoCellAnchor>
  <xdr:twoCellAnchor>
    <xdr:from>
      <xdr:col>0</xdr:col>
      <xdr:colOff>114299</xdr:colOff>
      <xdr:row>20</xdr:row>
      <xdr:rowOff>9524</xdr:rowOff>
    </xdr:from>
    <xdr:to>
      <xdr:col>19</xdr:col>
      <xdr:colOff>19049</xdr:colOff>
      <xdr:row>53</xdr:row>
      <xdr:rowOff>66674</xdr:rowOff>
    </xdr:to>
    <xdr:sp macro="" textlink="">
      <xdr:nvSpPr>
        <xdr:cNvPr id="49" name="Rounded Rectangle 48">
          <a:extLst>
            <a:ext uri="{FF2B5EF4-FFF2-40B4-BE49-F238E27FC236}">
              <a16:creationId xmlns:a16="http://schemas.microsoft.com/office/drawing/2014/main" id="{00000000-0008-0000-0000-000031000000}"/>
            </a:ext>
          </a:extLst>
        </xdr:cNvPr>
        <xdr:cNvSpPr/>
      </xdr:nvSpPr>
      <xdr:spPr>
        <a:xfrm>
          <a:off x="114299" y="2809874"/>
          <a:ext cx="3895725" cy="4238625"/>
        </a:xfrm>
        <a:prstGeom prst="roundRect">
          <a:avLst>
            <a:gd name="adj" fmla="val 2966"/>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20</xdr:col>
      <xdr:colOff>28575</xdr:colOff>
      <xdr:row>27</xdr:row>
      <xdr:rowOff>104775</xdr:rowOff>
    </xdr:from>
    <xdr:to>
      <xdr:col>40</xdr:col>
      <xdr:colOff>409575</xdr:colOff>
      <xdr:row>53</xdr:row>
      <xdr:rowOff>66676</xdr:rowOff>
    </xdr:to>
    <xdr:sp macro="" textlink="">
      <xdr:nvSpPr>
        <xdr:cNvPr id="47" name="Rounded Rectangle 46">
          <a:extLst>
            <a:ext uri="{FF2B5EF4-FFF2-40B4-BE49-F238E27FC236}">
              <a16:creationId xmlns:a16="http://schemas.microsoft.com/office/drawing/2014/main" id="{00000000-0008-0000-0000-00002F000000}"/>
            </a:ext>
          </a:extLst>
        </xdr:cNvPr>
        <xdr:cNvSpPr/>
      </xdr:nvSpPr>
      <xdr:spPr>
        <a:xfrm>
          <a:off x="4105275" y="3571875"/>
          <a:ext cx="4057650" cy="3476626"/>
        </a:xfrm>
        <a:prstGeom prst="roundRect">
          <a:avLst>
            <a:gd name="adj" fmla="val 3153"/>
          </a:avLst>
        </a:prstGeom>
        <a:solidFill>
          <a:schemeClr val="bg1">
            <a:lumMod val="8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0</xdr:col>
      <xdr:colOff>104775</xdr:colOff>
      <xdr:row>15</xdr:row>
      <xdr:rowOff>180974</xdr:rowOff>
    </xdr:from>
    <xdr:to>
      <xdr:col>19</xdr:col>
      <xdr:colOff>9525</xdr:colOff>
      <xdr:row>19</xdr:row>
      <xdr:rowOff>76199</xdr:rowOff>
    </xdr:to>
    <xdr:sp macro="" textlink="">
      <xdr:nvSpPr>
        <xdr:cNvPr id="33" name="Rounded Rectangle 32">
          <a:extLst>
            <a:ext uri="{FF2B5EF4-FFF2-40B4-BE49-F238E27FC236}">
              <a16:creationId xmlns:a16="http://schemas.microsoft.com/office/drawing/2014/main" id="{00000000-0008-0000-0000-000021000000}"/>
            </a:ext>
          </a:extLst>
        </xdr:cNvPr>
        <xdr:cNvSpPr/>
      </xdr:nvSpPr>
      <xdr:spPr>
        <a:xfrm>
          <a:off x="104775" y="2085974"/>
          <a:ext cx="3778250" cy="479425"/>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MY" sz="1000" b="1">
              <a:solidFill>
                <a:sysClr val="windowText" lastClr="000000"/>
              </a:solidFill>
              <a:latin typeface="Arial" pitchFamily="34" charset="0"/>
              <a:cs typeface="Arial" pitchFamily="34" charset="0"/>
            </a:rPr>
            <a:t>Sila kembalikan soal selidik dalam</a:t>
          </a:r>
          <a:r>
            <a:rPr lang="en-MY" sz="1000" b="1" baseline="0">
              <a:solidFill>
                <a:sysClr val="windowText" lastClr="000000"/>
              </a:solidFill>
              <a:latin typeface="Arial" pitchFamily="34" charset="0"/>
              <a:cs typeface="Arial" pitchFamily="34" charset="0"/>
            </a:rPr>
            <a:t> masa 30 hari</a:t>
          </a:r>
        </a:p>
        <a:p>
          <a:pPr algn="ctr"/>
          <a:r>
            <a:rPr lang="en-MY" sz="1000" b="0" i="1" baseline="0">
              <a:solidFill>
                <a:sysClr val="windowText" lastClr="000000"/>
              </a:solidFill>
              <a:latin typeface="Arial" pitchFamily="34" charset="0"/>
              <a:cs typeface="Arial" pitchFamily="34" charset="0"/>
            </a:rPr>
            <a:t>Please return the questionnaire within 30 days</a:t>
          </a:r>
          <a:endParaRPr lang="en-MY" sz="1000" b="0" i="1">
            <a:solidFill>
              <a:sysClr val="windowText" lastClr="000000"/>
            </a:solidFill>
            <a:latin typeface="Arial" pitchFamily="34" charset="0"/>
            <a:cs typeface="Arial" pitchFamily="34" charset="0"/>
          </a:endParaRPr>
        </a:p>
      </xdr:txBody>
    </xdr:sp>
    <xdr:clientData/>
  </xdr:twoCellAnchor>
  <xdr:twoCellAnchor>
    <xdr:from>
      <xdr:col>1</xdr:col>
      <xdr:colOff>2</xdr:colOff>
      <xdr:row>20</xdr:row>
      <xdr:rowOff>74084</xdr:rowOff>
    </xdr:from>
    <xdr:to>
      <xdr:col>2</xdr:col>
      <xdr:colOff>137585</xdr:colOff>
      <xdr:row>36</xdr:row>
      <xdr:rowOff>95250</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a:xfrm>
          <a:off x="133352" y="2998259"/>
          <a:ext cx="309033" cy="2107141"/>
        </a:xfrm>
        <a:prstGeom prst="rect">
          <a:avLst/>
        </a:prstGeom>
        <a:noFill/>
        <a:ln w="9525">
          <a:noFill/>
          <a:round/>
        </a:ln>
      </xdr:spPr>
      <xdr:txBody>
        <a:bodyPr vertOverflow="clip" vert="vert270"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Nama pertubuhan dan alamat  pos</a:t>
          </a:r>
        </a:p>
        <a:p>
          <a:pPr algn="ctr" rtl="0">
            <a:defRPr sz="1000"/>
          </a:pPr>
          <a:r>
            <a:rPr lang="en-MY" sz="800" b="0" i="1" u="none" strike="noStrike" baseline="0">
              <a:solidFill>
                <a:srgbClr val="000000"/>
              </a:solidFill>
              <a:latin typeface="Arial" panose="020B0604020202020204"/>
              <a:cs typeface="Arial" panose="020B0604020202020204"/>
            </a:rPr>
            <a:t>Name of establishment and postal address</a:t>
          </a:r>
        </a:p>
      </xdr:txBody>
    </xdr:sp>
    <xdr:clientData/>
  </xdr:twoCellAnchor>
  <xdr:twoCellAnchor>
    <xdr:from>
      <xdr:col>16</xdr:col>
      <xdr:colOff>169328</xdr:colOff>
      <xdr:row>1</xdr:row>
      <xdr:rowOff>31750</xdr:rowOff>
    </xdr:from>
    <xdr:to>
      <xdr:col>22</xdr:col>
      <xdr:colOff>169200</xdr:colOff>
      <xdr:row>8</xdr:row>
      <xdr:rowOff>106680</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l="3937" t="3149" r="3937" b="4724"/>
        <a:stretch>
          <a:fillRect/>
        </a:stretch>
      </xdr:blipFill>
      <xdr:spPr>
        <a:xfrm>
          <a:off x="3491648" y="184150"/>
          <a:ext cx="967612" cy="958850"/>
        </a:xfrm>
        <a:prstGeom prst="rect">
          <a:avLst/>
        </a:prstGeom>
        <a:noFill/>
        <a:ln w="9525">
          <a:noFill/>
          <a:round/>
        </a:ln>
      </xdr:spPr>
    </xdr:pic>
    <xdr:clientData/>
  </xdr:twoCellAnchor>
  <xdr:twoCellAnchor>
    <xdr:from>
      <xdr:col>0</xdr:col>
      <xdr:colOff>123824</xdr:colOff>
      <xdr:row>37</xdr:row>
      <xdr:rowOff>88909</xdr:rowOff>
    </xdr:from>
    <xdr:to>
      <xdr:col>19</xdr:col>
      <xdr:colOff>9524</xdr:colOff>
      <xdr:row>47</xdr:row>
      <xdr:rowOff>123824</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a:xfrm>
          <a:off x="123824" y="5089534"/>
          <a:ext cx="3876675" cy="1273165"/>
        </a:xfrm>
        <a:prstGeom prst="rect">
          <a:avLst/>
        </a:prstGeom>
        <a:solidFill>
          <a:srgbClr val="FFFFFF"/>
        </a:solidFill>
        <a:ln w="9360">
          <a:solidFill>
            <a:srgbClr val="FFFFFF"/>
          </a:solidFill>
          <a:miter lim="800000"/>
        </a:ln>
        <a:effectLst/>
      </xdr:spPr>
      <xdr:txBody>
        <a:bodyPr vertOverflow="clip" wrap="square" lIns="27360" tIns="22680" rIns="27360" bIns="22680" anchor="t" upright="1"/>
        <a:lstStyle/>
        <a:p>
          <a:pPr algn="l" rtl="0">
            <a:defRPr sz="1000"/>
          </a:pPr>
          <a:r>
            <a:rPr lang="en-MY" sz="800" b="1" i="0" u="none" strike="noStrike" baseline="0">
              <a:solidFill>
                <a:srgbClr val="000000"/>
              </a:solidFill>
              <a:latin typeface="Arial" panose="020B0604020202020204"/>
              <a:cs typeface="Arial" panose="020B0604020202020204"/>
            </a:rPr>
            <a:t>Sila lengkap dan kembalikan soal selidik ini kepada :</a:t>
          </a:r>
        </a:p>
        <a:p>
          <a:pPr algn="l" rtl="0">
            <a:defRPr sz="1000"/>
          </a:pPr>
          <a:r>
            <a:rPr lang="en-MY" sz="800" b="0" i="1" u="none" strike="noStrike" baseline="0">
              <a:solidFill>
                <a:srgbClr val="000000"/>
              </a:solidFill>
              <a:latin typeface="Arial" panose="020B0604020202020204"/>
              <a:cs typeface="Arial" panose="020B0604020202020204"/>
            </a:rPr>
            <a:t>Please complete and return this questionnaire to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MY" sz="800" b="0" i="1" u="none" strike="noStrike" baseline="0">
            <a:solidFill>
              <a:srgbClr val="000000"/>
            </a:solidFill>
            <a:effectLst/>
            <a:latin typeface="Arial" panose="020B0604020202020204"/>
            <a:ea typeface="+mn-ea"/>
            <a:cs typeface="Arial" panose="020B0604020202020204"/>
          </a:endParaRPr>
        </a:p>
        <a:p>
          <a:pPr algn="l" rtl="0">
            <a:defRPr sz="1000"/>
          </a:pPr>
          <a:endParaRPr lang="en-MY" sz="800" b="0" i="1" u="none" strike="noStrike" baseline="0">
            <a:solidFill>
              <a:srgbClr val="000000"/>
            </a:solidFill>
            <a:latin typeface="Arial" panose="020B0604020202020204"/>
            <a:cs typeface="Arial" panose="020B0604020202020204"/>
          </a:endParaRPr>
        </a:p>
      </xdr:txBody>
    </xdr:sp>
    <xdr:clientData/>
  </xdr:twoCellAnchor>
  <xdr:twoCellAnchor>
    <xdr:from>
      <xdr:col>0</xdr:col>
      <xdr:colOff>126860</xdr:colOff>
      <xdr:row>44</xdr:row>
      <xdr:rowOff>68872</xdr:rowOff>
    </xdr:from>
    <xdr:to>
      <xdr:col>19</xdr:col>
      <xdr:colOff>2071</xdr:colOff>
      <xdr:row>53</xdr:row>
      <xdr:rowOff>110066</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26860" y="5893939"/>
          <a:ext cx="4032344" cy="1107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Bagi sebarang pertanyaan, sila hubungi :</a:t>
          </a:r>
        </a:p>
        <a:p>
          <a:r>
            <a:rPr lang="en-MY" sz="800" i="1">
              <a:latin typeface="Arial" panose="020B0604020202020204" pitchFamily="7" charset="0"/>
              <a:cs typeface="Arial" panose="020B0604020202020204" pitchFamily="7" charset="0"/>
            </a:rPr>
            <a:t>For enquiries, please contact :</a:t>
          </a:r>
        </a:p>
        <a:p>
          <a:endParaRPr lang="en-MY" sz="800">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No. Tel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Tel. No    : </a:t>
          </a:r>
          <a:endParaRPr lang="en-MY" sz="800">
            <a:latin typeface="Arial" panose="020B0604020202020204" pitchFamily="7" charset="0"/>
            <a:cs typeface="Arial" panose="020B0604020202020204" pitchFamily="7" charset="0"/>
          </a:endParaRPr>
        </a:p>
        <a:p>
          <a:endParaRPr lang="en-MY" sz="800" b="1">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No. Faks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Fax No </a:t>
          </a:r>
          <a:r>
            <a:rPr lang="en-MY" sz="800">
              <a:latin typeface="Arial" panose="020B0604020202020204" pitchFamily="7" charset="0"/>
              <a:cs typeface="Arial" panose="020B0604020202020204" pitchFamily="7" charset="0"/>
            </a:rPr>
            <a:t>:</a:t>
          </a:r>
        </a:p>
        <a:p>
          <a:endParaRPr lang="en-MY" sz="800">
            <a:latin typeface="Arial" panose="020B0604020202020204" pitchFamily="7" charset="0"/>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MY" sz="800" b="1">
              <a:latin typeface="Arial" panose="020B0604020202020204" pitchFamily="7" charset="0"/>
              <a:cs typeface="Arial" panose="020B0604020202020204" pitchFamily="7" charset="0"/>
            </a:rPr>
            <a:t>E-mel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Email</a:t>
          </a:r>
          <a:r>
            <a:rPr lang="en-MY" sz="800">
              <a:latin typeface="Arial" panose="020B0604020202020204" pitchFamily="7" charset="0"/>
              <a:cs typeface="Arial" panose="020B0604020202020204" pitchFamily="7" charset="0"/>
            </a:rPr>
            <a:t>         : </a:t>
          </a:r>
          <a:endParaRPr lang="en-MY" sz="8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169334</xdr:colOff>
      <xdr:row>35</xdr:row>
      <xdr:rowOff>21170</xdr:rowOff>
    </xdr:from>
    <xdr:to>
      <xdr:col>16</xdr:col>
      <xdr:colOff>169334</xdr:colOff>
      <xdr:row>37</xdr:row>
      <xdr:rowOff>105837</xdr:rowOff>
    </xdr:to>
    <xdr:sp macro="" textlink="">
      <xdr:nvSpPr>
        <xdr:cNvPr id="8" name="Rectangle 7">
          <a:extLst>
            <a:ext uri="{FF2B5EF4-FFF2-40B4-BE49-F238E27FC236}">
              <a16:creationId xmlns:a16="http://schemas.microsoft.com/office/drawing/2014/main" id="{00000000-0008-0000-0000-000008000000}"/>
            </a:ext>
          </a:extLst>
        </xdr:cNvPr>
        <xdr:cNvSpPr>
          <a:spLocks noChangeArrowheads="1"/>
        </xdr:cNvSpPr>
      </xdr:nvSpPr>
      <xdr:spPr>
        <a:xfrm>
          <a:off x="474134" y="4907495"/>
          <a:ext cx="3124200" cy="332317"/>
        </a:xfrm>
        <a:prstGeom prst="rect">
          <a:avLst/>
        </a:prstGeom>
        <a:solidFill>
          <a:srgbClr val="FFFFFF"/>
        </a:solidFill>
        <a:ln w="9360">
          <a:solidFill>
            <a:srgbClr val="FFFFFF"/>
          </a:solidFill>
          <a:miter lim="800000"/>
        </a:ln>
        <a:effectLst/>
      </xdr:spPr>
      <xdr:txBody>
        <a:bodyPr vertOverflow="clip"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Sila pinda jika alamat pos di atas tidak tepat</a:t>
          </a:r>
        </a:p>
        <a:p>
          <a:pPr algn="ctr" rtl="0">
            <a:defRPr sz="1000"/>
          </a:pPr>
          <a:r>
            <a:rPr lang="en-MY" sz="800" b="0" i="1" u="none" strike="noStrike" baseline="0">
              <a:solidFill>
                <a:srgbClr val="000000"/>
              </a:solidFill>
              <a:latin typeface="Arial" panose="020B0604020202020204"/>
              <a:cs typeface="Arial" panose="020B0604020202020204"/>
            </a:rPr>
            <a:t>Please amend if the above postal address is incorrect</a:t>
          </a:r>
        </a:p>
      </xdr:txBody>
    </xdr:sp>
    <xdr:clientData/>
  </xdr:twoCellAnchor>
  <xdr:twoCellAnchor>
    <xdr:from>
      <xdr:col>25</xdr:col>
      <xdr:colOff>124380</xdr:colOff>
      <xdr:row>30</xdr:row>
      <xdr:rowOff>10518</xdr:rowOff>
    </xdr:from>
    <xdr:to>
      <xdr:col>40</xdr:col>
      <xdr:colOff>82046</xdr:colOff>
      <xdr:row>32</xdr:row>
      <xdr:rowOff>18840</xdr:rowOff>
    </xdr:to>
    <xdr:sp macro="" textlink="">
      <xdr:nvSpPr>
        <xdr:cNvPr id="9" name="Rounded Rectangle 4">
          <a:extLst>
            <a:ext uri="{FF2B5EF4-FFF2-40B4-BE49-F238E27FC236}">
              <a16:creationId xmlns:a16="http://schemas.microsoft.com/office/drawing/2014/main" id="{00000000-0008-0000-0000-000009000000}"/>
            </a:ext>
          </a:extLst>
        </xdr:cNvPr>
        <xdr:cNvSpPr>
          <a:spLocks noChangeArrowheads="1"/>
        </xdr:cNvSpPr>
      </xdr:nvSpPr>
      <xdr:spPr>
        <a:xfrm>
          <a:off x="5134530" y="3982443"/>
          <a:ext cx="2700866" cy="389322"/>
        </a:xfrm>
        <a:prstGeom prst="roundRect">
          <a:avLst>
            <a:gd name="adj" fmla="val 9847"/>
          </a:avLst>
        </a:prstGeom>
        <a:solidFill>
          <a:sysClr val="window" lastClr="FFFFFF"/>
        </a:solidFill>
        <a:ln w="9360">
          <a:noFill/>
          <a:miter lim="800000"/>
        </a:ln>
      </xdr:spPr>
    </xdr:sp>
    <xdr:clientData/>
  </xdr:twoCellAnchor>
  <xdr:twoCellAnchor>
    <xdr:from>
      <xdr:col>20</xdr:col>
      <xdr:colOff>103717</xdr:colOff>
      <xdr:row>30</xdr:row>
      <xdr:rowOff>28137</xdr:rowOff>
    </xdr:from>
    <xdr:to>
      <xdr:col>25</xdr:col>
      <xdr:colOff>85725</xdr:colOff>
      <xdr:row>32</xdr:row>
      <xdr:rowOff>19209</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4180417" y="3866712"/>
          <a:ext cx="915458" cy="372072"/>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Nama             </a:t>
          </a:r>
          <a:r>
            <a:rPr lang="en-MY" sz="800">
              <a:latin typeface="Arial" panose="020B0604020202020204" pitchFamily="7" charset="0"/>
              <a:cs typeface="Arial" panose="020B0604020202020204" pitchFamily="7" charset="0"/>
            </a:rPr>
            <a:t>:</a:t>
          </a:r>
        </a:p>
        <a:p>
          <a:r>
            <a:rPr lang="en-MY" sz="800" i="1">
              <a:latin typeface="Arial" panose="020B0604020202020204" pitchFamily="7" charset="0"/>
              <a:cs typeface="Arial" panose="020B0604020202020204" pitchFamily="7" charset="0"/>
            </a:rPr>
            <a:t>Name            </a:t>
          </a:r>
          <a:r>
            <a:rPr lang="en-MY" sz="800" i="0">
              <a:latin typeface="Arial" panose="020B0604020202020204" pitchFamily="7" charset="0"/>
              <a:cs typeface="Arial" panose="020B0604020202020204" pitchFamily="7" charset="0"/>
            </a:rPr>
            <a:t> :</a:t>
          </a:r>
        </a:p>
      </xdr:txBody>
    </xdr:sp>
    <xdr:clientData/>
  </xdr:twoCellAnchor>
  <xdr:twoCellAnchor>
    <xdr:from>
      <xdr:col>20</xdr:col>
      <xdr:colOff>84665</xdr:colOff>
      <xdr:row>32</xdr:row>
      <xdr:rowOff>53067</xdr:rowOff>
    </xdr:from>
    <xdr:to>
      <xdr:col>25</xdr:col>
      <xdr:colOff>137584</xdr:colOff>
      <xdr:row>34</xdr:row>
      <xdr:rowOff>65030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4161365" y="4272642"/>
          <a:ext cx="986369" cy="354863"/>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Jawatan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Designation </a:t>
          </a:r>
          <a:r>
            <a:rPr lang="en-MY" sz="800" i="0">
              <a:latin typeface="Arial" panose="020B0604020202020204" pitchFamily="7" charset="0"/>
              <a:cs typeface="Arial" panose="020B0604020202020204" pitchFamily="7" charset="0"/>
            </a:rPr>
            <a:t>   :</a:t>
          </a:r>
        </a:p>
      </xdr:txBody>
    </xdr:sp>
    <xdr:clientData/>
  </xdr:twoCellAnchor>
  <xdr:twoCellAnchor>
    <xdr:from>
      <xdr:col>20</xdr:col>
      <xdr:colOff>84667</xdr:colOff>
      <xdr:row>34</xdr:row>
      <xdr:rowOff>50218</xdr:rowOff>
    </xdr:from>
    <xdr:to>
      <xdr:col>25</xdr:col>
      <xdr:colOff>91440</xdr:colOff>
      <xdr:row>36</xdr:row>
      <xdr:rowOff>86616</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4161367" y="4612693"/>
          <a:ext cx="940223" cy="350723"/>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No.</a:t>
          </a:r>
          <a:r>
            <a:rPr lang="en-MY" sz="800" b="1" baseline="0">
              <a:latin typeface="Arial" panose="020B0604020202020204" pitchFamily="7" charset="0"/>
              <a:cs typeface="Arial" panose="020B0604020202020204" pitchFamily="7" charset="0"/>
            </a:rPr>
            <a:t> Tel.</a:t>
          </a:r>
          <a:r>
            <a:rPr lang="en-MY" sz="800" b="1">
              <a:latin typeface="Arial" panose="020B0604020202020204" pitchFamily="7" charset="0"/>
              <a:cs typeface="Arial" panose="020B0604020202020204" pitchFamily="7" charset="0"/>
            </a:rPr>
            <a:t>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Tel. No </a:t>
          </a:r>
          <a:r>
            <a:rPr lang="en-MY" sz="800" i="0">
              <a:latin typeface="Arial" panose="020B0604020202020204" pitchFamily="7" charset="0"/>
              <a:cs typeface="Arial" panose="020B0604020202020204" pitchFamily="7" charset="0"/>
            </a:rPr>
            <a:t>     : </a:t>
          </a:r>
        </a:p>
      </xdr:txBody>
    </xdr:sp>
    <xdr:clientData/>
  </xdr:twoCellAnchor>
  <xdr:twoCellAnchor>
    <xdr:from>
      <xdr:col>25</xdr:col>
      <xdr:colOff>128060</xdr:colOff>
      <xdr:row>34</xdr:row>
      <xdr:rowOff>84088</xdr:rowOff>
    </xdr:from>
    <xdr:to>
      <xdr:col>40</xdr:col>
      <xdr:colOff>85726</xdr:colOff>
      <xdr:row>36</xdr:row>
      <xdr:rowOff>57400</xdr:rowOff>
    </xdr:to>
    <xdr:sp macro="" textlink="">
      <xdr:nvSpPr>
        <xdr:cNvPr id="13" name="Rounded Rectangle 4">
          <a:extLst>
            <a:ext uri="{FF2B5EF4-FFF2-40B4-BE49-F238E27FC236}">
              <a16:creationId xmlns:a16="http://schemas.microsoft.com/office/drawing/2014/main" id="{00000000-0008-0000-0000-00000D000000}"/>
            </a:ext>
          </a:extLst>
        </xdr:cNvPr>
        <xdr:cNvSpPr>
          <a:spLocks noChangeArrowheads="1"/>
        </xdr:cNvSpPr>
      </xdr:nvSpPr>
      <xdr:spPr>
        <a:xfrm>
          <a:off x="5138210" y="4646563"/>
          <a:ext cx="2700866" cy="287637"/>
        </a:xfrm>
        <a:prstGeom prst="roundRect">
          <a:avLst>
            <a:gd name="adj" fmla="val 9847"/>
          </a:avLst>
        </a:prstGeom>
        <a:solidFill>
          <a:sysClr val="window" lastClr="FFFFFF"/>
        </a:solidFill>
        <a:ln w="9360">
          <a:noFill/>
          <a:miter lim="800000"/>
        </a:ln>
      </xdr:spPr>
    </xdr:sp>
    <xdr:clientData/>
  </xdr:twoCellAnchor>
  <xdr:twoCellAnchor>
    <xdr:from>
      <xdr:col>20</xdr:col>
      <xdr:colOff>84687</xdr:colOff>
      <xdr:row>36</xdr:row>
      <xdr:rowOff>79222</xdr:rowOff>
    </xdr:from>
    <xdr:to>
      <xdr:col>25</xdr:col>
      <xdr:colOff>146958</xdr:colOff>
      <xdr:row>39</xdr:row>
      <xdr:rowOff>58055</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4003544" y="4928808"/>
          <a:ext cx="927685" cy="338061"/>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No. Faks        </a:t>
          </a:r>
          <a:r>
            <a:rPr lang="en-MY" sz="800">
              <a:latin typeface="Arial" panose="020B0604020202020204" pitchFamily="7" charset="0"/>
              <a:cs typeface="Arial" panose="020B0604020202020204" pitchFamily="7" charset="0"/>
            </a:rPr>
            <a:t>:</a:t>
          </a:r>
          <a:r>
            <a:rPr lang="en-MY" sz="800" baseline="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Fax.</a:t>
          </a:r>
          <a:r>
            <a:rPr lang="en-MY" sz="800" i="1" baseline="0">
              <a:latin typeface="Arial" panose="020B0604020202020204" pitchFamily="7" charset="0"/>
              <a:cs typeface="Arial" panose="020B0604020202020204" pitchFamily="7" charset="0"/>
            </a:rPr>
            <a:t> No         </a:t>
          </a:r>
          <a:r>
            <a:rPr lang="en-MY" sz="800" i="0">
              <a:latin typeface="Arial" panose="020B0604020202020204" pitchFamily="7" charset="0"/>
              <a:cs typeface="Arial" panose="020B0604020202020204" pitchFamily="7" charset="0"/>
            </a:rPr>
            <a:t>  :  </a:t>
          </a:r>
        </a:p>
      </xdr:txBody>
    </xdr:sp>
    <xdr:clientData/>
  </xdr:twoCellAnchor>
  <xdr:twoCellAnchor>
    <xdr:from>
      <xdr:col>25</xdr:col>
      <xdr:colOff>128058</xdr:colOff>
      <xdr:row>36</xdr:row>
      <xdr:rowOff>114130</xdr:rowOff>
    </xdr:from>
    <xdr:to>
      <xdr:col>40</xdr:col>
      <xdr:colOff>85724</xdr:colOff>
      <xdr:row>39</xdr:row>
      <xdr:rowOff>29463</xdr:rowOff>
    </xdr:to>
    <xdr:sp macro="" textlink="">
      <xdr:nvSpPr>
        <xdr:cNvPr id="15" name="Rounded Rectangle 4">
          <a:extLst>
            <a:ext uri="{FF2B5EF4-FFF2-40B4-BE49-F238E27FC236}">
              <a16:creationId xmlns:a16="http://schemas.microsoft.com/office/drawing/2014/main" id="{00000000-0008-0000-0000-00000F000000}"/>
            </a:ext>
          </a:extLst>
        </xdr:cNvPr>
        <xdr:cNvSpPr>
          <a:spLocks noChangeArrowheads="1"/>
        </xdr:cNvSpPr>
      </xdr:nvSpPr>
      <xdr:spPr>
        <a:xfrm>
          <a:off x="5138208" y="4990930"/>
          <a:ext cx="2700866" cy="286808"/>
        </a:xfrm>
        <a:prstGeom prst="roundRect">
          <a:avLst>
            <a:gd name="adj" fmla="val 9847"/>
          </a:avLst>
        </a:prstGeom>
        <a:solidFill>
          <a:sysClr val="window" lastClr="FFFFFF"/>
        </a:solidFill>
        <a:ln w="9360">
          <a:noFill/>
          <a:miter lim="800000"/>
        </a:ln>
      </xdr:spPr>
    </xdr:sp>
    <xdr:clientData/>
  </xdr:twoCellAnchor>
  <xdr:twoCellAnchor>
    <xdr:from>
      <xdr:col>20</xdr:col>
      <xdr:colOff>84669</xdr:colOff>
      <xdr:row>39</xdr:row>
      <xdr:rowOff>43225</xdr:rowOff>
    </xdr:from>
    <xdr:to>
      <xdr:col>25</xdr:col>
      <xdr:colOff>106680</xdr:colOff>
      <xdr:row>42</xdr:row>
      <xdr:rowOff>22057</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4161369" y="5291500"/>
          <a:ext cx="955461" cy="350307"/>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E-mel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Email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128059</xdr:colOff>
      <xdr:row>39</xdr:row>
      <xdr:rowOff>84497</xdr:rowOff>
    </xdr:from>
    <xdr:to>
      <xdr:col>40</xdr:col>
      <xdr:colOff>85725</xdr:colOff>
      <xdr:row>42</xdr:row>
      <xdr:rowOff>243</xdr:rowOff>
    </xdr:to>
    <xdr:sp macro="" textlink="">
      <xdr:nvSpPr>
        <xdr:cNvPr id="17" name="Rounded Rectangle 4">
          <a:extLst>
            <a:ext uri="{FF2B5EF4-FFF2-40B4-BE49-F238E27FC236}">
              <a16:creationId xmlns:a16="http://schemas.microsoft.com/office/drawing/2014/main" id="{00000000-0008-0000-0000-000011000000}"/>
            </a:ext>
          </a:extLst>
        </xdr:cNvPr>
        <xdr:cNvSpPr>
          <a:spLocks noChangeArrowheads="1"/>
        </xdr:cNvSpPr>
      </xdr:nvSpPr>
      <xdr:spPr>
        <a:xfrm>
          <a:off x="5138209" y="5332772"/>
          <a:ext cx="2700866" cy="287221"/>
        </a:xfrm>
        <a:prstGeom prst="roundRect">
          <a:avLst>
            <a:gd name="adj" fmla="val 9847"/>
          </a:avLst>
        </a:prstGeom>
        <a:solidFill>
          <a:sysClr val="window" lastClr="FFFFFF"/>
        </a:solidFill>
        <a:ln w="9360">
          <a:noFill/>
          <a:miter lim="800000"/>
        </a:ln>
      </xdr:spPr>
    </xdr:sp>
    <xdr:clientData/>
  </xdr:twoCellAnchor>
  <xdr:twoCellAnchor>
    <xdr:from>
      <xdr:col>20</xdr:col>
      <xdr:colOff>40217</xdr:colOff>
      <xdr:row>46</xdr:row>
      <xdr:rowOff>79828</xdr:rowOff>
    </xdr:from>
    <xdr:to>
      <xdr:col>25</xdr:col>
      <xdr:colOff>61384</xdr:colOff>
      <xdr:row>49</xdr:row>
      <xdr:rowOff>58660</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3996267" y="5953578"/>
          <a:ext cx="929217" cy="340782"/>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Tandatangan :      </a:t>
          </a:r>
        </a:p>
        <a:p>
          <a:r>
            <a:rPr lang="en-MY" sz="800" i="1">
              <a:latin typeface="Arial" panose="020B0604020202020204" pitchFamily="7" charset="0"/>
              <a:cs typeface="Arial" panose="020B0604020202020204" pitchFamily="7" charset="0"/>
            </a:rPr>
            <a:t>Signature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137582</xdr:colOff>
      <xdr:row>46</xdr:row>
      <xdr:rowOff>111160</xdr:rowOff>
    </xdr:from>
    <xdr:to>
      <xdr:col>40</xdr:col>
      <xdr:colOff>95248</xdr:colOff>
      <xdr:row>49</xdr:row>
      <xdr:rowOff>26907</xdr:rowOff>
    </xdr:to>
    <xdr:sp macro="" textlink="">
      <xdr:nvSpPr>
        <xdr:cNvPr id="19" name="Rounded Rectangle 4">
          <a:extLst>
            <a:ext uri="{FF2B5EF4-FFF2-40B4-BE49-F238E27FC236}">
              <a16:creationId xmlns:a16="http://schemas.microsoft.com/office/drawing/2014/main" id="{00000000-0008-0000-0000-000013000000}"/>
            </a:ext>
          </a:extLst>
        </xdr:cNvPr>
        <xdr:cNvSpPr>
          <a:spLocks noChangeArrowheads="1"/>
        </xdr:cNvSpPr>
      </xdr:nvSpPr>
      <xdr:spPr>
        <a:xfrm>
          <a:off x="5147732" y="6226210"/>
          <a:ext cx="2700866" cy="287222"/>
        </a:xfrm>
        <a:prstGeom prst="roundRect">
          <a:avLst>
            <a:gd name="adj" fmla="val 9847"/>
          </a:avLst>
        </a:prstGeom>
        <a:solidFill>
          <a:sysClr val="window" lastClr="FFFFFF"/>
        </a:solidFill>
        <a:ln w="9360">
          <a:noFill/>
          <a:miter lim="800000"/>
        </a:ln>
      </xdr:spPr>
    </xdr:sp>
    <xdr:clientData/>
  </xdr:twoCellAnchor>
  <xdr:twoCellAnchor>
    <xdr:from>
      <xdr:col>20</xdr:col>
      <xdr:colOff>52919</xdr:colOff>
      <xdr:row>50</xdr:row>
      <xdr:rowOff>5775</xdr:rowOff>
    </xdr:from>
    <xdr:to>
      <xdr:col>25</xdr:col>
      <xdr:colOff>67310</xdr:colOff>
      <xdr:row>52</xdr:row>
      <xdr:rowOff>90429</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4008969" y="6362125"/>
          <a:ext cx="922441" cy="325954"/>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Tarikh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Date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137584</xdr:colOff>
      <xdr:row>50</xdr:row>
      <xdr:rowOff>16342</xdr:rowOff>
    </xdr:from>
    <xdr:to>
      <xdr:col>40</xdr:col>
      <xdr:colOff>95250</xdr:colOff>
      <xdr:row>52</xdr:row>
      <xdr:rowOff>58676</xdr:rowOff>
    </xdr:to>
    <xdr:sp macro="" textlink="">
      <xdr:nvSpPr>
        <xdr:cNvPr id="21" name="Rounded Rectangle 4">
          <a:extLst>
            <a:ext uri="{FF2B5EF4-FFF2-40B4-BE49-F238E27FC236}">
              <a16:creationId xmlns:a16="http://schemas.microsoft.com/office/drawing/2014/main" id="{00000000-0008-0000-0000-000015000000}"/>
            </a:ext>
          </a:extLst>
        </xdr:cNvPr>
        <xdr:cNvSpPr>
          <a:spLocks noChangeArrowheads="1"/>
        </xdr:cNvSpPr>
      </xdr:nvSpPr>
      <xdr:spPr>
        <a:xfrm>
          <a:off x="5147734" y="6626692"/>
          <a:ext cx="2700866" cy="289984"/>
        </a:xfrm>
        <a:prstGeom prst="roundRect">
          <a:avLst>
            <a:gd name="adj" fmla="val 9847"/>
          </a:avLst>
        </a:prstGeom>
        <a:solidFill>
          <a:sysClr val="window" lastClr="FFFFFF"/>
        </a:solidFill>
        <a:ln w="9360">
          <a:noFill/>
          <a:miter lim="800000"/>
        </a:ln>
      </xdr:spPr>
    </xdr:sp>
    <xdr:clientData/>
  </xdr:twoCellAnchor>
  <xdr:twoCellAnchor>
    <xdr:from>
      <xdr:col>25</xdr:col>
      <xdr:colOff>107497</xdr:colOff>
      <xdr:row>32</xdr:row>
      <xdr:rowOff>66531</xdr:rowOff>
    </xdr:from>
    <xdr:to>
      <xdr:col>40</xdr:col>
      <xdr:colOff>65163</xdr:colOff>
      <xdr:row>34</xdr:row>
      <xdr:rowOff>14994</xdr:rowOff>
    </xdr:to>
    <xdr:sp macro="" textlink="">
      <xdr:nvSpPr>
        <xdr:cNvPr id="22" name="Rounded Rectangle 4">
          <a:extLst>
            <a:ext uri="{FF2B5EF4-FFF2-40B4-BE49-F238E27FC236}">
              <a16:creationId xmlns:a16="http://schemas.microsoft.com/office/drawing/2014/main" id="{00000000-0008-0000-0000-000016000000}"/>
            </a:ext>
          </a:extLst>
        </xdr:cNvPr>
        <xdr:cNvSpPr>
          <a:spLocks noChangeArrowheads="1"/>
        </xdr:cNvSpPr>
      </xdr:nvSpPr>
      <xdr:spPr>
        <a:xfrm>
          <a:off x="4891768" y="4262974"/>
          <a:ext cx="2640995" cy="291363"/>
        </a:xfrm>
        <a:prstGeom prst="roundRect">
          <a:avLst>
            <a:gd name="adj" fmla="val 9847"/>
          </a:avLst>
        </a:prstGeom>
        <a:solidFill>
          <a:sysClr val="window" lastClr="FFFFFF"/>
        </a:solidFill>
        <a:ln w="9360">
          <a:noFill/>
          <a:miter lim="800000"/>
        </a:ln>
      </xdr:spPr>
    </xdr:sp>
    <xdr:clientData/>
  </xdr:twoCellAnchor>
  <xdr:twoCellAnchor>
    <xdr:from>
      <xdr:col>26</xdr:col>
      <xdr:colOff>57149</xdr:colOff>
      <xdr:row>1</xdr:row>
      <xdr:rowOff>2</xdr:rowOff>
    </xdr:from>
    <xdr:to>
      <xdr:col>40</xdr:col>
      <xdr:colOff>384449</xdr:colOff>
      <xdr:row>5</xdr:row>
      <xdr:rowOff>161925</xdr:rowOff>
    </xdr:to>
    <xdr:sp macro="" textlink="">
      <xdr:nvSpPr>
        <xdr:cNvPr id="28" name="Rounded Rectangle 27">
          <a:extLst>
            <a:ext uri="{FF2B5EF4-FFF2-40B4-BE49-F238E27FC236}">
              <a16:creationId xmlns:a16="http://schemas.microsoft.com/office/drawing/2014/main" id="{00000000-0008-0000-0000-00001C000000}"/>
            </a:ext>
          </a:extLst>
        </xdr:cNvPr>
        <xdr:cNvSpPr/>
      </xdr:nvSpPr>
      <xdr:spPr bwMode="auto">
        <a:xfrm>
          <a:off x="5257799" y="152402"/>
          <a:ext cx="2880000" cy="781048"/>
        </a:xfrm>
        <a:prstGeom prst="roundRect">
          <a:avLst/>
        </a:prstGeom>
        <a:noFill/>
        <a:ln w="9525" cap="flat" cmpd="sng" algn="ctr">
          <a:solidFill>
            <a:srgbClr val="000000"/>
          </a:solidFill>
          <a:prstDash val="solid"/>
          <a:round/>
          <a:headEnd type="none" w="med" len="med"/>
          <a:tailEnd type="none" w="med" len="med"/>
        </a:ln>
      </xdr:spPr>
      <xdr:txBody>
        <a:bodyPr vertOverflow="clip" wrap="square" lIns="18288" tIns="0" rIns="0" bIns="0" rtlCol="0" anchor="ctr" upright="1"/>
        <a:lstStyle/>
        <a:p>
          <a:pPr algn="l"/>
          <a:endParaRPr lang="en-MY" sz="750" i="1">
            <a:latin typeface="Arial" pitchFamily="34" charset="0"/>
            <a:cs typeface="Arial" pitchFamily="34" charset="0"/>
          </a:endParaRPr>
        </a:p>
      </xdr:txBody>
    </xdr:sp>
    <xdr:clientData/>
  </xdr:twoCellAnchor>
  <xdr:twoCellAnchor>
    <xdr:from>
      <xdr:col>23</xdr:col>
      <xdr:colOff>126425</xdr:colOff>
      <xdr:row>0</xdr:row>
      <xdr:rowOff>5928</xdr:rowOff>
    </xdr:from>
    <xdr:to>
      <xdr:col>41</xdr:col>
      <xdr:colOff>1243</xdr:colOff>
      <xdr:row>7</xdr:row>
      <xdr:rowOff>16563</xdr:rowOff>
    </xdr:to>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4781251" y="5928"/>
          <a:ext cx="3154731" cy="9134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00" b="1">
              <a:solidFill>
                <a:schemeClr val="dk1"/>
              </a:solidFill>
              <a:latin typeface="Arial" pitchFamily="34" charset="0"/>
              <a:ea typeface="+mn-ea"/>
              <a:cs typeface="Arial" pitchFamily="34" charset="0"/>
            </a:rPr>
            <a:t>PERKHIDMATAN </a:t>
          </a:r>
        </a:p>
        <a:p>
          <a:pPr marL="0" marR="0" indent="0" algn="ctr" defTabSz="914400" eaLnBrk="1" fontAlgn="auto" latinLnBrk="0" hangingPunct="1">
            <a:lnSpc>
              <a:spcPct val="100000"/>
            </a:lnSpc>
            <a:spcBef>
              <a:spcPts val="0"/>
            </a:spcBef>
            <a:spcAft>
              <a:spcPts val="0"/>
            </a:spcAft>
            <a:buClrTx/>
            <a:buSzTx/>
            <a:buFontTx/>
            <a:buNone/>
            <a:tabLst/>
            <a:defRPr/>
          </a:pPr>
          <a:r>
            <a:rPr lang="en-MY" sz="1000" b="1">
              <a:solidFill>
                <a:schemeClr val="dk1"/>
              </a:solidFill>
              <a:latin typeface="Arial" pitchFamily="34" charset="0"/>
              <a:ea typeface="+mn-ea"/>
              <a:cs typeface="Arial" pitchFamily="34" charset="0"/>
            </a:rPr>
            <a:t>PENGANGKUTAN DAN </a:t>
          </a:r>
        </a:p>
        <a:p>
          <a:pPr marL="0" marR="0" indent="0" algn="ctr" defTabSz="914400" eaLnBrk="1" fontAlgn="auto" latinLnBrk="0" hangingPunct="1">
            <a:lnSpc>
              <a:spcPct val="100000"/>
            </a:lnSpc>
            <a:spcBef>
              <a:spcPts val="0"/>
            </a:spcBef>
            <a:spcAft>
              <a:spcPts val="0"/>
            </a:spcAft>
            <a:buClrTx/>
            <a:buSzTx/>
            <a:buFontTx/>
            <a:buNone/>
            <a:tabLst/>
            <a:defRPr/>
          </a:pPr>
          <a:r>
            <a:rPr lang="en-MY" sz="1000" b="1">
              <a:solidFill>
                <a:schemeClr val="dk1"/>
              </a:solidFill>
              <a:latin typeface="Arial" pitchFamily="34" charset="0"/>
              <a:ea typeface="+mn-ea"/>
              <a:cs typeface="Arial" pitchFamily="34" charset="0"/>
            </a:rPr>
            <a:t>PENYIMPANAN</a:t>
          </a:r>
        </a:p>
        <a:p>
          <a:pPr marL="0" marR="0" indent="0" algn="ctr" defTabSz="914400" eaLnBrk="1" fontAlgn="auto" latinLnBrk="0" hangingPunct="1">
            <a:lnSpc>
              <a:spcPct val="100000"/>
            </a:lnSpc>
            <a:spcBef>
              <a:spcPts val="0"/>
            </a:spcBef>
            <a:spcAft>
              <a:spcPts val="0"/>
            </a:spcAft>
            <a:buClrTx/>
            <a:buSzTx/>
            <a:buFontTx/>
            <a:buNone/>
            <a:tabLst/>
            <a:defRPr/>
          </a:pPr>
          <a:r>
            <a:rPr lang="en-MY" sz="1000" b="0" i="1">
              <a:solidFill>
                <a:schemeClr val="dk1"/>
              </a:solidFill>
              <a:latin typeface="Arial" pitchFamily="34" charset="0"/>
              <a:ea typeface="+mn-ea"/>
              <a:cs typeface="Arial" pitchFamily="34" charset="0"/>
            </a:rPr>
            <a:t>TRANSPORTATION </a:t>
          </a:r>
          <a:r>
            <a:rPr lang="en-MY" sz="1000" b="0" i="1" baseline="0">
              <a:solidFill>
                <a:schemeClr val="dk1"/>
              </a:solidFill>
              <a:latin typeface="Arial" pitchFamily="34" charset="0"/>
              <a:ea typeface="+mn-ea"/>
              <a:cs typeface="Arial" pitchFamily="34" charset="0"/>
            </a:rPr>
            <a:t> </a:t>
          </a:r>
          <a:r>
            <a:rPr lang="en-MY" sz="1000" b="0" i="1">
              <a:solidFill>
                <a:schemeClr val="dk1"/>
              </a:solidFill>
              <a:latin typeface="Arial" pitchFamily="34" charset="0"/>
              <a:ea typeface="+mn-ea"/>
              <a:cs typeface="Arial" pitchFamily="34" charset="0"/>
            </a:rPr>
            <a:t>AND </a:t>
          </a:r>
        </a:p>
        <a:p>
          <a:pPr marL="0" marR="0" indent="0" algn="ctr" defTabSz="914400" eaLnBrk="1" fontAlgn="auto" latinLnBrk="0" hangingPunct="1">
            <a:lnSpc>
              <a:spcPct val="100000"/>
            </a:lnSpc>
            <a:spcBef>
              <a:spcPts val="0"/>
            </a:spcBef>
            <a:spcAft>
              <a:spcPts val="0"/>
            </a:spcAft>
            <a:buClrTx/>
            <a:buSzTx/>
            <a:buFontTx/>
            <a:buNone/>
            <a:tabLst/>
            <a:defRPr/>
          </a:pPr>
          <a:r>
            <a:rPr lang="en-MY" sz="1000" b="0" i="1">
              <a:solidFill>
                <a:schemeClr val="dk1"/>
              </a:solidFill>
              <a:latin typeface="Arial" pitchFamily="34" charset="0"/>
              <a:ea typeface="+mn-ea"/>
              <a:cs typeface="Arial" pitchFamily="34" charset="0"/>
            </a:rPr>
            <a:t>STORAGE SERVICES</a:t>
          </a:r>
        </a:p>
        <a:p>
          <a:endParaRPr lang="en-MY" sz="1100"/>
        </a:p>
      </xdr:txBody>
    </xdr:sp>
    <xdr:clientData/>
  </xdr:twoCellAnchor>
  <xdr:twoCellAnchor>
    <xdr:from>
      <xdr:col>37</xdr:col>
      <xdr:colOff>46988</xdr:colOff>
      <xdr:row>1</xdr:row>
      <xdr:rowOff>0</xdr:rowOff>
    </xdr:from>
    <xdr:to>
      <xdr:col>37</xdr:col>
      <xdr:colOff>47625</xdr:colOff>
      <xdr:row>5</xdr:row>
      <xdr:rowOff>161925</xdr:rowOff>
    </xdr:to>
    <xdr:cxnSp macro="">
      <xdr:nvCxnSpPr>
        <xdr:cNvPr id="76" name="Straight Connector 75">
          <a:extLst>
            <a:ext uri="{FF2B5EF4-FFF2-40B4-BE49-F238E27FC236}">
              <a16:creationId xmlns:a16="http://schemas.microsoft.com/office/drawing/2014/main" id="{00000000-0008-0000-0000-00004C000000}"/>
            </a:ext>
          </a:extLst>
        </xdr:cNvPr>
        <xdr:cNvCxnSpPr/>
      </xdr:nvCxnSpPr>
      <xdr:spPr>
        <a:xfrm>
          <a:off x="7381238" y="152400"/>
          <a:ext cx="637" cy="7810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47624</xdr:colOff>
      <xdr:row>6</xdr:row>
      <xdr:rowOff>54333</xdr:rowOff>
    </xdr:from>
    <xdr:to>
      <xdr:col>40</xdr:col>
      <xdr:colOff>374924</xdr:colOff>
      <xdr:row>10</xdr:row>
      <xdr:rowOff>19050</xdr:rowOff>
    </xdr:to>
    <xdr:sp macro="" textlink="">
      <xdr:nvSpPr>
        <xdr:cNvPr id="68" name="Rounded Rectangle 67">
          <a:extLst>
            <a:ext uri="{FF2B5EF4-FFF2-40B4-BE49-F238E27FC236}">
              <a16:creationId xmlns:a16="http://schemas.microsoft.com/office/drawing/2014/main" id="{00000000-0008-0000-0000-000044000000}"/>
            </a:ext>
          </a:extLst>
        </xdr:cNvPr>
        <xdr:cNvSpPr/>
      </xdr:nvSpPr>
      <xdr:spPr bwMode="auto">
        <a:xfrm>
          <a:off x="5248274" y="997308"/>
          <a:ext cx="2880000" cy="345717"/>
        </a:xfrm>
        <a:prstGeom prst="roundRect">
          <a:avLst/>
        </a:prstGeom>
        <a:noFill/>
        <a:ln w="9525" cap="flat" cmpd="sng" algn="ctr">
          <a:solidFill>
            <a:srgbClr val="000000"/>
          </a:solidFill>
          <a:prstDash val="solid"/>
          <a:round/>
          <a:headEnd type="none" w="med" len="med"/>
          <a:tailEnd type="none" w="med" len="med"/>
        </a:ln>
      </xdr:spPr>
      <xdr:txBody>
        <a:bodyPr vertOverflow="clip" wrap="square" lIns="18288" tIns="0" rIns="0" bIns="0" rtlCol="0" anchor="ctr" upright="1"/>
        <a:lstStyle/>
        <a:p>
          <a:pPr algn="l"/>
          <a:endParaRPr lang="en-MY" sz="750" i="1">
            <a:latin typeface="Arial" pitchFamily="34" charset="0"/>
            <a:cs typeface="Arial" pitchFamily="34" charset="0"/>
          </a:endParaRPr>
        </a:p>
      </xdr:txBody>
    </xdr:sp>
    <xdr:clientData/>
  </xdr:twoCellAnchor>
  <xdr:twoCellAnchor>
    <xdr:from>
      <xdr:col>26</xdr:col>
      <xdr:colOff>182218</xdr:colOff>
      <xdr:row>5</xdr:row>
      <xdr:rowOff>106124</xdr:rowOff>
    </xdr:from>
    <xdr:to>
      <xdr:col>40</xdr:col>
      <xdr:colOff>63499</xdr:colOff>
      <xdr:row>11</xdr:row>
      <xdr:rowOff>95250</xdr:rowOff>
    </xdr:to>
    <xdr:sp macro="" textlink="">
      <xdr:nvSpPr>
        <xdr:cNvPr id="88" name="TextBox 87">
          <a:extLst>
            <a:ext uri="{FF2B5EF4-FFF2-40B4-BE49-F238E27FC236}">
              <a16:creationId xmlns:a16="http://schemas.microsoft.com/office/drawing/2014/main" id="{00000000-0008-0000-0000-000058000000}"/>
            </a:ext>
          </a:extLst>
        </xdr:cNvPr>
        <xdr:cNvSpPr txBox="1"/>
      </xdr:nvSpPr>
      <xdr:spPr>
        <a:xfrm>
          <a:off x="5358848" y="777015"/>
          <a:ext cx="2440608" cy="593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r>
            <a:rPr lang="en-MY" sz="900" b="1">
              <a:latin typeface="Arial" pitchFamily="34" charset="0"/>
              <a:cs typeface="Arial" pitchFamily="34" charset="0"/>
            </a:rPr>
            <a:t>TAHUN RUJUKAN 2025</a:t>
          </a:r>
        </a:p>
        <a:p>
          <a:pPr algn="ctr"/>
          <a:r>
            <a:rPr lang="en-MY" sz="900" b="0" i="1">
              <a:latin typeface="Arial" pitchFamily="34" charset="0"/>
              <a:cs typeface="Arial" pitchFamily="34" charset="0"/>
            </a:rPr>
            <a:t>REFERENCE YEAR 2025</a:t>
          </a:r>
        </a:p>
      </xdr:txBody>
    </xdr:sp>
    <xdr:clientData/>
  </xdr:twoCellAnchor>
  <xdr:twoCellAnchor>
    <xdr:from>
      <xdr:col>0</xdr:col>
      <xdr:colOff>83820</xdr:colOff>
      <xdr:row>1</xdr:row>
      <xdr:rowOff>28575</xdr:rowOff>
    </xdr:from>
    <xdr:to>
      <xdr:col>13</xdr:col>
      <xdr:colOff>153945</xdr:colOff>
      <xdr:row>2</xdr:row>
      <xdr:rowOff>101600</xdr:rowOff>
    </xdr:to>
    <xdr:sp macro="" textlink="">
      <xdr:nvSpPr>
        <xdr:cNvPr id="89" name="Rounded Rectangle 88">
          <a:extLst>
            <a:ext uri="{FF2B5EF4-FFF2-40B4-BE49-F238E27FC236}">
              <a16:creationId xmlns:a16="http://schemas.microsoft.com/office/drawing/2014/main" id="{00000000-0008-0000-0000-000059000000}"/>
            </a:ext>
          </a:extLst>
        </xdr:cNvPr>
        <xdr:cNvSpPr/>
      </xdr:nvSpPr>
      <xdr:spPr bwMode="auto">
        <a:xfrm>
          <a:off x="83820" y="79375"/>
          <a:ext cx="2813325" cy="276225"/>
        </a:xfrm>
        <a:prstGeom prst="roundRect">
          <a:avLst/>
        </a:prstGeom>
        <a:noFill/>
        <a:ln w="9525" cap="flat" cmpd="sng" algn="ctr">
          <a:solidFill>
            <a:srgbClr val="000000"/>
          </a:solidFill>
          <a:prstDash val="solid"/>
          <a:round/>
          <a:headEnd type="none" w="med" len="med"/>
          <a:tailEnd type="none" w="med" len="med"/>
        </a:ln>
      </xdr:spPr>
      <xdr:txBody>
        <a:bodyPr vertOverflow="clip" wrap="square" lIns="18288" tIns="0" rIns="0" bIns="0" rtlCol="0" anchor="ctr" upright="1"/>
        <a:lstStyle/>
        <a:p>
          <a:pPr algn="l"/>
          <a:endParaRPr lang="en-MY" sz="750" i="1">
            <a:latin typeface="Arial" pitchFamily="34" charset="0"/>
            <a:cs typeface="Arial" pitchFamily="34" charset="0"/>
          </a:endParaRPr>
        </a:p>
      </xdr:txBody>
    </xdr:sp>
    <xdr:clientData/>
  </xdr:twoCellAnchor>
  <xdr:twoCellAnchor>
    <xdr:from>
      <xdr:col>2</xdr:col>
      <xdr:colOff>51491</xdr:colOff>
      <xdr:row>0</xdr:row>
      <xdr:rowOff>15240</xdr:rowOff>
    </xdr:from>
    <xdr:to>
      <xdr:col>12</xdr:col>
      <xdr:colOff>63556</xdr:colOff>
      <xdr:row>2</xdr:row>
      <xdr:rowOff>172729</xdr:rowOff>
    </xdr:to>
    <xdr:sp macro="" textlink="">
      <xdr:nvSpPr>
        <xdr:cNvPr id="90" name="TextBox 89">
          <a:extLst>
            <a:ext uri="{FF2B5EF4-FFF2-40B4-BE49-F238E27FC236}">
              <a16:creationId xmlns:a16="http://schemas.microsoft.com/office/drawing/2014/main" id="{00000000-0008-0000-0000-00005A000000}"/>
            </a:ext>
          </a:extLst>
        </xdr:cNvPr>
        <xdr:cNvSpPr txBox="1"/>
      </xdr:nvSpPr>
      <xdr:spPr>
        <a:xfrm>
          <a:off x="343591" y="15240"/>
          <a:ext cx="2247265" cy="4114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r>
            <a:rPr lang="en-MY" sz="800" b="1">
              <a:latin typeface="Arial" pitchFamily="34" charset="0"/>
              <a:cs typeface="Arial" pitchFamily="34" charset="0"/>
            </a:rPr>
            <a:t>Sulit</a:t>
          </a:r>
          <a:r>
            <a:rPr lang="en-MY" sz="800" b="1" baseline="0">
              <a:latin typeface="Arial" pitchFamily="34" charset="0"/>
              <a:cs typeface="Arial" pitchFamily="34" charset="0"/>
            </a:rPr>
            <a:t> selepas data diisi</a:t>
          </a:r>
          <a:endParaRPr lang="en-MY" sz="800" b="1">
            <a:latin typeface="Arial" pitchFamily="34" charset="0"/>
            <a:cs typeface="Arial" pitchFamily="34" charset="0"/>
          </a:endParaRPr>
        </a:p>
        <a:p>
          <a:pPr algn="ctr"/>
          <a:r>
            <a:rPr lang="en-MY" sz="800" b="0" i="1">
              <a:latin typeface="Arial" pitchFamily="34" charset="0"/>
              <a:cs typeface="Arial" pitchFamily="34" charset="0"/>
            </a:rPr>
            <a:t>Confidential when filled with data</a:t>
          </a:r>
        </a:p>
      </xdr:txBody>
    </xdr:sp>
    <xdr:clientData/>
  </xdr:twoCellAnchor>
  <xdr:twoCellAnchor>
    <xdr:from>
      <xdr:col>0</xdr:col>
      <xdr:colOff>76200</xdr:colOff>
      <xdr:row>2</xdr:row>
      <xdr:rowOff>142875</xdr:rowOff>
    </xdr:from>
    <xdr:to>
      <xdr:col>13</xdr:col>
      <xdr:colOff>146325</xdr:colOff>
      <xdr:row>5</xdr:row>
      <xdr:rowOff>66675</xdr:rowOff>
    </xdr:to>
    <xdr:sp macro="" textlink="">
      <xdr:nvSpPr>
        <xdr:cNvPr id="91" name="Rounded Rectangle 90">
          <a:extLst>
            <a:ext uri="{FF2B5EF4-FFF2-40B4-BE49-F238E27FC236}">
              <a16:creationId xmlns:a16="http://schemas.microsoft.com/office/drawing/2014/main" id="{00000000-0008-0000-0000-00005B000000}"/>
            </a:ext>
          </a:extLst>
        </xdr:cNvPr>
        <xdr:cNvSpPr/>
      </xdr:nvSpPr>
      <xdr:spPr bwMode="auto">
        <a:xfrm>
          <a:off x="76200" y="396875"/>
          <a:ext cx="2813325" cy="323850"/>
        </a:xfrm>
        <a:prstGeom prst="roundRect">
          <a:avLst/>
        </a:prstGeom>
        <a:noFill/>
        <a:ln w="9525" cap="flat" cmpd="sng" algn="ctr">
          <a:solidFill>
            <a:srgbClr val="000000"/>
          </a:solidFill>
          <a:prstDash val="solid"/>
          <a:round/>
          <a:headEnd type="none" w="med" len="med"/>
          <a:tailEnd type="none" w="med" len="med"/>
        </a:ln>
      </xdr:spPr>
      <xdr:txBody>
        <a:bodyPr vertOverflow="clip" wrap="square" lIns="18288" tIns="0" rIns="0" bIns="0" rtlCol="0" anchor="ctr" upright="1"/>
        <a:lstStyle/>
        <a:p>
          <a:pPr algn="l"/>
          <a:endParaRPr lang="en-MY" sz="750" i="1">
            <a:latin typeface="Arial" pitchFamily="34" charset="0"/>
            <a:cs typeface="Arial" pitchFamily="34" charset="0"/>
          </a:endParaRPr>
        </a:p>
      </xdr:txBody>
    </xdr:sp>
    <xdr:clientData/>
  </xdr:twoCellAnchor>
  <xdr:twoCellAnchor>
    <xdr:from>
      <xdr:col>0</xdr:col>
      <xdr:colOff>114300</xdr:colOff>
      <xdr:row>2</xdr:row>
      <xdr:rowOff>110490</xdr:rowOff>
    </xdr:from>
    <xdr:to>
      <xdr:col>13</xdr:col>
      <xdr:colOff>47625</xdr:colOff>
      <xdr:row>5</xdr:row>
      <xdr:rowOff>88900</xdr:rowOff>
    </xdr:to>
    <xdr:sp macro="" textlink="">
      <xdr:nvSpPr>
        <xdr:cNvPr id="92" name="TextBox 91">
          <a:extLst>
            <a:ext uri="{FF2B5EF4-FFF2-40B4-BE49-F238E27FC236}">
              <a16:creationId xmlns:a16="http://schemas.microsoft.com/office/drawing/2014/main" id="{00000000-0008-0000-0000-00005C000000}"/>
            </a:ext>
          </a:extLst>
        </xdr:cNvPr>
        <xdr:cNvSpPr txBox="1"/>
      </xdr:nvSpPr>
      <xdr:spPr>
        <a:xfrm>
          <a:off x="114300" y="364490"/>
          <a:ext cx="2676525" cy="378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r>
            <a:rPr lang="en-MY" sz="800" b="1">
              <a:latin typeface="Arial" pitchFamily="34" charset="0"/>
              <a:cs typeface="Arial" pitchFamily="34" charset="0"/>
            </a:rPr>
            <a:t>    Sila buat satu salinan untuk rekod tuan </a:t>
          </a:r>
          <a:r>
            <a:rPr lang="en-MY" sz="800" b="0" i="1">
              <a:latin typeface="Arial" pitchFamily="34" charset="0"/>
              <a:cs typeface="Arial" pitchFamily="34" charset="0"/>
            </a:rPr>
            <a:t>      </a:t>
          </a:r>
        </a:p>
        <a:p>
          <a:pPr algn="ctr"/>
          <a:r>
            <a:rPr lang="en-MY" sz="800" b="0" i="1">
              <a:latin typeface="Arial" pitchFamily="34" charset="0"/>
              <a:cs typeface="Arial" pitchFamily="34" charset="0"/>
            </a:rPr>
            <a:t>Please make a copy for your record</a:t>
          </a:r>
        </a:p>
      </xdr:txBody>
    </xdr:sp>
    <xdr:clientData/>
  </xdr:twoCellAnchor>
  <xdr:twoCellAnchor>
    <xdr:from>
      <xdr:col>2</xdr:col>
      <xdr:colOff>175260</xdr:colOff>
      <xdr:row>21</xdr:row>
      <xdr:rowOff>97155</xdr:rowOff>
    </xdr:from>
    <xdr:to>
      <xdr:col>18</xdr:col>
      <xdr:colOff>53340</xdr:colOff>
      <xdr:row>35</xdr:row>
      <xdr:rowOff>43815</xdr:rowOff>
    </xdr:to>
    <xdr:sp macro="" textlink="">
      <xdr:nvSpPr>
        <xdr:cNvPr id="101" name="Rounded Rectangle 100">
          <a:extLst>
            <a:ext uri="{FF2B5EF4-FFF2-40B4-BE49-F238E27FC236}">
              <a16:creationId xmlns:a16="http://schemas.microsoft.com/office/drawing/2014/main" id="{00000000-0008-0000-0000-000065000000}"/>
            </a:ext>
          </a:extLst>
        </xdr:cNvPr>
        <xdr:cNvSpPr/>
      </xdr:nvSpPr>
      <xdr:spPr>
        <a:xfrm>
          <a:off x="480060" y="2964180"/>
          <a:ext cx="3421380" cy="1832610"/>
        </a:xfrm>
        <a:prstGeom prst="roundRect">
          <a:avLst>
            <a:gd name="adj" fmla="val 10430"/>
          </a:avLst>
        </a:prstGeom>
        <a:solidFill>
          <a:schemeClr val="bg1">
            <a:lumMod val="85000"/>
          </a:schemeClr>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900">
            <a:solidFill>
              <a:srgbClr val="FF0000"/>
            </a:solidFill>
            <a:latin typeface="Arial" pitchFamily="34" charset="0"/>
            <a:cs typeface="Arial" pitchFamily="34" charset="0"/>
          </a:endParaRPr>
        </a:p>
      </xdr:txBody>
    </xdr:sp>
    <xdr:clientData/>
  </xdr:twoCellAnchor>
  <xdr:twoCellAnchor>
    <xdr:from>
      <xdr:col>37</xdr:col>
      <xdr:colOff>133350</xdr:colOff>
      <xdr:row>2</xdr:row>
      <xdr:rowOff>0</xdr:rowOff>
    </xdr:from>
    <xdr:to>
      <xdr:col>40</xdr:col>
      <xdr:colOff>295275</xdr:colOff>
      <xdr:row>4</xdr:row>
      <xdr:rowOff>95250</xdr:rowOff>
    </xdr:to>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7232650" y="355600"/>
          <a:ext cx="555625" cy="336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1200" b="1">
              <a:latin typeface="Arial" pitchFamily="34" charset="0"/>
              <a:cs typeface="Arial" pitchFamily="34" charset="0"/>
            </a:rPr>
            <a:t>300H</a:t>
          </a:r>
        </a:p>
      </xdr:txBody>
    </xdr:sp>
    <xdr:clientData/>
  </xdr:twoCellAnchor>
  <xdr:twoCellAnchor>
    <xdr:from>
      <xdr:col>25</xdr:col>
      <xdr:colOff>142875</xdr:colOff>
      <xdr:row>30</xdr:row>
      <xdr:rowOff>85725</xdr:rowOff>
    </xdr:from>
    <xdr:to>
      <xdr:col>26</xdr:col>
      <xdr:colOff>123826</xdr:colOff>
      <xdr:row>31</xdr:row>
      <xdr:rowOff>38100</xdr:rowOff>
    </xdr:to>
    <xdr:sp macro="" textlink="">
      <xdr:nvSpPr>
        <xdr:cNvPr id="108" name="Rectangle 107">
          <a:extLst>
            <a:ext uri="{FF2B5EF4-FFF2-40B4-BE49-F238E27FC236}">
              <a16:creationId xmlns:a16="http://schemas.microsoft.com/office/drawing/2014/main" id="{00000000-0008-0000-0000-00006C000000}"/>
            </a:ext>
          </a:extLst>
        </xdr:cNvPr>
        <xdr:cNvSpPr/>
      </xdr:nvSpPr>
      <xdr:spPr>
        <a:xfrm>
          <a:off x="5153025" y="3924300"/>
          <a:ext cx="171451" cy="1428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20</xdr:col>
      <xdr:colOff>28575</xdr:colOff>
      <xdr:row>15</xdr:row>
      <xdr:rowOff>187992</xdr:rowOff>
    </xdr:from>
    <xdr:to>
      <xdr:col>40</xdr:col>
      <xdr:colOff>133350</xdr:colOff>
      <xdr:row>27</xdr:row>
      <xdr:rowOff>57150</xdr:rowOff>
    </xdr:to>
    <xdr:sp macro="" textlink="">
      <xdr:nvSpPr>
        <xdr:cNvPr id="34" name="Rounded Rectangle 33">
          <a:extLst>
            <a:ext uri="{FF2B5EF4-FFF2-40B4-BE49-F238E27FC236}">
              <a16:creationId xmlns:a16="http://schemas.microsoft.com/office/drawing/2014/main" id="{00000000-0008-0000-0000-000022000000}"/>
            </a:ext>
          </a:extLst>
        </xdr:cNvPr>
        <xdr:cNvSpPr/>
      </xdr:nvSpPr>
      <xdr:spPr>
        <a:xfrm>
          <a:off x="3984625" y="2092992"/>
          <a:ext cx="3711575" cy="1577308"/>
        </a:xfrm>
        <a:prstGeom prst="roundRect">
          <a:avLst>
            <a:gd name="adj" fmla="val 10618"/>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20</xdr:col>
      <xdr:colOff>158750</xdr:colOff>
      <xdr:row>15</xdr:row>
      <xdr:rowOff>142875</xdr:rowOff>
    </xdr:from>
    <xdr:to>
      <xdr:col>34</xdr:col>
      <xdr:colOff>4757</xdr:colOff>
      <xdr:row>17</xdr:row>
      <xdr:rowOff>102770</xdr:rowOff>
    </xdr:to>
    <xdr:sp macro="" textlink="">
      <xdr:nvSpPr>
        <xdr:cNvPr id="69" name="Rectangle 68">
          <a:extLst>
            <a:ext uri="{FF2B5EF4-FFF2-40B4-BE49-F238E27FC236}">
              <a16:creationId xmlns:a16="http://schemas.microsoft.com/office/drawing/2014/main" id="{00000000-0008-0000-0000-000045000000}"/>
            </a:ext>
          </a:extLst>
        </xdr:cNvPr>
        <xdr:cNvSpPr/>
      </xdr:nvSpPr>
      <xdr:spPr bwMode="auto">
        <a:xfrm>
          <a:off x="4114800" y="2047875"/>
          <a:ext cx="2500307" cy="264695"/>
        </a:xfrm>
        <a:prstGeom prst="rect">
          <a:avLst/>
        </a:prstGeom>
        <a:noFill/>
        <a:ln w="3175">
          <a:noFill/>
          <a:prstDash val="dashDot"/>
          <a:round/>
          <a:headEnd/>
          <a:tailEnd/>
        </a:ln>
      </xdr:spPr>
      <xdr:txBody>
        <a:bodyPr vertOverflow="clip" wrap="square" lIns="18288" tIns="18288" rIns="18288" bIns="0" rtlCol="0" anchor="ctr" upright="1"/>
        <a:lstStyle/>
        <a:p>
          <a:pPr algn="l" rtl="1"/>
          <a:r>
            <a:rPr lang="en-MY" sz="1000" b="1" i="0">
              <a:latin typeface="Arial" pitchFamily="34" charset="0"/>
              <a:ea typeface="+mn-ea"/>
              <a:cs typeface="Arial" pitchFamily="34" charset="0"/>
            </a:rPr>
            <a:t>KEGUNAAN</a:t>
          </a:r>
          <a:r>
            <a:rPr lang="en-MY" sz="1000" b="1" i="0" baseline="0">
              <a:latin typeface="Arial" pitchFamily="34" charset="0"/>
              <a:ea typeface="+mn-ea"/>
              <a:cs typeface="Arial" pitchFamily="34" charset="0"/>
            </a:rPr>
            <a:t> PE</a:t>
          </a:r>
          <a:r>
            <a:rPr lang="en-MY" sz="1000" b="1" i="0">
              <a:latin typeface="Arial" pitchFamily="34" charset="0"/>
              <a:ea typeface="+mn-ea"/>
              <a:cs typeface="Arial" pitchFamily="34" charset="0"/>
            </a:rPr>
            <a:t>JABAT </a:t>
          </a:r>
          <a:r>
            <a:rPr lang="en-MY" sz="1000" b="0" i="0">
              <a:latin typeface="Arial" pitchFamily="34" charset="0"/>
              <a:ea typeface="+mn-ea"/>
              <a:cs typeface="Arial" pitchFamily="34" charset="0"/>
            </a:rPr>
            <a:t>/ </a:t>
          </a:r>
          <a:r>
            <a:rPr lang="en-MY" sz="1000" b="0" i="1">
              <a:latin typeface="Arial" pitchFamily="34" charset="0"/>
              <a:ea typeface="+mn-ea"/>
              <a:cs typeface="Arial" pitchFamily="34" charset="0"/>
            </a:rPr>
            <a:t>OFFICE USE</a:t>
          </a:r>
          <a:endParaRPr lang="en-MY" sz="1000" b="0" i="0" strike="noStrike">
            <a:solidFill>
              <a:srgbClr val="000000"/>
            </a:solidFill>
            <a:latin typeface="Arial" pitchFamily="34" charset="0"/>
            <a:cs typeface="Arial" pitchFamily="34" charset="0"/>
          </a:endParaRPr>
        </a:p>
      </xdr:txBody>
    </xdr:sp>
    <xdr:clientData/>
  </xdr:twoCellAnchor>
  <xdr:twoCellAnchor>
    <xdr:from>
      <xdr:col>21</xdr:col>
      <xdr:colOff>0</xdr:colOff>
      <xdr:row>17</xdr:row>
      <xdr:rowOff>59991</xdr:rowOff>
    </xdr:from>
    <xdr:to>
      <xdr:col>33</xdr:col>
      <xdr:colOff>104775</xdr:colOff>
      <xdr:row>18</xdr:row>
      <xdr:rowOff>49965</xdr:rowOff>
    </xdr:to>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4133850" y="2269791"/>
          <a:ext cx="2390775" cy="180474"/>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MY" sz="800" b="1">
              <a:latin typeface="Arial" pitchFamily="34" charset="0"/>
              <a:cs typeface="Arial" pitchFamily="34" charset="0"/>
            </a:rPr>
            <a:t>Nombor Siri / </a:t>
          </a:r>
          <a:r>
            <a:rPr lang="en-MY" sz="800" b="0" i="1">
              <a:latin typeface="Arial" pitchFamily="34" charset="0"/>
              <a:cs typeface="Arial" pitchFamily="34" charset="0"/>
            </a:rPr>
            <a:t>Serial Number</a:t>
          </a:r>
          <a:endParaRPr lang="en-MY" sz="800" b="1">
            <a:latin typeface="Arial" pitchFamily="34" charset="0"/>
            <a:cs typeface="Arial" pitchFamily="34" charset="0"/>
          </a:endParaRPr>
        </a:p>
      </xdr:txBody>
    </xdr:sp>
    <xdr:clientData/>
  </xdr:twoCellAnchor>
  <xdr:twoCellAnchor>
    <xdr:from>
      <xdr:col>21</xdr:col>
      <xdr:colOff>15688</xdr:colOff>
      <xdr:row>20</xdr:row>
      <xdr:rowOff>32635</xdr:rowOff>
    </xdr:from>
    <xdr:to>
      <xdr:col>24</xdr:col>
      <xdr:colOff>107949</xdr:colOff>
      <xdr:row>22</xdr:row>
      <xdr:rowOff>63500</xdr:rowOff>
    </xdr:to>
    <xdr:sp macro="" textlink="">
      <xdr:nvSpPr>
        <xdr:cNvPr id="43" name="TextBox 42">
          <a:extLst>
            <a:ext uri="{FF2B5EF4-FFF2-40B4-BE49-F238E27FC236}">
              <a16:creationId xmlns:a16="http://schemas.microsoft.com/office/drawing/2014/main" id="{00000000-0008-0000-0000-00002B000000}"/>
            </a:ext>
          </a:extLst>
        </xdr:cNvPr>
        <xdr:cNvSpPr txBox="1"/>
      </xdr:nvSpPr>
      <xdr:spPr>
        <a:xfrm>
          <a:off x="4149538" y="2737735"/>
          <a:ext cx="663761" cy="183265"/>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800" b="1">
              <a:latin typeface="Arial" pitchFamily="34" charset="0"/>
              <a:cs typeface="Arial" pitchFamily="34" charset="0"/>
            </a:rPr>
            <a:t>010051</a:t>
          </a:r>
        </a:p>
      </xdr:txBody>
    </xdr:sp>
    <xdr:clientData/>
  </xdr:twoCellAnchor>
  <xdr:twoCellAnchor>
    <xdr:from>
      <xdr:col>21</xdr:col>
      <xdr:colOff>28575</xdr:colOff>
      <xdr:row>27</xdr:row>
      <xdr:rowOff>133349</xdr:rowOff>
    </xdr:from>
    <xdr:to>
      <xdr:col>32</xdr:col>
      <xdr:colOff>171450</xdr:colOff>
      <xdr:row>29</xdr:row>
      <xdr:rowOff>38099</xdr:rowOff>
    </xdr:to>
    <xdr:sp macro="" textlink="">
      <xdr:nvSpPr>
        <xdr:cNvPr id="48" name="TextBox 47">
          <a:extLst>
            <a:ext uri="{FF2B5EF4-FFF2-40B4-BE49-F238E27FC236}">
              <a16:creationId xmlns:a16="http://schemas.microsoft.com/office/drawing/2014/main" id="{00000000-0008-0000-0000-000030000000}"/>
            </a:ext>
          </a:extLst>
        </xdr:cNvPr>
        <xdr:cNvSpPr txBox="1"/>
      </xdr:nvSpPr>
      <xdr:spPr>
        <a:xfrm>
          <a:off x="4286250" y="3600449"/>
          <a:ext cx="2228850" cy="200025"/>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b="1">
              <a:latin typeface="Arial" pitchFamily="34" charset="0"/>
              <a:cs typeface="Arial" pitchFamily="34" charset="0"/>
            </a:rPr>
            <a:t>PENGAKUAN</a:t>
          </a:r>
          <a:r>
            <a:rPr lang="en-MY" sz="1000" b="1" baseline="0">
              <a:latin typeface="Arial" pitchFamily="34" charset="0"/>
              <a:cs typeface="Arial" pitchFamily="34" charset="0"/>
            </a:rPr>
            <a:t> </a:t>
          </a:r>
          <a:r>
            <a:rPr lang="en-MY" sz="1000" b="0" i="1" baseline="0">
              <a:latin typeface="Arial" pitchFamily="34" charset="0"/>
              <a:cs typeface="Arial" pitchFamily="34" charset="0"/>
            </a:rPr>
            <a:t>/ DECLARATION :</a:t>
          </a:r>
          <a:endParaRPr lang="en-MY" sz="1000" b="1">
            <a:latin typeface="Arial" pitchFamily="34" charset="0"/>
            <a:cs typeface="Arial" pitchFamily="34" charset="0"/>
          </a:endParaRPr>
        </a:p>
      </xdr:txBody>
    </xdr:sp>
    <xdr:clientData/>
  </xdr:twoCellAnchor>
  <xdr:twoCellAnchor>
    <xdr:from>
      <xdr:col>21</xdr:col>
      <xdr:colOff>0</xdr:colOff>
      <xdr:row>42</xdr:row>
      <xdr:rowOff>66675</xdr:rowOff>
    </xdr:from>
    <xdr:to>
      <xdr:col>40</xdr:col>
      <xdr:colOff>38100</xdr:colOff>
      <xdr:row>47</xdr:row>
      <xdr:rowOff>0</xdr:rowOff>
    </xdr:to>
    <xdr:sp macro="" textlink="">
      <xdr:nvSpPr>
        <xdr:cNvPr id="158" name="Rectangle 157">
          <a:extLst>
            <a:ext uri="{FF2B5EF4-FFF2-40B4-BE49-F238E27FC236}">
              <a16:creationId xmlns:a16="http://schemas.microsoft.com/office/drawing/2014/main" id="{00000000-0008-0000-0000-00009E000000}"/>
            </a:ext>
          </a:extLst>
        </xdr:cNvPr>
        <xdr:cNvSpPr/>
      </xdr:nvSpPr>
      <xdr:spPr bwMode="auto">
        <a:xfrm>
          <a:off x="4257675" y="5686425"/>
          <a:ext cx="3533775" cy="55245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t" upright="1"/>
        <a:lstStyle/>
        <a:p>
          <a:pPr algn="l"/>
          <a:r>
            <a:rPr lang="en-MY" sz="800" b="1" baseline="0">
              <a:latin typeface="Arial" pitchFamily="34" charset="0"/>
              <a:cs typeface="Arial" pitchFamily="34" charset="0"/>
            </a:rPr>
            <a:t>Dengan ini saya mengesahkan bahawa maklumat yang diberi adalah lengkap dan betul sepanjang pengetahuan dan kepercayaan saya.</a:t>
          </a:r>
        </a:p>
        <a:p>
          <a:pPr algn="l"/>
          <a:r>
            <a:rPr lang="en-MY" sz="800" b="0" i="1">
              <a:latin typeface="Arial" pitchFamily="34" charset="0"/>
              <a:cs typeface="Arial" pitchFamily="34" charset="0"/>
            </a:rPr>
            <a:t>I hereby declare that the information given in this return is complete and correct to the best of my knowledge and belief.</a:t>
          </a:r>
        </a:p>
      </xdr:txBody>
    </xdr:sp>
    <xdr:clientData/>
  </xdr:twoCellAnchor>
  <xdr:twoCellAnchor>
    <xdr:from>
      <xdr:col>1</xdr:col>
      <xdr:colOff>9473</xdr:colOff>
      <xdr:row>56</xdr:row>
      <xdr:rowOff>17238</xdr:rowOff>
    </xdr:from>
    <xdr:to>
      <xdr:col>41</xdr:col>
      <xdr:colOff>23761</xdr:colOff>
      <xdr:row>86</xdr:row>
      <xdr:rowOff>227201</xdr:rowOff>
    </xdr:to>
    <xdr:sp macro="" textlink="">
      <xdr:nvSpPr>
        <xdr:cNvPr id="50" name="Rounded Rectangle 49">
          <a:extLst>
            <a:ext uri="{FF2B5EF4-FFF2-40B4-BE49-F238E27FC236}">
              <a16:creationId xmlns:a16="http://schemas.microsoft.com/office/drawing/2014/main" id="{00000000-0008-0000-0000-000032000000}"/>
            </a:ext>
          </a:extLst>
        </xdr:cNvPr>
        <xdr:cNvSpPr/>
      </xdr:nvSpPr>
      <xdr:spPr>
        <a:xfrm>
          <a:off x="141995" y="7380477"/>
          <a:ext cx="7816505" cy="3531289"/>
        </a:xfrm>
        <a:prstGeom prst="roundRect">
          <a:avLst>
            <a:gd name="adj" fmla="val 2240"/>
          </a:avLst>
        </a:prstGeom>
        <a:solidFill>
          <a:schemeClr val="bg1">
            <a:lumMod val="8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xdr:col>
      <xdr:colOff>219075</xdr:colOff>
      <xdr:row>70</xdr:row>
      <xdr:rowOff>26508</xdr:rowOff>
    </xdr:from>
    <xdr:to>
      <xdr:col>39</xdr:col>
      <xdr:colOff>180075</xdr:colOff>
      <xdr:row>70</xdr:row>
      <xdr:rowOff>26508</xdr:rowOff>
    </xdr:to>
    <xdr:cxnSp macro="">
      <xdr:nvCxnSpPr>
        <xdr:cNvPr id="162" name="Straight Connector 161">
          <a:extLst>
            <a:ext uri="{FF2B5EF4-FFF2-40B4-BE49-F238E27FC236}">
              <a16:creationId xmlns:a16="http://schemas.microsoft.com/office/drawing/2014/main" id="{00000000-0008-0000-0000-0000A2000000}"/>
            </a:ext>
          </a:extLst>
        </xdr:cNvPr>
        <xdr:cNvCxnSpPr/>
      </xdr:nvCxnSpPr>
      <xdr:spPr>
        <a:xfrm>
          <a:off x="525532" y="8839204"/>
          <a:ext cx="719171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95250</xdr:colOff>
      <xdr:row>87</xdr:row>
      <xdr:rowOff>85720</xdr:rowOff>
    </xdr:from>
    <xdr:to>
      <xdr:col>40</xdr:col>
      <xdr:colOff>371475</xdr:colOff>
      <xdr:row>93</xdr:row>
      <xdr:rowOff>52383</xdr:rowOff>
    </xdr:to>
    <xdr:sp macro="" textlink="">
      <xdr:nvSpPr>
        <xdr:cNvPr id="30" name="Rounded Rectangle 29">
          <a:extLst>
            <a:ext uri="{FF2B5EF4-FFF2-40B4-BE49-F238E27FC236}">
              <a16:creationId xmlns:a16="http://schemas.microsoft.com/office/drawing/2014/main" id="{00000000-0008-0000-0000-00001E000000}"/>
            </a:ext>
          </a:extLst>
        </xdr:cNvPr>
        <xdr:cNvSpPr/>
      </xdr:nvSpPr>
      <xdr:spPr>
        <a:xfrm>
          <a:off x="95250" y="11201395"/>
          <a:ext cx="8029575" cy="633413"/>
        </a:xfrm>
        <a:prstGeom prst="roundRect">
          <a:avLst/>
        </a:prstGeom>
        <a:solidFill>
          <a:schemeClr val="bg1">
            <a:lumMod val="8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xdr:col>
      <xdr:colOff>57150</xdr:colOff>
      <xdr:row>87</xdr:row>
      <xdr:rowOff>113699</xdr:rowOff>
    </xdr:from>
    <xdr:to>
      <xdr:col>40</xdr:col>
      <xdr:colOff>161925</xdr:colOff>
      <xdr:row>93</xdr:row>
      <xdr:rowOff>28575</xdr:rowOff>
    </xdr:to>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361950" y="11229374"/>
          <a:ext cx="7553325" cy="581626"/>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800" b="1">
              <a:latin typeface="Arial" pitchFamily="34" charset="0"/>
              <a:cs typeface="Arial" pitchFamily="34" charset="0"/>
            </a:rPr>
            <a:t>Soal selidik ini akan diproses menggunakan teknologi ICR (Intelligent Character Recognition).</a:t>
          </a:r>
        </a:p>
        <a:p>
          <a:pPr algn="ctr"/>
          <a:r>
            <a:rPr lang="en-MY" sz="800" b="1">
              <a:latin typeface="Arial" pitchFamily="34" charset="0"/>
              <a:cs typeface="Arial" pitchFamily="34" charset="0"/>
            </a:rPr>
            <a:t>Sila JANGA</a:t>
          </a:r>
          <a:r>
            <a:rPr lang="en-MY" sz="800" b="1" baseline="0">
              <a:latin typeface="Arial" pitchFamily="34" charset="0"/>
              <a:cs typeface="Arial" pitchFamily="34" charset="0"/>
            </a:rPr>
            <a:t>N LIPAT, gunakan </a:t>
          </a:r>
          <a:r>
            <a:rPr lang="en-MY" sz="800" b="1" u="sng" baseline="0">
              <a:latin typeface="Arial" pitchFamily="34" charset="0"/>
              <a:cs typeface="Arial" pitchFamily="34" charset="0"/>
            </a:rPr>
            <a:t>pen bulat HITAM </a:t>
          </a:r>
          <a:r>
            <a:rPr lang="en-MY" sz="800" b="1" baseline="0">
              <a:latin typeface="Arial" pitchFamily="34" charset="0"/>
              <a:cs typeface="Arial" pitchFamily="34" charset="0"/>
            </a:rPr>
            <a:t>untuk melengkapkan soal selidik ini.</a:t>
          </a:r>
        </a:p>
        <a:p>
          <a:pPr algn="ctr"/>
          <a:r>
            <a:rPr lang="en-MY" sz="800" b="0" i="1" baseline="0">
              <a:latin typeface="Arial" pitchFamily="34" charset="0"/>
              <a:cs typeface="Arial" pitchFamily="34" charset="0"/>
            </a:rPr>
            <a:t>This questionnaire will be processed using ICR technology (Intelligent Character Recognition).</a:t>
          </a:r>
        </a:p>
        <a:p>
          <a:pPr algn="ctr"/>
          <a:r>
            <a:rPr lang="en-MY" sz="800" b="0" i="1" baseline="0">
              <a:latin typeface="Arial" pitchFamily="34" charset="0"/>
              <a:cs typeface="Arial" pitchFamily="34" charset="0"/>
            </a:rPr>
            <a:t>Please </a:t>
          </a:r>
          <a:r>
            <a:rPr lang="en-MY" sz="800" b="1" i="1" baseline="0">
              <a:latin typeface="Arial" pitchFamily="34" charset="0"/>
              <a:cs typeface="Arial" pitchFamily="34" charset="0"/>
            </a:rPr>
            <a:t>DO NOT FOLD</a:t>
          </a:r>
          <a:r>
            <a:rPr lang="en-MY" sz="800" b="0" i="1" baseline="0">
              <a:latin typeface="Arial" pitchFamily="34" charset="0"/>
              <a:cs typeface="Arial" pitchFamily="34" charset="0"/>
            </a:rPr>
            <a:t>, use </a:t>
          </a:r>
          <a:r>
            <a:rPr lang="en-MY" sz="800" b="1" i="1" u="sng" baseline="0">
              <a:latin typeface="Arial" pitchFamily="34" charset="0"/>
              <a:cs typeface="Arial" pitchFamily="34" charset="0"/>
            </a:rPr>
            <a:t>BLACK ball pen </a:t>
          </a:r>
          <a:r>
            <a:rPr lang="en-MY" sz="800" b="0" i="1" baseline="0">
              <a:latin typeface="Arial" pitchFamily="34" charset="0"/>
              <a:cs typeface="Arial" pitchFamily="34" charset="0"/>
            </a:rPr>
            <a:t>to complete this questionnaire.</a:t>
          </a:r>
          <a:endParaRPr lang="en-MY" sz="800" b="0" i="1">
            <a:latin typeface="Arial" pitchFamily="34" charset="0"/>
            <a:cs typeface="Arial" pitchFamily="34" charset="0"/>
          </a:endParaRPr>
        </a:p>
      </xdr:txBody>
    </xdr:sp>
    <xdr:clientData/>
  </xdr:twoCellAnchor>
  <xdr:twoCellAnchor>
    <xdr:from>
      <xdr:col>0</xdr:col>
      <xdr:colOff>114300</xdr:colOff>
      <xdr:row>93</xdr:row>
      <xdr:rowOff>85726</xdr:rowOff>
    </xdr:from>
    <xdr:to>
      <xdr:col>40</xdr:col>
      <xdr:colOff>371476</xdr:colOff>
      <xdr:row>96</xdr:row>
      <xdr:rowOff>44450</xdr:rowOff>
    </xdr:to>
    <xdr:sp macro="" textlink="">
      <xdr:nvSpPr>
        <xdr:cNvPr id="32" name="Rounded Rectangle 31">
          <a:extLst>
            <a:ext uri="{FF2B5EF4-FFF2-40B4-BE49-F238E27FC236}">
              <a16:creationId xmlns:a16="http://schemas.microsoft.com/office/drawing/2014/main" id="{00000000-0008-0000-0000-000020000000}"/>
            </a:ext>
          </a:extLst>
        </xdr:cNvPr>
        <xdr:cNvSpPr/>
      </xdr:nvSpPr>
      <xdr:spPr>
        <a:xfrm>
          <a:off x="114300" y="11433176"/>
          <a:ext cx="7750176" cy="339724"/>
        </a:xfrm>
        <a:prstGeom prst="roundRect">
          <a:avLst/>
        </a:prstGeom>
        <a:solidFill>
          <a:schemeClr val="bg1">
            <a:lumMod val="8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0</xdr:col>
      <xdr:colOff>44451</xdr:colOff>
      <xdr:row>92</xdr:row>
      <xdr:rowOff>34926</xdr:rowOff>
    </xdr:from>
    <xdr:to>
      <xdr:col>41</xdr:col>
      <xdr:colOff>44450</xdr:colOff>
      <xdr:row>99</xdr:row>
      <xdr:rowOff>6350</xdr:rowOff>
    </xdr:to>
    <xdr:sp macro="" textlink="">
      <xdr:nvSpPr>
        <xdr:cNvPr id="35" name="TextBox 34">
          <a:extLst>
            <a:ext uri="{FF2B5EF4-FFF2-40B4-BE49-F238E27FC236}">
              <a16:creationId xmlns:a16="http://schemas.microsoft.com/office/drawing/2014/main" id="{00000000-0008-0000-0000-000023000000}"/>
            </a:ext>
          </a:extLst>
        </xdr:cNvPr>
        <xdr:cNvSpPr txBox="1"/>
      </xdr:nvSpPr>
      <xdr:spPr>
        <a:xfrm>
          <a:off x="44451" y="11331576"/>
          <a:ext cx="7943849" cy="504824"/>
        </a:xfrm>
        <a:prstGeom prst="rect">
          <a:avLst/>
        </a:prstGeom>
        <a:solidFill>
          <a:schemeClr val="bg1">
            <a:lumMod val="85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730" b="1">
              <a:latin typeface="Arial" pitchFamily="34" charset="0"/>
              <a:cs typeface="Arial" pitchFamily="34" charset="0"/>
            </a:rPr>
            <a:t>Muat turun soal selidik boleh dibuat melalui </a:t>
          </a:r>
          <a:r>
            <a:rPr lang="en-MY" sz="730" b="1" u="sng">
              <a:latin typeface="Arial" pitchFamily="34" charset="0"/>
              <a:cs typeface="Arial" pitchFamily="34" charset="0"/>
            </a:rPr>
            <a:t>www.dosm.gov.my</a:t>
          </a:r>
          <a:r>
            <a:rPr lang="en-MY" sz="730" b="1" u="sng" baseline="0">
              <a:latin typeface="Arial" pitchFamily="34" charset="0"/>
              <a:cs typeface="Arial" pitchFamily="34" charset="0"/>
            </a:rPr>
            <a:t> </a:t>
          </a:r>
          <a:r>
            <a:rPr lang="en-MY" sz="730" b="1" baseline="0">
              <a:latin typeface="Arial" pitchFamily="34" charset="0"/>
              <a:cs typeface="Arial" pitchFamily="34" charset="0"/>
            </a:rPr>
            <a:t>.Tulis dengan kemas di dalam kotak menggunakan </a:t>
          </a:r>
          <a:r>
            <a:rPr lang="en-MY" sz="730" b="1" u="sng" baseline="0">
              <a:latin typeface="Arial" pitchFamily="34" charset="0"/>
              <a:cs typeface="Arial" pitchFamily="34" charset="0"/>
            </a:rPr>
            <a:t>HURUF BESAR </a:t>
          </a:r>
          <a:r>
            <a:rPr lang="en-MY" sz="730" b="1" baseline="0">
              <a:latin typeface="Arial" pitchFamily="34" charset="0"/>
              <a:cs typeface="Arial" pitchFamily="34" charset="0"/>
            </a:rPr>
            <a:t>atau tanda (X) pada kotak yang berkenaan.</a:t>
          </a:r>
        </a:p>
        <a:p>
          <a:pPr algn="ctr"/>
          <a:r>
            <a:rPr lang="en-MY" sz="730" b="0" i="1" baseline="0">
              <a:latin typeface="Arial" pitchFamily="34" charset="0"/>
              <a:cs typeface="Arial" pitchFamily="34" charset="0"/>
            </a:rPr>
            <a:t>Downloading of the questionnaire can be made through </a:t>
          </a:r>
          <a:r>
            <a:rPr lang="en-MY" sz="730" b="1" i="1" u="sng" baseline="0">
              <a:latin typeface="Arial" pitchFamily="34" charset="0"/>
              <a:cs typeface="Arial" pitchFamily="34" charset="0"/>
            </a:rPr>
            <a:t>www.dosm.gov.my</a:t>
          </a:r>
          <a:r>
            <a:rPr lang="en-MY" sz="730" b="0" i="1" baseline="0">
              <a:latin typeface="Arial" pitchFamily="34" charset="0"/>
              <a:cs typeface="Arial" pitchFamily="34" charset="0"/>
            </a:rPr>
            <a:t> . Write neatly within the boxes using </a:t>
          </a:r>
          <a:r>
            <a:rPr lang="en-MY" sz="730" b="0" i="1" u="sng" baseline="0">
              <a:latin typeface="Arial" pitchFamily="34" charset="0"/>
              <a:cs typeface="Arial" pitchFamily="34" charset="0"/>
            </a:rPr>
            <a:t>CAPITAL LETTER </a:t>
          </a:r>
          <a:r>
            <a:rPr lang="en-MY" sz="730" b="0" i="1" baseline="0">
              <a:latin typeface="Arial" pitchFamily="34" charset="0"/>
              <a:cs typeface="Arial" pitchFamily="34" charset="0"/>
            </a:rPr>
            <a:t>or mark (X) in the appropriate box.</a:t>
          </a:r>
          <a:endParaRPr lang="en-MY" sz="730" b="0" i="1">
            <a:latin typeface="Arial" pitchFamily="34" charset="0"/>
            <a:cs typeface="Arial" pitchFamily="34" charset="0"/>
          </a:endParaRPr>
        </a:p>
      </xdr:txBody>
    </xdr:sp>
    <xdr:clientData/>
  </xdr:twoCellAnchor>
  <xdr:twoCellAnchor>
    <xdr:from>
      <xdr:col>0</xdr:col>
      <xdr:colOff>95250</xdr:colOff>
      <xdr:row>53</xdr:row>
      <xdr:rowOff>114301</xdr:rowOff>
    </xdr:from>
    <xdr:to>
      <xdr:col>40</xdr:col>
      <xdr:colOff>400050</xdr:colOff>
      <xdr:row>55</xdr:row>
      <xdr:rowOff>68251</xdr:rowOff>
    </xdr:to>
    <xdr:sp macro="" textlink="">
      <xdr:nvSpPr>
        <xdr:cNvPr id="38" name="Rounded Rectangle 37">
          <a:extLst>
            <a:ext uri="{FF2B5EF4-FFF2-40B4-BE49-F238E27FC236}">
              <a16:creationId xmlns:a16="http://schemas.microsoft.com/office/drawing/2014/main" id="{00000000-0008-0000-0000-000026000000}"/>
            </a:ext>
          </a:extLst>
        </xdr:cNvPr>
        <xdr:cNvSpPr/>
      </xdr:nvSpPr>
      <xdr:spPr>
        <a:xfrm>
          <a:off x="95250" y="7096126"/>
          <a:ext cx="8058150" cy="201600"/>
        </a:xfrm>
        <a:prstGeom prst="roundRect">
          <a:avLst>
            <a:gd name="adj" fmla="val 50000"/>
          </a:avLst>
        </a:prstGeom>
        <a:solidFill>
          <a:schemeClr val="bg1">
            <a:lumMod val="8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10</xdr:col>
      <xdr:colOff>152400</xdr:colOff>
      <xdr:row>54</xdr:row>
      <xdr:rowOff>19051</xdr:rowOff>
    </xdr:from>
    <xdr:to>
      <xdr:col>30</xdr:col>
      <xdr:colOff>19050</xdr:colOff>
      <xdr:row>55</xdr:row>
      <xdr:rowOff>47626</xdr:rowOff>
    </xdr:to>
    <xdr:sp macro="" textlink="">
      <xdr:nvSpPr>
        <xdr:cNvPr id="39" name="TextBox 38">
          <a:extLst>
            <a:ext uri="{FF2B5EF4-FFF2-40B4-BE49-F238E27FC236}">
              <a16:creationId xmlns:a16="http://schemas.microsoft.com/office/drawing/2014/main" id="{00000000-0008-0000-0000-000027000000}"/>
            </a:ext>
          </a:extLst>
        </xdr:cNvPr>
        <xdr:cNvSpPr txBox="1"/>
      </xdr:nvSpPr>
      <xdr:spPr>
        <a:xfrm>
          <a:off x="2305050" y="7124701"/>
          <a:ext cx="3676650" cy="15240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1000" b="1">
              <a:latin typeface="Arial" pitchFamily="34" charset="0"/>
              <a:cs typeface="Arial" pitchFamily="34" charset="0"/>
            </a:rPr>
            <a:t>MAKLUMAN</a:t>
          </a:r>
          <a:r>
            <a:rPr lang="en-MY" sz="1000" b="1" baseline="0">
              <a:latin typeface="Arial" pitchFamily="34" charset="0"/>
              <a:cs typeface="Arial" pitchFamily="34" charset="0"/>
            </a:rPr>
            <a:t> AM </a:t>
          </a:r>
          <a:r>
            <a:rPr lang="en-MY" sz="1000" b="0" baseline="0">
              <a:latin typeface="Arial" pitchFamily="34" charset="0"/>
              <a:cs typeface="Arial" pitchFamily="34" charset="0"/>
            </a:rPr>
            <a:t>/ </a:t>
          </a:r>
          <a:r>
            <a:rPr lang="en-MY" sz="1000" b="0" i="1" baseline="0">
              <a:latin typeface="Arial" pitchFamily="34" charset="0"/>
              <a:cs typeface="Arial" pitchFamily="34" charset="0"/>
            </a:rPr>
            <a:t>GENERAL INFORMATION</a:t>
          </a:r>
          <a:endParaRPr lang="en-MY" sz="1000" b="1">
            <a:latin typeface="Arial" pitchFamily="34" charset="0"/>
            <a:cs typeface="Arial" pitchFamily="34" charset="0"/>
          </a:endParaRPr>
        </a:p>
      </xdr:txBody>
    </xdr:sp>
    <xdr:clientData/>
  </xdr:twoCellAnchor>
  <xdr:twoCellAnchor>
    <xdr:from>
      <xdr:col>0</xdr:col>
      <xdr:colOff>95250</xdr:colOff>
      <xdr:row>86</xdr:row>
      <xdr:rowOff>247651</xdr:rowOff>
    </xdr:from>
    <xdr:to>
      <xdr:col>40</xdr:col>
      <xdr:colOff>400050</xdr:colOff>
      <xdr:row>87</xdr:row>
      <xdr:rowOff>49201</xdr:rowOff>
    </xdr:to>
    <xdr:sp macro="" textlink="">
      <xdr:nvSpPr>
        <xdr:cNvPr id="116" name="Rounded Rectangle 115">
          <a:extLst>
            <a:ext uri="{FF2B5EF4-FFF2-40B4-BE49-F238E27FC236}">
              <a16:creationId xmlns:a16="http://schemas.microsoft.com/office/drawing/2014/main" id="{00000000-0008-0000-0000-000074000000}"/>
            </a:ext>
          </a:extLst>
        </xdr:cNvPr>
        <xdr:cNvSpPr/>
      </xdr:nvSpPr>
      <xdr:spPr>
        <a:xfrm>
          <a:off x="95250" y="10963276"/>
          <a:ext cx="8058150" cy="201600"/>
        </a:xfrm>
        <a:prstGeom prst="roundRect">
          <a:avLst>
            <a:gd name="adj" fmla="val 50000"/>
          </a:avLst>
        </a:prstGeom>
        <a:solidFill>
          <a:schemeClr val="bg1">
            <a:lumMod val="8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1100"/>
        </a:p>
      </xdr:txBody>
    </xdr:sp>
    <xdr:clientData/>
  </xdr:twoCellAnchor>
  <xdr:twoCellAnchor>
    <xdr:from>
      <xdr:col>2</xdr:col>
      <xdr:colOff>219075</xdr:colOff>
      <xdr:row>86</xdr:row>
      <xdr:rowOff>276225</xdr:rowOff>
    </xdr:from>
    <xdr:to>
      <xdr:col>39</xdr:col>
      <xdr:colOff>180975</xdr:colOff>
      <xdr:row>87</xdr:row>
      <xdr:rowOff>38100</xdr:rowOff>
    </xdr:to>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523875" y="10991850"/>
          <a:ext cx="7200900" cy="161925"/>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800" b="1">
              <a:solidFill>
                <a:schemeClr val="dk1"/>
              </a:solidFill>
              <a:effectLst/>
              <a:latin typeface="Arial" pitchFamily="34" charset="0"/>
              <a:ea typeface="+mn-ea"/>
              <a:cs typeface="Arial" pitchFamily="34" charset="0"/>
            </a:rPr>
            <a:t>Kerjasama tuan dalam menjayakan banci ini amatlah dihargai </a:t>
          </a:r>
          <a:r>
            <a:rPr lang="en-MY" sz="800" b="0">
              <a:solidFill>
                <a:schemeClr val="dk1"/>
              </a:solidFill>
              <a:effectLst/>
              <a:latin typeface="Arial" pitchFamily="34" charset="0"/>
              <a:ea typeface="+mn-ea"/>
              <a:cs typeface="Arial" pitchFamily="34" charset="0"/>
            </a:rPr>
            <a:t> / </a:t>
          </a:r>
          <a:r>
            <a:rPr lang="en-MY" sz="800" b="0" i="1">
              <a:solidFill>
                <a:schemeClr val="dk1"/>
              </a:solidFill>
              <a:effectLst/>
              <a:latin typeface="Arial" pitchFamily="34" charset="0"/>
              <a:ea typeface="+mn-ea"/>
              <a:cs typeface="Arial" pitchFamily="34" charset="0"/>
            </a:rPr>
            <a:t> Your cooperation in ensuring</a:t>
          </a:r>
          <a:r>
            <a:rPr lang="en-MY" sz="800" b="0" i="1" baseline="0">
              <a:solidFill>
                <a:schemeClr val="dk1"/>
              </a:solidFill>
              <a:effectLst/>
              <a:latin typeface="Arial" pitchFamily="34" charset="0"/>
              <a:ea typeface="+mn-ea"/>
              <a:cs typeface="Arial" pitchFamily="34" charset="0"/>
            </a:rPr>
            <a:t> the success of this census is very much appreciated</a:t>
          </a:r>
          <a:endParaRPr lang="en-MY" sz="800">
            <a:effectLst/>
            <a:latin typeface="Arial" pitchFamily="34" charset="0"/>
            <a:cs typeface="Arial" pitchFamily="34" charset="0"/>
          </a:endParaRPr>
        </a:p>
        <a:p>
          <a:endParaRPr lang="en-MY" sz="800">
            <a:latin typeface="Arial" pitchFamily="34" charset="0"/>
            <a:cs typeface="Arial" pitchFamily="34" charset="0"/>
          </a:endParaRPr>
        </a:p>
      </xdr:txBody>
    </xdr:sp>
    <xdr:clientData/>
  </xdr:twoCellAnchor>
  <xdr:twoCellAnchor>
    <xdr:from>
      <xdr:col>3</xdr:col>
      <xdr:colOff>112643</xdr:colOff>
      <xdr:row>8</xdr:row>
      <xdr:rowOff>32898</xdr:rowOff>
    </xdr:from>
    <xdr:to>
      <xdr:col>4</xdr:col>
      <xdr:colOff>188456</xdr:colOff>
      <xdr:row>10</xdr:row>
      <xdr:rowOff>13</xdr:rowOff>
    </xdr:to>
    <xdr:sp macro="" textlink="">
      <xdr:nvSpPr>
        <xdr:cNvPr id="115" name="TextBox 114">
          <a:extLst>
            <a:ext uri="{FF2B5EF4-FFF2-40B4-BE49-F238E27FC236}">
              <a16:creationId xmlns:a16="http://schemas.microsoft.com/office/drawing/2014/main" id="{00000000-0008-0000-0000-000073000000}"/>
            </a:ext>
          </a:extLst>
        </xdr:cNvPr>
        <xdr:cNvSpPr txBox="1"/>
      </xdr:nvSpPr>
      <xdr:spPr>
        <a:xfrm>
          <a:off x="639693" y="953648"/>
          <a:ext cx="348863" cy="22111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5</xdr:col>
      <xdr:colOff>22252</xdr:colOff>
      <xdr:row>8</xdr:row>
      <xdr:rowOff>40448</xdr:rowOff>
    </xdr:from>
    <xdr:to>
      <xdr:col>9</xdr:col>
      <xdr:colOff>3809</xdr:colOff>
      <xdr:row>10</xdr:row>
      <xdr:rowOff>7563</xdr:rowOff>
    </xdr:to>
    <xdr:sp macro="" textlink="">
      <xdr:nvSpPr>
        <xdr:cNvPr id="117" name="TextBox 116">
          <a:extLst>
            <a:ext uri="{FF2B5EF4-FFF2-40B4-BE49-F238E27FC236}">
              <a16:creationId xmlns:a16="http://schemas.microsoft.com/office/drawing/2014/main" id="{00000000-0008-0000-0000-000075000000}"/>
            </a:ext>
          </a:extLst>
        </xdr:cNvPr>
        <xdr:cNvSpPr txBox="1"/>
      </xdr:nvSpPr>
      <xdr:spPr>
        <a:xfrm>
          <a:off x="1038252" y="961198"/>
          <a:ext cx="845157" cy="22111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9</xdr:col>
      <xdr:colOff>59800</xdr:colOff>
      <xdr:row>8</xdr:row>
      <xdr:rowOff>37730</xdr:rowOff>
    </xdr:from>
    <xdr:to>
      <xdr:col>10</xdr:col>
      <xdr:colOff>206346</xdr:colOff>
      <xdr:row>10</xdr:row>
      <xdr:rowOff>7564</xdr:rowOff>
    </xdr:to>
    <xdr:sp macro="" textlink="">
      <xdr:nvSpPr>
        <xdr:cNvPr id="118" name="TextBox 117">
          <a:extLst>
            <a:ext uri="{FF2B5EF4-FFF2-40B4-BE49-F238E27FC236}">
              <a16:creationId xmlns:a16="http://schemas.microsoft.com/office/drawing/2014/main" id="{00000000-0008-0000-0000-000076000000}"/>
            </a:ext>
          </a:extLst>
        </xdr:cNvPr>
        <xdr:cNvSpPr txBox="1"/>
      </xdr:nvSpPr>
      <xdr:spPr>
        <a:xfrm>
          <a:off x="1939400" y="958480"/>
          <a:ext cx="362446" cy="22383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3</xdr:col>
      <xdr:colOff>114300</xdr:colOff>
      <xdr:row>5</xdr:row>
      <xdr:rowOff>151581</xdr:rowOff>
    </xdr:from>
    <xdr:to>
      <xdr:col>5</xdr:col>
      <xdr:colOff>6350</xdr:colOff>
      <xdr:row>8</xdr:row>
      <xdr:rowOff>44677</xdr:rowOff>
    </xdr:to>
    <xdr:sp macro="" textlink="">
      <xdr:nvSpPr>
        <xdr:cNvPr id="119" name="TextBox 118">
          <a:extLst>
            <a:ext uri="{FF2B5EF4-FFF2-40B4-BE49-F238E27FC236}">
              <a16:creationId xmlns:a16="http://schemas.microsoft.com/office/drawing/2014/main" id="{00000000-0008-0000-0000-000077000000}"/>
            </a:ext>
          </a:extLst>
        </xdr:cNvPr>
        <xdr:cNvSpPr txBox="1"/>
      </xdr:nvSpPr>
      <xdr:spPr>
        <a:xfrm>
          <a:off x="641350" y="805631"/>
          <a:ext cx="381000" cy="1597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800" b="1">
              <a:latin typeface="Arial" pitchFamily="34" charset="0"/>
              <a:cs typeface="Arial" pitchFamily="34" charset="0"/>
            </a:rPr>
            <a:t>NG</a:t>
          </a:r>
        </a:p>
      </xdr:txBody>
    </xdr:sp>
    <xdr:clientData/>
  </xdr:twoCellAnchor>
  <xdr:twoCellAnchor>
    <xdr:from>
      <xdr:col>4</xdr:col>
      <xdr:colOff>191770</xdr:colOff>
      <xdr:row>5</xdr:row>
      <xdr:rowOff>137686</xdr:rowOff>
    </xdr:from>
    <xdr:to>
      <xdr:col>9</xdr:col>
      <xdr:colOff>34290</xdr:colOff>
      <xdr:row>8</xdr:row>
      <xdr:rowOff>51625</xdr:rowOff>
    </xdr:to>
    <xdr:sp macro="" textlink="">
      <xdr:nvSpPr>
        <xdr:cNvPr id="120" name="TextBox 119">
          <a:extLst>
            <a:ext uri="{FF2B5EF4-FFF2-40B4-BE49-F238E27FC236}">
              <a16:creationId xmlns:a16="http://schemas.microsoft.com/office/drawing/2014/main" id="{00000000-0008-0000-0000-000078000000}"/>
            </a:ext>
          </a:extLst>
        </xdr:cNvPr>
        <xdr:cNvSpPr txBox="1"/>
      </xdr:nvSpPr>
      <xdr:spPr>
        <a:xfrm>
          <a:off x="991870" y="791736"/>
          <a:ext cx="922020" cy="1806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800" b="1">
              <a:latin typeface="Arial" pitchFamily="34" charset="0"/>
              <a:cs typeface="Arial" pitchFamily="34" charset="0"/>
            </a:rPr>
            <a:t>NO.</a:t>
          </a:r>
          <a:r>
            <a:rPr lang="en-MY" sz="800" b="1" baseline="0">
              <a:latin typeface="Arial" pitchFamily="34" charset="0"/>
              <a:cs typeface="Arial" pitchFamily="34" charset="0"/>
            </a:rPr>
            <a:t> BATCH</a:t>
          </a:r>
          <a:endParaRPr lang="en-MY" sz="800" b="1">
            <a:latin typeface="Arial" pitchFamily="34" charset="0"/>
            <a:cs typeface="Arial" pitchFamily="34" charset="0"/>
          </a:endParaRPr>
        </a:p>
      </xdr:txBody>
    </xdr:sp>
    <xdr:clientData/>
  </xdr:twoCellAnchor>
  <xdr:twoCellAnchor>
    <xdr:from>
      <xdr:col>9</xdr:col>
      <xdr:colOff>57150</xdr:colOff>
      <xdr:row>5</xdr:row>
      <xdr:rowOff>158529</xdr:rowOff>
    </xdr:from>
    <xdr:to>
      <xdr:col>11</xdr:col>
      <xdr:colOff>6350</xdr:colOff>
      <xdr:row>8</xdr:row>
      <xdr:rowOff>51625</xdr:rowOff>
    </xdr:to>
    <xdr:sp macro="" textlink="">
      <xdr:nvSpPr>
        <xdr:cNvPr id="121" name="TextBox 120">
          <a:extLst>
            <a:ext uri="{FF2B5EF4-FFF2-40B4-BE49-F238E27FC236}">
              <a16:creationId xmlns:a16="http://schemas.microsoft.com/office/drawing/2014/main" id="{00000000-0008-0000-0000-000079000000}"/>
            </a:ext>
          </a:extLst>
        </xdr:cNvPr>
        <xdr:cNvSpPr txBox="1"/>
      </xdr:nvSpPr>
      <xdr:spPr>
        <a:xfrm>
          <a:off x="1936750" y="812579"/>
          <a:ext cx="381000" cy="1597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800" b="1">
              <a:latin typeface="Arial" pitchFamily="34" charset="0"/>
              <a:cs typeface="Arial" pitchFamily="34" charset="0"/>
            </a:rPr>
            <a:t>BIL</a:t>
          </a:r>
        </a:p>
      </xdr:txBody>
    </xdr:sp>
    <xdr:clientData/>
  </xdr:twoCellAnchor>
  <xdr:twoCellAnchor>
    <xdr:from>
      <xdr:col>0</xdr:col>
      <xdr:colOff>96547</xdr:colOff>
      <xdr:row>57</xdr:row>
      <xdr:rowOff>21479</xdr:rowOff>
    </xdr:from>
    <xdr:to>
      <xdr:col>39</xdr:col>
      <xdr:colOff>179890</xdr:colOff>
      <xdr:row>73</xdr:row>
      <xdr:rowOff>41408</xdr:rowOff>
    </xdr:to>
    <xdr:sp macro="" textlink="">
      <xdr:nvSpPr>
        <xdr:cNvPr id="64" name="Text Box 1">
          <a:extLst>
            <a:ext uri="{FF2B5EF4-FFF2-40B4-BE49-F238E27FC236}">
              <a16:creationId xmlns:a16="http://schemas.microsoft.com/office/drawing/2014/main" id="{46CD59E1-BB9F-48D2-B35B-FE671DB0F205}"/>
            </a:ext>
          </a:extLst>
        </xdr:cNvPr>
        <xdr:cNvSpPr txBox="1">
          <a:spLocks noChangeArrowheads="1"/>
        </xdr:cNvSpPr>
      </xdr:nvSpPr>
      <xdr:spPr>
        <a:xfrm>
          <a:off x="96547" y="7442696"/>
          <a:ext cx="7620517" cy="1726147"/>
        </a:xfrm>
        <a:prstGeom prst="rect">
          <a:avLst/>
        </a:prstGeom>
        <a:noFill/>
        <a:ln w="9525">
          <a:noFill/>
          <a:miter lim="800000"/>
        </a:ln>
      </xdr:spPr>
      <xdr:txBody>
        <a:bodyPr vertOverflow="clip" wrap="square" lIns="18288" tIns="18288" rIns="0" bIns="0" anchor="t" upright="1"/>
        <a:lstStyle/>
        <a:p>
          <a:pPr marL="457200" algn="just" rtl="0">
            <a:defRPr sz="1000"/>
          </a:pPr>
          <a:r>
            <a:rPr lang="en-MY" sz="750" b="1" i="0" u="none" strike="noStrike" baseline="0">
              <a:solidFill>
                <a:sysClr val="windowText" lastClr="000000"/>
              </a:solidFill>
              <a:latin typeface="Arial" panose="020B0604020202020204" pitchFamily="7" charset="0"/>
              <a:cs typeface="Arial" panose="020B0604020202020204" pitchFamily="7" charset="0"/>
            </a:rPr>
            <a:t>Jabatan Perangkaan Malaysia sedang melaksanakan Banci Ekonomi 2026 (bagi tahun rujukan 2025).</a:t>
          </a:r>
          <a:endParaRPr lang="en-MY" sz="750" b="1" i="0" baseline="0">
            <a:solidFill>
              <a:sysClr val="windowText" lastClr="000000"/>
            </a:solidFill>
            <a:latin typeface="Arial" panose="020B0604020202020204" pitchFamily="7" charset="0"/>
            <a:ea typeface="+mn-ea"/>
            <a:cs typeface="Arial" panose="020B0604020202020204" pitchFamily="7" charset="0"/>
          </a:endParaRPr>
        </a:p>
        <a:p>
          <a:pPr marL="457200" algn="just" rtl="0">
            <a:spcBef>
              <a:spcPts val="600"/>
            </a:spcBef>
            <a:defRPr sz="1000"/>
          </a:pPr>
          <a:r>
            <a:rPr lang="en-MY" sz="750" b="1" i="0" baseline="0">
              <a:solidFill>
                <a:sysClr val="windowText" lastClr="000000"/>
              </a:solidFill>
              <a:latin typeface="Arial" panose="020B0604020202020204" pitchFamily="7" charset="0"/>
              <a:ea typeface="+mn-ea"/>
              <a:cs typeface="Arial" panose="020B0604020202020204" pitchFamily="7" charset="0"/>
            </a:rPr>
            <a:t>Tujuan utama ialah untuk menyediakan maklumat agregat dan profil sektor ini yang diperlukan oleh kerajaan bagi membentuk program dan polisi ekonomi di peringkat nasional.</a:t>
          </a:r>
          <a:r>
            <a:rPr lang="en-MY" sz="750" b="1" i="0" u="none" strike="noStrike" baseline="0">
              <a:solidFill>
                <a:sysClr val="windowText" lastClr="000000"/>
              </a:solidFill>
              <a:latin typeface="Arial" panose="020B0604020202020204" pitchFamily="7" charset="0"/>
              <a:cs typeface="Arial" panose="020B0604020202020204" pitchFamily="7" charset="0"/>
            </a:rPr>
            <a:t> </a:t>
          </a:r>
        </a:p>
        <a:p>
          <a:pPr marL="457200" algn="just" rtl="0">
            <a:spcBef>
              <a:spcPts val="600"/>
            </a:spcBef>
            <a:defRPr sz="1000"/>
          </a:pPr>
          <a:r>
            <a:rPr lang="en-MY" sz="750" b="1" i="0" baseline="0">
              <a:solidFill>
                <a:sysClr val="windowText" lastClr="000000"/>
              </a:solidFill>
              <a:latin typeface="Arial" panose="020B0604020202020204" pitchFamily="7" charset="0"/>
              <a:ea typeface="+mn-ea"/>
              <a:cs typeface="Arial" panose="020B0604020202020204" pitchFamily="7" charset="0"/>
            </a:rPr>
            <a: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a:t>
          </a:r>
        </a:p>
        <a:p>
          <a:pPr marL="457200" algn="just" rtl="0">
            <a:spcBef>
              <a:spcPts val="600"/>
            </a:spcBef>
            <a:defRPr sz="1000"/>
          </a:pPr>
          <a:r>
            <a:rPr lang="en-MY" sz="750" b="1" i="0" baseline="0">
              <a:solidFill>
                <a:sysClr val="windowText" lastClr="000000"/>
              </a:solidFill>
              <a:latin typeface="Arial" panose="020B0604020202020204" pitchFamily="7" charset="0"/>
              <a:ea typeface="+mn-ea"/>
              <a:cs typeface="Arial" panose="020B0604020202020204" pitchFamily="7" charset="0"/>
            </a:rPr>
            <a:t>Tuan diminta melaporkan butir-butir yang berkaitan dengan pertubuhan tuan seperti tercatat di atas dan mengembalikan soal selidik yang  lengkap ke              Jabatan ini.</a:t>
          </a:r>
        </a:p>
        <a:p>
          <a:pPr marL="457200" algn="just" rtl="0">
            <a:spcBef>
              <a:spcPts val="600"/>
            </a:spcBef>
            <a:defRPr sz="1000"/>
          </a:pPr>
          <a:endParaRPr lang="en-MY" sz="750" b="1" i="0" baseline="0">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2</xdr:col>
      <xdr:colOff>29765</xdr:colOff>
      <xdr:row>56</xdr:row>
      <xdr:rowOff>53578</xdr:rowOff>
    </xdr:from>
    <xdr:to>
      <xdr:col>3</xdr:col>
      <xdr:colOff>125014</xdr:colOff>
      <xdr:row>73</xdr:row>
      <xdr:rowOff>45439</xdr:rowOff>
    </xdr:to>
    <xdr:sp macro="" textlink="">
      <xdr:nvSpPr>
        <xdr:cNvPr id="65" name="Rectangle 64">
          <a:extLst>
            <a:ext uri="{FF2B5EF4-FFF2-40B4-BE49-F238E27FC236}">
              <a16:creationId xmlns:a16="http://schemas.microsoft.com/office/drawing/2014/main" id="{A61B600C-6F6C-4BB7-9BC0-CD315762187B}"/>
            </a:ext>
          </a:extLst>
        </xdr:cNvPr>
        <xdr:cNvSpPr/>
      </xdr:nvSpPr>
      <xdr:spPr>
        <a:xfrm>
          <a:off x="333374" y="7423547"/>
          <a:ext cx="345281" cy="17718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MY" sz="750" b="1">
              <a:solidFill>
                <a:sysClr val="windowText" lastClr="000000"/>
              </a:solidFill>
              <a:latin typeface="Arial" panose="020B0604020202020204" pitchFamily="7" charset="0"/>
              <a:cs typeface="Arial" panose="020B0604020202020204" pitchFamily="7" charset="0"/>
            </a:rPr>
            <a:t>a.</a:t>
          </a:r>
        </a:p>
        <a:p>
          <a:pPr algn="ctr">
            <a:spcBef>
              <a:spcPts val="600"/>
            </a:spcBef>
          </a:pPr>
          <a:r>
            <a:rPr lang="en-MY" sz="750" b="1">
              <a:solidFill>
                <a:sysClr val="windowText" lastClr="000000"/>
              </a:solidFill>
              <a:latin typeface="Arial" panose="020B0604020202020204" pitchFamily="7" charset="0"/>
              <a:cs typeface="Arial" panose="020B0604020202020204" pitchFamily="7" charset="0"/>
            </a:rPr>
            <a:t>b.</a:t>
          </a:r>
        </a:p>
        <a:p>
          <a:pPr algn="ctr">
            <a:spcBef>
              <a:spcPts val="600"/>
            </a:spcBef>
          </a:pPr>
          <a:br>
            <a:rPr lang="en-MY" sz="750" b="1">
              <a:solidFill>
                <a:sysClr val="windowText" lastClr="000000"/>
              </a:solidFill>
              <a:latin typeface="Arial" panose="020B0604020202020204" pitchFamily="7" charset="0"/>
              <a:cs typeface="Arial" panose="020B0604020202020204" pitchFamily="7" charset="0"/>
            </a:rPr>
          </a:br>
          <a:r>
            <a:rPr lang="en-MY" sz="750" b="1">
              <a:solidFill>
                <a:sysClr val="windowText" lastClr="000000"/>
              </a:solidFill>
              <a:latin typeface="Arial" panose="020B0604020202020204" pitchFamily="7" charset="0"/>
              <a:cs typeface="Arial" panose="020B0604020202020204" pitchFamily="7" charset="0"/>
            </a:rPr>
            <a:t>c.</a:t>
          </a:r>
        </a:p>
        <a:p>
          <a:pPr algn="ctr"/>
          <a:endParaRPr lang="en-MY" sz="750" b="1">
            <a:solidFill>
              <a:sysClr val="windowText" lastClr="000000"/>
            </a:solidFill>
            <a:latin typeface="Arial" panose="020B0604020202020204" pitchFamily="7" charset="0"/>
            <a:cs typeface="Arial" panose="020B0604020202020204" pitchFamily="7" charset="0"/>
          </a:endParaRPr>
        </a:p>
        <a:p>
          <a:pPr algn="ctr"/>
          <a:endParaRPr lang="en-MY" sz="750" b="1">
            <a:solidFill>
              <a:sysClr val="windowText" lastClr="000000"/>
            </a:solidFill>
            <a:latin typeface="Arial" panose="020B0604020202020204" pitchFamily="7" charset="0"/>
            <a:cs typeface="Arial" panose="020B0604020202020204" pitchFamily="7" charset="0"/>
          </a:endParaRPr>
        </a:p>
        <a:p>
          <a:pPr algn="ctr"/>
          <a:endParaRPr lang="en-MY" sz="750" b="1">
            <a:solidFill>
              <a:sysClr val="windowText" lastClr="000000"/>
            </a:solidFill>
            <a:latin typeface="Arial" panose="020B0604020202020204" pitchFamily="7" charset="0"/>
            <a:cs typeface="Arial" panose="020B0604020202020204" pitchFamily="7" charset="0"/>
          </a:endParaRPr>
        </a:p>
        <a:p>
          <a:pPr algn="ctr"/>
          <a:endParaRPr lang="en-MY" sz="750" b="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750" b="1">
              <a:solidFill>
                <a:sysClr val="windowText" lastClr="000000"/>
              </a:solidFill>
              <a:latin typeface="Arial" panose="020B0604020202020204" pitchFamily="7" charset="0"/>
              <a:cs typeface="Arial" panose="020B0604020202020204" pitchFamily="7" charset="0"/>
            </a:rPr>
            <a:t>d.</a:t>
          </a:r>
        </a:p>
        <a:p>
          <a:pPr algn="ctr"/>
          <a:endParaRPr lang="en-MY" sz="750" b="1">
            <a:solidFill>
              <a:sysClr val="windowText" lastClr="000000"/>
            </a:solidFill>
            <a:latin typeface="Arial" panose="020B0604020202020204" pitchFamily="7" charset="0"/>
            <a:cs typeface="Arial" panose="020B0604020202020204" pitchFamily="7" charset="0"/>
          </a:endParaRPr>
        </a:p>
        <a:p>
          <a:pPr algn="ctr">
            <a:spcBef>
              <a:spcPts val="600"/>
            </a:spcBef>
          </a:pPr>
          <a:endParaRPr lang="en-MY" sz="75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0</xdr:col>
      <xdr:colOff>95250</xdr:colOff>
      <xdr:row>70</xdr:row>
      <xdr:rowOff>62117</xdr:rowOff>
    </xdr:from>
    <xdr:to>
      <xdr:col>39</xdr:col>
      <xdr:colOff>168088</xdr:colOff>
      <xdr:row>79</xdr:row>
      <xdr:rowOff>267675</xdr:rowOff>
    </xdr:to>
    <xdr:sp macro="" textlink="">
      <xdr:nvSpPr>
        <xdr:cNvPr id="66" name="Text Box 1">
          <a:extLst>
            <a:ext uri="{FF2B5EF4-FFF2-40B4-BE49-F238E27FC236}">
              <a16:creationId xmlns:a16="http://schemas.microsoft.com/office/drawing/2014/main" id="{EA9977AE-A33D-43B3-8CD9-FF9AD8192B4B}"/>
            </a:ext>
          </a:extLst>
        </xdr:cNvPr>
        <xdr:cNvSpPr txBox="1">
          <a:spLocks noChangeArrowheads="1"/>
        </xdr:cNvSpPr>
      </xdr:nvSpPr>
      <xdr:spPr>
        <a:xfrm>
          <a:off x="95250" y="8874813"/>
          <a:ext cx="7610012" cy="1033819"/>
        </a:xfrm>
        <a:prstGeom prst="rect">
          <a:avLst/>
        </a:prstGeom>
        <a:noFill/>
        <a:ln w="9525">
          <a:noFill/>
          <a:miter lim="800000"/>
        </a:ln>
      </xdr:spPr>
      <xdr:txBody>
        <a:bodyPr vertOverflow="clip" wrap="square" lIns="18288" tIns="18288" rIns="0" bIns="0" anchor="t" upright="1"/>
        <a:lstStyle/>
        <a:p>
          <a:pPr marL="457200" marR="0" indent="0" algn="just" defTabSz="914400" rtl="0" eaLnBrk="1" fontAlgn="auto" latinLnBrk="0" hangingPunct="1">
            <a:lnSpc>
              <a:spcPct val="100000"/>
            </a:lnSpc>
            <a:spcBef>
              <a:spcPts val="0"/>
            </a:spcBef>
            <a:spcAft>
              <a:spcPts val="0"/>
            </a:spcAft>
            <a:buClrTx/>
            <a:buSzTx/>
            <a:buFontTx/>
            <a:buNone/>
            <a:defRPr sz="1000"/>
          </a:pPr>
          <a:r>
            <a:rPr lang="en-MY" sz="750" b="0" i="1" baseline="0">
              <a:solidFill>
                <a:sysClr val="windowText" lastClr="000000"/>
              </a:solidFill>
              <a:latin typeface="Arial" panose="020B0604020202020204" pitchFamily="7" charset="0"/>
              <a:ea typeface="+mn-ea"/>
              <a:cs typeface="Arial" panose="020B0604020202020204" pitchFamily="7" charset="0"/>
            </a:rPr>
            <a:t>The Department of Statistics, Malaysia is conducting the Annual Economic Survey 202</a:t>
          </a:r>
          <a:r>
            <a:rPr lang="en-US" altLang="en-MY" sz="750" b="0" i="1" baseline="0">
              <a:solidFill>
                <a:sysClr val="windowText" lastClr="000000"/>
              </a:solidFill>
              <a:latin typeface="Arial" panose="020B0604020202020204" pitchFamily="7" charset="0"/>
              <a:ea typeface="+mn-ea"/>
              <a:cs typeface="Arial" panose="020B0604020202020204" pitchFamily="7" charset="0"/>
            </a:rPr>
            <a:t>6</a:t>
          </a:r>
          <a:r>
            <a:rPr lang="en-MY" sz="750" b="0" i="1" baseline="0">
              <a:solidFill>
                <a:sysClr val="windowText" lastClr="000000"/>
              </a:solidFill>
              <a:latin typeface="Arial" panose="020B0604020202020204" pitchFamily="7" charset="0"/>
              <a:ea typeface="+mn-ea"/>
              <a:cs typeface="Arial" panose="020B0604020202020204" pitchFamily="7" charset="0"/>
            </a:rPr>
            <a:t> (for reference year 202</a:t>
          </a:r>
          <a:r>
            <a:rPr lang="en-US" altLang="en-MY" sz="750" b="0" i="1" baseline="0">
              <a:solidFill>
                <a:sysClr val="windowText" lastClr="000000"/>
              </a:solidFill>
              <a:latin typeface="Arial" panose="020B0604020202020204" pitchFamily="7" charset="0"/>
              <a:ea typeface="+mn-ea"/>
              <a:cs typeface="Arial" panose="020B0604020202020204" pitchFamily="7" charset="0"/>
            </a:rPr>
            <a:t>5</a:t>
          </a:r>
          <a:r>
            <a:rPr lang="en-MY" sz="750" b="0" i="1" baseline="0">
              <a:solidFill>
                <a:sysClr val="windowText" lastClr="000000"/>
              </a:solidFill>
              <a:latin typeface="Arial" panose="020B0604020202020204" pitchFamily="7" charset="0"/>
              <a:ea typeface="+mn-ea"/>
              <a:cs typeface="Arial" panose="020B0604020202020204" pitchFamily="7" charset="0"/>
            </a:rPr>
            <a:t>).</a:t>
          </a:r>
        </a:p>
        <a:p>
          <a:pPr marL="457200" marR="0" indent="0" algn="just" defTabSz="914400" rtl="0" eaLnBrk="1" fontAlgn="auto" latinLnBrk="0" hangingPunct="1">
            <a:lnSpc>
              <a:spcPct val="100000"/>
            </a:lnSpc>
            <a:spcBef>
              <a:spcPts val="0"/>
            </a:spcBef>
            <a:spcAft>
              <a:spcPts val="0"/>
            </a:spcAft>
            <a:buClrTx/>
            <a:buSzTx/>
            <a:buFontTx/>
            <a:buNone/>
            <a:defRPr sz="1000"/>
          </a:pPr>
          <a:r>
            <a:rPr lang="en-MY" sz="750" b="0" i="1" baseline="0">
              <a:solidFill>
                <a:sysClr val="windowText" lastClr="000000"/>
              </a:solidFill>
              <a:latin typeface="Arial" panose="020B0604020202020204" pitchFamily="7" charset="0"/>
              <a:ea typeface="+mn-ea"/>
              <a:cs typeface="Arial" panose="020B0604020202020204" pitchFamily="7" charset="0"/>
            </a:rPr>
            <a:t>The main objective is to provide aggregated information and profile of the sectors required by the government to formulate national economic programmes and policies.</a:t>
          </a:r>
        </a:p>
        <a:p>
          <a:pPr marL="457200" marR="0" indent="0" algn="just" defTabSz="914400" rtl="0" eaLnBrk="1" fontAlgn="auto" latinLnBrk="0" hangingPunct="1">
            <a:lnSpc>
              <a:spcPct val="100000"/>
            </a:lnSpc>
            <a:spcBef>
              <a:spcPts val="0"/>
            </a:spcBef>
            <a:spcAft>
              <a:spcPts val="0"/>
            </a:spcAft>
            <a:buClrTx/>
            <a:buSzTx/>
            <a:buFontTx/>
            <a:buNone/>
            <a:defRPr sz="1000"/>
          </a:pPr>
          <a:r>
            <a:rPr lang="en-MY" sz="750" b="0" i="1" baseline="0">
              <a:solidFill>
                <a:sysClr val="windowText" lastClr="000000"/>
              </a:solidFill>
              <a:latin typeface="Arial" panose="020B0604020202020204" pitchFamily="7" charset="0"/>
              <a:ea typeface="+mn-ea"/>
              <a:cs typeface="Arial" panose="020B0604020202020204" pitchFamily="7" charset="0"/>
            </a:rPr>
            <a: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a:t>
          </a:r>
          <a:r>
            <a:rPr lang="en-MY" sz="750" b="1" i="1" baseline="0">
              <a:solidFill>
                <a:sysClr val="windowText" lastClr="000000"/>
              </a:solidFill>
              <a:latin typeface="Arial" panose="020B0604020202020204" pitchFamily="7" charset="0"/>
              <a:ea typeface="+mn-ea"/>
              <a:cs typeface="Arial" panose="020B0604020202020204" pitchFamily="7" charset="0"/>
            </a:rPr>
            <a:t>CONFIDENTIAL</a:t>
          </a:r>
          <a:r>
            <a:rPr lang="en-MY" sz="750" b="0" i="1" baseline="0">
              <a:solidFill>
                <a:sysClr val="windowText" lastClr="000000"/>
              </a:solidFill>
              <a:latin typeface="Arial" panose="020B0604020202020204" pitchFamily="7" charset="0"/>
              <a:ea typeface="+mn-ea"/>
              <a:cs typeface="Arial" panose="020B0604020202020204" pitchFamily="7" charset="0"/>
            </a:rPr>
            <a:t> and will not be divulged to any person or institution outside this Department. Meanwhile, Section 7 under the same Act provides a penalty shoud the respondent failed to furnish the required information.</a:t>
          </a:r>
        </a:p>
        <a:p>
          <a:pPr marL="457200" marR="0" indent="0" algn="just" defTabSz="914400" rtl="0" eaLnBrk="1" fontAlgn="auto" latinLnBrk="0" hangingPunct="1">
            <a:lnSpc>
              <a:spcPct val="100000"/>
            </a:lnSpc>
            <a:spcBef>
              <a:spcPts val="0"/>
            </a:spcBef>
            <a:spcAft>
              <a:spcPts val="0"/>
            </a:spcAft>
            <a:buClrTx/>
            <a:buSzTx/>
            <a:buFontTx/>
            <a:buNone/>
            <a:defRPr sz="1000"/>
          </a:pPr>
          <a:r>
            <a:rPr lang="en-MY" sz="750" b="0" i="1" baseline="0">
              <a:solidFill>
                <a:sysClr val="windowText" lastClr="000000"/>
              </a:solidFill>
              <a:latin typeface="Arial" panose="020B0604020202020204" pitchFamily="7" charset="0"/>
              <a:ea typeface="+mn-ea"/>
              <a:cs typeface="Arial" panose="020B0604020202020204" pitchFamily="7" charset="0"/>
            </a:rPr>
            <a:t>You are requested to provide information related to this establishment as stated above and return the completed questionnaire to the Department.</a:t>
          </a:r>
        </a:p>
        <a:p>
          <a:pPr marL="457200" algn="just" rtl="0">
            <a:spcBef>
              <a:spcPts val="600"/>
            </a:spcBef>
            <a:defRPr sz="1000"/>
          </a:pPr>
          <a:endParaRPr lang="en-MY" sz="750" b="0" i="1" baseline="0">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1</xdr:col>
      <xdr:colOff>126040</xdr:colOff>
      <xdr:row>70</xdr:row>
      <xdr:rowOff>27943</xdr:rowOff>
    </xdr:from>
    <xdr:to>
      <xdr:col>3</xdr:col>
      <xdr:colOff>220265</xdr:colOff>
      <xdr:row>75</xdr:row>
      <xdr:rowOff>115957</xdr:rowOff>
    </xdr:to>
    <xdr:sp macro="" textlink="">
      <xdr:nvSpPr>
        <xdr:cNvPr id="67" name="Rectangle 66">
          <a:extLst>
            <a:ext uri="{FF2B5EF4-FFF2-40B4-BE49-F238E27FC236}">
              <a16:creationId xmlns:a16="http://schemas.microsoft.com/office/drawing/2014/main" id="{1586D454-00C3-409A-8675-2C1D41BB900C}"/>
            </a:ext>
          </a:extLst>
        </xdr:cNvPr>
        <xdr:cNvSpPr/>
      </xdr:nvSpPr>
      <xdr:spPr>
        <a:xfrm>
          <a:off x="258562" y="8840639"/>
          <a:ext cx="516638" cy="5766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MY" sz="750" b="0" i="1">
              <a:solidFill>
                <a:sysClr val="windowText" lastClr="000000"/>
              </a:solidFill>
              <a:latin typeface="Arial" panose="020B0604020202020204" pitchFamily="7" charset="0"/>
              <a:cs typeface="Arial" panose="020B0604020202020204" pitchFamily="7" charset="0"/>
            </a:rPr>
            <a:t>a.</a:t>
          </a:r>
        </a:p>
        <a:p>
          <a:pPr algn="ctr"/>
          <a:r>
            <a:rPr lang="en-MY" sz="750" b="0" i="1">
              <a:solidFill>
                <a:sysClr val="windowText" lastClr="000000"/>
              </a:solidFill>
              <a:latin typeface="Arial" panose="020B0604020202020204" pitchFamily="7" charset="0"/>
              <a:cs typeface="Arial" panose="020B0604020202020204" pitchFamily="7" charset="0"/>
            </a:rPr>
            <a:t>b.</a:t>
          </a:r>
        </a:p>
        <a:p>
          <a:pPr algn="ctr"/>
          <a:r>
            <a:rPr lang="en-MY" sz="750" b="0" i="1">
              <a:solidFill>
                <a:sysClr val="windowText" lastClr="000000"/>
              </a:solidFill>
              <a:latin typeface="Arial" panose="020B0604020202020204" pitchFamily="7" charset="0"/>
              <a:cs typeface="Arial" panose="020B0604020202020204" pitchFamily="7" charset="0"/>
            </a:rPr>
            <a:t>c.</a:t>
          </a:r>
        </a:p>
        <a:p>
          <a:pPr algn="ctr"/>
          <a:endParaRPr lang="en-MY" sz="750" b="0" i="1">
            <a:solidFill>
              <a:sysClr val="windowText" lastClr="000000"/>
            </a:solidFill>
            <a:latin typeface="Arial" panose="020B0604020202020204" pitchFamily="7" charset="0"/>
            <a:cs typeface="Arial" panose="020B0604020202020204" pitchFamily="7" charset="0"/>
          </a:endParaRPr>
        </a:p>
        <a:p>
          <a:pPr algn="ctr"/>
          <a:endParaRPr lang="en-MY" sz="750" b="0" i="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750" b="0" i="1">
              <a:solidFill>
                <a:sysClr val="windowText" lastClr="000000"/>
              </a:solidFill>
              <a:latin typeface="Arial" panose="020B0604020202020204" pitchFamily="7" charset="0"/>
              <a:cs typeface="Arial" panose="020B0604020202020204" pitchFamily="7" charset="0"/>
            </a:rPr>
            <a:t>d.</a:t>
          </a:r>
        </a:p>
        <a:p>
          <a:pPr algn="ctr">
            <a:spcBef>
              <a:spcPts val="600"/>
            </a:spcBef>
          </a:pPr>
          <a:endParaRPr lang="en-MY" sz="75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35</xdr:col>
      <xdr:colOff>124239</xdr:colOff>
      <xdr:row>11</xdr:row>
      <xdr:rowOff>115960</xdr:rowOff>
    </xdr:from>
    <xdr:to>
      <xdr:col>39</xdr:col>
      <xdr:colOff>182218</xdr:colOff>
      <xdr:row>15</xdr:row>
      <xdr:rowOff>91113</xdr:rowOff>
    </xdr:to>
    <xdr:sp macro="" textlink="">
      <xdr:nvSpPr>
        <xdr:cNvPr id="2" name="TextBox 1">
          <a:extLst>
            <a:ext uri="{FF2B5EF4-FFF2-40B4-BE49-F238E27FC236}">
              <a16:creationId xmlns:a16="http://schemas.microsoft.com/office/drawing/2014/main" id="{DF263B9A-5E91-406D-9719-61F2BC7E0F02}"/>
            </a:ext>
          </a:extLst>
        </xdr:cNvPr>
        <xdr:cNvSpPr txBox="1"/>
      </xdr:nvSpPr>
      <xdr:spPr>
        <a:xfrm>
          <a:off x="6940826" y="1391482"/>
          <a:ext cx="778566" cy="687457"/>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en-MY" sz="1100"/>
        </a:p>
      </xdr:txBody>
    </xdr:sp>
    <xdr:clientData/>
  </xdr:twoCellAnchor>
  <xdr:twoCellAnchor>
    <xdr:from>
      <xdr:col>35</xdr:col>
      <xdr:colOff>132522</xdr:colOff>
      <xdr:row>11</xdr:row>
      <xdr:rowOff>132521</xdr:rowOff>
    </xdr:from>
    <xdr:to>
      <xdr:col>39</xdr:col>
      <xdr:colOff>173935</xdr:colOff>
      <xdr:row>15</xdr:row>
      <xdr:rowOff>82826</xdr:rowOff>
    </xdr:to>
    <xdr:cxnSp macro="">
      <xdr:nvCxnSpPr>
        <xdr:cNvPr id="24" name="Straight Connector 23">
          <a:extLst>
            <a:ext uri="{FF2B5EF4-FFF2-40B4-BE49-F238E27FC236}">
              <a16:creationId xmlns:a16="http://schemas.microsoft.com/office/drawing/2014/main" id="{5F8F9A6D-0278-5616-4E14-C0238937D7D1}"/>
            </a:ext>
          </a:extLst>
        </xdr:cNvPr>
        <xdr:cNvCxnSpPr/>
      </xdr:nvCxnSpPr>
      <xdr:spPr>
        <a:xfrm flipH="1">
          <a:off x="6949109" y="1408043"/>
          <a:ext cx="762000" cy="66260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132522</xdr:colOff>
      <xdr:row>11</xdr:row>
      <xdr:rowOff>157369</xdr:rowOff>
    </xdr:from>
    <xdr:to>
      <xdr:col>39</xdr:col>
      <xdr:colOff>165652</xdr:colOff>
      <xdr:row>15</xdr:row>
      <xdr:rowOff>91109</xdr:rowOff>
    </xdr:to>
    <xdr:cxnSp macro="">
      <xdr:nvCxnSpPr>
        <xdr:cNvPr id="26" name="Straight Connector 25">
          <a:extLst>
            <a:ext uri="{FF2B5EF4-FFF2-40B4-BE49-F238E27FC236}">
              <a16:creationId xmlns:a16="http://schemas.microsoft.com/office/drawing/2014/main" id="{979A8F5A-500A-5627-F4FA-059475CA2ACB}"/>
            </a:ext>
          </a:extLst>
        </xdr:cNvPr>
        <xdr:cNvCxnSpPr/>
      </xdr:nvCxnSpPr>
      <xdr:spPr>
        <a:xfrm>
          <a:off x="6949109" y="1432891"/>
          <a:ext cx="753717" cy="646044"/>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33126</xdr:colOff>
      <xdr:row>9</xdr:row>
      <xdr:rowOff>130970</xdr:rowOff>
    </xdr:from>
    <xdr:to>
      <xdr:col>41</xdr:col>
      <xdr:colOff>66256</xdr:colOff>
      <xdr:row>11</xdr:row>
      <xdr:rowOff>151676</xdr:rowOff>
    </xdr:to>
    <xdr:sp macro="" textlink="">
      <xdr:nvSpPr>
        <xdr:cNvPr id="42" name="TextBox 41">
          <a:extLst>
            <a:ext uri="{FF2B5EF4-FFF2-40B4-BE49-F238E27FC236}">
              <a16:creationId xmlns:a16="http://schemas.microsoft.com/office/drawing/2014/main" id="{2B07237B-BC6F-40BB-B319-9F3951F5D5CB}"/>
            </a:ext>
          </a:extLst>
        </xdr:cNvPr>
        <xdr:cNvSpPr txBox="1"/>
      </xdr:nvSpPr>
      <xdr:spPr>
        <a:xfrm>
          <a:off x="6650930" y="1224274"/>
          <a:ext cx="1350065" cy="202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900" b="0">
              <a:latin typeface="+mn-lt"/>
              <a:cs typeface="Arial" pitchFamily="34" charset="0"/>
            </a:rPr>
            <a:t>Pandual Soal Selidik</a:t>
          </a:r>
        </a:p>
      </xdr:txBody>
    </xdr:sp>
    <xdr:clientData/>
  </xdr:twoCellAnchor>
  <xdr:twoCellAnchor>
    <xdr:from>
      <xdr:col>1</xdr:col>
      <xdr:colOff>121070</xdr:colOff>
      <xdr:row>77</xdr:row>
      <xdr:rowOff>31257</xdr:rowOff>
    </xdr:from>
    <xdr:to>
      <xdr:col>3</xdr:col>
      <xdr:colOff>215295</xdr:colOff>
      <xdr:row>79</xdr:row>
      <xdr:rowOff>248480</xdr:rowOff>
    </xdr:to>
    <xdr:sp macro="" textlink="">
      <xdr:nvSpPr>
        <xdr:cNvPr id="46" name="Rectangle 45">
          <a:extLst>
            <a:ext uri="{FF2B5EF4-FFF2-40B4-BE49-F238E27FC236}">
              <a16:creationId xmlns:a16="http://schemas.microsoft.com/office/drawing/2014/main" id="{EBD087BC-AA6C-406B-8B8A-9DC86D4A89B9}"/>
            </a:ext>
          </a:extLst>
        </xdr:cNvPr>
        <xdr:cNvSpPr/>
      </xdr:nvSpPr>
      <xdr:spPr>
        <a:xfrm>
          <a:off x="253592" y="9506561"/>
          <a:ext cx="516638" cy="3828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spcBef>
              <a:spcPts val="600"/>
            </a:spcBef>
          </a:pPr>
          <a:r>
            <a:rPr lang="en-MY" sz="750" b="0" i="1">
              <a:solidFill>
                <a:sysClr val="windowText" lastClr="000000"/>
              </a:solidFill>
              <a:latin typeface="Arial" panose="020B0604020202020204" pitchFamily="7" charset="0"/>
              <a:cs typeface="Arial" panose="020B0604020202020204" pitchFamily="7" charset="0"/>
            </a:rPr>
            <a:t>d.</a:t>
          </a:r>
        </a:p>
        <a:p>
          <a:pPr algn="ctr">
            <a:spcBef>
              <a:spcPts val="600"/>
            </a:spcBef>
          </a:pPr>
          <a:endParaRPr lang="en-MY" sz="75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xdr:col>
      <xdr:colOff>208250</xdr:colOff>
      <xdr:row>79</xdr:row>
      <xdr:rowOff>201083</xdr:rowOff>
    </xdr:from>
    <xdr:to>
      <xdr:col>8</xdr:col>
      <xdr:colOff>174297</xdr:colOff>
      <xdr:row>82</xdr:row>
      <xdr:rowOff>3120</xdr:rowOff>
    </xdr:to>
    <xdr:pic>
      <xdr:nvPicPr>
        <xdr:cNvPr id="58" name="Picture 2">
          <a:extLst>
            <a:ext uri="{FF2B5EF4-FFF2-40B4-BE49-F238E27FC236}">
              <a16:creationId xmlns:a16="http://schemas.microsoft.com/office/drawing/2014/main" id="{A978D014-E472-42A1-803F-DBD791A94181}"/>
            </a:ext>
          </a:extLst>
        </xdr:cNvPr>
        <xdr:cNvPicPr>
          <a:picLocks noChangeAspect="1" noChangeArrowheads="1"/>
        </xdr:cNvPicPr>
      </xdr:nvPicPr>
      <xdr:blipFill>
        <a:blip xmlns:r="http://schemas.openxmlformats.org/officeDocument/2006/relationships" r:embed="rId2" cstate="print">
          <a:clrChange>
            <a:clrFrom>
              <a:srgbClr val="EEEEEE"/>
            </a:clrFrom>
            <a:clrTo>
              <a:srgbClr val="EEEEEE">
                <a:alpha val="0"/>
              </a:srgbClr>
            </a:clrTo>
          </a:clrChange>
        </a:blip>
        <a:srcRect/>
        <a:stretch>
          <a:fillRect/>
        </a:stretch>
      </xdr:blipFill>
      <xdr:spPr>
        <a:xfrm>
          <a:off x="1488833" y="9969500"/>
          <a:ext cx="410547" cy="394703"/>
        </a:xfrm>
        <a:prstGeom prst="rect">
          <a:avLst/>
        </a:prstGeom>
        <a:noFill/>
      </xdr:spPr>
    </xdr:pic>
    <xdr:clientData/>
  </xdr:twoCellAnchor>
  <xdr:twoCellAnchor>
    <xdr:from>
      <xdr:col>3</xdr:col>
      <xdr:colOff>100585</xdr:colOff>
      <xdr:row>82</xdr:row>
      <xdr:rowOff>58652</xdr:rowOff>
    </xdr:from>
    <xdr:to>
      <xdr:col>14</xdr:col>
      <xdr:colOff>149087</xdr:colOff>
      <xdr:row>85</xdr:row>
      <xdr:rowOff>33130</xdr:rowOff>
    </xdr:to>
    <xdr:sp macro="" textlink="">
      <xdr:nvSpPr>
        <xdr:cNvPr id="59" name="Text Box 12">
          <a:extLst>
            <a:ext uri="{FF2B5EF4-FFF2-40B4-BE49-F238E27FC236}">
              <a16:creationId xmlns:a16="http://schemas.microsoft.com/office/drawing/2014/main" id="{0519656B-18AE-4C8F-A63B-CF5018CF4B19}"/>
            </a:ext>
          </a:extLst>
        </xdr:cNvPr>
        <xdr:cNvSpPr txBox="1">
          <a:spLocks noChangeArrowheads="1"/>
        </xdr:cNvSpPr>
      </xdr:nvSpPr>
      <xdr:spPr>
        <a:xfrm>
          <a:off x="655520" y="10287674"/>
          <a:ext cx="2491871" cy="280934"/>
        </a:xfrm>
        <a:prstGeom prst="rect">
          <a:avLst/>
        </a:prstGeom>
        <a:noFill/>
        <a:ln w="9525">
          <a:noFill/>
          <a:miter lim="800000"/>
        </a:ln>
      </xdr:spPr>
      <xdr:txBody>
        <a:bodyPr vertOverflow="clip" wrap="square" lIns="18288" tIns="18288" rIns="0" bIns="0" anchor="t" upright="1"/>
        <a:lstStyle/>
        <a:p>
          <a:pPr algn="l" rtl="0">
            <a:defRPr sz="1000"/>
          </a:pPr>
          <a:r>
            <a:rPr lang="en-MY" sz="1100" b="1" i="0" u="none" strike="noStrike" baseline="0">
              <a:solidFill>
                <a:srgbClr val="000000"/>
              </a:solidFill>
              <a:latin typeface="Arial" panose="020B0604020202020204" pitchFamily="7" charset="0"/>
              <a:cs typeface="Arial" panose="020B0604020202020204" pitchFamily="7" charset="0"/>
            </a:rPr>
            <a:t>DATO' SRI  DR. MOHD UZIR MAHIDIN</a:t>
          </a:r>
        </a:p>
      </xdr:txBody>
    </xdr:sp>
    <xdr:clientData/>
  </xdr:twoCellAnchor>
  <xdr:twoCellAnchor>
    <xdr:from>
      <xdr:col>3</xdr:col>
      <xdr:colOff>100579</xdr:colOff>
      <xdr:row>84</xdr:row>
      <xdr:rowOff>50371</xdr:rowOff>
    </xdr:from>
    <xdr:to>
      <xdr:col>12</xdr:col>
      <xdr:colOff>215343</xdr:colOff>
      <xdr:row>86</xdr:row>
      <xdr:rowOff>33131</xdr:rowOff>
    </xdr:to>
    <xdr:sp macro="" textlink="">
      <xdr:nvSpPr>
        <xdr:cNvPr id="60" name="Text Box 12">
          <a:extLst>
            <a:ext uri="{FF2B5EF4-FFF2-40B4-BE49-F238E27FC236}">
              <a16:creationId xmlns:a16="http://schemas.microsoft.com/office/drawing/2014/main" id="{CE5013F3-5B5D-426C-945B-178AAB8BBACB}"/>
            </a:ext>
          </a:extLst>
        </xdr:cNvPr>
        <xdr:cNvSpPr txBox="1">
          <a:spLocks noChangeArrowheads="1"/>
        </xdr:cNvSpPr>
      </xdr:nvSpPr>
      <xdr:spPr>
        <a:xfrm>
          <a:off x="655514" y="10436762"/>
          <a:ext cx="2127438" cy="280934"/>
        </a:xfrm>
        <a:prstGeom prst="rect">
          <a:avLst/>
        </a:prstGeom>
        <a:noFill/>
        <a:ln w="9525">
          <a:noFill/>
          <a:miter lim="800000"/>
        </a:ln>
      </xdr:spPr>
      <xdr:txBody>
        <a:bodyPr vertOverflow="clip" wrap="square" lIns="18288" tIns="18288" rIns="0" bIns="0" anchor="t" upright="1"/>
        <a:lstStyle/>
        <a:p>
          <a:pPr rtl="0"/>
          <a:r>
            <a:rPr lang="en-MY" sz="1100" b="1" i="0" baseline="0">
              <a:effectLst/>
              <a:latin typeface="+mn-lt"/>
              <a:ea typeface="+mn-ea"/>
              <a:cs typeface="+mn-cs"/>
            </a:rPr>
            <a:t>KETUA PERANGKAWAN MALAYSIA </a:t>
          </a:r>
          <a:endParaRPr lang="en-MY" sz="900">
            <a:effectLst/>
          </a:endParaRPr>
        </a:p>
      </xdr:txBody>
    </xdr:sp>
    <xdr:clientData/>
  </xdr:twoCellAnchor>
  <xdr:twoCellAnchor>
    <xdr:from>
      <xdr:col>3</xdr:col>
      <xdr:colOff>92307</xdr:colOff>
      <xdr:row>85</xdr:row>
      <xdr:rowOff>58652</xdr:rowOff>
    </xdr:from>
    <xdr:to>
      <xdr:col>12</xdr:col>
      <xdr:colOff>207071</xdr:colOff>
      <xdr:row>86</xdr:row>
      <xdr:rowOff>190499</xdr:rowOff>
    </xdr:to>
    <xdr:sp macro="" textlink="">
      <xdr:nvSpPr>
        <xdr:cNvPr id="61" name="Text Box 12">
          <a:extLst>
            <a:ext uri="{FF2B5EF4-FFF2-40B4-BE49-F238E27FC236}">
              <a16:creationId xmlns:a16="http://schemas.microsoft.com/office/drawing/2014/main" id="{04E608AB-492A-4961-ACD9-3F2397F634D1}"/>
            </a:ext>
          </a:extLst>
        </xdr:cNvPr>
        <xdr:cNvSpPr txBox="1">
          <a:spLocks noChangeArrowheads="1"/>
        </xdr:cNvSpPr>
      </xdr:nvSpPr>
      <xdr:spPr>
        <a:xfrm>
          <a:off x="647242" y="10594130"/>
          <a:ext cx="2127438" cy="280934"/>
        </a:xfrm>
        <a:prstGeom prst="rect">
          <a:avLst/>
        </a:prstGeom>
        <a:noFill/>
        <a:ln w="9525">
          <a:noFill/>
          <a:miter lim="800000"/>
        </a:ln>
      </xdr:spPr>
      <xdr:txBody>
        <a:bodyPr vertOverflow="clip" wrap="square" lIns="18288" tIns="18288" rIns="0" bIns="0" anchor="t" upright="1"/>
        <a:lstStyle/>
        <a:p>
          <a:pPr rtl="0"/>
          <a:r>
            <a:rPr lang="en-MY" sz="1100" b="0" i="1" baseline="0">
              <a:effectLst/>
              <a:latin typeface="+mn-lt"/>
              <a:ea typeface="+mn-ea"/>
              <a:cs typeface="+mn-cs"/>
            </a:rPr>
            <a:t>CHIEF STATISTICIAN MALAYSIA</a:t>
          </a:r>
          <a:endParaRPr lang="en-MY">
            <a:effectLst/>
          </a:endParaRPr>
        </a:p>
      </xdr:txBody>
    </xdr:sp>
    <xdr:clientData/>
  </xdr:twoCellAnchor>
  <xdr:twoCellAnchor>
    <xdr:from>
      <xdr:col>26</xdr:col>
      <xdr:colOff>158561</xdr:colOff>
      <xdr:row>84</xdr:row>
      <xdr:rowOff>141478</xdr:rowOff>
    </xdr:from>
    <xdr:to>
      <xdr:col>38</xdr:col>
      <xdr:colOff>124238</xdr:colOff>
      <xdr:row>86</xdr:row>
      <xdr:rowOff>124238</xdr:rowOff>
    </xdr:to>
    <xdr:sp macro="" textlink="">
      <xdr:nvSpPr>
        <xdr:cNvPr id="62" name="Text Box 12">
          <a:extLst>
            <a:ext uri="{FF2B5EF4-FFF2-40B4-BE49-F238E27FC236}">
              <a16:creationId xmlns:a16="http://schemas.microsoft.com/office/drawing/2014/main" id="{8B89893E-6660-4EF9-BC96-356DE63DB7AD}"/>
            </a:ext>
          </a:extLst>
        </xdr:cNvPr>
        <xdr:cNvSpPr txBox="1">
          <a:spLocks noChangeArrowheads="1"/>
        </xdr:cNvSpPr>
      </xdr:nvSpPr>
      <xdr:spPr>
        <a:xfrm>
          <a:off x="5335191" y="10527869"/>
          <a:ext cx="2127438" cy="280934"/>
        </a:xfrm>
        <a:prstGeom prst="rect">
          <a:avLst/>
        </a:prstGeom>
        <a:noFill/>
        <a:ln w="9525">
          <a:noFill/>
          <a:miter lim="800000"/>
        </a:ln>
      </xdr:spPr>
      <xdr:txBody>
        <a:bodyPr vertOverflow="clip" wrap="square" lIns="18288" tIns="18288" rIns="0" bIns="0" anchor="t" upright="1"/>
        <a:lstStyle/>
        <a:p>
          <a:r>
            <a:rPr lang="en-MY" sz="1100" b="1" baseline="0">
              <a:effectLst/>
              <a:latin typeface="+mn-lt"/>
              <a:ea typeface="+mn-ea"/>
              <a:cs typeface="+mn-cs"/>
            </a:rPr>
            <a:t>Tarikh / </a:t>
          </a:r>
          <a:r>
            <a:rPr lang="en-MY" sz="1100" b="0" i="1" baseline="0">
              <a:effectLst/>
              <a:latin typeface="+mn-lt"/>
              <a:ea typeface="+mn-ea"/>
              <a:cs typeface="+mn-cs"/>
            </a:rPr>
            <a:t>Date :</a:t>
          </a:r>
          <a:endParaRPr lang="en-MY">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2924192</xdr:colOff>
      <xdr:row>78</xdr:row>
      <xdr:rowOff>100012</xdr:rowOff>
    </xdr:from>
    <xdr:to>
      <xdr:col>3</xdr:col>
      <xdr:colOff>3212192</xdr:colOff>
      <xdr:row>79</xdr:row>
      <xdr:rowOff>7012</xdr:rowOff>
    </xdr:to>
    <xdr:sp macro="" textlink="">
      <xdr:nvSpPr>
        <xdr:cNvPr id="3" name="Rectangle 2">
          <a:extLst>
            <a:ext uri="{FF2B5EF4-FFF2-40B4-BE49-F238E27FC236}">
              <a16:creationId xmlns:a16="http://schemas.microsoft.com/office/drawing/2014/main" id="{00000000-0008-0000-0E00-000003000000}"/>
            </a:ext>
          </a:extLst>
        </xdr:cNvPr>
        <xdr:cNvSpPr>
          <a:spLocks noChangeArrowheads="1"/>
        </xdr:cNvSpPr>
      </xdr:nvSpPr>
      <xdr:spPr bwMode="auto">
        <a:xfrm>
          <a:off x="10193672" y="31662052"/>
          <a:ext cx="288000" cy="288000"/>
        </a:xfrm>
        <a:prstGeom prst="rect">
          <a:avLst/>
        </a:prstGeom>
        <a:solidFill>
          <a:srgbClr val="FFFFFF"/>
        </a:solidFill>
        <a:ln w="9525">
          <a:solidFill>
            <a:srgbClr val="000000"/>
          </a:solidFill>
          <a:miter lim="800000"/>
          <a:headEnd/>
          <a:tailEnd/>
        </a:ln>
      </xdr:spPr>
    </xdr:sp>
    <xdr:clientData/>
  </xdr:twoCellAnchor>
  <xdr:twoCellAnchor>
    <xdr:from>
      <xdr:col>4</xdr:col>
      <xdr:colOff>3019444</xdr:colOff>
      <xdr:row>78</xdr:row>
      <xdr:rowOff>85725</xdr:rowOff>
    </xdr:from>
    <xdr:to>
      <xdr:col>4</xdr:col>
      <xdr:colOff>3307444</xdr:colOff>
      <xdr:row>78</xdr:row>
      <xdr:rowOff>373725</xdr:rowOff>
    </xdr:to>
    <xdr:sp macro="" textlink="">
      <xdr:nvSpPr>
        <xdr:cNvPr id="6" name="Rectangle 5">
          <a:extLst>
            <a:ext uri="{FF2B5EF4-FFF2-40B4-BE49-F238E27FC236}">
              <a16:creationId xmlns:a16="http://schemas.microsoft.com/office/drawing/2014/main" id="{00000000-0008-0000-0E00-000006000000}"/>
            </a:ext>
          </a:extLst>
        </xdr:cNvPr>
        <xdr:cNvSpPr>
          <a:spLocks noChangeArrowheads="1"/>
        </xdr:cNvSpPr>
      </xdr:nvSpPr>
      <xdr:spPr bwMode="auto">
        <a:xfrm>
          <a:off x="16613524" y="31647765"/>
          <a:ext cx="288000" cy="288000"/>
        </a:xfrm>
        <a:prstGeom prst="rect">
          <a:avLst/>
        </a:prstGeom>
        <a:solidFill>
          <a:srgbClr val="FFFFFF"/>
        </a:solidFill>
        <a:ln w="9525">
          <a:solidFill>
            <a:srgbClr val="000000"/>
          </a:solidFill>
          <a:miter lim="800000"/>
          <a:headEnd/>
          <a:tailEnd/>
        </a:ln>
      </xdr:spPr>
    </xdr:sp>
    <xdr:clientData/>
  </xdr:twoCellAnchor>
  <xdr:twoCellAnchor>
    <xdr:from>
      <xdr:col>2</xdr:col>
      <xdr:colOff>2890851</xdr:colOff>
      <xdr:row>78</xdr:row>
      <xdr:rowOff>85681</xdr:rowOff>
    </xdr:from>
    <xdr:to>
      <xdr:col>2</xdr:col>
      <xdr:colOff>3178851</xdr:colOff>
      <xdr:row>79</xdr:row>
      <xdr:rowOff>2206</xdr:rowOff>
    </xdr:to>
    <xdr:sp macro="" textlink="">
      <xdr:nvSpPr>
        <xdr:cNvPr id="7" name="Rectangle 6">
          <a:extLst>
            <a:ext uri="{FF2B5EF4-FFF2-40B4-BE49-F238E27FC236}">
              <a16:creationId xmlns:a16="http://schemas.microsoft.com/office/drawing/2014/main" id="{00000000-0008-0000-0E00-000007000000}"/>
            </a:ext>
          </a:extLst>
        </xdr:cNvPr>
        <xdr:cNvSpPr>
          <a:spLocks noChangeArrowheads="1"/>
        </xdr:cNvSpPr>
      </xdr:nvSpPr>
      <xdr:spPr bwMode="auto">
        <a:xfrm>
          <a:off x="3835731" y="31647721"/>
          <a:ext cx="288000" cy="297525"/>
        </a:xfrm>
        <a:prstGeom prst="rect">
          <a:avLst/>
        </a:prstGeom>
        <a:solidFill>
          <a:srgbClr val="FFFFFF"/>
        </a:solidFill>
        <a:ln w="9525">
          <a:solidFill>
            <a:srgbClr val="000000"/>
          </a:solidFill>
          <a:miter lim="800000"/>
          <a:headEnd/>
          <a:tailEnd/>
        </a:ln>
      </xdr:spPr>
    </xdr:sp>
    <xdr:clientData/>
  </xdr:twoCellAnchor>
  <xdr:twoCellAnchor editAs="oneCell">
    <xdr:from>
      <xdr:col>4</xdr:col>
      <xdr:colOff>1809750</xdr:colOff>
      <xdr:row>0</xdr:row>
      <xdr:rowOff>114300</xdr:rowOff>
    </xdr:from>
    <xdr:to>
      <xdr:col>5</xdr:col>
      <xdr:colOff>62403</xdr:colOff>
      <xdr:row>3</xdr:row>
      <xdr:rowOff>90805</xdr:rowOff>
    </xdr:to>
    <xdr:pic>
      <xdr:nvPicPr>
        <xdr:cNvPr id="5" name="Picture 4">
          <a:extLst>
            <a:ext uri="{FF2B5EF4-FFF2-40B4-BE49-F238E27FC236}">
              <a16:creationId xmlns:a16="http://schemas.microsoft.com/office/drawing/2014/main" id="{6E061F8D-02A7-4CA1-AB6C-9621A57D423C}"/>
            </a:ext>
          </a:extLst>
        </xdr:cNvPr>
        <xdr:cNvPicPr>
          <a:picLocks noChangeAspect="1"/>
        </xdr:cNvPicPr>
      </xdr:nvPicPr>
      <xdr:blipFill>
        <a:blip xmlns:r="http://schemas.openxmlformats.org/officeDocument/2006/relationships" r:embed="rId1"/>
        <a:srcRect r="20713"/>
        <a:stretch>
          <a:fillRect/>
        </a:stretch>
      </xdr:blipFill>
      <xdr:spPr>
        <a:xfrm>
          <a:off x="16535400" y="114300"/>
          <a:ext cx="5110653" cy="10623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1666892</xdr:colOff>
      <xdr:row>80</xdr:row>
      <xdr:rowOff>61912</xdr:rowOff>
    </xdr:from>
    <xdr:to>
      <xdr:col>11</xdr:col>
      <xdr:colOff>1954892</xdr:colOff>
      <xdr:row>80</xdr:row>
      <xdr:rowOff>349912</xdr:rowOff>
    </xdr:to>
    <xdr:sp macro="" textlink="">
      <xdr:nvSpPr>
        <xdr:cNvPr id="2" name="Rectangle 1">
          <a:extLst>
            <a:ext uri="{FF2B5EF4-FFF2-40B4-BE49-F238E27FC236}">
              <a16:creationId xmlns:a16="http://schemas.microsoft.com/office/drawing/2014/main" id="{00000000-0008-0000-0F00-000002000000}"/>
            </a:ext>
          </a:extLst>
        </xdr:cNvPr>
        <xdr:cNvSpPr>
          <a:spLocks noChangeArrowheads="1"/>
        </xdr:cNvSpPr>
      </xdr:nvSpPr>
      <xdr:spPr bwMode="auto">
        <a:xfrm>
          <a:off x="15360032" y="34847212"/>
          <a:ext cx="288000" cy="288000"/>
        </a:xfrm>
        <a:prstGeom prst="rect">
          <a:avLst/>
        </a:prstGeom>
        <a:solidFill>
          <a:srgbClr val="FFFFFF"/>
        </a:solidFill>
        <a:ln w="9525">
          <a:solidFill>
            <a:srgbClr val="000000"/>
          </a:solidFill>
          <a:miter lim="800000"/>
          <a:headEnd/>
          <a:tailEnd/>
        </a:ln>
      </xdr:spPr>
    </xdr:sp>
    <xdr:clientData/>
  </xdr:twoCellAnchor>
  <xdr:twoCellAnchor>
    <xdr:from>
      <xdr:col>13</xdr:col>
      <xdr:colOff>1728806</xdr:colOff>
      <xdr:row>80</xdr:row>
      <xdr:rowOff>61912</xdr:rowOff>
    </xdr:from>
    <xdr:to>
      <xdr:col>13</xdr:col>
      <xdr:colOff>2016806</xdr:colOff>
      <xdr:row>80</xdr:row>
      <xdr:rowOff>349912</xdr:rowOff>
    </xdr:to>
    <xdr:sp macro="" textlink="">
      <xdr:nvSpPr>
        <xdr:cNvPr id="3" name="Rectangle 2">
          <a:extLst>
            <a:ext uri="{FF2B5EF4-FFF2-40B4-BE49-F238E27FC236}">
              <a16:creationId xmlns:a16="http://schemas.microsoft.com/office/drawing/2014/main" id="{00000000-0008-0000-0F00-000003000000}"/>
            </a:ext>
          </a:extLst>
        </xdr:cNvPr>
        <xdr:cNvSpPr>
          <a:spLocks noChangeArrowheads="1"/>
        </xdr:cNvSpPr>
      </xdr:nvSpPr>
      <xdr:spPr bwMode="auto">
        <a:xfrm>
          <a:off x="22584746" y="34847212"/>
          <a:ext cx="288000" cy="288000"/>
        </a:xfrm>
        <a:prstGeom prst="rect">
          <a:avLst/>
        </a:prstGeom>
        <a:solidFill>
          <a:srgbClr val="FFFFFF"/>
        </a:solidFill>
        <a:ln w="9525">
          <a:solidFill>
            <a:srgbClr val="000000"/>
          </a:solidFill>
          <a:miter lim="800000"/>
          <a:headEnd/>
          <a:tailEnd/>
        </a:ln>
      </xdr:spPr>
    </xdr:sp>
    <xdr:clientData/>
  </xdr:twoCellAnchor>
  <xdr:twoCellAnchor>
    <xdr:from>
      <xdr:col>12</xdr:col>
      <xdr:colOff>1666894</xdr:colOff>
      <xdr:row>80</xdr:row>
      <xdr:rowOff>66675</xdr:rowOff>
    </xdr:from>
    <xdr:to>
      <xdr:col>12</xdr:col>
      <xdr:colOff>1954894</xdr:colOff>
      <xdr:row>80</xdr:row>
      <xdr:rowOff>354675</xdr:rowOff>
    </xdr:to>
    <xdr:sp macro="" textlink="">
      <xdr:nvSpPr>
        <xdr:cNvPr id="4" name="Rectangle 3">
          <a:extLst>
            <a:ext uri="{FF2B5EF4-FFF2-40B4-BE49-F238E27FC236}">
              <a16:creationId xmlns:a16="http://schemas.microsoft.com/office/drawing/2014/main" id="{00000000-0008-0000-0F00-000004000000}"/>
            </a:ext>
          </a:extLst>
        </xdr:cNvPr>
        <xdr:cNvSpPr>
          <a:spLocks noChangeArrowheads="1"/>
        </xdr:cNvSpPr>
      </xdr:nvSpPr>
      <xdr:spPr bwMode="auto">
        <a:xfrm>
          <a:off x="18941434" y="34851975"/>
          <a:ext cx="288000" cy="288000"/>
        </a:xfrm>
        <a:prstGeom prst="rect">
          <a:avLst/>
        </a:prstGeom>
        <a:solidFill>
          <a:srgbClr val="FFFFFF"/>
        </a:solidFill>
        <a:ln w="9525">
          <a:solidFill>
            <a:srgbClr val="000000"/>
          </a:solidFill>
          <a:miter lim="800000"/>
          <a:headEnd/>
          <a:tailEnd/>
        </a:ln>
      </xdr:spPr>
    </xdr:sp>
    <xdr:clientData/>
  </xdr:twoCellAnchor>
  <xdr:twoCellAnchor>
    <xdr:from>
      <xdr:col>10</xdr:col>
      <xdr:colOff>1652601</xdr:colOff>
      <xdr:row>80</xdr:row>
      <xdr:rowOff>66631</xdr:rowOff>
    </xdr:from>
    <xdr:to>
      <xdr:col>10</xdr:col>
      <xdr:colOff>1940601</xdr:colOff>
      <xdr:row>80</xdr:row>
      <xdr:rowOff>364156</xdr:rowOff>
    </xdr:to>
    <xdr:sp macro="" textlink="">
      <xdr:nvSpPr>
        <xdr:cNvPr id="5" name="Rectangle 4">
          <a:extLst>
            <a:ext uri="{FF2B5EF4-FFF2-40B4-BE49-F238E27FC236}">
              <a16:creationId xmlns:a16="http://schemas.microsoft.com/office/drawing/2014/main" id="{00000000-0008-0000-0F00-000005000000}"/>
            </a:ext>
          </a:extLst>
        </xdr:cNvPr>
        <xdr:cNvSpPr>
          <a:spLocks noChangeArrowheads="1"/>
        </xdr:cNvSpPr>
      </xdr:nvSpPr>
      <xdr:spPr bwMode="auto">
        <a:xfrm>
          <a:off x="11764341" y="34851931"/>
          <a:ext cx="288000" cy="297525"/>
        </a:xfrm>
        <a:prstGeom prst="rect">
          <a:avLst/>
        </a:prstGeom>
        <a:solidFill>
          <a:srgbClr val="FFFFFF"/>
        </a:solidFill>
        <a:ln w="9525">
          <a:solidFill>
            <a:srgbClr val="000000"/>
          </a:solidFill>
          <a:miter lim="800000"/>
          <a:headEnd/>
          <a:tailEnd/>
        </a:ln>
      </xdr:spPr>
    </xdr:sp>
    <xdr:clientData/>
  </xdr:twoCellAnchor>
  <xdr:twoCellAnchor>
    <xdr:from>
      <xdr:col>8</xdr:col>
      <xdr:colOff>57147</xdr:colOff>
      <xdr:row>1</xdr:row>
      <xdr:rowOff>171450</xdr:rowOff>
    </xdr:from>
    <xdr:to>
      <xdr:col>13</xdr:col>
      <xdr:colOff>0</xdr:colOff>
      <xdr:row>3</xdr:row>
      <xdr:rowOff>285750</xdr:rowOff>
    </xdr:to>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3074667" y="300990"/>
          <a:ext cx="17781273" cy="195834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MY" sz="3200" b="1">
              <a:solidFill>
                <a:schemeClr val="tx1"/>
              </a:solidFill>
              <a:latin typeface="Arial" pitchFamily="34" charset="0"/>
              <a:cs typeface="Arial" pitchFamily="34" charset="0"/>
            </a:rPr>
            <a:t>BILANGAN</a:t>
          </a:r>
          <a:r>
            <a:rPr lang="en-MY" sz="3200" b="1" baseline="0">
              <a:solidFill>
                <a:schemeClr val="tx1"/>
              </a:solidFill>
              <a:latin typeface="Arial" pitchFamily="34" charset="0"/>
              <a:cs typeface="Arial" pitchFamily="34" charset="0"/>
            </a:rPr>
            <a:t> PEKERJA DAN GAJI &amp; UPAH DIBAYAR (PEREMPUAN)</a:t>
          </a:r>
        </a:p>
        <a:p>
          <a:r>
            <a:rPr lang="en-MY" sz="3200" i="1" baseline="0">
              <a:solidFill>
                <a:schemeClr val="tx1"/>
              </a:solidFill>
              <a:latin typeface="Arial" pitchFamily="34" charset="0"/>
              <a:cs typeface="Arial" pitchFamily="34" charset="0"/>
            </a:rPr>
            <a:t>NUMBER OF PERSONS ENGAGED AND SALARIES &amp; WAGES PAID (FEMALE)</a:t>
          </a:r>
          <a:endParaRPr lang="en-MY" sz="3200" i="1">
            <a:solidFill>
              <a:schemeClr val="tx1"/>
            </a:solidFill>
            <a:latin typeface="Arial" pitchFamily="34" charset="0"/>
            <a:cs typeface="Arial" pitchFamily="34" charset="0"/>
          </a:endParaRPr>
        </a:p>
      </xdr:txBody>
    </xdr:sp>
    <xdr:clientData/>
  </xdr:twoCellAnchor>
  <xdr:twoCellAnchor>
    <xdr:from>
      <xdr:col>4</xdr:col>
      <xdr:colOff>335279</xdr:colOff>
      <xdr:row>1</xdr:row>
      <xdr:rowOff>381003</xdr:rowOff>
    </xdr:from>
    <xdr:to>
      <xdr:col>7</xdr:col>
      <xdr:colOff>403874</xdr:colOff>
      <xdr:row>3</xdr:row>
      <xdr:rowOff>23807</xdr:rowOff>
    </xdr:to>
    <xdr:grpSp>
      <xdr:nvGrpSpPr>
        <xdr:cNvPr id="7" name="Group 6">
          <a:extLst>
            <a:ext uri="{FF2B5EF4-FFF2-40B4-BE49-F238E27FC236}">
              <a16:creationId xmlns:a16="http://schemas.microsoft.com/office/drawing/2014/main" id="{00000000-0008-0000-0F00-000007000000}"/>
            </a:ext>
          </a:extLst>
        </xdr:cNvPr>
        <xdr:cNvGrpSpPr/>
      </xdr:nvGrpSpPr>
      <xdr:grpSpPr>
        <a:xfrm>
          <a:off x="1668779" y="514353"/>
          <a:ext cx="1478295" cy="1490654"/>
          <a:chOff x="1107297" y="154781"/>
          <a:chExt cx="592930" cy="573613"/>
        </a:xfrm>
        <a:solidFill>
          <a:schemeClr val="bg1">
            <a:lumMod val="85000"/>
          </a:schemeClr>
        </a:solidFill>
      </xdr:grpSpPr>
      <xdr:sp macro="" textlink="">
        <xdr:nvSpPr>
          <xdr:cNvPr id="8" name="Flowchart: Connector 7">
            <a:extLst>
              <a:ext uri="{FF2B5EF4-FFF2-40B4-BE49-F238E27FC236}">
                <a16:creationId xmlns:a16="http://schemas.microsoft.com/office/drawing/2014/main" id="{00000000-0008-0000-0F00-000008000000}"/>
              </a:ext>
            </a:extLst>
          </xdr:cNvPr>
          <xdr:cNvSpPr/>
        </xdr:nvSpPr>
        <xdr:spPr>
          <a:xfrm>
            <a:off x="1107297" y="154781"/>
            <a:ext cx="592930"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9" name="Freeform 16">
            <a:extLst>
              <a:ext uri="{FF2B5EF4-FFF2-40B4-BE49-F238E27FC236}">
                <a16:creationId xmlns:a16="http://schemas.microsoft.com/office/drawing/2014/main" id="{00000000-0008-0000-0F00-000009000000}"/>
              </a:ext>
            </a:extLst>
          </xdr:cNvPr>
          <xdr:cNvSpPr/>
        </xdr:nvSpPr>
        <xdr:spPr>
          <a:xfrm>
            <a:off x="1158323" y="202406"/>
            <a:ext cx="494279"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0" name="TextBox 9">
            <a:extLst>
              <a:ext uri="{FF2B5EF4-FFF2-40B4-BE49-F238E27FC236}">
                <a16:creationId xmlns:a16="http://schemas.microsoft.com/office/drawing/2014/main" id="{00000000-0008-0000-0F00-00000A000000}"/>
              </a:ext>
            </a:extLst>
          </xdr:cNvPr>
          <xdr:cNvSpPr txBox="1"/>
        </xdr:nvSpPr>
        <xdr:spPr>
          <a:xfrm>
            <a:off x="1224220" y="304531"/>
            <a:ext cx="375842"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3200" b="1">
                <a:latin typeface="Arial" panose="020B0604020202020204" pitchFamily="7" charset="0"/>
                <a:cs typeface="Arial" panose="020B0604020202020204" pitchFamily="7" charset="0"/>
              </a:rPr>
              <a:t>5B</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2924192</xdr:colOff>
      <xdr:row>78</xdr:row>
      <xdr:rowOff>100012</xdr:rowOff>
    </xdr:from>
    <xdr:to>
      <xdr:col>3</xdr:col>
      <xdr:colOff>3212192</xdr:colOff>
      <xdr:row>79</xdr:row>
      <xdr:rowOff>7012</xdr:rowOff>
    </xdr:to>
    <xdr:sp macro="" textlink="">
      <xdr:nvSpPr>
        <xdr:cNvPr id="2" name="Rectangle 1">
          <a:extLst>
            <a:ext uri="{FF2B5EF4-FFF2-40B4-BE49-F238E27FC236}">
              <a16:creationId xmlns:a16="http://schemas.microsoft.com/office/drawing/2014/main" id="{00000000-0008-0000-1000-000002000000}"/>
            </a:ext>
          </a:extLst>
        </xdr:cNvPr>
        <xdr:cNvSpPr>
          <a:spLocks noChangeArrowheads="1"/>
        </xdr:cNvSpPr>
      </xdr:nvSpPr>
      <xdr:spPr bwMode="auto">
        <a:xfrm>
          <a:off x="10186052" y="31654432"/>
          <a:ext cx="288000" cy="288000"/>
        </a:xfrm>
        <a:prstGeom prst="rect">
          <a:avLst/>
        </a:prstGeom>
        <a:solidFill>
          <a:srgbClr val="FFFFFF"/>
        </a:solidFill>
        <a:ln w="9525">
          <a:solidFill>
            <a:srgbClr val="000000"/>
          </a:solidFill>
          <a:miter lim="800000"/>
          <a:headEnd/>
          <a:tailEnd/>
        </a:ln>
      </xdr:spPr>
    </xdr:sp>
    <xdr:clientData/>
  </xdr:twoCellAnchor>
  <xdr:twoCellAnchor>
    <xdr:from>
      <xdr:col>4</xdr:col>
      <xdr:colOff>3019444</xdr:colOff>
      <xdr:row>78</xdr:row>
      <xdr:rowOff>85725</xdr:rowOff>
    </xdr:from>
    <xdr:to>
      <xdr:col>4</xdr:col>
      <xdr:colOff>3307444</xdr:colOff>
      <xdr:row>78</xdr:row>
      <xdr:rowOff>373725</xdr:rowOff>
    </xdr:to>
    <xdr:sp macro="" textlink="">
      <xdr:nvSpPr>
        <xdr:cNvPr id="3" name="Rectangle 2">
          <a:extLst>
            <a:ext uri="{FF2B5EF4-FFF2-40B4-BE49-F238E27FC236}">
              <a16:creationId xmlns:a16="http://schemas.microsoft.com/office/drawing/2014/main" id="{00000000-0008-0000-1000-000003000000}"/>
            </a:ext>
          </a:extLst>
        </xdr:cNvPr>
        <xdr:cNvSpPr>
          <a:spLocks noChangeArrowheads="1"/>
        </xdr:cNvSpPr>
      </xdr:nvSpPr>
      <xdr:spPr bwMode="auto">
        <a:xfrm>
          <a:off x="16605904" y="31640145"/>
          <a:ext cx="288000" cy="288000"/>
        </a:xfrm>
        <a:prstGeom prst="rect">
          <a:avLst/>
        </a:prstGeom>
        <a:solidFill>
          <a:srgbClr val="FFFFFF"/>
        </a:solidFill>
        <a:ln w="9525">
          <a:solidFill>
            <a:srgbClr val="000000"/>
          </a:solidFill>
          <a:miter lim="800000"/>
          <a:headEnd/>
          <a:tailEnd/>
        </a:ln>
      </xdr:spPr>
    </xdr:sp>
    <xdr:clientData/>
  </xdr:twoCellAnchor>
  <xdr:twoCellAnchor>
    <xdr:from>
      <xdr:col>2</xdr:col>
      <xdr:colOff>2890851</xdr:colOff>
      <xdr:row>78</xdr:row>
      <xdr:rowOff>85681</xdr:rowOff>
    </xdr:from>
    <xdr:to>
      <xdr:col>2</xdr:col>
      <xdr:colOff>3178851</xdr:colOff>
      <xdr:row>79</xdr:row>
      <xdr:rowOff>2206</xdr:rowOff>
    </xdr:to>
    <xdr:sp macro="" textlink="">
      <xdr:nvSpPr>
        <xdr:cNvPr id="4" name="Rectangle 3">
          <a:extLst>
            <a:ext uri="{FF2B5EF4-FFF2-40B4-BE49-F238E27FC236}">
              <a16:creationId xmlns:a16="http://schemas.microsoft.com/office/drawing/2014/main" id="{00000000-0008-0000-1000-000004000000}"/>
            </a:ext>
          </a:extLst>
        </xdr:cNvPr>
        <xdr:cNvSpPr>
          <a:spLocks noChangeArrowheads="1"/>
        </xdr:cNvSpPr>
      </xdr:nvSpPr>
      <xdr:spPr bwMode="auto">
        <a:xfrm>
          <a:off x="3828111" y="31640101"/>
          <a:ext cx="288000" cy="297525"/>
        </a:xfrm>
        <a:prstGeom prst="rect">
          <a:avLst/>
        </a:prstGeom>
        <a:solidFill>
          <a:srgbClr val="FFFFFF"/>
        </a:solidFill>
        <a:ln w="9525">
          <a:solidFill>
            <a:srgbClr val="000000"/>
          </a:solidFill>
          <a:miter lim="800000"/>
          <a:headEnd/>
          <a:tailEnd/>
        </a:ln>
      </xdr:spPr>
    </xdr:sp>
    <xdr:clientData/>
  </xdr:twoCellAnchor>
  <xdr:twoCellAnchor editAs="oneCell">
    <xdr:from>
      <xdr:col>4</xdr:col>
      <xdr:colOff>1809750</xdr:colOff>
      <xdr:row>0</xdr:row>
      <xdr:rowOff>114300</xdr:rowOff>
    </xdr:from>
    <xdr:to>
      <xdr:col>5</xdr:col>
      <xdr:colOff>62403</xdr:colOff>
      <xdr:row>3</xdr:row>
      <xdr:rowOff>90805</xdr:rowOff>
    </xdr:to>
    <xdr:pic>
      <xdr:nvPicPr>
        <xdr:cNvPr id="5" name="Picture 4">
          <a:extLst>
            <a:ext uri="{FF2B5EF4-FFF2-40B4-BE49-F238E27FC236}">
              <a16:creationId xmlns:a16="http://schemas.microsoft.com/office/drawing/2014/main" id="{27B15C62-2D1D-4D32-86FC-BF3DEBAD3C20}"/>
            </a:ext>
          </a:extLst>
        </xdr:cNvPr>
        <xdr:cNvPicPr>
          <a:picLocks noChangeAspect="1"/>
        </xdr:cNvPicPr>
      </xdr:nvPicPr>
      <xdr:blipFill>
        <a:blip xmlns:r="http://schemas.openxmlformats.org/officeDocument/2006/relationships" r:embed="rId1"/>
        <a:srcRect r="20713"/>
        <a:stretch>
          <a:fillRect/>
        </a:stretch>
      </xdr:blipFill>
      <xdr:spPr>
        <a:xfrm>
          <a:off x="16535400" y="114300"/>
          <a:ext cx="5110653" cy="106235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551499</xdr:colOff>
      <xdr:row>2</xdr:row>
      <xdr:rowOff>170498</xdr:rowOff>
    </xdr:from>
    <xdr:to>
      <xdr:col>4</xdr:col>
      <xdr:colOff>198120</xdr:colOff>
      <xdr:row>5</xdr:row>
      <xdr:rowOff>350520</xdr:rowOff>
    </xdr:to>
    <xdr:grpSp>
      <xdr:nvGrpSpPr>
        <xdr:cNvPr id="30" name="Group 29">
          <a:extLst>
            <a:ext uri="{FF2B5EF4-FFF2-40B4-BE49-F238E27FC236}">
              <a16:creationId xmlns:a16="http://schemas.microsoft.com/office/drawing/2014/main" id="{00000000-0008-0000-1100-00001E000000}"/>
            </a:ext>
          </a:extLst>
        </xdr:cNvPr>
        <xdr:cNvGrpSpPr/>
      </xdr:nvGrpSpPr>
      <xdr:grpSpPr>
        <a:xfrm>
          <a:off x="1008699" y="932498"/>
          <a:ext cx="1323021" cy="1323022"/>
          <a:chOff x="-152553" y="27180750"/>
          <a:chExt cx="561974" cy="573613"/>
        </a:xfrm>
        <a:solidFill>
          <a:schemeClr val="bg1">
            <a:lumMod val="85000"/>
          </a:schemeClr>
        </a:solidFill>
      </xdr:grpSpPr>
      <xdr:sp macro="" textlink="">
        <xdr:nvSpPr>
          <xdr:cNvPr id="35" name="Flowchart: Connector 34">
            <a:extLst>
              <a:ext uri="{FF2B5EF4-FFF2-40B4-BE49-F238E27FC236}">
                <a16:creationId xmlns:a16="http://schemas.microsoft.com/office/drawing/2014/main" id="{00000000-0008-0000-1100-000023000000}"/>
              </a:ext>
            </a:extLst>
          </xdr:cNvPr>
          <xdr:cNvSpPr/>
        </xdr:nvSpPr>
        <xdr:spPr>
          <a:xfrm>
            <a:off x="-152553" y="27180750"/>
            <a:ext cx="561974"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6" name="Freeform 14">
            <a:extLst>
              <a:ext uri="{FF2B5EF4-FFF2-40B4-BE49-F238E27FC236}">
                <a16:creationId xmlns:a16="http://schemas.microsoft.com/office/drawing/2014/main" id="{00000000-0008-0000-1100-000024000000}"/>
              </a:ext>
            </a:extLst>
          </xdr:cNvPr>
          <xdr:cNvSpPr/>
        </xdr:nvSpPr>
        <xdr:spPr>
          <a:xfrm>
            <a:off x="-101527" y="27228375"/>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400"/>
          </a:p>
        </xdr:txBody>
      </xdr:sp>
      <xdr:sp macro="" textlink="">
        <xdr:nvSpPr>
          <xdr:cNvPr id="37" name="TextBox 36">
            <a:extLst>
              <a:ext uri="{FF2B5EF4-FFF2-40B4-BE49-F238E27FC236}">
                <a16:creationId xmlns:a16="http://schemas.microsoft.com/office/drawing/2014/main" id="{00000000-0008-0000-1100-000025000000}"/>
              </a:ext>
            </a:extLst>
          </xdr:cNvPr>
          <xdr:cNvSpPr txBox="1"/>
        </xdr:nvSpPr>
        <xdr:spPr>
          <a:xfrm>
            <a:off x="-4400" y="27319758"/>
            <a:ext cx="289997"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3600" b="1">
                <a:latin typeface="Arial" panose="020B0604020202020204" pitchFamily="7" charset="0"/>
                <a:cs typeface="Arial" panose="020B0604020202020204" pitchFamily="7" charset="0"/>
              </a:rPr>
              <a:t>6</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48260</xdr:colOff>
      <xdr:row>8</xdr:row>
      <xdr:rowOff>41910</xdr:rowOff>
    </xdr:from>
    <xdr:to>
      <xdr:col>6</xdr:col>
      <xdr:colOff>64135</xdr:colOff>
      <xdr:row>12</xdr:row>
      <xdr:rowOff>64135</xdr:rowOff>
    </xdr:to>
    <xdr:sp macro="" textlink="">
      <xdr:nvSpPr>
        <xdr:cNvPr id="2" name="Flowchart: Connector 1">
          <a:extLst>
            <a:ext uri="{FF2B5EF4-FFF2-40B4-BE49-F238E27FC236}">
              <a16:creationId xmlns:a16="http://schemas.microsoft.com/office/drawing/2014/main" id="{96612F66-50C4-4889-89B4-ED92761E20F9}"/>
            </a:ext>
          </a:extLst>
        </xdr:cNvPr>
        <xdr:cNvSpPr/>
      </xdr:nvSpPr>
      <xdr:spPr>
        <a:xfrm>
          <a:off x="1010285" y="1937385"/>
          <a:ext cx="1044575" cy="125095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7</a:t>
          </a:r>
        </a:p>
      </xdr:txBody>
    </xdr:sp>
    <xdr:clientData/>
  </xdr:twoCellAnchor>
  <xdr:twoCellAnchor editAs="oneCell">
    <xdr:from>
      <xdr:col>61</xdr:col>
      <xdr:colOff>194945</xdr:colOff>
      <xdr:row>6</xdr:row>
      <xdr:rowOff>2540</xdr:rowOff>
    </xdr:from>
    <xdr:to>
      <xdr:col>79</xdr:col>
      <xdr:colOff>214312</xdr:colOff>
      <xdr:row>9</xdr:row>
      <xdr:rowOff>239395</xdr:rowOff>
    </xdr:to>
    <xdr:pic>
      <xdr:nvPicPr>
        <xdr:cNvPr id="3" name="Picture 2">
          <a:extLst>
            <a:ext uri="{FF2B5EF4-FFF2-40B4-BE49-F238E27FC236}">
              <a16:creationId xmlns:a16="http://schemas.microsoft.com/office/drawing/2014/main" id="{1A76A5EE-3CE3-4025-B6DC-8660CFBA3CFD}"/>
            </a:ext>
          </a:extLst>
        </xdr:cNvPr>
        <xdr:cNvPicPr>
          <a:picLocks noChangeAspect="1"/>
        </xdr:cNvPicPr>
      </xdr:nvPicPr>
      <xdr:blipFill>
        <a:blip xmlns:r="http://schemas.openxmlformats.org/officeDocument/2006/relationships" r:embed="rId1"/>
        <a:srcRect r="20713"/>
        <a:stretch>
          <a:fillRect/>
        </a:stretch>
      </xdr:blipFill>
      <xdr:spPr>
        <a:xfrm>
          <a:off x="16625570" y="1145540"/>
          <a:ext cx="4734242" cy="107029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5715</xdr:colOff>
      <xdr:row>1</xdr:row>
      <xdr:rowOff>47625</xdr:rowOff>
    </xdr:from>
    <xdr:to>
      <xdr:col>2</xdr:col>
      <xdr:colOff>243839</xdr:colOff>
      <xdr:row>4</xdr:row>
      <xdr:rowOff>78313</xdr:rowOff>
    </xdr:to>
    <xdr:grpSp>
      <xdr:nvGrpSpPr>
        <xdr:cNvPr id="8" name="Group 7">
          <a:extLst>
            <a:ext uri="{FF2B5EF4-FFF2-40B4-BE49-F238E27FC236}">
              <a16:creationId xmlns:a16="http://schemas.microsoft.com/office/drawing/2014/main" id="{00000000-0008-0000-1300-000008000000}"/>
            </a:ext>
          </a:extLst>
        </xdr:cNvPr>
        <xdr:cNvGrpSpPr/>
      </xdr:nvGrpSpPr>
      <xdr:grpSpPr>
        <a:xfrm>
          <a:off x="363855" y="238125"/>
          <a:ext cx="611504" cy="602188"/>
          <a:chOff x="676275" y="238125"/>
          <a:chExt cx="565784" cy="602188"/>
        </a:xfrm>
        <a:solidFill>
          <a:schemeClr val="bg1">
            <a:lumMod val="85000"/>
          </a:schemeClr>
        </a:solidFill>
      </xdr:grpSpPr>
      <xdr:sp macro="" textlink="">
        <xdr:nvSpPr>
          <xdr:cNvPr id="2" name="Flowchart: Connector 1">
            <a:extLst>
              <a:ext uri="{FF2B5EF4-FFF2-40B4-BE49-F238E27FC236}">
                <a16:creationId xmlns:a16="http://schemas.microsoft.com/office/drawing/2014/main" id="{00000000-0008-0000-1300-000002000000}"/>
              </a:ext>
            </a:extLst>
          </xdr:cNvPr>
          <xdr:cNvSpPr/>
        </xdr:nvSpPr>
        <xdr:spPr>
          <a:xfrm>
            <a:off x="676275" y="238125"/>
            <a:ext cx="565784" cy="602188"/>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3" name="Freeform 2">
            <a:extLst>
              <a:ext uri="{FF2B5EF4-FFF2-40B4-BE49-F238E27FC236}">
                <a16:creationId xmlns:a16="http://schemas.microsoft.com/office/drawing/2014/main" id="{00000000-0008-0000-1300-000003000000}"/>
              </a:ext>
            </a:extLst>
          </xdr:cNvPr>
          <xdr:cNvSpPr/>
        </xdr:nvSpPr>
        <xdr:spPr>
          <a:xfrm>
            <a:off x="727301" y="278130"/>
            <a:ext cx="467133" cy="503106"/>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TextBox 3">
            <a:extLst>
              <a:ext uri="{FF2B5EF4-FFF2-40B4-BE49-F238E27FC236}">
                <a16:creationId xmlns:a16="http://schemas.microsoft.com/office/drawing/2014/main" id="{00000000-0008-0000-1300-000004000000}"/>
              </a:ext>
            </a:extLst>
          </xdr:cNvPr>
          <xdr:cNvSpPr txBox="1"/>
        </xdr:nvSpPr>
        <xdr:spPr>
          <a:xfrm>
            <a:off x="851098" y="392638"/>
            <a:ext cx="236656" cy="28629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800" b="1">
                <a:latin typeface="Arial" panose="020B0604020202020204" pitchFamily="7" charset="0"/>
                <a:cs typeface="Arial" panose="020B0604020202020204" pitchFamily="7" charset="0"/>
              </a:rPr>
              <a:t>8</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5715</xdr:colOff>
      <xdr:row>0</xdr:row>
      <xdr:rowOff>47625</xdr:rowOff>
    </xdr:from>
    <xdr:to>
      <xdr:col>2</xdr:col>
      <xdr:colOff>243839</xdr:colOff>
      <xdr:row>3</xdr:row>
      <xdr:rowOff>78313</xdr:rowOff>
    </xdr:to>
    <xdr:grpSp>
      <xdr:nvGrpSpPr>
        <xdr:cNvPr id="19" name="Group 18">
          <a:extLst>
            <a:ext uri="{FF2B5EF4-FFF2-40B4-BE49-F238E27FC236}">
              <a16:creationId xmlns:a16="http://schemas.microsoft.com/office/drawing/2014/main" id="{00000000-0008-0000-1400-000013000000}"/>
            </a:ext>
          </a:extLst>
        </xdr:cNvPr>
        <xdr:cNvGrpSpPr/>
      </xdr:nvGrpSpPr>
      <xdr:grpSpPr>
        <a:xfrm>
          <a:off x="173355" y="47625"/>
          <a:ext cx="611504" cy="602188"/>
          <a:chOff x="676275" y="238125"/>
          <a:chExt cx="565784" cy="602188"/>
        </a:xfrm>
      </xdr:grpSpPr>
      <xdr:sp macro="" textlink="">
        <xdr:nvSpPr>
          <xdr:cNvPr id="20" name="Flowchart: Connector 19">
            <a:extLst>
              <a:ext uri="{FF2B5EF4-FFF2-40B4-BE49-F238E27FC236}">
                <a16:creationId xmlns:a16="http://schemas.microsoft.com/office/drawing/2014/main" id="{00000000-0008-0000-1400-000014000000}"/>
              </a:ext>
            </a:extLst>
          </xdr:cNvPr>
          <xdr:cNvSpPr/>
        </xdr:nvSpPr>
        <xdr:spPr>
          <a:xfrm>
            <a:off x="676275" y="238125"/>
            <a:ext cx="565784" cy="602188"/>
          </a:xfrm>
          <a:prstGeom prst="flowChartConnector">
            <a:avLst/>
          </a:prstGeom>
          <a:solidFill>
            <a:schemeClr val="bg1">
              <a:lumMod val="8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1" name="Freeform 20">
            <a:extLst>
              <a:ext uri="{FF2B5EF4-FFF2-40B4-BE49-F238E27FC236}">
                <a16:creationId xmlns:a16="http://schemas.microsoft.com/office/drawing/2014/main" id="{00000000-0008-0000-1400-000015000000}"/>
              </a:ext>
            </a:extLst>
          </xdr:cNvPr>
          <xdr:cNvSpPr/>
        </xdr:nvSpPr>
        <xdr:spPr>
          <a:xfrm>
            <a:off x="727301" y="278130"/>
            <a:ext cx="467133" cy="503106"/>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bg1">
              <a:lumMod val="85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2" name="TextBox 21">
            <a:extLst>
              <a:ext uri="{FF2B5EF4-FFF2-40B4-BE49-F238E27FC236}">
                <a16:creationId xmlns:a16="http://schemas.microsoft.com/office/drawing/2014/main" id="{00000000-0008-0000-1400-000016000000}"/>
              </a:ext>
            </a:extLst>
          </xdr:cNvPr>
          <xdr:cNvSpPr txBox="1"/>
        </xdr:nvSpPr>
        <xdr:spPr>
          <a:xfrm>
            <a:off x="851098" y="392638"/>
            <a:ext cx="236656" cy="286299"/>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800" b="1">
                <a:latin typeface="Arial" panose="020B0604020202020204" pitchFamily="7" charset="0"/>
                <a:cs typeface="Arial" panose="020B0604020202020204" pitchFamily="7" charset="0"/>
              </a:rPr>
              <a:t>8</a:t>
            </a:r>
          </a:p>
        </xdr:txBody>
      </xdr:sp>
    </xdr:grpSp>
    <xdr:clientData/>
  </xdr:twoCellAnchor>
  <xdr:twoCellAnchor editAs="oneCell">
    <xdr:from>
      <xdr:col>21</xdr:col>
      <xdr:colOff>60961</xdr:colOff>
      <xdr:row>0</xdr:row>
      <xdr:rowOff>22861</xdr:rowOff>
    </xdr:from>
    <xdr:to>
      <xdr:col>30</xdr:col>
      <xdr:colOff>7620</xdr:colOff>
      <xdr:row>1</xdr:row>
      <xdr:rowOff>185873</xdr:rowOff>
    </xdr:to>
    <xdr:pic>
      <xdr:nvPicPr>
        <xdr:cNvPr id="6" name="Picture 5">
          <a:extLst>
            <a:ext uri="{FF2B5EF4-FFF2-40B4-BE49-F238E27FC236}">
              <a16:creationId xmlns:a16="http://schemas.microsoft.com/office/drawing/2014/main" id="{3A0D9CA2-5E69-419D-B17D-F70B559D7482}"/>
            </a:ext>
          </a:extLst>
        </xdr:cNvPr>
        <xdr:cNvPicPr>
          <a:picLocks noChangeAspect="1"/>
        </xdr:cNvPicPr>
      </xdr:nvPicPr>
      <xdr:blipFill>
        <a:blip xmlns:r="http://schemas.openxmlformats.org/officeDocument/2006/relationships" r:embed="rId1"/>
        <a:srcRect r="20713"/>
        <a:stretch>
          <a:fillRect/>
        </a:stretch>
      </xdr:blipFill>
      <xdr:spPr>
        <a:xfrm>
          <a:off x="6614161" y="22861"/>
          <a:ext cx="1584959" cy="35351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48260</xdr:colOff>
      <xdr:row>4</xdr:row>
      <xdr:rowOff>41910</xdr:rowOff>
    </xdr:from>
    <xdr:to>
      <xdr:col>7</xdr:col>
      <xdr:colOff>63500</xdr:colOff>
      <xdr:row>7</xdr:row>
      <xdr:rowOff>37465</xdr:rowOff>
    </xdr:to>
    <xdr:sp macro="" textlink="">
      <xdr:nvSpPr>
        <xdr:cNvPr id="2" name="Flowchart: Connector 1">
          <a:extLst>
            <a:ext uri="{FF2B5EF4-FFF2-40B4-BE49-F238E27FC236}">
              <a16:creationId xmlns:a16="http://schemas.microsoft.com/office/drawing/2014/main" id="{6A83721E-DE30-44B3-9BE0-5174CA66A4E3}"/>
            </a:ext>
          </a:extLst>
        </xdr:cNvPr>
        <xdr:cNvSpPr/>
      </xdr:nvSpPr>
      <xdr:spPr>
        <a:xfrm>
          <a:off x="1162685" y="2089785"/>
          <a:ext cx="1043940" cy="107188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62</xdr:col>
      <xdr:colOff>194945</xdr:colOff>
      <xdr:row>1</xdr:row>
      <xdr:rowOff>2540</xdr:rowOff>
    </xdr:from>
    <xdr:to>
      <xdr:col>81</xdr:col>
      <xdr:colOff>1154</xdr:colOff>
      <xdr:row>4</xdr:row>
      <xdr:rowOff>239395</xdr:rowOff>
    </xdr:to>
    <xdr:pic>
      <xdr:nvPicPr>
        <xdr:cNvPr id="3" name="Picture 2">
          <a:extLst>
            <a:ext uri="{FF2B5EF4-FFF2-40B4-BE49-F238E27FC236}">
              <a16:creationId xmlns:a16="http://schemas.microsoft.com/office/drawing/2014/main" id="{C107D57F-AE30-4BB4-A8B6-B0644DBB2EF4}"/>
            </a:ext>
          </a:extLst>
        </xdr:cNvPr>
        <xdr:cNvPicPr>
          <a:picLocks noChangeAspect="1"/>
        </xdr:cNvPicPr>
      </xdr:nvPicPr>
      <xdr:blipFill>
        <a:blip xmlns:r="http://schemas.openxmlformats.org/officeDocument/2006/relationships" r:embed="rId1"/>
        <a:srcRect r="20713"/>
        <a:stretch>
          <a:fillRect/>
        </a:stretch>
      </xdr:blipFill>
      <xdr:spPr>
        <a:xfrm>
          <a:off x="16647218" y="1249449"/>
          <a:ext cx="4723418" cy="108544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291467</xdr:colOff>
      <xdr:row>0</xdr:row>
      <xdr:rowOff>70485</xdr:rowOff>
    </xdr:from>
    <xdr:to>
      <xdr:col>2</xdr:col>
      <xdr:colOff>251460</xdr:colOff>
      <xdr:row>3</xdr:row>
      <xdr:rowOff>129540</xdr:rowOff>
    </xdr:to>
    <xdr:grpSp>
      <xdr:nvGrpSpPr>
        <xdr:cNvPr id="2" name="Group 1">
          <a:extLst>
            <a:ext uri="{FF2B5EF4-FFF2-40B4-BE49-F238E27FC236}">
              <a16:creationId xmlns:a16="http://schemas.microsoft.com/office/drawing/2014/main" id="{00000000-0008-0000-1600-000002000000}"/>
            </a:ext>
          </a:extLst>
        </xdr:cNvPr>
        <xdr:cNvGrpSpPr/>
      </xdr:nvGrpSpPr>
      <xdr:grpSpPr>
        <a:xfrm>
          <a:off x="291467" y="70485"/>
          <a:ext cx="676273" cy="630555"/>
          <a:chOff x="638175" y="77973"/>
          <a:chExt cx="590549" cy="573613"/>
        </a:xfrm>
        <a:solidFill>
          <a:schemeClr val="bg1">
            <a:lumMod val="85000"/>
          </a:schemeClr>
        </a:solidFill>
      </xdr:grpSpPr>
      <xdr:sp macro="" textlink="">
        <xdr:nvSpPr>
          <xdr:cNvPr id="3" name="Flowchart: Connector 2">
            <a:extLst>
              <a:ext uri="{FF2B5EF4-FFF2-40B4-BE49-F238E27FC236}">
                <a16:creationId xmlns:a16="http://schemas.microsoft.com/office/drawing/2014/main" id="{00000000-0008-0000-1600-000003000000}"/>
              </a:ext>
            </a:extLst>
          </xdr:cNvPr>
          <xdr:cNvSpPr/>
        </xdr:nvSpPr>
        <xdr:spPr>
          <a:xfrm>
            <a:off x="638175" y="77973"/>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3">
            <a:extLst>
              <a:ext uri="{FF2B5EF4-FFF2-40B4-BE49-F238E27FC236}">
                <a16:creationId xmlns:a16="http://schemas.microsoft.com/office/drawing/2014/main" id="{00000000-0008-0000-1600-000004000000}"/>
              </a:ext>
            </a:extLst>
          </xdr:cNvPr>
          <xdr:cNvSpPr/>
        </xdr:nvSpPr>
        <xdr:spPr>
          <a:xfrm>
            <a:off x="689201" y="125599"/>
            <a:ext cx="491898" cy="47172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600-000005000000}"/>
              </a:ext>
            </a:extLst>
          </xdr:cNvPr>
          <xdr:cNvSpPr txBox="1"/>
        </xdr:nvSpPr>
        <xdr:spPr>
          <a:xfrm>
            <a:off x="805378" y="230713"/>
            <a:ext cx="261421" cy="25654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800" b="1">
                <a:latin typeface="Arial" panose="020B0604020202020204" pitchFamily="7" charset="0"/>
                <a:cs typeface="Arial" panose="020B0604020202020204" pitchFamily="7" charset="0"/>
              </a:rPr>
              <a:t>9</a:t>
            </a:r>
          </a:p>
        </xdr:txBody>
      </xdr:sp>
    </xdr:grpSp>
    <xdr:clientData/>
  </xdr:twoCellAnchor>
  <xdr:twoCellAnchor editAs="oneCell">
    <xdr:from>
      <xdr:col>20</xdr:col>
      <xdr:colOff>103186</xdr:colOff>
      <xdr:row>0</xdr:row>
      <xdr:rowOff>0</xdr:rowOff>
    </xdr:from>
    <xdr:to>
      <xdr:col>31</xdr:col>
      <xdr:colOff>38099</xdr:colOff>
      <xdr:row>2</xdr:row>
      <xdr:rowOff>99060</xdr:rowOff>
    </xdr:to>
    <xdr:pic>
      <xdr:nvPicPr>
        <xdr:cNvPr id="6" name="Picture 5">
          <a:extLst>
            <a:ext uri="{FF2B5EF4-FFF2-40B4-BE49-F238E27FC236}">
              <a16:creationId xmlns:a16="http://schemas.microsoft.com/office/drawing/2014/main" id="{DF4FC731-6D3A-49F6-8DF8-EA5BDFDC40A2}"/>
            </a:ext>
          </a:extLst>
        </xdr:cNvPr>
        <xdr:cNvPicPr>
          <a:picLocks noChangeAspect="1"/>
        </xdr:cNvPicPr>
      </xdr:nvPicPr>
      <xdr:blipFill>
        <a:blip xmlns:r="http://schemas.openxmlformats.org/officeDocument/2006/relationships" r:embed="rId1"/>
        <a:srcRect r="20713"/>
        <a:stretch>
          <a:fillRect/>
        </a:stretch>
      </xdr:blipFill>
      <xdr:spPr>
        <a:xfrm>
          <a:off x="6961186" y="0"/>
          <a:ext cx="2152333" cy="4800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38100</xdr:colOff>
      <xdr:row>11</xdr:row>
      <xdr:rowOff>22860</xdr:rowOff>
    </xdr:from>
    <xdr:to>
      <xdr:col>28</xdr:col>
      <xdr:colOff>68580</xdr:colOff>
      <xdr:row>15</xdr:row>
      <xdr:rowOff>15240</xdr:rowOff>
    </xdr:to>
    <xdr:sp macro="" textlink="">
      <xdr:nvSpPr>
        <xdr:cNvPr id="10" name="Rounded Rectangle 9">
          <a:extLst>
            <a:ext uri="{FF2B5EF4-FFF2-40B4-BE49-F238E27FC236}">
              <a16:creationId xmlns:a16="http://schemas.microsoft.com/office/drawing/2014/main" id="{00000000-0008-0000-1700-00000A000000}"/>
            </a:ext>
          </a:extLst>
        </xdr:cNvPr>
        <xdr:cNvSpPr/>
      </xdr:nvSpPr>
      <xdr:spPr>
        <a:xfrm>
          <a:off x="693420" y="13647420"/>
          <a:ext cx="6720840" cy="601980"/>
        </a:xfrm>
        <a:prstGeom prst="roundRect">
          <a:avLst/>
        </a:prstGeom>
        <a:solidFill>
          <a:schemeClr val="bg1">
            <a:lumMod val="85000"/>
          </a:schemeClr>
        </a:solid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MY" sz="900" b="1">
              <a:latin typeface="Arial" pitchFamily="34" charset="0"/>
              <a:cs typeface="Arial" pitchFamily="34" charset="0"/>
            </a:rPr>
            <a:t>Termasuk</a:t>
          </a:r>
          <a:r>
            <a:rPr lang="en-MY" sz="900" b="1" baseline="0">
              <a:latin typeface="Arial" pitchFamily="34" charset="0"/>
              <a:cs typeface="Arial" pitchFamily="34" charset="0"/>
            </a:rPr>
            <a:t> / </a:t>
          </a:r>
          <a:r>
            <a:rPr lang="en-MY" sz="900" b="0" i="1" baseline="0">
              <a:latin typeface="Arial" pitchFamily="34" charset="0"/>
              <a:cs typeface="Arial" pitchFamily="34" charset="0"/>
            </a:rPr>
            <a:t>Includes</a:t>
          </a:r>
          <a:r>
            <a:rPr lang="en-MY" sz="900" b="1" baseline="0">
              <a:latin typeface="Arial" pitchFamily="34" charset="0"/>
              <a:cs typeface="Arial" pitchFamily="34" charset="0"/>
            </a:rPr>
            <a:t>:</a:t>
          </a:r>
        </a:p>
        <a:p>
          <a:pPr algn="l"/>
          <a:r>
            <a:rPr lang="en-MY" sz="900" b="1" baseline="0">
              <a:latin typeface="Arial" pitchFamily="34" charset="0"/>
              <a:cs typeface="Arial" pitchFamily="34" charset="0"/>
            </a:rPr>
            <a:t>Bangunan (cth. pejabat, dsb.), alat pengangkutan, jentera dan kelengkapan, komputer, perabot dan pemasangan</a:t>
          </a:r>
        </a:p>
        <a:p>
          <a:pPr algn="l"/>
          <a:r>
            <a:rPr lang="en-MY" sz="900" b="0" i="1" baseline="0">
              <a:latin typeface="Arial" pitchFamily="34" charset="0"/>
              <a:cs typeface="Arial" pitchFamily="34" charset="0"/>
            </a:rPr>
            <a:t>Buildings (e.g. office, etc), transport equipment, machinery and equipment, computer, furniture and fittings</a:t>
          </a:r>
        </a:p>
        <a:p>
          <a:pPr algn="l"/>
          <a:endParaRPr lang="en-MY" sz="900" i="1">
            <a:latin typeface="Arial" pitchFamily="34" charset="0"/>
            <a:cs typeface="Arial" pitchFamily="34" charset="0"/>
          </a:endParaRPr>
        </a:p>
      </xdr:txBody>
    </xdr:sp>
    <xdr:clientData/>
  </xdr:twoCellAnchor>
  <xdr:twoCellAnchor>
    <xdr:from>
      <xdr:col>0</xdr:col>
      <xdr:colOff>291467</xdr:colOff>
      <xdr:row>0</xdr:row>
      <xdr:rowOff>70485</xdr:rowOff>
    </xdr:from>
    <xdr:to>
      <xdr:col>2</xdr:col>
      <xdr:colOff>251460</xdr:colOff>
      <xdr:row>3</xdr:row>
      <xdr:rowOff>0</xdr:rowOff>
    </xdr:to>
    <xdr:grpSp>
      <xdr:nvGrpSpPr>
        <xdr:cNvPr id="19" name="Group 18">
          <a:extLst>
            <a:ext uri="{FF2B5EF4-FFF2-40B4-BE49-F238E27FC236}">
              <a16:creationId xmlns:a16="http://schemas.microsoft.com/office/drawing/2014/main" id="{00000000-0008-0000-1700-000013000000}"/>
            </a:ext>
          </a:extLst>
        </xdr:cNvPr>
        <xdr:cNvGrpSpPr/>
      </xdr:nvGrpSpPr>
      <xdr:grpSpPr>
        <a:xfrm>
          <a:off x="291467" y="70485"/>
          <a:ext cx="620393" cy="513715"/>
          <a:chOff x="638175" y="77973"/>
          <a:chExt cx="590549" cy="573613"/>
        </a:xfrm>
        <a:solidFill>
          <a:schemeClr val="bg1">
            <a:lumMod val="85000"/>
          </a:schemeClr>
        </a:solidFill>
      </xdr:grpSpPr>
      <xdr:sp macro="" textlink="">
        <xdr:nvSpPr>
          <xdr:cNvPr id="20" name="Flowchart: Connector 19">
            <a:extLst>
              <a:ext uri="{FF2B5EF4-FFF2-40B4-BE49-F238E27FC236}">
                <a16:creationId xmlns:a16="http://schemas.microsoft.com/office/drawing/2014/main" id="{00000000-0008-0000-1700-000014000000}"/>
              </a:ext>
            </a:extLst>
          </xdr:cNvPr>
          <xdr:cNvSpPr/>
        </xdr:nvSpPr>
        <xdr:spPr>
          <a:xfrm>
            <a:off x="638175" y="77973"/>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1" name="Freeform 20">
            <a:extLst>
              <a:ext uri="{FF2B5EF4-FFF2-40B4-BE49-F238E27FC236}">
                <a16:creationId xmlns:a16="http://schemas.microsoft.com/office/drawing/2014/main" id="{00000000-0008-0000-1700-000015000000}"/>
              </a:ext>
            </a:extLst>
          </xdr:cNvPr>
          <xdr:cNvSpPr/>
        </xdr:nvSpPr>
        <xdr:spPr>
          <a:xfrm>
            <a:off x="689201" y="125599"/>
            <a:ext cx="491898" cy="47172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2" name="TextBox 21">
            <a:extLst>
              <a:ext uri="{FF2B5EF4-FFF2-40B4-BE49-F238E27FC236}">
                <a16:creationId xmlns:a16="http://schemas.microsoft.com/office/drawing/2014/main" id="{00000000-0008-0000-1700-000016000000}"/>
              </a:ext>
            </a:extLst>
          </xdr:cNvPr>
          <xdr:cNvSpPr txBox="1"/>
        </xdr:nvSpPr>
        <xdr:spPr>
          <a:xfrm>
            <a:off x="805378" y="230713"/>
            <a:ext cx="261421" cy="25654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800" b="1">
                <a:latin typeface="Arial" panose="020B0604020202020204" pitchFamily="7" charset="0"/>
                <a:cs typeface="Arial" panose="020B0604020202020204" pitchFamily="7" charset="0"/>
              </a:rPr>
              <a:t>9</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57150</xdr:colOff>
      <xdr:row>37</xdr:row>
      <xdr:rowOff>373380</xdr:rowOff>
    </xdr:from>
    <xdr:to>
      <xdr:col>24</xdr:col>
      <xdr:colOff>209550</xdr:colOff>
      <xdr:row>37</xdr:row>
      <xdr:rowOff>376310</xdr:rowOff>
    </xdr:to>
    <xdr:cxnSp macro="">
      <xdr:nvCxnSpPr>
        <xdr:cNvPr id="2" name="Straight Connector 3">
          <a:extLst>
            <a:ext uri="{FF2B5EF4-FFF2-40B4-BE49-F238E27FC236}">
              <a16:creationId xmlns:a16="http://schemas.microsoft.com/office/drawing/2014/main" id="{00000000-0008-0000-0300-000002000000}"/>
            </a:ext>
          </a:extLst>
        </xdr:cNvPr>
        <xdr:cNvCxnSpPr>
          <a:cxnSpLocks noChangeShapeType="1"/>
        </xdr:cNvCxnSpPr>
      </xdr:nvCxnSpPr>
      <xdr:spPr bwMode="auto">
        <a:xfrm flipV="1">
          <a:off x="4217670" y="14607540"/>
          <a:ext cx="1859280" cy="2930"/>
        </a:xfrm>
        <a:prstGeom prst="line">
          <a:avLst/>
        </a:prstGeom>
        <a:noFill/>
        <a:ln w="9525" algn="ctr">
          <a:solidFill>
            <a:srgbClr val="000000"/>
          </a:solidFill>
          <a:round/>
          <a:headEnd/>
          <a:tailEnd/>
        </a:ln>
      </xdr:spPr>
    </xdr:cxnSp>
    <xdr:clientData/>
  </xdr:twoCellAnchor>
  <xdr:twoCellAnchor>
    <xdr:from>
      <xdr:col>29</xdr:col>
      <xdr:colOff>57150</xdr:colOff>
      <xdr:row>37</xdr:row>
      <xdr:rowOff>358140</xdr:rowOff>
    </xdr:from>
    <xdr:to>
      <xdr:col>36</xdr:col>
      <xdr:colOff>209550</xdr:colOff>
      <xdr:row>37</xdr:row>
      <xdr:rowOff>361070</xdr:rowOff>
    </xdr:to>
    <xdr:cxnSp macro="">
      <xdr:nvCxnSpPr>
        <xdr:cNvPr id="3" name="Straight Connector 3">
          <a:extLst>
            <a:ext uri="{FF2B5EF4-FFF2-40B4-BE49-F238E27FC236}">
              <a16:creationId xmlns:a16="http://schemas.microsoft.com/office/drawing/2014/main" id="{00000000-0008-0000-0300-000003000000}"/>
            </a:ext>
          </a:extLst>
        </xdr:cNvPr>
        <xdr:cNvCxnSpPr>
          <a:cxnSpLocks noChangeShapeType="1"/>
        </xdr:cNvCxnSpPr>
      </xdr:nvCxnSpPr>
      <xdr:spPr bwMode="auto">
        <a:xfrm flipV="1">
          <a:off x="7143750" y="14592300"/>
          <a:ext cx="1859280" cy="2930"/>
        </a:xfrm>
        <a:prstGeom prst="line">
          <a:avLst/>
        </a:prstGeom>
        <a:noFill/>
        <a:ln w="9525" algn="ctr">
          <a:solidFill>
            <a:srgbClr val="000000"/>
          </a:solidFill>
          <a:round/>
          <a:headEnd/>
          <a:tailEnd/>
        </a:ln>
      </xdr:spPr>
    </xdr:cxnSp>
    <xdr:clientData/>
  </xdr:twoCellAnchor>
  <xdr:twoCellAnchor>
    <xdr:from>
      <xdr:col>41</xdr:col>
      <xdr:colOff>57150</xdr:colOff>
      <xdr:row>37</xdr:row>
      <xdr:rowOff>373380</xdr:rowOff>
    </xdr:from>
    <xdr:to>
      <xdr:col>48</xdr:col>
      <xdr:colOff>209550</xdr:colOff>
      <xdr:row>37</xdr:row>
      <xdr:rowOff>376310</xdr:rowOff>
    </xdr:to>
    <xdr:cxnSp macro="">
      <xdr:nvCxnSpPr>
        <xdr:cNvPr id="4" name="Straight Connector 3">
          <a:extLst>
            <a:ext uri="{FF2B5EF4-FFF2-40B4-BE49-F238E27FC236}">
              <a16:creationId xmlns:a16="http://schemas.microsoft.com/office/drawing/2014/main" id="{00000000-0008-0000-0300-000004000000}"/>
            </a:ext>
          </a:extLst>
        </xdr:cNvPr>
        <xdr:cNvCxnSpPr>
          <a:cxnSpLocks noChangeShapeType="1"/>
        </xdr:cNvCxnSpPr>
      </xdr:nvCxnSpPr>
      <xdr:spPr bwMode="auto">
        <a:xfrm flipV="1">
          <a:off x="10069830" y="14607540"/>
          <a:ext cx="1859280" cy="2930"/>
        </a:xfrm>
        <a:prstGeom prst="line">
          <a:avLst/>
        </a:prstGeom>
        <a:noFill/>
        <a:ln w="9525" algn="ctr">
          <a:solidFill>
            <a:srgbClr val="000000"/>
          </a:solidFill>
          <a:round/>
          <a:headEnd/>
          <a:tailEnd/>
        </a:ln>
      </xdr:spPr>
    </xdr:cxnSp>
    <xdr:clientData/>
  </xdr:twoCellAnchor>
  <xdr:twoCellAnchor>
    <xdr:from>
      <xdr:col>53</xdr:col>
      <xdr:colOff>57150</xdr:colOff>
      <xdr:row>37</xdr:row>
      <xdr:rowOff>373380</xdr:rowOff>
    </xdr:from>
    <xdr:to>
      <xdr:col>60</xdr:col>
      <xdr:colOff>209550</xdr:colOff>
      <xdr:row>37</xdr:row>
      <xdr:rowOff>376310</xdr:rowOff>
    </xdr:to>
    <xdr:cxnSp macro="">
      <xdr:nvCxnSpPr>
        <xdr:cNvPr id="5" name="Straight Connector 3">
          <a:extLst>
            <a:ext uri="{FF2B5EF4-FFF2-40B4-BE49-F238E27FC236}">
              <a16:creationId xmlns:a16="http://schemas.microsoft.com/office/drawing/2014/main" id="{00000000-0008-0000-0300-000005000000}"/>
            </a:ext>
          </a:extLst>
        </xdr:cNvPr>
        <xdr:cNvCxnSpPr>
          <a:cxnSpLocks noChangeShapeType="1"/>
        </xdr:cNvCxnSpPr>
      </xdr:nvCxnSpPr>
      <xdr:spPr bwMode="auto">
        <a:xfrm flipV="1">
          <a:off x="12995910" y="14607540"/>
          <a:ext cx="1859280" cy="2930"/>
        </a:xfrm>
        <a:prstGeom prst="line">
          <a:avLst/>
        </a:prstGeom>
        <a:noFill/>
        <a:ln w="9525" algn="ctr">
          <a:solidFill>
            <a:srgbClr val="000000"/>
          </a:solidFill>
          <a:round/>
          <a:headEnd/>
          <a:tailEnd/>
        </a:ln>
      </xdr:spPr>
    </xdr:cxnSp>
    <xdr:clientData/>
  </xdr:twoCellAnchor>
  <xdr:twoCellAnchor>
    <xdr:from>
      <xdr:col>23</xdr:col>
      <xdr:colOff>193964</xdr:colOff>
      <xdr:row>40</xdr:row>
      <xdr:rowOff>32905</xdr:rowOff>
    </xdr:from>
    <xdr:to>
      <xdr:col>25</xdr:col>
      <xdr:colOff>174913</xdr:colOff>
      <xdr:row>41</xdr:row>
      <xdr:rowOff>337705</xdr:rowOff>
    </xdr:to>
    <xdr:sp macro="" textlink="">
      <xdr:nvSpPr>
        <xdr:cNvPr id="6" name="Multiply 5">
          <a:extLst>
            <a:ext uri="{FF2B5EF4-FFF2-40B4-BE49-F238E27FC236}">
              <a16:creationId xmlns:a16="http://schemas.microsoft.com/office/drawing/2014/main" id="{00000000-0008-0000-0300-000006000000}"/>
            </a:ext>
          </a:extLst>
        </xdr:cNvPr>
        <xdr:cNvSpPr/>
      </xdr:nvSpPr>
      <xdr:spPr>
        <a:xfrm>
          <a:off x="6118514" y="15320530"/>
          <a:ext cx="495299"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35</xdr:col>
      <xdr:colOff>193964</xdr:colOff>
      <xdr:row>40</xdr:row>
      <xdr:rowOff>32905</xdr:rowOff>
    </xdr:from>
    <xdr:to>
      <xdr:col>37</xdr:col>
      <xdr:colOff>174913</xdr:colOff>
      <xdr:row>41</xdr:row>
      <xdr:rowOff>337705</xdr:rowOff>
    </xdr:to>
    <xdr:sp macro="" textlink="">
      <xdr:nvSpPr>
        <xdr:cNvPr id="7" name="Multiply 6">
          <a:extLst>
            <a:ext uri="{FF2B5EF4-FFF2-40B4-BE49-F238E27FC236}">
              <a16:creationId xmlns:a16="http://schemas.microsoft.com/office/drawing/2014/main" id="{00000000-0008-0000-0300-000007000000}"/>
            </a:ext>
          </a:extLst>
        </xdr:cNvPr>
        <xdr:cNvSpPr/>
      </xdr:nvSpPr>
      <xdr:spPr>
        <a:xfrm>
          <a:off x="9204614" y="15320530"/>
          <a:ext cx="495299"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47</xdr:col>
      <xdr:colOff>193964</xdr:colOff>
      <xdr:row>40</xdr:row>
      <xdr:rowOff>32905</xdr:rowOff>
    </xdr:from>
    <xdr:to>
      <xdr:col>49</xdr:col>
      <xdr:colOff>174913</xdr:colOff>
      <xdr:row>41</xdr:row>
      <xdr:rowOff>337705</xdr:rowOff>
    </xdr:to>
    <xdr:sp macro="" textlink="">
      <xdr:nvSpPr>
        <xdr:cNvPr id="8" name="Multiply 7">
          <a:extLst>
            <a:ext uri="{FF2B5EF4-FFF2-40B4-BE49-F238E27FC236}">
              <a16:creationId xmlns:a16="http://schemas.microsoft.com/office/drawing/2014/main" id="{00000000-0008-0000-0300-000008000000}"/>
            </a:ext>
          </a:extLst>
        </xdr:cNvPr>
        <xdr:cNvSpPr/>
      </xdr:nvSpPr>
      <xdr:spPr>
        <a:xfrm>
          <a:off x="12290714" y="15320530"/>
          <a:ext cx="495299"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59</xdr:col>
      <xdr:colOff>193964</xdr:colOff>
      <xdr:row>40</xdr:row>
      <xdr:rowOff>32905</xdr:rowOff>
    </xdr:from>
    <xdr:to>
      <xdr:col>61</xdr:col>
      <xdr:colOff>174913</xdr:colOff>
      <xdr:row>41</xdr:row>
      <xdr:rowOff>337705</xdr:rowOff>
    </xdr:to>
    <xdr:sp macro="" textlink="">
      <xdr:nvSpPr>
        <xdr:cNvPr id="9" name="Multiply 8">
          <a:extLst>
            <a:ext uri="{FF2B5EF4-FFF2-40B4-BE49-F238E27FC236}">
              <a16:creationId xmlns:a16="http://schemas.microsoft.com/office/drawing/2014/main" id="{00000000-0008-0000-0300-000009000000}"/>
            </a:ext>
          </a:extLst>
        </xdr:cNvPr>
        <xdr:cNvSpPr/>
      </xdr:nvSpPr>
      <xdr:spPr>
        <a:xfrm>
          <a:off x="15376814" y="15320530"/>
          <a:ext cx="495299"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54</xdr:row>
      <xdr:rowOff>76200</xdr:rowOff>
    </xdr:from>
    <xdr:to>
      <xdr:col>30</xdr:col>
      <xdr:colOff>323021</xdr:colOff>
      <xdr:row>58</xdr:row>
      <xdr:rowOff>38100</xdr:rowOff>
    </xdr:to>
    <xdr:sp macro="" textlink="">
      <xdr:nvSpPr>
        <xdr:cNvPr id="4" name="Rounded Rectangle 3">
          <a:extLst>
            <a:ext uri="{FF2B5EF4-FFF2-40B4-BE49-F238E27FC236}">
              <a16:creationId xmlns:a16="http://schemas.microsoft.com/office/drawing/2014/main" id="{00000000-0008-0000-1800-000004000000}"/>
            </a:ext>
          </a:extLst>
        </xdr:cNvPr>
        <xdr:cNvSpPr/>
      </xdr:nvSpPr>
      <xdr:spPr>
        <a:xfrm>
          <a:off x="0" y="8126896"/>
          <a:ext cx="8605630" cy="558247"/>
        </a:xfrm>
        <a:prstGeom prst="roundRect">
          <a:avLst/>
        </a:prstGeom>
        <a:solidFill>
          <a:schemeClr val="bg1">
            <a:lumMod val="85000"/>
          </a:schemeClr>
        </a:solid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MY" sz="900" b="1">
              <a:latin typeface="Arial" pitchFamily="34" charset="0"/>
              <a:cs typeface="Arial" pitchFamily="34" charset="0"/>
            </a:rPr>
            <a:t>KEGUNAAN PEJABAT / </a:t>
          </a:r>
          <a:r>
            <a:rPr lang="en-MY" sz="900" b="0" i="1">
              <a:latin typeface="Arial" pitchFamily="34" charset="0"/>
              <a:cs typeface="Arial" pitchFamily="34" charset="0"/>
            </a:rPr>
            <a:t>OFFICE USE</a:t>
          </a:r>
          <a:endParaRPr lang="en-MY" sz="900" b="0" i="1" baseline="0">
            <a:latin typeface="Arial" pitchFamily="34" charset="0"/>
            <a:cs typeface="Arial" pitchFamily="34" charset="0"/>
          </a:endParaRPr>
        </a:p>
        <a:p>
          <a:pPr algn="l"/>
          <a:r>
            <a:rPr lang="en-MY" sz="900" b="1" baseline="0">
              <a:latin typeface="Arial" pitchFamily="34" charset="0"/>
              <a:cs typeface="Arial" pitchFamily="34" charset="0"/>
            </a:rPr>
            <a:t>Nilai di medan 090024 mesti sama dengan medan 041699 (Soalan 4)</a:t>
          </a:r>
        </a:p>
        <a:p>
          <a:pPr algn="l"/>
          <a:r>
            <a:rPr lang="en-MY" sz="900" b="0" i="1" baseline="0">
              <a:latin typeface="Arial" pitchFamily="34" charset="0"/>
              <a:cs typeface="Arial" pitchFamily="34" charset="0"/>
            </a:rPr>
            <a:t>Value in field 090024 must be equal to field 041699 (Question 4)</a:t>
          </a:r>
          <a:endParaRPr lang="en-MY" sz="900" i="1">
            <a:latin typeface="Arial" pitchFamily="34" charset="0"/>
            <a:cs typeface="Arial" pitchFamily="34" charset="0"/>
          </a:endParaRPr>
        </a:p>
      </xdr:txBody>
    </xdr:sp>
    <xdr:clientData/>
  </xdr:twoCellAnchor>
  <xdr:twoCellAnchor>
    <xdr:from>
      <xdr:col>0</xdr:col>
      <xdr:colOff>291467</xdr:colOff>
      <xdr:row>0</xdr:row>
      <xdr:rowOff>70485</xdr:rowOff>
    </xdr:from>
    <xdr:to>
      <xdr:col>2</xdr:col>
      <xdr:colOff>251460</xdr:colOff>
      <xdr:row>3</xdr:row>
      <xdr:rowOff>0</xdr:rowOff>
    </xdr:to>
    <xdr:grpSp>
      <xdr:nvGrpSpPr>
        <xdr:cNvPr id="12" name="Group 11">
          <a:extLst>
            <a:ext uri="{FF2B5EF4-FFF2-40B4-BE49-F238E27FC236}">
              <a16:creationId xmlns:a16="http://schemas.microsoft.com/office/drawing/2014/main" id="{00000000-0008-0000-1800-00000C000000}"/>
            </a:ext>
          </a:extLst>
        </xdr:cNvPr>
        <xdr:cNvGrpSpPr/>
      </xdr:nvGrpSpPr>
      <xdr:grpSpPr>
        <a:xfrm>
          <a:off x="291467" y="70485"/>
          <a:ext cx="653413" cy="501015"/>
          <a:chOff x="638175" y="77973"/>
          <a:chExt cx="590549" cy="573613"/>
        </a:xfrm>
        <a:solidFill>
          <a:schemeClr val="bg1">
            <a:lumMod val="85000"/>
          </a:schemeClr>
        </a:solidFill>
      </xdr:grpSpPr>
      <xdr:sp macro="" textlink="">
        <xdr:nvSpPr>
          <xdr:cNvPr id="13" name="Flowchart: Connector 12">
            <a:extLst>
              <a:ext uri="{FF2B5EF4-FFF2-40B4-BE49-F238E27FC236}">
                <a16:creationId xmlns:a16="http://schemas.microsoft.com/office/drawing/2014/main" id="{00000000-0008-0000-1800-00000D000000}"/>
              </a:ext>
            </a:extLst>
          </xdr:cNvPr>
          <xdr:cNvSpPr/>
        </xdr:nvSpPr>
        <xdr:spPr>
          <a:xfrm>
            <a:off x="638175" y="77973"/>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4" name="Freeform 13">
            <a:extLst>
              <a:ext uri="{FF2B5EF4-FFF2-40B4-BE49-F238E27FC236}">
                <a16:creationId xmlns:a16="http://schemas.microsoft.com/office/drawing/2014/main" id="{00000000-0008-0000-1800-00000E000000}"/>
              </a:ext>
            </a:extLst>
          </xdr:cNvPr>
          <xdr:cNvSpPr/>
        </xdr:nvSpPr>
        <xdr:spPr>
          <a:xfrm>
            <a:off x="689201" y="125599"/>
            <a:ext cx="491898" cy="47172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5" name="TextBox 14">
            <a:extLst>
              <a:ext uri="{FF2B5EF4-FFF2-40B4-BE49-F238E27FC236}">
                <a16:creationId xmlns:a16="http://schemas.microsoft.com/office/drawing/2014/main" id="{00000000-0008-0000-1800-00000F000000}"/>
              </a:ext>
            </a:extLst>
          </xdr:cNvPr>
          <xdr:cNvSpPr txBox="1"/>
        </xdr:nvSpPr>
        <xdr:spPr>
          <a:xfrm>
            <a:off x="805378" y="230713"/>
            <a:ext cx="261421" cy="25654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800" b="1">
                <a:latin typeface="Arial" panose="020B0604020202020204" pitchFamily="7" charset="0"/>
                <a:cs typeface="Arial" panose="020B0604020202020204" pitchFamily="7" charset="0"/>
              </a:rPr>
              <a:t>9</a:t>
            </a:r>
          </a:p>
        </xdr:txBody>
      </xdr:sp>
    </xdr:grpSp>
    <xdr:clientData/>
  </xdr:twoCellAnchor>
  <xdr:twoCellAnchor editAs="oneCell">
    <xdr:from>
      <xdr:col>20</xdr:col>
      <xdr:colOff>145773</xdr:colOff>
      <xdr:row>0</xdr:row>
      <xdr:rowOff>0</xdr:rowOff>
    </xdr:from>
    <xdr:to>
      <xdr:col>31</xdr:col>
      <xdr:colOff>18732</xdr:colOff>
      <xdr:row>2</xdr:row>
      <xdr:rowOff>95747</xdr:rowOff>
    </xdr:to>
    <xdr:pic>
      <xdr:nvPicPr>
        <xdr:cNvPr id="7" name="Picture 6">
          <a:extLst>
            <a:ext uri="{FF2B5EF4-FFF2-40B4-BE49-F238E27FC236}">
              <a16:creationId xmlns:a16="http://schemas.microsoft.com/office/drawing/2014/main" id="{EC5B7B6B-649E-4DB3-B128-CD3F4E15DC0F}"/>
            </a:ext>
          </a:extLst>
        </xdr:cNvPr>
        <xdr:cNvPicPr>
          <a:picLocks noChangeAspect="1"/>
        </xdr:cNvPicPr>
      </xdr:nvPicPr>
      <xdr:blipFill>
        <a:blip xmlns:r="http://schemas.openxmlformats.org/officeDocument/2006/relationships" r:embed="rId1"/>
        <a:srcRect r="20713"/>
        <a:stretch>
          <a:fillRect/>
        </a:stretch>
      </xdr:blipFill>
      <xdr:spPr>
        <a:xfrm>
          <a:off x="6950764" y="0"/>
          <a:ext cx="2152333" cy="48006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291467</xdr:colOff>
      <xdr:row>0</xdr:row>
      <xdr:rowOff>70485</xdr:rowOff>
    </xdr:from>
    <xdr:to>
      <xdr:col>2</xdr:col>
      <xdr:colOff>251460</xdr:colOff>
      <xdr:row>3</xdr:row>
      <xdr:rowOff>129540</xdr:rowOff>
    </xdr:to>
    <xdr:grpSp>
      <xdr:nvGrpSpPr>
        <xdr:cNvPr id="11" name="Group 10">
          <a:extLst>
            <a:ext uri="{FF2B5EF4-FFF2-40B4-BE49-F238E27FC236}">
              <a16:creationId xmlns:a16="http://schemas.microsoft.com/office/drawing/2014/main" id="{00000000-0008-0000-1900-00000B000000}"/>
            </a:ext>
          </a:extLst>
        </xdr:cNvPr>
        <xdr:cNvGrpSpPr/>
      </xdr:nvGrpSpPr>
      <xdr:grpSpPr>
        <a:xfrm>
          <a:off x="291467" y="70485"/>
          <a:ext cx="676273" cy="630555"/>
          <a:chOff x="638175" y="77973"/>
          <a:chExt cx="590549" cy="573613"/>
        </a:xfrm>
        <a:solidFill>
          <a:schemeClr val="bg1">
            <a:lumMod val="85000"/>
          </a:schemeClr>
        </a:solidFill>
      </xdr:grpSpPr>
      <xdr:sp macro="" textlink="">
        <xdr:nvSpPr>
          <xdr:cNvPr id="12" name="Flowchart: Connector 11">
            <a:extLst>
              <a:ext uri="{FF2B5EF4-FFF2-40B4-BE49-F238E27FC236}">
                <a16:creationId xmlns:a16="http://schemas.microsoft.com/office/drawing/2014/main" id="{00000000-0008-0000-1900-00000C000000}"/>
              </a:ext>
            </a:extLst>
          </xdr:cNvPr>
          <xdr:cNvSpPr/>
        </xdr:nvSpPr>
        <xdr:spPr>
          <a:xfrm>
            <a:off x="638175" y="77973"/>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Freeform 12">
            <a:extLst>
              <a:ext uri="{FF2B5EF4-FFF2-40B4-BE49-F238E27FC236}">
                <a16:creationId xmlns:a16="http://schemas.microsoft.com/office/drawing/2014/main" id="{00000000-0008-0000-1900-00000D000000}"/>
              </a:ext>
            </a:extLst>
          </xdr:cNvPr>
          <xdr:cNvSpPr/>
        </xdr:nvSpPr>
        <xdr:spPr>
          <a:xfrm>
            <a:off x="689201" y="125599"/>
            <a:ext cx="491898" cy="47172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4" name="TextBox 13">
            <a:extLst>
              <a:ext uri="{FF2B5EF4-FFF2-40B4-BE49-F238E27FC236}">
                <a16:creationId xmlns:a16="http://schemas.microsoft.com/office/drawing/2014/main" id="{00000000-0008-0000-1900-00000E000000}"/>
              </a:ext>
            </a:extLst>
          </xdr:cNvPr>
          <xdr:cNvSpPr txBox="1"/>
        </xdr:nvSpPr>
        <xdr:spPr>
          <a:xfrm>
            <a:off x="805378" y="230713"/>
            <a:ext cx="261421" cy="25654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800" b="1">
                <a:latin typeface="Arial" panose="020B0604020202020204" pitchFamily="7" charset="0"/>
                <a:cs typeface="Arial" panose="020B0604020202020204" pitchFamily="7" charset="0"/>
              </a:rPr>
              <a:t>9</a:t>
            </a:r>
          </a:p>
        </xdr:txBody>
      </xdr:sp>
    </xdr:grpSp>
    <xdr:clientData/>
  </xdr:twoCellAnchor>
  <xdr:twoCellAnchor>
    <xdr:from>
      <xdr:col>3</xdr:col>
      <xdr:colOff>66675</xdr:colOff>
      <xdr:row>63</xdr:row>
      <xdr:rowOff>28576</xdr:rowOff>
    </xdr:from>
    <xdr:to>
      <xdr:col>14</xdr:col>
      <xdr:colOff>219074</xdr:colOff>
      <xdr:row>66</xdr:row>
      <xdr:rowOff>95250</xdr:rowOff>
    </xdr:to>
    <xdr:sp macro="" textlink="">
      <xdr:nvSpPr>
        <xdr:cNvPr id="6" name="Rectangle: Rounded Corners 17">
          <a:extLst>
            <a:ext uri="{FF2B5EF4-FFF2-40B4-BE49-F238E27FC236}">
              <a16:creationId xmlns:a16="http://schemas.microsoft.com/office/drawing/2014/main" id="{4C8846F1-01E8-437B-8235-58B083CB48B2}"/>
            </a:ext>
          </a:extLst>
        </xdr:cNvPr>
        <xdr:cNvSpPr/>
      </xdr:nvSpPr>
      <xdr:spPr>
        <a:xfrm>
          <a:off x="1095375" y="10810876"/>
          <a:ext cx="3924299" cy="561974"/>
        </a:xfrm>
        <a:prstGeom prst="roundRect">
          <a:avLst/>
        </a:prstGeom>
        <a:solidFill>
          <a:srgbClr val="D8D8D8"/>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200"/>
        </a:p>
      </xdr:txBody>
    </xdr:sp>
    <xdr:clientData/>
  </xdr:twoCellAnchor>
  <xdr:twoCellAnchor>
    <xdr:from>
      <xdr:col>3</xdr:col>
      <xdr:colOff>24447</xdr:colOff>
      <xdr:row>63</xdr:row>
      <xdr:rowOff>38100</xdr:rowOff>
    </xdr:from>
    <xdr:to>
      <xdr:col>15</xdr:col>
      <xdr:colOff>314324</xdr:colOff>
      <xdr:row>66</xdr:row>
      <xdr:rowOff>76200</xdr:rowOff>
    </xdr:to>
    <xdr:sp macro="" textlink="">
      <xdr:nvSpPr>
        <xdr:cNvPr id="7" name="TextBox 18">
          <a:extLst>
            <a:ext uri="{FF2B5EF4-FFF2-40B4-BE49-F238E27FC236}">
              <a16:creationId xmlns:a16="http://schemas.microsoft.com/office/drawing/2014/main" id="{7833778C-18BD-4948-8F54-856481C4B8A4}"/>
            </a:ext>
          </a:extLst>
        </xdr:cNvPr>
        <xdr:cNvSpPr txBox="1"/>
      </xdr:nvSpPr>
      <xdr:spPr>
        <a:xfrm>
          <a:off x="1053147" y="10820400"/>
          <a:ext cx="4404677"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900" b="1">
              <a:solidFill>
                <a:sysClr val="windowText" lastClr="000000"/>
              </a:solidFill>
              <a:latin typeface="Arial" panose="020B0604020202020204" pitchFamily="7" charset="0"/>
              <a:cs typeface="Arial" panose="020B0604020202020204" pitchFamily="7" charset="0"/>
            </a:rPr>
            <a:t>Termasuk / </a:t>
          </a:r>
          <a:r>
            <a:rPr lang="en-US" altLang="en-MY" sz="900" i="1">
              <a:solidFill>
                <a:sysClr val="windowText" lastClr="000000"/>
              </a:solidFill>
              <a:latin typeface="Arial" panose="020B0604020202020204" pitchFamily="7" charset="0"/>
              <a:cs typeface="Arial" panose="020B0604020202020204" pitchFamily="7" charset="0"/>
            </a:rPr>
            <a:t>Includes:</a:t>
          </a:r>
        </a:p>
        <a:p>
          <a:r>
            <a:rPr lang="en-US" altLang="en-MY" sz="900" b="1">
              <a:solidFill>
                <a:sysClr val="windowText" lastClr="000000"/>
              </a:solidFill>
              <a:latin typeface="Arial" panose="020B0604020202020204" pitchFamily="7" charset="0"/>
              <a:cs typeface="Arial" panose="020B0604020202020204" pitchFamily="7" charset="0"/>
            </a:rPr>
            <a:t>Cukai eksais dibayar ke atas produk pembuatan sendiri, cukai eksport</a:t>
          </a:r>
        </a:p>
        <a:p>
          <a:r>
            <a:rPr lang="en-US" altLang="en-MY" sz="900" i="1">
              <a:solidFill>
                <a:sysClr val="windowText" lastClr="000000"/>
              </a:solidFill>
              <a:latin typeface="Arial" panose="020B0604020202020204" pitchFamily="7" charset="0"/>
              <a:cs typeface="Arial" panose="020B0604020202020204" pitchFamily="7" charset="0"/>
            </a:rPr>
            <a:t>Excise taxes paid on own manufactured products, export tax</a:t>
          </a:r>
        </a:p>
      </xdr:txBody>
    </xdr:sp>
    <xdr:clientData/>
  </xdr:twoCellAnchor>
  <xdr:twoCellAnchor>
    <xdr:from>
      <xdr:col>3</xdr:col>
      <xdr:colOff>19050</xdr:colOff>
      <xdr:row>69</xdr:row>
      <xdr:rowOff>66674</xdr:rowOff>
    </xdr:from>
    <xdr:to>
      <xdr:col>27</xdr:col>
      <xdr:colOff>104775</xdr:colOff>
      <xdr:row>74</xdr:row>
      <xdr:rowOff>85725</xdr:rowOff>
    </xdr:to>
    <xdr:sp macro="" textlink="">
      <xdr:nvSpPr>
        <xdr:cNvPr id="8" name="Rectangle: Rounded Corners 17">
          <a:extLst>
            <a:ext uri="{FF2B5EF4-FFF2-40B4-BE49-F238E27FC236}">
              <a16:creationId xmlns:a16="http://schemas.microsoft.com/office/drawing/2014/main" id="{3CEC35C3-C0FC-4341-989E-EFC920003CAF}"/>
            </a:ext>
          </a:extLst>
        </xdr:cNvPr>
        <xdr:cNvSpPr/>
      </xdr:nvSpPr>
      <xdr:spPr>
        <a:xfrm>
          <a:off x="1047750" y="11810999"/>
          <a:ext cx="6858000" cy="495301"/>
        </a:xfrm>
        <a:prstGeom prst="roundRect">
          <a:avLst/>
        </a:prstGeom>
        <a:solidFill>
          <a:srgbClr val="D8D8D8"/>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200"/>
        </a:p>
      </xdr:txBody>
    </xdr:sp>
    <xdr:clientData/>
  </xdr:twoCellAnchor>
  <xdr:twoCellAnchor>
    <xdr:from>
      <xdr:col>2</xdr:col>
      <xdr:colOff>317499</xdr:colOff>
      <xdr:row>68</xdr:row>
      <xdr:rowOff>133350</xdr:rowOff>
    </xdr:from>
    <xdr:to>
      <xdr:col>27</xdr:col>
      <xdr:colOff>184149</xdr:colOff>
      <xdr:row>75</xdr:row>
      <xdr:rowOff>82550</xdr:rowOff>
    </xdr:to>
    <xdr:sp macro="" textlink="">
      <xdr:nvSpPr>
        <xdr:cNvPr id="9" name="TextBox 18">
          <a:extLst>
            <a:ext uri="{FF2B5EF4-FFF2-40B4-BE49-F238E27FC236}">
              <a16:creationId xmlns:a16="http://schemas.microsoft.com/office/drawing/2014/main" id="{01CA2366-137C-47D8-832C-ACFB10FADBB6}"/>
            </a:ext>
          </a:extLst>
        </xdr:cNvPr>
        <xdr:cNvSpPr txBox="1"/>
      </xdr:nvSpPr>
      <xdr:spPr>
        <a:xfrm>
          <a:off x="952499" y="11728450"/>
          <a:ext cx="6457950" cy="67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900" b="1">
              <a:solidFill>
                <a:sysClr val="windowText" lastClr="000000"/>
              </a:solidFill>
              <a:latin typeface="Arial" panose="020B0604020202020204" pitchFamily="7" charset="0"/>
              <a:cs typeface="Arial" panose="020B0604020202020204" pitchFamily="7" charset="0"/>
            </a:rPr>
            <a:t>Termasuk / </a:t>
          </a:r>
          <a:r>
            <a:rPr lang="en-US" altLang="en-MY" sz="900" i="1">
              <a:solidFill>
                <a:sysClr val="windowText" lastClr="000000"/>
              </a:solidFill>
              <a:latin typeface="Arial" panose="020B0604020202020204" pitchFamily="7" charset="0"/>
              <a:cs typeface="Arial" panose="020B0604020202020204" pitchFamily="7" charset="0"/>
            </a:rPr>
            <a:t>Includes:</a:t>
          </a:r>
        </a:p>
        <a:p>
          <a:r>
            <a:rPr lang="en-US" altLang="en-MY" sz="900" b="1">
              <a:solidFill>
                <a:sysClr val="windowText" lastClr="000000"/>
              </a:solidFill>
              <a:latin typeface="Arial" panose="020B0604020202020204" pitchFamily="7" charset="0"/>
              <a:cs typeface="Arial" panose="020B0604020202020204" pitchFamily="7" charset="0"/>
            </a:rPr>
            <a:t>Taksiran (ke atas tanah dan bangunan) dan cukai tanah, cukai jalan, bayaran pendaftaran perniagaan, lesen memandu dsb.</a:t>
          </a:r>
        </a:p>
        <a:p>
          <a:r>
            <a:rPr lang="en-US" altLang="en-MY" sz="900" i="1">
              <a:solidFill>
                <a:sysClr val="windowText" lastClr="000000"/>
              </a:solidFill>
              <a:latin typeface="Arial" panose="020B0604020202020204" pitchFamily="7" charset="0"/>
              <a:cs typeface="Arial" panose="020B0604020202020204" pitchFamily="7" charset="0"/>
            </a:rPr>
            <a:t>Assessment (on land and buildings) and quit rent, road tax, business registration fees, driving license etc.</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289560</xdr:colOff>
      <xdr:row>51</xdr:row>
      <xdr:rowOff>129540</xdr:rowOff>
    </xdr:from>
    <xdr:to>
      <xdr:col>21</xdr:col>
      <xdr:colOff>106680</xdr:colOff>
      <xdr:row>64</xdr:row>
      <xdr:rowOff>76200</xdr:rowOff>
    </xdr:to>
    <xdr:sp macro="" textlink="">
      <xdr:nvSpPr>
        <xdr:cNvPr id="2" name="Rounded Rectangle 1">
          <a:extLst>
            <a:ext uri="{FF2B5EF4-FFF2-40B4-BE49-F238E27FC236}">
              <a16:creationId xmlns:a16="http://schemas.microsoft.com/office/drawing/2014/main" id="{00000000-0008-0000-1A00-000002000000}"/>
            </a:ext>
          </a:extLst>
        </xdr:cNvPr>
        <xdr:cNvSpPr/>
      </xdr:nvSpPr>
      <xdr:spPr>
        <a:xfrm>
          <a:off x="944880" y="8511540"/>
          <a:ext cx="5494020" cy="2080260"/>
        </a:xfrm>
        <a:prstGeom prst="round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MY" sz="900" b="1">
              <a:solidFill>
                <a:sysClr val="windowText" lastClr="000000"/>
              </a:solidFill>
              <a:latin typeface="Arial" pitchFamily="34" charset="0"/>
              <a:cs typeface="Arial" pitchFamily="34" charset="0"/>
            </a:rPr>
            <a:t>Termasuk:</a:t>
          </a:r>
        </a:p>
        <a:p>
          <a:pPr algn="l"/>
          <a:r>
            <a:rPr lang="en-MY" sz="900" b="0" i="1">
              <a:solidFill>
                <a:sysClr val="windowText" lastClr="000000"/>
              </a:solidFill>
              <a:latin typeface="Arial" pitchFamily="34" charset="0"/>
              <a:cs typeface="Arial" pitchFamily="34" charset="0"/>
            </a:rPr>
            <a:t>  Includes</a:t>
          </a:r>
          <a:r>
            <a:rPr lang="en-MY" sz="900" b="1">
              <a:solidFill>
                <a:sysClr val="windowText" lastClr="000000"/>
              </a:solidFill>
              <a:latin typeface="Arial" pitchFamily="34" charset="0"/>
              <a:cs typeface="Arial" pitchFamily="34" charset="0"/>
            </a:rPr>
            <a:t>:</a:t>
          </a:r>
        </a:p>
        <a:p>
          <a:pPr algn="l"/>
          <a:endParaRPr lang="en-MY" sz="900" b="1">
            <a:solidFill>
              <a:sysClr val="windowText" lastClr="000000"/>
            </a:solidFill>
            <a:latin typeface="Arial" pitchFamily="34" charset="0"/>
            <a:cs typeface="Arial" pitchFamily="34" charset="0"/>
          </a:endParaRPr>
        </a:p>
        <a:p>
          <a:pPr algn="l"/>
          <a:r>
            <a:rPr lang="en-MY" sz="900" b="1">
              <a:solidFill>
                <a:sysClr val="windowText" lastClr="000000"/>
              </a:solidFill>
              <a:latin typeface="Arial" pitchFamily="34" charset="0"/>
              <a:cs typeface="Arial" pitchFamily="34" charset="0"/>
            </a:rPr>
            <a:t> * Gaji &amp; upah (termasuk bayaran lebih masa)</a:t>
          </a:r>
        </a:p>
        <a:p>
          <a:pPr algn="l"/>
          <a:r>
            <a:rPr lang="en-MY" sz="900" b="1">
              <a:solidFill>
                <a:sysClr val="windowText" lastClr="000000"/>
              </a:solidFill>
              <a:latin typeface="Arial" pitchFamily="34" charset="0"/>
              <a:cs typeface="Arial" pitchFamily="34" charset="0"/>
            </a:rPr>
            <a:t>   </a:t>
          </a:r>
          <a:r>
            <a:rPr lang="en-MY" sz="900" b="0" i="1">
              <a:solidFill>
                <a:sysClr val="windowText" lastClr="000000"/>
              </a:solidFill>
              <a:latin typeface="Arial" pitchFamily="34" charset="0"/>
              <a:cs typeface="Arial" pitchFamily="34" charset="0"/>
            </a:rPr>
            <a:t>Salaries &amp; wages (include overtime pay)</a:t>
          </a:r>
        </a:p>
        <a:p>
          <a:pPr algn="l"/>
          <a:endParaRPr lang="en-MY" sz="900" b="1">
            <a:solidFill>
              <a:sysClr val="windowText" lastClr="000000"/>
            </a:solidFill>
            <a:latin typeface="Arial" pitchFamily="34" charset="0"/>
            <a:cs typeface="Arial" pitchFamily="34" charset="0"/>
          </a:endParaRPr>
        </a:p>
        <a:p>
          <a:pPr algn="l"/>
          <a:r>
            <a:rPr lang="en-MY" sz="900" b="1">
              <a:solidFill>
                <a:sysClr val="windowText" lastClr="000000"/>
              </a:solidFill>
              <a:latin typeface="Arial" pitchFamily="34" charset="0"/>
              <a:cs typeface="Arial" pitchFamily="34" charset="0"/>
            </a:rPr>
            <a:t>* Elaun, bonus, komisen</a:t>
          </a:r>
        </a:p>
        <a:p>
          <a:pPr algn="l"/>
          <a:r>
            <a:rPr lang="en-MY" sz="900" b="0" i="1">
              <a:solidFill>
                <a:sysClr val="windowText" lastClr="000000"/>
              </a:solidFill>
              <a:latin typeface="Arial" pitchFamily="34" charset="0"/>
              <a:cs typeface="Arial" pitchFamily="34" charset="0"/>
            </a:rPr>
            <a:t>   Allowances, bonuses, commissions</a:t>
          </a:r>
        </a:p>
        <a:p>
          <a:pPr algn="l"/>
          <a:endParaRPr lang="en-MY" sz="900" b="1">
            <a:solidFill>
              <a:sysClr val="windowText" lastClr="000000"/>
            </a:solidFill>
            <a:latin typeface="Arial" pitchFamily="34" charset="0"/>
            <a:cs typeface="Arial" pitchFamily="34" charset="0"/>
          </a:endParaRPr>
        </a:p>
        <a:p>
          <a:pPr algn="l"/>
          <a:r>
            <a:rPr lang="en-MY" sz="900" b="1">
              <a:solidFill>
                <a:sysClr val="windowText" lastClr="000000"/>
              </a:solidFill>
              <a:latin typeface="Arial" pitchFamily="34" charset="0"/>
              <a:cs typeface="Arial" pitchFamily="34" charset="0"/>
            </a:rPr>
            <a:t>* Gaji, elaun, yuran, bonus dan komisen untuk pengarah yang bekerja</a:t>
          </a:r>
        </a:p>
        <a:p>
          <a:pPr algn="l"/>
          <a:r>
            <a:rPr lang="en-MY" sz="900" b="0" i="1">
              <a:solidFill>
                <a:sysClr val="windowText" lastClr="000000"/>
              </a:solidFill>
              <a:latin typeface="Arial" pitchFamily="34" charset="0"/>
              <a:cs typeface="Arial" pitchFamily="34" charset="0"/>
            </a:rPr>
            <a:t>   Salaries, allowances, fees, bonuses and commission for working directors</a:t>
          </a:r>
        </a:p>
        <a:p>
          <a:pPr algn="l"/>
          <a:endParaRPr lang="en-MY" sz="900" b="1">
            <a:solidFill>
              <a:sysClr val="windowText" lastClr="000000"/>
            </a:solidFill>
            <a:latin typeface="Arial" pitchFamily="34" charset="0"/>
            <a:cs typeface="Arial" pitchFamily="34" charset="0"/>
          </a:endParaRPr>
        </a:p>
        <a:p>
          <a:pPr algn="l"/>
          <a:endParaRPr lang="en-MY" sz="900" b="1">
            <a:solidFill>
              <a:sysClr val="windowText" lastClr="000000"/>
            </a:solidFill>
            <a:latin typeface="Arial" pitchFamily="34" charset="0"/>
            <a:cs typeface="Arial" pitchFamily="34" charset="0"/>
          </a:endParaRPr>
        </a:p>
        <a:p>
          <a:pPr algn="l"/>
          <a:endParaRPr lang="en-MY" sz="900" b="1">
            <a:solidFill>
              <a:sysClr val="windowText" lastClr="000000"/>
            </a:solidFill>
            <a:latin typeface="Arial" pitchFamily="34" charset="0"/>
            <a:cs typeface="Arial" pitchFamily="34" charset="0"/>
          </a:endParaRPr>
        </a:p>
        <a:p>
          <a:pPr algn="l"/>
          <a:endParaRPr lang="en-MY" sz="900" b="1">
            <a:solidFill>
              <a:sysClr val="windowText" lastClr="000000"/>
            </a:solidFill>
            <a:latin typeface="Arial" pitchFamily="34" charset="0"/>
            <a:cs typeface="Arial" pitchFamily="34" charset="0"/>
          </a:endParaRPr>
        </a:p>
        <a:p>
          <a:pPr algn="l"/>
          <a:endParaRPr lang="en-MY" sz="900" b="1">
            <a:solidFill>
              <a:sysClr val="windowText" lastClr="000000"/>
            </a:solidFill>
            <a:latin typeface="Arial" pitchFamily="34" charset="0"/>
            <a:cs typeface="Arial" pitchFamily="34" charset="0"/>
          </a:endParaRPr>
        </a:p>
      </xdr:txBody>
    </xdr:sp>
    <xdr:clientData/>
  </xdr:twoCellAnchor>
  <xdr:twoCellAnchor>
    <xdr:from>
      <xdr:col>0</xdr:col>
      <xdr:colOff>291467</xdr:colOff>
      <xdr:row>0</xdr:row>
      <xdr:rowOff>70485</xdr:rowOff>
    </xdr:from>
    <xdr:to>
      <xdr:col>2</xdr:col>
      <xdr:colOff>251460</xdr:colOff>
      <xdr:row>3</xdr:row>
      <xdr:rowOff>129540</xdr:rowOff>
    </xdr:to>
    <xdr:grpSp>
      <xdr:nvGrpSpPr>
        <xdr:cNvPr id="8" name="Group 7">
          <a:extLst>
            <a:ext uri="{FF2B5EF4-FFF2-40B4-BE49-F238E27FC236}">
              <a16:creationId xmlns:a16="http://schemas.microsoft.com/office/drawing/2014/main" id="{00000000-0008-0000-1A00-000008000000}"/>
            </a:ext>
          </a:extLst>
        </xdr:cNvPr>
        <xdr:cNvGrpSpPr/>
      </xdr:nvGrpSpPr>
      <xdr:grpSpPr>
        <a:xfrm>
          <a:off x="291467" y="70485"/>
          <a:ext cx="676273" cy="630555"/>
          <a:chOff x="638175" y="77973"/>
          <a:chExt cx="590549" cy="573613"/>
        </a:xfrm>
        <a:solidFill>
          <a:schemeClr val="bg1">
            <a:lumMod val="85000"/>
          </a:schemeClr>
        </a:solidFill>
      </xdr:grpSpPr>
      <xdr:sp macro="" textlink="">
        <xdr:nvSpPr>
          <xdr:cNvPr id="9" name="Flowchart: Connector 8">
            <a:extLst>
              <a:ext uri="{FF2B5EF4-FFF2-40B4-BE49-F238E27FC236}">
                <a16:creationId xmlns:a16="http://schemas.microsoft.com/office/drawing/2014/main" id="{00000000-0008-0000-1A00-000009000000}"/>
              </a:ext>
            </a:extLst>
          </xdr:cNvPr>
          <xdr:cNvSpPr/>
        </xdr:nvSpPr>
        <xdr:spPr>
          <a:xfrm>
            <a:off x="638175" y="77973"/>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0" name="Freeform 9">
            <a:extLst>
              <a:ext uri="{FF2B5EF4-FFF2-40B4-BE49-F238E27FC236}">
                <a16:creationId xmlns:a16="http://schemas.microsoft.com/office/drawing/2014/main" id="{00000000-0008-0000-1A00-00000A000000}"/>
              </a:ext>
            </a:extLst>
          </xdr:cNvPr>
          <xdr:cNvSpPr/>
        </xdr:nvSpPr>
        <xdr:spPr>
          <a:xfrm>
            <a:off x="689201" y="125599"/>
            <a:ext cx="491898" cy="47172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1" name="TextBox 10">
            <a:extLst>
              <a:ext uri="{FF2B5EF4-FFF2-40B4-BE49-F238E27FC236}">
                <a16:creationId xmlns:a16="http://schemas.microsoft.com/office/drawing/2014/main" id="{00000000-0008-0000-1A00-00000B000000}"/>
              </a:ext>
            </a:extLst>
          </xdr:cNvPr>
          <xdr:cNvSpPr txBox="1"/>
        </xdr:nvSpPr>
        <xdr:spPr>
          <a:xfrm>
            <a:off x="805378" y="230713"/>
            <a:ext cx="261421" cy="25654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800" b="1">
                <a:latin typeface="Arial" panose="020B0604020202020204" pitchFamily="7" charset="0"/>
                <a:cs typeface="Arial" panose="020B0604020202020204" pitchFamily="7" charset="0"/>
              </a:rPr>
              <a:t>9</a:t>
            </a:r>
          </a:p>
        </xdr:txBody>
      </xdr:sp>
    </xdr:grpSp>
    <xdr:clientData/>
  </xdr:twoCellAnchor>
  <xdr:twoCellAnchor editAs="oneCell">
    <xdr:from>
      <xdr:col>20</xdr:col>
      <xdr:colOff>144780</xdr:colOff>
      <xdr:row>0</xdr:row>
      <xdr:rowOff>0</xdr:rowOff>
    </xdr:from>
    <xdr:to>
      <xdr:col>31</xdr:col>
      <xdr:colOff>33973</xdr:colOff>
      <xdr:row>2</xdr:row>
      <xdr:rowOff>99060</xdr:rowOff>
    </xdr:to>
    <xdr:pic>
      <xdr:nvPicPr>
        <xdr:cNvPr id="7" name="Picture 6">
          <a:extLst>
            <a:ext uri="{FF2B5EF4-FFF2-40B4-BE49-F238E27FC236}">
              <a16:creationId xmlns:a16="http://schemas.microsoft.com/office/drawing/2014/main" id="{AFD5B355-2F61-480B-A351-CEEA38E68F5A}"/>
            </a:ext>
          </a:extLst>
        </xdr:cNvPr>
        <xdr:cNvPicPr>
          <a:picLocks noChangeAspect="1"/>
        </xdr:cNvPicPr>
      </xdr:nvPicPr>
      <xdr:blipFill>
        <a:blip xmlns:r="http://schemas.openxmlformats.org/officeDocument/2006/relationships" r:embed="rId1"/>
        <a:srcRect r="20713"/>
        <a:stretch>
          <a:fillRect/>
        </a:stretch>
      </xdr:blipFill>
      <xdr:spPr>
        <a:xfrm>
          <a:off x="6972300" y="0"/>
          <a:ext cx="2152333" cy="48006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291467</xdr:colOff>
      <xdr:row>0</xdr:row>
      <xdr:rowOff>70485</xdr:rowOff>
    </xdr:from>
    <xdr:to>
      <xdr:col>2</xdr:col>
      <xdr:colOff>251460</xdr:colOff>
      <xdr:row>3</xdr:row>
      <xdr:rowOff>129540</xdr:rowOff>
    </xdr:to>
    <xdr:grpSp>
      <xdr:nvGrpSpPr>
        <xdr:cNvPr id="3" name="Group 2">
          <a:extLst>
            <a:ext uri="{FF2B5EF4-FFF2-40B4-BE49-F238E27FC236}">
              <a16:creationId xmlns:a16="http://schemas.microsoft.com/office/drawing/2014/main" id="{00000000-0008-0000-1B00-000003000000}"/>
            </a:ext>
          </a:extLst>
        </xdr:cNvPr>
        <xdr:cNvGrpSpPr/>
      </xdr:nvGrpSpPr>
      <xdr:grpSpPr>
        <a:xfrm>
          <a:off x="291467" y="70485"/>
          <a:ext cx="676273" cy="630555"/>
          <a:chOff x="638175" y="77973"/>
          <a:chExt cx="590549" cy="573613"/>
        </a:xfrm>
        <a:solidFill>
          <a:schemeClr val="bg1">
            <a:lumMod val="85000"/>
          </a:schemeClr>
        </a:solidFill>
      </xdr:grpSpPr>
      <xdr:sp macro="" textlink="">
        <xdr:nvSpPr>
          <xdr:cNvPr id="4" name="Flowchart: Connector 3">
            <a:extLst>
              <a:ext uri="{FF2B5EF4-FFF2-40B4-BE49-F238E27FC236}">
                <a16:creationId xmlns:a16="http://schemas.microsoft.com/office/drawing/2014/main" id="{00000000-0008-0000-1B00-000004000000}"/>
              </a:ext>
            </a:extLst>
          </xdr:cNvPr>
          <xdr:cNvSpPr/>
        </xdr:nvSpPr>
        <xdr:spPr>
          <a:xfrm>
            <a:off x="638175" y="77973"/>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Freeform 4">
            <a:extLst>
              <a:ext uri="{FF2B5EF4-FFF2-40B4-BE49-F238E27FC236}">
                <a16:creationId xmlns:a16="http://schemas.microsoft.com/office/drawing/2014/main" id="{00000000-0008-0000-1B00-000005000000}"/>
              </a:ext>
            </a:extLst>
          </xdr:cNvPr>
          <xdr:cNvSpPr/>
        </xdr:nvSpPr>
        <xdr:spPr>
          <a:xfrm>
            <a:off x="689201" y="125599"/>
            <a:ext cx="491898" cy="47172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6" name="TextBox 5">
            <a:extLst>
              <a:ext uri="{FF2B5EF4-FFF2-40B4-BE49-F238E27FC236}">
                <a16:creationId xmlns:a16="http://schemas.microsoft.com/office/drawing/2014/main" id="{00000000-0008-0000-1B00-000006000000}"/>
              </a:ext>
            </a:extLst>
          </xdr:cNvPr>
          <xdr:cNvSpPr txBox="1"/>
        </xdr:nvSpPr>
        <xdr:spPr>
          <a:xfrm>
            <a:off x="805378" y="230713"/>
            <a:ext cx="261421" cy="25654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800" b="1">
                <a:latin typeface="Arial" panose="020B0604020202020204" pitchFamily="7" charset="0"/>
                <a:cs typeface="Arial" panose="020B0604020202020204" pitchFamily="7" charset="0"/>
              </a:rPr>
              <a:t>9</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291467</xdr:colOff>
      <xdr:row>0</xdr:row>
      <xdr:rowOff>70485</xdr:rowOff>
    </xdr:from>
    <xdr:to>
      <xdr:col>2</xdr:col>
      <xdr:colOff>251460</xdr:colOff>
      <xdr:row>3</xdr:row>
      <xdr:rowOff>129540</xdr:rowOff>
    </xdr:to>
    <xdr:grpSp>
      <xdr:nvGrpSpPr>
        <xdr:cNvPr id="3" name="Group 2">
          <a:extLst>
            <a:ext uri="{FF2B5EF4-FFF2-40B4-BE49-F238E27FC236}">
              <a16:creationId xmlns:a16="http://schemas.microsoft.com/office/drawing/2014/main" id="{00000000-0008-0000-1C00-000003000000}"/>
            </a:ext>
          </a:extLst>
        </xdr:cNvPr>
        <xdr:cNvGrpSpPr/>
      </xdr:nvGrpSpPr>
      <xdr:grpSpPr>
        <a:xfrm>
          <a:off x="169547" y="70485"/>
          <a:ext cx="604427" cy="646884"/>
          <a:chOff x="638175" y="77973"/>
          <a:chExt cx="590549" cy="573613"/>
        </a:xfrm>
        <a:solidFill>
          <a:schemeClr val="bg1">
            <a:lumMod val="85000"/>
          </a:schemeClr>
        </a:solidFill>
      </xdr:grpSpPr>
      <xdr:sp macro="" textlink="">
        <xdr:nvSpPr>
          <xdr:cNvPr id="4" name="Flowchart: Connector 3">
            <a:extLst>
              <a:ext uri="{FF2B5EF4-FFF2-40B4-BE49-F238E27FC236}">
                <a16:creationId xmlns:a16="http://schemas.microsoft.com/office/drawing/2014/main" id="{00000000-0008-0000-1C00-000004000000}"/>
              </a:ext>
            </a:extLst>
          </xdr:cNvPr>
          <xdr:cNvSpPr/>
        </xdr:nvSpPr>
        <xdr:spPr>
          <a:xfrm>
            <a:off x="638175" y="77973"/>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Freeform 4">
            <a:extLst>
              <a:ext uri="{FF2B5EF4-FFF2-40B4-BE49-F238E27FC236}">
                <a16:creationId xmlns:a16="http://schemas.microsoft.com/office/drawing/2014/main" id="{00000000-0008-0000-1C00-000005000000}"/>
              </a:ext>
            </a:extLst>
          </xdr:cNvPr>
          <xdr:cNvSpPr/>
        </xdr:nvSpPr>
        <xdr:spPr>
          <a:xfrm>
            <a:off x="689201" y="125599"/>
            <a:ext cx="491898" cy="47172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6" name="TextBox 5">
            <a:extLst>
              <a:ext uri="{FF2B5EF4-FFF2-40B4-BE49-F238E27FC236}">
                <a16:creationId xmlns:a16="http://schemas.microsoft.com/office/drawing/2014/main" id="{00000000-0008-0000-1C00-000006000000}"/>
              </a:ext>
            </a:extLst>
          </xdr:cNvPr>
          <xdr:cNvSpPr txBox="1"/>
        </xdr:nvSpPr>
        <xdr:spPr>
          <a:xfrm>
            <a:off x="805378" y="230713"/>
            <a:ext cx="261421" cy="25654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800" b="1">
                <a:latin typeface="Arial" panose="020B0604020202020204" pitchFamily="7" charset="0"/>
                <a:cs typeface="Arial" panose="020B0604020202020204" pitchFamily="7" charset="0"/>
              </a:rPr>
              <a:t>9</a:t>
            </a:r>
          </a:p>
        </xdr:txBody>
      </xdr:sp>
    </xdr:grpSp>
    <xdr:clientData/>
  </xdr:twoCellAnchor>
  <xdr:twoCellAnchor>
    <xdr:from>
      <xdr:col>1</xdr:col>
      <xdr:colOff>1907</xdr:colOff>
      <xdr:row>42</xdr:row>
      <xdr:rowOff>70485</xdr:rowOff>
    </xdr:from>
    <xdr:to>
      <xdr:col>2</xdr:col>
      <xdr:colOff>312421</xdr:colOff>
      <xdr:row>46</xdr:row>
      <xdr:rowOff>129540</xdr:rowOff>
    </xdr:to>
    <xdr:grpSp>
      <xdr:nvGrpSpPr>
        <xdr:cNvPr id="11" name="Group 10">
          <a:extLst>
            <a:ext uri="{FF2B5EF4-FFF2-40B4-BE49-F238E27FC236}">
              <a16:creationId xmlns:a16="http://schemas.microsoft.com/office/drawing/2014/main" id="{00000000-0008-0000-1C00-00000B000000}"/>
            </a:ext>
          </a:extLst>
        </xdr:cNvPr>
        <xdr:cNvGrpSpPr/>
      </xdr:nvGrpSpPr>
      <xdr:grpSpPr>
        <a:xfrm>
          <a:off x="165193" y="7298599"/>
          <a:ext cx="669742" cy="668655"/>
          <a:chOff x="638175" y="77973"/>
          <a:chExt cx="590549" cy="573613"/>
        </a:xfrm>
        <a:solidFill>
          <a:schemeClr val="bg1">
            <a:lumMod val="85000"/>
          </a:schemeClr>
        </a:solidFill>
      </xdr:grpSpPr>
      <xdr:sp macro="" textlink="">
        <xdr:nvSpPr>
          <xdr:cNvPr id="12" name="Flowchart: Connector 11">
            <a:extLst>
              <a:ext uri="{FF2B5EF4-FFF2-40B4-BE49-F238E27FC236}">
                <a16:creationId xmlns:a16="http://schemas.microsoft.com/office/drawing/2014/main" id="{00000000-0008-0000-1C00-00000C000000}"/>
              </a:ext>
            </a:extLst>
          </xdr:cNvPr>
          <xdr:cNvSpPr/>
        </xdr:nvSpPr>
        <xdr:spPr>
          <a:xfrm>
            <a:off x="638175" y="77973"/>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Freeform 12">
            <a:extLst>
              <a:ext uri="{FF2B5EF4-FFF2-40B4-BE49-F238E27FC236}">
                <a16:creationId xmlns:a16="http://schemas.microsoft.com/office/drawing/2014/main" id="{00000000-0008-0000-1C00-00000D000000}"/>
              </a:ext>
            </a:extLst>
          </xdr:cNvPr>
          <xdr:cNvSpPr/>
        </xdr:nvSpPr>
        <xdr:spPr>
          <a:xfrm>
            <a:off x="689201" y="125599"/>
            <a:ext cx="491898" cy="471727"/>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4" name="TextBox 13">
            <a:extLst>
              <a:ext uri="{FF2B5EF4-FFF2-40B4-BE49-F238E27FC236}">
                <a16:creationId xmlns:a16="http://schemas.microsoft.com/office/drawing/2014/main" id="{00000000-0008-0000-1C00-00000E000000}"/>
              </a:ext>
            </a:extLst>
          </xdr:cNvPr>
          <xdr:cNvSpPr txBox="1"/>
        </xdr:nvSpPr>
        <xdr:spPr>
          <a:xfrm>
            <a:off x="731762" y="258440"/>
            <a:ext cx="419004" cy="24933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400" b="1">
                <a:latin typeface="Arial" panose="020B0604020202020204" pitchFamily="7" charset="0"/>
                <a:cs typeface="Arial" panose="020B0604020202020204" pitchFamily="7" charset="0"/>
              </a:rPr>
              <a:t>10</a:t>
            </a:r>
          </a:p>
        </xdr:txBody>
      </xdr:sp>
    </xdr:grpSp>
    <xdr:clientData/>
  </xdr:twoCellAnchor>
  <xdr:twoCellAnchor editAs="oneCell">
    <xdr:from>
      <xdr:col>20</xdr:col>
      <xdr:colOff>185057</xdr:colOff>
      <xdr:row>0</xdr:row>
      <xdr:rowOff>0</xdr:rowOff>
    </xdr:from>
    <xdr:to>
      <xdr:col>31</xdr:col>
      <xdr:colOff>18733</xdr:colOff>
      <xdr:row>2</xdr:row>
      <xdr:rowOff>88174</xdr:rowOff>
    </xdr:to>
    <xdr:pic>
      <xdr:nvPicPr>
        <xdr:cNvPr id="10" name="Picture 9">
          <a:extLst>
            <a:ext uri="{FF2B5EF4-FFF2-40B4-BE49-F238E27FC236}">
              <a16:creationId xmlns:a16="http://schemas.microsoft.com/office/drawing/2014/main" id="{02F68362-2072-40A1-9F66-B7C25DD3A768}"/>
            </a:ext>
          </a:extLst>
        </xdr:cNvPr>
        <xdr:cNvPicPr>
          <a:picLocks noChangeAspect="1"/>
        </xdr:cNvPicPr>
      </xdr:nvPicPr>
      <xdr:blipFill>
        <a:blip xmlns:r="http://schemas.openxmlformats.org/officeDocument/2006/relationships" r:embed="rId1"/>
        <a:srcRect r="20713"/>
        <a:stretch>
          <a:fillRect/>
        </a:stretch>
      </xdr:blipFill>
      <xdr:spPr>
        <a:xfrm>
          <a:off x="7010400" y="0"/>
          <a:ext cx="2152333" cy="48006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315058</xdr:colOff>
      <xdr:row>0</xdr:row>
      <xdr:rowOff>94956</xdr:rowOff>
    </xdr:from>
    <xdr:to>
      <xdr:col>2</xdr:col>
      <xdr:colOff>266700</xdr:colOff>
      <xdr:row>3</xdr:row>
      <xdr:rowOff>137160</xdr:rowOff>
    </xdr:to>
    <xdr:grpSp>
      <xdr:nvGrpSpPr>
        <xdr:cNvPr id="10" name="Group 9">
          <a:extLst>
            <a:ext uri="{FF2B5EF4-FFF2-40B4-BE49-F238E27FC236}">
              <a16:creationId xmlns:a16="http://schemas.microsoft.com/office/drawing/2014/main" id="{00000000-0008-0000-1D00-00000A000000}"/>
            </a:ext>
          </a:extLst>
        </xdr:cNvPr>
        <xdr:cNvGrpSpPr/>
      </xdr:nvGrpSpPr>
      <xdr:grpSpPr>
        <a:xfrm>
          <a:off x="315058" y="94956"/>
          <a:ext cx="667922" cy="613704"/>
          <a:chOff x="391258" y="64476"/>
          <a:chExt cx="606962" cy="613704"/>
        </a:xfrm>
        <a:solidFill>
          <a:schemeClr val="bg1">
            <a:lumMod val="85000"/>
          </a:schemeClr>
        </a:solidFill>
      </xdr:grpSpPr>
      <xdr:grpSp>
        <xdr:nvGrpSpPr>
          <xdr:cNvPr id="2" name="Group 1">
            <a:extLst>
              <a:ext uri="{FF2B5EF4-FFF2-40B4-BE49-F238E27FC236}">
                <a16:creationId xmlns:a16="http://schemas.microsoft.com/office/drawing/2014/main" id="{00000000-0008-0000-1D00-000002000000}"/>
              </a:ext>
            </a:extLst>
          </xdr:cNvPr>
          <xdr:cNvGrpSpPr/>
        </xdr:nvGrpSpPr>
        <xdr:grpSpPr>
          <a:xfrm>
            <a:off x="391258" y="64476"/>
            <a:ext cx="606962" cy="613704"/>
            <a:chOff x="638175" y="85725"/>
            <a:chExt cx="590549" cy="573613"/>
          </a:xfrm>
          <a:grpFill/>
        </xdr:grpSpPr>
        <xdr:sp macro="" textlink="">
          <xdr:nvSpPr>
            <xdr:cNvPr id="3" name="Flowchart: Connector 2">
              <a:extLst>
                <a:ext uri="{FF2B5EF4-FFF2-40B4-BE49-F238E27FC236}">
                  <a16:creationId xmlns:a16="http://schemas.microsoft.com/office/drawing/2014/main" id="{00000000-0008-0000-1D00-000003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28">
              <a:extLst>
                <a:ext uri="{FF2B5EF4-FFF2-40B4-BE49-F238E27FC236}">
                  <a16:creationId xmlns:a16="http://schemas.microsoft.com/office/drawing/2014/main" id="{00000000-0008-0000-1D00-000004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grpSp>
      <xdr:sp macro="" textlink="">
        <xdr:nvSpPr>
          <xdr:cNvPr id="5" name="TextBox 4">
            <a:extLst>
              <a:ext uri="{FF2B5EF4-FFF2-40B4-BE49-F238E27FC236}">
                <a16:creationId xmlns:a16="http://schemas.microsoft.com/office/drawing/2014/main" id="{00000000-0008-0000-1D00-000005000000}"/>
              </a:ext>
            </a:extLst>
          </xdr:cNvPr>
          <xdr:cNvSpPr txBox="1"/>
        </xdr:nvSpPr>
        <xdr:spPr>
          <a:xfrm>
            <a:off x="501454" y="256441"/>
            <a:ext cx="397706" cy="237096"/>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400" b="1">
                <a:latin typeface="Arial" panose="020B0604020202020204" pitchFamily="7" charset="0"/>
                <a:cs typeface="Arial" panose="020B0604020202020204" pitchFamily="7" charset="0"/>
              </a:rPr>
              <a:t>11</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5715</xdr:colOff>
      <xdr:row>0</xdr:row>
      <xdr:rowOff>76200</xdr:rowOff>
    </xdr:from>
    <xdr:to>
      <xdr:col>4</xdr:col>
      <xdr:colOff>5714</xdr:colOff>
      <xdr:row>3</xdr:row>
      <xdr:rowOff>78313</xdr:rowOff>
    </xdr:to>
    <xdr:grpSp>
      <xdr:nvGrpSpPr>
        <xdr:cNvPr id="2" name="Group 1">
          <a:extLst>
            <a:ext uri="{FF2B5EF4-FFF2-40B4-BE49-F238E27FC236}">
              <a16:creationId xmlns:a16="http://schemas.microsoft.com/office/drawing/2014/main" id="{00000000-0008-0000-1E00-000002000000}"/>
            </a:ext>
          </a:extLst>
        </xdr:cNvPr>
        <xdr:cNvGrpSpPr/>
      </xdr:nvGrpSpPr>
      <xdr:grpSpPr>
        <a:xfrm>
          <a:off x="363524" y="76200"/>
          <a:ext cx="675860" cy="578583"/>
          <a:chOff x="638175" y="85725"/>
          <a:chExt cx="590549" cy="573613"/>
        </a:xfrm>
        <a:solidFill>
          <a:schemeClr val="bg1">
            <a:lumMod val="85000"/>
          </a:schemeClr>
        </a:solidFill>
      </xdr:grpSpPr>
      <xdr:sp macro="" textlink="">
        <xdr:nvSpPr>
          <xdr:cNvPr id="3" name="Flowchart: Connector 2">
            <a:extLst>
              <a:ext uri="{FF2B5EF4-FFF2-40B4-BE49-F238E27FC236}">
                <a16:creationId xmlns:a16="http://schemas.microsoft.com/office/drawing/2014/main" id="{00000000-0008-0000-1E00-000003000000}"/>
              </a:ext>
            </a:extLst>
          </xdr:cNvPr>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3">
            <a:extLst>
              <a:ext uri="{FF2B5EF4-FFF2-40B4-BE49-F238E27FC236}">
                <a16:creationId xmlns:a16="http://schemas.microsoft.com/office/drawing/2014/main" id="{00000000-0008-0000-1E00-000004000000}"/>
              </a:ext>
            </a:extLst>
          </xdr:cNvPr>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1E00-000005000000}"/>
              </a:ext>
            </a:extLst>
          </xdr:cNvPr>
          <xdr:cNvSpPr txBox="1"/>
        </xdr:nvSpPr>
        <xdr:spPr>
          <a:xfrm>
            <a:off x="766128" y="230713"/>
            <a:ext cx="354330"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12</a:t>
            </a:r>
          </a:p>
        </xdr:txBody>
      </xdr:sp>
    </xdr:grpSp>
    <xdr:clientData/>
  </xdr:twoCellAnchor>
  <xdr:twoCellAnchor>
    <xdr:from>
      <xdr:col>1</xdr:col>
      <xdr:colOff>105839</xdr:colOff>
      <xdr:row>7</xdr:row>
      <xdr:rowOff>112643</xdr:rowOff>
    </xdr:from>
    <xdr:to>
      <xdr:col>20</xdr:col>
      <xdr:colOff>238539</xdr:colOff>
      <xdr:row>13</xdr:row>
      <xdr:rowOff>48011</xdr:rowOff>
    </xdr:to>
    <xdr:sp macro="" textlink="">
      <xdr:nvSpPr>
        <xdr:cNvPr id="8" name="Rounded Rectangle 3">
          <a:extLst>
            <a:ext uri="{FF2B5EF4-FFF2-40B4-BE49-F238E27FC236}">
              <a16:creationId xmlns:a16="http://schemas.microsoft.com/office/drawing/2014/main" id="{231B295D-8D1D-4DBC-9C22-8DBF9753512D}"/>
            </a:ext>
          </a:extLst>
        </xdr:cNvPr>
        <xdr:cNvSpPr/>
      </xdr:nvSpPr>
      <xdr:spPr>
        <a:xfrm>
          <a:off x="463648" y="1298713"/>
          <a:ext cx="5937152" cy="849768"/>
        </a:xfrm>
        <a:prstGeom prst="roundRect">
          <a:avLst/>
        </a:prstGeom>
        <a:solidFill>
          <a:schemeClr val="bg1">
            <a:lumMod val="85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clientData/>
  </xdr:twoCellAnchor>
  <xdr:twoCellAnchor>
    <xdr:from>
      <xdr:col>1</xdr:col>
      <xdr:colOff>145773</xdr:colOff>
      <xdr:row>7</xdr:row>
      <xdr:rowOff>59634</xdr:rowOff>
    </xdr:from>
    <xdr:to>
      <xdr:col>26</xdr:col>
      <xdr:colOff>139340</xdr:colOff>
      <xdr:row>13</xdr:row>
      <xdr:rowOff>86414</xdr:rowOff>
    </xdr:to>
    <xdr:sp macro="" textlink="">
      <xdr:nvSpPr>
        <xdr:cNvPr id="9" name="Rectangle 8">
          <a:extLst>
            <a:ext uri="{FF2B5EF4-FFF2-40B4-BE49-F238E27FC236}">
              <a16:creationId xmlns:a16="http://schemas.microsoft.com/office/drawing/2014/main" id="{DB623B12-3A9A-4F3D-B78D-74BC29EFBEAD}"/>
            </a:ext>
          </a:extLst>
        </xdr:cNvPr>
        <xdr:cNvSpPr/>
      </xdr:nvSpPr>
      <xdr:spPr>
        <a:xfrm>
          <a:off x="503582" y="1245704"/>
          <a:ext cx="7944871" cy="9411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900" b="1">
              <a:solidFill>
                <a:sysClr val="windowText" lastClr="000000"/>
              </a:solidFill>
              <a:latin typeface="Arial" panose="020B0604020202020204" pitchFamily="7" charset="0"/>
              <a:cs typeface="Arial" panose="020B0604020202020204" pitchFamily="7" charset="0"/>
            </a:rPr>
            <a:t>Sekiranya pertubuhan ini merupakan </a:t>
          </a:r>
          <a:r>
            <a:rPr lang="en-US" sz="900" b="1">
              <a:solidFill>
                <a:sysClr val="windowText" lastClr="000000"/>
              </a:solidFill>
              <a:latin typeface="Arial" panose="020B0604020202020204" pitchFamily="7" charset="0"/>
              <a:cs typeface="Arial" panose="020B0604020202020204" pitchFamily="7" charset="0"/>
            </a:rPr>
            <a:t>c</a:t>
          </a:r>
          <a:r>
            <a:rPr lang="en-MY" sz="900" b="1">
              <a:solidFill>
                <a:sysClr val="windowText" lastClr="000000"/>
              </a:solidFill>
              <a:latin typeface="Arial" panose="020B0604020202020204" pitchFamily="7" charset="0"/>
              <a:cs typeface="Arial" panose="020B0604020202020204" pitchFamily="7" charset="0"/>
            </a:rPr>
            <a:t>awangan, sila lengkapkan Soalan</a:t>
          </a:r>
          <a:r>
            <a:rPr lang="en-MY" sz="900" b="1" baseline="0">
              <a:solidFill>
                <a:sysClr val="windowText" lastClr="000000"/>
              </a:solidFill>
              <a:latin typeface="Arial" panose="020B0604020202020204" pitchFamily="7" charset="0"/>
              <a:cs typeface="Arial" panose="020B0604020202020204" pitchFamily="7" charset="0"/>
            </a:rPr>
            <a:t> </a:t>
          </a:r>
          <a:r>
            <a:rPr lang="en-MY" sz="900" b="1">
              <a:solidFill>
                <a:sysClr val="windowText" lastClr="000000"/>
              </a:solidFill>
              <a:latin typeface="Arial" panose="020B0604020202020204" pitchFamily="7" charset="0"/>
              <a:cs typeface="Arial" panose="020B0604020202020204" pitchFamily="7" charset="0"/>
            </a:rPr>
            <a:t>12.1</a:t>
          </a:r>
        </a:p>
        <a:p>
          <a:pPr algn="l"/>
          <a:r>
            <a:rPr lang="en-MY" sz="900" b="0" i="1">
              <a:solidFill>
                <a:sysClr val="windowText" lastClr="000000"/>
              </a:solidFill>
              <a:latin typeface="Arial" panose="020B0604020202020204" pitchFamily="7" charset="0"/>
              <a:cs typeface="Arial" panose="020B0604020202020204" pitchFamily="7" charset="0"/>
            </a:rPr>
            <a:t>If this establishment is a </a:t>
          </a:r>
          <a:r>
            <a:rPr lang="en-US" sz="900" b="0" i="1">
              <a:solidFill>
                <a:sysClr val="windowText" lastClr="000000"/>
              </a:solidFill>
              <a:latin typeface="Arial" panose="020B0604020202020204" pitchFamily="7" charset="0"/>
              <a:cs typeface="Arial" panose="020B0604020202020204" pitchFamily="7" charset="0"/>
            </a:rPr>
            <a:t>b</a:t>
          </a:r>
          <a:r>
            <a:rPr lang="en-MY" sz="900" b="0" i="1">
              <a:solidFill>
                <a:sysClr val="windowText" lastClr="000000"/>
              </a:solidFill>
              <a:latin typeface="Arial" panose="020B0604020202020204" pitchFamily="7" charset="0"/>
              <a:cs typeface="Arial" panose="020B0604020202020204" pitchFamily="7" charset="0"/>
            </a:rPr>
            <a:t>ranch, please complete Question 12.1</a:t>
          </a:r>
        </a:p>
        <a:p>
          <a:pPr algn="l"/>
          <a:endParaRPr lang="en-MY" sz="900" b="0" i="1">
            <a:solidFill>
              <a:sysClr val="windowText" lastClr="000000"/>
            </a:solidFill>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9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Sekiranya pertubuhan ini merupakan Ibu Pejabat, sila lengkapkan </a:t>
          </a:r>
          <a:r>
            <a:rPr kumimoji="0" lang="en-MY" sz="9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Soalan 12.2 dan </a:t>
          </a:r>
          <a:r>
            <a:rPr kumimoji="0" lang="en-US" altLang="en-MY" sz="9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12.3.</a:t>
          </a:r>
          <a:endParaRPr kumimoji="0" lang="en-MY" sz="9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9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If this establishment is the Headquarters, please complete Question 12.2 and </a:t>
          </a:r>
          <a:r>
            <a:rPr kumimoji="0" lang="en-US" altLang="en-MY" sz="9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12.3.</a:t>
          </a:r>
        </a:p>
      </xdr:txBody>
    </xdr:sp>
    <xdr:clientData/>
  </xdr:twoCellAnchor>
  <xdr:twoCellAnchor editAs="oneCell">
    <xdr:from>
      <xdr:col>22</xdr:col>
      <xdr:colOff>19878</xdr:colOff>
      <xdr:row>0</xdr:row>
      <xdr:rowOff>1</xdr:rowOff>
    </xdr:from>
    <xdr:to>
      <xdr:col>27</xdr:col>
      <xdr:colOff>301584</xdr:colOff>
      <xdr:row>2</xdr:row>
      <xdr:rowOff>95748</xdr:rowOff>
    </xdr:to>
    <xdr:pic>
      <xdr:nvPicPr>
        <xdr:cNvPr id="10" name="Picture 9">
          <a:extLst>
            <a:ext uri="{FF2B5EF4-FFF2-40B4-BE49-F238E27FC236}">
              <a16:creationId xmlns:a16="http://schemas.microsoft.com/office/drawing/2014/main" id="{05C5AE27-E830-4623-8324-79E1A0872947}"/>
            </a:ext>
          </a:extLst>
        </xdr:cNvPr>
        <xdr:cNvPicPr>
          <a:picLocks noChangeAspect="1"/>
        </xdr:cNvPicPr>
      </xdr:nvPicPr>
      <xdr:blipFill>
        <a:blip xmlns:r="http://schemas.openxmlformats.org/officeDocument/2006/relationships" r:embed="rId1"/>
        <a:srcRect r="20713"/>
        <a:stretch>
          <a:fillRect/>
        </a:stretch>
      </xdr:blipFill>
      <xdr:spPr>
        <a:xfrm>
          <a:off x="6897756" y="1"/>
          <a:ext cx="2152333" cy="48006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3</xdr:col>
      <xdr:colOff>48895</xdr:colOff>
      <xdr:row>2</xdr:row>
      <xdr:rowOff>204470</xdr:rowOff>
    </xdr:from>
    <xdr:to>
      <xdr:col>7</xdr:col>
      <xdr:colOff>7620</xdr:colOff>
      <xdr:row>4</xdr:row>
      <xdr:rowOff>409575</xdr:rowOff>
    </xdr:to>
    <xdr:sp macro="" textlink="">
      <xdr:nvSpPr>
        <xdr:cNvPr id="3" name="Flowchart: Connector 2">
          <a:extLst>
            <a:ext uri="{FF2B5EF4-FFF2-40B4-BE49-F238E27FC236}">
              <a16:creationId xmlns:a16="http://schemas.microsoft.com/office/drawing/2014/main" id="{EBCDE5C5-9489-4DDD-AE7F-E8D80559407B}"/>
            </a:ext>
          </a:extLst>
        </xdr:cNvPr>
        <xdr:cNvSpPr/>
      </xdr:nvSpPr>
      <xdr:spPr>
        <a:xfrm>
          <a:off x="1163320" y="1938020"/>
          <a:ext cx="987425" cy="948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12</a:t>
          </a:r>
        </a:p>
      </xdr:txBody>
    </xdr:sp>
    <xdr:clientData/>
  </xdr:twoCellAnchor>
  <xdr:twoCellAnchor>
    <xdr:from>
      <xdr:col>3</xdr:col>
      <xdr:colOff>71437</xdr:colOff>
      <xdr:row>36</xdr:row>
      <xdr:rowOff>142874</xdr:rowOff>
    </xdr:from>
    <xdr:to>
      <xdr:col>7</xdr:col>
      <xdr:colOff>142875</xdr:colOff>
      <xdr:row>37</xdr:row>
      <xdr:rowOff>626427</xdr:rowOff>
    </xdr:to>
    <xdr:sp macro="" textlink="">
      <xdr:nvSpPr>
        <xdr:cNvPr id="12" name="Flowchart: Connector 11">
          <a:extLst>
            <a:ext uri="{FF2B5EF4-FFF2-40B4-BE49-F238E27FC236}">
              <a16:creationId xmlns:a16="http://schemas.microsoft.com/office/drawing/2014/main" id="{64DE6A56-F4D0-4B7B-A923-50BE00C4E497}"/>
            </a:ext>
          </a:extLst>
        </xdr:cNvPr>
        <xdr:cNvSpPr/>
      </xdr:nvSpPr>
      <xdr:spPr>
        <a:xfrm>
          <a:off x="1404937" y="13692187"/>
          <a:ext cx="1119188" cy="1150303"/>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13</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142875</xdr:colOff>
      <xdr:row>66</xdr:row>
      <xdr:rowOff>47625</xdr:rowOff>
    </xdr:from>
    <xdr:to>
      <xdr:col>1</xdr:col>
      <xdr:colOff>430852</xdr:colOff>
      <xdr:row>69</xdr:row>
      <xdr:rowOff>76200</xdr:rowOff>
    </xdr:to>
    <xdr:sp macro="" textlink="">
      <xdr:nvSpPr>
        <xdr:cNvPr id="10" name="Flowchart: Connector 9">
          <a:extLst>
            <a:ext uri="{FF2B5EF4-FFF2-40B4-BE49-F238E27FC236}">
              <a16:creationId xmlns:a16="http://schemas.microsoft.com/office/drawing/2014/main" id="{08A3FFC2-A570-49A8-A5BE-EABC7100D18C}"/>
            </a:ext>
          </a:extLst>
        </xdr:cNvPr>
        <xdr:cNvSpPr/>
      </xdr:nvSpPr>
      <xdr:spPr>
        <a:xfrm>
          <a:off x="142875" y="9839325"/>
          <a:ext cx="630877" cy="571500"/>
        </a:xfrm>
        <a:prstGeom prst="flowChartConnector">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1800" b="1">
              <a:solidFill>
                <a:sysClr val="windowText" lastClr="000000"/>
              </a:solidFill>
              <a:latin typeface="Arial" panose="020B0604020202020204" pitchFamily="7" charset="0"/>
              <a:cs typeface="Arial" panose="020B0604020202020204" pitchFamily="7" charset="0"/>
            </a:rPr>
            <a:t>14</a:t>
          </a:r>
        </a:p>
      </xdr:txBody>
    </xdr:sp>
    <xdr:clientData/>
  </xdr:twoCellAnchor>
  <xdr:twoCellAnchor>
    <xdr:from>
      <xdr:col>0</xdr:col>
      <xdr:colOff>281940</xdr:colOff>
      <xdr:row>0</xdr:row>
      <xdr:rowOff>83821</xdr:rowOff>
    </xdr:from>
    <xdr:to>
      <xdr:col>1</xdr:col>
      <xdr:colOff>476250</xdr:colOff>
      <xdr:row>3</xdr:row>
      <xdr:rowOff>0</xdr:rowOff>
    </xdr:to>
    <xdr:sp macro="" textlink="">
      <xdr:nvSpPr>
        <xdr:cNvPr id="3" name="Flowchart: Connector 2">
          <a:extLst>
            <a:ext uri="{FF2B5EF4-FFF2-40B4-BE49-F238E27FC236}">
              <a16:creationId xmlns:a16="http://schemas.microsoft.com/office/drawing/2014/main" id="{52199BD2-764C-4633-9788-C7396098CFA9}"/>
            </a:ext>
          </a:extLst>
        </xdr:cNvPr>
        <xdr:cNvSpPr/>
      </xdr:nvSpPr>
      <xdr:spPr>
        <a:xfrm>
          <a:off x="281940" y="83821"/>
          <a:ext cx="537210" cy="459104"/>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1100" b="1">
              <a:solidFill>
                <a:sysClr val="windowText" lastClr="000000"/>
              </a:solidFill>
              <a:latin typeface="Arial" panose="020B0604020202020204" pitchFamily="7" charset="0"/>
              <a:cs typeface="Arial" panose="020B0604020202020204" pitchFamily="7" charset="0"/>
            </a:rPr>
            <a:t>13</a:t>
          </a:r>
          <a:endParaRPr lang="en-US" altLang="en-MY" sz="1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17</xdr:col>
      <xdr:colOff>350520</xdr:colOff>
      <xdr:row>0</xdr:row>
      <xdr:rowOff>0</xdr:rowOff>
    </xdr:from>
    <xdr:to>
      <xdr:col>24</xdr:col>
      <xdr:colOff>26353</xdr:colOff>
      <xdr:row>2</xdr:row>
      <xdr:rowOff>129540</xdr:rowOff>
    </xdr:to>
    <xdr:pic>
      <xdr:nvPicPr>
        <xdr:cNvPr id="4" name="Picture 3">
          <a:extLst>
            <a:ext uri="{FF2B5EF4-FFF2-40B4-BE49-F238E27FC236}">
              <a16:creationId xmlns:a16="http://schemas.microsoft.com/office/drawing/2014/main" id="{3C41390D-C475-4170-B013-0E02216BACD8}"/>
            </a:ext>
          </a:extLst>
        </xdr:cNvPr>
        <xdr:cNvPicPr>
          <a:picLocks noChangeAspect="1"/>
        </xdr:cNvPicPr>
      </xdr:nvPicPr>
      <xdr:blipFill>
        <a:blip xmlns:r="http://schemas.openxmlformats.org/officeDocument/2006/relationships" r:embed="rId1"/>
        <a:srcRect r="20713"/>
        <a:stretch>
          <a:fillRect/>
        </a:stretch>
      </xdr:blipFill>
      <xdr:spPr>
        <a:xfrm>
          <a:off x="6614160" y="0"/>
          <a:ext cx="2152333" cy="48006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3</xdr:col>
      <xdr:colOff>0</xdr:colOff>
      <xdr:row>10</xdr:row>
      <xdr:rowOff>26993</xdr:rowOff>
    </xdr:from>
    <xdr:to>
      <xdr:col>6</xdr:col>
      <xdr:colOff>203835</xdr:colOff>
      <xdr:row>12</xdr:row>
      <xdr:rowOff>51123</xdr:rowOff>
    </xdr:to>
    <xdr:sp macro="" textlink="">
      <xdr:nvSpPr>
        <xdr:cNvPr id="3" name="Flowchart: Connector 2">
          <a:extLst>
            <a:ext uri="{FF2B5EF4-FFF2-40B4-BE49-F238E27FC236}">
              <a16:creationId xmlns:a16="http://schemas.microsoft.com/office/drawing/2014/main" id="{CB76A6D6-CCED-47DB-B4D7-515563323EFC}"/>
            </a:ext>
          </a:extLst>
        </xdr:cNvPr>
        <xdr:cNvSpPr/>
      </xdr:nvSpPr>
      <xdr:spPr>
        <a:xfrm>
          <a:off x="1150620" y="2457773"/>
          <a:ext cx="1003935" cy="102997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62</xdr:col>
      <xdr:colOff>50207</xdr:colOff>
      <xdr:row>15</xdr:row>
      <xdr:rowOff>189817</xdr:rowOff>
    </xdr:from>
    <xdr:to>
      <xdr:col>75</xdr:col>
      <xdr:colOff>231320</xdr:colOff>
      <xdr:row>17</xdr:row>
      <xdr:rowOff>266701</xdr:rowOff>
    </xdr:to>
    <xdr:sp macro="" textlink="">
      <xdr:nvSpPr>
        <xdr:cNvPr id="15" name="Rectangle 14">
          <a:extLst>
            <a:ext uri="{FF2B5EF4-FFF2-40B4-BE49-F238E27FC236}">
              <a16:creationId xmlns:a16="http://schemas.microsoft.com/office/drawing/2014/main" id="{00000000-0008-0000-0400-00000F000000}"/>
            </a:ext>
          </a:extLst>
        </xdr:cNvPr>
        <xdr:cNvSpPr/>
      </xdr:nvSpPr>
      <xdr:spPr>
        <a:xfrm>
          <a:off x="19671707" y="5085667"/>
          <a:ext cx="4314963" cy="8388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itchFamily="34" charset="0"/>
              <a:cs typeface="Arial" pitchFamily="34" charset="0"/>
            </a:rPr>
            <a:t>KEGUNAAN PEJABAT</a:t>
          </a:r>
        </a:p>
        <a:p>
          <a:pPr algn="l"/>
          <a:r>
            <a:rPr lang="en-MY" sz="2200" b="0" i="1">
              <a:solidFill>
                <a:sysClr val="windowText" lastClr="000000"/>
              </a:solidFill>
              <a:latin typeface="Arial" pitchFamily="34" charset="0"/>
              <a:cs typeface="Arial" pitchFamily="34" charset="0"/>
            </a:rPr>
            <a:t>OFFICE USE </a:t>
          </a:r>
        </a:p>
      </xdr:txBody>
    </xdr:sp>
    <xdr:clientData/>
  </xdr:twoCellAnchor>
  <xdr:twoCellAnchor>
    <xdr:from>
      <xdr:col>70</xdr:col>
      <xdr:colOff>295275</xdr:colOff>
      <xdr:row>16</xdr:row>
      <xdr:rowOff>180981</xdr:rowOff>
    </xdr:from>
    <xdr:to>
      <xdr:col>76</xdr:col>
      <xdr:colOff>57163</xdr:colOff>
      <xdr:row>17</xdr:row>
      <xdr:rowOff>347664</xdr:rowOff>
    </xdr:to>
    <xdr:sp macro="" textlink="">
      <xdr:nvSpPr>
        <xdr:cNvPr id="18" name="Rectangle 17">
          <a:extLst>
            <a:ext uri="{FF2B5EF4-FFF2-40B4-BE49-F238E27FC236}">
              <a16:creationId xmlns:a16="http://schemas.microsoft.com/office/drawing/2014/main" id="{00000000-0008-0000-0400-000012000000}"/>
            </a:ext>
          </a:extLst>
        </xdr:cNvPr>
        <xdr:cNvSpPr/>
      </xdr:nvSpPr>
      <xdr:spPr>
        <a:xfrm>
          <a:off x="22507575" y="5476881"/>
          <a:ext cx="1571638" cy="5286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r"/>
          <a:r>
            <a:rPr lang="en-MY" sz="2200" b="1">
              <a:solidFill>
                <a:sysClr val="windowText" lastClr="000000"/>
              </a:solidFill>
              <a:latin typeface="Arial" pitchFamily="34" charset="0"/>
              <a:cs typeface="Arial" pitchFamily="34" charset="0"/>
            </a:rPr>
            <a:t>010040</a:t>
          </a:r>
        </a:p>
      </xdr:txBody>
    </xdr:sp>
    <xdr:clientData/>
  </xdr:twoCellAnchor>
  <xdr:twoCellAnchor>
    <xdr:from>
      <xdr:col>1</xdr:col>
      <xdr:colOff>508000</xdr:colOff>
      <xdr:row>5</xdr:row>
      <xdr:rowOff>169334</xdr:rowOff>
    </xdr:from>
    <xdr:to>
      <xdr:col>5</xdr:col>
      <xdr:colOff>232833</xdr:colOff>
      <xdr:row>8</xdr:row>
      <xdr:rowOff>105833</xdr:rowOff>
    </xdr:to>
    <xdr:grpSp>
      <xdr:nvGrpSpPr>
        <xdr:cNvPr id="11" name="Group 10">
          <a:extLst>
            <a:ext uri="{FF2B5EF4-FFF2-40B4-BE49-F238E27FC236}">
              <a16:creationId xmlns:a16="http://schemas.microsoft.com/office/drawing/2014/main" id="{00000000-0008-0000-0400-00000B000000}"/>
            </a:ext>
          </a:extLst>
        </xdr:cNvPr>
        <xdr:cNvGrpSpPr/>
      </xdr:nvGrpSpPr>
      <xdr:grpSpPr>
        <a:xfrm>
          <a:off x="850900" y="1598084"/>
          <a:ext cx="1401233" cy="1022349"/>
          <a:chOff x="542925" y="27174825"/>
          <a:chExt cx="561974" cy="573613"/>
        </a:xfrm>
        <a:solidFill>
          <a:schemeClr val="bg1">
            <a:lumMod val="85000"/>
          </a:schemeClr>
        </a:solidFill>
      </xdr:grpSpPr>
      <xdr:sp macro="" textlink="">
        <xdr:nvSpPr>
          <xdr:cNvPr id="12" name="Flowchart: Connector 11">
            <a:extLst>
              <a:ext uri="{FF2B5EF4-FFF2-40B4-BE49-F238E27FC236}">
                <a16:creationId xmlns:a16="http://schemas.microsoft.com/office/drawing/2014/main" id="{00000000-0008-0000-0400-00000C000000}"/>
              </a:ext>
            </a:extLst>
          </xdr:cNvPr>
          <xdr:cNvSpPr/>
        </xdr:nvSpPr>
        <xdr:spPr>
          <a:xfrm>
            <a:off x="542925" y="27174825"/>
            <a:ext cx="561974"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3" name="Freeform 14">
            <a:extLst>
              <a:ext uri="{FF2B5EF4-FFF2-40B4-BE49-F238E27FC236}">
                <a16:creationId xmlns:a16="http://schemas.microsoft.com/office/drawing/2014/main" id="{00000000-0008-0000-0400-00000D000000}"/>
              </a:ext>
            </a:extLst>
          </xdr:cNvPr>
          <xdr:cNvSpPr/>
        </xdr:nvSpPr>
        <xdr:spPr>
          <a:xfrm>
            <a:off x="593951" y="272224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674932" y="27332141"/>
            <a:ext cx="289997"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3200" b="1">
                <a:latin typeface="Arial" panose="020B0604020202020204" pitchFamily="7" charset="0"/>
                <a:cs typeface="Arial" panose="020B0604020202020204" pitchFamily="7" charset="0"/>
              </a:rPr>
              <a:t>1</a:t>
            </a:r>
          </a:p>
        </xdr:txBody>
      </xdr:sp>
    </xdr:grpSp>
    <xdr:clientData/>
  </xdr:twoCellAnchor>
  <xdr:twoCellAnchor>
    <xdr:from>
      <xdr:col>2</xdr:col>
      <xdr:colOff>1</xdr:colOff>
      <xdr:row>20</xdr:row>
      <xdr:rowOff>326570</xdr:rowOff>
    </xdr:from>
    <xdr:to>
      <xdr:col>39</xdr:col>
      <xdr:colOff>259080</xdr:colOff>
      <xdr:row>24</xdr:row>
      <xdr:rowOff>0</xdr:rowOff>
    </xdr:to>
    <xdr:sp macro="" textlink="">
      <xdr:nvSpPr>
        <xdr:cNvPr id="10" name="Rounded Rectangle 9">
          <a:extLst>
            <a:ext uri="{FF2B5EF4-FFF2-40B4-BE49-F238E27FC236}">
              <a16:creationId xmlns:a16="http://schemas.microsoft.com/office/drawing/2014/main" id="{00000000-0008-0000-0400-00000A000000}"/>
            </a:ext>
          </a:extLst>
        </xdr:cNvPr>
        <xdr:cNvSpPr/>
      </xdr:nvSpPr>
      <xdr:spPr>
        <a:xfrm>
          <a:off x="1036321" y="7672250"/>
          <a:ext cx="10408919" cy="1319350"/>
        </a:xfrm>
        <a:prstGeom prst="roundRect">
          <a:avLst/>
        </a:prstGeom>
        <a:solidFill>
          <a:schemeClr val="bg1">
            <a:lumMod val="8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34" charset="0"/>
              <a:cs typeface="Arial" panose="020B0604020202020204" pitchFamily="34" charset="0"/>
            </a:rPr>
            <a:t>    Nota</a:t>
          </a:r>
          <a:r>
            <a:rPr lang="en-MY" sz="2200">
              <a:solidFill>
                <a:sysClr val="windowText" lastClr="000000"/>
              </a:solidFill>
              <a:latin typeface="Arial" panose="020B0604020202020204" pitchFamily="34" charset="0"/>
              <a:cs typeface="Arial" panose="020B0604020202020204" pitchFamily="34" charset="0"/>
            </a:rPr>
            <a:t> /</a:t>
          </a:r>
          <a:r>
            <a:rPr lang="en-MY" sz="2200" baseline="0">
              <a:solidFill>
                <a:sysClr val="windowText" lastClr="000000"/>
              </a:solidFill>
              <a:latin typeface="Arial" panose="020B0604020202020204" pitchFamily="34" charset="0"/>
              <a:cs typeface="Arial" panose="020B0604020202020204" pitchFamily="34" charset="0"/>
            </a:rPr>
            <a:t> </a:t>
          </a:r>
          <a:r>
            <a:rPr lang="en-MY" sz="2200" i="1" baseline="0">
              <a:solidFill>
                <a:sysClr val="windowText" lastClr="000000"/>
              </a:solidFill>
              <a:latin typeface="Arial" panose="020B0604020202020204" pitchFamily="34" charset="0"/>
              <a:cs typeface="Arial" panose="020B0604020202020204" pitchFamily="34" charset="0"/>
            </a:rPr>
            <a:t>Notes</a:t>
          </a:r>
          <a:r>
            <a:rPr lang="en-MY" sz="2200" baseline="0">
              <a:solidFill>
                <a:sysClr val="windowText" lastClr="000000"/>
              </a:solidFill>
              <a:latin typeface="Arial" panose="020B0604020202020204" pitchFamily="34" charset="0"/>
              <a:cs typeface="Arial" panose="020B0604020202020204" pitchFamily="34" charset="0"/>
            </a:rPr>
            <a:t>:</a:t>
          </a:r>
        </a:p>
        <a:p>
          <a:pPr algn="l"/>
          <a:r>
            <a:rPr lang="en-MY" sz="2200" b="1" baseline="0">
              <a:solidFill>
                <a:sysClr val="windowText" lastClr="000000"/>
              </a:solidFill>
              <a:latin typeface="Arial" panose="020B0604020202020204" pitchFamily="34" charset="0"/>
              <a:cs typeface="Arial" panose="020B0604020202020204" pitchFamily="34" charset="0"/>
            </a:rPr>
            <a:t>    Sekiranya jawapan ialah (2), sila lengkapkan Soalan 12 di muka surat 27 </a:t>
          </a:r>
        </a:p>
        <a:p>
          <a:pPr algn="l"/>
          <a:r>
            <a:rPr lang="en-MY" sz="2200" i="1" baseline="0">
              <a:solidFill>
                <a:sysClr val="windowText" lastClr="000000"/>
              </a:solidFill>
              <a:latin typeface="Arial" panose="020B0604020202020204" pitchFamily="34" charset="0"/>
              <a:cs typeface="Arial" panose="020B0604020202020204" pitchFamily="34" charset="0"/>
            </a:rPr>
            <a:t>    If the answer is (2), please complete Question 12 on page 27</a:t>
          </a:r>
          <a:endParaRPr lang="en-MY" sz="2200" i="1">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65</xdr:col>
      <xdr:colOff>209550</xdr:colOff>
      <xdr:row>0</xdr:row>
      <xdr:rowOff>114300</xdr:rowOff>
    </xdr:from>
    <xdr:to>
      <xdr:col>81</xdr:col>
      <xdr:colOff>43353</xdr:colOff>
      <xdr:row>4</xdr:row>
      <xdr:rowOff>71755</xdr:rowOff>
    </xdr:to>
    <xdr:pic>
      <xdr:nvPicPr>
        <xdr:cNvPr id="9" name="Picture 8">
          <a:extLst>
            <a:ext uri="{FF2B5EF4-FFF2-40B4-BE49-F238E27FC236}">
              <a16:creationId xmlns:a16="http://schemas.microsoft.com/office/drawing/2014/main" id="{AD4A05D3-BC76-44C7-972C-021A88D95903}"/>
            </a:ext>
          </a:extLst>
        </xdr:cNvPr>
        <xdr:cNvPicPr>
          <a:picLocks noChangeAspect="1"/>
        </xdr:cNvPicPr>
      </xdr:nvPicPr>
      <xdr:blipFill>
        <a:blip xmlns:r="http://schemas.openxmlformats.org/officeDocument/2006/relationships" r:embed="rId1"/>
        <a:srcRect r="20713"/>
        <a:stretch>
          <a:fillRect/>
        </a:stretch>
      </xdr:blipFill>
      <xdr:spPr>
        <a:xfrm>
          <a:off x="22155150" y="114300"/>
          <a:ext cx="5110653" cy="106235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13</xdr:row>
      <xdr:rowOff>37465</xdr:rowOff>
    </xdr:to>
    <xdr:sp macro="" textlink="">
      <xdr:nvSpPr>
        <xdr:cNvPr id="2" name="Flowchart: Connector 1">
          <a:extLst>
            <a:ext uri="{FF2B5EF4-FFF2-40B4-BE49-F238E27FC236}">
              <a16:creationId xmlns:a16="http://schemas.microsoft.com/office/drawing/2014/main" id="{6920B224-13B7-49F6-97FD-3E6CE100C434}"/>
            </a:ext>
          </a:extLst>
        </xdr:cNvPr>
        <xdr:cNvSpPr/>
      </xdr:nvSpPr>
      <xdr:spPr>
        <a:xfrm>
          <a:off x="1297940" y="2076450"/>
          <a:ext cx="1082040" cy="124523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63</xdr:col>
      <xdr:colOff>47624</xdr:colOff>
      <xdr:row>5</xdr:row>
      <xdr:rowOff>166688</xdr:rowOff>
    </xdr:from>
    <xdr:to>
      <xdr:col>82</xdr:col>
      <xdr:colOff>38100</xdr:colOff>
      <xdr:row>9</xdr:row>
      <xdr:rowOff>215205</xdr:rowOff>
    </xdr:to>
    <xdr:pic>
      <xdr:nvPicPr>
        <xdr:cNvPr id="3" name="Picture 2">
          <a:extLst>
            <a:ext uri="{FF2B5EF4-FFF2-40B4-BE49-F238E27FC236}">
              <a16:creationId xmlns:a16="http://schemas.microsoft.com/office/drawing/2014/main" id="{4D8BC5FF-5DD2-4B17-9654-52FFE292E049}"/>
            </a:ext>
          </a:extLst>
        </xdr:cNvPr>
        <xdr:cNvPicPr>
          <a:picLocks noChangeAspect="1"/>
        </xdr:cNvPicPr>
      </xdr:nvPicPr>
      <xdr:blipFill>
        <a:blip xmlns:r="http://schemas.openxmlformats.org/officeDocument/2006/relationships" r:embed="rId1"/>
        <a:srcRect r="20713"/>
        <a:stretch>
          <a:fillRect/>
        </a:stretch>
      </xdr:blipFill>
      <xdr:spPr>
        <a:xfrm>
          <a:off x="17287874" y="1119188"/>
          <a:ext cx="5057776" cy="107721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50B92EC-B159-41B6-8475-32290A31B0BC}"/>
            </a:ext>
          </a:extLst>
        </xdr:cNvPr>
        <xdr:cNvSpPr/>
      </xdr:nvSpPr>
      <xdr:spPr>
        <a:xfrm>
          <a:off x="1275080" y="2076450"/>
          <a:ext cx="1082040" cy="93281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385762</xdr:colOff>
      <xdr:row>31</xdr:row>
      <xdr:rowOff>95251</xdr:rowOff>
    </xdr:from>
    <xdr:to>
      <xdr:col>21</xdr:col>
      <xdr:colOff>338137</xdr:colOff>
      <xdr:row>95</xdr:row>
      <xdr:rowOff>95251</xdr:rowOff>
    </xdr:to>
    <xdr:sp macro="" textlink="">
      <xdr:nvSpPr>
        <xdr:cNvPr id="2" name="Rounded Rectangle 1">
          <a:extLst>
            <a:ext uri="{FF2B5EF4-FFF2-40B4-BE49-F238E27FC236}">
              <a16:creationId xmlns:a16="http://schemas.microsoft.com/office/drawing/2014/main" id="{00000000-0008-0000-2600-000002000000}"/>
            </a:ext>
          </a:extLst>
        </xdr:cNvPr>
        <xdr:cNvSpPr/>
      </xdr:nvSpPr>
      <xdr:spPr>
        <a:xfrm>
          <a:off x="1185862" y="7448551"/>
          <a:ext cx="15954375" cy="13411200"/>
        </a:xfrm>
        <a:prstGeom prst="roundRect">
          <a:avLst>
            <a:gd name="adj" fmla="val 3446"/>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en-MY" sz="2800" b="1" baseline="0">
              <a:solidFill>
                <a:sysClr val="windowText" lastClr="000000"/>
              </a:solidFill>
              <a:latin typeface="Arial" pitchFamily="34" charset="0"/>
              <a:ea typeface="+mn-ea"/>
              <a:cs typeface="Arial" pitchFamily="34" charset="0"/>
            </a:rPr>
            <a:t>		Soalan berkaitan daya saing pertubuhan mengandungi 8 Seksyen iaitu:</a:t>
          </a:r>
        </a:p>
        <a:p>
          <a:r>
            <a:rPr lang="en-MY" sz="2800" i="1" baseline="0">
              <a:solidFill>
                <a:sysClr val="windowText" lastClr="000000"/>
              </a:solidFill>
              <a:latin typeface="Arial" pitchFamily="34" charset="0"/>
              <a:ea typeface="+mn-ea"/>
              <a:cs typeface="Arial" pitchFamily="34" charset="0"/>
            </a:rPr>
            <a:t>		Questions  related competitiveness of establishment consists of 8 Sections:  </a:t>
          </a:r>
        </a:p>
        <a:p>
          <a:endParaRPr lang="en-MY" sz="2800" baseline="0">
            <a:solidFill>
              <a:sysClr val="windowText" lastClr="000000"/>
            </a:solidFill>
            <a:latin typeface="Arial" pitchFamily="34" charset="0"/>
            <a:ea typeface="+mn-ea"/>
            <a:cs typeface="Arial" pitchFamily="34" charset="0"/>
          </a:endParaRPr>
        </a:p>
        <a:p>
          <a:r>
            <a:rPr lang="en-MY" sz="2800" b="1" baseline="0">
              <a:solidFill>
                <a:sysClr val="windowText" lastClr="000000"/>
              </a:solidFill>
              <a:latin typeface="Arial" pitchFamily="34" charset="0"/>
              <a:ea typeface="+mn-ea"/>
              <a:cs typeface="Arial" pitchFamily="34" charset="0"/>
            </a:rPr>
            <a:t>		Seksyen A : Modul Ekonomi Digital</a:t>
          </a:r>
        </a:p>
        <a:p>
          <a:r>
            <a:rPr lang="en-MY" sz="2800" i="1" baseline="0">
              <a:solidFill>
                <a:sysClr val="windowText" lastClr="000000"/>
              </a:solidFill>
              <a:latin typeface="Arial" pitchFamily="34" charset="0"/>
              <a:ea typeface="+mn-ea"/>
              <a:cs typeface="Arial" pitchFamily="34" charset="0"/>
            </a:rPr>
            <a:t>		Section A     : Digital Economic Module</a:t>
          </a:r>
        </a:p>
        <a:p>
          <a:endParaRPr lang="en-MY" sz="2800" baseline="0">
            <a:solidFill>
              <a:sysClr val="windowText" lastClr="000000"/>
            </a:solidFill>
            <a:latin typeface="Arial" pitchFamily="34" charset="0"/>
            <a:ea typeface="+mn-ea"/>
            <a:cs typeface="Arial" pitchFamily="34" charset="0"/>
          </a:endParaRPr>
        </a:p>
        <a:p>
          <a:r>
            <a:rPr lang="en-MY" sz="2800" b="1" baseline="0">
              <a:solidFill>
                <a:sysClr val="windowText" lastClr="000000"/>
              </a:solidFill>
              <a:latin typeface="Arial" pitchFamily="34" charset="0"/>
              <a:ea typeface="+mn-ea"/>
              <a:cs typeface="Arial" pitchFamily="34" charset="0"/>
            </a:rPr>
            <a:t>		Seksyen B : Perkhidmatan dan Peralatan Minyak &amp; Gas (OGSE)</a:t>
          </a:r>
        </a:p>
        <a:p>
          <a:r>
            <a:rPr lang="en-MY" sz="2800" i="1" baseline="0">
              <a:solidFill>
                <a:sysClr val="windowText" lastClr="000000"/>
              </a:solidFill>
              <a:latin typeface="Arial" pitchFamily="34" charset="0"/>
              <a:ea typeface="+mn-ea"/>
              <a:cs typeface="Arial" pitchFamily="34" charset="0"/>
            </a:rPr>
            <a:t>		Section B     : Oil &amp; Gas Services and Equipment (OGSE)</a:t>
          </a:r>
        </a:p>
        <a:p>
          <a:endParaRPr lang="en-MY" sz="2800" baseline="0">
            <a:solidFill>
              <a:sysClr val="windowText" lastClr="000000"/>
            </a:solidFill>
            <a:latin typeface="Arial" pitchFamily="34" charset="0"/>
            <a:ea typeface="+mn-ea"/>
            <a:cs typeface="Arial" pitchFamily="34" charset="0"/>
          </a:endParaRPr>
        </a:p>
        <a:p>
          <a:r>
            <a:rPr lang="en-MY" sz="2800" b="1" baseline="0">
              <a:solidFill>
                <a:sysClr val="windowText" lastClr="000000"/>
              </a:solidFill>
              <a:latin typeface="Arial" pitchFamily="34" charset="0"/>
              <a:ea typeface="+mn-ea"/>
              <a:cs typeface="Arial" pitchFamily="34" charset="0"/>
            </a:rPr>
            <a:t>		Seksyen C : Inovasi dan Penyelidikan &amp; Pembangunan</a:t>
          </a:r>
        </a:p>
        <a:p>
          <a:r>
            <a:rPr lang="en-MY" sz="2800" i="1" baseline="0">
              <a:solidFill>
                <a:sysClr val="windowText" lastClr="000000"/>
              </a:solidFill>
              <a:latin typeface="Arial" pitchFamily="34" charset="0"/>
              <a:ea typeface="+mn-ea"/>
              <a:cs typeface="Arial" pitchFamily="34" charset="0"/>
            </a:rPr>
            <a:t>		Section C    : Innovation and Research &amp; Development</a:t>
          </a:r>
        </a:p>
        <a:p>
          <a:r>
            <a:rPr lang="en-MY" sz="2800" b="1" baseline="0">
              <a:solidFill>
                <a:sysClr val="windowText" lastClr="000000"/>
              </a:solidFill>
              <a:latin typeface="Arial" pitchFamily="34" charset="0"/>
              <a:ea typeface="+mn-ea"/>
              <a:cs typeface="Arial" pitchFamily="34" charset="0"/>
            </a:rPr>
            <a:t>		</a:t>
          </a:r>
          <a:endParaRPr lang="en-MY" sz="2800" baseline="0">
            <a:solidFill>
              <a:sysClr val="windowText" lastClr="000000"/>
            </a:solidFill>
            <a:latin typeface="Arial" pitchFamily="34" charset="0"/>
            <a:ea typeface="+mn-ea"/>
            <a:cs typeface="Arial" pitchFamily="34" charset="0"/>
          </a:endParaRPr>
        </a:p>
        <a:p>
          <a:r>
            <a:rPr lang="en-MY" sz="2800" b="1" baseline="0">
              <a:solidFill>
                <a:sysClr val="windowText" lastClr="000000"/>
              </a:solidFill>
              <a:latin typeface="Arial" pitchFamily="34" charset="0"/>
              <a:ea typeface="+mn-ea"/>
              <a:cs typeface="Arial" pitchFamily="34" charset="0"/>
            </a:rPr>
            <a:t>		Seksyen D : Import and Eksport Perdagangan Antarabangsa</a:t>
          </a:r>
        </a:p>
        <a:p>
          <a:r>
            <a:rPr lang="en-MY" sz="2800" i="1" baseline="0">
              <a:solidFill>
                <a:sysClr val="windowText" lastClr="000000"/>
              </a:solidFill>
              <a:latin typeface="Arial" pitchFamily="34" charset="0"/>
              <a:ea typeface="+mn-ea"/>
              <a:cs typeface="Arial" pitchFamily="34" charset="0"/>
            </a:rPr>
            <a:t>		Section D    : Imports and Exports of International Trade</a:t>
          </a:r>
        </a:p>
        <a:p>
          <a:endParaRPr lang="en-MY" sz="2800" baseline="0">
            <a:solidFill>
              <a:sysClr val="windowText" lastClr="000000"/>
            </a:solidFill>
            <a:latin typeface="Arial" pitchFamily="34" charset="0"/>
            <a:ea typeface="+mn-ea"/>
            <a:cs typeface="Arial" pitchFamily="34" charset="0"/>
          </a:endParaRPr>
        </a:p>
        <a:p>
          <a:r>
            <a:rPr lang="en-MY" sz="2800" b="1" baseline="0">
              <a:solidFill>
                <a:sysClr val="windowText" lastClr="000000"/>
              </a:solidFill>
              <a:latin typeface="Arial" pitchFamily="34" charset="0"/>
              <a:ea typeface="+mn-ea"/>
              <a:cs typeface="Arial" pitchFamily="34" charset="0"/>
            </a:rPr>
            <a:t>		Seksyen E : </a:t>
          </a:r>
          <a:r>
            <a:rPr kumimoji="0" lang="en-MY" sz="2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Kelestarian Alam Sekitar</a:t>
          </a:r>
          <a:endParaRPr lang="en-MY" sz="2800" b="1" baseline="0">
            <a:solidFill>
              <a:sysClr val="windowText" lastClr="000000"/>
            </a:solidFill>
            <a:latin typeface="Arial" pitchFamily="34" charset="0"/>
            <a:ea typeface="+mn-ea"/>
            <a:cs typeface="Arial" pitchFamily="34" charset="0"/>
          </a:endParaRPr>
        </a:p>
        <a:p>
          <a:r>
            <a:rPr lang="en-MY" sz="2800" i="1" baseline="0">
              <a:solidFill>
                <a:sysClr val="windowText" lastClr="000000"/>
              </a:solidFill>
              <a:latin typeface="Arial" pitchFamily="34" charset="0"/>
              <a:ea typeface="+mn-ea"/>
              <a:cs typeface="Arial" pitchFamily="34" charset="0"/>
            </a:rPr>
            <a:t>		Section E    : </a:t>
          </a:r>
          <a:r>
            <a:rPr kumimoji="0" lang="en-MY" sz="28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Environmental Sustainability</a:t>
          </a:r>
          <a:endParaRPr lang="en-MY" sz="2800" i="1" baseline="0">
            <a:solidFill>
              <a:sysClr val="windowText" lastClr="000000"/>
            </a:solidFill>
            <a:latin typeface="Arial" pitchFamily="34" charset="0"/>
            <a:ea typeface="+mn-ea"/>
            <a:cs typeface="Arial" pitchFamily="34" charset="0"/>
          </a:endParaRPr>
        </a:p>
        <a:p>
          <a:endParaRPr lang="en-MY" sz="2800" i="1" baseline="0">
            <a:solidFill>
              <a:sysClr val="windowText" lastClr="000000"/>
            </a:solidFill>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MY" sz="2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Seksyen F : Penerimagunaan Teknologi</a:t>
          </a:r>
        </a:p>
        <a:p>
          <a:pPr marL="0" marR="0" lvl="0" indent="0" defTabSz="914400" eaLnBrk="1" fontAlgn="auto" latinLnBrk="0" hangingPunct="1">
            <a:lnSpc>
              <a:spcPct val="100000"/>
            </a:lnSpc>
            <a:spcBef>
              <a:spcPts val="0"/>
            </a:spcBef>
            <a:spcAft>
              <a:spcPts val="0"/>
            </a:spcAft>
            <a:buClrTx/>
            <a:buSzTx/>
            <a:buFontTx/>
            <a:buNone/>
            <a:tabLst/>
            <a:defRPr/>
          </a:pPr>
          <a:r>
            <a:rPr kumimoji="0" lang="en-MY" sz="28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Section F   : Technology Adaption</a:t>
          </a:r>
          <a:endParaRPr kumimoji="0" lang="en-MY" sz="28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endParaRPr lang="en-MY" sz="2800" baseline="0">
            <a:solidFill>
              <a:sysClr val="windowText" lastClr="000000"/>
            </a:solidFill>
            <a:latin typeface="Arial" pitchFamily="34" charset="0"/>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MY" sz="2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Seksyen G : Affiliate Asing / Subsidi Asing</a:t>
          </a:r>
        </a:p>
        <a:p>
          <a:pPr marL="0" marR="0" lvl="0" indent="0" defTabSz="914400" eaLnBrk="1" fontAlgn="auto" latinLnBrk="0" hangingPunct="1">
            <a:lnSpc>
              <a:spcPct val="100000"/>
            </a:lnSpc>
            <a:spcBef>
              <a:spcPts val="0"/>
            </a:spcBef>
            <a:spcAft>
              <a:spcPts val="0"/>
            </a:spcAft>
            <a:buClrTx/>
            <a:buSzTx/>
            <a:buFontTx/>
            <a:buNone/>
            <a:tabLst/>
            <a:defRPr/>
          </a:pPr>
          <a:r>
            <a:rPr kumimoji="0" lang="en-MY" sz="28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Section G    : Foreign Affiliate / Subsidiary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MY" sz="28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MY" sz="2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Seksyen H : Kemudahan Pembiayaan</a:t>
          </a:r>
        </a:p>
        <a:p>
          <a:pPr marL="0" marR="0" lvl="0" indent="0" defTabSz="914400" eaLnBrk="1" fontAlgn="auto" latinLnBrk="0" hangingPunct="1">
            <a:lnSpc>
              <a:spcPct val="100000"/>
            </a:lnSpc>
            <a:spcBef>
              <a:spcPts val="0"/>
            </a:spcBef>
            <a:spcAft>
              <a:spcPts val="0"/>
            </a:spcAft>
            <a:buClrTx/>
            <a:buSzTx/>
            <a:buFontTx/>
            <a:buNone/>
            <a:tabLst/>
            <a:defRPr/>
          </a:pPr>
          <a:r>
            <a:rPr kumimoji="0" lang="en-MY" sz="28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Section H    : Access to Financing</a:t>
          </a:r>
          <a:endParaRPr kumimoji="0" lang="en-MY" sz="28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endParaRPr lang="en-MY" sz="2800" baseline="0">
            <a:solidFill>
              <a:sysClr val="windowText" lastClr="000000"/>
            </a:solidFill>
            <a:latin typeface="Arial" pitchFamily="34" charset="0"/>
            <a:cs typeface="Arial" pitchFamily="34" charset="0"/>
          </a:endParaRPr>
        </a:p>
      </xdr:txBody>
    </xdr:sp>
    <xdr:clientData/>
  </xdr:twoCellAnchor>
  <xdr:twoCellAnchor editAs="oneCell">
    <xdr:from>
      <xdr:col>17</xdr:col>
      <xdr:colOff>476250</xdr:colOff>
      <xdr:row>0</xdr:row>
      <xdr:rowOff>0</xdr:rowOff>
    </xdr:from>
    <xdr:to>
      <xdr:col>23</xdr:col>
      <xdr:colOff>47626</xdr:colOff>
      <xdr:row>4</xdr:row>
      <xdr:rowOff>162817</xdr:rowOff>
    </xdr:to>
    <xdr:pic>
      <xdr:nvPicPr>
        <xdr:cNvPr id="3" name="Picture 2">
          <a:extLst>
            <a:ext uri="{FF2B5EF4-FFF2-40B4-BE49-F238E27FC236}">
              <a16:creationId xmlns:a16="http://schemas.microsoft.com/office/drawing/2014/main" id="{438FF91C-A10C-45F9-A296-33BF85F9CE0C}"/>
            </a:ext>
          </a:extLst>
        </xdr:cNvPr>
        <xdr:cNvPicPr>
          <a:picLocks noChangeAspect="1"/>
        </xdr:cNvPicPr>
      </xdr:nvPicPr>
      <xdr:blipFill>
        <a:blip xmlns:r="http://schemas.openxmlformats.org/officeDocument/2006/relationships" r:embed="rId1"/>
        <a:srcRect r="20713"/>
        <a:stretch>
          <a:fillRect/>
        </a:stretch>
      </xdr:blipFill>
      <xdr:spPr>
        <a:xfrm>
          <a:off x="16021050" y="0"/>
          <a:ext cx="5057776" cy="107721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17</xdr:col>
      <xdr:colOff>19050</xdr:colOff>
      <xdr:row>17</xdr:row>
      <xdr:rowOff>190500</xdr:rowOff>
    </xdr:from>
    <xdr:to>
      <xdr:col>80</xdr:col>
      <xdr:colOff>247650</xdr:colOff>
      <xdr:row>23</xdr:row>
      <xdr:rowOff>229235</xdr:rowOff>
    </xdr:to>
    <xdr:sp macro="" textlink="">
      <xdr:nvSpPr>
        <xdr:cNvPr id="2" name="Rounded Rectangle 25">
          <a:extLst>
            <a:ext uri="{FF2B5EF4-FFF2-40B4-BE49-F238E27FC236}">
              <a16:creationId xmlns:a16="http://schemas.microsoft.com/office/drawing/2014/main" id="{619078E8-E962-4C59-87C1-20AC90DD376B}"/>
            </a:ext>
          </a:extLst>
        </xdr:cNvPr>
        <xdr:cNvSpPr/>
      </xdr:nvSpPr>
      <xdr:spPr>
        <a:xfrm>
          <a:off x="4733925" y="6781800"/>
          <a:ext cx="16621125" cy="23247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r>
            <a:rPr lang="en-US" altLang="en-MY" sz="2200" b="0" i="1" baseline="0">
              <a:solidFill>
                <a:schemeClr val="tx1"/>
              </a:solidFill>
              <a:latin typeface="Arial" panose="020B0604020202020204" pitchFamily="7" charset="0"/>
              <a:ea typeface="+mn-ea"/>
              <a:cs typeface="Arial" panose="020B0604020202020204" pitchFamily="7" charset="0"/>
            </a:rPr>
            <a:t>s</a:t>
          </a:r>
          <a:r>
            <a:rPr lang="en-MY" sz="2200" b="0" i="1" baseline="0">
              <a:solidFill>
                <a:schemeClr val="tx1"/>
              </a:solidFill>
              <a:latin typeface="Arial" panose="020B0604020202020204" pitchFamily="7" charset="0"/>
              <a:ea typeface="+mn-ea"/>
              <a:cs typeface="Arial" panose="020B0604020202020204" pitchFamily="7" charset="0"/>
            </a:rPr>
            <a:t>:</a:t>
          </a:r>
        </a:p>
        <a:p>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Peranti digital termasuk komputer peribadi, komputer mudah alih (cth. komputer riba), tablet dan peranti</a:t>
          </a:r>
        </a:p>
        <a:p>
          <a:pPr marL="0" marR="0" lvl="0" indent="0" defTabSz="914400" eaLnBrk="1" fontAlgn="auto" latinLnBrk="0" hangingPunct="1">
            <a:lnSpc>
              <a:spcPct val="100000"/>
            </a:lnSpc>
            <a:spcBef>
              <a:spcPts val="0"/>
            </a:spcBef>
            <a:spcAft>
              <a:spcPts val="0"/>
            </a:spcAft>
            <a:buClrTx/>
            <a:buSzTx/>
            <a:buFontTx/>
            <a:buNone/>
            <a:defRPr/>
          </a:pP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mudah alih yang lain seperti telefon pintar</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Digital device includes personal computer, portable computer (e.g. laptop), tablet and other portable devices like</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smartphone</a:t>
          </a:r>
        </a:p>
      </xdr:txBody>
    </xdr:sp>
    <xdr:clientData/>
  </xdr:twoCellAnchor>
  <xdr:twoCellAnchor>
    <xdr:from>
      <xdr:col>17</xdr:col>
      <xdr:colOff>0</xdr:colOff>
      <xdr:row>23</xdr:row>
      <xdr:rowOff>366395</xdr:rowOff>
    </xdr:from>
    <xdr:to>
      <xdr:col>39</xdr:col>
      <xdr:colOff>10160</xdr:colOff>
      <xdr:row>26</xdr:row>
      <xdr:rowOff>266700</xdr:rowOff>
    </xdr:to>
    <xdr:sp macro="" textlink="">
      <xdr:nvSpPr>
        <xdr:cNvPr id="3" name="Rounded Rectangle 25">
          <a:extLst>
            <a:ext uri="{FF2B5EF4-FFF2-40B4-BE49-F238E27FC236}">
              <a16:creationId xmlns:a16="http://schemas.microsoft.com/office/drawing/2014/main" id="{BFCF98A7-1DC6-48ED-898D-88A77CEC5E99}"/>
            </a:ext>
          </a:extLst>
        </xdr:cNvPr>
        <xdr:cNvSpPr/>
      </xdr:nvSpPr>
      <xdr:spPr>
        <a:xfrm>
          <a:off x="4714875" y="9243695"/>
          <a:ext cx="5763260" cy="104330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A.3</a:t>
          </a:r>
        </a:p>
        <a:p>
          <a:pPr algn="l"/>
          <a:r>
            <a:rPr lang="en-MY" sz="2200" b="0" i="1" baseline="0">
              <a:solidFill>
                <a:schemeClr val="tx1"/>
              </a:solidFill>
              <a:latin typeface="Arial" panose="020B0604020202020204" pitchFamily="7" charset="0"/>
              <a:ea typeface="+mn-ea"/>
              <a:cs typeface="Arial" panose="020B0604020202020204" pitchFamily="7" charset="0"/>
            </a:rPr>
            <a:t>If NO, please go to Questions A.3</a:t>
          </a:r>
        </a:p>
      </xdr:txBody>
    </xdr:sp>
    <xdr:clientData/>
  </xdr:twoCellAnchor>
  <xdr:twoCellAnchor>
    <xdr:from>
      <xdr:col>16</xdr:col>
      <xdr:colOff>38735</xdr:colOff>
      <xdr:row>38</xdr:row>
      <xdr:rowOff>324485</xdr:rowOff>
    </xdr:from>
    <xdr:to>
      <xdr:col>73</xdr:col>
      <xdr:colOff>152400</xdr:colOff>
      <xdr:row>42</xdr:row>
      <xdr:rowOff>228600</xdr:rowOff>
    </xdr:to>
    <xdr:sp macro="" textlink="">
      <xdr:nvSpPr>
        <xdr:cNvPr id="4" name="Rounded Rectangle 25">
          <a:extLst>
            <a:ext uri="{FF2B5EF4-FFF2-40B4-BE49-F238E27FC236}">
              <a16:creationId xmlns:a16="http://schemas.microsoft.com/office/drawing/2014/main" id="{C125641F-BBB1-42BC-83D5-1277C2424BD9}"/>
            </a:ext>
          </a:extLst>
        </xdr:cNvPr>
        <xdr:cNvSpPr/>
      </xdr:nvSpPr>
      <xdr:spPr>
        <a:xfrm>
          <a:off x="4496435" y="14716760"/>
          <a:ext cx="14963140" cy="14281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yang boleh diakses oleh komputer dan peranti yang lain (cth. telefon mudah alih, telefon pintar dsb.)</a:t>
          </a:r>
          <a:endParaRPr lang="en-MY" sz="1000" b="1" i="0" baseline="0">
            <a:solidFill>
              <a:schemeClr val="tx1"/>
            </a:solidFill>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can be access by computer and other device (e.g. mobile phone, smart phone etc.</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xdr:txBody>
    </xdr:sp>
    <xdr:clientData/>
  </xdr:twoCellAnchor>
  <xdr:twoCellAnchor>
    <xdr:from>
      <xdr:col>17</xdr:col>
      <xdr:colOff>19050</xdr:colOff>
      <xdr:row>51</xdr:row>
      <xdr:rowOff>308610</xdr:rowOff>
    </xdr:from>
    <xdr:to>
      <xdr:col>39</xdr:col>
      <xdr:colOff>13970</xdr:colOff>
      <xdr:row>54</xdr:row>
      <xdr:rowOff>189865</xdr:rowOff>
    </xdr:to>
    <xdr:sp macro="" textlink="">
      <xdr:nvSpPr>
        <xdr:cNvPr id="5" name="Rounded Rectangle 25">
          <a:extLst>
            <a:ext uri="{FF2B5EF4-FFF2-40B4-BE49-F238E27FC236}">
              <a16:creationId xmlns:a16="http://schemas.microsoft.com/office/drawing/2014/main" id="{4B718527-BCC5-4678-87F4-DF8E75E16924}"/>
            </a:ext>
          </a:extLst>
        </xdr:cNvPr>
        <xdr:cNvSpPr/>
      </xdr:nvSpPr>
      <xdr:spPr>
        <a:xfrm>
          <a:off x="4733925" y="19653885"/>
          <a:ext cx="5748020" cy="102425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a:t>
          </a:r>
          <a:r>
            <a:rPr lang="en-US" altLang="en-MY" sz="2200" b="1" i="0" baseline="0">
              <a:solidFill>
                <a:schemeClr val="tx1"/>
              </a:solidFill>
              <a:latin typeface="Arial" panose="020B0604020202020204" pitchFamily="7" charset="0"/>
              <a:ea typeface="+mn-ea"/>
              <a:cs typeface="Arial" panose="020B0604020202020204" pitchFamily="7" charset="0"/>
            </a:rPr>
            <a:t>7</a:t>
          </a:r>
        </a:p>
        <a:p>
          <a:r>
            <a:rPr lang="en-MY" sz="2200" b="0" i="1" baseline="0">
              <a:solidFill>
                <a:schemeClr val="tx1"/>
              </a:solidFill>
              <a:latin typeface="Arial" panose="020B0604020202020204" pitchFamily="7" charset="0"/>
              <a:ea typeface="+mn-ea"/>
              <a:cs typeface="Arial" panose="020B0604020202020204" pitchFamily="7" charset="0"/>
            </a:rPr>
            <a:t>If NO, please go to Questions A.10</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687070</xdr:colOff>
      <xdr:row>82</xdr:row>
      <xdr:rowOff>0</xdr:rowOff>
    </xdr:from>
    <xdr:to>
      <xdr:col>76</xdr:col>
      <xdr:colOff>245745</xdr:colOff>
      <xdr:row>88</xdr:row>
      <xdr:rowOff>381000</xdr:rowOff>
    </xdr:to>
    <xdr:sp macro="" textlink="">
      <xdr:nvSpPr>
        <xdr:cNvPr id="2" name="Rounded Rectangle 25">
          <a:extLst>
            <a:ext uri="{FF2B5EF4-FFF2-40B4-BE49-F238E27FC236}">
              <a16:creationId xmlns:a16="http://schemas.microsoft.com/office/drawing/2014/main" id="{5116DEC4-3424-4147-9CD0-4F8012AB3F41}"/>
            </a:ext>
          </a:extLst>
        </xdr:cNvPr>
        <xdr:cNvSpPr/>
      </xdr:nvSpPr>
      <xdr:spPr>
        <a:xfrm>
          <a:off x="1096645" y="31689675"/>
          <a:ext cx="19227800" cy="266700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Termasuk: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Laman web,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homepage</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atau wujud di laman pihak ketiga yang mana perniagaan ini mempunyai penguasaan yang kuat di</a:t>
          </a:r>
        </a:p>
        <a:p>
          <a:pPr marL="1371600" lvl="3" indent="457200"/>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atas</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kandungan dalam laman tersebut</a:t>
          </a:r>
          <a:endPar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Tidak termasuk: J</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ka ia wujud di dalam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online directory</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dan mengiklan di laman pihak ketiga</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Include: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Websites, home page or presence on a third</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party site where th</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business has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strong</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control over the content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 that site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Exclude: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If it appears in an online directory or is advertised on a third-party site</a:t>
          </a:r>
        </a:p>
      </xdr:txBody>
    </xdr:sp>
    <xdr:clientData/>
  </xdr:twoCellAnchor>
  <xdr:twoCellAnchor editAs="oneCell">
    <xdr:from>
      <xdr:col>62</xdr:col>
      <xdr:colOff>216535</xdr:colOff>
      <xdr:row>1</xdr:row>
      <xdr:rowOff>0</xdr:rowOff>
    </xdr:from>
    <xdr:to>
      <xdr:col>82</xdr:col>
      <xdr:colOff>0</xdr:colOff>
      <xdr:row>4</xdr:row>
      <xdr:rowOff>8255</xdr:rowOff>
    </xdr:to>
    <xdr:pic>
      <xdr:nvPicPr>
        <xdr:cNvPr id="3" name="Picture 2">
          <a:extLst>
            <a:ext uri="{FF2B5EF4-FFF2-40B4-BE49-F238E27FC236}">
              <a16:creationId xmlns:a16="http://schemas.microsoft.com/office/drawing/2014/main" id="{F1FE336D-9118-4A3A-AA62-3792694FBDC0}"/>
            </a:ext>
          </a:extLst>
        </xdr:cNvPr>
        <xdr:cNvPicPr>
          <a:picLocks noChangeAspect="1"/>
        </xdr:cNvPicPr>
      </xdr:nvPicPr>
      <xdr:blipFill>
        <a:blip xmlns:r="http://schemas.openxmlformats.org/officeDocument/2006/relationships" r:embed="rId1"/>
        <a:srcRect r="20713"/>
        <a:stretch>
          <a:fillRect/>
        </a:stretch>
      </xdr:blipFill>
      <xdr:spPr>
        <a:xfrm>
          <a:off x="17742535" y="1036320"/>
          <a:ext cx="5269865" cy="110553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31</xdr:col>
      <xdr:colOff>8890</xdr:colOff>
      <xdr:row>12</xdr:row>
      <xdr:rowOff>104140</xdr:rowOff>
    </xdr:from>
    <xdr:to>
      <xdr:col>48</xdr:col>
      <xdr:colOff>231140</xdr:colOff>
      <xdr:row>14</xdr:row>
      <xdr:rowOff>375920</xdr:rowOff>
    </xdr:to>
    <xdr:sp macro="" textlink="">
      <xdr:nvSpPr>
        <xdr:cNvPr id="2" name="Rounded Rectangle 25">
          <a:extLst>
            <a:ext uri="{FF2B5EF4-FFF2-40B4-BE49-F238E27FC236}">
              <a16:creationId xmlns:a16="http://schemas.microsoft.com/office/drawing/2014/main" id="{280FB563-A0E2-4C33-A085-2104BD73F913}"/>
            </a:ext>
          </a:extLst>
        </xdr:cNvPr>
        <xdr:cNvSpPr/>
      </xdr:nvSpPr>
      <xdr:spPr>
        <a:xfrm>
          <a:off x="7806690" y="26024840"/>
          <a:ext cx="4502150"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B</a:t>
          </a:r>
        </a:p>
      </xdr:txBody>
    </xdr:sp>
    <xdr:clientData/>
  </xdr:twoCellAnchor>
  <xdr:twoCellAnchor>
    <xdr:from>
      <xdr:col>31</xdr:col>
      <xdr:colOff>120650</xdr:colOff>
      <xdr:row>54</xdr:row>
      <xdr:rowOff>223520</xdr:rowOff>
    </xdr:from>
    <xdr:to>
      <xdr:col>53</xdr:col>
      <xdr:colOff>32385</xdr:colOff>
      <xdr:row>57</xdr:row>
      <xdr:rowOff>142240</xdr:rowOff>
    </xdr:to>
    <xdr:sp macro="" textlink="">
      <xdr:nvSpPr>
        <xdr:cNvPr id="3" name="Rounded Rectangle 25">
          <a:extLst>
            <a:ext uri="{FF2B5EF4-FFF2-40B4-BE49-F238E27FC236}">
              <a16:creationId xmlns:a16="http://schemas.microsoft.com/office/drawing/2014/main" id="{DDBACBB4-7452-419B-8EDB-288E46F3D895}"/>
            </a:ext>
          </a:extLst>
        </xdr:cNvPr>
        <xdr:cNvSpPr/>
      </xdr:nvSpPr>
      <xdr:spPr>
        <a:xfrm>
          <a:off x="7918450" y="11412220"/>
          <a:ext cx="5398135" cy="10617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soalan A.</a:t>
          </a:r>
          <a:r>
            <a:rPr lang="en-US" altLang="en-MY" sz="2200" b="1" i="0" baseline="0">
              <a:solidFill>
                <a:schemeClr val="tx1"/>
              </a:solidFill>
              <a:latin typeface="Arial" panose="020B0604020202020204" pitchFamily="7" charset="0"/>
              <a:ea typeface="+mn-ea"/>
              <a:cs typeface="Arial" panose="020B0604020202020204" pitchFamily="7" charset="0"/>
            </a:rPr>
            <a:t>16</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go to question A.</a:t>
          </a:r>
          <a:r>
            <a:rPr lang="en-US" altLang="en-MY" sz="2200" b="0" i="1" baseline="0">
              <a:solidFill>
                <a:schemeClr val="tx1"/>
              </a:solidFill>
              <a:latin typeface="Arial" panose="020B0604020202020204" pitchFamily="7" charset="0"/>
              <a:ea typeface="+mn-ea"/>
              <a:cs typeface="Arial" panose="020B0604020202020204" pitchFamily="7" charset="0"/>
            </a:rPr>
            <a:t>16</a:t>
          </a:r>
        </a:p>
      </xdr:txBody>
    </xdr:sp>
    <xdr:clientData/>
  </xdr:twoCellAnchor>
  <xdr:twoCellAnchor>
    <xdr:from>
      <xdr:col>2</xdr:col>
      <xdr:colOff>600710</xdr:colOff>
      <xdr:row>58</xdr:row>
      <xdr:rowOff>6350</xdr:rowOff>
    </xdr:from>
    <xdr:to>
      <xdr:col>67</xdr:col>
      <xdr:colOff>190500</xdr:colOff>
      <xdr:row>69</xdr:row>
      <xdr:rowOff>108585</xdr:rowOff>
    </xdr:to>
    <xdr:sp macro="" textlink="">
      <xdr:nvSpPr>
        <xdr:cNvPr id="4" name="Rounded Rectangle 25">
          <a:extLst>
            <a:ext uri="{FF2B5EF4-FFF2-40B4-BE49-F238E27FC236}">
              <a16:creationId xmlns:a16="http://schemas.microsoft.com/office/drawing/2014/main" id="{AB44F6E4-73DB-4625-8940-A95257902125}"/>
            </a:ext>
          </a:extLst>
        </xdr:cNvPr>
        <xdr:cNvSpPr/>
      </xdr:nvSpPr>
      <xdr:spPr>
        <a:xfrm>
          <a:off x="981710" y="12719050"/>
          <a:ext cx="15871190" cy="42932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(1)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yang </a:t>
          </a:r>
          <a:r>
            <a:rPr lang="en-MY" sz="2200" b="1" i="0" baseline="0">
              <a:solidFill>
                <a:schemeClr val="tx1"/>
              </a:solidFill>
              <a:latin typeface="Arial" panose="020B0604020202020204" pitchFamily="7" charset="0"/>
              <a:ea typeface="+mn-ea"/>
              <a:cs typeface="Arial" panose="020B0604020202020204" pitchFamily="7" charset="0"/>
            </a:rPr>
            <a:t>membolehkan akses internet</a:t>
          </a:r>
        </a:p>
        <a:p>
          <a:r>
            <a:rPr lang="en-MY" sz="2200" b="1" i="0" baseline="0">
              <a:solidFill>
                <a:schemeClr val="tx1"/>
              </a:solidFill>
              <a:latin typeface="Arial" panose="020B0604020202020204" pitchFamily="7" charset="0"/>
              <a:ea typeface="+mn-ea"/>
              <a:cs typeface="Arial" panose="020B0604020202020204" pitchFamily="7" charset="0"/>
            </a:rPr>
            <a:t>		(2)  Pesanan yang diterima bagi pihak organisasi lain</a:t>
          </a:r>
        </a:p>
        <a:p>
          <a:r>
            <a:rPr lang="en-MY" sz="2200" b="1" i="0" baseline="0">
              <a:solidFill>
                <a:schemeClr val="tx1"/>
              </a:solidFill>
              <a:latin typeface="Arial" panose="020B0604020202020204" pitchFamily="7" charset="0"/>
              <a:ea typeface="+mn-ea"/>
              <a:cs typeface="Arial" panose="020B0604020202020204" pitchFamily="7" charset="0"/>
            </a:rPr>
            <a:t>		(3)  Pesanan yang diterima oleh organisasi lain bagi pihak perniagaan anda</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(1)  Via websites, specialised internet marketplaces, extranets, EDI over the internet, internet enabled mobile phones</a:t>
          </a:r>
        </a:p>
        <a:p>
          <a:r>
            <a:rPr lang="en-MY" sz="2200" b="0" i="1" baseline="0">
              <a:solidFill>
                <a:schemeClr val="tx1"/>
              </a:solidFill>
              <a:latin typeface="Arial" panose="020B0604020202020204" pitchFamily="7" charset="0"/>
              <a:ea typeface="+mn-ea"/>
              <a:cs typeface="Arial" panose="020B0604020202020204" pitchFamily="7" charset="0"/>
            </a:rPr>
            <a:t>		(2)  Orders received on behalf of other organisations</a:t>
          </a:r>
        </a:p>
        <a:p>
          <a:r>
            <a:rPr lang="en-MY" sz="2200" b="0" i="1" baseline="0">
              <a:solidFill>
                <a:schemeClr val="tx1"/>
              </a:solidFill>
              <a:latin typeface="Arial" panose="020B0604020202020204" pitchFamily="7" charset="0"/>
              <a:ea typeface="+mn-ea"/>
              <a:cs typeface="Arial" panose="020B0604020202020204" pitchFamily="7" charset="0"/>
            </a:rPr>
            <a:t>		(3)  Orders received by other organisations on behalf of your business</a:t>
          </a:r>
        </a:p>
        <a:p>
          <a:r>
            <a:rPr lang="en-MY" sz="2200" b="0" i="1" baseline="0">
              <a:solidFill>
                <a:schemeClr val="tx1"/>
              </a:solidFill>
              <a:latin typeface="Arial" panose="020B0604020202020204" pitchFamily="7" charset="0"/>
              <a:ea typeface="+mn-ea"/>
              <a:cs typeface="Arial" panose="020B0604020202020204" pitchFamily="7" charset="0"/>
            </a:rPr>
            <a:t>Exclude:	Orders submitted via email</a:t>
          </a:r>
        </a:p>
      </xdr:txBody>
    </xdr:sp>
    <xdr:clientData/>
  </xdr:twoCellAnchor>
  <xdr:twoCellAnchor>
    <xdr:from>
      <xdr:col>2</xdr:col>
      <xdr:colOff>687070</xdr:colOff>
      <xdr:row>76</xdr:row>
      <xdr:rowOff>328295</xdr:rowOff>
    </xdr:from>
    <xdr:to>
      <xdr:col>75</xdr:col>
      <xdr:colOff>193675</xdr:colOff>
      <xdr:row>80</xdr:row>
      <xdr:rowOff>309245</xdr:rowOff>
    </xdr:to>
    <xdr:sp macro="" textlink="">
      <xdr:nvSpPr>
        <xdr:cNvPr id="5" name="Rounded Rectangle 25">
          <a:extLst>
            <a:ext uri="{FF2B5EF4-FFF2-40B4-BE49-F238E27FC236}">
              <a16:creationId xmlns:a16="http://schemas.microsoft.com/office/drawing/2014/main" id="{15CB5D01-2131-4F47-A3F8-2F7A859C19A5}"/>
            </a:ext>
          </a:extLst>
        </xdr:cNvPr>
        <xdr:cNvSpPr/>
      </xdr:nvSpPr>
      <xdr:spPr>
        <a:xfrm>
          <a:off x="1042670" y="20152995"/>
          <a:ext cx="17743805" cy="15049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lang="en-MY" sz="2200" b="1" i="0" baseline="0">
              <a:solidFill>
                <a:schemeClr val="tx1"/>
              </a:solidFill>
              <a:latin typeface="Arial" panose="020B0604020202020204" pitchFamily="7" charset="0"/>
              <a:ea typeface="+mn-ea"/>
              <a:cs typeface="Arial" panose="020B0604020202020204" pitchFamily="7" charset="0"/>
            </a:rPr>
            <a:t>Bagi pesanan internet yang diterima bagi pihak organisasi lain, sila lapor hanya yuran atau komisen yang diterima</a:t>
          </a:r>
        </a:p>
        <a:p>
          <a:r>
            <a:rPr lang="en-MY" sz="2200" b="0" i="1" baseline="0">
              <a:solidFill>
                <a:schemeClr val="tx1"/>
              </a:solidFill>
              <a:latin typeface="Arial" panose="020B0604020202020204" pitchFamily="7" charset="0"/>
              <a:ea typeface="+mn-ea"/>
              <a:cs typeface="Arial" panose="020B0604020202020204" pitchFamily="7" charset="0"/>
            </a:rPr>
            <a:t>For internet orders received on behalf of other organisations, include only fees or commissions earned</a:t>
          </a: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editAs="oneCell">
    <xdr:from>
      <xdr:col>62</xdr:col>
      <xdr:colOff>177800</xdr:colOff>
      <xdr:row>0</xdr:row>
      <xdr:rowOff>1016000</xdr:rowOff>
    </xdr:from>
    <xdr:to>
      <xdr:col>82</xdr:col>
      <xdr:colOff>31923</xdr:colOff>
      <xdr:row>4</xdr:row>
      <xdr:rowOff>24130</xdr:rowOff>
    </xdr:to>
    <xdr:pic>
      <xdr:nvPicPr>
        <xdr:cNvPr id="6" name="Picture 5">
          <a:extLst>
            <a:ext uri="{FF2B5EF4-FFF2-40B4-BE49-F238E27FC236}">
              <a16:creationId xmlns:a16="http://schemas.microsoft.com/office/drawing/2014/main" id="{1AF987D1-435B-4930-B44E-57BAEAA46A21}"/>
            </a:ext>
          </a:extLst>
        </xdr:cNvPr>
        <xdr:cNvPicPr>
          <a:picLocks noChangeAspect="1"/>
        </xdr:cNvPicPr>
      </xdr:nvPicPr>
      <xdr:blipFill>
        <a:blip xmlns:r="http://schemas.openxmlformats.org/officeDocument/2006/relationships" r:embed="rId1"/>
        <a:srcRect r="20713"/>
        <a:stretch>
          <a:fillRect/>
        </a:stretch>
      </xdr:blipFill>
      <xdr:spPr>
        <a:xfrm>
          <a:off x="16586200" y="1016000"/>
          <a:ext cx="4934123" cy="114173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62</xdr:col>
      <xdr:colOff>201295</xdr:colOff>
      <xdr:row>0</xdr:row>
      <xdr:rowOff>1003935</xdr:rowOff>
    </xdr:from>
    <xdr:to>
      <xdr:col>82</xdr:col>
      <xdr:colOff>55418</xdr:colOff>
      <xdr:row>4</xdr:row>
      <xdr:rowOff>12065</xdr:rowOff>
    </xdr:to>
    <xdr:pic>
      <xdr:nvPicPr>
        <xdr:cNvPr id="6" name="Picture 5">
          <a:extLst>
            <a:ext uri="{FF2B5EF4-FFF2-40B4-BE49-F238E27FC236}">
              <a16:creationId xmlns:a16="http://schemas.microsoft.com/office/drawing/2014/main" id="{8C99ECE0-177E-4021-A3CF-993E74DAC1B5}"/>
            </a:ext>
          </a:extLst>
        </xdr:cNvPr>
        <xdr:cNvPicPr>
          <a:picLocks noChangeAspect="1"/>
        </xdr:cNvPicPr>
      </xdr:nvPicPr>
      <xdr:blipFill>
        <a:blip xmlns:r="http://schemas.openxmlformats.org/officeDocument/2006/relationships" r:embed="rId1"/>
        <a:srcRect r="20713"/>
        <a:stretch>
          <a:fillRect/>
        </a:stretch>
      </xdr:blipFill>
      <xdr:spPr>
        <a:xfrm>
          <a:off x="17089986" y="1003935"/>
          <a:ext cx="5118850" cy="1127875"/>
        </a:xfrm>
        <a:prstGeom prst="rect">
          <a:avLst/>
        </a:prstGeom>
      </xdr:spPr>
    </xdr:pic>
    <xdr:clientData/>
  </xdr:twoCellAnchor>
  <xdr:twoCellAnchor>
    <xdr:from>
      <xdr:col>31</xdr:col>
      <xdr:colOff>40640</xdr:colOff>
      <xdr:row>45</xdr:row>
      <xdr:rowOff>191135</xdr:rowOff>
    </xdr:from>
    <xdr:to>
      <xdr:col>52</xdr:col>
      <xdr:colOff>194945</xdr:colOff>
      <xdr:row>48</xdr:row>
      <xdr:rowOff>167005</xdr:rowOff>
    </xdr:to>
    <xdr:sp macro="" textlink="">
      <xdr:nvSpPr>
        <xdr:cNvPr id="7" name="Rounded Rectangle 25">
          <a:extLst>
            <a:ext uri="{FF2B5EF4-FFF2-40B4-BE49-F238E27FC236}">
              <a16:creationId xmlns:a16="http://schemas.microsoft.com/office/drawing/2014/main" id="{316D9800-00FF-4950-B71E-8FD6F06098FD}"/>
            </a:ext>
          </a:extLst>
        </xdr:cNvPr>
        <xdr:cNvSpPr/>
      </xdr:nvSpPr>
      <xdr:spPr>
        <a:xfrm>
          <a:off x="7838440" y="9716135"/>
          <a:ext cx="5399405" cy="11188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go to Section B</a:t>
          </a:r>
        </a:p>
      </xdr:txBody>
    </xdr:sp>
    <xdr:clientData/>
  </xdr:twoCellAnchor>
  <xdr:twoCellAnchor>
    <xdr:from>
      <xdr:col>2</xdr:col>
      <xdr:colOff>702310</xdr:colOff>
      <xdr:row>49</xdr:row>
      <xdr:rowOff>187325</xdr:rowOff>
    </xdr:from>
    <xdr:to>
      <xdr:col>67</xdr:col>
      <xdr:colOff>177800</xdr:colOff>
      <xdr:row>57</xdr:row>
      <xdr:rowOff>332740</xdr:rowOff>
    </xdr:to>
    <xdr:sp macro="" textlink="">
      <xdr:nvSpPr>
        <xdr:cNvPr id="8" name="Rounded Rectangle 25">
          <a:extLst>
            <a:ext uri="{FF2B5EF4-FFF2-40B4-BE49-F238E27FC236}">
              <a16:creationId xmlns:a16="http://schemas.microsoft.com/office/drawing/2014/main" id="{C7F4B38D-5B66-481A-BC40-0549093F74F5}"/>
            </a:ext>
          </a:extLst>
        </xdr:cNvPr>
        <xdr:cNvSpPr/>
      </xdr:nvSpPr>
      <xdr:spPr>
        <a:xfrm>
          <a:off x="1038860" y="11236325"/>
          <a:ext cx="15801340" cy="34474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a:t>
          </a:r>
          <a:r>
            <a:rPr lang="en-US" altLang="en-MY" sz="2200" b="1" i="0"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pPr marL="914400" lvl="2" indent="457200"/>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yang membolehkan akses internet</a:t>
          </a: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Via website, specialised internet marketplaces, extranets, EDI over the internet, internet enable mobile phones</a:t>
          </a:r>
        </a:p>
        <a:p>
          <a:r>
            <a:rPr lang="en-MY" sz="2200" b="0" i="1" baseline="0">
              <a:solidFill>
                <a:schemeClr val="tx1"/>
              </a:solidFill>
              <a:latin typeface="Arial" panose="020B0604020202020204" pitchFamily="7" charset="0"/>
              <a:ea typeface="+mn-ea"/>
              <a:cs typeface="Arial" panose="020B0604020202020204" pitchFamily="7" charset="0"/>
            </a:rPr>
            <a:t>Excludes:	</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Orders submitted via email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lang="en-MY" sz="2200" b="1" i="0" baseline="0">
              <a:solidFill>
                <a:schemeClr val="tx1"/>
              </a:solidFill>
              <a:latin typeface="Arial" panose="020B0604020202020204" pitchFamily="7" charset="0"/>
              <a:ea typeface="+mn-ea"/>
              <a:cs typeface="Arial" panose="020B0604020202020204" pitchFamily="7" charset="0"/>
            </a:rPr>
            <a:t>Termasuk pembelian semasa dan perbelanjaan modal / </a:t>
          </a:r>
          <a:r>
            <a:rPr lang="en-MY" sz="2200" b="0" i="1" baseline="0">
              <a:solidFill>
                <a:schemeClr val="tx1"/>
              </a:solidFill>
              <a:latin typeface="Arial" panose="020B0604020202020204" pitchFamily="7" charset="0"/>
              <a:ea typeface="+mn-ea"/>
              <a:cs typeface="Arial" panose="020B0604020202020204" pitchFamily="7" charset="0"/>
            </a:rPr>
            <a:t>Includes the current purchases and capital expenses</a:t>
          </a:r>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32</xdr:col>
      <xdr:colOff>236220</xdr:colOff>
      <xdr:row>12</xdr:row>
      <xdr:rowOff>259715</xdr:rowOff>
    </xdr:from>
    <xdr:to>
      <xdr:col>50</xdr:col>
      <xdr:colOff>203835</xdr:colOff>
      <xdr:row>15</xdr:row>
      <xdr:rowOff>150495</xdr:rowOff>
    </xdr:to>
    <xdr:sp macro="" textlink="">
      <xdr:nvSpPr>
        <xdr:cNvPr id="2" name="Rounded Rectangle 25">
          <a:extLst>
            <a:ext uri="{FF2B5EF4-FFF2-40B4-BE49-F238E27FC236}">
              <a16:creationId xmlns:a16="http://schemas.microsoft.com/office/drawing/2014/main" id="{84B3E8A9-19A9-4989-BE86-697F419A8DFB}"/>
            </a:ext>
          </a:extLst>
        </xdr:cNvPr>
        <xdr:cNvSpPr/>
      </xdr:nvSpPr>
      <xdr:spPr>
        <a:xfrm>
          <a:off x="9121140" y="5464175"/>
          <a:ext cx="496633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a:t>
          </a:r>
          <a:r>
            <a:rPr lang="en-US" altLang="en-MY" sz="2200" b="1" i="0" baseline="0">
              <a:solidFill>
                <a:schemeClr val="tx1"/>
              </a:solidFill>
              <a:latin typeface="Arial" panose="020B0604020202020204" pitchFamily="7" charset="0"/>
              <a:ea typeface="+mn-ea"/>
              <a:cs typeface="Arial" panose="020B0604020202020204" pitchFamily="7" charset="0"/>
            </a:rPr>
            <a:t>C</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a:t>
          </a:r>
          <a:r>
            <a:rPr lang="en-US" altLang="en-MY" sz="2200" b="0" i="1" baseline="0">
              <a:solidFill>
                <a:schemeClr val="tx1"/>
              </a:solidFill>
              <a:latin typeface="Arial" panose="020B0604020202020204" pitchFamily="7" charset="0"/>
              <a:ea typeface="+mn-ea"/>
              <a:cs typeface="Arial" panose="020B0604020202020204" pitchFamily="7" charset="0"/>
            </a:rPr>
            <a:t>C</a:t>
          </a:r>
        </a:p>
      </xdr:txBody>
    </xdr:sp>
    <xdr:clientData/>
  </xdr:twoCellAnchor>
  <xdr:twoCellAnchor editAs="oneCell">
    <xdr:from>
      <xdr:col>62</xdr:col>
      <xdr:colOff>190499</xdr:colOff>
      <xdr:row>0</xdr:row>
      <xdr:rowOff>1025235</xdr:rowOff>
    </xdr:from>
    <xdr:to>
      <xdr:col>82</xdr:col>
      <xdr:colOff>27708</xdr:colOff>
      <xdr:row>4</xdr:row>
      <xdr:rowOff>3492</xdr:rowOff>
    </xdr:to>
    <xdr:pic>
      <xdr:nvPicPr>
        <xdr:cNvPr id="3" name="Picture 2">
          <a:extLst>
            <a:ext uri="{FF2B5EF4-FFF2-40B4-BE49-F238E27FC236}">
              <a16:creationId xmlns:a16="http://schemas.microsoft.com/office/drawing/2014/main" id="{76546313-BBE2-482D-8CBF-14C6D444A045}"/>
            </a:ext>
          </a:extLst>
        </xdr:cNvPr>
        <xdr:cNvPicPr>
          <a:picLocks noChangeAspect="1"/>
        </xdr:cNvPicPr>
      </xdr:nvPicPr>
      <xdr:blipFill>
        <a:blip xmlns:r="http://schemas.openxmlformats.org/officeDocument/2006/relationships" r:embed="rId1"/>
        <a:srcRect r="20713"/>
        <a:stretch>
          <a:fillRect/>
        </a:stretch>
      </xdr:blipFill>
      <xdr:spPr>
        <a:xfrm>
          <a:off x="17065335" y="1025235"/>
          <a:ext cx="5101937" cy="1098002"/>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xdr:from>
      <xdr:col>3</xdr:col>
      <xdr:colOff>235412</xdr:colOff>
      <xdr:row>44</xdr:row>
      <xdr:rowOff>3868</xdr:rowOff>
    </xdr:from>
    <xdr:to>
      <xdr:col>45</xdr:col>
      <xdr:colOff>208569</xdr:colOff>
      <xdr:row>46</xdr:row>
      <xdr:rowOff>269875</xdr:rowOff>
    </xdr:to>
    <xdr:sp macro="" textlink="">
      <xdr:nvSpPr>
        <xdr:cNvPr id="2" name="Rounded Rectangle 25">
          <a:extLst>
            <a:ext uri="{FF2B5EF4-FFF2-40B4-BE49-F238E27FC236}">
              <a16:creationId xmlns:a16="http://schemas.microsoft.com/office/drawing/2014/main" id="{C2C3BE70-5EAB-4D95-9D75-155309B3F2B4}"/>
            </a:ext>
          </a:extLst>
        </xdr:cNvPr>
        <xdr:cNvSpPr/>
      </xdr:nvSpPr>
      <xdr:spPr>
        <a:xfrm>
          <a:off x="1343776" y="17755004"/>
          <a:ext cx="10970202" cy="1028007"/>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US" sz="2200" b="1" i="0" baseline="0">
              <a:solidFill>
                <a:schemeClr val="tx1"/>
              </a:solidFill>
              <a:latin typeface="Arial" panose="020B0604020202020204" pitchFamily="7" charset="0"/>
              <a:ea typeface="+mn-ea"/>
              <a:cs typeface="Arial" panose="020B0604020202020204" pitchFamily="7" charset="0"/>
            </a:rPr>
            <a:t>Sekiranya soalan 9.8 (a) pada muka surat 20 diisi, sila lengkapkan soalan C.3</a:t>
          </a:r>
        </a:p>
        <a:p>
          <a:r>
            <a:rPr lang="en-US" sz="2200" b="0" i="1" baseline="0">
              <a:solidFill>
                <a:schemeClr val="tx1"/>
              </a:solidFill>
              <a:latin typeface="Arial" panose="020B0604020202020204" pitchFamily="7" charset="0"/>
              <a:ea typeface="+mn-ea"/>
              <a:cs typeface="Arial" panose="020B0604020202020204" pitchFamily="7" charset="0"/>
            </a:rPr>
            <a:t>If question 9.8 (a) on page 20 is filled, please complete question C.3</a:t>
          </a:r>
        </a:p>
      </xdr:txBody>
    </xdr:sp>
    <xdr:clientData/>
  </xdr:twoCellAnchor>
  <xdr:twoCellAnchor>
    <xdr:from>
      <xdr:col>17</xdr:col>
      <xdr:colOff>34290</xdr:colOff>
      <xdr:row>51</xdr:row>
      <xdr:rowOff>352425</xdr:rowOff>
    </xdr:from>
    <xdr:to>
      <xdr:col>41</xdr:col>
      <xdr:colOff>61595</xdr:colOff>
      <xdr:row>54</xdr:row>
      <xdr:rowOff>142875</xdr:rowOff>
    </xdr:to>
    <xdr:sp macro="" textlink="">
      <xdr:nvSpPr>
        <xdr:cNvPr id="3" name="Rounded Rectangle 25">
          <a:extLst>
            <a:ext uri="{FF2B5EF4-FFF2-40B4-BE49-F238E27FC236}">
              <a16:creationId xmlns:a16="http://schemas.microsoft.com/office/drawing/2014/main" id="{A7EEE2E1-ACBE-4F8A-9484-7E978B97B34D}"/>
            </a:ext>
          </a:extLst>
        </xdr:cNvPr>
        <xdr:cNvSpPr/>
      </xdr:nvSpPr>
      <xdr:spPr>
        <a:xfrm>
          <a:off x="4918710" y="20713065"/>
          <a:ext cx="6527165" cy="10553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Y</a:t>
          </a:r>
          <a:r>
            <a:rPr lang="en-US" sz="2200" b="1" i="0" baseline="0">
              <a:solidFill>
                <a:schemeClr val="tx1"/>
              </a:solidFill>
              <a:latin typeface="Arial" panose="020B0604020202020204" pitchFamily="7" charset="0"/>
              <a:ea typeface="+mn-ea"/>
              <a:cs typeface="Arial" panose="020B0604020202020204" pitchFamily="7" charset="0"/>
            </a:rPr>
            <a:t>A</a:t>
          </a:r>
          <a:r>
            <a:rPr lang="en-MY" sz="2200" b="1" i="0" baseline="0">
              <a:solidFill>
                <a:schemeClr val="tx1"/>
              </a:solidFill>
              <a:latin typeface="Arial" panose="020B0604020202020204" pitchFamily="7" charset="0"/>
              <a:ea typeface="+mn-ea"/>
              <a:cs typeface="Arial" panose="020B0604020202020204" pitchFamily="7" charset="0"/>
            </a:rPr>
            <a:t>, sila ke soalan C.</a:t>
          </a:r>
          <a:r>
            <a:rPr lang="en-US" altLang="en-MY" sz="2200" b="1" i="0" baseline="0">
              <a:solidFill>
                <a:schemeClr val="tx1"/>
              </a:solidFill>
              <a:latin typeface="Arial" panose="020B0604020202020204" pitchFamily="7" charset="0"/>
              <a:ea typeface="+mn-ea"/>
              <a:cs typeface="Arial" panose="020B0604020202020204" pitchFamily="7" charset="0"/>
            </a:rPr>
            <a:t>4</a:t>
          </a:r>
          <a:r>
            <a:rPr lang="en-MY" sz="2200" b="1" i="0" baseline="0">
              <a:solidFill>
                <a:schemeClr val="tx1"/>
              </a:solidFill>
              <a:latin typeface="Arial" panose="020B0604020202020204" pitchFamily="7" charset="0"/>
              <a:ea typeface="+mn-ea"/>
              <a:cs typeface="Arial" panose="020B0604020202020204" pitchFamily="7" charset="0"/>
            </a:rPr>
            <a:t> hingga C.</a:t>
          </a:r>
          <a:r>
            <a:rPr lang="en-US" altLang="en-MY" sz="2200" b="1" i="0" baseline="0">
              <a:solidFill>
                <a:schemeClr val="tx1"/>
              </a:solidFill>
              <a:latin typeface="Arial" panose="020B0604020202020204" pitchFamily="7" charset="0"/>
              <a:ea typeface="+mn-ea"/>
              <a:cs typeface="Arial" panose="020B0604020202020204" pitchFamily="7" charset="0"/>
            </a:rPr>
            <a:t>8</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Y</a:t>
          </a:r>
          <a:r>
            <a:rPr lang="en-US" sz="2200" b="0" i="1" baseline="0">
              <a:solidFill>
                <a:schemeClr val="tx1"/>
              </a:solidFill>
              <a:latin typeface="Arial" panose="020B0604020202020204" pitchFamily="7" charset="0"/>
              <a:ea typeface="+mn-ea"/>
              <a:cs typeface="Arial" panose="020B0604020202020204" pitchFamily="7" charset="0"/>
            </a:rPr>
            <a:t>ES</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prcoeed</a:t>
          </a:r>
          <a:r>
            <a:rPr lang="en-MY" sz="2200" b="0" i="1" baseline="0">
              <a:solidFill>
                <a:schemeClr val="tx1"/>
              </a:solidFill>
              <a:latin typeface="Arial" panose="020B0604020202020204" pitchFamily="7" charset="0"/>
              <a:ea typeface="+mn-ea"/>
              <a:cs typeface="Arial" panose="020B0604020202020204" pitchFamily="7" charset="0"/>
            </a:rPr>
            <a:t> to question C.</a:t>
          </a:r>
          <a:r>
            <a:rPr lang="en-US" altLang="en-MY" sz="2200" b="0" i="1" baseline="0">
              <a:solidFill>
                <a:schemeClr val="tx1"/>
              </a:solidFill>
              <a:latin typeface="Arial" panose="020B0604020202020204" pitchFamily="7" charset="0"/>
              <a:ea typeface="+mn-ea"/>
              <a:cs typeface="Arial" panose="020B0604020202020204" pitchFamily="7" charset="0"/>
            </a:rPr>
            <a:t>4</a:t>
          </a:r>
          <a:r>
            <a:rPr lang="en-MY" sz="2200" b="0" i="1" baseline="0">
              <a:solidFill>
                <a:schemeClr val="tx1"/>
              </a:solidFill>
              <a:latin typeface="Arial" panose="020B0604020202020204" pitchFamily="7" charset="0"/>
              <a:ea typeface="+mn-ea"/>
              <a:cs typeface="Arial" panose="020B0604020202020204" pitchFamily="7" charset="0"/>
            </a:rPr>
            <a:t> to C.</a:t>
          </a:r>
          <a:r>
            <a:rPr lang="en-US" alt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xdr:from>
      <xdr:col>17</xdr:col>
      <xdr:colOff>58420</xdr:colOff>
      <xdr:row>54</xdr:row>
      <xdr:rowOff>308610</xdr:rowOff>
    </xdr:from>
    <xdr:to>
      <xdr:col>41</xdr:col>
      <xdr:colOff>47625</xdr:colOff>
      <xdr:row>57</xdr:row>
      <xdr:rowOff>119380</xdr:rowOff>
    </xdr:to>
    <xdr:sp macro="" textlink="">
      <xdr:nvSpPr>
        <xdr:cNvPr id="4" name="Rounded Rectangle 25">
          <a:extLst>
            <a:ext uri="{FF2B5EF4-FFF2-40B4-BE49-F238E27FC236}">
              <a16:creationId xmlns:a16="http://schemas.microsoft.com/office/drawing/2014/main" id="{E64FD4D3-7743-4301-AE64-40C984921D8A}"/>
            </a:ext>
          </a:extLst>
        </xdr:cNvPr>
        <xdr:cNvSpPr/>
      </xdr:nvSpPr>
      <xdr:spPr>
        <a:xfrm>
          <a:off x="4942840" y="21934170"/>
          <a:ext cx="6489065" cy="107569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32</xdr:col>
      <xdr:colOff>16510</xdr:colOff>
      <xdr:row>71</xdr:row>
      <xdr:rowOff>116840</xdr:rowOff>
    </xdr:from>
    <xdr:to>
      <xdr:col>49</xdr:col>
      <xdr:colOff>151130</xdr:colOff>
      <xdr:row>74</xdr:row>
      <xdr:rowOff>245110</xdr:rowOff>
    </xdr:to>
    <xdr:sp macro="" textlink="">
      <xdr:nvSpPr>
        <xdr:cNvPr id="2" name="Rounded Rectangle 25">
          <a:extLst>
            <a:ext uri="{FF2B5EF4-FFF2-40B4-BE49-F238E27FC236}">
              <a16:creationId xmlns:a16="http://schemas.microsoft.com/office/drawing/2014/main" id="{113C1931-B789-4BD5-9414-8164BD461513}"/>
            </a:ext>
          </a:extLst>
        </xdr:cNvPr>
        <xdr:cNvSpPr/>
      </xdr:nvSpPr>
      <xdr:spPr>
        <a:xfrm>
          <a:off x="8901430" y="27708860"/>
          <a:ext cx="4866640" cy="10807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twoCellAnchor editAs="oneCell">
    <xdr:from>
      <xdr:col>62</xdr:col>
      <xdr:colOff>238125</xdr:colOff>
      <xdr:row>1</xdr:row>
      <xdr:rowOff>23813</xdr:rowOff>
    </xdr:from>
    <xdr:to>
      <xdr:col>82</xdr:col>
      <xdr:colOff>55418</xdr:colOff>
      <xdr:row>4</xdr:row>
      <xdr:rowOff>40913</xdr:rowOff>
    </xdr:to>
    <xdr:pic>
      <xdr:nvPicPr>
        <xdr:cNvPr id="3" name="Picture 2">
          <a:extLst>
            <a:ext uri="{FF2B5EF4-FFF2-40B4-BE49-F238E27FC236}">
              <a16:creationId xmlns:a16="http://schemas.microsoft.com/office/drawing/2014/main" id="{B66AC24D-FD8F-417F-B067-519228C89C8D}"/>
            </a:ext>
          </a:extLst>
        </xdr:cNvPr>
        <xdr:cNvPicPr>
          <a:picLocks noChangeAspect="1"/>
        </xdr:cNvPicPr>
      </xdr:nvPicPr>
      <xdr:blipFill>
        <a:blip xmlns:r="http://schemas.openxmlformats.org/officeDocument/2006/relationships" r:embed="rId1"/>
        <a:srcRect r="20713"/>
        <a:stretch>
          <a:fillRect/>
        </a:stretch>
      </xdr:blipFill>
      <xdr:spPr>
        <a:xfrm>
          <a:off x="17112961" y="1049049"/>
          <a:ext cx="5082021" cy="11116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EFAB0E45-C2D3-4C3D-9EB8-D6E55805D5CE}"/>
            </a:ext>
          </a:extLst>
        </xdr:cNvPr>
        <xdr:cNvSpPr/>
      </xdr:nvSpPr>
      <xdr:spPr>
        <a:xfrm>
          <a:off x="1163320" y="1939290"/>
          <a:ext cx="960120" cy="107124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62</xdr:col>
      <xdr:colOff>142874</xdr:colOff>
      <xdr:row>1</xdr:row>
      <xdr:rowOff>23812</xdr:rowOff>
    </xdr:from>
    <xdr:to>
      <xdr:col>82</xdr:col>
      <xdr:colOff>38099</xdr:colOff>
      <xdr:row>4</xdr:row>
      <xdr:rowOff>98742</xdr:rowOff>
    </xdr:to>
    <xdr:pic>
      <xdr:nvPicPr>
        <xdr:cNvPr id="2" name="Picture 1">
          <a:extLst>
            <a:ext uri="{FF2B5EF4-FFF2-40B4-BE49-F238E27FC236}">
              <a16:creationId xmlns:a16="http://schemas.microsoft.com/office/drawing/2014/main" id="{0C15A631-6318-40CF-A9A7-5933ACE49C39}"/>
            </a:ext>
          </a:extLst>
        </xdr:cNvPr>
        <xdr:cNvPicPr>
          <a:picLocks noChangeAspect="1"/>
        </xdr:cNvPicPr>
      </xdr:nvPicPr>
      <xdr:blipFill>
        <a:blip xmlns:r="http://schemas.openxmlformats.org/officeDocument/2006/relationships" r:embed="rId1"/>
        <a:srcRect r="20713"/>
        <a:stretch>
          <a:fillRect/>
        </a:stretch>
      </xdr:blipFill>
      <xdr:spPr>
        <a:xfrm>
          <a:off x="17211674" y="1052512"/>
          <a:ext cx="5229225" cy="106553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22</xdr:col>
      <xdr:colOff>6985</xdr:colOff>
      <xdr:row>50</xdr:row>
      <xdr:rowOff>152400</xdr:rowOff>
    </xdr:from>
    <xdr:to>
      <xdr:col>41</xdr:col>
      <xdr:colOff>13335</xdr:colOff>
      <xdr:row>53</xdr:row>
      <xdr:rowOff>185420</xdr:rowOff>
    </xdr:to>
    <xdr:sp macro="" textlink="">
      <xdr:nvSpPr>
        <xdr:cNvPr id="2" name="Rounded Rectangle 25">
          <a:extLst>
            <a:ext uri="{FF2B5EF4-FFF2-40B4-BE49-F238E27FC236}">
              <a16:creationId xmlns:a16="http://schemas.microsoft.com/office/drawing/2014/main" id="{5A6F44D1-07E3-448D-8563-A01209073C8C}"/>
            </a:ext>
          </a:extLst>
        </xdr:cNvPr>
        <xdr:cNvSpPr/>
      </xdr:nvSpPr>
      <xdr:spPr>
        <a:xfrm>
          <a:off x="6224905" y="17312640"/>
          <a:ext cx="5172710" cy="110744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t>
          </a:r>
          <a:r>
            <a:rPr lang="en-US" altLang="en-MY" sz="2200" b="1" i="0" baseline="0">
              <a:solidFill>
                <a:schemeClr val="tx1"/>
              </a:solidFill>
              <a:latin typeface="Arial" panose="020B0604020202020204" pitchFamily="7" charset="0"/>
              <a:ea typeface="+mn-ea"/>
              <a:cs typeface="Arial" panose="020B0604020202020204" pitchFamily="7" charset="0"/>
            </a:rPr>
            <a:t>F</a:t>
          </a:r>
          <a:r>
            <a:rPr lang="en-MY" sz="2200" b="1" i="0" baseline="0">
              <a:solidFill>
                <a:schemeClr val="tx1"/>
              </a:solidFill>
              <a:latin typeface="Arial" panose="020B0604020202020204" pitchFamily="7" charset="0"/>
              <a:ea typeface="+mn-ea"/>
              <a:cs typeface="Arial" panose="020B0604020202020204" pitchFamily="7" charset="0"/>
            </a:rPr>
            <a:t>.8</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t>
          </a:r>
          <a:r>
            <a:rPr lang="en-US" altLang="en-MY" sz="2200" b="0" i="1" baseline="0">
              <a:solidFill>
                <a:schemeClr val="tx1"/>
              </a:solidFill>
              <a:latin typeface="Arial" panose="020B0604020202020204" pitchFamily="7" charset="0"/>
              <a:ea typeface="+mn-ea"/>
              <a:cs typeface="Arial" panose="020B0604020202020204" pitchFamily="7" charset="0"/>
            </a:rPr>
            <a:t>F</a:t>
          </a:r>
          <a:r>
            <a:rPr 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editAs="oneCell">
    <xdr:from>
      <xdr:col>62</xdr:col>
      <xdr:colOff>190500</xdr:colOff>
      <xdr:row>1</xdr:row>
      <xdr:rowOff>-1</xdr:rowOff>
    </xdr:from>
    <xdr:to>
      <xdr:col>82</xdr:col>
      <xdr:colOff>57150</xdr:colOff>
      <xdr:row>4</xdr:row>
      <xdr:rowOff>3492</xdr:rowOff>
    </xdr:to>
    <xdr:pic>
      <xdr:nvPicPr>
        <xdr:cNvPr id="3" name="Picture 2">
          <a:extLst>
            <a:ext uri="{FF2B5EF4-FFF2-40B4-BE49-F238E27FC236}">
              <a16:creationId xmlns:a16="http://schemas.microsoft.com/office/drawing/2014/main" id="{38A0FE6F-4C52-4CBD-98E3-728F412ACB7E}"/>
            </a:ext>
          </a:extLst>
        </xdr:cNvPr>
        <xdr:cNvPicPr>
          <a:picLocks noChangeAspect="1"/>
        </xdr:cNvPicPr>
      </xdr:nvPicPr>
      <xdr:blipFill>
        <a:blip xmlns:r="http://schemas.openxmlformats.org/officeDocument/2006/relationships" r:embed="rId1"/>
        <a:srcRect r="20713"/>
        <a:stretch>
          <a:fillRect/>
        </a:stretch>
      </xdr:blipFill>
      <xdr:spPr>
        <a:xfrm>
          <a:off x="17259300" y="1028699"/>
          <a:ext cx="5200650" cy="1070293"/>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xdr:from>
      <xdr:col>18</xdr:col>
      <xdr:colOff>231140</xdr:colOff>
      <xdr:row>16</xdr:row>
      <xdr:rowOff>190500</xdr:rowOff>
    </xdr:from>
    <xdr:to>
      <xdr:col>41</xdr:col>
      <xdr:colOff>190500</xdr:colOff>
      <xdr:row>19</xdr:row>
      <xdr:rowOff>160020</xdr:rowOff>
    </xdr:to>
    <xdr:sp macro="" textlink="">
      <xdr:nvSpPr>
        <xdr:cNvPr id="2" name="Rounded Rectangle 25">
          <a:extLst>
            <a:ext uri="{FF2B5EF4-FFF2-40B4-BE49-F238E27FC236}">
              <a16:creationId xmlns:a16="http://schemas.microsoft.com/office/drawing/2014/main" id="{4FB73409-5B39-4CA6-B746-8A5BE4A9A5E7}"/>
            </a:ext>
          </a:extLst>
        </xdr:cNvPr>
        <xdr:cNvSpPr/>
      </xdr:nvSpPr>
      <xdr:spPr>
        <a:xfrm>
          <a:off x="5382260" y="6797040"/>
          <a:ext cx="6192520"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sz="2200" b="1" i="0" baseline="0">
              <a:solidFill>
                <a:schemeClr val="tx1"/>
              </a:solidFill>
              <a:latin typeface="Arial" panose="020B0604020202020204" pitchFamily="7" charset="0"/>
              <a:ea typeface="+mn-ea"/>
              <a:cs typeface="Arial" panose="020B0604020202020204" pitchFamily="7" charset="0"/>
            </a:rPr>
            <a:t>sila ke soalan H.3</a:t>
          </a:r>
        </a:p>
        <a:p>
          <a:r>
            <a:rPr lang="en-MY" sz="2200" b="0" i="1" baseline="0">
              <a:solidFill>
                <a:schemeClr val="tx1"/>
              </a:solidFill>
              <a:latin typeface="Arial" panose="020B0604020202020204" pitchFamily="7" charset="0"/>
              <a:ea typeface="+mn-ea"/>
              <a:cs typeface="Arial" panose="020B0604020202020204" pitchFamily="7" charset="0"/>
            </a:rPr>
            <a:t>If No, </a:t>
          </a:r>
          <a:r>
            <a:rPr lang="en-US" altLang="en-MY" sz="2200" b="0" i="1" baseline="0">
              <a:solidFill>
                <a:schemeClr val="tx1"/>
              </a:solidFill>
              <a:latin typeface="Arial" panose="020B0604020202020204" pitchFamily="7" charset="0"/>
              <a:ea typeface="+mn-ea"/>
              <a:cs typeface="Arial" panose="020B0604020202020204" pitchFamily="7" charset="0"/>
            </a:rPr>
            <a:t>please proceed to question H.3</a:t>
          </a:r>
        </a:p>
      </xdr:txBody>
    </xdr:sp>
    <xdr:clientData/>
  </xdr:twoCellAnchor>
  <xdr:twoCellAnchor editAs="oneCell">
    <xdr:from>
      <xdr:col>61</xdr:col>
      <xdr:colOff>214313</xdr:colOff>
      <xdr:row>0</xdr:row>
      <xdr:rowOff>1000126</xdr:rowOff>
    </xdr:from>
    <xdr:to>
      <xdr:col>82</xdr:col>
      <xdr:colOff>41563</xdr:colOff>
      <xdr:row>4</xdr:row>
      <xdr:rowOff>34076</xdr:rowOff>
    </xdr:to>
    <xdr:pic>
      <xdr:nvPicPr>
        <xdr:cNvPr id="3" name="Picture 2">
          <a:extLst>
            <a:ext uri="{FF2B5EF4-FFF2-40B4-BE49-F238E27FC236}">
              <a16:creationId xmlns:a16="http://schemas.microsoft.com/office/drawing/2014/main" id="{AFE12A3F-86B2-40F6-87C8-90C314C43849}"/>
            </a:ext>
          </a:extLst>
        </xdr:cNvPr>
        <xdr:cNvPicPr>
          <a:picLocks noChangeAspect="1"/>
        </xdr:cNvPicPr>
      </xdr:nvPicPr>
      <xdr:blipFill>
        <a:blip xmlns:r="http://schemas.openxmlformats.org/officeDocument/2006/relationships" r:embed="rId1"/>
        <a:srcRect r="20713"/>
        <a:stretch>
          <a:fillRect/>
        </a:stretch>
      </xdr:blipFill>
      <xdr:spPr>
        <a:xfrm>
          <a:off x="16825913" y="1000126"/>
          <a:ext cx="5355214" cy="115369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6</xdr:col>
      <xdr:colOff>642937</xdr:colOff>
      <xdr:row>121</xdr:row>
      <xdr:rowOff>190500</xdr:rowOff>
    </xdr:from>
    <xdr:to>
      <xdr:col>16</xdr:col>
      <xdr:colOff>95249</xdr:colOff>
      <xdr:row>125</xdr:row>
      <xdr:rowOff>309562</xdr:rowOff>
    </xdr:to>
    <xdr:sp macro="" textlink="">
      <xdr:nvSpPr>
        <xdr:cNvPr id="2" name="Rectangle 1">
          <a:extLst>
            <a:ext uri="{FF2B5EF4-FFF2-40B4-BE49-F238E27FC236}">
              <a16:creationId xmlns:a16="http://schemas.microsoft.com/office/drawing/2014/main" id="{00000000-0008-0000-3A00-000002000000}"/>
            </a:ext>
          </a:extLst>
        </xdr:cNvPr>
        <xdr:cNvSpPr/>
      </xdr:nvSpPr>
      <xdr:spPr bwMode="auto">
        <a:xfrm>
          <a:off x="4833937" y="30803850"/>
          <a:ext cx="7834312" cy="1281112"/>
        </a:xfrm>
        <a:prstGeom prst="rect">
          <a:avLst/>
        </a:prstGeom>
        <a:noFill/>
        <a:ln w="3175">
          <a:noFill/>
          <a:prstDash val="dashDot"/>
          <a:round/>
          <a:headEnd/>
          <a:tailEnd/>
        </a:ln>
      </xdr:spPr>
      <xdr:txBody>
        <a:bodyPr vertOverflow="clip" wrap="square" lIns="18288" tIns="18288" rIns="18288" bIns="0" rtlCol="0" anchor="ctr" upright="1"/>
        <a:lstStyle/>
        <a:p>
          <a:pPr algn="ctr" rtl="1"/>
          <a:r>
            <a:rPr lang="en-MY" sz="2800" b="1" i="0">
              <a:latin typeface="Arial" pitchFamily="34" charset="0"/>
              <a:ea typeface="+mn-ea"/>
              <a:cs typeface="Arial" pitchFamily="34" charset="0"/>
            </a:rPr>
            <a:t>Muka surat ini sengaja dibiarkan kosong </a:t>
          </a:r>
        </a:p>
        <a:p>
          <a:pPr algn="ctr" rtl="1"/>
          <a:r>
            <a:rPr lang="en-MY" sz="2800" b="0" i="1">
              <a:latin typeface="Arial" pitchFamily="34" charset="0"/>
              <a:ea typeface="+mn-ea"/>
              <a:cs typeface="Arial" pitchFamily="34" charset="0"/>
            </a:rPr>
            <a:t>This page is deliberately left blank</a:t>
          </a:r>
          <a:endParaRPr lang="en-MY" sz="2800" b="0" i="0" strike="noStrike">
            <a:solidFill>
              <a:srgbClr val="000000"/>
            </a:solidFill>
            <a:latin typeface="Arial" pitchFamily="34" charset="0"/>
            <a:cs typeface="Arial" pitchFamily="34" charset="0"/>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1609725</xdr:colOff>
      <xdr:row>97</xdr:row>
      <xdr:rowOff>0</xdr:rowOff>
    </xdr:from>
    <xdr:to>
      <xdr:col>11</xdr:col>
      <xdr:colOff>1943100</xdr:colOff>
      <xdr:row>98</xdr:row>
      <xdr:rowOff>38100</xdr:rowOff>
    </xdr:to>
    <xdr:sp macro="" textlink="">
      <xdr:nvSpPr>
        <xdr:cNvPr id="2" name="Rectangle 1">
          <a:extLst>
            <a:ext uri="{FF2B5EF4-FFF2-40B4-BE49-F238E27FC236}">
              <a16:creationId xmlns:a16="http://schemas.microsoft.com/office/drawing/2014/main" id="{00000000-0008-0000-0600-000002000000}"/>
            </a:ext>
          </a:extLst>
        </xdr:cNvPr>
        <xdr:cNvSpPr>
          <a:spLocks noChangeArrowheads="1"/>
        </xdr:cNvSpPr>
      </xdr:nvSpPr>
      <xdr:spPr bwMode="auto">
        <a:xfrm>
          <a:off x="13515975" y="29498925"/>
          <a:ext cx="333375" cy="314325"/>
        </a:xfrm>
        <a:prstGeom prst="rect">
          <a:avLst/>
        </a:prstGeom>
        <a:solidFill>
          <a:srgbClr val="FFFFFF"/>
        </a:solidFill>
        <a:ln w="9525">
          <a:solidFill>
            <a:srgbClr val="000000"/>
          </a:solidFill>
          <a:miter lim="800000"/>
          <a:headEnd/>
          <a:tailEnd/>
        </a:ln>
      </xdr:spPr>
    </xdr:sp>
    <xdr:clientData/>
  </xdr:twoCellAnchor>
  <xdr:twoCellAnchor>
    <xdr:from>
      <xdr:col>10</xdr:col>
      <xdr:colOff>1609725</xdr:colOff>
      <xdr:row>96</xdr:row>
      <xdr:rowOff>266700</xdr:rowOff>
    </xdr:from>
    <xdr:to>
      <xdr:col>10</xdr:col>
      <xdr:colOff>1943100</xdr:colOff>
      <xdr:row>98</xdr:row>
      <xdr:rowOff>19050</xdr:rowOff>
    </xdr:to>
    <xdr:sp macro="" textlink="">
      <xdr:nvSpPr>
        <xdr:cNvPr id="3" name="Rectangle 1">
          <a:extLst>
            <a:ext uri="{FF2B5EF4-FFF2-40B4-BE49-F238E27FC236}">
              <a16:creationId xmlns:a16="http://schemas.microsoft.com/office/drawing/2014/main" id="{00000000-0008-0000-0600-000003000000}"/>
            </a:ext>
          </a:extLst>
        </xdr:cNvPr>
        <xdr:cNvSpPr>
          <a:spLocks noChangeArrowheads="1"/>
        </xdr:cNvSpPr>
      </xdr:nvSpPr>
      <xdr:spPr bwMode="auto">
        <a:xfrm>
          <a:off x="9925050" y="29489400"/>
          <a:ext cx="333375" cy="304800"/>
        </a:xfrm>
        <a:prstGeom prst="rect">
          <a:avLst/>
        </a:prstGeom>
        <a:solidFill>
          <a:srgbClr val="FFFFFF"/>
        </a:solidFill>
        <a:ln w="9525">
          <a:solidFill>
            <a:srgbClr val="000000"/>
          </a:solidFill>
          <a:miter lim="800000"/>
          <a:headEnd/>
          <a:tailEnd/>
        </a:ln>
      </xdr:spPr>
    </xdr:sp>
    <xdr:clientData/>
  </xdr:twoCellAnchor>
  <xdr:twoCellAnchor>
    <xdr:from>
      <xdr:col>9</xdr:col>
      <xdr:colOff>1571625</xdr:colOff>
      <xdr:row>97</xdr:row>
      <xdr:rowOff>0</xdr:rowOff>
    </xdr:from>
    <xdr:to>
      <xdr:col>9</xdr:col>
      <xdr:colOff>1905000</xdr:colOff>
      <xdr:row>98</xdr:row>
      <xdr:rowOff>38100</xdr:rowOff>
    </xdr:to>
    <xdr:sp macro="" textlink="">
      <xdr:nvSpPr>
        <xdr:cNvPr id="4" name="Rectangle 1">
          <a:extLst>
            <a:ext uri="{FF2B5EF4-FFF2-40B4-BE49-F238E27FC236}">
              <a16:creationId xmlns:a16="http://schemas.microsoft.com/office/drawing/2014/main" id="{00000000-0008-0000-0600-000004000000}"/>
            </a:ext>
          </a:extLst>
        </xdr:cNvPr>
        <xdr:cNvSpPr>
          <a:spLocks noChangeArrowheads="1"/>
        </xdr:cNvSpPr>
      </xdr:nvSpPr>
      <xdr:spPr bwMode="auto">
        <a:xfrm>
          <a:off x="6296025" y="29498925"/>
          <a:ext cx="333375" cy="314325"/>
        </a:xfrm>
        <a:prstGeom prst="rect">
          <a:avLst/>
        </a:prstGeom>
        <a:solidFill>
          <a:srgbClr val="FFFFFF"/>
        </a:solidFill>
        <a:ln w="9525">
          <a:solidFill>
            <a:srgbClr val="000000"/>
          </a:solidFill>
          <a:miter lim="800000"/>
          <a:headEnd/>
          <a:tailEnd/>
        </a:ln>
      </xdr:spPr>
    </xdr:sp>
    <xdr:clientData/>
  </xdr:twoCellAnchor>
  <xdr:twoCellAnchor>
    <xdr:from>
      <xdr:col>12</xdr:col>
      <xdr:colOff>1733550</xdr:colOff>
      <xdr:row>96</xdr:row>
      <xdr:rowOff>266700</xdr:rowOff>
    </xdr:from>
    <xdr:to>
      <xdr:col>12</xdr:col>
      <xdr:colOff>2066925</xdr:colOff>
      <xdr:row>98</xdr:row>
      <xdr:rowOff>19050</xdr:rowOff>
    </xdr:to>
    <xdr:sp macro="" textlink="">
      <xdr:nvSpPr>
        <xdr:cNvPr id="5" name="Rectangle 4">
          <a:extLst>
            <a:ext uri="{FF2B5EF4-FFF2-40B4-BE49-F238E27FC236}">
              <a16:creationId xmlns:a16="http://schemas.microsoft.com/office/drawing/2014/main" id="{00000000-0008-0000-0600-000005000000}"/>
            </a:ext>
          </a:extLst>
        </xdr:cNvPr>
        <xdr:cNvSpPr>
          <a:spLocks noChangeArrowheads="1"/>
        </xdr:cNvSpPr>
      </xdr:nvSpPr>
      <xdr:spPr bwMode="auto">
        <a:xfrm>
          <a:off x="17230725" y="29489400"/>
          <a:ext cx="333375" cy="304800"/>
        </a:xfrm>
        <a:prstGeom prst="rect">
          <a:avLst/>
        </a:prstGeom>
        <a:solidFill>
          <a:srgbClr val="FFFFFF"/>
        </a:solidFill>
        <a:ln w="9525">
          <a:solidFill>
            <a:srgbClr val="000000"/>
          </a:solidFill>
          <a:miter lim="800000"/>
          <a:headEnd/>
          <a:tailEnd/>
        </a:ln>
      </xdr:spPr>
    </xdr:sp>
    <xdr:clientData/>
  </xdr:twoCellAnchor>
  <xdr:twoCellAnchor>
    <xdr:from>
      <xdr:col>4</xdr:col>
      <xdr:colOff>433395</xdr:colOff>
      <xdr:row>0</xdr:row>
      <xdr:rowOff>590550</xdr:rowOff>
    </xdr:from>
    <xdr:to>
      <xdr:col>6</xdr:col>
      <xdr:colOff>1235924</xdr:colOff>
      <xdr:row>3</xdr:row>
      <xdr:rowOff>261937</xdr:rowOff>
    </xdr:to>
    <xdr:pic>
      <xdr:nvPicPr>
        <xdr:cNvPr id="6" name="Picture 1">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76458" y="590550"/>
          <a:ext cx="1350216" cy="1409700"/>
        </a:xfrm>
        <a:prstGeom prst="rect">
          <a:avLst/>
        </a:prstGeom>
        <a:noFill/>
      </xdr:spPr>
    </xdr:pic>
    <xdr:clientData/>
  </xdr:twoCellAnchor>
  <xdr:twoCellAnchor>
    <xdr:from>
      <xdr:col>5</xdr:col>
      <xdr:colOff>76208</xdr:colOff>
      <xdr:row>0</xdr:row>
      <xdr:rowOff>725490</xdr:rowOff>
    </xdr:from>
    <xdr:to>
      <xdr:col>6</xdr:col>
      <xdr:colOff>1185870</xdr:colOff>
      <xdr:row>3</xdr:row>
      <xdr:rowOff>136527</xdr:rowOff>
    </xdr:to>
    <xdr:sp macro="" textlink="">
      <xdr:nvSpPr>
        <xdr:cNvPr id="7" name="Flowchart: Connector 6">
          <a:extLst>
            <a:ext uri="{FF2B5EF4-FFF2-40B4-BE49-F238E27FC236}">
              <a16:creationId xmlns:a16="http://schemas.microsoft.com/office/drawing/2014/main" id="{00000000-0008-0000-0600-000007000000}"/>
            </a:ext>
          </a:extLst>
        </xdr:cNvPr>
        <xdr:cNvSpPr/>
      </xdr:nvSpPr>
      <xdr:spPr>
        <a:xfrm>
          <a:off x="2171708" y="725490"/>
          <a:ext cx="1204912" cy="1149350"/>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000" b="1">
              <a:solidFill>
                <a:sysClr val="windowText" lastClr="000000"/>
              </a:solidFill>
              <a:latin typeface="Arial" pitchFamily="34" charset="0"/>
              <a:cs typeface="Arial" pitchFamily="34" charset="0"/>
            </a:rPr>
            <a:t>4</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4</xdr:col>
      <xdr:colOff>1609725</xdr:colOff>
      <xdr:row>97</xdr:row>
      <xdr:rowOff>0</xdr:rowOff>
    </xdr:from>
    <xdr:to>
      <xdr:col>4</xdr:col>
      <xdr:colOff>1943100</xdr:colOff>
      <xdr:row>98</xdr:row>
      <xdr:rowOff>38100</xdr:rowOff>
    </xdr:to>
    <xdr:sp macro="" textlink="">
      <xdr:nvSpPr>
        <xdr:cNvPr id="2" name="Rectangle 1">
          <a:extLst>
            <a:ext uri="{FF2B5EF4-FFF2-40B4-BE49-F238E27FC236}">
              <a16:creationId xmlns:a16="http://schemas.microsoft.com/office/drawing/2014/main" id="{00000000-0008-0000-0700-000002000000}"/>
            </a:ext>
          </a:extLst>
        </xdr:cNvPr>
        <xdr:cNvSpPr>
          <a:spLocks noChangeArrowheads="1"/>
        </xdr:cNvSpPr>
      </xdr:nvSpPr>
      <xdr:spPr bwMode="auto">
        <a:xfrm>
          <a:off x="13782675" y="29784675"/>
          <a:ext cx="333375" cy="314325"/>
        </a:xfrm>
        <a:prstGeom prst="rect">
          <a:avLst/>
        </a:prstGeom>
        <a:solidFill>
          <a:srgbClr val="FFFFFF"/>
        </a:solidFill>
        <a:ln w="9525">
          <a:solidFill>
            <a:srgbClr val="000000"/>
          </a:solidFill>
          <a:miter lim="800000"/>
          <a:headEnd/>
          <a:tailEnd/>
        </a:ln>
      </xdr:spPr>
    </xdr:sp>
    <xdr:clientData/>
  </xdr:twoCellAnchor>
  <xdr:twoCellAnchor>
    <xdr:from>
      <xdr:col>3</xdr:col>
      <xdr:colOff>1609725</xdr:colOff>
      <xdr:row>96</xdr:row>
      <xdr:rowOff>266700</xdr:rowOff>
    </xdr:from>
    <xdr:to>
      <xdr:col>3</xdr:col>
      <xdr:colOff>1943100</xdr:colOff>
      <xdr:row>98</xdr:row>
      <xdr:rowOff>19050</xdr:rowOff>
    </xdr:to>
    <xdr:sp macro="" textlink="">
      <xdr:nvSpPr>
        <xdr:cNvPr id="3" name="Rectangle 1">
          <a:extLst>
            <a:ext uri="{FF2B5EF4-FFF2-40B4-BE49-F238E27FC236}">
              <a16:creationId xmlns:a16="http://schemas.microsoft.com/office/drawing/2014/main" id="{00000000-0008-0000-0700-000003000000}"/>
            </a:ext>
          </a:extLst>
        </xdr:cNvPr>
        <xdr:cNvSpPr>
          <a:spLocks noChangeArrowheads="1"/>
        </xdr:cNvSpPr>
      </xdr:nvSpPr>
      <xdr:spPr bwMode="auto">
        <a:xfrm>
          <a:off x="9925050" y="29775150"/>
          <a:ext cx="333375" cy="304800"/>
        </a:xfrm>
        <a:prstGeom prst="rect">
          <a:avLst/>
        </a:prstGeom>
        <a:solidFill>
          <a:srgbClr val="FFFFFF"/>
        </a:solidFill>
        <a:ln w="9525">
          <a:solidFill>
            <a:srgbClr val="000000"/>
          </a:solidFill>
          <a:miter lim="800000"/>
          <a:headEnd/>
          <a:tailEnd/>
        </a:ln>
      </xdr:spPr>
    </xdr:sp>
    <xdr:clientData/>
  </xdr:twoCellAnchor>
  <xdr:twoCellAnchor>
    <xdr:from>
      <xdr:col>2</xdr:col>
      <xdr:colOff>1571625</xdr:colOff>
      <xdr:row>97</xdr:row>
      <xdr:rowOff>0</xdr:rowOff>
    </xdr:from>
    <xdr:to>
      <xdr:col>2</xdr:col>
      <xdr:colOff>1905000</xdr:colOff>
      <xdr:row>98</xdr:row>
      <xdr:rowOff>38100</xdr:rowOff>
    </xdr:to>
    <xdr:sp macro="" textlink="">
      <xdr:nvSpPr>
        <xdr:cNvPr id="4" name="Rectangle 1">
          <a:extLst>
            <a:ext uri="{FF2B5EF4-FFF2-40B4-BE49-F238E27FC236}">
              <a16:creationId xmlns:a16="http://schemas.microsoft.com/office/drawing/2014/main" id="{00000000-0008-0000-0700-000004000000}"/>
            </a:ext>
          </a:extLst>
        </xdr:cNvPr>
        <xdr:cNvSpPr>
          <a:spLocks noChangeArrowheads="1"/>
        </xdr:cNvSpPr>
      </xdr:nvSpPr>
      <xdr:spPr bwMode="auto">
        <a:xfrm>
          <a:off x="6296025" y="29784675"/>
          <a:ext cx="333375" cy="314325"/>
        </a:xfrm>
        <a:prstGeom prst="rect">
          <a:avLst/>
        </a:prstGeom>
        <a:solidFill>
          <a:srgbClr val="FFFFFF"/>
        </a:solidFill>
        <a:ln w="9525">
          <a:solidFill>
            <a:srgbClr val="000000"/>
          </a:solidFill>
          <a:miter lim="800000"/>
          <a:headEnd/>
          <a:tailEnd/>
        </a:ln>
      </xdr:spPr>
    </xdr:sp>
    <xdr:clientData/>
  </xdr:twoCellAnchor>
  <xdr:twoCellAnchor>
    <xdr:from>
      <xdr:col>6</xdr:col>
      <xdr:colOff>1733550</xdr:colOff>
      <xdr:row>96</xdr:row>
      <xdr:rowOff>266700</xdr:rowOff>
    </xdr:from>
    <xdr:to>
      <xdr:col>6</xdr:col>
      <xdr:colOff>2066925</xdr:colOff>
      <xdr:row>98</xdr:row>
      <xdr:rowOff>19050</xdr:rowOff>
    </xdr:to>
    <xdr:sp macro="" textlink="">
      <xdr:nvSpPr>
        <xdr:cNvPr id="5" name="Rectangle 4">
          <a:extLst>
            <a:ext uri="{FF2B5EF4-FFF2-40B4-BE49-F238E27FC236}">
              <a16:creationId xmlns:a16="http://schemas.microsoft.com/office/drawing/2014/main" id="{00000000-0008-0000-0700-000005000000}"/>
            </a:ext>
          </a:extLst>
        </xdr:cNvPr>
        <xdr:cNvSpPr>
          <a:spLocks noChangeArrowheads="1"/>
        </xdr:cNvSpPr>
      </xdr:nvSpPr>
      <xdr:spPr bwMode="auto">
        <a:xfrm>
          <a:off x="17497425" y="29775150"/>
          <a:ext cx="333375" cy="304800"/>
        </a:xfrm>
        <a:prstGeom prst="rect">
          <a:avLst/>
        </a:prstGeom>
        <a:solidFill>
          <a:srgbClr val="FFFFFF"/>
        </a:solidFill>
        <a:ln w="9525">
          <a:solidFill>
            <a:srgbClr val="000000"/>
          </a:solidFill>
          <a:miter lim="800000"/>
          <a:headEnd/>
          <a:tailEnd/>
        </a:ln>
      </xdr:spPr>
    </xdr:sp>
    <xdr:clientData/>
  </xdr:twoCellAnchor>
  <xdr:twoCellAnchor>
    <xdr:from>
      <xdr:col>5</xdr:col>
      <xdr:colOff>1838325</xdr:colOff>
      <xdr:row>96</xdr:row>
      <xdr:rowOff>247650</xdr:rowOff>
    </xdr:from>
    <xdr:to>
      <xdr:col>5</xdr:col>
      <xdr:colOff>2171700</xdr:colOff>
      <xdr:row>98</xdr:row>
      <xdr:rowOff>0</xdr:rowOff>
    </xdr:to>
    <xdr:sp macro="" textlink="">
      <xdr:nvSpPr>
        <xdr:cNvPr id="6" name="Rectangle 5">
          <a:extLst>
            <a:ext uri="{FF2B5EF4-FFF2-40B4-BE49-F238E27FC236}">
              <a16:creationId xmlns:a16="http://schemas.microsoft.com/office/drawing/2014/main" id="{00000000-0008-0000-0700-000006000000}"/>
            </a:ext>
          </a:extLst>
        </xdr:cNvPr>
        <xdr:cNvSpPr>
          <a:spLocks noChangeArrowheads="1"/>
        </xdr:cNvSpPr>
      </xdr:nvSpPr>
      <xdr:spPr bwMode="auto">
        <a:xfrm>
          <a:off x="13573125" y="30232350"/>
          <a:ext cx="333375" cy="32385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48260</xdr:colOff>
      <xdr:row>8</xdr:row>
      <xdr:rowOff>41910</xdr:rowOff>
    </xdr:from>
    <xdr:to>
      <xdr:col>7</xdr:col>
      <xdr:colOff>64135</xdr:colOff>
      <xdr:row>12</xdr:row>
      <xdr:rowOff>64135</xdr:rowOff>
    </xdr:to>
    <xdr:sp macro="" textlink="">
      <xdr:nvSpPr>
        <xdr:cNvPr id="2" name="Flowchart: Connector 1">
          <a:extLst>
            <a:ext uri="{FF2B5EF4-FFF2-40B4-BE49-F238E27FC236}">
              <a16:creationId xmlns:a16="http://schemas.microsoft.com/office/drawing/2014/main" id="{20BE147E-7571-4E4D-9B1B-F918DCD7CA06}"/>
            </a:ext>
          </a:extLst>
        </xdr:cNvPr>
        <xdr:cNvSpPr/>
      </xdr:nvSpPr>
      <xdr:spPr>
        <a:xfrm>
          <a:off x="1162685" y="1937385"/>
          <a:ext cx="1044575" cy="125095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twoCellAnchor editAs="oneCell">
    <xdr:from>
      <xdr:col>62</xdr:col>
      <xdr:colOff>191770</xdr:colOff>
      <xdr:row>6</xdr:row>
      <xdr:rowOff>14605</xdr:rowOff>
    </xdr:from>
    <xdr:to>
      <xdr:col>82</xdr:col>
      <xdr:colOff>0</xdr:colOff>
      <xdr:row>9</xdr:row>
      <xdr:rowOff>254635</xdr:rowOff>
    </xdr:to>
    <xdr:pic>
      <xdr:nvPicPr>
        <xdr:cNvPr id="3" name="Picture 2">
          <a:extLst>
            <a:ext uri="{FF2B5EF4-FFF2-40B4-BE49-F238E27FC236}">
              <a16:creationId xmlns:a16="http://schemas.microsoft.com/office/drawing/2014/main" id="{8FB05B4E-EAC0-4830-A6A8-449C61380059}"/>
            </a:ext>
          </a:extLst>
        </xdr:cNvPr>
        <xdr:cNvPicPr>
          <a:picLocks noChangeAspect="1"/>
        </xdr:cNvPicPr>
      </xdr:nvPicPr>
      <xdr:blipFill>
        <a:blip xmlns:r="http://schemas.openxmlformats.org/officeDocument/2006/relationships" r:embed="rId1"/>
        <a:srcRect r="20713"/>
        <a:stretch>
          <a:fillRect/>
        </a:stretch>
      </xdr:blipFill>
      <xdr:spPr>
        <a:xfrm>
          <a:off x="16289020" y="1252855"/>
          <a:ext cx="4888230" cy="10972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190500</xdr:colOff>
      <xdr:row>2</xdr:row>
      <xdr:rowOff>0</xdr:rowOff>
    </xdr:from>
    <xdr:to>
      <xdr:col>5</xdr:col>
      <xdr:colOff>285750</xdr:colOff>
      <xdr:row>5</xdr:row>
      <xdr:rowOff>0</xdr:rowOff>
    </xdr:to>
    <xdr:grpSp>
      <xdr:nvGrpSpPr>
        <xdr:cNvPr id="9" name="Group 8">
          <a:extLst>
            <a:ext uri="{FF2B5EF4-FFF2-40B4-BE49-F238E27FC236}">
              <a16:creationId xmlns:a16="http://schemas.microsoft.com/office/drawing/2014/main" id="{00000000-0008-0000-0A00-000009000000}"/>
            </a:ext>
          </a:extLst>
        </xdr:cNvPr>
        <xdr:cNvGrpSpPr/>
      </xdr:nvGrpSpPr>
      <xdr:grpSpPr>
        <a:xfrm>
          <a:off x="609600" y="514350"/>
          <a:ext cx="1485900" cy="1143000"/>
          <a:chOff x="542925" y="27174825"/>
          <a:chExt cx="561974" cy="573613"/>
        </a:xfrm>
        <a:solidFill>
          <a:schemeClr val="bg1">
            <a:lumMod val="85000"/>
          </a:schemeClr>
        </a:solidFill>
      </xdr:grpSpPr>
      <xdr:sp macro="" textlink="">
        <xdr:nvSpPr>
          <xdr:cNvPr id="10" name="Flowchart: Connector 9">
            <a:extLst>
              <a:ext uri="{FF2B5EF4-FFF2-40B4-BE49-F238E27FC236}">
                <a16:creationId xmlns:a16="http://schemas.microsoft.com/office/drawing/2014/main" id="{00000000-0008-0000-0A00-00000A000000}"/>
              </a:ext>
            </a:extLst>
          </xdr:cNvPr>
          <xdr:cNvSpPr/>
        </xdr:nvSpPr>
        <xdr:spPr>
          <a:xfrm>
            <a:off x="542925" y="27174825"/>
            <a:ext cx="561974"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1" name="Freeform 14">
            <a:extLst>
              <a:ext uri="{FF2B5EF4-FFF2-40B4-BE49-F238E27FC236}">
                <a16:creationId xmlns:a16="http://schemas.microsoft.com/office/drawing/2014/main" id="{00000000-0008-0000-0A00-00000B000000}"/>
              </a:ext>
            </a:extLst>
          </xdr:cNvPr>
          <xdr:cNvSpPr/>
        </xdr:nvSpPr>
        <xdr:spPr>
          <a:xfrm>
            <a:off x="593951" y="272224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12" name="TextBox 11">
            <a:extLst>
              <a:ext uri="{FF2B5EF4-FFF2-40B4-BE49-F238E27FC236}">
                <a16:creationId xmlns:a16="http://schemas.microsoft.com/office/drawing/2014/main" id="{00000000-0008-0000-0A00-00000C000000}"/>
              </a:ext>
            </a:extLst>
          </xdr:cNvPr>
          <xdr:cNvSpPr txBox="1"/>
        </xdr:nvSpPr>
        <xdr:spPr>
          <a:xfrm>
            <a:off x="682491" y="27323255"/>
            <a:ext cx="289997"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3200" b="1">
                <a:latin typeface="Arial" panose="020B0604020202020204" pitchFamily="7" charset="0"/>
                <a:cs typeface="Arial" panose="020B0604020202020204" pitchFamily="7" charset="0"/>
              </a:rPr>
              <a:t>2</a:t>
            </a:r>
          </a:p>
        </xdr:txBody>
      </xdr:sp>
    </xdr:grpSp>
    <xdr:clientData/>
  </xdr:twoCellAnchor>
  <xdr:twoCellAnchor>
    <xdr:from>
      <xdr:col>3</xdr:col>
      <xdr:colOff>190500</xdr:colOff>
      <xdr:row>39</xdr:row>
      <xdr:rowOff>190500</xdr:rowOff>
    </xdr:from>
    <xdr:to>
      <xdr:col>38</xdr:col>
      <xdr:colOff>30797</xdr:colOff>
      <xdr:row>42</xdr:row>
      <xdr:rowOff>252095</xdr:rowOff>
    </xdr:to>
    <xdr:sp macro="" textlink="">
      <xdr:nvSpPr>
        <xdr:cNvPr id="8" name="Flowchart: Alternate Process 7">
          <a:extLst>
            <a:ext uri="{FF2B5EF4-FFF2-40B4-BE49-F238E27FC236}">
              <a16:creationId xmlns:a16="http://schemas.microsoft.com/office/drawing/2014/main" id="{DC47904F-F666-410F-9888-C7716935EB84}"/>
            </a:ext>
          </a:extLst>
        </xdr:cNvPr>
        <xdr:cNvSpPr/>
      </xdr:nvSpPr>
      <xdr:spPr>
        <a:xfrm>
          <a:off x="1238250" y="12811125"/>
          <a:ext cx="11508422" cy="1204595"/>
        </a:xfrm>
        <a:prstGeom prst="flowChartAlternateProcess">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MY" sz="1100"/>
        </a:p>
      </xdr:txBody>
    </xdr:sp>
    <xdr:clientData/>
  </xdr:twoCellAnchor>
  <xdr:twoCellAnchor>
    <xdr:from>
      <xdr:col>4</xdr:col>
      <xdr:colOff>212407</xdr:colOff>
      <xdr:row>39</xdr:row>
      <xdr:rowOff>323215</xdr:rowOff>
    </xdr:from>
    <xdr:to>
      <xdr:col>37</xdr:col>
      <xdr:colOff>160655</xdr:colOff>
      <xdr:row>42</xdr:row>
      <xdr:rowOff>111125</xdr:rowOff>
    </xdr:to>
    <xdr:sp macro="" textlink="">
      <xdr:nvSpPr>
        <xdr:cNvPr id="13" name="Rectangle 12">
          <a:extLst>
            <a:ext uri="{FF2B5EF4-FFF2-40B4-BE49-F238E27FC236}">
              <a16:creationId xmlns:a16="http://schemas.microsoft.com/office/drawing/2014/main" id="{3851E8E8-7BCE-4F0B-AE7C-4FE837F82003}"/>
            </a:ext>
          </a:extLst>
        </xdr:cNvPr>
        <xdr:cNvSpPr/>
      </xdr:nvSpPr>
      <xdr:spPr>
        <a:xfrm>
          <a:off x="1593532" y="12943840"/>
          <a:ext cx="10949623" cy="930910"/>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en-MY" sz="2200" b="1">
              <a:solidFill>
                <a:sysClr val="windowText" lastClr="000000"/>
              </a:solidFill>
              <a:latin typeface="Arial" panose="020B0604020202020204" pitchFamily="7" charset="0"/>
              <a:cs typeface="Arial" panose="020B0604020202020204" pitchFamily="7" charset="0"/>
            </a:rPr>
            <a:t>Bagi yang menjawab Soalan 2.1 (e) dan (g), sila ke Soalan 3.1</a:t>
          </a:r>
        </a:p>
        <a:p>
          <a:pPr algn="l"/>
          <a:r>
            <a:rPr lang="en-US" altLang="en-MY" sz="2200" b="0" i="1">
              <a:solidFill>
                <a:sysClr val="windowText" lastClr="000000"/>
              </a:solidFill>
              <a:latin typeface="Arial" panose="020B0604020202020204" pitchFamily="7" charset="0"/>
              <a:cs typeface="Arial" panose="020B0604020202020204" pitchFamily="7" charset="0"/>
            </a:rPr>
            <a:t>Those who answered Question 2.1 (e) and (g), please proceed to Question 3.1</a:t>
          </a:r>
        </a:p>
      </xdr:txBody>
    </xdr:sp>
    <xdr:clientData/>
  </xdr:twoCellAnchor>
  <xdr:twoCellAnchor>
    <xdr:from>
      <xdr:col>2</xdr:col>
      <xdr:colOff>619124</xdr:colOff>
      <xdr:row>50</xdr:row>
      <xdr:rowOff>190500</xdr:rowOff>
    </xdr:from>
    <xdr:to>
      <xdr:col>58</xdr:col>
      <xdr:colOff>136847</xdr:colOff>
      <xdr:row>64</xdr:row>
      <xdr:rowOff>333375</xdr:rowOff>
    </xdr:to>
    <xdr:sp macro="" textlink="">
      <xdr:nvSpPr>
        <xdr:cNvPr id="14" name="Rounded Rectangle 25">
          <a:extLst>
            <a:ext uri="{FF2B5EF4-FFF2-40B4-BE49-F238E27FC236}">
              <a16:creationId xmlns:a16="http://schemas.microsoft.com/office/drawing/2014/main" id="{09B9DEC5-69D9-469B-8E72-1241B318A32B}"/>
            </a:ext>
          </a:extLst>
        </xdr:cNvPr>
        <xdr:cNvSpPr/>
      </xdr:nvSpPr>
      <xdr:spPr>
        <a:xfrm>
          <a:off x="1023937" y="17002125"/>
          <a:ext cx="18496285" cy="623887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4</xdr:col>
      <xdr:colOff>145202</xdr:colOff>
      <xdr:row>51</xdr:row>
      <xdr:rowOff>114979</xdr:rowOff>
    </xdr:from>
    <xdr:to>
      <xdr:col>53</xdr:col>
      <xdr:colOff>208232</xdr:colOff>
      <xdr:row>55</xdr:row>
      <xdr:rowOff>187745</xdr:rowOff>
    </xdr:to>
    <xdr:sp macro="" textlink="">
      <xdr:nvSpPr>
        <xdr:cNvPr id="15" name="Rectangle 15">
          <a:extLst>
            <a:ext uri="{FF2B5EF4-FFF2-40B4-BE49-F238E27FC236}">
              <a16:creationId xmlns:a16="http://schemas.microsoft.com/office/drawing/2014/main" id="{0E425B4D-B400-404C-99A6-E3271DEB0FA4}"/>
            </a:ext>
          </a:extLst>
        </xdr:cNvPr>
        <xdr:cNvSpPr/>
      </xdr:nvSpPr>
      <xdr:spPr>
        <a:xfrm>
          <a:off x="1526327" y="17307604"/>
          <a:ext cx="16398405" cy="159676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wanita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woman-owned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6</xdr:col>
      <xdr:colOff>113310</xdr:colOff>
      <xdr:row>53</xdr:row>
      <xdr:rowOff>329877</xdr:rowOff>
    </xdr:from>
    <xdr:to>
      <xdr:col>57</xdr:col>
      <xdr:colOff>184137</xdr:colOff>
      <xdr:row>63</xdr:row>
      <xdr:rowOff>357187</xdr:rowOff>
    </xdr:to>
    <xdr:sp macro="" textlink="">
      <xdr:nvSpPr>
        <xdr:cNvPr id="16" name="Rectangle 16">
          <a:extLst>
            <a:ext uri="{FF2B5EF4-FFF2-40B4-BE49-F238E27FC236}">
              <a16:creationId xmlns:a16="http://schemas.microsoft.com/office/drawing/2014/main" id="{EB092AB9-AA9B-40F6-84DC-43E4992C2C2F}"/>
            </a:ext>
          </a:extLst>
        </xdr:cNvPr>
        <xdr:cNvSpPr/>
      </xdr:nvSpPr>
      <xdr:spPr>
        <a:xfrm>
          <a:off x="2161185" y="18284502"/>
          <a:ext cx="17072952" cy="38373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a:solidFill>
                <a:sysClr val="windowText" lastClr="000000"/>
              </a:solidFill>
              <a:latin typeface="Arial" panose="020B0604020202020204" pitchFamily="7" charset="0"/>
              <a:cs typeface="Arial" panose="020B0604020202020204" pitchFamily="7" charset="0"/>
            </a:rPr>
            <a:t>51</a:t>
          </a:r>
          <a:r>
            <a:rPr lang="en-MY" sz="2200" b="1" i="0" baseline="0">
              <a:solidFill>
                <a:sysClr val="windowText" lastClr="000000"/>
              </a:solidFill>
              <a:latin typeface="Arial" panose="020B0604020202020204" pitchFamily="7" charset="0"/>
              <a:cs typeface="Arial" panose="020B0604020202020204" pitchFamily="7" charset="0"/>
            </a:rPr>
            <a:t> peratus dan ke atas pemilikan ekuiti dipegang oleh wanita ATAU</a:t>
          </a:r>
        </a:p>
        <a:p>
          <a:r>
            <a:rPr lang="en-MY" sz="2200" b="0" i="1" baseline="0">
              <a:solidFill>
                <a:sysClr val="windowText" lastClr="000000"/>
              </a:solidFill>
              <a:latin typeface="Arial" panose="020B0604020202020204" pitchFamily="7" charset="0"/>
              <a:cs typeface="Arial" panose="020B0604020202020204" pitchFamily="7" charset="0"/>
            </a:rPr>
            <a:t>51 per cent and above of the equity held by a woman / women OR</a:t>
          </a:r>
        </a:p>
        <a:p>
          <a:endParaRPr lang="en-MY" sz="1000" b="1" i="0">
            <a:solidFill>
              <a:sysClr val="windowText" lastClr="000000"/>
            </a:solidFill>
            <a:latin typeface="Arial" panose="020B0604020202020204" pitchFamily="7" charset="0"/>
            <a:cs typeface="Arial" panose="020B0604020202020204" pitchFamily="7" charset="0"/>
          </a:endParaRPr>
        </a:p>
        <a:p>
          <a:r>
            <a:rPr lang="en-US" altLang="en-MY" sz="2200" b="1" i="0">
              <a:solidFill>
                <a:sysClr val="windowText" lastClr="000000"/>
              </a:solidFill>
              <a:latin typeface="Arial" panose="020B0604020202020204" pitchFamily="7" charset="0"/>
              <a:cs typeface="Arial" panose="020B0604020202020204" pitchFamily="7" charset="0"/>
            </a:rPr>
            <a:t>Pemegang saham terbesar adalah wanita dan pertubuhan diuruskan oleh wanita ATAU</a:t>
          </a:r>
        </a:p>
        <a:p>
          <a:r>
            <a:rPr lang="en-US" altLang="en-MY" sz="2200" i="1">
              <a:solidFill>
                <a:sysClr val="windowText" lastClr="000000"/>
              </a:solidFill>
              <a:latin typeface="Arial" panose="020B0604020202020204" pitchFamily="7" charset="0"/>
              <a:cs typeface="Arial" panose="020B0604020202020204" pitchFamily="7" charset="0"/>
            </a:rPr>
            <a:t>The biggest shareholders are women and the establishment is managed by a woman OR</a:t>
          </a:r>
          <a:endParaRPr lang="en-MY" sz="2200" b="1" i="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wanita yang memiliki sekurang-kurangnya 10 peratus ekuiti</a:t>
          </a:r>
          <a:r>
            <a:rPr lang="en-US" altLang="en-MY" sz="2200" b="1" i="0">
              <a:solidFill>
                <a:sysClr val="windowText" lastClr="000000"/>
              </a:solidFill>
              <a:latin typeface="Arial" panose="020B0604020202020204" pitchFamily="7" charset="0"/>
              <a:cs typeface="Arial" panose="020B0604020202020204" pitchFamily="7" charset="0"/>
            </a:rPr>
            <a:t> ATAU</a:t>
          </a:r>
          <a:endParaRPr lang="en-MY" sz="2200" b="1" i="0">
            <a:solidFill>
              <a:sysClr val="windowText" lastClr="000000"/>
            </a:solidFill>
            <a:latin typeface="Arial" panose="020B0604020202020204" pitchFamily="7" charset="0"/>
            <a:cs typeface="Arial" panose="020B0604020202020204" pitchFamily="7" charset="0"/>
          </a:endParaRP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woman that owns at least 10 per cent of the equity</a:t>
          </a:r>
          <a:r>
            <a:rPr lang="en-US" altLang="en-MY" sz="2200" b="0" i="1">
              <a:solidFill>
                <a:sysClr val="windowText" lastClr="000000"/>
              </a:solidFill>
              <a:latin typeface="Arial" panose="020B0604020202020204" pitchFamily="7" charset="0"/>
              <a:cs typeface="Arial" panose="020B0604020202020204" pitchFamily="7" charset="0"/>
            </a:rPr>
            <a:t> OR</a:t>
          </a:r>
        </a:p>
        <a:p>
          <a:endParaRPr lang="en-US" altLang="en-MY" sz="1000" b="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Koperasi milikan wanita memiliki sekurang-kurangnya 51 peratus bilangan anggota individu adalah wanita ATAU 51 peratus dari anggota Lembaga Pengarah Koperasi adalah wanita</a:t>
          </a:r>
        </a:p>
        <a:p>
          <a:r>
            <a:rPr lang="en-US" altLang="en-MY" sz="2200" i="1">
              <a:solidFill>
                <a:sysClr val="windowText" lastClr="000000"/>
              </a:solidFill>
              <a:latin typeface="Arial" panose="020B0604020202020204" pitchFamily="7" charset="0"/>
              <a:cs typeface="Arial" panose="020B0604020202020204" pitchFamily="7" charset="0"/>
            </a:rPr>
            <a:t>A woman-owned cooperative is one where at least 51 per cent of the members are women OR 51 per cent of the Board of Director are women</a:t>
          </a:r>
          <a:endParaRPr lang="en-MY" sz="2200" b="0" i="1">
            <a:solidFill>
              <a:sysClr val="windowText" lastClr="000000"/>
            </a:solidFill>
            <a:latin typeface="Arial" panose="020B0604020202020204" pitchFamily="7" charset="0"/>
            <a:cs typeface="Arial" panose="020B0604020202020204" pitchFamily="7" charset="0"/>
          </a:endParaRPr>
        </a:p>
        <a:p>
          <a:endParaRPr lang="en-MY" sz="22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4</xdr:col>
      <xdr:colOff>154162</xdr:colOff>
      <xdr:row>53</xdr:row>
      <xdr:rowOff>336241</xdr:rowOff>
    </xdr:from>
    <xdr:to>
      <xdr:col>6</xdr:col>
      <xdr:colOff>183079</xdr:colOff>
      <xdr:row>64</xdr:row>
      <xdr:rowOff>0</xdr:rowOff>
    </xdr:to>
    <xdr:sp macro="" textlink="">
      <xdr:nvSpPr>
        <xdr:cNvPr id="17" name="Rectangle 17">
          <a:extLst>
            <a:ext uri="{FF2B5EF4-FFF2-40B4-BE49-F238E27FC236}">
              <a16:creationId xmlns:a16="http://schemas.microsoft.com/office/drawing/2014/main" id="{7113B8B5-680B-44CA-ACCC-A33E4AB59FD7}"/>
            </a:ext>
          </a:extLst>
        </xdr:cNvPr>
        <xdr:cNvSpPr/>
      </xdr:nvSpPr>
      <xdr:spPr>
        <a:xfrm>
          <a:off x="1535287" y="18290866"/>
          <a:ext cx="695667" cy="4450071"/>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baseline="0">
              <a:solidFill>
                <a:sysClr val="windowText" lastClr="000000"/>
              </a:solidFill>
              <a:latin typeface="Arial" panose="020B0604020202020204" pitchFamily="7" charset="0"/>
              <a:ea typeface="+mn-ea"/>
              <a:cs typeface="+mn-cs"/>
            </a:rPr>
            <a:t>(a)</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(c)</a:t>
          </a:r>
        </a:p>
        <a:p>
          <a:endParaRPr lang="en-US" altLang="en-MY" sz="2200" b="1" i="0" baseline="0">
            <a:solidFill>
              <a:sysClr val="windowText" lastClr="000000"/>
            </a:solidFill>
            <a:latin typeface="Arial" panose="020B0604020202020204" pitchFamily="7" charset="0"/>
            <a:ea typeface="+mn-ea"/>
            <a:cs typeface="+mn-cs"/>
          </a:endParaRPr>
        </a:p>
        <a:p>
          <a:endParaRPr lang="en-US" alt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23805</xdr:colOff>
      <xdr:row>73</xdr:row>
      <xdr:rowOff>238123</xdr:rowOff>
    </xdr:from>
    <xdr:to>
      <xdr:col>58</xdr:col>
      <xdr:colOff>184465</xdr:colOff>
      <xdr:row>86</xdr:row>
      <xdr:rowOff>166685</xdr:rowOff>
    </xdr:to>
    <xdr:sp macro="" textlink="">
      <xdr:nvSpPr>
        <xdr:cNvPr id="22" name="Rounded Rectangle 25">
          <a:extLst>
            <a:ext uri="{FF2B5EF4-FFF2-40B4-BE49-F238E27FC236}">
              <a16:creationId xmlns:a16="http://schemas.microsoft.com/office/drawing/2014/main" id="{BE52264B-605E-403B-A6F1-5BA2DFE0DEDE}"/>
            </a:ext>
          </a:extLst>
        </xdr:cNvPr>
        <xdr:cNvSpPr/>
      </xdr:nvSpPr>
      <xdr:spPr>
        <a:xfrm>
          <a:off x="1071555" y="25812748"/>
          <a:ext cx="18496285" cy="4881562"/>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4</xdr:col>
      <xdr:colOff>311883</xdr:colOff>
      <xdr:row>74</xdr:row>
      <xdr:rowOff>47098</xdr:rowOff>
    </xdr:from>
    <xdr:to>
      <xdr:col>54</xdr:col>
      <xdr:colOff>41538</xdr:colOff>
      <xdr:row>78</xdr:row>
      <xdr:rowOff>138464</xdr:rowOff>
    </xdr:to>
    <xdr:sp macro="" textlink="">
      <xdr:nvSpPr>
        <xdr:cNvPr id="23" name="Rectangle 15">
          <a:extLst>
            <a:ext uri="{FF2B5EF4-FFF2-40B4-BE49-F238E27FC236}">
              <a16:creationId xmlns:a16="http://schemas.microsoft.com/office/drawing/2014/main" id="{046043CA-17DF-4926-AB10-F52BEF188444}"/>
            </a:ext>
          </a:extLst>
        </xdr:cNvPr>
        <xdr:cNvSpPr/>
      </xdr:nvSpPr>
      <xdr:spPr>
        <a:xfrm>
          <a:off x="1693008" y="26002723"/>
          <a:ext cx="16398405" cy="161536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a:t>
          </a:r>
          <a:r>
            <a:rPr lang="en-US" altLang="en-MY" sz="2200" b="1">
              <a:solidFill>
                <a:sysClr val="windowText" lastClr="000000"/>
              </a:solidFill>
              <a:latin typeface="Arial" panose="020B0604020202020204" pitchFamily="7" charset="0"/>
              <a:ea typeface="+mn-ea"/>
              <a:cs typeface="Arial" panose="020B0604020202020204" pitchFamily="7" charset="0"/>
            </a:rPr>
            <a:t>belia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a:t>
          </a:r>
          <a:r>
            <a:rPr lang="en-US" altLang="en-MY" sz="2200" i="1">
              <a:solidFill>
                <a:sysClr val="windowText" lastClr="000000"/>
              </a:solidFill>
              <a:latin typeface="Arial" panose="020B0604020202020204" pitchFamily="7" charset="0"/>
              <a:ea typeface="+mn-ea"/>
              <a:cs typeface="Arial" panose="020B0604020202020204" pitchFamily="7" charset="0"/>
            </a:rPr>
            <a:t>youth</a:t>
          </a:r>
          <a:r>
            <a:rPr lang="en-MY" sz="2200" i="1">
              <a:solidFill>
                <a:sysClr val="windowText" lastClr="000000"/>
              </a:solidFill>
              <a:latin typeface="Arial" panose="020B0604020202020204" pitchFamily="7" charset="0"/>
              <a:ea typeface="+mn-ea"/>
              <a:cs typeface="Arial" panose="020B0604020202020204" pitchFamily="7" charset="0"/>
            </a:rPr>
            <a:t>-owned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6</xdr:col>
      <xdr:colOff>208563</xdr:colOff>
      <xdr:row>76</xdr:row>
      <xdr:rowOff>11438</xdr:rowOff>
    </xdr:from>
    <xdr:to>
      <xdr:col>57</xdr:col>
      <xdr:colOff>279390</xdr:colOff>
      <xdr:row>86</xdr:row>
      <xdr:rowOff>190499</xdr:rowOff>
    </xdr:to>
    <xdr:sp macro="" textlink="">
      <xdr:nvSpPr>
        <xdr:cNvPr id="25" name="Rectangle 16">
          <a:extLst>
            <a:ext uri="{FF2B5EF4-FFF2-40B4-BE49-F238E27FC236}">
              <a16:creationId xmlns:a16="http://schemas.microsoft.com/office/drawing/2014/main" id="{DEE1242F-66B5-4B12-99A7-B48FE193AB49}"/>
            </a:ext>
          </a:extLst>
        </xdr:cNvPr>
        <xdr:cNvSpPr/>
      </xdr:nvSpPr>
      <xdr:spPr>
        <a:xfrm>
          <a:off x="2256438" y="26729063"/>
          <a:ext cx="17072952" cy="398906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US" altLang="en-MY" sz="2200" b="1" i="0">
              <a:solidFill>
                <a:sysClr val="windowText" lastClr="000000"/>
              </a:solidFill>
              <a:latin typeface="Arial" panose="020B0604020202020204" pitchFamily="7" charset="0"/>
              <a:cs typeface="Arial" panose="020B0604020202020204" pitchFamily="7" charset="0"/>
            </a:rPr>
            <a:t>Had umur pemilik tidak kurang 18 tahun dan tidak lebih 30 tahun pada tahun rujukan banci DAN</a:t>
          </a:r>
          <a:endParaRPr lang="en-MY" sz="2200" b="1" i="0" baseline="0">
            <a:solidFill>
              <a:sysClr val="windowText" lastClr="000000"/>
            </a:solidFill>
            <a:latin typeface="Arial" panose="020B0604020202020204" pitchFamily="7" charset="0"/>
            <a:cs typeface="Arial" panose="020B0604020202020204" pitchFamily="7" charset="0"/>
          </a:endParaRPr>
        </a:p>
        <a:p>
          <a:r>
            <a:rPr lang="en-US" altLang="en-MY" sz="2200" b="0" i="1" baseline="0">
              <a:solidFill>
                <a:sysClr val="windowText" lastClr="000000"/>
              </a:solidFill>
              <a:latin typeface="Arial" panose="020B0604020202020204" pitchFamily="7" charset="0"/>
              <a:cs typeface="Arial" panose="020B0604020202020204" pitchFamily="7" charset="0"/>
            </a:rPr>
            <a:t>The owner’s age limit is not less than 18 years old and not more than 30 years old during the census reference year AND</a:t>
          </a:r>
          <a:endParaRPr lang="en-MY" sz="2200" b="0" i="1" baseline="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US" altLang="en-MY" sz="2200" b="1" i="0">
              <a:solidFill>
                <a:sysClr val="windowText" lastClr="000000"/>
              </a:solidFill>
              <a:latin typeface="Arial" panose="020B0604020202020204" pitchFamily="7" charset="0"/>
              <a:cs typeface="Arial" panose="020B0604020202020204" pitchFamily="7" charset="0"/>
            </a:rPr>
            <a:t>51 peratus dan ke atas pemilik ekuiti dipegang oleh belia ATAU</a:t>
          </a:r>
        </a:p>
        <a:p>
          <a:r>
            <a:rPr lang="en-US" altLang="en-MY" sz="2200" i="1">
              <a:solidFill>
                <a:sysClr val="windowText" lastClr="000000"/>
              </a:solidFill>
              <a:latin typeface="Arial" panose="020B0604020202020204" pitchFamily="7" charset="0"/>
              <a:cs typeface="Arial" panose="020B0604020202020204" pitchFamily="7" charset="0"/>
            </a:rPr>
            <a:t>51 per cent and above of the equity held by a youth OR</a:t>
          </a:r>
          <a:endParaRPr lang="en-MY" sz="2200" b="1" i="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a:t>
          </a:r>
          <a:r>
            <a:rPr lang="en-US" altLang="en-MY" sz="2200" b="1" i="0">
              <a:solidFill>
                <a:sysClr val="windowText" lastClr="000000"/>
              </a:solidFill>
              <a:latin typeface="Arial" panose="020B0604020202020204" pitchFamily="7" charset="0"/>
              <a:cs typeface="Arial" panose="020B0604020202020204" pitchFamily="7" charset="0"/>
            </a:rPr>
            <a:t>belia </a:t>
          </a:r>
          <a:r>
            <a:rPr lang="en-MY" sz="2200" b="1" i="0">
              <a:solidFill>
                <a:sysClr val="windowText" lastClr="000000"/>
              </a:solidFill>
              <a:latin typeface="Arial" panose="020B0604020202020204" pitchFamily="7" charset="0"/>
              <a:cs typeface="Arial" panose="020B0604020202020204" pitchFamily="7" charset="0"/>
            </a:rPr>
            <a:t>yang memiliki sekurang-kurangnya 10 peratus ekuiti</a:t>
          </a:r>
          <a:r>
            <a:rPr lang="en-US" altLang="en-MY" sz="2200" b="1" i="0">
              <a:solidFill>
                <a:sysClr val="windowText" lastClr="000000"/>
              </a:solidFill>
              <a:latin typeface="Arial" panose="020B0604020202020204" pitchFamily="7" charset="0"/>
              <a:cs typeface="Arial" panose="020B0604020202020204" pitchFamily="7" charset="0"/>
            </a:rPr>
            <a:t> ATAU</a:t>
          </a:r>
          <a:endParaRPr lang="en-MY" sz="2200" b="1" i="0">
            <a:solidFill>
              <a:sysClr val="windowText" lastClr="000000"/>
            </a:solidFill>
            <a:latin typeface="Arial" panose="020B0604020202020204" pitchFamily="7" charset="0"/>
            <a:cs typeface="Arial" panose="020B0604020202020204" pitchFamily="7" charset="0"/>
          </a:endParaRP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a:t>
          </a:r>
          <a:r>
            <a:rPr lang="en-US" altLang="en-MY" sz="2200" b="0" i="1">
              <a:solidFill>
                <a:sysClr val="windowText" lastClr="000000"/>
              </a:solidFill>
              <a:latin typeface="Arial" panose="020B0604020202020204" pitchFamily="7" charset="0"/>
              <a:cs typeface="Arial" panose="020B0604020202020204" pitchFamily="7" charset="0"/>
            </a:rPr>
            <a:t>youth </a:t>
          </a:r>
          <a:r>
            <a:rPr lang="en-MY" sz="2200" b="0" i="1">
              <a:solidFill>
                <a:sysClr val="windowText" lastClr="000000"/>
              </a:solidFill>
              <a:latin typeface="Arial" panose="020B0604020202020204" pitchFamily="7" charset="0"/>
              <a:cs typeface="Arial" panose="020B0604020202020204" pitchFamily="7" charset="0"/>
            </a:rPr>
            <a:t>that owns at least 10 per cent of the equity</a:t>
          </a:r>
          <a:r>
            <a:rPr lang="en-US" altLang="en-MY" sz="2200" b="0" i="1">
              <a:solidFill>
                <a:sysClr val="windowText" lastClr="000000"/>
              </a:solidFill>
              <a:latin typeface="Arial" panose="020B0604020202020204" pitchFamily="7" charset="0"/>
              <a:cs typeface="Arial" panose="020B0604020202020204" pitchFamily="7" charset="0"/>
            </a:rPr>
            <a:t> OR</a:t>
          </a:r>
        </a:p>
        <a:p>
          <a:endParaRPr lang="en-US" altLang="en-MY" sz="1000" b="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Koperasi milikan belia memiliki sekurang-kurangnya 51 peratus bilangan anggota individu adalah belia ATAU 51 peratus dari anggota Lembaga Pengarah Koperasi adalah belia</a:t>
          </a:r>
        </a:p>
        <a:p>
          <a:r>
            <a:rPr lang="en-US" altLang="en-MY" sz="2200" i="1">
              <a:solidFill>
                <a:sysClr val="windowText" lastClr="000000"/>
              </a:solidFill>
              <a:latin typeface="Arial" panose="020B0604020202020204" pitchFamily="7" charset="0"/>
              <a:cs typeface="Arial" panose="020B0604020202020204" pitchFamily="7" charset="0"/>
            </a:rPr>
            <a:t>A youth-owned cooperative is one where at least 51 per cent of the members are youth OR 51 per cent of the Board of Director are youth</a:t>
          </a:r>
          <a:endParaRPr lang="en-MY" sz="2200" b="0" i="1">
            <a:solidFill>
              <a:sysClr val="windowText" lastClr="000000"/>
            </a:solidFill>
            <a:latin typeface="Arial" panose="020B0604020202020204" pitchFamily="7" charset="0"/>
            <a:cs typeface="Arial" panose="020B0604020202020204" pitchFamily="7" charset="0"/>
          </a:endParaRPr>
        </a:p>
        <a:p>
          <a:endParaRPr lang="en-MY" sz="22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4</xdr:col>
      <xdr:colOff>249405</xdr:colOff>
      <xdr:row>76</xdr:row>
      <xdr:rowOff>17876</xdr:rowOff>
    </xdr:from>
    <xdr:to>
      <xdr:col>6</xdr:col>
      <xdr:colOff>278322</xdr:colOff>
      <xdr:row>86</xdr:row>
      <xdr:rowOff>88876</xdr:rowOff>
    </xdr:to>
    <xdr:sp macro="" textlink="">
      <xdr:nvSpPr>
        <xdr:cNvPr id="26" name="Rectangle 17">
          <a:extLst>
            <a:ext uri="{FF2B5EF4-FFF2-40B4-BE49-F238E27FC236}">
              <a16:creationId xmlns:a16="http://schemas.microsoft.com/office/drawing/2014/main" id="{3AF7EB13-C400-476D-BE61-7D1D07D43C84}"/>
            </a:ext>
          </a:extLst>
        </xdr:cNvPr>
        <xdr:cNvSpPr/>
      </xdr:nvSpPr>
      <xdr:spPr>
        <a:xfrm>
          <a:off x="1630530" y="26735501"/>
          <a:ext cx="695667" cy="3881000"/>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baseline="0">
              <a:solidFill>
                <a:sysClr val="windowText" lastClr="000000"/>
              </a:solidFill>
              <a:latin typeface="Arial" panose="020B0604020202020204" pitchFamily="7" charset="0"/>
              <a:ea typeface="+mn-ea"/>
              <a:cs typeface="+mn-cs"/>
            </a:rPr>
            <a:t>(a)</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(c)</a:t>
          </a:r>
        </a:p>
        <a:p>
          <a:endParaRPr lang="en-US" altLang="en-MY" sz="2200" b="1" i="0" baseline="0">
            <a:solidFill>
              <a:sysClr val="windowText" lastClr="000000"/>
            </a:solidFill>
            <a:latin typeface="Arial" panose="020B0604020202020204" pitchFamily="7" charset="0"/>
            <a:ea typeface="+mn-ea"/>
            <a:cs typeface="+mn-cs"/>
          </a:endParaRPr>
        </a:p>
        <a:p>
          <a:endParaRPr lang="en-US" alt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48260</xdr:colOff>
      <xdr:row>4</xdr:row>
      <xdr:rowOff>41910</xdr:rowOff>
    </xdr:from>
    <xdr:to>
      <xdr:col>7</xdr:col>
      <xdr:colOff>64135</xdr:colOff>
      <xdr:row>8</xdr:row>
      <xdr:rowOff>64135</xdr:rowOff>
    </xdr:to>
    <xdr:sp macro="" textlink="">
      <xdr:nvSpPr>
        <xdr:cNvPr id="2" name="Flowchart: Connector 1">
          <a:extLst>
            <a:ext uri="{FF2B5EF4-FFF2-40B4-BE49-F238E27FC236}">
              <a16:creationId xmlns:a16="http://schemas.microsoft.com/office/drawing/2014/main" id="{A71111FA-F16A-4A34-9424-B504A1CE2C00}"/>
            </a:ext>
          </a:extLst>
        </xdr:cNvPr>
        <xdr:cNvSpPr/>
      </xdr:nvSpPr>
      <xdr:spPr>
        <a:xfrm>
          <a:off x="1162685" y="1937385"/>
          <a:ext cx="1044575" cy="125095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3</a:t>
          </a:r>
        </a:p>
      </xdr:txBody>
    </xdr:sp>
    <xdr:clientData/>
  </xdr:twoCellAnchor>
  <xdr:twoCellAnchor>
    <xdr:from>
      <xdr:col>2</xdr:col>
      <xdr:colOff>697865</xdr:colOff>
      <xdr:row>21</xdr:row>
      <xdr:rowOff>95250</xdr:rowOff>
    </xdr:from>
    <xdr:to>
      <xdr:col>68</xdr:col>
      <xdr:colOff>204470</xdr:colOff>
      <xdr:row>26</xdr:row>
      <xdr:rowOff>229870</xdr:rowOff>
    </xdr:to>
    <xdr:sp macro="" textlink="">
      <xdr:nvSpPr>
        <xdr:cNvPr id="3" name="Rounded Rectangle 25">
          <a:extLst>
            <a:ext uri="{FF2B5EF4-FFF2-40B4-BE49-F238E27FC236}">
              <a16:creationId xmlns:a16="http://schemas.microsoft.com/office/drawing/2014/main" id="{798CC720-8AE4-4CD9-8C96-94BD1BA76041}"/>
            </a:ext>
          </a:extLst>
        </xdr:cNvPr>
        <xdr:cNvSpPr/>
      </xdr:nvSpPr>
      <xdr:spPr>
        <a:xfrm>
          <a:off x="1107440" y="7496175"/>
          <a:ext cx="16927830" cy="18872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endParaRPr lang="en-MY" sz="22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 Jika taraf sah ialah hak milik perseorangan atau perkongsian, ia merujuk kepada modal yang disumbangkan oleh pemilik </a:t>
          </a:r>
        </a:p>
        <a:p>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If the legal status is individual proprietorship or patnership, it refers to capital contributed by the owner(s)</a:t>
          </a: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3</xdr:col>
      <xdr:colOff>0</xdr:colOff>
      <xdr:row>36</xdr:row>
      <xdr:rowOff>208280</xdr:rowOff>
    </xdr:from>
    <xdr:to>
      <xdr:col>78</xdr:col>
      <xdr:colOff>117475</xdr:colOff>
      <xdr:row>53</xdr:row>
      <xdr:rowOff>299720</xdr:rowOff>
    </xdr:to>
    <xdr:sp macro="" textlink="">
      <xdr:nvSpPr>
        <xdr:cNvPr id="4" name="Rounded Rectangle 25">
          <a:extLst>
            <a:ext uri="{FF2B5EF4-FFF2-40B4-BE49-F238E27FC236}">
              <a16:creationId xmlns:a16="http://schemas.microsoft.com/office/drawing/2014/main" id="{E4F0D79F-36BF-42A7-ADB2-E6C9DD52577E}"/>
            </a:ext>
          </a:extLst>
        </xdr:cNvPr>
        <xdr:cNvSpPr/>
      </xdr:nvSpPr>
      <xdr:spPr>
        <a:xfrm>
          <a:off x="1114425" y="12371705"/>
          <a:ext cx="19405600" cy="599694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600" b="1" i="0" baseline="0">
            <a:solidFill>
              <a:schemeClr val="tx1"/>
            </a:solidFill>
            <a:latin typeface="Arial" panose="020B0604020202020204" pitchFamily="7" charset="0"/>
            <a:ea typeface="+mn-ea"/>
            <a:cs typeface="Arial" panose="020B0604020202020204" pitchFamily="7" charset="0"/>
          </a:endParaRPr>
        </a:p>
        <a:p>
          <a:pPr algn="l"/>
          <a:r>
            <a:rPr lang="en-MY" sz="2200" b="1" i="0" baseline="0">
              <a:solidFill>
                <a:schemeClr val="tx1"/>
              </a:solidFill>
              <a:latin typeface="Arial" panose="020B0604020202020204" pitchFamily="7" charset="0"/>
              <a:ea typeface="+mn-ea"/>
              <a:cs typeface="Arial" panose="020B0604020202020204" pitchFamily="7" charset="0"/>
            </a:rPr>
            <a:t>Nota : Definisi residen Malaysia dan bukan residen Malaysia</a:t>
          </a:r>
          <a:endParaRPr lang="en-MY" sz="2200" b="0" i="1" baseline="0">
            <a:solidFill>
              <a:schemeClr val="tx1"/>
            </a:solidFill>
            <a:latin typeface="Arial" panose="020B0604020202020204" pitchFamily="7" charset="0"/>
            <a:ea typeface="+mn-ea"/>
            <a:cs typeface="Arial" panose="020B0604020202020204" pitchFamily="7" charset="0"/>
          </a:endParaRPr>
        </a:p>
        <a:p>
          <a:pPr algn="l"/>
          <a:r>
            <a:rPr lang="en-MY" sz="2200" b="0" i="1" baseline="0">
              <a:solidFill>
                <a:schemeClr val="tx1"/>
              </a:solidFill>
              <a:latin typeface="Arial" panose="020B0604020202020204" pitchFamily="7" charset="0"/>
              <a:ea typeface="+mn-ea"/>
              <a:cs typeface="Arial" panose="020B0604020202020204" pitchFamily="7" charset="0"/>
            </a:rPr>
            <a:t>Notes : Definition of Malaysian resident and non-Malaysian resident</a:t>
          </a:r>
        </a:p>
        <a:p>
          <a:pPr algn="l"/>
          <a:endParaRPr lang="en-MY" sz="22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(a)	Residen Malaysia ialah merujuk kepada individu yang menetap dan syarikat yang beroperasi di Malaysia bagi tempoh </a:t>
          </a:r>
        </a:p>
        <a:p>
          <a:pPr lvl="0" algn="l"/>
          <a:r>
            <a:rPr lang="en-MY" sz="2200" b="1" i="0" baseline="0">
              <a:solidFill>
                <a:schemeClr val="tx1"/>
              </a:solidFill>
              <a:latin typeface="Arial" panose="020B0604020202020204" pitchFamily="7" charset="0"/>
              <a:ea typeface="+mn-ea"/>
              <a:cs typeface="Arial" panose="020B0604020202020204" pitchFamily="7" charset="0"/>
            </a:rPr>
            <a:t>	sekurang-kurangnya satu tahun dan kepentingan ekonominya berpusat di Malaysia</a:t>
          </a:r>
        </a:p>
        <a:p>
          <a:pPr lvl="0" algn="l"/>
          <a:r>
            <a:rPr lang="en-MY" sz="2200" b="0" i="1" baseline="0">
              <a:solidFill>
                <a:schemeClr val="tx1"/>
              </a:solidFill>
              <a:latin typeface="Arial" panose="020B0604020202020204" pitchFamily="7" charset="0"/>
              <a:ea typeface="+mn-ea"/>
              <a:cs typeface="Arial" panose="020B0604020202020204" pitchFamily="7" charset="0"/>
            </a:rPr>
            <a:t>	A Malaysian resident is referring to individuals who live and companies operating in Malaysia for a period of at least one year and their</a:t>
          </a:r>
        </a:p>
        <a:p>
          <a:pPr lvl="0" algn="l"/>
          <a:r>
            <a:rPr lang="en-MY" sz="2200" b="0" i="1" baseline="0">
              <a:solidFill>
                <a:schemeClr val="tx1"/>
              </a:solidFill>
              <a:latin typeface="Arial" panose="020B0604020202020204" pitchFamily="7" charset="0"/>
              <a:ea typeface="+mn-ea"/>
              <a:cs typeface="Arial" panose="020B0604020202020204" pitchFamily="7" charset="0"/>
            </a:rPr>
            <a:t>	economic interests were based in Malaysia</a:t>
          </a:r>
        </a:p>
        <a:p>
          <a:pPr lvl="0" algn="l"/>
          <a:endParaRPr lang="en-MY" sz="18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(b)	Bukan residen Malaysia merujuk kepada individu yang menetap dan syarikat yang beroperasi di luar Malaysia bagi tempoh kurang </a:t>
          </a:r>
        </a:p>
        <a:p>
          <a:pPr lvl="0" algn="l"/>
          <a:r>
            <a:rPr lang="en-MY" sz="2200" b="1" i="0" baseline="0">
              <a:solidFill>
                <a:schemeClr val="tx1"/>
              </a:solidFill>
              <a:latin typeface="Arial" panose="020B0604020202020204" pitchFamily="7" charset="0"/>
              <a:ea typeface="+mn-ea"/>
              <a:cs typeface="Arial" panose="020B0604020202020204" pitchFamily="7" charset="0"/>
            </a:rPr>
            <a:t>	dari  satu tahun</a:t>
          </a:r>
        </a:p>
        <a:p>
          <a:pPr lvl="0" algn="l"/>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A non-Malaysian resident is referring to individuals who live and companies operating outside Malaysia for a period less than a year</a:t>
          </a:r>
        </a:p>
        <a:p>
          <a:pPr lvl="0" algn="l"/>
          <a:endParaRPr lang="en-US" altLang="en-MY" sz="2200" b="0" i="1" baseline="0">
            <a:solidFill>
              <a:schemeClr val="tx1"/>
            </a:solidFill>
            <a:latin typeface="Arial" panose="020B0604020202020204" pitchFamily="7" charset="0"/>
            <a:ea typeface="+mn-ea"/>
            <a:cs typeface="Arial" panose="020B0604020202020204" pitchFamily="7" charset="0"/>
          </a:endParaRPr>
        </a:p>
        <a:p>
          <a:pPr lvl="0" algn="l"/>
          <a:r>
            <a:rPr lang="en-US" altLang="en-MY" sz="2200" b="1" baseline="0">
              <a:solidFill>
                <a:schemeClr val="tx1"/>
              </a:solidFill>
              <a:latin typeface="Arial" panose="020B0604020202020204" pitchFamily="7" charset="0"/>
              <a:ea typeface="+mn-ea"/>
              <a:cs typeface="Arial" panose="020B0604020202020204" pitchFamily="7" charset="0"/>
            </a:rPr>
            <a:t>(c)	Bagi koperasi, hak milik pertubuhan berdasarkan peratus bilangan anggota</a:t>
          </a:r>
        </a:p>
        <a:p>
          <a:pPr marL="457200" lvl="1" indent="457200" algn="l"/>
          <a:r>
            <a:rPr lang="en-US" altLang="en-MY" sz="2200" i="1" baseline="0">
              <a:solidFill>
                <a:schemeClr val="tx1"/>
              </a:solidFill>
              <a:latin typeface="Arial" panose="020B0604020202020204" pitchFamily="7" charset="0"/>
              <a:ea typeface="+mn-ea"/>
              <a:cs typeface="Arial" panose="020B0604020202020204" pitchFamily="7" charset="0"/>
            </a:rPr>
            <a:t>For cooperatives, ownership of the organisation is based on the percentage number of members</a:t>
          </a:r>
        </a:p>
      </xdr:txBody>
    </xdr:sp>
    <xdr:clientData/>
  </xdr:twoCellAnchor>
  <xdr:twoCellAnchor editAs="oneCell">
    <xdr:from>
      <xdr:col>62</xdr:col>
      <xdr:colOff>164465</xdr:colOff>
      <xdr:row>1</xdr:row>
      <xdr:rowOff>185420</xdr:rowOff>
    </xdr:from>
    <xdr:to>
      <xdr:col>81</xdr:col>
      <xdr:colOff>207818</xdr:colOff>
      <xdr:row>5</xdr:row>
      <xdr:rowOff>219075</xdr:rowOff>
    </xdr:to>
    <xdr:pic>
      <xdr:nvPicPr>
        <xdr:cNvPr id="13" name="Picture 12">
          <a:extLst>
            <a:ext uri="{FF2B5EF4-FFF2-40B4-BE49-F238E27FC236}">
              <a16:creationId xmlns:a16="http://schemas.microsoft.com/office/drawing/2014/main" id="{C5302F70-29E0-4475-9089-B247D27DAA0F}"/>
            </a:ext>
          </a:extLst>
        </xdr:cNvPr>
        <xdr:cNvPicPr>
          <a:picLocks noChangeAspect="1"/>
        </xdr:cNvPicPr>
      </xdr:nvPicPr>
      <xdr:blipFill>
        <a:blip xmlns:r="http://schemas.openxmlformats.org/officeDocument/2006/relationships" r:embed="rId1"/>
        <a:srcRect r="20713"/>
        <a:stretch>
          <a:fillRect/>
        </a:stretch>
      </xdr:blipFill>
      <xdr:spPr>
        <a:xfrm>
          <a:off x="17042765" y="1137920"/>
          <a:ext cx="5110653" cy="106235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346785</xdr:colOff>
      <xdr:row>0</xdr:row>
      <xdr:rowOff>32861</xdr:rowOff>
    </xdr:from>
    <xdr:to>
      <xdr:col>8</xdr:col>
      <xdr:colOff>245855</xdr:colOff>
      <xdr:row>4</xdr:row>
      <xdr:rowOff>53340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1699335" y="32861"/>
          <a:ext cx="661070" cy="649129"/>
          <a:chOff x="1389978" y="154781"/>
          <a:chExt cx="592930" cy="573613"/>
        </a:xfrm>
        <a:solidFill>
          <a:schemeClr val="bg1">
            <a:lumMod val="85000"/>
          </a:schemeClr>
        </a:solidFill>
      </xdr:grpSpPr>
      <xdr:sp macro="" textlink="">
        <xdr:nvSpPr>
          <xdr:cNvPr id="3" name="Flowchart: Connector 2">
            <a:extLst>
              <a:ext uri="{FF2B5EF4-FFF2-40B4-BE49-F238E27FC236}">
                <a16:creationId xmlns:a16="http://schemas.microsoft.com/office/drawing/2014/main" id="{00000000-0008-0000-0C00-000003000000}"/>
              </a:ext>
            </a:extLst>
          </xdr:cNvPr>
          <xdr:cNvSpPr/>
        </xdr:nvSpPr>
        <xdr:spPr>
          <a:xfrm>
            <a:off x="1389978" y="154781"/>
            <a:ext cx="592930"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4" name="Freeform 16">
            <a:extLst>
              <a:ext uri="{FF2B5EF4-FFF2-40B4-BE49-F238E27FC236}">
                <a16:creationId xmlns:a16="http://schemas.microsoft.com/office/drawing/2014/main" id="{00000000-0008-0000-0C00-000004000000}"/>
              </a:ext>
            </a:extLst>
          </xdr:cNvPr>
          <xdr:cNvSpPr/>
        </xdr:nvSpPr>
        <xdr:spPr>
          <a:xfrm>
            <a:off x="1435235" y="202406"/>
            <a:ext cx="494279"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1551412" y="304531"/>
            <a:ext cx="263802"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600" b="1">
                <a:latin typeface="Arial" panose="020B0604020202020204" pitchFamily="7" charset="0"/>
                <a:cs typeface="Arial" panose="020B0604020202020204" pitchFamily="7" charset="0"/>
              </a:rPr>
              <a:t>4</a:t>
            </a:r>
          </a:p>
        </xdr:txBody>
      </xdr:sp>
    </xdr:grpSp>
    <xdr:clientData/>
  </xdr:twoCellAnchor>
  <xdr:twoCellAnchor>
    <xdr:from>
      <xdr:col>15</xdr:col>
      <xdr:colOff>61548</xdr:colOff>
      <xdr:row>83</xdr:row>
      <xdr:rowOff>66675</xdr:rowOff>
    </xdr:from>
    <xdr:to>
      <xdr:col>77</xdr:col>
      <xdr:colOff>114300</xdr:colOff>
      <xdr:row>84</xdr:row>
      <xdr:rowOff>85725</xdr:rowOff>
    </xdr:to>
    <xdr:grpSp>
      <xdr:nvGrpSpPr>
        <xdr:cNvPr id="6" name="Group 5">
          <a:extLst>
            <a:ext uri="{FF2B5EF4-FFF2-40B4-BE49-F238E27FC236}">
              <a16:creationId xmlns:a16="http://schemas.microsoft.com/office/drawing/2014/main" id="{00000000-0008-0000-0C00-000006000000}"/>
            </a:ext>
          </a:extLst>
        </xdr:cNvPr>
        <xdr:cNvGrpSpPr/>
      </xdr:nvGrpSpPr>
      <xdr:grpSpPr>
        <a:xfrm>
          <a:off x="4557348" y="13477875"/>
          <a:ext cx="13073427" cy="152400"/>
          <a:chOff x="3362325" y="14116050"/>
          <a:chExt cx="11187836" cy="152400"/>
        </a:xfrm>
      </xdr:grpSpPr>
      <xdr:sp macro="" textlink="">
        <xdr:nvSpPr>
          <xdr:cNvPr id="7" name="Text Box 4">
            <a:extLst>
              <a:ext uri="{FF2B5EF4-FFF2-40B4-BE49-F238E27FC236}">
                <a16:creationId xmlns:a16="http://schemas.microsoft.com/office/drawing/2014/main" id="{00000000-0008-0000-0C00-000007000000}"/>
              </a:ext>
            </a:extLst>
          </xdr:cNvPr>
          <xdr:cNvSpPr txBox="1">
            <a:spLocks noChangeArrowheads="1"/>
          </xdr:cNvSpPr>
        </xdr:nvSpPr>
        <xdr:spPr>
          <a:xfrm>
            <a:off x="6638925" y="14116050"/>
            <a:ext cx="133350" cy="123825"/>
          </a:xfrm>
          <a:prstGeom prst="rect">
            <a:avLst/>
          </a:prstGeom>
          <a:solidFill>
            <a:srgbClr val="FFFFFF"/>
          </a:solidFill>
          <a:ln w="9360">
            <a:solidFill>
              <a:srgbClr val="000000"/>
            </a:solidFill>
            <a:miter lim="800000"/>
          </a:ln>
        </xdr:spPr>
      </xdr:sp>
      <xdr:sp macro="" textlink="">
        <xdr:nvSpPr>
          <xdr:cNvPr id="8" name="Text Box 5">
            <a:extLst>
              <a:ext uri="{FF2B5EF4-FFF2-40B4-BE49-F238E27FC236}">
                <a16:creationId xmlns:a16="http://schemas.microsoft.com/office/drawing/2014/main" id="{00000000-0008-0000-0C00-000008000000}"/>
              </a:ext>
            </a:extLst>
          </xdr:cNvPr>
          <xdr:cNvSpPr txBox="1">
            <a:spLocks noChangeArrowheads="1"/>
          </xdr:cNvSpPr>
        </xdr:nvSpPr>
        <xdr:spPr>
          <a:xfrm>
            <a:off x="8314059" y="14116050"/>
            <a:ext cx="133350" cy="123825"/>
          </a:xfrm>
          <a:prstGeom prst="rect">
            <a:avLst/>
          </a:prstGeom>
          <a:solidFill>
            <a:srgbClr val="FFFFFF"/>
          </a:solidFill>
          <a:ln w="9360">
            <a:solidFill>
              <a:srgbClr val="000000"/>
            </a:solidFill>
            <a:miter lim="800000"/>
          </a:ln>
        </xdr:spPr>
      </xdr:sp>
      <xdr:sp macro="" textlink="">
        <xdr:nvSpPr>
          <xdr:cNvPr id="9" name="Text Box 6">
            <a:extLst>
              <a:ext uri="{FF2B5EF4-FFF2-40B4-BE49-F238E27FC236}">
                <a16:creationId xmlns:a16="http://schemas.microsoft.com/office/drawing/2014/main" id="{00000000-0008-0000-0C00-000009000000}"/>
              </a:ext>
            </a:extLst>
          </xdr:cNvPr>
          <xdr:cNvSpPr txBox="1">
            <a:spLocks noChangeArrowheads="1"/>
          </xdr:cNvSpPr>
        </xdr:nvSpPr>
        <xdr:spPr>
          <a:xfrm>
            <a:off x="11468255" y="14144625"/>
            <a:ext cx="133350" cy="123825"/>
          </a:xfrm>
          <a:prstGeom prst="rect">
            <a:avLst/>
          </a:prstGeom>
          <a:solidFill>
            <a:srgbClr val="FFFFFF"/>
          </a:solidFill>
          <a:ln w="9360">
            <a:solidFill>
              <a:srgbClr val="000000"/>
            </a:solidFill>
            <a:miter lim="800000"/>
          </a:ln>
        </xdr:spPr>
      </xdr:sp>
      <xdr:sp macro="" textlink="">
        <xdr:nvSpPr>
          <xdr:cNvPr id="10" name="Text Box 7">
            <a:extLst>
              <a:ext uri="{FF2B5EF4-FFF2-40B4-BE49-F238E27FC236}">
                <a16:creationId xmlns:a16="http://schemas.microsoft.com/office/drawing/2014/main" id="{00000000-0008-0000-0C00-00000A000000}"/>
              </a:ext>
            </a:extLst>
          </xdr:cNvPr>
          <xdr:cNvSpPr txBox="1">
            <a:spLocks noChangeArrowheads="1"/>
          </xdr:cNvSpPr>
        </xdr:nvSpPr>
        <xdr:spPr>
          <a:xfrm>
            <a:off x="9869476" y="14125575"/>
            <a:ext cx="133350" cy="123825"/>
          </a:xfrm>
          <a:prstGeom prst="rect">
            <a:avLst/>
          </a:prstGeom>
          <a:solidFill>
            <a:srgbClr val="FFFFFF"/>
          </a:solidFill>
          <a:ln w="9360">
            <a:solidFill>
              <a:srgbClr val="000000"/>
            </a:solidFill>
            <a:miter lim="800000"/>
          </a:ln>
        </xdr:spPr>
      </xdr:sp>
      <xdr:sp macro="" textlink="">
        <xdr:nvSpPr>
          <xdr:cNvPr id="11" name="Text Box 6">
            <a:extLst>
              <a:ext uri="{FF2B5EF4-FFF2-40B4-BE49-F238E27FC236}">
                <a16:creationId xmlns:a16="http://schemas.microsoft.com/office/drawing/2014/main" id="{00000000-0008-0000-0C00-00000B000000}"/>
              </a:ext>
            </a:extLst>
          </xdr:cNvPr>
          <xdr:cNvSpPr txBox="1">
            <a:spLocks noChangeArrowheads="1"/>
          </xdr:cNvSpPr>
        </xdr:nvSpPr>
        <xdr:spPr>
          <a:xfrm>
            <a:off x="13037193" y="14144625"/>
            <a:ext cx="133350" cy="123825"/>
          </a:xfrm>
          <a:prstGeom prst="rect">
            <a:avLst/>
          </a:prstGeom>
          <a:solidFill>
            <a:srgbClr val="FFFFFF"/>
          </a:solidFill>
          <a:ln w="9360">
            <a:solidFill>
              <a:srgbClr val="000000"/>
            </a:solidFill>
            <a:miter lim="800000"/>
          </a:ln>
        </xdr:spPr>
      </xdr:sp>
      <xdr:sp macro="" textlink="">
        <xdr:nvSpPr>
          <xdr:cNvPr id="13" name="Text Box 6">
            <a:extLst>
              <a:ext uri="{FF2B5EF4-FFF2-40B4-BE49-F238E27FC236}">
                <a16:creationId xmlns:a16="http://schemas.microsoft.com/office/drawing/2014/main" id="{00000000-0008-0000-0C00-00000D000000}"/>
              </a:ext>
            </a:extLst>
          </xdr:cNvPr>
          <xdr:cNvSpPr txBox="1">
            <a:spLocks noChangeArrowheads="1"/>
          </xdr:cNvSpPr>
        </xdr:nvSpPr>
        <xdr:spPr>
          <a:xfrm>
            <a:off x="14416811" y="14144625"/>
            <a:ext cx="133350" cy="123825"/>
          </a:xfrm>
          <a:prstGeom prst="rect">
            <a:avLst/>
          </a:prstGeom>
          <a:solidFill>
            <a:srgbClr val="FFFFFF"/>
          </a:solidFill>
          <a:ln w="9360">
            <a:solidFill>
              <a:srgbClr val="000000"/>
            </a:solidFill>
            <a:miter lim="800000"/>
          </a:ln>
        </xdr:spPr>
      </xdr:sp>
      <xdr:sp macro="" textlink="">
        <xdr:nvSpPr>
          <xdr:cNvPr id="14" name="Text Box 6">
            <a:extLst>
              <a:ext uri="{FF2B5EF4-FFF2-40B4-BE49-F238E27FC236}">
                <a16:creationId xmlns:a16="http://schemas.microsoft.com/office/drawing/2014/main" id="{00000000-0008-0000-0C00-00000E000000}"/>
              </a:ext>
            </a:extLst>
          </xdr:cNvPr>
          <xdr:cNvSpPr txBox="1">
            <a:spLocks noChangeArrowheads="1"/>
          </xdr:cNvSpPr>
        </xdr:nvSpPr>
        <xdr:spPr>
          <a:xfrm>
            <a:off x="3362325" y="14125575"/>
            <a:ext cx="133350" cy="123825"/>
          </a:xfrm>
          <a:prstGeom prst="rect">
            <a:avLst/>
          </a:prstGeom>
          <a:solidFill>
            <a:srgbClr val="FFFFFF"/>
          </a:solidFill>
          <a:ln w="9360">
            <a:solidFill>
              <a:srgbClr val="000000"/>
            </a:solidFill>
            <a:miter lim="800000"/>
          </a:ln>
        </xdr:spPr>
      </xdr:sp>
      <xdr:sp macro="" textlink="">
        <xdr:nvSpPr>
          <xdr:cNvPr id="15" name="Text Box 6">
            <a:extLst>
              <a:ext uri="{FF2B5EF4-FFF2-40B4-BE49-F238E27FC236}">
                <a16:creationId xmlns:a16="http://schemas.microsoft.com/office/drawing/2014/main" id="{00000000-0008-0000-0C00-00000F000000}"/>
              </a:ext>
            </a:extLst>
          </xdr:cNvPr>
          <xdr:cNvSpPr txBox="1">
            <a:spLocks noChangeArrowheads="1"/>
          </xdr:cNvSpPr>
        </xdr:nvSpPr>
        <xdr:spPr>
          <a:xfrm>
            <a:off x="5008307" y="14125575"/>
            <a:ext cx="133350" cy="123825"/>
          </a:xfrm>
          <a:prstGeom prst="rect">
            <a:avLst/>
          </a:prstGeom>
          <a:solidFill>
            <a:srgbClr val="FFFFFF"/>
          </a:solidFill>
          <a:ln w="9360">
            <a:solidFill>
              <a:srgbClr val="000000"/>
            </a:solidFill>
            <a:miter lim="800000"/>
          </a:ln>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1666892</xdr:colOff>
      <xdr:row>80</xdr:row>
      <xdr:rowOff>61912</xdr:rowOff>
    </xdr:from>
    <xdr:to>
      <xdr:col>11</xdr:col>
      <xdr:colOff>1954892</xdr:colOff>
      <xdr:row>80</xdr:row>
      <xdr:rowOff>349912</xdr:rowOff>
    </xdr:to>
    <xdr:sp macro="" textlink="">
      <xdr:nvSpPr>
        <xdr:cNvPr id="3" name="Rectangle 2">
          <a:extLst>
            <a:ext uri="{FF2B5EF4-FFF2-40B4-BE49-F238E27FC236}">
              <a16:creationId xmlns:a16="http://schemas.microsoft.com/office/drawing/2014/main" id="{00000000-0008-0000-0D00-000003000000}"/>
            </a:ext>
          </a:extLst>
        </xdr:cNvPr>
        <xdr:cNvSpPr>
          <a:spLocks noChangeArrowheads="1"/>
        </xdr:cNvSpPr>
      </xdr:nvSpPr>
      <xdr:spPr bwMode="auto">
        <a:xfrm>
          <a:off x="15401942" y="32161162"/>
          <a:ext cx="288000" cy="288000"/>
        </a:xfrm>
        <a:prstGeom prst="rect">
          <a:avLst/>
        </a:prstGeom>
        <a:solidFill>
          <a:srgbClr val="FFFFFF"/>
        </a:solidFill>
        <a:ln w="9525">
          <a:solidFill>
            <a:srgbClr val="000000"/>
          </a:solidFill>
          <a:miter lim="800000"/>
          <a:headEnd/>
          <a:tailEnd/>
        </a:ln>
      </xdr:spPr>
    </xdr:sp>
    <xdr:clientData/>
  </xdr:twoCellAnchor>
  <xdr:twoCellAnchor>
    <xdr:from>
      <xdr:col>13</xdr:col>
      <xdr:colOff>1728806</xdr:colOff>
      <xdr:row>80</xdr:row>
      <xdr:rowOff>61912</xdr:rowOff>
    </xdr:from>
    <xdr:to>
      <xdr:col>13</xdr:col>
      <xdr:colOff>2016806</xdr:colOff>
      <xdr:row>80</xdr:row>
      <xdr:rowOff>349912</xdr:rowOff>
    </xdr:to>
    <xdr:sp macro="" textlink="">
      <xdr:nvSpPr>
        <xdr:cNvPr id="9" name="Rectangle 8">
          <a:extLst>
            <a:ext uri="{FF2B5EF4-FFF2-40B4-BE49-F238E27FC236}">
              <a16:creationId xmlns:a16="http://schemas.microsoft.com/office/drawing/2014/main" id="{00000000-0008-0000-0D00-000009000000}"/>
            </a:ext>
          </a:extLst>
        </xdr:cNvPr>
        <xdr:cNvSpPr>
          <a:spLocks noChangeArrowheads="1"/>
        </xdr:cNvSpPr>
      </xdr:nvSpPr>
      <xdr:spPr bwMode="auto">
        <a:xfrm>
          <a:off x="22626656" y="32161162"/>
          <a:ext cx="288000" cy="288000"/>
        </a:xfrm>
        <a:prstGeom prst="rect">
          <a:avLst/>
        </a:prstGeom>
        <a:solidFill>
          <a:srgbClr val="FFFFFF"/>
        </a:solidFill>
        <a:ln w="9525">
          <a:solidFill>
            <a:srgbClr val="000000"/>
          </a:solidFill>
          <a:miter lim="800000"/>
          <a:headEnd/>
          <a:tailEnd/>
        </a:ln>
      </xdr:spPr>
    </xdr:sp>
    <xdr:clientData/>
  </xdr:twoCellAnchor>
  <xdr:twoCellAnchor>
    <xdr:from>
      <xdr:col>12</xdr:col>
      <xdr:colOff>1666894</xdr:colOff>
      <xdr:row>80</xdr:row>
      <xdr:rowOff>66675</xdr:rowOff>
    </xdr:from>
    <xdr:to>
      <xdr:col>12</xdr:col>
      <xdr:colOff>1954894</xdr:colOff>
      <xdr:row>80</xdr:row>
      <xdr:rowOff>354675</xdr:rowOff>
    </xdr:to>
    <xdr:sp macro="" textlink="">
      <xdr:nvSpPr>
        <xdr:cNvPr id="10" name="Rectangle 9">
          <a:extLst>
            <a:ext uri="{FF2B5EF4-FFF2-40B4-BE49-F238E27FC236}">
              <a16:creationId xmlns:a16="http://schemas.microsoft.com/office/drawing/2014/main" id="{00000000-0008-0000-0D00-00000A000000}"/>
            </a:ext>
          </a:extLst>
        </xdr:cNvPr>
        <xdr:cNvSpPr>
          <a:spLocks noChangeArrowheads="1"/>
        </xdr:cNvSpPr>
      </xdr:nvSpPr>
      <xdr:spPr bwMode="auto">
        <a:xfrm>
          <a:off x="18983344" y="32165925"/>
          <a:ext cx="288000" cy="288000"/>
        </a:xfrm>
        <a:prstGeom prst="rect">
          <a:avLst/>
        </a:prstGeom>
        <a:solidFill>
          <a:srgbClr val="FFFFFF"/>
        </a:solidFill>
        <a:ln w="9525">
          <a:solidFill>
            <a:srgbClr val="000000"/>
          </a:solidFill>
          <a:miter lim="800000"/>
          <a:headEnd/>
          <a:tailEnd/>
        </a:ln>
      </xdr:spPr>
    </xdr:sp>
    <xdr:clientData/>
  </xdr:twoCellAnchor>
  <xdr:twoCellAnchor>
    <xdr:from>
      <xdr:col>10</xdr:col>
      <xdr:colOff>1652601</xdr:colOff>
      <xdr:row>80</xdr:row>
      <xdr:rowOff>66631</xdr:rowOff>
    </xdr:from>
    <xdr:to>
      <xdr:col>10</xdr:col>
      <xdr:colOff>1940601</xdr:colOff>
      <xdr:row>80</xdr:row>
      <xdr:rowOff>364156</xdr:rowOff>
    </xdr:to>
    <xdr:sp macro="" textlink="">
      <xdr:nvSpPr>
        <xdr:cNvPr id="11" name="Rectangle 10">
          <a:extLst>
            <a:ext uri="{FF2B5EF4-FFF2-40B4-BE49-F238E27FC236}">
              <a16:creationId xmlns:a16="http://schemas.microsoft.com/office/drawing/2014/main" id="{00000000-0008-0000-0D00-00000B000000}"/>
            </a:ext>
          </a:extLst>
        </xdr:cNvPr>
        <xdr:cNvSpPr>
          <a:spLocks noChangeArrowheads="1"/>
        </xdr:cNvSpPr>
      </xdr:nvSpPr>
      <xdr:spPr bwMode="auto">
        <a:xfrm>
          <a:off x="11806251" y="32165881"/>
          <a:ext cx="288000" cy="297525"/>
        </a:xfrm>
        <a:prstGeom prst="rect">
          <a:avLst/>
        </a:prstGeom>
        <a:solidFill>
          <a:srgbClr val="FFFFFF"/>
        </a:solidFill>
        <a:ln w="9525">
          <a:solidFill>
            <a:srgbClr val="000000"/>
          </a:solidFill>
          <a:miter lim="800000"/>
          <a:headEnd/>
          <a:tailEnd/>
        </a:ln>
      </xdr:spPr>
    </xdr:sp>
    <xdr:clientData/>
  </xdr:twoCellAnchor>
  <xdr:twoCellAnchor>
    <xdr:from>
      <xdr:col>8</xdr:col>
      <xdr:colOff>57147</xdr:colOff>
      <xdr:row>1</xdr:row>
      <xdr:rowOff>171450</xdr:rowOff>
    </xdr:from>
    <xdr:to>
      <xdr:col>13</xdr:col>
      <xdr:colOff>0</xdr:colOff>
      <xdr:row>3</xdr:row>
      <xdr:rowOff>285750</xdr:rowOff>
    </xdr:to>
    <xdr:sp macro="" textlink="">
      <xdr:nvSpPr>
        <xdr:cNvPr id="18" name="TextBox 17">
          <a:extLst>
            <a:ext uri="{FF2B5EF4-FFF2-40B4-BE49-F238E27FC236}">
              <a16:creationId xmlns:a16="http://schemas.microsoft.com/office/drawing/2014/main" id="{00000000-0008-0000-0D00-000012000000}"/>
            </a:ext>
          </a:extLst>
        </xdr:cNvPr>
        <xdr:cNvSpPr txBox="1"/>
      </xdr:nvSpPr>
      <xdr:spPr>
        <a:xfrm>
          <a:off x="2747960" y="290513"/>
          <a:ext cx="15659101" cy="10668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MY" sz="3200" b="1">
              <a:solidFill>
                <a:schemeClr val="tx1"/>
              </a:solidFill>
              <a:latin typeface="Arial" pitchFamily="34" charset="0"/>
              <a:cs typeface="Arial" pitchFamily="34" charset="0"/>
            </a:rPr>
            <a:t>BILANGAN</a:t>
          </a:r>
          <a:r>
            <a:rPr lang="en-MY" sz="3200" b="1" baseline="0">
              <a:solidFill>
                <a:schemeClr val="tx1"/>
              </a:solidFill>
              <a:latin typeface="Arial" pitchFamily="34" charset="0"/>
              <a:cs typeface="Arial" pitchFamily="34" charset="0"/>
            </a:rPr>
            <a:t> PEKERJA DAN GAJI &amp; UPAH DIBAYAR (LELAKI)</a:t>
          </a:r>
        </a:p>
        <a:p>
          <a:r>
            <a:rPr lang="en-MY" sz="3200" i="1" baseline="0">
              <a:solidFill>
                <a:schemeClr val="tx1"/>
              </a:solidFill>
              <a:latin typeface="Arial" pitchFamily="34" charset="0"/>
              <a:cs typeface="Arial" pitchFamily="34" charset="0"/>
            </a:rPr>
            <a:t>NUMBER OF PERSONS ENGAGED AND SALARIES &amp; WAGES PAID (MALE)</a:t>
          </a:r>
          <a:endParaRPr lang="en-MY" sz="3200" i="1">
            <a:solidFill>
              <a:schemeClr val="tx1"/>
            </a:solidFill>
            <a:latin typeface="Arial" pitchFamily="34" charset="0"/>
            <a:cs typeface="Arial" pitchFamily="34" charset="0"/>
          </a:endParaRPr>
        </a:p>
      </xdr:txBody>
    </xdr:sp>
    <xdr:clientData/>
  </xdr:twoCellAnchor>
  <xdr:twoCellAnchor>
    <xdr:from>
      <xdr:col>5</xdr:col>
      <xdr:colOff>-1</xdr:colOff>
      <xdr:row>1</xdr:row>
      <xdr:rowOff>381003</xdr:rowOff>
    </xdr:from>
    <xdr:to>
      <xdr:col>7</xdr:col>
      <xdr:colOff>403874</xdr:colOff>
      <xdr:row>3</xdr:row>
      <xdr:rowOff>23807</xdr:rowOff>
    </xdr:to>
    <xdr:grpSp>
      <xdr:nvGrpSpPr>
        <xdr:cNvPr id="19" name="Group 18">
          <a:extLst>
            <a:ext uri="{FF2B5EF4-FFF2-40B4-BE49-F238E27FC236}">
              <a16:creationId xmlns:a16="http://schemas.microsoft.com/office/drawing/2014/main" id="{00000000-0008-0000-0D00-000013000000}"/>
            </a:ext>
          </a:extLst>
        </xdr:cNvPr>
        <xdr:cNvGrpSpPr/>
      </xdr:nvGrpSpPr>
      <xdr:grpSpPr>
        <a:xfrm>
          <a:off x="1695449" y="514353"/>
          <a:ext cx="1451625" cy="1490654"/>
          <a:chOff x="1107297" y="154781"/>
          <a:chExt cx="592930" cy="573613"/>
        </a:xfrm>
        <a:solidFill>
          <a:schemeClr val="bg1">
            <a:lumMod val="85000"/>
          </a:schemeClr>
        </a:solidFill>
      </xdr:grpSpPr>
      <xdr:sp macro="" textlink="">
        <xdr:nvSpPr>
          <xdr:cNvPr id="20" name="Flowchart: Connector 19">
            <a:extLst>
              <a:ext uri="{FF2B5EF4-FFF2-40B4-BE49-F238E27FC236}">
                <a16:creationId xmlns:a16="http://schemas.microsoft.com/office/drawing/2014/main" id="{00000000-0008-0000-0D00-000014000000}"/>
              </a:ext>
            </a:extLst>
          </xdr:cNvPr>
          <xdr:cNvSpPr/>
        </xdr:nvSpPr>
        <xdr:spPr>
          <a:xfrm>
            <a:off x="1107297" y="154781"/>
            <a:ext cx="592930"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1" name="Freeform 16">
            <a:extLst>
              <a:ext uri="{FF2B5EF4-FFF2-40B4-BE49-F238E27FC236}">
                <a16:creationId xmlns:a16="http://schemas.microsoft.com/office/drawing/2014/main" id="{00000000-0008-0000-0D00-000015000000}"/>
              </a:ext>
            </a:extLst>
          </xdr:cNvPr>
          <xdr:cNvSpPr/>
        </xdr:nvSpPr>
        <xdr:spPr>
          <a:xfrm>
            <a:off x="1158323" y="202406"/>
            <a:ext cx="494279"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22" name="TextBox 21">
            <a:extLst>
              <a:ext uri="{FF2B5EF4-FFF2-40B4-BE49-F238E27FC236}">
                <a16:creationId xmlns:a16="http://schemas.microsoft.com/office/drawing/2014/main" id="{00000000-0008-0000-0D00-000016000000}"/>
              </a:ext>
            </a:extLst>
          </xdr:cNvPr>
          <xdr:cNvSpPr txBox="1"/>
        </xdr:nvSpPr>
        <xdr:spPr>
          <a:xfrm>
            <a:off x="1224220" y="304531"/>
            <a:ext cx="375842"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3200" b="1">
                <a:latin typeface="Arial" panose="020B0604020202020204" pitchFamily="7" charset="0"/>
                <a:cs typeface="Arial" panose="020B0604020202020204" pitchFamily="7" charset="0"/>
              </a:rPr>
              <a:t>5A</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fauziah.seman/Desktop/Borang%20dalam%20format%20excel/KP%20205/Untuk%20Compile/FINAL_BORANG%20BE%20PEMBUATAN%20FORMAT%20EXCEL%20(KP%202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fauziah.seman/Desktop/Borang%20dalam%20format%20excel/KP%20205/FINAL_BORANG%20BE%20PEMBUATAN%20FORMAT%20EXCEL%20(11%20July%202011)%202003%20format%20(3)%20(version%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KUMEN_PRE%20TEST/Documents%20and%20Settings/fauziah.seman/Desktop/Borang%20dalam%20format%20excel/KP%20205/Untuk%20Compile/GEE%20BORANG/FINAL_BORANG%20BE%20PEMBUATAN%20FORMAT%20EXCEL%20(11%20July%202011)%202003%20format%20(3)%20(version%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KUMEN_PRE%20TEST/Documents%20and%20Settings/fauziah.seman/Desktop/Borang%20dalam%20format%20excel/KP%20205/Untuk%20Compile/FINAL_BORANG%20BE%20PEMBUATAN%20FORMAT%20EXCEL%20(KP%202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 val="Soalan 5B (ms.8 &amp; 9)"/>
      <sheetName val="Soalan 6, 7 (ms.10)"/>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85000"/>
          </a:schemeClr>
        </a:solidFill>
        <a:ln>
          <a:no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txDef>
      <a:spPr>
        <a:solidFill>
          <a:schemeClr val="bg1">
            <a:lumMod val="85000"/>
          </a:schemeClr>
        </a:solidFill>
        <a:ln w="9525" cmpd="sng">
          <a:noFill/>
        </a:ln>
      </a:spPr>
      <a:bodyPr vertOverflow="clip" horzOverflow="clip" wrap="square" rtlCol="0" anchor="ctr"/>
      <a:lstStyle>
        <a:defPPr algn="ctr">
          <a:defRPr sz="800" b="1">
            <a:latin typeface="Arial" pitchFamily="34" charset="0"/>
            <a:cs typeface="Arial" pitchFamily="34" charset="0"/>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omments" Target="../comments2.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www.dosm.gov.my/"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omments" Target="../comments4.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FF00"/>
  </sheetPr>
  <dimension ref="A1:ANC2"/>
  <sheetViews>
    <sheetView tabSelected="1" zoomScale="90" zoomScaleNormal="90" workbookViewId="0">
      <pane xSplit="2" ySplit="2" topLeftCell="AMK3" activePane="bottomRight" state="frozen"/>
      <selection pane="topRight" activeCell="B1" sqref="B1"/>
      <selection pane="bottomLeft" activeCell="A3" sqref="A3"/>
      <selection pane="bottomRight" activeCell="ANF2" sqref="ANF2"/>
    </sheetView>
  </sheetViews>
  <sheetFormatPr defaultRowHeight="18"/>
  <cols>
    <col min="1" max="1" width="10.07421875" bestFit="1" customWidth="1"/>
    <col min="2" max="5" width="6.23046875" bestFit="1" customWidth="1"/>
    <col min="6" max="6" width="7.3046875" bestFit="1" customWidth="1"/>
    <col min="7" max="7" width="6.921875" bestFit="1" customWidth="1"/>
    <col min="9" max="9" width="28.765625" bestFit="1" customWidth="1"/>
    <col min="10" max="12" width="6.23046875" bestFit="1" customWidth="1"/>
    <col min="13" max="13" width="8.921875" bestFit="1" customWidth="1"/>
    <col min="14" max="212" width="6.23046875" bestFit="1" customWidth="1"/>
    <col min="213" max="213" width="7" bestFit="1" customWidth="1"/>
    <col min="214" max="223" width="6.23046875" bestFit="1" customWidth="1"/>
    <col min="224" max="224" width="7" bestFit="1" customWidth="1"/>
    <col min="225" max="493" width="6.23046875" bestFit="1" customWidth="1"/>
    <col min="494" max="494" width="7" bestFit="1" customWidth="1"/>
    <col min="495" max="495" width="6.23046875" bestFit="1" customWidth="1"/>
    <col min="496" max="496" width="7" bestFit="1" customWidth="1"/>
    <col min="497" max="516" width="6.23046875" bestFit="1" customWidth="1"/>
    <col min="517" max="517" width="7" bestFit="1" customWidth="1"/>
    <col min="518" max="559" width="6.23046875" bestFit="1" customWidth="1"/>
    <col min="560" max="560" width="7" bestFit="1" customWidth="1"/>
    <col min="561" max="561" width="6.23046875" bestFit="1" customWidth="1"/>
    <col min="562" max="562" width="7" bestFit="1" customWidth="1"/>
    <col min="563" max="573" width="6.23046875" bestFit="1" customWidth="1"/>
    <col min="574" max="574" width="7" bestFit="1" customWidth="1"/>
    <col min="575" max="575" width="6.23046875" bestFit="1" customWidth="1"/>
    <col min="576" max="576" width="7" bestFit="1" customWidth="1"/>
    <col min="577" max="593" width="6.23046875" bestFit="1" customWidth="1"/>
    <col min="594" max="594" width="7" bestFit="1" customWidth="1"/>
    <col min="595" max="665" width="6.23046875" bestFit="1" customWidth="1"/>
    <col min="666" max="666" width="7.921875" bestFit="1" customWidth="1"/>
    <col min="667" max="667" width="6.23046875" bestFit="1" customWidth="1"/>
    <col min="668" max="668" width="7.921875" bestFit="1" customWidth="1"/>
    <col min="669" max="835" width="6.23046875" bestFit="1" customWidth="1"/>
    <col min="836" max="840" width="7" bestFit="1" customWidth="1"/>
    <col min="841" max="869" width="6.23046875" bestFit="1" customWidth="1"/>
    <col min="870" max="870" width="7" bestFit="1" customWidth="1"/>
    <col min="871" max="932" width="6.23046875" bestFit="1" customWidth="1"/>
    <col min="933" max="933" width="7" bestFit="1" customWidth="1"/>
    <col min="934" max="950" width="6.23046875" bestFit="1" customWidth="1"/>
    <col min="951" max="951" width="7" bestFit="1" customWidth="1"/>
    <col min="952" max="959" width="6.23046875" bestFit="1" customWidth="1"/>
    <col min="960" max="960" width="7" bestFit="1" customWidth="1"/>
    <col min="961" max="982" width="6.23046875" bestFit="1" customWidth="1"/>
    <col min="983" max="985" width="7" bestFit="1" customWidth="1"/>
    <col min="986" max="1016" width="6.23046875" bestFit="1" customWidth="1"/>
    <col min="1017" max="1017" width="7" bestFit="1" customWidth="1"/>
    <col min="1018" max="1019" width="6.23046875" bestFit="1" customWidth="1"/>
    <col min="1020" max="1020" width="7.765625" customWidth="1"/>
    <col min="1021" max="1021" width="7.07421875" customWidth="1"/>
    <col min="1022" max="1022" width="8.765625" customWidth="1"/>
    <col min="1023" max="1023" width="6.23046875" bestFit="1" customWidth="1"/>
    <col min="1024" max="1024" width="5.3046875" bestFit="1" customWidth="1"/>
    <col min="1025" max="1025" width="8" customWidth="1"/>
    <col min="1026" max="1026" width="6.3828125" customWidth="1"/>
    <col min="1027" max="1027" width="6.4609375" customWidth="1"/>
    <col min="1028" max="1028" width="5.3046875" bestFit="1" customWidth="1"/>
    <col min="1029" max="1029" width="8.921875" bestFit="1" customWidth="1"/>
    <col min="1030" max="1030" width="10" customWidth="1"/>
    <col min="1031" max="1031" width="4.07421875" bestFit="1" customWidth="1"/>
    <col min="1032" max="1032" width="6.3046875" bestFit="1" customWidth="1"/>
    <col min="1033" max="1033" width="9.3046875" customWidth="1"/>
    <col min="1034" max="1034" width="10.921875" customWidth="1"/>
    <col min="1035" max="1035" width="11.4609375" customWidth="1"/>
    <col min="1036" max="1036" width="9.4609375" bestFit="1" customWidth="1"/>
    <col min="1037" max="1037" width="8.61328125" bestFit="1" customWidth="1"/>
    <col min="1038" max="1038" width="7.765625" bestFit="1" customWidth="1"/>
    <col min="1039" max="1039" width="12" customWidth="1"/>
    <col min="1040" max="1040" width="13.3046875" customWidth="1"/>
    <col min="1041" max="1041" width="8.69140625" bestFit="1" customWidth="1"/>
    <col min="1042" max="1042" width="5.3828125" bestFit="1" customWidth="1"/>
    <col min="1043" max="1043" width="8.4609375" bestFit="1" customWidth="1"/>
    <col min="1044" max="1044" width="8.765625" customWidth="1"/>
    <col min="1047" max="1047" width="8.765625" customWidth="1"/>
  </cols>
  <sheetData>
    <row r="1" spans="1:1043" s="2044" customFormat="1" ht="39" customHeight="1">
      <c r="A1" s="2031" t="s">
        <v>3185</v>
      </c>
      <c r="B1" s="2032" t="s">
        <v>2147</v>
      </c>
      <c r="C1" s="2032" t="s">
        <v>2148</v>
      </c>
      <c r="D1" s="2032" t="s">
        <v>2149</v>
      </c>
      <c r="E1" s="2032" t="s">
        <v>2150</v>
      </c>
      <c r="F1" s="2033" t="s">
        <v>2151</v>
      </c>
      <c r="G1" s="2033" t="s">
        <v>2152</v>
      </c>
      <c r="H1" s="2032" t="s">
        <v>2153</v>
      </c>
      <c r="I1" s="2032" t="s">
        <v>2154</v>
      </c>
      <c r="J1" s="2032" t="s">
        <v>2155</v>
      </c>
      <c r="K1" s="2032" t="s">
        <v>2156</v>
      </c>
      <c r="L1" s="2032" t="s">
        <v>2157</v>
      </c>
      <c r="M1" s="2032" t="s">
        <v>2158</v>
      </c>
      <c r="N1" s="2032" t="s">
        <v>2159</v>
      </c>
      <c r="O1" s="2032" t="s">
        <v>2160</v>
      </c>
      <c r="P1" s="2032" t="s">
        <v>2161</v>
      </c>
      <c r="Q1" s="2032" t="s">
        <v>2162</v>
      </c>
      <c r="R1" s="2032" t="s">
        <v>2163</v>
      </c>
      <c r="S1" s="2032" t="s">
        <v>2164</v>
      </c>
      <c r="T1" s="2032" t="s">
        <v>2165</v>
      </c>
      <c r="U1" s="2032" t="s">
        <v>2166</v>
      </c>
      <c r="V1" s="2032" t="s">
        <v>2167</v>
      </c>
      <c r="W1" s="2032" t="s">
        <v>2168</v>
      </c>
      <c r="X1" s="2032" t="s">
        <v>2169</v>
      </c>
      <c r="Y1" s="2032" t="s">
        <v>2170</v>
      </c>
      <c r="Z1" s="2032" t="s">
        <v>2171</v>
      </c>
      <c r="AA1" s="2032" t="s">
        <v>2172</v>
      </c>
      <c r="AB1" s="2032" t="s">
        <v>2173</v>
      </c>
      <c r="AC1" s="2032" t="s">
        <v>2174</v>
      </c>
      <c r="AD1" s="2032" t="s">
        <v>2175</v>
      </c>
      <c r="AE1" s="2032" t="s">
        <v>2176</v>
      </c>
      <c r="AF1" s="2032" t="s">
        <v>2177</v>
      </c>
      <c r="AG1" s="2032" t="s">
        <v>2178</v>
      </c>
      <c r="AH1" s="2032" t="s">
        <v>2179</v>
      </c>
      <c r="AI1" s="2032" t="s">
        <v>2180</v>
      </c>
      <c r="AJ1" s="2032" t="s">
        <v>2181</v>
      </c>
      <c r="AK1" s="2032" t="s">
        <v>2182</v>
      </c>
      <c r="AL1" s="2032" t="s">
        <v>2183</v>
      </c>
      <c r="AM1" s="2032" t="s">
        <v>2184</v>
      </c>
      <c r="AN1" s="2032" t="s">
        <v>2185</v>
      </c>
      <c r="AO1" s="2032" t="s">
        <v>2186</v>
      </c>
      <c r="AP1" s="2032" t="s">
        <v>2187</v>
      </c>
      <c r="AQ1" s="2032" t="s">
        <v>2188</v>
      </c>
      <c r="AR1" s="2032" t="s">
        <v>2189</v>
      </c>
      <c r="AS1" s="2032" t="s">
        <v>2190</v>
      </c>
      <c r="AT1" s="2032" t="s">
        <v>2191</v>
      </c>
      <c r="AU1" s="2032" t="s">
        <v>2192</v>
      </c>
      <c r="AV1" s="2032" t="s">
        <v>2193</v>
      </c>
      <c r="AW1" s="2032" t="s">
        <v>2194</v>
      </c>
      <c r="AX1" s="2032" t="s">
        <v>2195</v>
      </c>
      <c r="AY1" s="2032" t="s">
        <v>2196</v>
      </c>
      <c r="AZ1" s="2032" t="s">
        <v>2197</v>
      </c>
      <c r="BA1" s="2032" t="s">
        <v>2198</v>
      </c>
      <c r="BB1" s="2032" t="s">
        <v>2199</v>
      </c>
      <c r="BC1" s="2032" t="s">
        <v>2200</v>
      </c>
      <c r="BD1" s="2032" t="s">
        <v>2201</v>
      </c>
      <c r="BE1" s="2032" t="s">
        <v>2202</v>
      </c>
      <c r="BF1" s="2032" t="s">
        <v>2203</v>
      </c>
      <c r="BG1" s="2032" t="s">
        <v>2204</v>
      </c>
      <c r="BH1" s="2032" t="s">
        <v>2205</v>
      </c>
      <c r="BI1" s="2032" t="s">
        <v>2206</v>
      </c>
      <c r="BJ1" s="2032" t="s">
        <v>2207</v>
      </c>
      <c r="BK1" s="2032" t="s">
        <v>2208</v>
      </c>
      <c r="BL1" s="2032" t="s">
        <v>2209</v>
      </c>
      <c r="BM1" s="2032" t="s">
        <v>2210</v>
      </c>
      <c r="BN1" s="2032" t="s">
        <v>2211</v>
      </c>
      <c r="BO1" s="2032" t="s">
        <v>2212</v>
      </c>
      <c r="BP1" s="2032" t="s">
        <v>2213</v>
      </c>
      <c r="BQ1" s="2032" t="s">
        <v>2214</v>
      </c>
      <c r="BR1" s="2032" t="s">
        <v>2215</v>
      </c>
      <c r="BS1" s="2032" t="s">
        <v>2216</v>
      </c>
      <c r="BT1" s="2032" t="s">
        <v>2217</v>
      </c>
      <c r="BU1" s="2032" t="s">
        <v>2218</v>
      </c>
      <c r="BV1" s="2032" t="s">
        <v>2219</v>
      </c>
      <c r="BW1" s="2032" t="s">
        <v>2220</v>
      </c>
      <c r="BX1" s="2032" t="s">
        <v>2221</v>
      </c>
      <c r="BY1" s="2032" t="s">
        <v>2222</v>
      </c>
      <c r="BZ1" s="2032" t="s">
        <v>2223</v>
      </c>
      <c r="CA1" s="2032" t="s">
        <v>2224</v>
      </c>
      <c r="CB1" s="2032" t="s">
        <v>2225</v>
      </c>
      <c r="CC1" s="2032" t="s">
        <v>2226</v>
      </c>
      <c r="CD1" s="2032" t="s">
        <v>2227</v>
      </c>
      <c r="CE1" s="2032" t="s">
        <v>2228</v>
      </c>
      <c r="CF1" s="2032" t="s">
        <v>2229</v>
      </c>
      <c r="CG1" s="2032" t="s">
        <v>2230</v>
      </c>
      <c r="CH1" s="2032" t="s">
        <v>2231</v>
      </c>
      <c r="CI1" s="2032" t="s">
        <v>2232</v>
      </c>
      <c r="CJ1" s="2032" t="s">
        <v>2233</v>
      </c>
      <c r="CK1" s="2032" t="s">
        <v>2234</v>
      </c>
      <c r="CL1" s="2032" t="s">
        <v>2235</v>
      </c>
      <c r="CM1" s="2032" t="s">
        <v>2236</v>
      </c>
      <c r="CN1" s="2032" t="s">
        <v>2237</v>
      </c>
      <c r="CO1" s="2032" t="s">
        <v>2238</v>
      </c>
      <c r="CP1" s="2032" t="s">
        <v>2239</v>
      </c>
      <c r="CQ1" s="2032" t="s">
        <v>2240</v>
      </c>
      <c r="CR1" s="2032" t="s">
        <v>2241</v>
      </c>
      <c r="CS1" s="2032" t="s">
        <v>2242</v>
      </c>
      <c r="CT1" s="2032" t="s">
        <v>2243</v>
      </c>
      <c r="CU1" s="2032" t="s">
        <v>2244</v>
      </c>
      <c r="CV1" s="2032" t="s">
        <v>2245</v>
      </c>
      <c r="CW1" s="2032" t="s">
        <v>2246</v>
      </c>
      <c r="CX1" s="2032" t="s">
        <v>2247</v>
      </c>
      <c r="CY1" s="2032" t="s">
        <v>2248</v>
      </c>
      <c r="CZ1" s="2032" t="s">
        <v>2249</v>
      </c>
      <c r="DA1" s="2032" t="s">
        <v>2250</v>
      </c>
      <c r="DB1" s="2032" t="s">
        <v>2251</v>
      </c>
      <c r="DC1" s="2032" t="s">
        <v>2252</v>
      </c>
      <c r="DD1" s="2032" t="s">
        <v>2253</v>
      </c>
      <c r="DE1" s="2032" t="s">
        <v>2254</v>
      </c>
      <c r="DF1" s="2032" t="s">
        <v>2255</v>
      </c>
      <c r="DG1" s="2032" t="s">
        <v>2256</v>
      </c>
      <c r="DH1" s="2032" t="s">
        <v>2257</v>
      </c>
      <c r="DI1" s="2032" t="s">
        <v>2258</v>
      </c>
      <c r="DJ1" s="2032" t="s">
        <v>2259</v>
      </c>
      <c r="DK1" s="2032" t="s">
        <v>2260</v>
      </c>
      <c r="DL1" s="2032" t="s">
        <v>2261</v>
      </c>
      <c r="DM1" s="2032" t="s">
        <v>2262</v>
      </c>
      <c r="DN1" s="2032" t="s">
        <v>2263</v>
      </c>
      <c r="DO1" s="2032" t="s">
        <v>2264</v>
      </c>
      <c r="DP1" s="2032" t="s">
        <v>2265</v>
      </c>
      <c r="DQ1" s="2032" t="s">
        <v>2266</v>
      </c>
      <c r="DR1" s="2032" t="s">
        <v>2267</v>
      </c>
      <c r="DS1" s="2032" t="s">
        <v>2268</v>
      </c>
      <c r="DT1" s="2032" t="s">
        <v>2269</v>
      </c>
      <c r="DU1" s="2032" t="s">
        <v>2270</v>
      </c>
      <c r="DV1" s="2032" t="s">
        <v>2271</v>
      </c>
      <c r="DW1" s="2032" t="s">
        <v>2272</v>
      </c>
      <c r="DX1" s="2032" t="s">
        <v>2273</v>
      </c>
      <c r="DY1" s="2032" t="s">
        <v>2274</v>
      </c>
      <c r="DZ1" s="2032" t="s">
        <v>2275</v>
      </c>
      <c r="EA1" s="2032" t="s">
        <v>2276</v>
      </c>
      <c r="EB1" s="2032" t="s">
        <v>2277</v>
      </c>
      <c r="EC1" s="2032" t="s">
        <v>2278</v>
      </c>
      <c r="ED1" s="2032" t="s">
        <v>2279</v>
      </c>
      <c r="EE1" s="2032" t="s">
        <v>2280</v>
      </c>
      <c r="EF1" s="2032" t="s">
        <v>2281</v>
      </c>
      <c r="EG1" s="2032" t="s">
        <v>2282</v>
      </c>
      <c r="EH1" s="2032" t="s">
        <v>2283</v>
      </c>
      <c r="EI1" s="2032" t="s">
        <v>2284</v>
      </c>
      <c r="EJ1" s="2032" t="s">
        <v>2285</v>
      </c>
      <c r="EK1" s="2032" t="s">
        <v>2286</v>
      </c>
      <c r="EL1" s="2032" t="s">
        <v>2287</v>
      </c>
      <c r="EM1" s="2032" t="s">
        <v>2288</v>
      </c>
      <c r="EN1" s="2032" t="s">
        <v>2289</v>
      </c>
      <c r="EO1" s="2032" t="s">
        <v>2290</v>
      </c>
      <c r="EP1" s="2032" t="s">
        <v>2291</v>
      </c>
      <c r="EQ1" s="2032" t="s">
        <v>2292</v>
      </c>
      <c r="ER1" s="2032" t="s">
        <v>2293</v>
      </c>
      <c r="ES1" s="2032" t="s">
        <v>2294</v>
      </c>
      <c r="ET1" s="2032" t="s">
        <v>2295</v>
      </c>
      <c r="EU1" s="2032" t="s">
        <v>2296</v>
      </c>
      <c r="EV1" s="2032" t="s">
        <v>2297</v>
      </c>
      <c r="EW1" s="2032" t="s">
        <v>2298</v>
      </c>
      <c r="EX1" s="2032" t="s">
        <v>2299</v>
      </c>
      <c r="EY1" s="2032" t="s">
        <v>2300</v>
      </c>
      <c r="EZ1" s="2032" t="s">
        <v>2301</v>
      </c>
      <c r="FA1" s="2032" t="s">
        <v>2302</v>
      </c>
      <c r="FB1" s="2032" t="s">
        <v>2303</v>
      </c>
      <c r="FC1" s="2032" t="s">
        <v>2304</v>
      </c>
      <c r="FD1" s="2032" t="s">
        <v>2305</v>
      </c>
      <c r="FE1" s="2032" t="s">
        <v>2306</v>
      </c>
      <c r="FF1" s="2032" t="s">
        <v>2307</v>
      </c>
      <c r="FG1" s="2032" t="s">
        <v>2308</v>
      </c>
      <c r="FH1" s="2032" t="s">
        <v>2309</v>
      </c>
      <c r="FI1" s="2032" t="s">
        <v>2310</v>
      </c>
      <c r="FJ1" s="2032" t="s">
        <v>2311</v>
      </c>
      <c r="FK1" s="2032" t="s">
        <v>2312</v>
      </c>
      <c r="FL1" s="2032" t="s">
        <v>2313</v>
      </c>
      <c r="FM1" s="2032" t="s">
        <v>2314</v>
      </c>
      <c r="FN1" s="2032" t="s">
        <v>2315</v>
      </c>
      <c r="FO1" s="2032" t="s">
        <v>2316</v>
      </c>
      <c r="FP1" s="2032" t="s">
        <v>2317</v>
      </c>
      <c r="FQ1" s="2032" t="s">
        <v>2318</v>
      </c>
      <c r="FR1" s="2032" t="s">
        <v>2319</v>
      </c>
      <c r="FS1" s="2032" t="s">
        <v>2320</v>
      </c>
      <c r="FT1" s="2032" t="s">
        <v>2321</v>
      </c>
      <c r="FU1" s="2032" t="s">
        <v>2322</v>
      </c>
      <c r="FV1" s="2032" t="s">
        <v>2323</v>
      </c>
      <c r="FW1" s="2032" t="s">
        <v>2324</v>
      </c>
      <c r="FX1" s="2032" t="s">
        <v>2325</v>
      </c>
      <c r="FY1" s="2032" t="s">
        <v>2326</v>
      </c>
      <c r="FZ1" s="2032" t="s">
        <v>2327</v>
      </c>
      <c r="GA1" s="2032" t="s">
        <v>2328</v>
      </c>
      <c r="GB1" s="2032" t="s">
        <v>2329</v>
      </c>
      <c r="GC1" s="2032" t="s">
        <v>2330</v>
      </c>
      <c r="GD1" s="2032" t="s">
        <v>2331</v>
      </c>
      <c r="GE1" s="2032" t="s">
        <v>2332</v>
      </c>
      <c r="GF1" s="2032" t="s">
        <v>2333</v>
      </c>
      <c r="GG1" s="2032" t="s">
        <v>2334</v>
      </c>
      <c r="GH1" s="2032" t="s">
        <v>2335</v>
      </c>
      <c r="GI1" s="2032" t="s">
        <v>2336</v>
      </c>
      <c r="GJ1" s="2032" t="s">
        <v>2337</v>
      </c>
      <c r="GK1" s="2032" t="s">
        <v>2338</v>
      </c>
      <c r="GL1" s="2032" t="s">
        <v>2339</v>
      </c>
      <c r="GM1" s="2032" t="s">
        <v>2340</v>
      </c>
      <c r="GN1" s="2032" t="s">
        <v>2341</v>
      </c>
      <c r="GO1" s="2032" t="s">
        <v>2342</v>
      </c>
      <c r="GP1" s="2032" t="s">
        <v>2343</v>
      </c>
      <c r="GQ1" s="2032" t="s">
        <v>2344</v>
      </c>
      <c r="GR1" s="2032" t="s">
        <v>2345</v>
      </c>
      <c r="GS1" s="2032" t="s">
        <v>2346</v>
      </c>
      <c r="GT1" s="2032" t="s">
        <v>2347</v>
      </c>
      <c r="GU1" s="2032" t="s">
        <v>2348</v>
      </c>
      <c r="GV1" s="2032" t="s">
        <v>2349</v>
      </c>
      <c r="GW1" s="2032" t="s">
        <v>2350</v>
      </c>
      <c r="GX1" s="2032" t="s">
        <v>2351</v>
      </c>
      <c r="GY1" s="2032" t="s">
        <v>2352</v>
      </c>
      <c r="GZ1" s="2032" t="s">
        <v>2353</v>
      </c>
      <c r="HA1" s="2032" t="s">
        <v>2354</v>
      </c>
      <c r="HB1" s="2032" t="s">
        <v>2355</v>
      </c>
      <c r="HC1" s="2032" t="s">
        <v>2356</v>
      </c>
      <c r="HD1" s="2032" t="s">
        <v>2357</v>
      </c>
      <c r="HE1" s="2032" t="s">
        <v>2358</v>
      </c>
      <c r="HF1" s="2032" t="s">
        <v>2359</v>
      </c>
      <c r="HG1" s="2032" t="s">
        <v>2360</v>
      </c>
      <c r="HH1" s="2032" t="s">
        <v>2361</v>
      </c>
      <c r="HI1" s="2032" t="s">
        <v>2362</v>
      </c>
      <c r="HJ1" s="2032" t="s">
        <v>2363</v>
      </c>
      <c r="HK1" s="2032" t="s">
        <v>2364</v>
      </c>
      <c r="HL1" s="2032" t="s">
        <v>2365</v>
      </c>
      <c r="HM1" s="2032" t="s">
        <v>2366</v>
      </c>
      <c r="HN1" s="2032" t="s">
        <v>2367</v>
      </c>
      <c r="HO1" s="2032" t="s">
        <v>2368</v>
      </c>
      <c r="HP1" s="2032" t="s">
        <v>2369</v>
      </c>
      <c r="HQ1" s="2032" t="s">
        <v>2370</v>
      </c>
      <c r="HR1" s="2032" t="s">
        <v>2371</v>
      </c>
      <c r="HS1" s="2032" t="s">
        <v>2372</v>
      </c>
      <c r="HT1" s="2032" t="s">
        <v>2373</v>
      </c>
      <c r="HU1" s="2032" t="s">
        <v>2374</v>
      </c>
      <c r="HV1" s="2032" t="s">
        <v>2375</v>
      </c>
      <c r="HW1" s="2032" t="s">
        <v>2376</v>
      </c>
      <c r="HX1" s="2032" t="s">
        <v>2377</v>
      </c>
      <c r="HY1" s="2032" t="s">
        <v>2378</v>
      </c>
      <c r="HZ1" s="2032" t="s">
        <v>2379</v>
      </c>
      <c r="IA1" s="2032" t="s">
        <v>2380</v>
      </c>
      <c r="IB1" s="2032" t="s">
        <v>2381</v>
      </c>
      <c r="IC1" s="2032" t="s">
        <v>2382</v>
      </c>
      <c r="ID1" s="2032" t="s">
        <v>2383</v>
      </c>
      <c r="IE1" s="2032" t="s">
        <v>2384</v>
      </c>
      <c r="IF1" s="2032" t="s">
        <v>2385</v>
      </c>
      <c r="IG1" s="2032" t="s">
        <v>2386</v>
      </c>
      <c r="IH1" s="2032" t="s">
        <v>2387</v>
      </c>
      <c r="II1" s="2032" t="s">
        <v>2388</v>
      </c>
      <c r="IJ1" s="2032" t="s">
        <v>2389</v>
      </c>
      <c r="IK1" s="2032" t="s">
        <v>2390</v>
      </c>
      <c r="IL1" s="2032" t="s">
        <v>2391</v>
      </c>
      <c r="IM1" s="2032" t="s">
        <v>2392</v>
      </c>
      <c r="IN1" s="2032" t="s">
        <v>2393</v>
      </c>
      <c r="IO1" s="2032" t="s">
        <v>2394</v>
      </c>
      <c r="IP1" s="2032" t="s">
        <v>2395</v>
      </c>
      <c r="IQ1" s="2032" t="s">
        <v>2396</v>
      </c>
      <c r="IR1" s="2032" t="s">
        <v>2397</v>
      </c>
      <c r="IS1" s="2032" t="s">
        <v>2398</v>
      </c>
      <c r="IT1" s="2032" t="s">
        <v>2399</v>
      </c>
      <c r="IU1" s="2032" t="s">
        <v>2400</v>
      </c>
      <c r="IV1" s="2032" t="s">
        <v>2401</v>
      </c>
      <c r="IW1" s="2032" t="s">
        <v>2402</v>
      </c>
      <c r="IX1" s="2032" t="s">
        <v>2403</v>
      </c>
      <c r="IY1" s="2032" t="s">
        <v>2404</v>
      </c>
      <c r="IZ1" s="2032" t="s">
        <v>2405</v>
      </c>
      <c r="JA1" s="2032" t="s">
        <v>2406</v>
      </c>
      <c r="JB1" s="2032" t="s">
        <v>2407</v>
      </c>
      <c r="JC1" s="2032" t="s">
        <v>2408</v>
      </c>
      <c r="JD1" s="2032" t="s">
        <v>2409</v>
      </c>
      <c r="JE1" s="2032" t="s">
        <v>2410</v>
      </c>
      <c r="JF1" s="2032" t="s">
        <v>2411</v>
      </c>
      <c r="JG1" s="2032" t="s">
        <v>2412</v>
      </c>
      <c r="JH1" s="2032" t="s">
        <v>2413</v>
      </c>
      <c r="JI1" s="2032" t="s">
        <v>2414</v>
      </c>
      <c r="JJ1" s="2032" t="s">
        <v>2415</v>
      </c>
      <c r="JK1" s="2032" t="s">
        <v>2416</v>
      </c>
      <c r="JL1" s="2032" t="s">
        <v>2417</v>
      </c>
      <c r="JM1" s="2032" t="s">
        <v>2418</v>
      </c>
      <c r="JN1" s="2032" t="s">
        <v>2419</v>
      </c>
      <c r="JO1" s="2032" t="s">
        <v>2420</v>
      </c>
      <c r="JP1" s="2032" t="s">
        <v>2421</v>
      </c>
      <c r="JQ1" s="2032" t="s">
        <v>2422</v>
      </c>
      <c r="JR1" s="2032" t="s">
        <v>2423</v>
      </c>
      <c r="JS1" s="2032" t="s">
        <v>2424</v>
      </c>
      <c r="JT1" s="2032" t="s">
        <v>2425</v>
      </c>
      <c r="JU1" s="2032" t="s">
        <v>2426</v>
      </c>
      <c r="JV1" s="2032" t="s">
        <v>2427</v>
      </c>
      <c r="JW1" s="2032" t="s">
        <v>2428</v>
      </c>
      <c r="JX1" s="2032" t="s">
        <v>2429</v>
      </c>
      <c r="JY1" s="2032" t="s">
        <v>2430</v>
      </c>
      <c r="JZ1" s="2032" t="s">
        <v>2431</v>
      </c>
      <c r="KA1" s="2032" t="s">
        <v>2432</v>
      </c>
      <c r="KB1" s="2032" t="s">
        <v>2433</v>
      </c>
      <c r="KC1" s="2032" t="s">
        <v>2434</v>
      </c>
      <c r="KD1" s="2032" t="s">
        <v>2435</v>
      </c>
      <c r="KE1" s="2032" t="s">
        <v>2436</v>
      </c>
      <c r="KF1" s="2032" t="s">
        <v>2437</v>
      </c>
      <c r="KG1" s="2032" t="s">
        <v>2438</v>
      </c>
      <c r="KH1" s="2032" t="s">
        <v>2439</v>
      </c>
      <c r="KI1" s="2032" t="s">
        <v>2440</v>
      </c>
      <c r="KJ1" s="2032" t="s">
        <v>2441</v>
      </c>
      <c r="KK1" s="2032" t="s">
        <v>2442</v>
      </c>
      <c r="KL1" s="2032" t="s">
        <v>2443</v>
      </c>
      <c r="KM1" s="2032" t="s">
        <v>2444</v>
      </c>
      <c r="KN1" s="2032" t="s">
        <v>2445</v>
      </c>
      <c r="KO1" s="2032" t="s">
        <v>2446</v>
      </c>
      <c r="KP1" s="2032" t="s">
        <v>2447</v>
      </c>
      <c r="KQ1" s="2032" t="s">
        <v>2448</v>
      </c>
      <c r="KR1" s="2032" t="s">
        <v>2449</v>
      </c>
      <c r="KS1" s="2032" t="s">
        <v>2450</v>
      </c>
      <c r="KT1" s="2032" t="s">
        <v>2451</v>
      </c>
      <c r="KU1" s="2032" t="s">
        <v>2452</v>
      </c>
      <c r="KV1" s="2032" t="s">
        <v>2453</v>
      </c>
      <c r="KW1" s="2032" t="s">
        <v>2454</v>
      </c>
      <c r="KX1" s="2032" t="s">
        <v>2455</v>
      </c>
      <c r="KY1" s="2032" t="s">
        <v>2456</v>
      </c>
      <c r="KZ1" s="2032" t="s">
        <v>2457</v>
      </c>
      <c r="LA1" s="2032" t="s">
        <v>2458</v>
      </c>
      <c r="LB1" s="2032" t="s">
        <v>2459</v>
      </c>
      <c r="LC1" s="2032" t="s">
        <v>2460</v>
      </c>
      <c r="LD1" s="2032" t="s">
        <v>2461</v>
      </c>
      <c r="LE1" s="2032" t="s">
        <v>2462</v>
      </c>
      <c r="LF1" s="2032" t="s">
        <v>2463</v>
      </c>
      <c r="LG1" s="2032" t="s">
        <v>2464</v>
      </c>
      <c r="LH1" s="2032" t="s">
        <v>2465</v>
      </c>
      <c r="LI1" s="2032" t="s">
        <v>2466</v>
      </c>
      <c r="LJ1" s="2032" t="s">
        <v>2467</v>
      </c>
      <c r="LK1" s="2032" t="s">
        <v>2468</v>
      </c>
      <c r="LL1" s="2032" t="s">
        <v>2469</v>
      </c>
      <c r="LM1" s="2032" t="s">
        <v>2470</v>
      </c>
      <c r="LN1" s="2032" t="s">
        <v>2471</v>
      </c>
      <c r="LO1" s="2032" t="s">
        <v>2472</v>
      </c>
      <c r="LP1" s="2032" t="s">
        <v>2473</v>
      </c>
      <c r="LQ1" s="2032" t="s">
        <v>2474</v>
      </c>
      <c r="LR1" s="2032" t="s">
        <v>2475</v>
      </c>
      <c r="LS1" s="2032" t="s">
        <v>2476</v>
      </c>
      <c r="LT1" s="2032" t="s">
        <v>2477</v>
      </c>
      <c r="LU1" s="2032" t="s">
        <v>2478</v>
      </c>
      <c r="LV1" s="2032" t="s">
        <v>2479</v>
      </c>
      <c r="LW1" s="2032" t="s">
        <v>2480</v>
      </c>
      <c r="LX1" s="2032" t="s">
        <v>2481</v>
      </c>
      <c r="LY1" s="2032" t="s">
        <v>2482</v>
      </c>
      <c r="LZ1" s="2032" t="s">
        <v>2483</v>
      </c>
      <c r="MA1" s="2032" t="s">
        <v>2484</v>
      </c>
      <c r="MB1" s="2032" t="s">
        <v>2485</v>
      </c>
      <c r="MC1" s="2032" t="s">
        <v>2486</v>
      </c>
      <c r="MD1" s="2032" t="s">
        <v>2487</v>
      </c>
      <c r="ME1" s="2032" t="s">
        <v>2488</v>
      </c>
      <c r="MF1" s="2032" t="s">
        <v>2489</v>
      </c>
      <c r="MG1" s="2032" t="s">
        <v>2490</v>
      </c>
      <c r="MH1" s="2032" t="s">
        <v>2491</v>
      </c>
      <c r="MI1" s="2032" t="s">
        <v>2492</v>
      </c>
      <c r="MJ1" s="2032" t="s">
        <v>2493</v>
      </c>
      <c r="MK1" s="2032" t="s">
        <v>2494</v>
      </c>
      <c r="ML1" s="2032" t="s">
        <v>2495</v>
      </c>
      <c r="MM1" s="2032" t="s">
        <v>2496</v>
      </c>
      <c r="MN1" s="2032" t="s">
        <v>2497</v>
      </c>
      <c r="MO1" s="2032" t="s">
        <v>2498</v>
      </c>
      <c r="MP1" s="2032" t="s">
        <v>2499</v>
      </c>
      <c r="MQ1" s="2032" t="s">
        <v>2500</v>
      </c>
      <c r="MR1" s="2032" t="s">
        <v>2501</v>
      </c>
      <c r="MS1" s="2032" t="s">
        <v>2502</v>
      </c>
      <c r="MT1" s="2032" t="s">
        <v>2503</v>
      </c>
      <c r="MU1" s="2032" t="s">
        <v>2504</v>
      </c>
      <c r="MV1" s="2032" t="s">
        <v>2505</v>
      </c>
      <c r="MW1" s="2032" t="s">
        <v>2506</v>
      </c>
      <c r="MX1" s="2032" t="s">
        <v>2507</v>
      </c>
      <c r="MY1" s="2032" t="s">
        <v>2508</v>
      </c>
      <c r="MZ1" s="2032" t="s">
        <v>2509</v>
      </c>
      <c r="NA1" s="2032" t="s">
        <v>2510</v>
      </c>
      <c r="NB1" s="2032" t="s">
        <v>2511</v>
      </c>
      <c r="NC1" s="2032" t="s">
        <v>2512</v>
      </c>
      <c r="ND1" s="2032" t="s">
        <v>2513</v>
      </c>
      <c r="NE1" s="2032" t="s">
        <v>2514</v>
      </c>
      <c r="NF1" s="2032" t="s">
        <v>2515</v>
      </c>
      <c r="NG1" s="2032" t="s">
        <v>2516</v>
      </c>
      <c r="NH1" s="2032" t="s">
        <v>2517</v>
      </c>
      <c r="NI1" s="2032" t="s">
        <v>2518</v>
      </c>
      <c r="NJ1" s="2032" t="s">
        <v>2519</v>
      </c>
      <c r="NK1" s="2032" t="s">
        <v>2520</v>
      </c>
      <c r="NL1" s="2032" t="s">
        <v>2521</v>
      </c>
      <c r="NM1" s="2032" t="s">
        <v>2522</v>
      </c>
      <c r="NN1" s="2032" t="s">
        <v>2523</v>
      </c>
      <c r="NO1" s="2032" t="s">
        <v>2524</v>
      </c>
      <c r="NP1" s="2032" t="s">
        <v>2525</v>
      </c>
      <c r="NQ1" s="2032" t="s">
        <v>2526</v>
      </c>
      <c r="NR1" s="2032" t="s">
        <v>2527</v>
      </c>
      <c r="NS1" s="2032" t="s">
        <v>2528</v>
      </c>
      <c r="NT1" s="2032" t="s">
        <v>2529</v>
      </c>
      <c r="NU1" s="2032" t="s">
        <v>2530</v>
      </c>
      <c r="NV1" s="2032" t="s">
        <v>2531</v>
      </c>
      <c r="NW1" s="2032" t="s">
        <v>2532</v>
      </c>
      <c r="NX1" s="2032" t="s">
        <v>2533</v>
      </c>
      <c r="NY1" s="2032" t="s">
        <v>2534</v>
      </c>
      <c r="NZ1" s="2032" t="s">
        <v>2535</v>
      </c>
      <c r="OA1" s="2032" t="s">
        <v>2536</v>
      </c>
      <c r="OB1" s="2032" t="s">
        <v>2537</v>
      </c>
      <c r="OC1" s="2032" t="s">
        <v>2538</v>
      </c>
      <c r="OD1" s="2032" t="s">
        <v>2539</v>
      </c>
      <c r="OE1" s="2032" t="s">
        <v>2540</v>
      </c>
      <c r="OF1" s="2032" t="s">
        <v>2541</v>
      </c>
      <c r="OG1" s="2032" t="s">
        <v>2542</v>
      </c>
      <c r="OH1" s="2032" t="s">
        <v>2543</v>
      </c>
      <c r="OI1" s="2032" t="s">
        <v>2544</v>
      </c>
      <c r="OJ1" s="2032" t="s">
        <v>2545</v>
      </c>
      <c r="OK1" s="2032" t="s">
        <v>2546</v>
      </c>
      <c r="OL1" s="2032" t="s">
        <v>2547</v>
      </c>
      <c r="OM1" s="2032" t="s">
        <v>2548</v>
      </c>
      <c r="ON1" s="2032" t="s">
        <v>2549</v>
      </c>
      <c r="OO1" s="2032" t="s">
        <v>2550</v>
      </c>
      <c r="OP1" s="2032" t="s">
        <v>2551</v>
      </c>
      <c r="OQ1" s="2032" t="s">
        <v>2552</v>
      </c>
      <c r="OR1" s="2032" t="s">
        <v>2553</v>
      </c>
      <c r="OS1" s="2032" t="s">
        <v>2554</v>
      </c>
      <c r="OT1" s="2032" t="s">
        <v>2555</v>
      </c>
      <c r="OU1" s="2032" t="s">
        <v>2556</v>
      </c>
      <c r="OV1" s="2032" t="s">
        <v>2557</v>
      </c>
      <c r="OW1" s="2032" t="s">
        <v>2558</v>
      </c>
      <c r="OX1" s="2032" t="s">
        <v>2559</v>
      </c>
      <c r="OY1" s="2032" t="s">
        <v>2560</v>
      </c>
      <c r="OZ1" s="2032" t="s">
        <v>2561</v>
      </c>
      <c r="PA1" s="2032" t="s">
        <v>2562</v>
      </c>
      <c r="PB1" s="2032" t="s">
        <v>2563</v>
      </c>
      <c r="PC1" s="2032" t="s">
        <v>2564</v>
      </c>
      <c r="PD1" s="2032" t="s">
        <v>2565</v>
      </c>
      <c r="PE1" s="2032" t="s">
        <v>2566</v>
      </c>
      <c r="PF1" s="2032" t="s">
        <v>2567</v>
      </c>
      <c r="PG1" s="2032" t="s">
        <v>2568</v>
      </c>
      <c r="PH1" s="2032" t="s">
        <v>2569</v>
      </c>
      <c r="PI1" s="2032" t="s">
        <v>2570</v>
      </c>
      <c r="PJ1" s="2032" t="s">
        <v>2571</v>
      </c>
      <c r="PK1" s="2032" t="s">
        <v>2572</v>
      </c>
      <c r="PL1" s="2032" t="s">
        <v>2573</v>
      </c>
      <c r="PM1" s="2032" t="s">
        <v>2574</v>
      </c>
      <c r="PN1" s="2032" t="s">
        <v>2575</v>
      </c>
      <c r="PO1" s="2032" t="s">
        <v>2576</v>
      </c>
      <c r="PP1" s="2032" t="s">
        <v>2577</v>
      </c>
      <c r="PQ1" s="2032" t="s">
        <v>2578</v>
      </c>
      <c r="PR1" s="2032" t="s">
        <v>2579</v>
      </c>
      <c r="PS1" s="2032" t="s">
        <v>2580</v>
      </c>
      <c r="PT1" s="2032" t="s">
        <v>2581</v>
      </c>
      <c r="PU1" s="2032" t="s">
        <v>2582</v>
      </c>
      <c r="PV1" s="2032" t="s">
        <v>2583</v>
      </c>
      <c r="PW1" s="2032" t="s">
        <v>2584</v>
      </c>
      <c r="PX1" s="2032" t="s">
        <v>2585</v>
      </c>
      <c r="PY1" s="2032" t="s">
        <v>2586</v>
      </c>
      <c r="PZ1" s="2032" t="s">
        <v>2587</v>
      </c>
      <c r="QA1" s="2032" t="s">
        <v>2588</v>
      </c>
      <c r="QB1" s="2032" t="s">
        <v>2589</v>
      </c>
      <c r="QC1" s="2032" t="s">
        <v>2590</v>
      </c>
      <c r="QD1" s="2032" t="s">
        <v>2591</v>
      </c>
      <c r="QE1" s="2032" t="s">
        <v>2592</v>
      </c>
      <c r="QF1" s="2032" t="s">
        <v>2593</v>
      </c>
      <c r="QG1" s="2032" t="s">
        <v>2594</v>
      </c>
      <c r="QH1" s="2032" t="s">
        <v>2595</v>
      </c>
      <c r="QI1" s="2032" t="s">
        <v>2596</v>
      </c>
      <c r="QJ1" s="2032" t="s">
        <v>2597</v>
      </c>
      <c r="QK1" s="2032" t="s">
        <v>2598</v>
      </c>
      <c r="QL1" s="2032" t="s">
        <v>2599</v>
      </c>
      <c r="QM1" s="2032" t="s">
        <v>2600</v>
      </c>
      <c r="QN1" s="2032" t="s">
        <v>2601</v>
      </c>
      <c r="QO1" s="2032" t="s">
        <v>2602</v>
      </c>
      <c r="QP1" s="2032" t="s">
        <v>2603</v>
      </c>
      <c r="QQ1" s="2032" t="s">
        <v>2604</v>
      </c>
      <c r="QR1" s="2032" t="s">
        <v>2605</v>
      </c>
      <c r="QS1" s="2032" t="s">
        <v>2606</v>
      </c>
      <c r="QT1" s="2032" t="s">
        <v>2607</v>
      </c>
      <c r="QU1" s="2032" t="s">
        <v>2608</v>
      </c>
      <c r="QV1" s="2032" t="s">
        <v>2609</v>
      </c>
      <c r="QW1" s="2032" t="s">
        <v>2610</v>
      </c>
      <c r="QX1" s="2032" t="s">
        <v>2611</v>
      </c>
      <c r="QY1" s="2032" t="s">
        <v>2612</v>
      </c>
      <c r="QZ1" s="2032" t="s">
        <v>2613</v>
      </c>
      <c r="RA1" s="2032" t="s">
        <v>2614</v>
      </c>
      <c r="RB1" s="2032" t="s">
        <v>2615</v>
      </c>
      <c r="RC1" s="2032" t="s">
        <v>2616</v>
      </c>
      <c r="RD1" s="2032" t="s">
        <v>2617</v>
      </c>
      <c r="RE1" s="2032" t="s">
        <v>2618</v>
      </c>
      <c r="RF1" s="2032" t="s">
        <v>2619</v>
      </c>
      <c r="RG1" s="2032" t="s">
        <v>2620</v>
      </c>
      <c r="RH1" s="2032" t="s">
        <v>2621</v>
      </c>
      <c r="RI1" s="2032" t="s">
        <v>2622</v>
      </c>
      <c r="RJ1" s="2032" t="s">
        <v>2623</v>
      </c>
      <c r="RK1" s="2032" t="s">
        <v>2624</v>
      </c>
      <c r="RL1" s="2032" t="s">
        <v>2625</v>
      </c>
      <c r="RM1" s="2032" t="s">
        <v>2626</v>
      </c>
      <c r="RN1" s="2032" t="s">
        <v>2627</v>
      </c>
      <c r="RO1" s="2032" t="s">
        <v>2628</v>
      </c>
      <c r="RP1" s="2032" t="s">
        <v>2629</v>
      </c>
      <c r="RQ1" s="2032" t="s">
        <v>2630</v>
      </c>
      <c r="RR1" s="2032" t="s">
        <v>2631</v>
      </c>
      <c r="RS1" s="2032" t="s">
        <v>2632</v>
      </c>
      <c r="RT1" s="2032" t="s">
        <v>2633</v>
      </c>
      <c r="RU1" s="2032" t="s">
        <v>2634</v>
      </c>
      <c r="RV1" s="2032" t="s">
        <v>2635</v>
      </c>
      <c r="RW1" s="2032" t="s">
        <v>2636</v>
      </c>
      <c r="RX1" s="2032" t="s">
        <v>2637</v>
      </c>
      <c r="RY1" s="2032" t="s">
        <v>2638</v>
      </c>
      <c r="RZ1" s="2034" t="s">
        <v>2639</v>
      </c>
      <c r="SA1" s="2032" t="s">
        <v>2640</v>
      </c>
      <c r="SB1" s="2034" t="s">
        <v>2641</v>
      </c>
      <c r="SC1" s="2032" t="s">
        <v>2642</v>
      </c>
      <c r="SD1" s="2032" t="s">
        <v>2643</v>
      </c>
      <c r="SE1" s="2032" t="s">
        <v>2644</v>
      </c>
      <c r="SF1" s="2032" t="s">
        <v>2645</v>
      </c>
      <c r="SG1" s="2032" t="s">
        <v>2646</v>
      </c>
      <c r="SH1" s="2032" t="s">
        <v>2647</v>
      </c>
      <c r="SI1" s="2032" t="s">
        <v>2648</v>
      </c>
      <c r="SJ1" s="2032" t="s">
        <v>2649</v>
      </c>
      <c r="SK1" s="2032" t="s">
        <v>2650</v>
      </c>
      <c r="SL1" s="2032" t="s">
        <v>2651</v>
      </c>
      <c r="SM1" s="2032" t="s">
        <v>2652</v>
      </c>
      <c r="SN1" s="2032" t="s">
        <v>2653</v>
      </c>
      <c r="SO1" s="2032" t="s">
        <v>2654</v>
      </c>
      <c r="SP1" s="2032" t="s">
        <v>2655</v>
      </c>
      <c r="SQ1" s="2032" t="s">
        <v>2656</v>
      </c>
      <c r="SR1" s="2032" t="s">
        <v>2657</v>
      </c>
      <c r="SS1" s="2032" t="s">
        <v>2658</v>
      </c>
      <c r="ST1" s="2032" t="s">
        <v>2659</v>
      </c>
      <c r="SU1" s="2032" t="s">
        <v>2660</v>
      </c>
      <c r="SV1" s="2032" t="s">
        <v>2661</v>
      </c>
      <c r="SW1" s="2032" t="s">
        <v>2662</v>
      </c>
      <c r="SX1" s="2032" t="s">
        <v>2663</v>
      </c>
      <c r="SY1" s="2032" t="s">
        <v>2664</v>
      </c>
      <c r="SZ1" s="2032" t="s">
        <v>2665</v>
      </c>
      <c r="TA1" s="2032" t="s">
        <v>2666</v>
      </c>
      <c r="TB1" s="2032" t="s">
        <v>2667</v>
      </c>
      <c r="TC1" s="2032" t="s">
        <v>2668</v>
      </c>
      <c r="TD1" s="2032" t="s">
        <v>2669</v>
      </c>
      <c r="TE1" s="2032" t="s">
        <v>2670</v>
      </c>
      <c r="TF1" s="2032" t="s">
        <v>2671</v>
      </c>
      <c r="TG1" s="2032" t="s">
        <v>2672</v>
      </c>
      <c r="TH1" s="2032" t="s">
        <v>2673</v>
      </c>
      <c r="TI1" s="2032" t="s">
        <v>2674</v>
      </c>
      <c r="TJ1" s="2032" t="s">
        <v>2675</v>
      </c>
      <c r="TK1" s="2032" t="s">
        <v>2676</v>
      </c>
      <c r="TL1" s="2034" t="s">
        <v>2677</v>
      </c>
      <c r="TM1" s="2032" t="s">
        <v>2678</v>
      </c>
      <c r="TN1" s="2032" t="s">
        <v>2679</v>
      </c>
      <c r="TO1" s="2032" t="s">
        <v>2680</v>
      </c>
      <c r="TP1" s="2032" t="s">
        <v>2681</v>
      </c>
      <c r="TQ1" s="2032" t="s">
        <v>2682</v>
      </c>
      <c r="TR1" s="2032" t="s">
        <v>2683</v>
      </c>
      <c r="TS1" s="2032" t="s">
        <v>2684</v>
      </c>
      <c r="TT1" s="2032" t="s">
        <v>2685</v>
      </c>
      <c r="TU1" s="2032" t="s">
        <v>2686</v>
      </c>
      <c r="TV1" s="2032" t="s">
        <v>2687</v>
      </c>
      <c r="TW1" s="2032" t="s">
        <v>2688</v>
      </c>
      <c r="TX1" s="2032" t="s">
        <v>2689</v>
      </c>
      <c r="TY1" s="2032" t="s">
        <v>2690</v>
      </c>
      <c r="TZ1" s="2032" t="s">
        <v>2691</v>
      </c>
      <c r="UA1" s="2032" t="s">
        <v>2692</v>
      </c>
      <c r="UB1" s="2032" t="s">
        <v>2693</v>
      </c>
      <c r="UC1" s="2032" t="s">
        <v>2694</v>
      </c>
      <c r="UD1" s="2032" t="s">
        <v>2695</v>
      </c>
      <c r="UE1" s="2032" t="s">
        <v>2696</v>
      </c>
      <c r="UF1" s="2032" t="s">
        <v>2697</v>
      </c>
      <c r="UG1" s="2032" t="s">
        <v>2698</v>
      </c>
      <c r="UH1" s="2032" t="s">
        <v>2699</v>
      </c>
      <c r="UI1" s="2032" t="s">
        <v>2700</v>
      </c>
      <c r="UJ1" s="2032" t="s">
        <v>2701</v>
      </c>
      <c r="UK1" s="2032" t="s">
        <v>2702</v>
      </c>
      <c r="UL1" s="2032" t="s">
        <v>2703</v>
      </c>
      <c r="UM1" s="2032" t="s">
        <v>2704</v>
      </c>
      <c r="UN1" s="2032" t="s">
        <v>2705</v>
      </c>
      <c r="UO1" s="2032" t="s">
        <v>2706</v>
      </c>
      <c r="UP1" s="2032" t="s">
        <v>2707</v>
      </c>
      <c r="UQ1" s="2032" t="s">
        <v>2708</v>
      </c>
      <c r="UR1" s="2032" t="s">
        <v>2709</v>
      </c>
      <c r="US1" s="2032" t="s">
        <v>2710</v>
      </c>
      <c r="UT1" s="2032" t="s">
        <v>2711</v>
      </c>
      <c r="UU1" s="2032" t="s">
        <v>2712</v>
      </c>
      <c r="UV1" s="2032" t="s">
        <v>2713</v>
      </c>
      <c r="UW1" s="2032" t="s">
        <v>2714</v>
      </c>
      <c r="UX1" s="2032" t="s">
        <v>2715</v>
      </c>
      <c r="UY1" s="2032" t="s">
        <v>2716</v>
      </c>
      <c r="UZ1" s="2032" t="s">
        <v>2717</v>
      </c>
      <c r="VA1" s="2032" t="s">
        <v>2718</v>
      </c>
      <c r="VB1" s="2032" t="s">
        <v>2719</v>
      </c>
      <c r="VC1" s="2032" t="s">
        <v>2720</v>
      </c>
      <c r="VD1" s="2032" t="s">
        <v>2721</v>
      </c>
      <c r="VE1" s="2032" t="s">
        <v>2722</v>
      </c>
      <c r="VF1" s="2032" t="s">
        <v>2723</v>
      </c>
      <c r="VG1" s="2032" t="s">
        <v>2724</v>
      </c>
      <c r="VH1" s="2032" t="s">
        <v>2725</v>
      </c>
      <c r="VI1" s="2032" t="s">
        <v>2726</v>
      </c>
      <c r="VJ1" s="2032" t="s">
        <v>2727</v>
      </c>
      <c r="VK1" s="2032" t="s">
        <v>2728</v>
      </c>
      <c r="VL1" s="2032" t="s">
        <v>2729</v>
      </c>
      <c r="VM1" s="2032" t="s">
        <v>2730</v>
      </c>
      <c r="VN1" s="2032" t="s">
        <v>2731</v>
      </c>
      <c r="VO1" s="2032" t="s">
        <v>2732</v>
      </c>
      <c r="VP1" s="2032" t="s">
        <v>2733</v>
      </c>
      <c r="VQ1" s="2032" t="s">
        <v>2734</v>
      </c>
      <c r="VR1" s="2032" t="s">
        <v>2735</v>
      </c>
      <c r="VS1" s="2032" t="s">
        <v>2736</v>
      </c>
      <c r="VT1" s="2032" t="s">
        <v>2737</v>
      </c>
      <c r="VU1" s="2032" t="s">
        <v>2738</v>
      </c>
      <c r="VV1" s="2032" t="s">
        <v>2739</v>
      </c>
      <c r="VW1" s="2032" t="s">
        <v>2740</v>
      </c>
      <c r="VX1" s="2032" t="s">
        <v>2741</v>
      </c>
      <c r="VY1" s="2032" t="s">
        <v>2742</v>
      </c>
      <c r="VZ1" s="2032" t="s">
        <v>2743</v>
      </c>
      <c r="WA1" s="2032" t="s">
        <v>2744</v>
      </c>
      <c r="WB1" s="2032" t="s">
        <v>2745</v>
      </c>
      <c r="WC1" s="2032" t="s">
        <v>2746</v>
      </c>
      <c r="WD1" s="2032" t="s">
        <v>2747</v>
      </c>
      <c r="WE1" s="2032" t="s">
        <v>2748</v>
      </c>
      <c r="WF1" s="2032" t="s">
        <v>2749</v>
      </c>
      <c r="WG1" s="2032" t="s">
        <v>2750</v>
      </c>
      <c r="WH1" s="2032" t="s">
        <v>2751</v>
      </c>
      <c r="WI1" s="2032" t="s">
        <v>2752</v>
      </c>
      <c r="WJ1" s="2032" t="s">
        <v>2753</v>
      </c>
      <c r="WK1" s="2032" t="s">
        <v>2754</v>
      </c>
      <c r="WL1" s="2032" t="s">
        <v>2755</v>
      </c>
      <c r="WM1" s="2032" t="s">
        <v>2756</v>
      </c>
      <c r="WN1" s="2032" t="s">
        <v>2757</v>
      </c>
      <c r="WO1" s="2032" t="s">
        <v>2758</v>
      </c>
      <c r="WP1" s="2032" t="s">
        <v>2759</v>
      </c>
      <c r="WQ1" s="2032" t="s">
        <v>2760</v>
      </c>
      <c r="WR1" s="2032" t="s">
        <v>2761</v>
      </c>
      <c r="WS1" s="2032" t="s">
        <v>2762</v>
      </c>
      <c r="WT1" s="2032" t="s">
        <v>2763</v>
      </c>
      <c r="WU1" s="2032" t="s">
        <v>2764</v>
      </c>
      <c r="WV1" s="2032" t="s">
        <v>2765</v>
      </c>
      <c r="WW1" s="2032" t="s">
        <v>2766</v>
      </c>
      <c r="WX1" s="2032" t="s">
        <v>2767</v>
      </c>
      <c r="WY1" s="2032" t="s">
        <v>2768</v>
      </c>
      <c r="WZ1" s="2032" t="s">
        <v>2769</v>
      </c>
      <c r="XA1" s="2032" t="s">
        <v>2770</v>
      </c>
      <c r="XB1" s="2032" t="s">
        <v>2771</v>
      </c>
      <c r="XC1" s="2032" t="s">
        <v>2772</v>
      </c>
      <c r="XD1" s="2032" t="s">
        <v>2773</v>
      </c>
      <c r="XE1" s="2032" t="s">
        <v>2774</v>
      </c>
      <c r="XF1" s="2032" t="s">
        <v>2775</v>
      </c>
      <c r="XG1" s="2032" t="s">
        <v>2776</v>
      </c>
      <c r="XH1" s="2032" t="s">
        <v>2777</v>
      </c>
      <c r="XI1" s="2032" t="s">
        <v>2778</v>
      </c>
      <c r="XJ1" s="2032" t="s">
        <v>2779</v>
      </c>
      <c r="XK1" s="2032" t="s">
        <v>2780</v>
      </c>
      <c r="XL1" s="2032" t="s">
        <v>2781</v>
      </c>
      <c r="XM1" s="2032" t="s">
        <v>2782</v>
      </c>
      <c r="XN1" s="2032" t="s">
        <v>2783</v>
      </c>
      <c r="XO1" s="2032" t="s">
        <v>2784</v>
      </c>
      <c r="XP1" s="2032" t="s">
        <v>2785</v>
      </c>
      <c r="XQ1" s="2032" t="s">
        <v>2786</v>
      </c>
      <c r="XR1" s="2032" t="s">
        <v>2787</v>
      </c>
      <c r="XS1" s="2032" t="s">
        <v>2788</v>
      </c>
      <c r="XT1" s="2032" t="s">
        <v>2789</v>
      </c>
      <c r="XU1" s="2032" t="s">
        <v>2790</v>
      </c>
      <c r="XV1" s="2032" t="s">
        <v>2791</v>
      </c>
      <c r="XW1" s="2032" t="s">
        <v>2792</v>
      </c>
      <c r="XX1" s="2032" t="s">
        <v>2793</v>
      </c>
      <c r="XY1" s="2032" t="s">
        <v>2794</v>
      </c>
      <c r="XZ1" s="2032" t="s">
        <v>2795</v>
      </c>
      <c r="YA1" s="2032" t="s">
        <v>2796</v>
      </c>
      <c r="YB1" s="2032" t="s">
        <v>2797</v>
      </c>
      <c r="YC1" s="2032" t="s">
        <v>2798</v>
      </c>
      <c r="YD1" s="2032" t="s">
        <v>2799</v>
      </c>
      <c r="YE1" s="2032" t="s">
        <v>2800</v>
      </c>
      <c r="YF1" s="2032" t="s">
        <v>2801</v>
      </c>
      <c r="YG1" s="2032" t="s">
        <v>2802</v>
      </c>
      <c r="YH1" s="2032" t="s">
        <v>2803</v>
      </c>
      <c r="YI1" s="2032" t="s">
        <v>2804</v>
      </c>
      <c r="YJ1" s="2032" t="s">
        <v>2805</v>
      </c>
      <c r="YK1" s="2032" t="s">
        <v>2806</v>
      </c>
      <c r="YL1" s="2032" t="s">
        <v>2807</v>
      </c>
      <c r="YM1" s="2032" t="s">
        <v>2808</v>
      </c>
      <c r="YN1" s="2032" t="s">
        <v>2809</v>
      </c>
      <c r="YO1" s="2032" t="s">
        <v>2810</v>
      </c>
      <c r="YP1" s="2032" t="s">
        <v>2811</v>
      </c>
      <c r="YQ1" s="2032" t="s">
        <v>2812</v>
      </c>
      <c r="YR1" s="2032" t="s">
        <v>2813</v>
      </c>
      <c r="YS1" s="2032" t="s">
        <v>2814</v>
      </c>
      <c r="YT1" s="2032" t="s">
        <v>2815</v>
      </c>
      <c r="YU1" s="2032" t="s">
        <v>2816</v>
      </c>
      <c r="YV1" s="2032" t="s">
        <v>2817</v>
      </c>
      <c r="YW1" s="2032" t="s">
        <v>2818</v>
      </c>
      <c r="YX1" s="2032" t="s">
        <v>2819</v>
      </c>
      <c r="YY1" s="2032" t="s">
        <v>2820</v>
      </c>
      <c r="YZ1" s="2032" t="s">
        <v>2821</v>
      </c>
      <c r="ZA1" s="2032" t="s">
        <v>2822</v>
      </c>
      <c r="ZB1" s="2032" t="s">
        <v>2823</v>
      </c>
      <c r="ZC1" s="2032" t="s">
        <v>2824</v>
      </c>
      <c r="ZD1" s="2032" t="s">
        <v>2825</v>
      </c>
      <c r="ZE1" s="2032" t="s">
        <v>2826</v>
      </c>
      <c r="ZF1" s="2032" t="s">
        <v>2827</v>
      </c>
      <c r="ZG1" s="2032" t="s">
        <v>2828</v>
      </c>
      <c r="ZH1" s="2032" t="s">
        <v>2829</v>
      </c>
      <c r="ZI1" s="2032" t="s">
        <v>2830</v>
      </c>
      <c r="ZJ1" s="2032" t="s">
        <v>2831</v>
      </c>
      <c r="ZK1" s="2032" t="s">
        <v>2832</v>
      </c>
      <c r="ZL1" s="2032" t="s">
        <v>2833</v>
      </c>
      <c r="ZM1" s="2032" t="s">
        <v>2834</v>
      </c>
      <c r="ZN1" s="2032" t="s">
        <v>2835</v>
      </c>
      <c r="ZO1" s="2032" t="s">
        <v>2836</v>
      </c>
      <c r="ZP1" s="2032" t="s">
        <v>2837</v>
      </c>
      <c r="ZQ1" s="2032" t="s">
        <v>2838</v>
      </c>
      <c r="ZR1" s="2032" t="s">
        <v>2839</v>
      </c>
      <c r="ZS1" s="2032" t="s">
        <v>2840</v>
      </c>
      <c r="ZT1" s="2032" t="s">
        <v>2841</v>
      </c>
      <c r="ZU1" s="2032" t="s">
        <v>2842</v>
      </c>
      <c r="ZV1" s="2032" t="s">
        <v>2843</v>
      </c>
      <c r="ZW1" s="2032" t="s">
        <v>2844</v>
      </c>
      <c r="ZX1" s="2032" t="s">
        <v>2845</v>
      </c>
      <c r="ZY1" s="2032" t="s">
        <v>2846</v>
      </c>
      <c r="ZZ1" s="2032" t="s">
        <v>2847</v>
      </c>
      <c r="AAA1" s="2032" t="s">
        <v>2848</v>
      </c>
      <c r="AAB1" s="2032" t="s">
        <v>2849</v>
      </c>
      <c r="AAC1" s="2032" t="s">
        <v>2850</v>
      </c>
      <c r="AAD1" s="2032" t="s">
        <v>2851</v>
      </c>
      <c r="AAE1" s="2032" t="s">
        <v>2852</v>
      </c>
      <c r="AAF1" s="2032" t="s">
        <v>2853</v>
      </c>
      <c r="AAG1" s="2032" t="s">
        <v>2854</v>
      </c>
      <c r="AAH1" s="2032" t="s">
        <v>2855</v>
      </c>
      <c r="AAI1" s="2032" t="s">
        <v>2856</v>
      </c>
      <c r="AAJ1" s="2032" t="s">
        <v>2857</v>
      </c>
      <c r="AAK1" s="2032" t="s">
        <v>2858</v>
      </c>
      <c r="AAL1" s="2032" t="s">
        <v>2859</v>
      </c>
      <c r="AAM1" s="2032" t="s">
        <v>2860</v>
      </c>
      <c r="AAN1" s="2032" t="s">
        <v>2861</v>
      </c>
      <c r="AAO1" s="2032" t="s">
        <v>2862</v>
      </c>
      <c r="AAP1" s="2032" t="s">
        <v>2863</v>
      </c>
      <c r="AAQ1" s="2032" t="s">
        <v>2864</v>
      </c>
      <c r="AAR1" s="2032" t="s">
        <v>2865</v>
      </c>
      <c r="AAS1" s="2032" t="s">
        <v>2866</v>
      </c>
      <c r="AAT1" s="2032" t="s">
        <v>2867</v>
      </c>
      <c r="AAU1" s="2032" t="s">
        <v>2868</v>
      </c>
      <c r="AAV1" s="2032" t="s">
        <v>2869</v>
      </c>
      <c r="AAW1" s="2032" t="s">
        <v>2870</v>
      </c>
      <c r="AAX1" s="2032" t="s">
        <v>2871</v>
      </c>
      <c r="AAY1" s="2032" t="s">
        <v>2872</v>
      </c>
      <c r="AAZ1" s="2032" t="s">
        <v>2873</v>
      </c>
      <c r="ABA1" s="2032" t="s">
        <v>2874</v>
      </c>
      <c r="ABB1" s="2032" t="s">
        <v>2875</v>
      </c>
      <c r="ABC1" s="2032" t="s">
        <v>2876</v>
      </c>
      <c r="ABD1" s="2032" t="s">
        <v>2877</v>
      </c>
      <c r="ABE1" s="2032" t="s">
        <v>2878</v>
      </c>
      <c r="ABF1" s="2032" t="s">
        <v>2879</v>
      </c>
      <c r="ABG1" s="2032" t="s">
        <v>2880</v>
      </c>
      <c r="ABH1" s="2032" t="s">
        <v>2881</v>
      </c>
      <c r="ABI1" s="2032" t="s">
        <v>2882</v>
      </c>
      <c r="ABJ1" s="2032" t="s">
        <v>2883</v>
      </c>
      <c r="ABK1" s="2032" t="s">
        <v>2884</v>
      </c>
      <c r="ABL1" s="2032" t="s">
        <v>2885</v>
      </c>
      <c r="ABM1" s="2032" t="s">
        <v>2886</v>
      </c>
      <c r="ABN1" s="2032" t="s">
        <v>2887</v>
      </c>
      <c r="ABO1" s="2032" t="s">
        <v>2888</v>
      </c>
      <c r="ABP1" s="2032" t="s">
        <v>2889</v>
      </c>
      <c r="ABQ1" s="2032" t="s">
        <v>2890</v>
      </c>
      <c r="ABR1" s="2032" t="s">
        <v>2891</v>
      </c>
      <c r="ABS1" s="2032" t="s">
        <v>2892</v>
      </c>
      <c r="ABT1" s="2032" t="s">
        <v>2893</v>
      </c>
      <c r="ABU1" s="2032" t="s">
        <v>2894</v>
      </c>
      <c r="ABV1" s="2032" t="s">
        <v>2895</v>
      </c>
      <c r="ABW1" s="2032" t="s">
        <v>2896</v>
      </c>
      <c r="ABX1" s="2032" t="s">
        <v>2897</v>
      </c>
      <c r="ABY1" s="2032" t="s">
        <v>2898</v>
      </c>
      <c r="ABZ1" s="2032" t="s">
        <v>2899</v>
      </c>
      <c r="ACA1" s="2032" t="s">
        <v>2900</v>
      </c>
      <c r="ACB1" s="2032" t="s">
        <v>2901</v>
      </c>
      <c r="ACC1" s="2032" t="s">
        <v>2902</v>
      </c>
      <c r="ACD1" s="2032" t="s">
        <v>2903</v>
      </c>
      <c r="ACE1" s="2032" t="s">
        <v>2904</v>
      </c>
      <c r="ACF1" s="2032" t="s">
        <v>2905</v>
      </c>
      <c r="ACG1" s="2032" t="s">
        <v>2906</v>
      </c>
      <c r="ACH1" s="2032" t="s">
        <v>2907</v>
      </c>
      <c r="ACI1" s="2032" t="s">
        <v>2908</v>
      </c>
      <c r="ACJ1" s="2032" t="s">
        <v>2909</v>
      </c>
      <c r="ACK1" s="2032" t="s">
        <v>2910</v>
      </c>
      <c r="ACL1" s="2032" t="s">
        <v>2911</v>
      </c>
      <c r="ACM1" s="2032" t="s">
        <v>2912</v>
      </c>
      <c r="ACN1" s="2032" t="s">
        <v>2913</v>
      </c>
      <c r="ACO1" s="2032" t="s">
        <v>2914</v>
      </c>
      <c r="ACP1" s="2032" t="s">
        <v>2915</v>
      </c>
      <c r="ACQ1" s="2035" t="s">
        <v>2916</v>
      </c>
      <c r="ACR1" s="2035" t="s">
        <v>2917</v>
      </c>
      <c r="ACS1" s="2035" t="s">
        <v>2918</v>
      </c>
      <c r="ACT1" s="2032" t="s">
        <v>2919</v>
      </c>
      <c r="ACU1" s="2032" t="s">
        <v>2920</v>
      </c>
      <c r="ACV1" s="2032" t="s">
        <v>2921</v>
      </c>
      <c r="ACW1" s="2032" t="s">
        <v>2922</v>
      </c>
      <c r="ACX1" s="2032" t="s">
        <v>2923</v>
      </c>
      <c r="ACY1" s="2032" t="s">
        <v>2924</v>
      </c>
      <c r="ACZ1" s="2032" t="s">
        <v>2925</v>
      </c>
      <c r="ADA1" s="2032" t="s">
        <v>2926</v>
      </c>
      <c r="ADB1" s="2032" t="s">
        <v>2927</v>
      </c>
      <c r="ADC1" s="2032" t="s">
        <v>2928</v>
      </c>
      <c r="ADD1" s="2032" t="s">
        <v>2929</v>
      </c>
      <c r="ADE1" s="2032" t="s">
        <v>2930</v>
      </c>
      <c r="ADF1" s="2032" t="s">
        <v>2931</v>
      </c>
      <c r="ADG1" s="2032" t="s">
        <v>2932</v>
      </c>
      <c r="ADH1" s="2032" t="s">
        <v>2933</v>
      </c>
      <c r="ADI1" s="2032" t="s">
        <v>2934</v>
      </c>
      <c r="ADJ1" s="2032" t="s">
        <v>2935</v>
      </c>
      <c r="ADK1" s="2032" t="s">
        <v>2936</v>
      </c>
      <c r="ADL1" s="2032" t="s">
        <v>2937</v>
      </c>
      <c r="ADM1" s="2032" t="s">
        <v>2938</v>
      </c>
      <c r="ADN1" s="2032" t="s">
        <v>2939</v>
      </c>
      <c r="ADO1" s="2032" t="s">
        <v>2940</v>
      </c>
      <c r="ADP1" s="2032" t="s">
        <v>2941</v>
      </c>
      <c r="ADQ1" s="2032" t="s">
        <v>2942</v>
      </c>
      <c r="ADR1" s="2032" t="s">
        <v>2943</v>
      </c>
      <c r="ADS1" s="2032" t="s">
        <v>2944</v>
      </c>
      <c r="ADT1" s="2032" t="s">
        <v>2945</v>
      </c>
      <c r="ADU1" s="2032" t="s">
        <v>2946</v>
      </c>
      <c r="ADV1" s="2032" t="s">
        <v>2947</v>
      </c>
      <c r="ADW1" s="2032" t="s">
        <v>2948</v>
      </c>
      <c r="ADX1" s="2032" t="s">
        <v>2949</v>
      </c>
      <c r="ADY1" s="2032" t="s">
        <v>2950</v>
      </c>
      <c r="ADZ1" s="2032" t="s">
        <v>2951</v>
      </c>
      <c r="AEA1" s="2032" t="s">
        <v>2952</v>
      </c>
      <c r="AEB1" s="2032" t="s">
        <v>2953</v>
      </c>
      <c r="AEC1" s="2032" t="s">
        <v>2954</v>
      </c>
      <c r="AED1" s="2032" t="s">
        <v>2955</v>
      </c>
      <c r="AEE1" s="2032" t="s">
        <v>2956</v>
      </c>
      <c r="AEF1" s="2032" t="s">
        <v>2957</v>
      </c>
      <c r="AEG1" s="2032" t="s">
        <v>2958</v>
      </c>
      <c r="AEH1" s="2032" t="s">
        <v>2959</v>
      </c>
      <c r="AEI1" s="2032" t="s">
        <v>2960</v>
      </c>
      <c r="AEJ1" s="2032" t="s">
        <v>2961</v>
      </c>
      <c r="AEK1" s="2032" t="s">
        <v>2962</v>
      </c>
      <c r="AEL1" s="2032" t="s">
        <v>2963</v>
      </c>
      <c r="AEM1" s="2032" t="s">
        <v>2964</v>
      </c>
      <c r="AEN1" s="2032" t="s">
        <v>2965</v>
      </c>
      <c r="AEO1" s="2032" t="s">
        <v>2966</v>
      </c>
      <c r="AEP1" s="2032" t="s">
        <v>2967</v>
      </c>
      <c r="AEQ1" s="2032" t="s">
        <v>2968</v>
      </c>
      <c r="AER1" s="2032" t="s">
        <v>2969</v>
      </c>
      <c r="AES1" s="2032" t="s">
        <v>2970</v>
      </c>
      <c r="AET1" s="2032" t="s">
        <v>2971</v>
      </c>
      <c r="AEU1" s="2032" t="s">
        <v>2972</v>
      </c>
      <c r="AEV1" s="2032" t="s">
        <v>2973</v>
      </c>
      <c r="AEW1" s="2032" t="s">
        <v>2974</v>
      </c>
      <c r="AEX1" s="2032" t="s">
        <v>2975</v>
      </c>
      <c r="AEY1" s="2032" t="s">
        <v>2976</v>
      </c>
      <c r="AEZ1" s="2032" t="s">
        <v>2977</v>
      </c>
      <c r="AFA1" s="2032" t="s">
        <v>2978</v>
      </c>
      <c r="AFB1" s="2032" t="s">
        <v>2979</v>
      </c>
      <c r="AFC1" s="2032" t="s">
        <v>2980</v>
      </c>
      <c r="AFD1" s="2032" t="s">
        <v>2981</v>
      </c>
      <c r="AFE1" s="2032" t="s">
        <v>2982</v>
      </c>
      <c r="AFF1" s="2032" t="s">
        <v>2983</v>
      </c>
      <c r="AFG1" s="2032" t="s">
        <v>2984</v>
      </c>
      <c r="AFH1" s="2032" t="s">
        <v>2985</v>
      </c>
      <c r="AFI1" s="2032" t="s">
        <v>2986</v>
      </c>
      <c r="AFJ1" s="2032" t="s">
        <v>2987</v>
      </c>
      <c r="AFK1" s="2032" t="s">
        <v>2988</v>
      </c>
      <c r="AFL1" s="2032" t="s">
        <v>2989</v>
      </c>
      <c r="AFM1" s="2032" t="s">
        <v>2990</v>
      </c>
      <c r="AFN1" s="2032" t="s">
        <v>2991</v>
      </c>
      <c r="AFO1" s="2032" t="s">
        <v>2992</v>
      </c>
      <c r="AFP1" s="2032" t="s">
        <v>2993</v>
      </c>
      <c r="AFQ1" s="2032" t="s">
        <v>2994</v>
      </c>
      <c r="AFR1" s="2032" t="s">
        <v>2995</v>
      </c>
      <c r="AFS1" s="2032" t="s">
        <v>2996</v>
      </c>
      <c r="AFT1" s="2032" t="s">
        <v>2997</v>
      </c>
      <c r="AFU1" s="2032" t="s">
        <v>2998</v>
      </c>
      <c r="AFV1" s="2032" t="s">
        <v>2999</v>
      </c>
      <c r="AFW1" s="2032" t="s">
        <v>3000</v>
      </c>
      <c r="AFX1" s="2032" t="s">
        <v>3001</v>
      </c>
      <c r="AFY1" s="2032" t="s">
        <v>3002</v>
      </c>
      <c r="AFZ1" s="2032" t="s">
        <v>3003</v>
      </c>
      <c r="AGA1" s="2032" t="s">
        <v>3004</v>
      </c>
      <c r="AGB1" s="2032" t="s">
        <v>3005</v>
      </c>
      <c r="AGC1" s="2032" t="s">
        <v>3006</v>
      </c>
      <c r="AGD1" s="2032" t="s">
        <v>3007</v>
      </c>
      <c r="AGE1" s="2032" t="s">
        <v>3008</v>
      </c>
      <c r="AGF1" s="2032" t="s">
        <v>3009</v>
      </c>
      <c r="AGG1" s="2032" t="s">
        <v>3010</v>
      </c>
      <c r="AGH1" s="2032" t="s">
        <v>3011</v>
      </c>
      <c r="AGI1" s="2032" t="s">
        <v>3012</v>
      </c>
      <c r="AGJ1" s="2032" t="s">
        <v>3013</v>
      </c>
      <c r="AGK1" s="2032" t="s">
        <v>3014</v>
      </c>
      <c r="AGL1" s="2032" t="s">
        <v>3015</v>
      </c>
      <c r="AGM1" s="2032" t="s">
        <v>3016</v>
      </c>
      <c r="AGN1" s="2032" t="s">
        <v>3017</v>
      </c>
      <c r="AGO1" s="2032" t="s">
        <v>3018</v>
      </c>
      <c r="AGP1" s="2032" t="s">
        <v>3019</v>
      </c>
      <c r="AGQ1" s="2032" t="s">
        <v>3020</v>
      </c>
      <c r="AGR1" s="2032" t="s">
        <v>3021</v>
      </c>
      <c r="AGS1" s="2032" t="s">
        <v>3022</v>
      </c>
      <c r="AGT1" s="2032" t="s">
        <v>3023</v>
      </c>
      <c r="AGU1" s="2032" t="s">
        <v>3024</v>
      </c>
      <c r="AGV1" s="2032" t="s">
        <v>3025</v>
      </c>
      <c r="AGW1" s="2032" t="s">
        <v>3026</v>
      </c>
      <c r="AGX1" s="2032" t="s">
        <v>3027</v>
      </c>
      <c r="AGY1" s="2032" t="s">
        <v>3028</v>
      </c>
      <c r="AGZ1" s="2032" t="s">
        <v>3029</v>
      </c>
      <c r="AHA1" s="2032" t="s">
        <v>3030</v>
      </c>
      <c r="AHB1" s="2032" t="s">
        <v>3031</v>
      </c>
      <c r="AHC1" s="2032" t="s">
        <v>3032</v>
      </c>
      <c r="AHD1" s="2032" t="s">
        <v>3033</v>
      </c>
      <c r="AHE1" s="2032" t="s">
        <v>3034</v>
      </c>
      <c r="AHF1" s="2032" t="s">
        <v>3035</v>
      </c>
      <c r="AHG1" s="2032" t="s">
        <v>3036</v>
      </c>
      <c r="AHH1" s="2032" t="s">
        <v>3037</v>
      </c>
      <c r="AHI1" s="2032" t="s">
        <v>3038</v>
      </c>
      <c r="AHJ1" s="2032" t="s">
        <v>3039</v>
      </c>
      <c r="AHK1" s="2032" t="s">
        <v>3040</v>
      </c>
      <c r="AHL1" s="2032" t="s">
        <v>3041</v>
      </c>
      <c r="AHM1" s="2032" t="s">
        <v>3042</v>
      </c>
      <c r="AHN1" s="2032" t="s">
        <v>3043</v>
      </c>
      <c r="AHO1" s="2032" t="s">
        <v>3044</v>
      </c>
      <c r="AHP1" s="2032" t="s">
        <v>3045</v>
      </c>
      <c r="AHQ1" s="2032" t="s">
        <v>3046</v>
      </c>
      <c r="AHR1" s="2032" t="s">
        <v>3047</v>
      </c>
      <c r="AHS1" s="2032" t="s">
        <v>3048</v>
      </c>
      <c r="AHT1" s="2032" t="s">
        <v>3049</v>
      </c>
      <c r="AHU1" s="2032" t="s">
        <v>3050</v>
      </c>
      <c r="AHV1" s="2032" t="s">
        <v>3051</v>
      </c>
      <c r="AHW1" s="2032" t="s">
        <v>3052</v>
      </c>
      <c r="AHX1" s="2032" t="s">
        <v>3053</v>
      </c>
      <c r="AHY1" s="2032" t="s">
        <v>3054</v>
      </c>
      <c r="AHZ1" s="2032" t="s">
        <v>3055</v>
      </c>
      <c r="AIA1" s="2032" t="s">
        <v>3056</v>
      </c>
      <c r="AIB1" s="2032" t="s">
        <v>3057</v>
      </c>
      <c r="AIC1" s="2032" t="s">
        <v>3058</v>
      </c>
      <c r="AID1" s="2032" t="s">
        <v>3059</v>
      </c>
      <c r="AIE1" s="2032" t="s">
        <v>3060</v>
      </c>
      <c r="AIF1" s="2032" t="s">
        <v>3061</v>
      </c>
      <c r="AIG1" s="2032" t="s">
        <v>3062</v>
      </c>
      <c r="AIH1" s="2032" t="s">
        <v>3063</v>
      </c>
      <c r="AII1" s="2032" t="s">
        <v>3064</v>
      </c>
      <c r="AIJ1" s="2032" t="s">
        <v>3065</v>
      </c>
      <c r="AIK1" s="2032" t="s">
        <v>3066</v>
      </c>
      <c r="AIL1" s="2032" t="s">
        <v>3067</v>
      </c>
      <c r="AIM1" s="2032" t="s">
        <v>3068</v>
      </c>
      <c r="AIN1" s="2032" t="s">
        <v>3069</v>
      </c>
      <c r="AIO1" s="2032" t="s">
        <v>3070</v>
      </c>
      <c r="AIP1" s="2032" t="s">
        <v>3071</v>
      </c>
      <c r="AIQ1" s="2032" t="s">
        <v>3072</v>
      </c>
      <c r="AIR1" s="2032" t="s">
        <v>3073</v>
      </c>
      <c r="AIS1" s="2032" t="s">
        <v>3074</v>
      </c>
      <c r="AIT1" s="2032" t="s">
        <v>3075</v>
      </c>
      <c r="AIU1" s="2032" t="s">
        <v>3076</v>
      </c>
      <c r="AIV1" s="2032" t="s">
        <v>3077</v>
      </c>
      <c r="AIW1" s="2032" t="s">
        <v>3078</v>
      </c>
      <c r="AIX1" s="2032" t="s">
        <v>3079</v>
      </c>
      <c r="AIY1" s="2032" t="s">
        <v>3080</v>
      </c>
      <c r="AIZ1" s="2032" t="s">
        <v>3081</v>
      </c>
      <c r="AJA1" s="2032" t="s">
        <v>3082</v>
      </c>
      <c r="AJB1" s="2032" t="s">
        <v>3083</v>
      </c>
      <c r="AJC1" s="2032" t="s">
        <v>3084</v>
      </c>
      <c r="AJD1" s="2032" t="s">
        <v>3085</v>
      </c>
      <c r="AJE1" s="2032" t="s">
        <v>3086</v>
      </c>
      <c r="AJF1" s="2032" t="s">
        <v>3087</v>
      </c>
      <c r="AJG1" s="2032" t="s">
        <v>3088</v>
      </c>
      <c r="AJH1" s="2032" t="s">
        <v>3089</v>
      </c>
      <c r="AJI1" s="2032" t="s">
        <v>3090</v>
      </c>
      <c r="AJJ1" s="2032" t="s">
        <v>3091</v>
      </c>
      <c r="AJK1" s="2032" t="s">
        <v>3092</v>
      </c>
      <c r="AJL1" s="2032" t="s">
        <v>3093</v>
      </c>
      <c r="AJM1" s="2032" t="s">
        <v>3094</v>
      </c>
      <c r="AJN1" s="2032" t="s">
        <v>3095</v>
      </c>
      <c r="AJO1" s="2032" t="s">
        <v>3096</v>
      </c>
      <c r="AJP1" s="2032" t="s">
        <v>3097</v>
      </c>
      <c r="AJQ1" s="2032" t="s">
        <v>3098</v>
      </c>
      <c r="AJR1" s="2032" t="s">
        <v>3099</v>
      </c>
      <c r="AJS1" s="2032" t="s">
        <v>3100</v>
      </c>
      <c r="AJT1" s="2032" t="s">
        <v>3101</v>
      </c>
      <c r="AJU1" s="2032" t="s">
        <v>3102</v>
      </c>
      <c r="AJV1" s="2032" t="s">
        <v>3103</v>
      </c>
      <c r="AJW1" s="2032" t="s">
        <v>3104</v>
      </c>
      <c r="AJX1" s="2032" t="s">
        <v>3105</v>
      </c>
      <c r="AJY1" s="2032" t="s">
        <v>3106</v>
      </c>
      <c r="AJZ1" s="2032" t="s">
        <v>3107</v>
      </c>
      <c r="AKA1" s="2032" t="s">
        <v>3108</v>
      </c>
      <c r="AKB1" s="2032" t="s">
        <v>3109</v>
      </c>
      <c r="AKC1" s="2032" t="s">
        <v>3110</v>
      </c>
      <c r="AKD1" s="2032" t="s">
        <v>3111</v>
      </c>
      <c r="AKE1" s="2032" t="s">
        <v>3112</v>
      </c>
      <c r="AKF1" s="2032" t="s">
        <v>3113</v>
      </c>
      <c r="AKG1" s="2032" t="s">
        <v>3114</v>
      </c>
      <c r="AKH1" s="2032" t="s">
        <v>3115</v>
      </c>
      <c r="AKI1" s="2032" t="s">
        <v>3116</v>
      </c>
      <c r="AKJ1" s="2032" t="s">
        <v>3117</v>
      </c>
      <c r="AKK1" s="2032" t="s">
        <v>3118</v>
      </c>
      <c r="AKL1" s="2032" t="s">
        <v>3119</v>
      </c>
      <c r="AKM1" s="2032" t="s">
        <v>3120</v>
      </c>
      <c r="AKN1" s="2032" t="s">
        <v>3121</v>
      </c>
      <c r="AKO1" s="2032" t="s">
        <v>3122</v>
      </c>
      <c r="AKP1" s="2032" t="s">
        <v>3123</v>
      </c>
      <c r="AKQ1" s="2032" t="s">
        <v>3124</v>
      </c>
      <c r="AKR1" s="2032" t="s">
        <v>3125</v>
      </c>
      <c r="AKS1" s="2032" t="s">
        <v>3126</v>
      </c>
      <c r="AKT1" s="2032" t="s">
        <v>3127</v>
      </c>
      <c r="AKU1" s="2032" t="s">
        <v>3128</v>
      </c>
      <c r="AKV1" s="2032" t="s">
        <v>3129</v>
      </c>
      <c r="AKW1" s="2032" t="s">
        <v>3130</v>
      </c>
      <c r="AKX1" s="2032" t="s">
        <v>3131</v>
      </c>
      <c r="AKY1" s="2032" t="s">
        <v>3132</v>
      </c>
      <c r="AKZ1" s="2032" t="s">
        <v>3133</v>
      </c>
      <c r="ALA1" s="2032" t="s">
        <v>3134</v>
      </c>
      <c r="ALB1" s="2032" t="s">
        <v>3135</v>
      </c>
      <c r="ALC1" s="2032" t="s">
        <v>3136</v>
      </c>
      <c r="ALD1" s="2032" t="s">
        <v>3137</v>
      </c>
      <c r="ALE1" s="2032" t="s">
        <v>3138</v>
      </c>
      <c r="ALF1" s="2032" t="s">
        <v>3139</v>
      </c>
      <c r="ALG1" s="2032" t="s">
        <v>3140</v>
      </c>
      <c r="ALH1" s="2032" t="s">
        <v>3141</v>
      </c>
      <c r="ALI1" s="2032" t="s">
        <v>3142</v>
      </c>
      <c r="ALJ1" s="2032" t="s">
        <v>3143</v>
      </c>
      <c r="ALK1" s="2032" t="s">
        <v>3144</v>
      </c>
      <c r="ALL1" s="2032" t="s">
        <v>3145</v>
      </c>
      <c r="ALM1" s="2032" t="s">
        <v>3146</v>
      </c>
      <c r="ALN1" s="2032" t="s">
        <v>3147</v>
      </c>
      <c r="ALO1" s="2032" t="s">
        <v>3148</v>
      </c>
      <c r="ALP1" s="2032" t="s">
        <v>3149</v>
      </c>
      <c r="ALQ1" s="2032" t="s">
        <v>3150</v>
      </c>
      <c r="ALR1" s="2032" t="s">
        <v>3151</v>
      </c>
      <c r="ALS1" s="2032" t="s">
        <v>3152</v>
      </c>
      <c r="ALT1" s="2032" t="s">
        <v>3153</v>
      </c>
      <c r="ALU1" s="2032" t="s">
        <v>3154</v>
      </c>
      <c r="ALV1" s="2032" t="s">
        <v>3155</v>
      </c>
      <c r="ALW1" s="2032" t="s">
        <v>3156</v>
      </c>
      <c r="ALX1" s="2032" t="s">
        <v>3157</v>
      </c>
      <c r="ALY1" s="2032" t="s">
        <v>3158</v>
      </c>
      <c r="ALZ1" s="2032" t="s">
        <v>3159</v>
      </c>
      <c r="AMA1" s="2032" t="s">
        <v>3160</v>
      </c>
      <c r="AMB1" s="2032" t="s">
        <v>3161</v>
      </c>
      <c r="AMC1" s="2032" t="s">
        <v>3162</v>
      </c>
      <c r="AMD1" s="2032" t="s">
        <v>3163</v>
      </c>
      <c r="AME1" s="2032" t="s">
        <v>3164</v>
      </c>
      <c r="AMF1" s="2032" t="s">
        <v>3166</v>
      </c>
      <c r="AMG1" s="2032" t="s">
        <v>3167</v>
      </c>
      <c r="AMH1" s="2032" t="s">
        <v>3168</v>
      </c>
      <c r="AMI1" s="2043" t="s">
        <v>3169</v>
      </c>
      <c r="AMJ1" s="2043" t="s">
        <v>3170</v>
      </c>
      <c r="AMK1" s="2043" t="s">
        <v>3171</v>
      </c>
      <c r="AML1" s="2043" t="s">
        <v>3172</v>
      </c>
      <c r="AMM1" s="2043" t="s">
        <v>3173</v>
      </c>
      <c r="AMN1" s="2043" t="s">
        <v>1260</v>
      </c>
      <c r="AMO1" s="2043" t="s">
        <v>3174</v>
      </c>
      <c r="AMP1" s="2043" t="s">
        <v>3175</v>
      </c>
      <c r="AMQ1" s="2043" t="s">
        <v>2146</v>
      </c>
      <c r="AMR1" s="2043" t="s">
        <v>3176</v>
      </c>
      <c r="AMS1" s="2043" t="s">
        <v>3177</v>
      </c>
      <c r="AMT1" s="2043" t="s">
        <v>1260</v>
      </c>
      <c r="AMU1" s="2043" t="s">
        <v>3172</v>
      </c>
      <c r="AMV1" s="2043" t="s">
        <v>3178</v>
      </c>
      <c r="AMW1" s="2043" t="s">
        <v>3179</v>
      </c>
      <c r="AMX1" s="2043" t="s">
        <v>3180</v>
      </c>
      <c r="AMY1" s="2043" t="s">
        <v>3181</v>
      </c>
      <c r="AMZ1" s="2043" t="s">
        <v>3182</v>
      </c>
      <c r="ANA1" s="2043" t="s">
        <v>3183</v>
      </c>
      <c r="ANB1" s="2043" t="s">
        <v>3165</v>
      </c>
      <c r="ANC1" s="2043" t="s">
        <v>3184</v>
      </c>
    </row>
    <row r="2" spans="1:1043" s="2028" customFormat="1">
      <c r="A2" s="2028">
        <f>'COVER HADAPAN (Ms1)'!V20</f>
        <v>0</v>
      </c>
      <c r="B2" s="2028">
        <f>IF('COVER HADAPAN (Ms1)'!V25&lt;&gt;"",313,IF('COVER HADAPAN (Ms1)'!Z25&lt;&gt;"",314,IF('COVER HADAPAN (Ms1)'!AD25&lt;&gt;"",315,IF('COVER HADAPAN (Ms1)'!AH25&lt;&gt;"",317,IF('COVER HADAPAN (Ms1)'!AL25&lt;&gt;"",318,IF('COVER HADAPAN (Ms1)'!V27&lt;&gt;"",321,IF('COVER HADAPAN (Ms1)'!Z27&lt;&gt;"",322,IF('COVER HADAPAN (Ms1)'!AD27&lt;&gt;"",323,IF('COVER HADAPAN (Ms1)'!AH27&lt;&gt;"",324,IF('COVER HADAPAN (Ms1)'!AL27&lt;&gt;"",325,0))))))))))</f>
        <v>0</v>
      </c>
      <c r="C2" s="2028">
        <f>'Soalan 1 (Ms3)'!BC11</f>
        <v>0</v>
      </c>
      <c r="D2" s="2028">
        <f>'Soalan 1 (Ms3)'!BV19</f>
        <v>0</v>
      </c>
      <c r="E2" s="2028">
        <f>'Soalan 1 (Ms3)'!BQ28</f>
        <v>0</v>
      </c>
      <c r="F2" s="2047">
        <f>'Soalan 1 (Ms3)'!I35</f>
        <v>0</v>
      </c>
      <c r="G2" s="2047">
        <f>'Soalan 1 (Ms3)'!BC35</f>
        <v>0</v>
      </c>
      <c r="H2" s="2028">
        <f>'Soalan 1 (Ms3)'!C42</f>
        <v>0</v>
      </c>
      <c r="I2" s="2028">
        <f>'Soalan 1 (Ms3)'!C51</f>
        <v>0</v>
      </c>
      <c r="J2" s="2028">
        <f>'Soalan 1 (Ms3)'!BS53</f>
        <v>0</v>
      </c>
      <c r="K2" s="2028">
        <f>IF('Soalan 1 (Ms4)'!F20&lt;&gt;"",1,IF('Soalan 1 (Ms4)'!S20&lt;&gt;"",2,0))</f>
        <v>0</v>
      </c>
      <c r="L2" s="2028">
        <f>'Soalan 1 (Ms3)'!BO62</f>
        <v>0</v>
      </c>
      <c r="M2" s="2028">
        <f>'Soalan 1 (Ms3)'!BJ66</f>
        <v>0</v>
      </c>
      <c r="N2" s="2028">
        <f>'Soalan 1 (Ms4)'!W28</f>
        <v>0</v>
      </c>
      <c r="O2" s="2028">
        <f>'Soalan 1 (Ms4)'!AG28</f>
        <v>0</v>
      </c>
      <c r="P2" s="2028">
        <f>'Soalan 1 (Ms4)'!AR28</f>
        <v>0</v>
      </c>
      <c r="Q2" s="2028">
        <f>'Soalan 1 (Ms4)'!BC28</f>
        <v>0</v>
      </c>
      <c r="R2" s="2028">
        <f>'Soalan 1 (Ms4)'!BY28</f>
        <v>0</v>
      </c>
      <c r="S2" s="2028">
        <f>'Soalan 1 (Ms4)'!W31</f>
        <v>0</v>
      </c>
      <c r="T2" s="2028">
        <f>'Soalan 1 (Ms4)'!AG31</f>
        <v>0</v>
      </c>
      <c r="U2" s="2028">
        <f>'Soalan 1 (Ms4)'!AR31</f>
        <v>0</v>
      </c>
      <c r="V2" s="2028">
        <f>'Soalan 1 (Ms4)'!BC31</f>
        <v>0</v>
      </c>
      <c r="W2" s="2028">
        <f>'Soalan 1 (Ms4)'!BY31</f>
        <v>0</v>
      </c>
      <c r="X2" s="2028">
        <f>'Soalan 1 (Ms4)'!C38</f>
        <v>0</v>
      </c>
      <c r="Y2" s="2028">
        <f>'Soalan 1 (Ms4)'!BR51</f>
        <v>0</v>
      </c>
      <c r="Z2" s="2028">
        <f>'Soalan 1 (Ms4)'!BR54</f>
        <v>0</v>
      </c>
      <c r="AA2" s="2028">
        <f>'Soalan 1 (Ms4)'!BR57</f>
        <v>0</v>
      </c>
      <c r="AB2" s="2028">
        <f>'Soalan 1 (Ms4)'!BS66</f>
        <v>0</v>
      </c>
      <c r="AC2" s="2028">
        <f>'Soalan 1 (Ms4)'!BS74</f>
        <v>0</v>
      </c>
      <c r="AD2" s="2028">
        <f>'Soalan 1 (Ms4)'!F74</f>
        <v>0</v>
      </c>
      <c r="AE2" s="2028">
        <f>'Soalan 1 (Ms4)'!BS87</f>
        <v>0</v>
      </c>
      <c r="AF2" s="2028">
        <f>'Soalan 1 (Ms4)'!F87</f>
        <v>0</v>
      </c>
      <c r="AG2" s="2028">
        <f>'Soalan 1(Ms5) '!BR22</f>
        <v>0</v>
      </c>
      <c r="AH2" s="2028">
        <f>'Soalan 1(Ms5) '!BR25</f>
        <v>0</v>
      </c>
      <c r="AI2" s="2028">
        <f>'Soalan 1(Ms5) '!BR30</f>
        <v>0</v>
      </c>
      <c r="AJ2" s="2028">
        <f>'Soalan 1(Ms5) '!BR33</f>
        <v>0</v>
      </c>
      <c r="AK2" s="2029">
        <f>IF('Soalan 1(Ms5) '!AP45&lt;&gt;"",1,IF('Soalan 1(Ms5) '!BD45&lt;&gt;"",2,0))</f>
        <v>0</v>
      </c>
      <c r="AL2" s="2029">
        <f>IF('Soalan 1(Ms5) '!AP50&lt;&gt;"",1,IF('Soalan 1(Ms5) '!BD50&lt;&gt;"",2,0))</f>
        <v>0</v>
      </c>
      <c r="AM2" s="2029">
        <f>IF('Soalan 1(Ms5) '!AP54&lt;&gt;"",1,IF('Soalan 1(Ms5) '!BD54&lt;&gt;"",2,0))</f>
        <v>0</v>
      </c>
      <c r="AN2" s="2029">
        <f>IF('Soalan 1(Ms5) '!F67&lt;&gt;"",1,IF('Soalan 1(Ms5) '!T67&lt;&gt;"",2,0))</f>
        <v>0</v>
      </c>
      <c r="AO2" s="2028">
        <f>IF('Soalan 2(Ms6) '!BJ10&lt;&gt;"",1,IF('Soalan 2(Ms6) '!BJ14&lt;&gt;"",2,IF('Soalan 2(Ms6) '!BJ18&lt;&gt;"",9,IF('Soalan 2(Ms6) '!BJ22&lt;&gt;"",3,IF('Soalan 2(Ms6) '!BJ26&lt;&gt;"",4,IF('Soalan 2(Ms6) '!BJ30&lt;&gt;"",5,IF('Soalan 2(Ms6) '!BJ34&lt;&gt;"",6,IF('Soalan 2(Ms6) '!BJ38&lt;&gt;"",7,0))))))))</f>
        <v>0</v>
      </c>
      <c r="AP2" s="2028">
        <f>IF('Soalan 2(Ms6) '!H49&lt;&gt;"",1,IF('Soalan 2(Ms6) '!W49&lt;&gt;"",2,0))</f>
        <v>0</v>
      </c>
      <c r="AQ2" s="2028">
        <f>IF('Soalan 2(Ms6) '!H72&lt;&gt;"",1,IF('Soalan 2(Ms6) '!W72&lt;&gt;"",2,0))</f>
        <v>0</v>
      </c>
      <c r="AR2" s="2028">
        <f>'Soalan 3(Ms7)'!AR15</f>
        <v>0</v>
      </c>
      <c r="AS2" s="2028">
        <f>'Soalan 3(Ms7)'!AR18</f>
        <v>0</v>
      </c>
      <c r="AT2" s="2028">
        <f>'Soalan 3(Ms7)'!BQ62</f>
        <v>0</v>
      </c>
      <c r="AU2" s="2028">
        <f>'Soalan 3(Ms7)'!BQ65</f>
        <v>0</v>
      </c>
      <c r="AV2" s="2028">
        <f>'Soalan 3(Ms7)'!BQ68</f>
        <v>0</v>
      </c>
      <c r="AW2" s="2028">
        <f>'Soalan 3(Ms7)'!BQ74</f>
        <v>0</v>
      </c>
      <c r="AX2" s="2028">
        <f>'Soalan 3(Ms7)'!BQ77</f>
        <v>0</v>
      </c>
      <c r="AY2" s="2028">
        <f>'Soalan 3(Ms7)'!BQ81</f>
        <v>0</v>
      </c>
      <c r="AZ2" s="2028">
        <f>'Soalan 3(Ms7)'!BQ84</f>
        <v>0</v>
      </c>
      <c r="BA2" s="2028">
        <f>'Soalan 3(Ms7)'!BP98</f>
        <v>0</v>
      </c>
      <c r="BB2" s="2028">
        <f>'Soalan 3(Ms7)'!D98</f>
        <v>0</v>
      </c>
      <c r="BC2" s="2030">
        <f>'Soalan 4 (Ms8&amp;9)'!M13</f>
        <v>0</v>
      </c>
      <c r="BD2" s="2030">
        <f>'Soalan 4 (Ms8&amp;9)'!M16</f>
        <v>0</v>
      </c>
      <c r="BE2" s="2030">
        <f>'Soalan 4 (Ms8&amp;9)'!M20</f>
        <v>0</v>
      </c>
      <c r="BF2" s="2030">
        <f>'Soalan 4 (Ms8&amp;9)'!M24</f>
        <v>0</v>
      </c>
      <c r="BG2" s="2030">
        <f>'Soalan 4 (Ms8&amp;9)'!M27</f>
        <v>0</v>
      </c>
      <c r="BH2" s="2030">
        <f>'Soalan 4 (Ms8&amp;9)'!M30</f>
        <v>0</v>
      </c>
      <c r="BI2" s="2030">
        <f>'Soalan 4 (Ms8&amp;9)'!M34</f>
        <v>0</v>
      </c>
      <c r="BJ2" s="2030">
        <f>'Soalan 4 (Ms8&amp;9)'!M38</f>
        <v>0</v>
      </c>
      <c r="BK2" s="2030">
        <f>'Soalan 4 (Ms8&amp;9)'!M41</f>
        <v>0</v>
      </c>
      <c r="BL2" s="2030">
        <f>'Soalan 4 (Ms8&amp;9)'!M44</f>
        <v>0</v>
      </c>
      <c r="BM2" s="2030">
        <f>'Soalan 4 (Ms8&amp;9)'!M47</f>
        <v>0</v>
      </c>
      <c r="BN2" s="2030">
        <f>'Soalan 4 (Ms8&amp;9)'!M50</f>
        <v>0</v>
      </c>
      <c r="BO2" s="2030">
        <f>'Soalan 4 (Ms8&amp;9)'!M53</f>
        <v>0</v>
      </c>
      <c r="BP2" s="2030">
        <f>'Soalan 4 (Ms8&amp;9)'!M57</f>
        <v>0</v>
      </c>
      <c r="BQ2" s="2030">
        <f>'Soalan 4 (Ms8&amp;9)'!M59</f>
        <v>0</v>
      </c>
      <c r="BR2" s="2030">
        <f>'Soalan 4 (Ms8&amp;9)'!M62</f>
        <v>0</v>
      </c>
      <c r="BS2" s="2030">
        <f>'Soalan 4 (Ms8&amp;9)'!M65</f>
        <v>0</v>
      </c>
      <c r="BT2" s="2030">
        <f>'Soalan 4 (Ms8&amp;9)'!M68</f>
        <v>0</v>
      </c>
      <c r="BU2" s="2030">
        <f>'Soalan 4 (Ms8&amp;9)'!M71</f>
        <v>0</v>
      </c>
      <c r="BV2" s="2030">
        <f>'Soalan 4 (Ms8&amp;9)'!M74</f>
        <v>0</v>
      </c>
      <c r="BW2" s="2030">
        <f>'Soalan 4 (Ms8&amp;9)'!M76</f>
        <v>0</v>
      </c>
      <c r="BX2" s="2030">
        <f>'Soalan 4 (Ms8&amp;9)'!M78</f>
        <v>0</v>
      </c>
      <c r="BY2" s="2030">
        <f>'Soalan 4 (Ms8&amp;9)'!M80</f>
        <v>0</v>
      </c>
      <c r="BZ2" s="2030">
        <f>'Soalan 4 (Ms8&amp;9)'!U13</f>
        <v>0</v>
      </c>
      <c r="CA2" s="2030">
        <f>'Soalan 4 (Ms8&amp;9)'!U16</f>
        <v>0</v>
      </c>
      <c r="CB2" s="2030">
        <f>'Soalan 4 (Ms8&amp;9)'!U20</f>
        <v>0</v>
      </c>
      <c r="CC2" s="2030">
        <f>'Soalan 4 (Ms8&amp;9)'!U24</f>
        <v>0</v>
      </c>
      <c r="CD2" s="2030">
        <f>'Soalan 4 (Ms8&amp;9)'!U27</f>
        <v>0</v>
      </c>
      <c r="CE2" s="2030">
        <f>'Soalan 4 (Ms8&amp;9)'!U30</f>
        <v>0</v>
      </c>
      <c r="CF2" s="2030">
        <f>'Soalan 4 (Ms8&amp;9)'!U34</f>
        <v>0</v>
      </c>
      <c r="CG2" s="2030">
        <f>'Soalan 4 (Ms8&amp;9)'!U38</f>
        <v>0</v>
      </c>
      <c r="CH2" s="2030">
        <f>'Soalan 4 (Ms8&amp;9)'!U41</f>
        <v>0</v>
      </c>
      <c r="CI2" s="2030">
        <f>'Soalan 4 (Ms8&amp;9)'!U44</f>
        <v>0</v>
      </c>
      <c r="CJ2" s="2030">
        <f>'Soalan 4 (Ms8&amp;9)'!U47</f>
        <v>0</v>
      </c>
      <c r="CK2" s="2030">
        <f>'Soalan 4 (Ms8&amp;9)'!U50</f>
        <v>0</v>
      </c>
      <c r="CL2" s="2030">
        <f>'Soalan 4 (Ms8&amp;9)'!U53</f>
        <v>0</v>
      </c>
      <c r="CM2" s="2030">
        <f>'Soalan 4 (Ms8&amp;9)'!U57</f>
        <v>0</v>
      </c>
      <c r="CN2" s="2030">
        <f>'Soalan 4 (Ms8&amp;9)'!U59</f>
        <v>0</v>
      </c>
      <c r="CO2" s="2030">
        <f>'Soalan 4 (Ms8&amp;9)'!U62</f>
        <v>0</v>
      </c>
      <c r="CP2" s="2030">
        <f>'Soalan 4 (Ms8&amp;9)'!U65</f>
        <v>0</v>
      </c>
      <c r="CQ2" s="2030">
        <f>'Soalan 4 (Ms8&amp;9)'!U68</f>
        <v>0</v>
      </c>
      <c r="CR2" s="2030">
        <f>'Soalan 4 (Ms8&amp;9)'!U71</f>
        <v>0</v>
      </c>
      <c r="CS2" s="2030">
        <f>'Soalan 4 (Ms8&amp;9)'!U74</f>
        <v>0</v>
      </c>
      <c r="CT2" s="2030">
        <f>'Soalan 4 (Ms8&amp;9)'!U76</f>
        <v>0</v>
      </c>
      <c r="CU2" s="2030">
        <f>'Soalan 4 (Ms8&amp;9)'!U78</f>
        <v>0</v>
      </c>
      <c r="CV2" s="2030">
        <f>'Soalan 4 (Ms8&amp;9)'!U80</f>
        <v>0</v>
      </c>
      <c r="CW2" s="2030">
        <f>'Soalan 4 (Ms8&amp;9)'!AD16</f>
        <v>0</v>
      </c>
      <c r="CX2" s="2030">
        <f>'Soalan 4 (Ms8&amp;9)'!AD20</f>
        <v>0</v>
      </c>
      <c r="CY2" s="2030">
        <f>'Soalan 4 (Ms8&amp;9)'!AD24</f>
        <v>0</v>
      </c>
      <c r="CZ2" s="2030">
        <f>'Soalan 4 (Ms8&amp;9)'!AD30</f>
        <v>0</v>
      </c>
      <c r="DA2" s="2030">
        <f>'Soalan 4 (Ms8&amp;9)'!AD34</f>
        <v>0</v>
      </c>
      <c r="DB2" s="2030">
        <f>'Soalan 4 (Ms8&amp;9)'!AD38</f>
        <v>0</v>
      </c>
      <c r="DC2" s="2030">
        <f>'Soalan 4 (Ms8&amp;9)'!AD41</f>
        <v>0</v>
      </c>
      <c r="DD2" s="2030">
        <f>'Soalan 4 (Ms8&amp;9)'!AD44</f>
        <v>0</v>
      </c>
      <c r="DE2" s="2030">
        <f>'Soalan 4 (Ms8&amp;9)'!AD47</f>
        <v>0</v>
      </c>
      <c r="DF2" s="2030">
        <f>'Soalan 4 (Ms8&amp;9)'!AD50</f>
        <v>0</v>
      </c>
      <c r="DG2" s="2030">
        <f>'Soalan 4 (Ms8&amp;9)'!AD53</f>
        <v>0</v>
      </c>
      <c r="DH2" s="2030">
        <f>'Soalan 4 (Ms8&amp;9)'!AD59</f>
        <v>0</v>
      </c>
      <c r="DI2" s="2030">
        <f>'Soalan 4 (Ms8&amp;9)'!AD62</f>
        <v>0</v>
      </c>
      <c r="DJ2" s="2030">
        <f>'Soalan 4 (Ms8&amp;9)'!AD65</f>
        <v>0</v>
      </c>
      <c r="DK2" s="2030">
        <f>'Soalan 4 (Ms8&amp;9)'!AD68</f>
        <v>0</v>
      </c>
      <c r="DL2" s="2030">
        <f>'Soalan 4 (Ms8&amp;9)'!AD78</f>
        <v>0</v>
      </c>
      <c r="DM2" s="2030">
        <f>'Soalan 4 (Ms8&amp;9)'!AD80</f>
        <v>0</v>
      </c>
      <c r="DN2" s="2030">
        <f>'Soalan 4 (Ms8&amp;9)'!AM16</f>
        <v>0</v>
      </c>
      <c r="DO2" s="2030">
        <f>'Soalan 4 (Ms8&amp;9)'!AM20</f>
        <v>0</v>
      </c>
      <c r="DP2" s="2030">
        <f>'Soalan 4 (Ms8&amp;9)'!AM24</f>
        <v>0</v>
      </c>
      <c r="DQ2" s="2030">
        <f>'Soalan 4 (Ms8&amp;9)'!AM27</f>
        <v>0</v>
      </c>
      <c r="DR2" s="2030">
        <f>'Soalan 4 (Ms8&amp;9)'!AM53</f>
        <v>0</v>
      </c>
      <c r="DS2" s="2030">
        <f>'Soalan 4 (Ms8&amp;9)'!AM57</f>
        <v>0</v>
      </c>
      <c r="DT2" s="2030">
        <f>'Soalan 4 (Ms8&amp;9)'!AM59</f>
        <v>0</v>
      </c>
      <c r="DU2" s="2030">
        <f>'Soalan 4 (Ms8&amp;9)'!AM62</f>
        <v>0</v>
      </c>
      <c r="DV2" s="2030">
        <f>'Soalan 4 (Ms8&amp;9)'!AM65</f>
        <v>0</v>
      </c>
      <c r="DW2" s="2030">
        <f>'Soalan 4 (Ms8&amp;9)'!AM68</f>
        <v>0</v>
      </c>
      <c r="DX2" s="2030">
        <f>'Soalan 4 (Ms8&amp;9)'!AM71</f>
        <v>0</v>
      </c>
      <c r="DY2" s="2030">
        <f>'Soalan 4 (Ms8&amp;9)'!AM74</f>
        <v>0</v>
      </c>
      <c r="DZ2" s="2030">
        <f>'Soalan 4 (Ms8&amp;9)'!AM76</f>
        <v>0</v>
      </c>
      <c r="EA2" s="2030">
        <f>'Soalan 4 (Ms8&amp;9)'!AM78</f>
        <v>0</v>
      </c>
      <c r="EB2" s="2030">
        <f>'Soalan 4 (Ms8&amp;9)'!AM80</f>
        <v>0</v>
      </c>
      <c r="EC2" s="2030">
        <f>'Soalan 4 (Ms8&amp;9)'!AV13</f>
        <v>0</v>
      </c>
      <c r="ED2" s="2030">
        <f>'Soalan 4 (Ms8&amp;9)'!AV16</f>
        <v>0</v>
      </c>
      <c r="EE2" s="2030">
        <f>'Soalan 4 (Ms8&amp;9)'!AV20</f>
        <v>0</v>
      </c>
      <c r="EF2" s="2030">
        <f>'Soalan 4 (Ms8&amp;9)'!AV24</f>
        <v>0</v>
      </c>
      <c r="EG2" s="2030">
        <f>'Soalan 4 (Ms8&amp;9)'!AV27</f>
        <v>0</v>
      </c>
      <c r="EH2" s="2030">
        <f>'Soalan 4 (Ms8&amp;9)'!AV30</f>
        <v>0</v>
      </c>
      <c r="EI2" s="2030">
        <f>'Soalan 4 (Ms8&amp;9)'!AV34</f>
        <v>0</v>
      </c>
      <c r="EJ2" s="2030">
        <f>'Soalan 4 (Ms8&amp;9)'!AV38</f>
        <v>0</v>
      </c>
      <c r="EK2" s="2030">
        <f>'Soalan 4 (Ms8&amp;9)'!AV41</f>
        <v>0</v>
      </c>
      <c r="EL2" s="2030">
        <f>'Soalan 4 (Ms8&amp;9)'!AV44</f>
        <v>0</v>
      </c>
      <c r="EM2" s="2030">
        <f>'Soalan 4 (Ms8&amp;9)'!AV47</f>
        <v>0</v>
      </c>
      <c r="EN2" s="2030">
        <f>'Soalan 4 (Ms8&amp;9)'!AV50</f>
        <v>0</v>
      </c>
      <c r="EO2" s="2030">
        <f>'Soalan 4 (Ms8&amp;9)'!AV53</f>
        <v>0</v>
      </c>
      <c r="EP2" s="2030">
        <f>'Soalan 4 (Ms8&amp;9)'!AV57</f>
        <v>0</v>
      </c>
      <c r="EQ2" s="2030">
        <f>'Soalan 4 (Ms8&amp;9)'!AV59</f>
        <v>0</v>
      </c>
      <c r="ER2" s="2030">
        <f>'Soalan 4 (Ms8&amp;9)'!AV62</f>
        <v>0</v>
      </c>
      <c r="ES2" s="2030">
        <f>'Soalan 4 (Ms8&amp;9)'!AV65</f>
        <v>0</v>
      </c>
      <c r="ET2" s="2030">
        <f>'Soalan 4 (Ms8&amp;9)'!AV68</f>
        <v>0</v>
      </c>
      <c r="EU2" s="2030">
        <f>'Soalan 4 (Ms8&amp;9)'!AV71</f>
        <v>0</v>
      </c>
      <c r="EV2" s="2030">
        <f>'Soalan 4 (Ms8&amp;9)'!AV74</f>
        <v>0</v>
      </c>
      <c r="EW2" s="2030">
        <f>'Soalan 4 (Ms8&amp;9)'!AV76</f>
        <v>0</v>
      </c>
      <c r="EX2" s="2030">
        <f>'Soalan 4 (Ms8&amp;9)'!AV78</f>
        <v>0</v>
      </c>
      <c r="EY2" s="2030">
        <f>'Soalan 4 (Ms8&amp;9)'!AV80</f>
        <v>0</v>
      </c>
      <c r="EZ2" s="2030">
        <f>'Soalan 4 (Ms8&amp;9)'!BE13</f>
        <v>0</v>
      </c>
      <c r="FA2" s="2030">
        <f>'Soalan 4 (Ms8&amp;9)'!BE16</f>
        <v>0</v>
      </c>
      <c r="FB2" s="2030">
        <f>'Soalan 4 (Ms8&amp;9)'!BE20</f>
        <v>0</v>
      </c>
      <c r="FC2" s="2030">
        <f>'Soalan 4 (Ms8&amp;9)'!BE24</f>
        <v>0</v>
      </c>
      <c r="FD2" s="2030">
        <f>'Soalan 4 (Ms8&amp;9)'!BE27</f>
        <v>0</v>
      </c>
      <c r="FE2" s="2030">
        <f>'Soalan 4 (Ms8&amp;9)'!BE30</f>
        <v>0</v>
      </c>
      <c r="FF2" s="2030">
        <f>'Soalan 4 (Ms8&amp;9)'!BE34</f>
        <v>0</v>
      </c>
      <c r="FG2" s="2030">
        <f>'Soalan 4 (Ms8&amp;9)'!BE38</f>
        <v>0</v>
      </c>
      <c r="FH2" s="2030">
        <f>'Soalan 4 (Ms8&amp;9)'!BE41</f>
        <v>0</v>
      </c>
      <c r="FI2" s="2030">
        <f>'Soalan 4 (Ms8&amp;9)'!BE44</f>
        <v>0</v>
      </c>
      <c r="FJ2" s="2030">
        <f>'Soalan 4 (Ms8&amp;9)'!BE47</f>
        <v>0</v>
      </c>
      <c r="FK2" s="2030">
        <f>'Soalan 4 (Ms8&amp;9)'!BE50</f>
        <v>0</v>
      </c>
      <c r="FL2" s="2030">
        <f>'Soalan 4 (Ms8&amp;9)'!BE53</f>
        <v>0</v>
      </c>
      <c r="FM2" s="2030">
        <f>'Soalan 4 (Ms8&amp;9)'!BE57</f>
        <v>0</v>
      </c>
      <c r="FN2" s="2030">
        <f>'Soalan 4 (Ms8&amp;9)'!BE59</f>
        <v>0</v>
      </c>
      <c r="FO2" s="2030">
        <f>'Soalan 4 (Ms8&amp;9)'!BE62</f>
        <v>0</v>
      </c>
      <c r="FP2" s="2030">
        <f>'Soalan 4 (Ms8&amp;9)'!BE65</f>
        <v>0</v>
      </c>
      <c r="FQ2" s="2030">
        <f>'Soalan 4 (Ms8&amp;9)'!BE68</f>
        <v>0</v>
      </c>
      <c r="FR2" s="2030">
        <f>'Soalan 4 (Ms8&amp;9)'!BE71</f>
        <v>0</v>
      </c>
      <c r="FS2" s="2030">
        <f>'Soalan 4 (Ms8&amp;9)'!BE74</f>
        <v>0</v>
      </c>
      <c r="FT2" s="2030">
        <f>'Soalan 4 (Ms8&amp;9)'!BE76</f>
        <v>0</v>
      </c>
      <c r="FU2" s="2030">
        <f>'Soalan 4 (Ms8&amp;9)'!BE78</f>
        <v>0</v>
      </c>
      <c r="FV2" s="2030">
        <f>'Soalan 4 (Ms8&amp;9)'!BE80</f>
        <v>0</v>
      </c>
      <c r="FW2" s="2030">
        <f>'Soalan 4 (Ms8&amp;9)'!BN13</f>
        <v>0</v>
      </c>
      <c r="FX2" s="2030">
        <f>'Soalan 4 (Ms8&amp;9)'!BN16</f>
        <v>0</v>
      </c>
      <c r="FY2" s="2030">
        <f>'Soalan 4 (Ms8&amp;9)'!BN20</f>
        <v>0</v>
      </c>
      <c r="FZ2" s="2030">
        <f>'Soalan 4 (Ms8&amp;9)'!BN24</f>
        <v>0</v>
      </c>
      <c r="GA2" s="2030">
        <f>'Soalan 4 (Ms8&amp;9)'!BN24</f>
        <v>0</v>
      </c>
      <c r="GB2" s="2030">
        <f>'Soalan 4 (Ms8&amp;9)'!BN30</f>
        <v>0</v>
      </c>
      <c r="GC2" s="2030">
        <f>'Soalan 4 (Ms8&amp;9)'!BN34</f>
        <v>0</v>
      </c>
      <c r="GD2" s="2030">
        <f>'Soalan 4 (Ms8&amp;9)'!BN38</f>
        <v>0</v>
      </c>
      <c r="GE2" s="2030">
        <f>'Soalan 4 (Ms8&amp;9)'!BN41</f>
        <v>0</v>
      </c>
      <c r="GF2" s="2030">
        <f>'Soalan 4 (Ms8&amp;9)'!BN44</f>
        <v>0</v>
      </c>
      <c r="GG2" s="2030">
        <f>'Soalan 4 (Ms8&amp;9)'!BN47</f>
        <v>0</v>
      </c>
      <c r="GH2" s="2030">
        <f>'Soalan 4 (Ms8&amp;9)'!BN50</f>
        <v>0</v>
      </c>
      <c r="GI2" s="2030">
        <f>'Soalan 4 (Ms8&amp;9)'!BN53</f>
        <v>0</v>
      </c>
      <c r="GJ2" s="2030">
        <f>'Soalan 4 (Ms8&amp;9)'!BN57</f>
        <v>0</v>
      </c>
      <c r="GK2" s="2030">
        <f>'Soalan 4 (Ms8&amp;9)'!BN59</f>
        <v>0</v>
      </c>
      <c r="GL2" s="2030">
        <f>'Soalan 4 (Ms8&amp;9)'!BN62</f>
        <v>0</v>
      </c>
      <c r="GM2" s="2030">
        <f>'Soalan 4 (Ms8&amp;9)'!BN65</f>
        <v>0</v>
      </c>
      <c r="GN2" s="2030">
        <f>'Soalan 4 (Ms8&amp;9)'!BN68</f>
        <v>0</v>
      </c>
      <c r="GO2" s="2030">
        <f>'Soalan 4 (Ms8&amp;9)'!BN71</f>
        <v>0</v>
      </c>
      <c r="GP2" s="2030">
        <f>'Soalan 4 (Ms8&amp;9)'!BN74</f>
        <v>0</v>
      </c>
      <c r="GQ2" s="2030">
        <f>'Soalan 4 (Ms8&amp;9)'!BN78</f>
        <v>0</v>
      </c>
      <c r="GR2" s="2030">
        <f>'Soalan 4 (Ms8&amp;9)'!BN80</f>
        <v>0</v>
      </c>
      <c r="GS2" s="2030">
        <f>'Soalan 4 (Ms8&amp;9)'!BV13</f>
        <v>0</v>
      </c>
      <c r="GT2" s="2030">
        <f>'Soalan 4 (Ms8&amp;9)'!BV16</f>
        <v>0</v>
      </c>
      <c r="GU2" s="2030">
        <f>'Soalan 4 (Ms8&amp;9)'!BV20</f>
        <v>0</v>
      </c>
      <c r="GV2" s="2030">
        <f>'Soalan 4 (Ms8&amp;9)'!BV24</f>
        <v>0</v>
      </c>
      <c r="GW2" s="2030">
        <f>'Soalan 4 (Ms8&amp;9)'!BV27</f>
        <v>0</v>
      </c>
      <c r="GX2" s="2030">
        <f>'Soalan 4 (Ms8&amp;9)'!BV30</f>
        <v>0</v>
      </c>
      <c r="GY2" s="2030">
        <f>'Soalan 4 (Ms8&amp;9)'!BV34</f>
        <v>0</v>
      </c>
      <c r="GZ2" s="2030">
        <f>'Soalan 4 (Ms8&amp;9)'!BV38</f>
        <v>0</v>
      </c>
      <c r="HA2" s="2030">
        <f>'Soalan 4 (Ms8&amp;9)'!BV41</f>
        <v>0</v>
      </c>
      <c r="HB2" s="2030">
        <f>'Soalan 4 (Ms8&amp;9)'!BV44</f>
        <v>0</v>
      </c>
      <c r="HC2" s="2030">
        <f>'Soalan 4 (Ms8&amp;9)'!BV47</f>
        <v>0</v>
      </c>
      <c r="HD2" s="2030">
        <f>'Soalan 4 (Ms8&amp;9)'!BV50</f>
        <v>0</v>
      </c>
      <c r="HE2" s="2030">
        <f>'Soalan 4 (Ms8&amp;9)'!E50</f>
        <v>0</v>
      </c>
      <c r="HF2" s="2030">
        <f>'Soalan 4 (Ms8&amp;9)'!BV53</f>
        <v>0</v>
      </c>
      <c r="HG2" s="2030">
        <f>'Soalan 4 (Ms8&amp;9)'!BV57</f>
        <v>0</v>
      </c>
      <c r="HH2" s="2030">
        <f>'Soalan 4 (Ms8&amp;9)'!BV59</f>
        <v>0</v>
      </c>
      <c r="HI2" s="2030">
        <f>'Soalan 4 (Ms8&amp;9)'!BV62</f>
        <v>0</v>
      </c>
      <c r="HJ2" s="2030">
        <f>'Soalan 4 (Ms8&amp;9)'!BV65</f>
        <v>0</v>
      </c>
      <c r="HK2" s="2030">
        <f>'Soalan 4 (Ms8&amp;9)'!BV68</f>
        <v>0</v>
      </c>
      <c r="HL2" s="2030">
        <f>'Soalan 4 (Ms8&amp;9)'!BV71</f>
        <v>0</v>
      </c>
      <c r="HM2" s="2030">
        <f>'Soalan 4 (Ms8&amp;9)'!BV74</f>
        <v>0</v>
      </c>
      <c r="HN2" s="2030">
        <f>'Soalan 4 (Ms8&amp;9)'!BV76</f>
        <v>0</v>
      </c>
      <c r="HO2" s="2030">
        <f>'Soalan 4 (Ms8&amp;9)'!BV78</f>
        <v>0</v>
      </c>
      <c r="HP2" s="2030">
        <f>'Soalan 4 (Ms8&amp;9)'!D78</f>
        <v>0</v>
      </c>
      <c r="HQ2" s="2030">
        <f>'Soalan 4 (Ms8&amp;9)'!BV80</f>
        <v>0</v>
      </c>
      <c r="HR2" s="2030">
        <f>'Soalan 4 (Ms8&amp;9)'!U83</f>
        <v>0</v>
      </c>
      <c r="HS2" s="2030">
        <f>'Soalan 4 (Ms8&amp;9)'!AD83</f>
        <v>0</v>
      </c>
      <c r="HT2" s="2030">
        <f>'Soalan 4 (Ms8&amp;9)'!AM83</f>
        <v>0</v>
      </c>
      <c r="HU2" s="2028">
        <f>'Soalan 4 (Ms8&amp;9)'!BE83</f>
        <v>0</v>
      </c>
      <c r="HV2" s="2030">
        <f>'Soalan 4 (Ms8&amp;9)'!BN83</f>
        <v>0</v>
      </c>
      <c r="HW2" s="2030">
        <f>'Soalan 4 (Ms8&amp;9)'!BV83</f>
        <v>0</v>
      </c>
      <c r="HX2" s="2028">
        <f>'Soalan 5A (Ms10)'!K13</f>
        <v>0</v>
      </c>
      <c r="HY2" s="2028">
        <f>'Soalan 5A (Ms10)'!K18</f>
        <v>0</v>
      </c>
      <c r="HZ2" s="2028">
        <f>'Soalan 5A (Ms10)'!K23</f>
        <v>0</v>
      </c>
      <c r="IA2" s="2028">
        <f>'Soalan 5A (Ms10)'!K28</f>
        <v>0</v>
      </c>
      <c r="IB2" s="2028">
        <f>'Soalan 5A (Ms10)'!K33</f>
        <v>0</v>
      </c>
      <c r="IC2" s="2028">
        <f>'Soalan 5A (Ms10)'!K38</f>
        <v>0</v>
      </c>
      <c r="ID2" s="2028">
        <f>'Soalan 5A (Ms10)'!K43</f>
        <v>0</v>
      </c>
      <c r="IE2" s="2028">
        <f>'Soalan 5A (Ms10)'!K48</f>
        <v>0</v>
      </c>
      <c r="IF2" s="2028">
        <f>'Soalan 5A (Ms10)'!K53</f>
        <v>0</v>
      </c>
      <c r="IG2" s="2028">
        <f>'Soalan 5A (Ms10)'!K58</f>
        <v>0</v>
      </c>
      <c r="IH2" s="2028">
        <f>'Soalan 5A (Ms10)'!K63</f>
        <v>0</v>
      </c>
      <c r="II2" s="2028">
        <f>'Soalan 5A (Ms10)'!K68</f>
        <v>0</v>
      </c>
      <c r="IJ2" s="2028">
        <f>'Soalan 5A (Ms10)'!K73</f>
        <v>0</v>
      </c>
      <c r="IK2" s="2028">
        <f>'Soalan 5A (Ms10)'!K78</f>
        <v>0</v>
      </c>
      <c r="IL2" s="2028">
        <f>'Soalan 5A (Ms10)'!L13</f>
        <v>0</v>
      </c>
      <c r="IM2" s="2028">
        <f>'Soalan 5A (Ms10)'!L18</f>
        <v>0</v>
      </c>
      <c r="IN2" s="2028">
        <f>'Soalan 5A (Ms10)'!L23</f>
        <v>0</v>
      </c>
      <c r="IO2" s="2028">
        <f>'Soalan 5A (Ms10)'!L28</f>
        <v>0</v>
      </c>
      <c r="IP2" s="2028">
        <f>'Soalan 5A (Ms10)'!L33</f>
        <v>0</v>
      </c>
      <c r="IQ2" s="2028">
        <f>'Soalan 5A (Ms10)'!L38</f>
        <v>0</v>
      </c>
      <c r="IR2" s="2028">
        <f>'Soalan 5A (Ms10)'!L43</f>
        <v>0</v>
      </c>
      <c r="IS2" s="2028">
        <f>'Soalan 5A (Ms10)'!L48</f>
        <v>0</v>
      </c>
      <c r="IT2" s="2028">
        <f>'Soalan 5A (Ms10)'!L53</f>
        <v>0</v>
      </c>
      <c r="IU2" s="2028">
        <f>'Soalan 5A (Ms10)'!L58</f>
        <v>0</v>
      </c>
      <c r="IV2" s="2028">
        <f>'Soalan 5A (Ms10)'!L63</f>
        <v>0</v>
      </c>
      <c r="IW2" s="2028">
        <f>'Soalan 5A (Ms10)'!L68</f>
        <v>0</v>
      </c>
      <c r="IX2" s="2028">
        <f>'Soalan 5A (Ms10)'!L73</f>
        <v>0</v>
      </c>
      <c r="IY2" s="2028">
        <f>'Soalan 5A (Ms10)'!L78</f>
        <v>0</v>
      </c>
      <c r="IZ2" s="2028">
        <f>'Soalan 5A (Ms10)'!M13</f>
        <v>0</v>
      </c>
      <c r="JA2" s="2028">
        <f>'Soalan 5A (Ms10)'!M18</f>
        <v>0</v>
      </c>
      <c r="JB2" s="2028">
        <f>'Soalan 5A (Ms10)'!M23</f>
        <v>0</v>
      </c>
      <c r="JC2" s="2028">
        <f>'Soalan 5A (Ms10)'!M28</f>
        <v>0</v>
      </c>
      <c r="JD2" s="2028">
        <f>'Soalan 5A (Ms10)'!M33</f>
        <v>0</v>
      </c>
      <c r="JE2" s="2028">
        <f>'Soalan 5A (Ms10)'!M38</f>
        <v>0</v>
      </c>
      <c r="JF2" s="2028">
        <f>'Soalan 5A (Ms10)'!M43</f>
        <v>0</v>
      </c>
      <c r="JG2" s="2028">
        <f>'Soalan 5A (Ms10)'!M48</f>
        <v>0</v>
      </c>
      <c r="JH2" s="2028">
        <f>'Soalan 5A (Ms10)'!M53</f>
        <v>0</v>
      </c>
      <c r="JI2" s="2028">
        <f>'Soalan 5A (Ms10)'!M58</f>
        <v>0</v>
      </c>
      <c r="JJ2" s="2028">
        <f>'Soalan 5A (Ms10)'!M63</f>
        <v>0</v>
      </c>
      <c r="JK2" s="2028">
        <f>'Soalan 5A (Ms10)'!M68</f>
        <v>0</v>
      </c>
      <c r="JL2" s="2028">
        <f>'Soalan 5A (Ms10)'!M73</f>
        <v>0</v>
      </c>
      <c r="JM2" s="2028">
        <f>'Soalan 5A (Ms10)'!M78</f>
        <v>0</v>
      </c>
      <c r="JN2" s="2028">
        <f>'Soalan 5A (Ms10)'!N23</f>
        <v>0</v>
      </c>
      <c r="JO2" s="2028">
        <f>'Soalan 5A (Ms10)'!N28</f>
        <v>0</v>
      </c>
      <c r="JP2" s="2028">
        <f>'Soalan 5A (Ms10)'!N33</f>
        <v>0</v>
      </c>
      <c r="JQ2" s="2028">
        <f>'Soalan 5A (Ms10)'!N38</f>
        <v>0</v>
      </c>
      <c r="JR2" s="2028">
        <f>'Soalan 5A (Ms10)'!N43</f>
        <v>0</v>
      </c>
      <c r="JS2" s="2028">
        <f>'Soalan 5A (Ms10)'!N48</f>
        <v>0</v>
      </c>
      <c r="JT2" s="2028">
        <f>'Soalan 5A (Ms10)'!N53</f>
        <v>0</v>
      </c>
      <c r="JU2" s="2028">
        <f>'Soalan 5A (Ms10)'!N58</f>
        <v>0</v>
      </c>
      <c r="JV2" s="2028">
        <f>'Soalan 5A (Ms10)'!N63</f>
        <v>0</v>
      </c>
      <c r="JW2" s="2028">
        <f>'Soalan 5A (Ms10)'!N68</f>
        <v>0</v>
      </c>
      <c r="JX2" s="2028">
        <f>'Soalan 5A (Ms10)'!N78</f>
        <v>0</v>
      </c>
      <c r="JY2" s="2028">
        <f>'Soalan 5A(Ms11)'!C21</f>
        <v>0</v>
      </c>
      <c r="JZ2" s="2028">
        <f>'Soalan 5A(Ms11)'!C26</f>
        <v>0</v>
      </c>
      <c r="KA2" s="2028">
        <f>'Soalan 5A(Ms11)'!C31</f>
        <v>0</v>
      </c>
      <c r="KB2" s="2028">
        <f>'Soalan 5A(Ms11)'!C36</f>
        <v>0</v>
      </c>
      <c r="KC2" s="2028">
        <f>'Soalan 5A(Ms11)'!C41</f>
        <v>0</v>
      </c>
      <c r="KD2" s="2028">
        <f>'Soalan 5A(Ms11)'!C46</f>
        <v>0</v>
      </c>
      <c r="KE2" s="2028">
        <f>'Soalan 5A(Ms11)'!C51</f>
        <v>0</v>
      </c>
      <c r="KF2" s="2028">
        <f>'Soalan 5A(Ms11)'!C56</f>
        <v>0</v>
      </c>
      <c r="KG2" s="2028">
        <f>'Soalan 5A(Ms11)'!C61</f>
        <v>0</v>
      </c>
      <c r="KH2" s="2028">
        <f>'Soalan 5A(Ms11)'!C66</f>
        <v>0</v>
      </c>
      <c r="KI2" s="2028">
        <f>'Soalan 5A(Ms11)'!C71</f>
        <v>0</v>
      </c>
      <c r="KJ2" s="2028">
        <f>'Soalan 5A(Ms11)'!C76</f>
        <v>0</v>
      </c>
      <c r="KK2" s="2028">
        <f>'Soalan 5A(Ms11)'!D21</f>
        <v>0</v>
      </c>
      <c r="KL2" s="2028">
        <f>'Soalan 5A(Ms11)'!D26</f>
        <v>0</v>
      </c>
      <c r="KM2" s="2028">
        <f>'Soalan 5A(Ms11)'!D31</f>
        <v>0</v>
      </c>
      <c r="KN2" s="2028">
        <f>'Soalan 5A(Ms11)'!D36</f>
        <v>0</v>
      </c>
      <c r="KO2" s="2028">
        <f>'Soalan 5A(Ms11)'!D41</f>
        <v>0</v>
      </c>
      <c r="KP2" s="2028">
        <f>'Soalan 5A(Ms11)'!D46</f>
        <v>0</v>
      </c>
      <c r="KQ2" s="2028">
        <f>'Soalan 5A(Ms11)'!D51</f>
        <v>0</v>
      </c>
      <c r="KR2" s="2028">
        <f>'Soalan 5A(Ms11)'!D56</f>
        <v>0</v>
      </c>
      <c r="KS2" s="2028">
        <f>'Soalan 5A(Ms11)'!D61</f>
        <v>0</v>
      </c>
      <c r="KT2" s="2028">
        <f>'Soalan 5A(Ms11)'!D66</f>
        <v>0</v>
      </c>
      <c r="KU2" s="2028">
        <f>'Soalan 5A(Ms11)'!D71</f>
        <v>0</v>
      </c>
      <c r="KV2" s="2028">
        <f>'Soalan 5A(Ms11)'!D76</f>
        <v>0</v>
      </c>
      <c r="KW2" s="2028">
        <f>'Soalan 5A(Ms11)'!E21</f>
        <v>0</v>
      </c>
      <c r="KX2" s="2028">
        <f>'Soalan 5A(Ms11)'!E26</f>
        <v>0</v>
      </c>
      <c r="KY2" s="2028">
        <f>'Soalan 5A(Ms11)'!E31</f>
        <v>0</v>
      </c>
      <c r="KZ2" s="2028">
        <f>'Soalan 5A(Ms11)'!E36</f>
        <v>0</v>
      </c>
      <c r="LA2" s="2028">
        <f>'Soalan 5A(Ms11)'!E41</f>
        <v>0</v>
      </c>
      <c r="LB2" s="2028">
        <f>'Soalan 5A(Ms11)'!E46</f>
        <v>0</v>
      </c>
      <c r="LC2" s="2028">
        <f>'Soalan 5A(Ms11)'!E51</f>
        <v>0</v>
      </c>
      <c r="LD2" s="2028">
        <f>'Soalan 5A(Ms11)'!E56</f>
        <v>0</v>
      </c>
      <c r="LE2" s="2028">
        <f>'Soalan 5A(Ms11)'!E61</f>
        <v>0</v>
      </c>
      <c r="LF2" s="2028">
        <f>'Soalan 5A(Ms11)'!E66</f>
        <v>0</v>
      </c>
      <c r="LG2" s="2028">
        <f>'Soalan 5A(Ms11)'!E71</f>
        <v>0</v>
      </c>
      <c r="LH2" s="2028">
        <f>'Soalan 5A(Ms11)'!E76</f>
        <v>0</v>
      </c>
      <c r="LI2" s="2028">
        <f>'Soalan 5B (Ms12)'!K13</f>
        <v>0</v>
      </c>
      <c r="LJ2" s="2028">
        <f>'Soalan 5B (Ms12)'!K18</f>
        <v>0</v>
      </c>
      <c r="LK2" s="2028">
        <f>'Soalan 5B (Ms12)'!K23</f>
        <v>0</v>
      </c>
      <c r="LL2" s="2028">
        <f>'Soalan 5B (Ms12)'!K28</f>
        <v>0</v>
      </c>
      <c r="LM2" s="2028">
        <f>'Soalan 5B (Ms12)'!K33</f>
        <v>0</v>
      </c>
      <c r="LN2" s="2028">
        <f>'Soalan 5B (Ms12)'!K38</f>
        <v>0</v>
      </c>
      <c r="LO2" s="2028">
        <f>'Soalan 5B (Ms12)'!K43</f>
        <v>0</v>
      </c>
      <c r="LP2" s="2028">
        <f>'Soalan 5B (Ms12)'!K48</f>
        <v>0</v>
      </c>
      <c r="LQ2" s="2028">
        <f>'Soalan 5B (Ms12)'!K53</f>
        <v>0</v>
      </c>
      <c r="LR2" s="2028">
        <f>'Soalan 5B (Ms12)'!K58</f>
        <v>0</v>
      </c>
      <c r="LS2" s="2028">
        <f>'Soalan 5B (Ms12)'!K63</f>
        <v>0</v>
      </c>
      <c r="LT2" s="2028">
        <f>'Soalan 5B (Ms12)'!K68</f>
        <v>0</v>
      </c>
      <c r="LU2" s="2028">
        <f>'Soalan 5B (Ms12)'!K73</f>
        <v>0</v>
      </c>
      <c r="LV2" s="2028">
        <f>'Soalan 5B (Ms12)'!K78</f>
        <v>0</v>
      </c>
      <c r="LW2" s="2028">
        <f>'Soalan 5B (Ms12)'!L13</f>
        <v>0</v>
      </c>
      <c r="LX2" s="2028">
        <f>'Soalan 5B (Ms12)'!L18</f>
        <v>0</v>
      </c>
      <c r="LY2" s="2028">
        <f>'Soalan 5B (Ms12)'!L23</f>
        <v>0</v>
      </c>
      <c r="LZ2" s="2028">
        <f>'Soalan 5B (Ms12)'!L28</f>
        <v>0</v>
      </c>
      <c r="MA2" s="2028">
        <f>'Soalan 5B (Ms12)'!L33</f>
        <v>0</v>
      </c>
      <c r="MB2" s="2028">
        <f>'Soalan 5B (Ms12)'!L38</f>
        <v>0</v>
      </c>
      <c r="MC2" s="2028">
        <f>'Soalan 5B (Ms12)'!L43</f>
        <v>0</v>
      </c>
      <c r="MD2" s="2028">
        <f>'Soalan 5B (Ms12)'!L48</f>
        <v>0</v>
      </c>
      <c r="ME2" s="2028">
        <f>'Soalan 5B (Ms12)'!L53</f>
        <v>0</v>
      </c>
      <c r="MF2" s="2028">
        <f>'Soalan 5B (Ms12)'!L58</f>
        <v>0</v>
      </c>
      <c r="MG2" s="2028">
        <f>'Soalan 5B (Ms12)'!L63</f>
        <v>0</v>
      </c>
      <c r="MH2" s="2028">
        <f>'Soalan 5B (Ms12)'!L68</f>
        <v>0</v>
      </c>
      <c r="MI2" s="2028">
        <f>'Soalan 5B (Ms12)'!L73</f>
        <v>0</v>
      </c>
      <c r="MJ2" s="2028">
        <f>'Soalan 5B (Ms12)'!L78</f>
        <v>0</v>
      </c>
      <c r="MK2" s="2028">
        <f>'Soalan 5B (Ms12)'!M13</f>
        <v>0</v>
      </c>
      <c r="ML2" s="2028">
        <f>'Soalan 5B (Ms12)'!M18</f>
        <v>0</v>
      </c>
      <c r="MM2" s="2028">
        <f>'Soalan 5B (Ms12)'!M23</f>
        <v>0</v>
      </c>
      <c r="MN2" s="2028">
        <f>'Soalan 5B (Ms12)'!M28</f>
        <v>0</v>
      </c>
      <c r="MO2" s="2028">
        <f>'Soalan 5B (Ms12)'!M33</f>
        <v>0</v>
      </c>
      <c r="MP2" s="2028">
        <f>'Soalan 5B (Ms12)'!M38</f>
        <v>0</v>
      </c>
      <c r="MQ2" s="2028">
        <f>'Soalan 5B (Ms12)'!M43</f>
        <v>0</v>
      </c>
      <c r="MR2" s="2028">
        <f>'Soalan 5B (Ms12)'!M48</f>
        <v>0</v>
      </c>
      <c r="MS2" s="2028">
        <f>'Soalan 5B (Ms12)'!M53</f>
        <v>0</v>
      </c>
      <c r="MT2" s="2028">
        <f>'Soalan 5B (Ms12)'!M58</f>
        <v>0</v>
      </c>
      <c r="MU2" s="2028">
        <f>'Soalan 5B (Ms12)'!M63</f>
        <v>0</v>
      </c>
      <c r="MV2" s="2028">
        <f>'Soalan 5B (Ms12)'!M68</f>
        <v>0</v>
      </c>
      <c r="MW2" s="2028">
        <f>'Soalan 5B (Ms12)'!M73</f>
        <v>0</v>
      </c>
      <c r="MX2" s="2028">
        <f>'Soalan 5B (Ms12)'!M78</f>
        <v>0</v>
      </c>
      <c r="MY2" s="2028">
        <f>'Soalan 5B (Ms12)'!N23</f>
        <v>0</v>
      </c>
      <c r="MZ2" s="2028">
        <f>'Soalan 5B (Ms12)'!N28</f>
        <v>0</v>
      </c>
      <c r="NA2" s="2028">
        <f>'Soalan 5B (Ms12)'!N33</f>
        <v>0</v>
      </c>
      <c r="NB2" s="2028">
        <f>'Soalan 5B (Ms12)'!N38</f>
        <v>0</v>
      </c>
      <c r="NC2" s="2028">
        <f>'Soalan 5B (Ms12)'!N43</f>
        <v>0</v>
      </c>
      <c r="ND2" s="2028">
        <f>'Soalan 5B (Ms12)'!N48</f>
        <v>0</v>
      </c>
      <c r="NE2" s="2028">
        <f>'Soalan 5B (Ms12)'!N53</f>
        <v>0</v>
      </c>
      <c r="NF2" s="2028">
        <f>'Soalan 5B (Ms12)'!N58</f>
        <v>0</v>
      </c>
      <c r="NG2" s="2028">
        <f>'Soalan 5B (Ms12)'!N63</f>
        <v>0</v>
      </c>
      <c r="NH2" s="2028">
        <f>'Soalan 5B (Ms12)'!N68</f>
        <v>0</v>
      </c>
      <c r="NI2" s="2028">
        <f>'Soalan 5B (Ms12)'!N78</f>
        <v>0</v>
      </c>
      <c r="NJ2" s="2028">
        <f>'Soalan 5B(Ms13)'!C21</f>
        <v>0</v>
      </c>
      <c r="NK2" s="2028">
        <f>'Soalan 5B(Ms13)'!C26</f>
        <v>0</v>
      </c>
      <c r="NL2" s="2028">
        <f>'Soalan 5B(Ms13)'!C31</f>
        <v>0</v>
      </c>
      <c r="NM2" s="2028">
        <f>'Soalan 5B(Ms13)'!C36</f>
        <v>0</v>
      </c>
      <c r="NN2" s="2028">
        <f>'Soalan 5B(Ms13)'!C41</f>
        <v>0</v>
      </c>
      <c r="NO2" s="2028">
        <f>'Soalan 5B(Ms13)'!C46</f>
        <v>0</v>
      </c>
      <c r="NP2" s="2028">
        <f>'Soalan 5B(Ms13)'!C51</f>
        <v>0</v>
      </c>
      <c r="NQ2" s="2028">
        <f>'Soalan 5B(Ms13)'!C56</f>
        <v>0</v>
      </c>
      <c r="NR2" s="2028">
        <f>'Soalan 5B(Ms13)'!C61</f>
        <v>0</v>
      </c>
      <c r="NS2" s="2028">
        <f>'Soalan 5B(Ms13)'!C66</f>
        <v>0</v>
      </c>
      <c r="NT2" s="2028">
        <f>'Soalan 5B(Ms13)'!C71</f>
        <v>0</v>
      </c>
      <c r="NU2" s="2028">
        <f>'Soalan 5B(Ms13)'!C76</f>
        <v>0</v>
      </c>
      <c r="NV2" s="2028">
        <f>'Soalan 5B(Ms13)'!D21</f>
        <v>0</v>
      </c>
      <c r="NW2" s="2028">
        <f>'Soalan 5B(Ms13)'!D26</f>
        <v>0</v>
      </c>
      <c r="NX2" s="2028">
        <f>'Soalan 5B(Ms13)'!D31</f>
        <v>0</v>
      </c>
      <c r="NY2" s="2028">
        <f>'Soalan 5B(Ms13)'!D36</f>
        <v>0</v>
      </c>
      <c r="NZ2" s="2028">
        <f>'Soalan 5B(Ms13)'!D41</f>
        <v>0</v>
      </c>
      <c r="OA2" s="2028">
        <f>'Soalan 5B(Ms13)'!D46</f>
        <v>0</v>
      </c>
      <c r="OB2" s="2028">
        <f>'Soalan 5B(Ms13)'!D51</f>
        <v>0</v>
      </c>
      <c r="OC2" s="2028">
        <f>'Soalan 5B(Ms13)'!D56</f>
        <v>0</v>
      </c>
      <c r="OD2" s="2028">
        <f>'Soalan 5B(Ms13)'!D61</f>
        <v>0</v>
      </c>
      <c r="OE2" s="2028">
        <f>'Soalan 5B(Ms13)'!D66</f>
        <v>0</v>
      </c>
      <c r="OF2" s="2028">
        <f>'Soalan 5B(Ms13)'!D71</f>
        <v>0</v>
      </c>
      <c r="OG2" s="2028">
        <f>'Soalan 5B(Ms13)'!D76</f>
        <v>0</v>
      </c>
      <c r="OH2" s="2028">
        <f>'Soalan 5B(Ms13)'!E21</f>
        <v>0</v>
      </c>
      <c r="OI2" s="2028">
        <f>'Soalan 5B(Ms13)'!E26</f>
        <v>0</v>
      </c>
      <c r="OJ2" s="2028">
        <f>'Soalan 5B(Ms13)'!E31</f>
        <v>0</v>
      </c>
      <c r="OK2" s="2028">
        <f>'Soalan 5B(Ms13)'!E36</f>
        <v>0</v>
      </c>
      <c r="OL2" s="2028">
        <f>'Soalan 5B(Ms13)'!E41</f>
        <v>0</v>
      </c>
      <c r="OM2" s="2028">
        <f>'Soalan 5B(Ms13)'!E46</f>
        <v>0</v>
      </c>
      <c r="ON2" s="2028">
        <f>'Soalan 5B(Ms13)'!E51</f>
        <v>0</v>
      </c>
      <c r="OO2" s="2028">
        <f>'Soalan 5B(Ms13)'!E56</f>
        <v>0</v>
      </c>
      <c r="OP2" s="2028">
        <f>'Soalan 5B(Ms13)'!E61</f>
        <v>0</v>
      </c>
      <c r="OQ2" s="2028">
        <f>'Soalan 5B(Ms13)'!E66</f>
        <v>0</v>
      </c>
      <c r="OR2" s="2028">
        <f>'Soalan 5B(Ms13)'!E71</f>
        <v>0</v>
      </c>
      <c r="OS2" s="2028">
        <f>'Soalan 5B(Ms13)'!E76</f>
        <v>0</v>
      </c>
      <c r="OT2" s="2028">
        <f>'Soalan 6 (Ms14)'!S14</f>
        <v>0</v>
      </c>
      <c r="OU2" s="2028">
        <f>'Soalan 6 (Ms14)'!S20</f>
        <v>0</v>
      </c>
      <c r="OV2" s="2028">
        <f>'Soalan 6 (Ms14)'!S24</f>
        <v>0</v>
      </c>
      <c r="OW2" s="2028">
        <f>'Soalan 6 (Ms14)'!S30</f>
        <v>0</v>
      </c>
      <c r="OX2" s="2028">
        <f>'Soalan 6 (Ms14)'!S34</f>
        <v>0</v>
      </c>
      <c r="OY2" s="2028">
        <f>'Soalan 6 (Ms14)'!S38</f>
        <v>0</v>
      </c>
      <c r="OZ2" s="2028">
        <f>'Soalan 6 (Ms14)'!S45</f>
        <v>0</v>
      </c>
      <c r="PA2" s="2028">
        <f>'Soalan 6 (Ms14)'!S49</f>
        <v>0</v>
      </c>
      <c r="PB2" s="2028">
        <f>'Soalan 6 (Ms14)'!S53</f>
        <v>0</v>
      </c>
      <c r="PC2" s="2028">
        <f>'Soalan 6 (Ms14)'!S58</f>
        <v>0</v>
      </c>
      <c r="PD2" s="2028">
        <f>'Soalan 6 (Ms14)'!S62</f>
        <v>0</v>
      </c>
      <c r="PE2" s="2028">
        <f>'Soalan 6 (Ms14)'!S66</f>
        <v>0</v>
      </c>
      <c r="PF2" s="2028">
        <f>'Soalan 6 (Ms14)'!U14</f>
        <v>0</v>
      </c>
      <c r="PG2" s="2028">
        <f>'Soalan 6 (Ms14)'!U20</f>
        <v>0</v>
      </c>
      <c r="PH2" s="2028">
        <f>'Soalan 6 (Ms14)'!U24</f>
        <v>0</v>
      </c>
      <c r="PI2" s="2028">
        <f>'Soalan 6 (Ms14)'!U30</f>
        <v>0</v>
      </c>
      <c r="PJ2" s="2028">
        <f>'Soalan 6 (Ms14)'!U34</f>
        <v>0</v>
      </c>
      <c r="PK2" s="2028">
        <f>'Soalan 6 (Ms14)'!U38</f>
        <v>0</v>
      </c>
      <c r="PL2" s="2028">
        <f>'Soalan 6 (Ms14)'!U45</f>
        <v>0</v>
      </c>
      <c r="PM2" s="2028">
        <f>'Soalan 6 (Ms14)'!U49</f>
        <v>0</v>
      </c>
      <c r="PN2" s="2028">
        <f>'Soalan 6 (Ms14)'!U53</f>
        <v>0</v>
      </c>
      <c r="PO2" s="2028">
        <f>'Soalan 6 (Ms14)'!U58</f>
        <v>0</v>
      </c>
      <c r="PP2" s="2028">
        <f>'Soalan 6 (Ms14)'!U62</f>
        <v>0</v>
      </c>
      <c r="PQ2" s="2028">
        <f>'Soalan 6 (Ms14)'!U66</f>
        <v>0</v>
      </c>
      <c r="PR2" s="2028">
        <f>'Soalan 7 (Ms15) '!BL19</f>
        <v>0</v>
      </c>
      <c r="PS2" s="2028">
        <f>'Soalan 7 (Ms15) '!BN22</f>
        <v>0</v>
      </c>
      <c r="PT2" s="2028">
        <f>'Soalan 7 (Ms15) '!BP25</f>
        <v>0</v>
      </c>
      <c r="PU2" s="2028">
        <f>'Soalan 7 (Ms15) '!AZ28</f>
        <v>0</v>
      </c>
      <c r="PV2" s="2028">
        <f>'Soalan 7 (Ms15) '!BO35</f>
        <v>0</v>
      </c>
      <c r="PW2" s="2028">
        <f>'Soalan 7 (Ms15) '!BO41</f>
        <v>0</v>
      </c>
      <c r="PX2" s="2028">
        <f>'Soalan 7 (Ms15) '!AQ50</f>
        <v>0</v>
      </c>
      <c r="PY2" s="2028">
        <f>IF('Soalan 7 (Ms15) '!E60&lt;&gt;"",1,IF('Soalan 7 (Ms15) '!R60&lt;&gt;"",2,0))</f>
        <v>0</v>
      </c>
      <c r="PZ2" s="2028">
        <f>'Soalan 7 (Ms15) '!BR63</f>
        <v>0</v>
      </c>
      <c r="QA2" s="2028">
        <f>'Soalan 7 (Ms15) '!BU69</f>
        <v>0</v>
      </c>
      <c r="QB2" s="2028">
        <f>'Soalan 8 (Ms16)'!R12</f>
        <v>0</v>
      </c>
      <c r="QC2" s="2028">
        <f>'Soalan 8 (Ms16)'!Q15</f>
        <v>0</v>
      </c>
      <c r="QD2" s="2028">
        <f>'Soalan 8 (Ms16)'!Q18</f>
        <v>0</v>
      </c>
      <c r="QE2" s="2028">
        <f>'Soalan 8 (Ms16)'!R22</f>
        <v>0</v>
      </c>
      <c r="QF2" s="2028">
        <f>'Soalan 8 (Ms16)'!Q25</f>
        <v>0</v>
      </c>
      <c r="QG2" s="2028">
        <f>'Soalan 8 (Ms16)'!Q28</f>
        <v>0</v>
      </c>
      <c r="QH2" s="2028">
        <f>'Soalan 8 (Ms16)'!Q31</f>
        <v>0</v>
      </c>
      <c r="QI2" s="2028">
        <f>'Soalan 8 (Ms16)'!R35</f>
        <v>0</v>
      </c>
      <c r="QJ2" s="2028">
        <f>'Soalan 8 (Ms16)'!R39</f>
        <v>0</v>
      </c>
      <c r="QK2" s="2028">
        <f>'Soalan 8 (Ms16)'!R43</f>
        <v>0</v>
      </c>
      <c r="QL2" s="2028">
        <f>'Soalan 8 (Ms16)'!R47</f>
        <v>0</v>
      </c>
      <c r="QM2" s="2028">
        <f>'Soalan 8 (Ms16)'!R51</f>
        <v>0</v>
      </c>
      <c r="QN2" s="2028">
        <f>'Soalan 8 (Ms16)'!R56</f>
        <v>0</v>
      </c>
      <c r="QO2" s="2028">
        <f>'Soalan 8 (Ms16)'!R60</f>
        <v>0</v>
      </c>
      <c r="QP2" s="2028">
        <f>'Soalan 8 (Ms16)'!R65</f>
        <v>0</v>
      </c>
      <c r="QQ2" s="2028">
        <f>'Soalan 8 (Ms16)'!R69</f>
        <v>0</v>
      </c>
      <c r="QR2" s="2028">
        <f>'Soalan 8 (Ms17)'!R8</f>
        <v>0</v>
      </c>
      <c r="QS2" s="2028">
        <f>'Soalan 8 (Ms17)'!R12</f>
        <v>0</v>
      </c>
      <c r="QT2" s="2028">
        <f>'Soalan 8 (Ms17)'!R16</f>
        <v>0</v>
      </c>
      <c r="QU2" s="2028">
        <f>'Soalan 8 (Ms17)'!R20</f>
        <v>0</v>
      </c>
      <c r="QV2" s="2028">
        <f>'Soalan 8 (Ms17)'!R24</f>
        <v>0</v>
      </c>
      <c r="QW2" s="2028">
        <f>'Soalan 8 (Ms17)'!R29</f>
        <v>0</v>
      </c>
      <c r="QX2" s="2028">
        <f>'Soalan 8 (Ms17)'!R34</f>
        <v>0</v>
      </c>
      <c r="QY2" s="2028">
        <f>'Soalan 8 (Ms17)'!R38</f>
        <v>0</v>
      </c>
      <c r="QZ2" s="2028">
        <f>'Soalan 8 (Ms17)'!R44</f>
        <v>0</v>
      </c>
      <c r="RA2" s="2028">
        <f>'Soalan 8 (Ms17)'!R47</f>
        <v>0</v>
      </c>
      <c r="RB2" s="2028">
        <f>'Soalan 8 (Ms17)'!R50</f>
        <v>0</v>
      </c>
      <c r="RC2" s="2028">
        <f>'Soalan 8 (Ms17)'!R53</f>
        <v>0</v>
      </c>
      <c r="RD2" s="2028">
        <f>'Soalan 8 (Ms17)'!R57</f>
        <v>0</v>
      </c>
      <c r="RE2" s="2028">
        <f>'Soalan 8 (Ms17)'!R60</f>
        <v>0</v>
      </c>
      <c r="RF2" s="2028">
        <f>'Soalan 8 (Ms17)'!R63</f>
        <v>0</v>
      </c>
      <c r="RG2" s="2028">
        <f>'Soalan 8 (Ms17)'!R66</f>
        <v>0</v>
      </c>
      <c r="RH2" s="2028">
        <f>'Soalan 8 (Ms17)'!R70</f>
        <v>0</v>
      </c>
      <c r="RI2" s="2028">
        <f>'Soalan 8 (Ms17)'!R74</f>
        <v>0</v>
      </c>
      <c r="RJ2" s="2030">
        <f>'Soalan 8 (Ms18)'!AR12</f>
        <v>0</v>
      </c>
      <c r="RK2" s="2030">
        <f>'Soalan 8 (Ms18)'!AR15</f>
        <v>0</v>
      </c>
      <c r="RL2" s="2030">
        <f>'Soalan 8 (Ms18)'!AR18</f>
        <v>0</v>
      </c>
      <c r="RM2" s="2030">
        <f>'Soalan 8 (Ms18)'!AR21</f>
        <v>0</v>
      </c>
      <c r="RN2" s="2030">
        <f>'Soalan 8 (Ms18)'!AR24</f>
        <v>0</v>
      </c>
      <c r="RO2" s="2030">
        <f>'Soalan 8 (Ms18)'!AR27</f>
        <v>0</v>
      </c>
      <c r="RP2" s="2030">
        <f>'Soalan 8 (Ms18)'!AR30</f>
        <v>0</v>
      </c>
      <c r="RQ2" s="2030">
        <f>'Soalan 8 (Ms18)'!AR33</f>
        <v>0</v>
      </c>
      <c r="RR2" s="2030">
        <f>'Soalan 8 (Ms18)'!AR36</f>
        <v>0</v>
      </c>
      <c r="RS2" s="2030">
        <f>'Soalan 8 (Ms18)'!AR39</f>
        <v>0</v>
      </c>
      <c r="RT2" s="2030">
        <f>'Soalan 8 (Ms18)'!AR43</f>
        <v>0</v>
      </c>
      <c r="RU2" s="2030">
        <f>'Soalan 8 (Ms18)'!AR46</f>
        <v>0</v>
      </c>
      <c r="RV2" s="2030">
        <f>'Soalan 8 (Ms18)'!AP49</f>
        <v>0</v>
      </c>
      <c r="RW2" s="2030">
        <f>'Soalan 8 (Ms18)'!AP52</f>
        <v>0</v>
      </c>
      <c r="RX2" s="2030">
        <f>'Soalan 8 (Ms18)'!AP55</f>
        <v>0</v>
      </c>
      <c r="RY2" s="2028">
        <f>'Soalan 8 (Ms18)'!AR58</f>
        <v>0</v>
      </c>
      <c r="RZ2" s="2028">
        <f>'Soalan 8 (Ms18)'!F61</f>
        <v>0</v>
      </c>
      <c r="SA2" s="2030">
        <f>'Soalan 8 (Ms18)'!AR66</f>
        <v>0</v>
      </c>
      <c r="SB2" s="2028">
        <f>'Soalan 8 (Ms18)'!E69</f>
        <v>0</v>
      </c>
      <c r="SC2" s="2030">
        <f>'Soalan 8 (Ms18)'!AN78</f>
        <v>0</v>
      </c>
      <c r="SD2" s="2030">
        <f>'Soalan 8 (Ms18)'!AR84</f>
        <v>0</v>
      </c>
      <c r="SE2" s="2030">
        <f>'Soalan 8 (Ms18)'!AN90</f>
        <v>0</v>
      </c>
      <c r="SF2" s="2030">
        <f>'Soalan 9 (Ms19)'!S10</f>
        <v>0</v>
      </c>
      <c r="SG2" s="2030">
        <f>'Soalan 9 (Ms19)'!S13</f>
        <v>0</v>
      </c>
      <c r="SH2" s="2030">
        <f>'Soalan 9 (Ms19)'!S19</f>
        <v>0</v>
      </c>
      <c r="SI2" s="2030">
        <f>'Soalan 9 (Ms19)'!S19</f>
        <v>0</v>
      </c>
      <c r="SJ2" s="2030">
        <f>'Soalan 9 (Ms19)'!S22</f>
        <v>0</v>
      </c>
      <c r="SK2" s="2030">
        <f>'Soalan 9 (Ms19)'!S16</f>
        <v>0</v>
      </c>
      <c r="SL2" s="2030">
        <f>'Soalan 9 (Ms19)'!S29</f>
        <v>0</v>
      </c>
      <c r="SM2" s="2030">
        <f>'Soalan 9 (Ms19)'!S33</f>
        <v>0</v>
      </c>
      <c r="SN2" s="2030">
        <f>'Soalan 9 (Ms19)'!S37</f>
        <v>0</v>
      </c>
      <c r="SO2" s="2030">
        <f>'Soalan 9 (Ms19)'!S41</f>
        <v>0</v>
      </c>
      <c r="SP2" s="2030">
        <f>'Soalan 9 (Ms19)'!S45</f>
        <v>0</v>
      </c>
      <c r="SQ2" s="2028">
        <f>'Soalan 9 (Ms19)'!S48</f>
        <v>0</v>
      </c>
      <c r="SR2" s="2028">
        <f>'Soalan 9 (Ms19)'!S51</f>
        <v>0</v>
      </c>
      <c r="SS2" s="2028">
        <f>'Soalan 9 (Ms19)'!S54</f>
        <v>0</v>
      </c>
      <c r="ST2" s="2028">
        <f>'Soalan 9 (Ms19)'!S57</f>
        <v>0</v>
      </c>
      <c r="SU2" s="2028">
        <f>'Soalan 9 (Ms19)'!S60</f>
        <v>0</v>
      </c>
      <c r="SV2" s="2028">
        <f>'Soalan 9 (Ms19)'!S63</f>
        <v>0</v>
      </c>
      <c r="SW2" s="2028">
        <f>'Soalan 9 (Ms19)'!D66</f>
        <v>0</v>
      </c>
      <c r="SX2" s="2030">
        <f>'Soalan 9 (Ms20)'!S8</f>
        <v>0</v>
      </c>
      <c r="SY2" s="2030">
        <f>'Soalan 9 (Ms20)'!S18</f>
        <v>0</v>
      </c>
      <c r="SZ2" s="2028">
        <f>'Soalan 9 (Ms20)'!S21</f>
        <v>0</v>
      </c>
      <c r="TA2" s="2028">
        <f>'Soalan 9 (Ms20)'!S24</f>
        <v>0</v>
      </c>
      <c r="TB2" s="2030">
        <f>'Soalan 9 (Ms20)'!S28</f>
        <v>0</v>
      </c>
      <c r="TC2" s="2030">
        <f>'Soalan 9 (Ms20)'!S32</f>
        <v>0</v>
      </c>
      <c r="TD2" s="2030">
        <f>'Soalan 9 (Ms20)'!S36</f>
        <v>0</v>
      </c>
      <c r="TE2" s="2030">
        <f>'Soalan 9 (Ms20)'!S40</f>
        <v>0</v>
      </c>
      <c r="TF2" s="2030">
        <f>'Soalan 9 (Ms20)'!S44</f>
        <v>0</v>
      </c>
      <c r="TG2" s="2030">
        <f>'Soalan 9 (Ms20)'!S48</f>
        <v>0</v>
      </c>
      <c r="TH2" s="2030">
        <f>'Soalan 9 (Ms20)'!S52</f>
        <v>0</v>
      </c>
      <c r="TI2" s="2030">
        <f>'Soalan 9 (Ms20)'!S55</f>
        <v>0</v>
      </c>
      <c r="TJ2" s="2030">
        <f>'Soalan 9 (Ms20)'!S60</f>
        <v>0</v>
      </c>
      <c r="TK2" s="2030">
        <f>'Soalan 9 (Ms20)'!S64</f>
        <v>0</v>
      </c>
      <c r="TL2" s="2030">
        <f>'Soalan 9 (Ms20)'!S68</f>
        <v>0</v>
      </c>
      <c r="TM2" s="2030">
        <f>'Soalan 9 (Ms20)'!S72</f>
        <v>0</v>
      </c>
      <c r="TN2" s="2030">
        <f>'Soalan 9 (Ms21)'!S8</f>
        <v>0</v>
      </c>
      <c r="TO2" s="2030">
        <f>'Soalan 9 (Ms21)'!S12</f>
        <v>0</v>
      </c>
      <c r="TP2" s="2030">
        <f>'Soalan 9 (Ms21)'!S18</f>
        <v>0</v>
      </c>
      <c r="TQ2" s="2030">
        <f>'Soalan 9 (Ms21)'!S21</f>
        <v>0</v>
      </c>
      <c r="TR2" s="2030">
        <f>'Soalan 9 (Ms21)'!S24</f>
        <v>0</v>
      </c>
      <c r="TS2" s="2030">
        <f>'Soalan 9 (Ms21)'!S27</f>
        <v>0</v>
      </c>
      <c r="TT2" s="2030">
        <f>'Soalan 9 (Ms21)'!S30</f>
        <v>0</v>
      </c>
      <c r="TU2" s="2030">
        <f>'Soalan 9 (Ms21)'!S33</f>
        <v>0</v>
      </c>
      <c r="TV2" s="2030">
        <f>'Soalan 9 (Ms21)'!S36</f>
        <v>0</v>
      </c>
      <c r="TW2" s="2030">
        <f>'Soalan 9 (Ms21)'!S39</f>
        <v>0</v>
      </c>
      <c r="TX2" s="2030">
        <f>'Soalan 9 (Ms21)'!S42</f>
        <v>0</v>
      </c>
      <c r="TY2" s="2030">
        <f>'Soalan 9 (Ms21)'!S45</f>
        <v>0</v>
      </c>
      <c r="TZ2" s="2030">
        <f>'Soalan 9 (Ms21)'!S33</f>
        <v>0</v>
      </c>
      <c r="UA2" s="2030">
        <f>'Soalan 9 (Ms21)'!S53</f>
        <v>0</v>
      </c>
      <c r="UB2" s="2030">
        <f>'Soalan 9 (Ms21)'!S61</f>
        <v>0</v>
      </c>
      <c r="UC2" s="2030">
        <f>'Soalan 9 (Ms21)'!S65</f>
        <v>0</v>
      </c>
      <c r="UD2" s="2030">
        <f>'Soalan 9 (Ms21)'!S69</f>
        <v>0</v>
      </c>
      <c r="UE2" s="2030">
        <f>'Soalan 9 (Ms21)'!S73</f>
        <v>0</v>
      </c>
      <c r="UF2" s="2030">
        <f>'Soalan 9 (Ms22)'!S9</f>
        <v>0</v>
      </c>
      <c r="UG2" s="2030">
        <f>'Soalan 9 (Ms22)'!S13</f>
        <v>0</v>
      </c>
      <c r="UH2" s="2030">
        <f>'Soalan 9 (Ms22)'!S17</f>
        <v>0</v>
      </c>
      <c r="UI2" s="2030">
        <f>'Soalan 9 (Ms22)'!S21</f>
        <v>0</v>
      </c>
      <c r="UJ2" s="2030">
        <f>'Soalan 9 (Ms22)'!S25</f>
        <v>0</v>
      </c>
      <c r="UK2" s="2030">
        <f>'Soalan 9 (Ms22)'!S29</f>
        <v>0</v>
      </c>
      <c r="UL2" s="2030">
        <f>'Soalan 9 (Ms22)'!S33</f>
        <v>0</v>
      </c>
      <c r="UM2" s="2030">
        <f>'Soalan 9 (Ms22)'!S40</f>
        <v>0</v>
      </c>
      <c r="UN2" s="2030">
        <f>'Soalan 9 (Ms22)'!D43</f>
        <v>0</v>
      </c>
      <c r="UO2" s="2030">
        <f>'Soalan 9 (Ms22)'!S46</f>
        <v>0</v>
      </c>
      <c r="UP2" s="2030">
        <f>'Soalan 9 (Ms22)'!D49</f>
        <v>0</v>
      </c>
      <c r="UQ2" s="2030">
        <f>'Soalan 9 (Ms22)'!S52</f>
        <v>0</v>
      </c>
      <c r="UR2" s="2030">
        <f>'Soalan 9 (Ms22)'!S55</f>
        <v>0</v>
      </c>
      <c r="US2" s="2030">
        <f>'Soalan 9 (Ms22)'!S62</f>
        <v>0</v>
      </c>
      <c r="UT2" s="2030">
        <f>'Soalan 9 (Ms22)'!S68</f>
        <v>0</v>
      </c>
      <c r="UU2" s="2030">
        <f>'Soalan 9 (Ms22)'!S77</f>
        <v>0</v>
      </c>
      <c r="UV2" s="2030">
        <f>'Soalan 9 (Ms22)'!S80</f>
        <v>0</v>
      </c>
      <c r="UW2" s="2030">
        <f>'Soalan 9 (Ms23)'!S12</f>
        <v>0</v>
      </c>
      <c r="UX2" s="2030">
        <f>'Soalan 9 (Ms23)'!S15</f>
        <v>0</v>
      </c>
      <c r="UY2" s="2030">
        <f>'Soalan 9 (Ms23)'!S18</f>
        <v>0</v>
      </c>
      <c r="UZ2" s="2030">
        <f>'Soalan 9 (Ms23)'!S21</f>
        <v>0</v>
      </c>
      <c r="VA2" s="2030">
        <f>'Soalan 9 (Ms23)'!S24</f>
        <v>0</v>
      </c>
      <c r="VB2" s="2030">
        <f>'Soalan 9 (Ms23)'!D27</f>
        <v>0</v>
      </c>
      <c r="VC2" s="2028">
        <f>'Soalan 9 (Ms23)'!G27</f>
        <v>0</v>
      </c>
      <c r="VD2" s="2028">
        <f>'Soalan 9 (Ms23)'!C36</f>
        <v>0</v>
      </c>
      <c r="VE2" s="2030">
        <f>'Soalan 9 (Ms23)'!S50</f>
        <v>0</v>
      </c>
      <c r="VF2" s="2030">
        <f>'Soalan 9 (Ms23)'!R72</f>
        <v>0</v>
      </c>
      <c r="VG2" s="2030">
        <f>'Soalan 9 (Ms24)'!S11</f>
        <v>0</v>
      </c>
      <c r="VH2" s="2030">
        <f>'Soalan 9 (Ms24)'!S17</f>
        <v>0</v>
      </c>
      <c r="VI2" s="2030">
        <f>'Soalan 9 (Ms24)'!S20</f>
        <v>0</v>
      </c>
      <c r="VJ2" s="2030">
        <f>'Soalan 9 (Ms24)'!S27</f>
        <v>0</v>
      </c>
      <c r="VK2" s="2030">
        <f>'Soalan 9 (Ms24)'!S30</f>
        <v>0</v>
      </c>
      <c r="VL2" s="2030">
        <f>'Soalan 9 (Ms24)'!S33</f>
        <v>0</v>
      </c>
      <c r="VM2" s="2030">
        <f>'Soalan 9 (Ms24)'!S36</f>
        <v>0</v>
      </c>
      <c r="VN2" s="2030">
        <f>'Soalan 9 (Ms24)'!S40</f>
        <v>0</v>
      </c>
      <c r="VO2" s="2030">
        <f>'Soalan 9 (Ms24)'!S45</f>
        <v>0</v>
      </c>
      <c r="VP2" s="2030">
        <f>'Soalan 9 (Ms24)'!S49</f>
        <v>0</v>
      </c>
      <c r="VQ2" s="2030">
        <f>'Soalan 9 (Ms24)'!S52</f>
        <v>0</v>
      </c>
      <c r="VR2" s="2030">
        <f>'Soalan 9 (Ms24)'!S55</f>
        <v>0</v>
      </c>
      <c r="VS2" s="2030">
        <f>'Soalan 9 (Ms24)'!S58</f>
        <v>0</v>
      </c>
      <c r="VT2" s="2030">
        <f>'Soalan 9 (Ms24)'!S63</f>
        <v>0</v>
      </c>
      <c r="VU2" s="2030">
        <f>'Soalan 9 (Ms24)'!S67</f>
        <v>0</v>
      </c>
      <c r="VV2" s="2028">
        <f>'Soalan 9 (Ms24)'!D70</f>
        <v>0</v>
      </c>
      <c r="VW2" s="2030">
        <f>'Soalan 9 &amp; 10 (Ms25)'!S11</f>
        <v>0</v>
      </c>
      <c r="VX2" s="2030">
        <f>'Soalan 9 &amp; 10 (Ms25)'!N15</f>
        <v>0</v>
      </c>
      <c r="VY2" s="2030">
        <f>'Soalan 9 &amp; 10 (Ms25)'!S19</f>
        <v>0</v>
      </c>
      <c r="VZ2" s="2030">
        <f>'Soalan 9 &amp; 10 (Ms25)'!S23</f>
        <v>0</v>
      </c>
      <c r="WA2" s="2030">
        <f>'Soalan 9 &amp; 10 (Ms25)'!S27</f>
        <v>0</v>
      </c>
      <c r="WB2" s="2030">
        <f>'Soalan 9 &amp; 10 (Ms25)'!S31</f>
        <v>0</v>
      </c>
      <c r="WC2" s="2030">
        <f>'Soalan 9 &amp; 10 (Ms25)'!N35</f>
        <v>0</v>
      </c>
      <c r="WD2" s="2028">
        <f>'Soalan 9 &amp; 10 (Ms25)'!L52</f>
        <v>0</v>
      </c>
      <c r="WE2" s="2028">
        <f>'Soalan 9 &amp; 10 (Ms25)'!L56</f>
        <v>0</v>
      </c>
      <c r="WF2" s="2028">
        <f>'Soalan 9 &amp; 10 (Ms25)'!L60</f>
        <v>0</v>
      </c>
      <c r="WG2" s="2030">
        <f>'Soalan 9 &amp; 10 (Ms25)'!S52</f>
        <v>0</v>
      </c>
      <c r="WH2" s="2030">
        <f>'Soalan 9 &amp; 10 (Ms25)'!S56</f>
        <v>0</v>
      </c>
      <c r="WI2" s="2030">
        <f>'Soalan 9 &amp; 10 (Ms25)'!S60</f>
        <v>0</v>
      </c>
      <c r="WJ2" s="2028">
        <f>'Soalan 11 (Ms26)'!G13</f>
        <v>0</v>
      </c>
      <c r="WK2" s="2028">
        <f>'Soalan 11 (Ms26)'!Q13</f>
        <v>0</v>
      </c>
      <c r="WL2" s="2028">
        <f>'Soalan 11 (Ms26)'!V22</f>
        <v>0</v>
      </c>
      <c r="WM2" s="2028">
        <f>'Soalan 11 (Ms26)'!V25</f>
        <v>0</v>
      </c>
      <c r="WN2" s="2028">
        <f>'Soalan 11 (Ms26)'!V28</f>
        <v>0</v>
      </c>
      <c r="WO2" s="2028">
        <f>'Soalan 11 (Ms26)'!V31</f>
        <v>0</v>
      </c>
      <c r="WP2" s="2028">
        <f>'Soalan 11 (Ms26)'!V34</f>
        <v>0</v>
      </c>
      <c r="WQ2" s="2028">
        <f>'Soalan 11 (Ms26)'!V37</f>
        <v>0</v>
      </c>
      <c r="WR2" s="2028">
        <f>'Soalan 11 (Ms26)'!V40</f>
        <v>0</v>
      </c>
      <c r="WS2" s="2028">
        <f>'Soalan 11 (Ms26)'!V43</f>
        <v>0</v>
      </c>
      <c r="WT2" s="2028">
        <f>'Soalan 11 (Ms26)'!V46</f>
        <v>0</v>
      </c>
      <c r="WU2" s="2028">
        <f>'Soalan 11 (Ms26)'!V49</f>
        <v>0</v>
      </c>
      <c r="WV2" s="2028">
        <f>'Soalan 11 (Ms26)'!V52</f>
        <v>0</v>
      </c>
      <c r="WW2" s="2028">
        <f>'Soalan 11 (Ms26)'!V55</f>
        <v>0</v>
      </c>
      <c r="WX2" s="2028">
        <f>'Soalan 11 (Ms26)'!V58</f>
        <v>0</v>
      </c>
      <c r="WY2" s="2028">
        <f>'Soalan 11 (Ms26)'!V61</f>
        <v>0</v>
      </c>
      <c r="WZ2" s="2028">
        <f>'Soalan 11 (Ms26)'!V64</f>
        <v>0</v>
      </c>
      <c r="XA2" s="2028">
        <f>'Soalan 11 (Ms26)'!V67</f>
        <v>0</v>
      </c>
      <c r="XB2" s="2028">
        <f>'Soalan 11 (Ms26)'!V70</f>
        <v>0</v>
      </c>
      <c r="XC2" s="2028">
        <f>'Soalan 11 (Ms26)'!D74</f>
        <v>0</v>
      </c>
      <c r="XD2" s="2028">
        <f>'Soalan 12 (Ms27)'!D18</f>
        <v>0</v>
      </c>
      <c r="XE2" s="2028">
        <f>'Soalan 12 (Ms27)'!X24</f>
        <v>0</v>
      </c>
      <c r="XF2" s="2028">
        <f>'Soalan 12 (Ms27)'!X20</f>
        <v>0</v>
      </c>
      <c r="XG2" s="2028">
        <f>'Soalan 12 (Ms27)'!O38</f>
        <v>0</v>
      </c>
      <c r="XH2" s="2028">
        <f>'Soalan 12 (Ms27)'!O41</f>
        <v>0</v>
      </c>
      <c r="XI2" s="2028">
        <f>'Soalan 12 (Ms27)'!O44</f>
        <v>0</v>
      </c>
      <c r="XJ2" s="2028">
        <f>'Soalan 12 (Ms27)'!O47</f>
        <v>0</v>
      </c>
      <c r="XK2" s="2028">
        <f>'Soalan 12 (Ms27)'!O50</f>
        <v>0</v>
      </c>
      <c r="XL2" s="2028">
        <f>'Soalan 12 (Ms27)'!O53</f>
        <v>0</v>
      </c>
      <c r="XM2" s="2028">
        <f>'Soalan 12 (Ms27)'!O56</f>
        <v>0</v>
      </c>
      <c r="XN2" s="2028">
        <f>'Soalan 12 (Ms27)'!O59</f>
        <v>0</v>
      </c>
      <c r="XO2" s="2028">
        <f>'Soalan 12 (Ms27)'!O62</f>
        <v>0</v>
      </c>
      <c r="XP2" s="2028">
        <f>'Soalan 12 (Ms27)'!O65</f>
        <v>0</v>
      </c>
      <c r="XQ2" s="2028">
        <f>'Soalan 12 (Ms27)'!O68</f>
        <v>0</v>
      </c>
      <c r="XR2" s="2028">
        <f>'Soalan 12 (Ms27)'!O71</f>
        <v>0</v>
      </c>
      <c r="XS2" s="2028">
        <f>'Soalan 12 (Ms27)'!O74</f>
        <v>0</v>
      </c>
      <c r="XT2" s="2028">
        <f>'Soalan 12 (Ms27)'!O77</f>
        <v>0</v>
      </c>
      <c r="XU2" s="2028">
        <f>'Soalan 12 (Ms27)'!O80</f>
        <v>0</v>
      </c>
      <c r="XV2" s="2028">
        <f>'Soalan 12 (Ms27)'!O83</f>
        <v>0</v>
      </c>
      <c r="XW2" s="2028">
        <f>'Soalan 12 (Ms27)'!O86</f>
        <v>0</v>
      </c>
      <c r="XX2" s="2028">
        <f>'Soalan 12 (Ms27)'!T35</f>
        <v>0</v>
      </c>
      <c r="XY2" s="2028">
        <f>'Soalan 12 (Ms27)'!T38</f>
        <v>0</v>
      </c>
      <c r="XZ2" s="2028">
        <f>'Soalan 12 (Ms27)'!T41</f>
        <v>0</v>
      </c>
      <c r="YA2" s="2028">
        <f>'Soalan 12 (Ms27)'!T44</f>
        <v>0</v>
      </c>
      <c r="YB2" s="2028">
        <f>'Soalan 12 (Ms27)'!T47</f>
        <v>0</v>
      </c>
      <c r="YC2" s="2028">
        <f>'Soalan 12 (Ms27)'!T50</f>
        <v>0</v>
      </c>
      <c r="YD2" s="2028">
        <f>'Soalan 12 (Ms27)'!T53</f>
        <v>0</v>
      </c>
      <c r="YE2" s="2028">
        <f>'Soalan 12 (Ms27)'!T56</f>
        <v>0</v>
      </c>
      <c r="YF2" s="2028">
        <f>'Soalan 12 (Ms27)'!T59</f>
        <v>0</v>
      </c>
      <c r="YG2" s="2028">
        <f>'Soalan 12 (Ms27)'!T62</f>
        <v>0</v>
      </c>
      <c r="YH2" s="2028">
        <f>'Soalan 12 (Ms27)'!T65</f>
        <v>0</v>
      </c>
      <c r="YI2" s="2028">
        <f>'Soalan 12 (Ms27)'!T68</f>
        <v>0</v>
      </c>
      <c r="YJ2" s="2028">
        <f>'Soalan 12 (Ms27)'!T71</f>
        <v>0</v>
      </c>
      <c r="YK2" s="2028">
        <f>'Soalan 12 (Ms27)'!T74</f>
        <v>0</v>
      </c>
      <c r="YL2" s="2028">
        <f>'Soalan 12 (Ms27)'!T80</f>
        <v>0</v>
      </c>
      <c r="YM2" s="2028">
        <f>'Soalan 12 (Ms27)'!T80</f>
        <v>0</v>
      </c>
      <c r="YN2" s="2028">
        <f>'Soalan 12 (Ms27)'!T83</f>
        <v>0</v>
      </c>
      <c r="YO2" s="2028">
        <f>'Soalan 12 (Ms27)'!T86</f>
        <v>0</v>
      </c>
      <c r="YP2" s="2028">
        <f>'Soalan 12 &amp; 13A&amp;B (Ms 28)'!D14</f>
        <v>0</v>
      </c>
      <c r="YQ2" s="2028">
        <f>'Soalan 12 &amp; 13A&amp;B (Ms 28)'!BR20</f>
        <v>0</v>
      </c>
      <c r="YR2" s="2028">
        <f>'Soalan 12 &amp; 13A&amp;B (Ms 28)'!D25</f>
        <v>0</v>
      </c>
      <c r="YS2" s="2028">
        <f>'Soalan 12 &amp; 13A&amp;B (Ms 28)'!BR31</f>
        <v>0</v>
      </c>
      <c r="YT2" s="2030">
        <f>'Soalan 12 &amp; 13A&amp;B (Ms 28)'!BH45</f>
        <v>0</v>
      </c>
      <c r="YU2" s="2030">
        <f>'Soalan 12 &amp; 13A&amp;B (Ms 28)'!BH49</f>
        <v>0</v>
      </c>
      <c r="YV2" s="2030">
        <f>'Soalan 12 &amp; 13A&amp;B (Ms 28)'!BH53</f>
        <v>0</v>
      </c>
      <c r="YW2" s="2030">
        <f>'Soalan 12 &amp; 13A&amp;B (Ms 28)'!BH56</f>
        <v>0</v>
      </c>
      <c r="YX2" s="2030">
        <f>'Soalan 12 &amp; 13A&amp;B (Ms 28)'!BH59</f>
        <v>0</v>
      </c>
      <c r="YY2" s="2030">
        <f>'Soalan 12 &amp; 13A&amp;B (Ms 28)'!BH63</f>
        <v>0</v>
      </c>
      <c r="YZ2" s="2030">
        <f>'Soalan 12 &amp; 13A&amp;B (Ms 28)'!BH74</f>
        <v>0</v>
      </c>
      <c r="ZA2" s="2030">
        <f>'Soalan 12 &amp; 13A&amp;B (Ms 28)'!BH77</f>
        <v>0</v>
      </c>
      <c r="ZB2" s="2030">
        <f>'Soalan 12 &amp; 13A&amp;B (Ms 28)'!BH80</f>
        <v>0</v>
      </c>
      <c r="ZC2" s="2030">
        <f>'Soalan 13C&amp;D S14 (Ms 29)'!P13</f>
        <v>0</v>
      </c>
      <c r="ZD2" s="2030">
        <f>'Soalan 13C&amp;D S14 (Ms 29)'!P16</f>
        <v>0</v>
      </c>
      <c r="ZE2" s="2030">
        <f>'Soalan 13C&amp;D S14 (Ms 29)'!P20</f>
        <v>0</v>
      </c>
      <c r="ZF2" s="2030">
        <f>'Soalan 13C&amp;D S14 (Ms 29)'!P23</f>
        <v>0</v>
      </c>
      <c r="ZG2" s="2030">
        <f>'Soalan 13C&amp;D S14 (Ms 29)'!P26</f>
        <v>0</v>
      </c>
      <c r="ZH2" s="2030">
        <f>'Soalan 13C&amp;D S14 (Ms 29)'!P33</f>
        <v>0</v>
      </c>
      <c r="ZI2" s="2030">
        <f>'Soalan 13C&amp;D S14 (Ms 29)'!P36</f>
        <v>0</v>
      </c>
      <c r="ZJ2" s="2030">
        <f>'Soalan 13C&amp;D S14 (Ms 29)'!P40</f>
        <v>0</v>
      </c>
      <c r="ZK2" s="2030">
        <f>'Soalan 13C&amp;D S14 (Ms 29)'!P58</f>
        <v>0</v>
      </c>
      <c r="ZL2" s="2028">
        <f>'Soalan 13C&amp;D S14 (Ms 29)'!P63</f>
        <v>0</v>
      </c>
      <c r="ZM2" s="2028">
        <f>'Soalan 15 (Ms 30)'!AB22</f>
        <v>0</v>
      </c>
      <c r="ZN2" s="2028">
        <f>'Soalan 15 (Ms 30)'!AB25</f>
        <v>0</v>
      </c>
      <c r="ZO2" s="2028">
        <f>'Soalan 15 (Ms 30)'!AB28</f>
        <v>0</v>
      </c>
      <c r="ZP2" s="2028">
        <f>'Soalan 15 (Ms 30)'!AB32</f>
        <v>0</v>
      </c>
      <c r="ZQ2" s="2028">
        <f>'Soalan 15 (Ms 30)'!AB47</f>
        <v>0</v>
      </c>
      <c r="ZR2" s="2028">
        <f>'Soalan 15 (Ms 30)'!AB52</f>
        <v>0</v>
      </c>
      <c r="ZS2" s="2028">
        <f>'Soalan 15 (Ms 30)'!AB55</f>
        <v>0</v>
      </c>
      <c r="ZT2" s="2028">
        <f>'Soalan 15 (Ms 30)'!AB35</f>
        <v>0</v>
      </c>
      <c r="ZU2" s="2028">
        <f>'Soalan 15 (Ms 30)'!AB39</f>
        <v>0</v>
      </c>
      <c r="ZV2" s="2028">
        <f>'Soalan 15 (Ms 30)'!AB58</f>
        <v>0</v>
      </c>
      <c r="ZW2" s="2028">
        <f>'Soalan 15 (Ms 30)'!AB63</f>
        <v>0</v>
      </c>
      <c r="ZX2" s="2028">
        <f>'Soalan 15 (Ms 30)'!AW66</f>
        <v>0</v>
      </c>
      <c r="ZY2" s="2028">
        <f>'Soalan 15 (Ms 30)'!AW70</f>
        <v>0</v>
      </c>
      <c r="ZZ2" s="2028">
        <f>'Soalan 15 (Ms 30)'!AW73</f>
        <v>0</v>
      </c>
      <c r="AAA2" s="2028">
        <f>'Soalan 15 (Ms 30)'!BH22</f>
        <v>0</v>
      </c>
      <c r="AAB2" s="2028">
        <f>'Soalan 15 (Ms 30)'!BH25</f>
        <v>0</v>
      </c>
      <c r="AAC2" s="2028">
        <f>'Soalan 15 (Ms 30)'!BH28</f>
        <v>0</v>
      </c>
      <c r="AAD2" s="2028">
        <f>'Soalan 15 (Ms 30)'!BH32</f>
        <v>0</v>
      </c>
      <c r="AAE2" s="2028">
        <f>'Soalan 15 (Ms 30)'!BH47</f>
        <v>0</v>
      </c>
      <c r="AAF2" s="2028">
        <f>'Soalan 15 (Ms 30)'!BH52</f>
        <v>0</v>
      </c>
      <c r="AAG2" s="2028">
        <f>'Soalan 15 (Ms 30)'!BH55</f>
        <v>0</v>
      </c>
      <c r="AAH2" s="2028">
        <f>'Soalan 15 (Ms 30)'!BH35</f>
        <v>0</v>
      </c>
      <c r="AAI2" s="2028">
        <f>'Soalan 15 (Ms 30)'!BH39</f>
        <v>0</v>
      </c>
      <c r="AAJ2" s="2028">
        <f>'Soalan 15 (Ms 30)'!BH58</f>
        <v>0</v>
      </c>
      <c r="AAK2" s="2028">
        <f>'Soalan 15 (Ms 30)'!BH63</f>
        <v>0</v>
      </c>
      <c r="AAL2" s="2028">
        <f>'Soalan 15 (Ms 31)'!AB22</f>
        <v>0</v>
      </c>
      <c r="AAM2" s="2028">
        <f>'Soalan 15 (Ms 31)'!BG22</f>
        <v>0</v>
      </c>
      <c r="AAN2" s="2028">
        <f>'Soalan 15 (Ms 31)'!AB29</f>
        <v>0</v>
      </c>
      <c r="AAO2" s="2028">
        <f>'Soalan 15 (Ms 31)'!AB32</f>
        <v>0</v>
      </c>
      <c r="AAP2" s="2028">
        <f>'Soalan 15 (Ms 31)'!AB35</f>
        <v>0</v>
      </c>
      <c r="AAQ2" s="2028">
        <f>'Soalan 15 (Ms 31)'!AB38</f>
        <v>0</v>
      </c>
      <c r="AAR2" s="2028">
        <f>'Soalan 15 (Ms 31)'!AB42</f>
        <v>0</v>
      </c>
      <c r="AAS2" s="2028">
        <f>'Soalan 15 (Ms 31)'!AB46</f>
        <v>0</v>
      </c>
      <c r="AAT2" s="2028">
        <f>'Soalan 15 (Ms 31)'!AB49</f>
        <v>0</v>
      </c>
      <c r="AAU2" s="2028">
        <f>'Soalan 15 (Ms 31)'!AB52</f>
        <v>0</v>
      </c>
      <c r="AAV2" s="2028">
        <f>'Soalan 15 (Ms 31)'!AB56</f>
        <v>0</v>
      </c>
      <c r="AAW2" s="2028">
        <f>'Soalan 15 (Ms 31)'!AB60</f>
        <v>0</v>
      </c>
      <c r="AAX2" s="2028">
        <f>'Soalan 15 (Ms 31)'!AB63</f>
        <v>0</v>
      </c>
      <c r="AAY2" s="2028">
        <f>'Soalan 15 (Ms 31)'!K69</f>
        <v>0</v>
      </c>
      <c r="AAZ2" s="2028">
        <f>'Soalan 15 (Ms 31)'!AB73</f>
        <v>0</v>
      </c>
      <c r="ABA2" s="2028">
        <f>'Soalan 15 (Ms 31)'!BG29</f>
        <v>0</v>
      </c>
      <c r="ABB2" s="2028">
        <f>'Soalan 15 (Ms 31)'!BG32</f>
        <v>0</v>
      </c>
      <c r="ABC2" s="2028">
        <f>'Soalan 15 (Ms 31)'!BG35</f>
        <v>0</v>
      </c>
      <c r="ABD2" s="2028">
        <f>'Soalan 15 (Ms 31)'!BG38</f>
        <v>0</v>
      </c>
      <c r="ABE2" s="2028">
        <f>'Soalan 15 (Ms 31)'!BG42</f>
        <v>0</v>
      </c>
      <c r="ABF2" s="2028">
        <f>'Soalan 15 (Ms 31)'!BG46</f>
        <v>0</v>
      </c>
      <c r="ABG2" s="2028">
        <f>'Soalan 15 (Ms 31)'!BG49</f>
        <v>0</v>
      </c>
      <c r="ABH2" s="2028">
        <f>'Soalan 15 (Ms 31)'!BG52</f>
        <v>0</v>
      </c>
      <c r="ABI2" s="2028">
        <f>'Soalan 15 (Ms 31)'!BG56</f>
        <v>0</v>
      </c>
      <c r="ABJ2" s="2028">
        <f>'Soalan 15 (Ms 31)'!BG60</f>
        <v>0</v>
      </c>
      <c r="ABK2" s="2028">
        <f>'Soalan 15 (Ms 31)'!BG63</f>
        <v>0</v>
      </c>
      <c r="ABL2" s="2028">
        <f>'Soalan 15 (Ms 31)'!BG73</f>
        <v>0</v>
      </c>
      <c r="ABM2" s="2028">
        <f>'Soalan 15 (Ms 31)'!AB78</f>
        <v>0</v>
      </c>
      <c r="ABN2" s="2028">
        <f>'Soalan 15 (Ms 31)'!BG78</f>
        <v>0</v>
      </c>
      <c r="ABO2" s="2028">
        <f>'Soalan 15 (Ms 32)'!AB23</f>
        <v>0</v>
      </c>
      <c r="ABP2" s="2028">
        <f>'Soalan 15 (Ms 32)'!AB27</f>
        <v>0</v>
      </c>
      <c r="ABQ2" s="2028">
        <f>'Soalan 15 (Ms 32)'!AB34</f>
        <v>0</v>
      </c>
      <c r="ABR2" s="2028">
        <f>'Soalan 15 (Ms 32)'!AB37</f>
        <v>0</v>
      </c>
      <c r="ABS2" s="2028">
        <f>'Soalan 15 (Ms 32)'!AB40</f>
        <v>0</v>
      </c>
      <c r="ABT2" s="2028">
        <f>'Soalan 15 (Ms 32)'!AB43</f>
        <v>0</v>
      </c>
      <c r="ABU2" s="2028">
        <f>'Soalan 15 (Ms 32)'!AB46</f>
        <v>0</v>
      </c>
      <c r="ABV2" s="2028">
        <f>'Soalan 15 (Ms 32)'!AB49</f>
        <v>0</v>
      </c>
      <c r="ABW2" s="2028">
        <f>'Soalan 15 (Ms 32)'!AB52</f>
        <v>0</v>
      </c>
      <c r="ABX2" s="2028">
        <f>'Soalan 15 (Ms 32)'!AB55</f>
        <v>0</v>
      </c>
      <c r="ABY2" s="2028">
        <f>'Soalan 15 (Ms 32)'!AB58</f>
        <v>0</v>
      </c>
      <c r="ABZ2" s="2028">
        <f>'Soalan 15 (Ms 32)'!N64</f>
        <v>0</v>
      </c>
      <c r="ACA2" s="2028">
        <f>'Soalan 15 (Ms 32)'!AB67</f>
        <v>0</v>
      </c>
      <c r="ACB2" s="2028">
        <f>'Soalan 15 (Ms 32)'!BG23</f>
        <v>0</v>
      </c>
      <c r="ACC2" s="2028">
        <f>'Soalan 15 (Ms 32)'!BG27</f>
        <v>0</v>
      </c>
      <c r="ACD2" s="2028">
        <f>'Soalan 15 (Ms 32)'!BG34</f>
        <v>0</v>
      </c>
      <c r="ACE2" s="2028">
        <f>'Soalan 15 (Ms 32)'!BG37</f>
        <v>0</v>
      </c>
      <c r="ACF2" s="2028">
        <f>'Soalan 15 (Ms 32)'!BG40</f>
        <v>0</v>
      </c>
      <c r="ACG2" s="2028">
        <f>'Soalan 15 (Ms 32)'!BG43</f>
        <v>0</v>
      </c>
      <c r="ACH2" s="2028">
        <f>'Soalan 15 (Ms 32)'!BG46</f>
        <v>0</v>
      </c>
      <c r="ACI2" s="2028">
        <f>'Soalan 15 (Ms 32)'!BG49</f>
        <v>0</v>
      </c>
      <c r="ACJ2" s="2028">
        <f>'Soalan 15 (Ms 32)'!BG52</f>
        <v>0</v>
      </c>
      <c r="ACK2" s="2028">
        <f>'Soalan 15 (Ms 32)'!BG55</f>
        <v>0</v>
      </c>
      <c r="ACL2" s="2028">
        <f>'Soalan 15 (Ms 32)'!BG58</f>
        <v>0</v>
      </c>
      <c r="ACM2" s="2028">
        <f>'Soalan 15 (Ms 32)'!BG67</f>
        <v>0</v>
      </c>
      <c r="ACN2" s="2028">
        <f>'Soalan 15 (Ms 32)'!BR74</f>
        <v>0</v>
      </c>
      <c r="ACO2" s="2028">
        <f>'Soalan 15 (Ms 32)'!BR77</f>
        <v>0</v>
      </c>
      <c r="ACP2" s="2028">
        <f>'Soalan 15 (Ms 32)'!BA81</f>
        <v>0</v>
      </c>
      <c r="ACQ2" s="2028">
        <f>IF('A(Ms34)'!F20&lt;&gt;"",1,IF('A(Ms34)'!F25&lt;&gt;"",2,0))</f>
        <v>0</v>
      </c>
      <c r="ACR2" s="2028">
        <f>'A(Ms34)'!BS31</f>
        <v>0</v>
      </c>
      <c r="ACS2" s="2028">
        <f>IF('A(Ms34)'!F41&lt;&gt;"",1,IF('A(Ms34)'!F53&lt;&gt;"",2,0))</f>
        <v>0</v>
      </c>
      <c r="ACT2" s="2028">
        <f>'A(Ms34)'!BY47</f>
        <v>0</v>
      </c>
      <c r="ACU2" s="2028">
        <f>'A(Ms34)'!BY50</f>
        <v>0</v>
      </c>
      <c r="ACV2" s="2028">
        <f>'A(Ms34)'!BY61</f>
        <v>0</v>
      </c>
      <c r="ACW2" s="2028">
        <f>IF('A(Ms34)'!BY64&lt;&gt;"",1,0)</f>
        <v>0</v>
      </c>
      <c r="ACX2" s="2028">
        <f>'A(Ms34)'!BY64</f>
        <v>0</v>
      </c>
      <c r="ACY2" s="2028">
        <f>'A(Ms34)'!BY67</f>
        <v>0</v>
      </c>
      <c r="ACZ2" s="2028">
        <f>'A(Ms34)'!BY73</f>
        <v>0</v>
      </c>
      <c r="ADA2" s="2028">
        <f>'A(Ms34)'!BY76</f>
        <v>0</v>
      </c>
      <c r="ADB2" s="2028">
        <f>'A(Ms35)'!$BY13</f>
        <v>0</v>
      </c>
      <c r="ADC2" s="2028">
        <f>'A(Ms35)'!$BY16</f>
        <v>0</v>
      </c>
      <c r="ADD2" s="2028">
        <f>'A(Ms35)'!$BY19</f>
        <v>0</v>
      </c>
      <c r="ADE2" s="2028">
        <f>'A(Ms35)'!$BY22</f>
        <v>0</v>
      </c>
      <c r="ADF2" s="2028">
        <f>'A(Ms35)'!$BY25</f>
        <v>0</v>
      </c>
      <c r="ADG2" s="2028">
        <f>'A(Ms35)'!$BY28</f>
        <v>0</v>
      </c>
      <c r="ADH2" s="2028">
        <f>'A(Ms35)'!$BY31</f>
        <v>0</v>
      </c>
      <c r="ADI2" s="2028">
        <f>'A(Ms35)'!$BY34</f>
        <v>0</v>
      </c>
      <c r="ADJ2" s="2028">
        <f>'A(Ms35)'!$BY37</f>
        <v>0</v>
      </c>
      <c r="ADK2" s="2028">
        <f>'A(Ms35)'!$BY42</f>
        <v>0</v>
      </c>
      <c r="ADL2" s="2028">
        <f>'A(Ms35)'!$BY46</f>
        <v>0</v>
      </c>
      <c r="ADM2" s="2028">
        <f>'A(Ms35)'!$BY49</f>
        <v>0</v>
      </c>
      <c r="ADN2" s="2028">
        <f>'A(Ms35)'!$BY52</f>
        <v>0</v>
      </c>
      <c r="ADO2" s="2028">
        <f>'A(Ms35)'!$BY55</f>
        <v>0</v>
      </c>
      <c r="ADP2" s="2028">
        <f>IF('A(Ms35)'!F65&lt;&gt;"",1,IF('A(Ms35)'!U65&lt;&gt;"",2,0))</f>
        <v>0</v>
      </c>
      <c r="ADQ2" s="2028">
        <f>'A(Ms35)'!$BY71</f>
        <v>0</v>
      </c>
      <c r="ADR2" s="2028">
        <f>'A(Ms35)'!$BY74</f>
        <v>0</v>
      </c>
      <c r="ADS2" s="2028">
        <f>'A(Ms35)'!$BY77</f>
        <v>0</v>
      </c>
      <c r="ADT2" s="2028">
        <f>'A(Ms35)'!$BY80</f>
        <v>0</v>
      </c>
      <c r="ADU2" s="2028">
        <f>'A(Ms36)'!$BY15</f>
        <v>0</v>
      </c>
      <c r="ADV2" s="2028">
        <f>'A(Ms36)'!$BY18</f>
        <v>0</v>
      </c>
      <c r="ADW2" s="2028">
        <f>'A(Ms36)'!$BY21</f>
        <v>0</v>
      </c>
      <c r="ADX2" s="2028">
        <f>'A(Ms36)'!$BY24</f>
        <v>0</v>
      </c>
      <c r="ADY2" s="2028">
        <f>'A(Ms36)'!$BY27</f>
        <v>0</v>
      </c>
      <c r="ADZ2" s="2028">
        <f>'A(Ms36)'!$BY30</f>
        <v>0</v>
      </c>
      <c r="AEA2" s="2028">
        <f>'A(Ms36)'!$BY33</f>
        <v>0</v>
      </c>
      <c r="AEB2" s="2028">
        <f>'A(Ms36)'!$BY36</f>
        <v>0</v>
      </c>
      <c r="AEC2" s="2028">
        <f>'A(Ms36)'!$BY39</f>
        <v>0</v>
      </c>
      <c r="AED2" s="2028">
        <f>'A(Ms36)'!E43</f>
        <v>0</v>
      </c>
      <c r="AEE2" s="2028">
        <f>'A(Ms36)'!BY52</f>
        <v>0</v>
      </c>
      <c r="AEF2" s="2028">
        <f>IF('A(Ms36)'!F60&lt;&gt;"",1,IF('A(Ms36)'!U60&lt;&gt;"",2,0))</f>
        <v>0</v>
      </c>
      <c r="AEG2" s="2028">
        <f>IF('A(Ms37)'!F14&lt;&gt;"",1,IF('A(Ms37)'!U14&lt;&gt;"",2,0))</f>
        <v>0</v>
      </c>
      <c r="AEH2" s="2028">
        <f>'A(Ms37)'!$BY23</f>
        <v>0</v>
      </c>
      <c r="AEI2" s="2028">
        <f>'A(Ms37)'!$BY26</f>
        <v>0</v>
      </c>
      <c r="AEJ2" s="2028">
        <f>'A(Ms37)'!$BY29</f>
        <v>0</v>
      </c>
      <c r="AEK2" s="2028">
        <f>'A(Ms37)'!$BY32</f>
        <v>0</v>
      </c>
      <c r="AEL2" s="2028">
        <f>'A(Ms37)'!$BY35</f>
        <v>0</v>
      </c>
      <c r="AEM2" s="2028">
        <f>'A(Ms37)'!BY43</f>
        <v>0</v>
      </c>
      <c r="AEN2" s="2028">
        <f>'A(Ms37)'!BY46</f>
        <v>0</v>
      </c>
      <c r="AEO2" s="2028">
        <f>IF('A(Ms37)'!F56&lt;&gt;"",1,IF('A(Ms37)'!U56&lt;&gt;"",2,0))</f>
        <v>0</v>
      </c>
      <c r="AEP2" s="2028">
        <f>'A(Ms37)'!BS74</f>
        <v>0</v>
      </c>
      <c r="AEQ2" s="2028">
        <f>'A(Ms38)'!BS14</f>
        <v>0</v>
      </c>
      <c r="AER2" s="2028">
        <f>'A(Ms38)'!BS18</f>
        <v>0</v>
      </c>
      <c r="AES2" s="2028">
        <f>'A(Ms38)'!BS22</f>
        <v>0</v>
      </c>
      <c r="AET2" s="2028">
        <f>'A(Ms38)'!BS32</f>
        <v>0</v>
      </c>
      <c r="AEU2" s="2028">
        <f>'A(Ms38)'!BS35</f>
        <v>0</v>
      </c>
      <c r="AEV2" s="2028">
        <f>IF('A(Ms38)'!F47&lt;&gt;"",1,IF('A(Ms38)'!U47&lt;&gt;"",2,0))</f>
        <v>0</v>
      </c>
      <c r="AEW2" s="2028">
        <f>'A(Ms38)'!BS62</f>
        <v>0</v>
      </c>
      <c r="AEX2" s="2028">
        <f>'A(Ms38)'!BS71</f>
        <v>0</v>
      </c>
      <c r="AEY2" s="2028">
        <f>'A(Ms38)'!BS75</f>
        <v>0</v>
      </c>
      <c r="AEZ2" s="2028">
        <f>'A(Ms38)'!BS79</f>
        <v>0</v>
      </c>
      <c r="AFA2" s="2028">
        <f>'A(Ms38)'!BS89</f>
        <v>0</v>
      </c>
      <c r="AFB2" s="2028">
        <f>'A(Ms38)'!BS92</f>
        <v>0</v>
      </c>
      <c r="AFC2" s="2028">
        <f>IF('B(Ms39)'!$F$14&lt;&gt;"",1,IF('B(Ms39)'!$U$14&lt;&gt;"",2,0))</f>
        <v>0</v>
      </c>
      <c r="AFD2" s="2028">
        <f>'B(Ms39)'!F22</f>
        <v>0</v>
      </c>
      <c r="AFE2" s="2028">
        <f>'B(Ms39)'!F25</f>
        <v>0</v>
      </c>
      <c r="AFF2" s="2028">
        <f>'B(Ms39)'!F28</f>
        <v>0</v>
      </c>
      <c r="AFG2" s="2028">
        <f>'B(Ms39)'!F31</f>
        <v>0</v>
      </c>
      <c r="AFH2" s="2028">
        <f>'B(Ms39)'!F34</f>
        <v>0</v>
      </c>
      <c r="AFI2" s="2028">
        <f>'B(Ms39)'!BQ23</f>
        <v>0</v>
      </c>
      <c r="AFJ2" s="2028">
        <f>'B(Ms39)'!BQ26</f>
        <v>0</v>
      </c>
      <c r="AFK2" s="2028">
        <f>'B(Ms39)'!BQ29</f>
        <v>0</v>
      </c>
      <c r="AFL2" s="2028">
        <f>'B(Ms39)'!BQ32</f>
        <v>0</v>
      </c>
      <c r="AFM2" s="2028">
        <f>'B(Ms39)'!BQ35</f>
        <v>0</v>
      </c>
      <c r="AFN2" s="2028">
        <f>'B(Ms39)'!AR44</f>
        <v>0</v>
      </c>
      <c r="AFO2" s="2028">
        <f>'B(Ms39)'!BL48</f>
        <v>0</v>
      </c>
      <c r="AFP2" s="2028">
        <f>'C(Ms40)'!BY11</f>
        <v>0</v>
      </c>
      <c r="AFQ2" s="2028">
        <f>'C(Ms40)'!BY16</f>
        <v>0</v>
      </c>
      <c r="AFR2" s="2028">
        <f>'C(Ms40)'!BY19</f>
        <v>0</v>
      </c>
      <c r="AFS2" s="2028">
        <f>'C(Ms40)'!BY22</f>
        <v>0</v>
      </c>
      <c r="AFT2" s="2028">
        <f>'C(Ms40)'!BY29</f>
        <v>0</v>
      </c>
      <c r="AFU2" s="2028">
        <f>'C(Ms40)'!BY32</f>
        <v>0</v>
      </c>
      <c r="AFV2" s="2028">
        <f>'C(Ms40)'!BY35</f>
        <v>0</v>
      </c>
      <c r="AFW2" s="2028">
        <f>'C(Ms40)'!BY38</f>
        <v>0</v>
      </c>
      <c r="AFX2" s="2028">
        <f>'C(Ms40)'!BY41</f>
        <v>0</v>
      </c>
      <c r="AFY2" s="2028">
        <f>IF('C(Ms40)'!F53&lt;&gt;"",1,IF('C(Ms40)'!F56&lt;&gt;"",2,0))</f>
        <v>0</v>
      </c>
      <c r="AFZ2" s="2028">
        <f>'C(Ms40)'!BS63</f>
        <v>0</v>
      </c>
      <c r="AGA2" s="2028">
        <f>'C(Ms40)'!BS66</f>
        <v>0</v>
      </c>
      <c r="AGB2" s="2028">
        <f>'C(Ms40)'!BS69</f>
        <v>0</v>
      </c>
      <c r="AGC2" s="2028">
        <f>'C(Ms40)'!BS76</f>
        <v>0</v>
      </c>
      <c r="AGD2" s="2028">
        <f>'C(Ms40)'!BS79</f>
        <v>0</v>
      </c>
      <c r="AGE2" s="2028">
        <f>'C(Ms40)'!BS82</f>
        <v>0</v>
      </c>
      <c r="AGF2" s="2028">
        <f>'C(Ms41)'!BS11</f>
        <v>0</v>
      </c>
      <c r="AGG2" s="2028">
        <f>'C(Ms41)'!BS14</f>
        <v>0</v>
      </c>
      <c r="AGH2" s="2028">
        <f>'C(Ms41)'!BS17</f>
        <v>0</v>
      </c>
      <c r="AGI2" s="2028">
        <f>'C(Ms41)'!BS20</f>
        <v>0</v>
      </c>
      <c r="AGJ2" s="2028">
        <f>'C(Ms41)'!BS23</f>
        <v>0</v>
      </c>
      <c r="AGK2" s="2028">
        <f>'C(Ms41)'!BS26</f>
        <v>0</v>
      </c>
      <c r="AGL2" s="2028">
        <f>'C(Ms41)'!F28</f>
        <v>0</v>
      </c>
      <c r="AGM2" s="2028">
        <f>'C(Ms41)'!BS38</f>
        <v>0</v>
      </c>
      <c r="AGN2" s="2028">
        <f>'C(Ms41)'!BS41</f>
        <v>0</v>
      </c>
      <c r="AGO2" s="2028">
        <f>'C(Ms41)'!BS44</f>
        <v>0</v>
      </c>
      <c r="AGP2" s="2028">
        <f>'C(Ms41)'!AC59</f>
        <v>0</v>
      </c>
      <c r="AGQ2" s="2028">
        <f>'C(Ms41)'!AC62</f>
        <v>0</v>
      </c>
      <c r="AGR2" s="2028">
        <f>'C(Ms41)'!AC65</f>
        <v>0</v>
      </c>
      <c r="AGS2" s="2028">
        <f>'C(Ms41)'!AR59</f>
        <v>0</v>
      </c>
      <c r="AGT2" s="2028">
        <f>'C(Ms41)'!AR62</f>
        <v>0</v>
      </c>
      <c r="AGU2" s="2028">
        <f>'C(Ms41)'!AR65</f>
        <v>0</v>
      </c>
      <c r="AGV2" s="2028">
        <f>IF('C(Ms41)'!F73&lt;&gt;"",1,IF('C(Ms41)'!U73&lt;&gt;"",2,0))</f>
        <v>0</v>
      </c>
      <c r="AGW2" s="2028">
        <f>'C(Ms41)'!AR79</f>
        <v>0</v>
      </c>
      <c r="AGX2" s="2028">
        <f>'D(Ms42)'!BD16</f>
        <v>0</v>
      </c>
      <c r="AGY2" s="2028">
        <f>'D(Ms42)'!BD22</f>
        <v>0</v>
      </c>
      <c r="AGZ2" s="2028">
        <f>'D(Ms42)'!BD25</f>
        <v>0</v>
      </c>
      <c r="AHA2" s="2028">
        <f>'D(Ms42)'!BD28</f>
        <v>0</v>
      </c>
      <c r="AHB2" s="2028">
        <f>'D(Ms42)'!BD31</f>
        <v>0</v>
      </c>
      <c r="AHC2" s="2028">
        <f>'D(Ms42)'!BS16</f>
        <v>0</v>
      </c>
      <c r="AHD2" s="2028">
        <f>'D(Ms42)'!BS22</f>
        <v>0</v>
      </c>
      <c r="AHE2" s="2028">
        <f>'D(Ms42)'!BS25</f>
        <v>0</v>
      </c>
      <c r="AHF2" s="2028">
        <f>'D(Ms42)'!BS28</f>
        <v>0</v>
      </c>
      <c r="AHG2" s="2028">
        <f>'D(Ms42)'!BS31</f>
        <v>0</v>
      </c>
      <c r="AHH2" s="2028">
        <f>IF('E(Ms43)'!F12&lt;&gt;"",1,IF('E(Ms43)'!U12&lt;&gt;"",2,0))</f>
        <v>0</v>
      </c>
      <c r="AHI2" s="2028">
        <f>IF('E(Ms43)'!F20&lt;&gt;"",1,IF('E(Ms43)'!U20&lt;&gt;"",2,0))</f>
        <v>0</v>
      </c>
      <c r="AHJ2" s="2028">
        <f>IF('E(Ms43)'!F28&lt;&gt;"",1,IF('E(Ms43)'!U28&lt;&gt;"",2,0))</f>
        <v>0</v>
      </c>
      <c r="AHK2" s="2028">
        <f>'E(Ms43)'!N38</f>
        <v>0</v>
      </c>
      <c r="AHL2" s="2028">
        <f>'E(Ms43)'!BA38</f>
        <v>0</v>
      </c>
      <c r="AHM2" s="2028">
        <f>'E(Ms43)'!AA47</f>
        <v>0</v>
      </c>
      <c r="AHN2" s="2028">
        <f>'E(Ms43)'!AA50</f>
        <v>0</v>
      </c>
      <c r="AHO2" s="2028">
        <f>'E(Ms43)'!AA53</f>
        <v>0</v>
      </c>
      <c r="AHP2" s="2028">
        <f>'E(Ms43)'!AA56</f>
        <v>0</v>
      </c>
      <c r="AHQ2" s="2028">
        <f>'E(Ms43)'!BS47</f>
        <v>0</v>
      </c>
      <c r="AHR2" s="2028">
        <f>'E(Ms43)'!BS50</f>
        <v>0</v>
      </c>
      <c r="AHS2" s="2028">
        <f>'E(Ms43)'!BS53</f>
        <v>0</v>
      </c>
      <c r="AHT2" s="2028">
        <f>IF('E(Ms43)'!F64&lt;&gt;"",1,IF('E(Ms43)'!U64&lt;&gt;"",2,0))</f>
        <v>0</v>
      </c>
      <c r="AHU2" s="2028">
        <f>IF('E(Ms43)'!F72&lt;&gt;"",1,IF('E(Ms43)'!U72&lt;&gt;"",2,0))</f>
        <v>0</v>
      </c>
      <c r="AHV2" s="2028">
        <f>IF('F(Ms44)'!BY11&lt;&gt;"",1,IF('F(Ms44)'!BY14&lt;&gt;"",2,IF('F(Ms44)'!BY17&lt;&gt;"",3,IF('F(Ms44)'!BY20&lt;&gt;"",4,IF('F(Ms44)'!BY23&lt;&gt;"",5,)))))</f>
        <v>0</v>
      </c>
      <c r="AHW2" s="2028">
        <f>IF('F(Ms44)'!F31&lt;&gt;"",1,IF('F(Ms44)'!F46&lt;&gt;"",2,0))</f>
        <v>0</v>
      </c>
      <c r="AHX2" s="2028">
        <f>'F(Ms44)'!BS34</f>
        <v>0</v>
      </c>
      <c r="AHY2" s="2028">
        <f>'F(Ms44)'!BS37</f>
        <v>0</v>
      </c>
      <c r="AHZ2" s="2028">
        <f>'F(Ms44)'!BS40</f>
        <v>0</v>
      </c>
      <c r="AIA2" s="2028">
        <f>'F(Ms44)'!BS43</f>
        <v>0</v>
      </c>
      <c r="AIB2" s="2028">
        <f>'F(Ms44)'!AN54</f>
        <v>0</v>
      </c>
      <c r="AIC2" s="2028">
        <f>'F(Ms44)'!AN58</f>
        <v>0</v>
      </c>
      <c r="AID2" s="2028">
        <f>'F(Ms44)'!AN63</f>
        <v>0</v>
      </c>
      <c r="AIE2" s="2028">
        <f>'F(Ms44)'!AN67</f>
        <v>0</v>
      </c>
      <c r="AIF2" s="2028">
        <f>'F(Ms44)'!AN70</f>
        <v>0</v>
      </c>
      <c r="AIG2" s="2028">
        <f>'F(Ms44)'!AN73</f>
        <v>0</v>
      </c>
      <c r="AIH2" s="2028">
        <f>'F(Ms44)'!AN76</f>
        <v>0</v>
      </c>
      <c r="AII2" s="2028">
        <f>'F(Ms44)'!AN79</f>
        <v>0</v>
      </c>
      <c r="AIJ2" s="2028">
        <f>'F(Ms44)'!AN82</f>
        <v>0</v>
      </c>
      <c r="AIK2" s="2028">
        <f>'F(Ms44)'!AN86</f>
        <v>0</v>
      </c>
      <c r="AIL2" s="2028">
        <f>'F(Ms44)'!BY54</f>
        <v>0</v>
      </c>
      <c r="AIM2" s="2028">
        <f>'F(Ms44)'!BY58</f>
        <v>0</v>
      </c>
      <c r="AIN2" s="2028">
        <f>'F(Ms44)'!BY61</f>
        <v>0</v>
      </c>
      <c r="AIO2" s="2028">
        <f>'F(Ms44)'!BY64</f>
        <v>0</v>
      </c>
      <c r="AIP2" s="2028">
        <f>'F(Ms44)'!BY67</f>
        <v>0</v>
      </c>
      <c r="AIQ2" s="2028">
        <f>'F(Ms44)'!BY70</f>
        <v>0</v>
      </c>
      <c r="AIR2" s="2028">
        <f>'F(Ms44)'!BY73</f>
        <v>0</v>
      </c>
      <c r="AIS2" s="2028">
        <f>'F(Ms44)'!BY76</f>
        <v>0</v>
      </c>
      <c r="AIT2" s="2028">
        <f>'F(Ms44)'!BY79</f>
        <v>0</v>
      </c>
      <c r="AIU2" s="2028">
        <f>'F(Ms44)'!BY82</f>
        <v>0</v>
      </c>
      <c r="AIV2" s="2028">
        <f>'F(Ms44)'!BY86</f>
        <v>0</v>
      </c>
      <c r="AIW2" s="2028">
        <f>'F(Ms44)'!AU88</f>
        <v>0</v>
      </c>
      <c r="AIX2" s="2028">
        <f>'F(Ms45)'!AN12</f>
        <v>0</v>
      </c>
      <c r="AIY2" s="2028">
        <f>'F(Ms45)'!AN15</f>
        <v>0</v>
      </c>
      <c r="AIZ2" s="2028">
        <f>'F(Ms45)'!AN18</f>
        <v>0</v>
      </c>
      <c r="AJA2" s="2028">
        <f>'F(Ms45)'!AN21</f>
        <v>0</v>
      </c>
      <c r="AJB2" s="2028">
        <f>'F(Ms45)'!AN24</f>
        <v>0</v>
      </c>
      <c r="AJC2" s="2028">
        <f>'F(Ms45)'!AN27</f>
        <v>0</v>
      </c>
      <c r="AJD2" s="2028">
        <f>'F(Ms45)'!AN30</f>
        <v>0</v>
      </c>
      <c r="AJE2" s="2028">
        <f>'F(Ms45)'!AN33</f>
        <v>0</v>
      </c>
      <c r="AJF2" s="2028">
        <f>'F(Ms45)'!AN36</f>
        <v>0</v>
      </c>
      <c r="AJG2" s="2028">
        <f>'F(Ms45)'!BY12</f>
        <v>0</v>
      </c>
      <c r="AJH2" s="2028">
        <f>'F(Ms45)'!BY15</f>
        <v>0</v>
      </c>
      <c r="AJI2" s="2028">
        <f>'F(Ms45)'!BY18</f>
        <v>0</v>
      </c>
      <c r="AJJ2" s="2028">
        <f>'F(Ms45)'!BY21</f>
        <v>0</v>
      </c>
      <c r="AJK2" s="2028">
        <f>'F(Ms45)'!BY24</f>
        <v>0</v>
      </c>
      <c r="AJL2" s="2028">
        <f>'F(Ms45)'!BY27</f>
        <v>0</v>
      </c>
      <c r="AJM2" s="2028">
        <f>'F(Ms45)'!BY30</f>
        <v>0</v>
      </c>
      <c r="AJN2" s="2028">
        <f>'F(Ms45)'!BY33</f>
        <v>0</v>
      </c>
      <c r="AJO2" s="2028">
        <f>'F(Ms45)'!AW36</f>
        <v>0</v>
      </c>
      <c r="AJP2" s="2028">
        <f>IF('F(Ms45)'!F46&lt;&gt;"",1,IF('F(Ms45)'!F49&lt;&gt;"",2,IF('F(Ms45)'!F52&lt;&gt;"",3,0)))</f>
        <v>0</v>
      </c>
      <c r="AJQ2" s="2028">
        <f>'F(Ms45)'!AM59</f>
        <v>0</v>
      </c>
      <c r="AJR2" s="2028">
        <f>'F(Ms45)'!AM62</f>
        <v>0</v>
      </c>
      <c r="AJS2" s="2028">
        <f>'F(Ms45)'!AM65</f>
        <v>0</v>
      </c>
      <c r="AJT2" s="2028">
        <f>'F(Ms45)'!AM68</f>
        <v>0</v>
      </c>
      <c r="AJU2" s="2028">
        <f>'F(Ms45)'!BY59</f>
        <v>0</v>
      </c>
      <c r="AJV2" s="2028">
        <f>'F(Ms45)'!BY62</f>
        <v>0</v>
      </c>
      <c r="AJW2" s="2028">
        <f>'F(Ms45)'!BY65</f>
        <v>0</v>
      </c>
      <c r="AJX2" s="2028">
        <f>'F(Ms45)'!AT68</f>
        <v>0</v>
      </c>
      <c r="AJY2" s="2028">
        <f>IF('F(Ms45)'!$AN$76&lt;&gt;"",1,IF('F(Ms45)'!$AY$76&lt;&gt;"",2,IF('F(Ms45)'!$BJ$76&lt;&gt;"",3,0)))</f>
        <v>0</v>
      </c>
      <c r="AJZ2" s="2028">
        <f>IF('F(Ms45)'!$AN$79&lt;&gt;"",1,IF('F(Ms45)'!$AY$79&lt;&gt;"",2,IF('F(Ms45)'!$BJ$79&lt;&gt;"",3,0)))</f>
        <v>0</v>
      </c>
      <c r="AKA2" s="2028">
        <f>IF('F(Ms45)'!$AN$82&lt;&gt;"",1,IF('F(Ms45)'!$AY$82&lt;&gt;"",2,IF('F(Ms45)'!$BJ$82&lt;&gt;"",3,0)))</f>
        <v>0</v>
      </c>
      <c r="AKB2" s="2028">
        <f>IF('F(Ms45)'!$AN$88&lt;&gt;"",1,IF('F(Ms45)'!$AY$88&lt;&gt;"",2,IF('F(Ms45)'!$BJ$88&lt;&gt;"",3,0)))</f>
        <v>0</v>
      </c>
      <c r="AKC2" s="2028">
        <f>IF('F(Ms45)'!$AN$91&lt;&gt;"",1,IF('F(Ms45)'!$AY$91&lt;&gt;"",2,IF('F(Ms45)'!$BJ$91&lt;&gt;"",3,0)))</f>
        <v>0</v>
      </c>
      <c r="AKD2" s="2028">
        <f>IF('F(Ms45)'!$AN$94&lt;&gt;"",1,IF('F(Ms45)'!$AY$94&lt;&gt;"",2,IF('F(Ms45)'!$BJ$94&lt;&gt;"",3,0)))</f>
        <v>0</v>
      </c>
      <c r="AKE2" s="2028">
        <f>IF('F(Ms45)'!$AN$97&lt;&gt;"",1,IF('F(Ms45)'!$AY$97&lt;&gt;"",2,IF('F(Ms45)'!$BJ$97&lt;&gt;"",3,0)))</f>
        <v>0</v>
      </c>
      <c r="AKF2" s="2028">
        <f>'F(Ms46)'!BS12</f>
        <v>0</v>
      </c>
      <c r="AKG2" s="2028">
        <f>'F(Ms46)'!BS15</f>
        <v>0</v>
      </c>
      <c r="AKH2" s="2028">
        <f>IF('F(Ms46)'!F23&lt;&gt;"",1,IF('F(Ms46)'!U23&lt;&gt;"",2,0))</f>
        <v>0</v>
      </c>
      <c r="AKI2" s="2028">
        <f>'F(Ms46)'!BS29</f>
        <v>0</v>
      </c>
      <c r="AKJ2" s="2028">
        <f>'F(Ms46)'!BS32</f>
        <v>0</v>
      </c>
      <c r="AKK2" s="2028">
        <f>IF('F(Ms46)'!F40&lt;&gt;"",1,IF('F(Ms46)'!U40&lt;&gt;"",2,0))</f>
        <v>0</v>
      </c>
      <c r="AKL2" s="2028">
        <f>'F(Ms46)'!AL47</f>
        <v>0</v>
      </c>
      <c r="AKM2" s="2028">
        <f>'F(Ms46)'!AL51</f>
        <v>0</v>
      </c>
      <c r="AKN2" s="2028">
        <f>'F(Ms46)'!AL54</f>
        <v>0</v>
      </c>
      <c r="AKO2" s="2028">
        <f>'F(Ms46)'!AL57</f>
        <v>0</v>
      </c>
      <c r="AKP2" s="2028">
        <f>'F(Ms46)'!BY47</f>
        <v>0</v>
      </c>
      <c r="AKQ2" s="2028">
        <f>'F(Ms46)'!BY50</f>
        <v>0</v>
      </c>
      <c r="AKR2" s="2028">
        <f>'F(Ms46)'!BY53</f>
        <v>0</v>
      </c>
      <c r="AKS2" s="2028">
        <f>'F(Ms46)'!BY56</f>
        <v>0</v>
      </c>
      <c r="AKT2" s="2028">
        <f>IF('F(Ms46)'!F71&lt;&gt;"",1,IF('F(Ms46)'!U71&lt;&gt;"",2,0))</f>
        <v>0</v>
      </c>
      <c r="AKU2" s="2028">
        <f>'F(Ms46)'!F85</f>
        <v>0</v>
      </c>
      <c r="AKV2" s="2028">
        <f>'F(Ms46)'!F88</f>
        <v>0</v>
      </c>
      <c r="AKW2" s="2028">
        <f>'F(Ms46)'!F91</f>
        <v>0</v>
      </c>
      <c r="AKX2" s="2028">
        <f>'F(Ms46)'!BJ85</f>
        <v>0</v>
      </c>
      <c r="AKY2" s="2028">
        <f>'F(Ms46)'!BJ88</f>
        <v>0</v>
      </c>
      <c r="AKZ2" s="2028">
        <f>'F(Ms46)'!BJ91</f>
        <v>0</v>
      </c>
      <c r="ALA2" s="2028">
        <f>'F(Ms46)'!BS85</f>
        <v>0</v>
      </c>
      <c r="ALB2" s="2028">
        <f>'F(Ms46)'!BS88</f>
        <v>0</v>
      </c>
      <c r="ALC2" s="2028">
        <f>'F(Ms46)'!BS91</f>
        <v>0</v>
      </c>
      <c r="ALD2" s="2028">
        <f>IF('H(Ms47)'!F15&lt;&gt;"",1,IF('H(Ms47)'!F18&lt;&gt;"",2,0))</f>
        <v>0</v>
      </c>
      <c r="ALE2" s="2028">
        <f>'H(Ms47)'!BY26</f>
        <v>0</v>
      </c>
      <c r="ALF2" s="2028">
        <f>'H(Ms47)'!BY29</f>
        <v>0</v>
      </c>
      <c r="ALG2" s="2028">
        <f>'H(Ms47)'!BY32</f>
        <v>0</v>
      </c>
      <c r="ALH2" s="2028">
        <f>'H(Ms47)'!BY35</f>
        <v>0</v>
      </c>
      <c r="ALI2" s="2028">
        <f>'H(Ms47)'!BY38</f>
        <v>0</v>
      </c>
      <c r="ALJ2" s="2028">
        <f>'H(Ms47)'!BY41</f>
        <v>0</v>
      </c>
      <c r="ALK2" s="2028">
        <f>'H(Ms47)'!BY44</f>
        <v>0</v>
      </c>
      <c r="ALL2" s="2028">
        <f>'H(Ms47)'!BY47</f>
        <v>0</v>
      </c>
      <c r="ALM2" s="2028">
        <f>'H(Ms47)'!BY56</f>
        <v>0</v>
      </c>
      <c r="ALN2" s="2028">
        <f>'H(Ms47)'!BY59</f>
        <v>0</v>
      </c>
      <c r="ALO2" s="2028">
        <f>'H(Ms47)'!BY62</f>
        <v>0</v>
      </c>
      <c r="ALP2" s="2028">
        <f>'H(Ms47)'!BY65</f>
        <v>0</v>
      </c>
      <c r="ALQ2" s="2028">
        <f>'H(Ms47)'!BY70</f>
        <v>0</v>
      </c>
      <c r="ALR2" s="2028">
        <f>'H(Ms47)'!BY73</f>
        <v>0</v>
      </c>
      <c r="ALS2" s="2028">
        <f>'H(Ms47)'!BY78</f>
        <v>0</v>
      </c>
      <c r="ALT2" s="2028">
        <f>'H(Ms47)'!BY81</f>
        <v>0</v>
      </c>
      <c r="ALU2" s="2028">
        <f>'H(Ms47)'!BY84</f>
        <v>0</v>
      </c>
      <c r="ALV2" s="2028">
        <f>'H(Ms47)'!BY87</f>
        <v>0</v>
      </c>
      <c r="ALW2" s="2028">
        <f>'H(Ms48)'!BY12</f>
        <v>0</v>
      </c>
      <c r="ALX2" s="2028">
        <f>'H(Ms48)'!BY15</f>
        <v>0</v>
      </c>
      <c r="ALY2" s="2028">
        <f>'H(Ms48)'!BY18</f>
        <v>0</v>
      </c>
      <c r="ALZ2" s="2028">
        <f>'H(Ms48)'!BY21</f>
        <v>0</v>
      </c>
      <c r="AMA2" s="2028">
        <f>'H(Ms48)'!BY24</f>
        <v>0</v>
      </c>
      <c r="AMB2" s="2028">
        <f>'H(Ms48)'!BY27</f>
        <v>0</v>
      </c>
      <c r="AMC2" s="2028">
        <f>'H(Ms48)'!S28</f>
        <v>0</v>
      </c>
      <c r="AMD2" s="2028">
        <f>'H(Ms48)'!BY30</f>
        <v>0</v>
      </c>
      <c r="AME2" s="2028">
        <f>IF('H(Ms48)'!F39&lt;&gt;"",1,IF('H(Ms48)'!U39&lt;&gt;"",2,0))</f>
        <v>0</v>
      </c>
      <c r="AMF2" s="2040">
        <f>Z2</f>
        <v>0</v>
      </c>
      <c r="AMG2" s="2038">
        <f>SC2</f>
        <v>0</v>
      </c>
      <c r="AMH2" s="2038">
        <f>VX2</f>
        <v>0</v>
      </c>
      <c r="AMI2" s="2036" t="e">
        <f>_xlfn.IFS(B2=313,QB2+QE2+QX2+QY2+RA2+RB2+RC2+RD2+RE2+RF2+RG2+RH2+RI2+SA2+EB2+(SZ2*SY2/100),
B2=314,QB2+QE2+QI2+QJ2+QW2+QX2+QY2+RA2+RB2+RC2+RD2+RE2+RF2+RG2+RH2+RI2+SA2+EB2+(SZ2*SY2/100),
B2=315,QE2+QI2+QJ2+QK2+QW2+QX2+QY2+RA2+RB2+RC2+RD2+RE2+RF2+RG2+RH2+RI2+SA2+EB2+(SZ2*SY2/100),
B2=317,QB2+QE2+QI2+QJ2+QM2+QW2+QX2+QY2+RA2+RB2+RC2+RD2+RE2+RF2+RG2+RH2+RI2+SA2+EB2+(SZ2*SY2/100),
B2=318,_xlfn.IFS(
OR(Z2=49230,Z2=52100,Z2=52211,Z2=52212,Z2=52219,Z2=52221,Z2=52222,Z2=52229,Z2=52231,Z2=52232,Z2=52233,Z2=52234,Z2=52239,Z2=52241,Z2=52249,Z2=52291,Z2=52299),
QE2+QJ2+QN2+QO2+QP2+QQ2+QW2+QX2+QY2+RA2+RB2+RC2+RD2+RE2+RF2+RG2+RH2+RI2+SA2+EB2+(SZ2*SY2/100),
OR(Z2=52310,Z2=52320),
QR2+QT2+QX2+QY2+RA2+RB2+RC2+RD2+RE2+RF2+RG2+RH2+RI2+SA2+EB2+(SZ2*SY2/100),
TRUE,""
),
B2=321,QB2+QE2+QR2+QW2+QX2+QY2+RA2+RB2+RC2+RD2+RE2+RF2+RG2+RH2+RI2+SA2+EB2+(SZ2*SY2/100),
B2=322,QB2+QE2+QI2+QW2+QX2+QY2+RA2+RB2+RC2+RD2+RE2+RF2+RG2+RH2+RI2+SA2+EB2+(SZ2*SY2/100),
B2=323,QS2+QT2+QX2+QY2+RA2+RB2+RC2+RD2+RE2+RF2+RG2+RH2+RI2+SA2+EB2+(SZ2*SY2/100),
B2=324,QU2+QX2+QY2+RA2+RB2+RC2+RD2+RE2+RF2+RG2+RH2+RI2+SA2+EB2+(SZ2*SY2/100),
B2=325,_xlfn.IFS(OR(Z2=53100,Z2=53200),
QV2+QX2+QY2+RA2+RB2+RC2+RD2+RE2+RF2+RG2+RH2+RI2+SA2+EB2+(SZ2*SY2/100),
Z2=53300,
QR2+QT2+RI2+QX2+QY2+RA2+RB2+RC2+RD2+RE2+RF2+RG2+RH2+RI2+SA2+EB2+(SZ2*SY2/100),
TRUE,""
)
)</f>
        <v>#N/A</v>
      </c>
      <c r="AMJ2" s="2036" t="e">
        <f>_xlfn.IFS(
B2=313,SF2+SG2+SK2+SL2+SN2+SO2+SP2+SX2+TB2+TC2+TD2+TE2+TF2+TG2+TH2+TI2+TJ2+TK2+TL2+TM2+TN2+TO2+TQ2+TR2+TS2+TT2+TU2+TV2+TW2+TX2+TY2+TZ2+UD2+UE2+UF2+UG2+UH2+UI2+UJ2+UO2+VC2+VO2+VP2+VQ2+VW2-(WI2-WF2),
B2=314,SF2+SG2+SH2+SI2+SJ2+SK2+SL2+SN2+SO2+SP2+SX2+TB2+TC2+TD2+TE2+TF2+TG2+TH2+TI2+TJ2+TK2+TL2+TM2+TN2+TO2+TQ2+TR2+TS2+TT2+TU2+TV2+TW2+TX2+TY2+TZ2+UE2+UD2+UJ2+UO2+VC2+VO2+VP2+VQ2+VW2-(WI2-WF2),
B2=315,SF2+SG2+SH2+SI2+SJ2+SK2+SL2+SN2+SO2+SP2+SX2+TB2+TC2+TD2+TE2+TF2+TG2+TH2+TI2+TJ2+TK2+TL2+TM2+TN2+TO2+TQ2+TR2+TS2+TT2+TU2+TV2+TW2+TX2+TY2+TZ2+UE2+UD2+UJ2+UO2+VC2+VO2+VP2+VQ2+VW2-(WI2-WF2),
B2=317,SF2+SG2+SH2+SJ2+SK2+SL2+SN2+SO2+SP2+SX2+TB2+TC2+TD2+TE2+TF2+TG2+TH2+TI2+TJ2+TK2+TL2+TM2+TN2+TO2+TQ2+TR2+TS2+TT2+TU2+TV2+TW2+TX2+TY2+TZ2+UE2+UD2+UK2+UL2+UO2+VC2+VO2+VP2+VQ2+VW2-(WI2-WF2),
B2=318,
_xlfn.IFS(
OR(Z2=49230,Z2=52100,Z2=52211,Z2=52212,Z2=52219,Z2=52221,Z2=52222,Z2=52229,Z2=52231,Z2=52232,Z2=52233,Z2=52234,Z2=52239,Z2=52241,Z2=52249,Z2=52291,Z2=52299),
SF2+SG2+SH2+SI2+SJ2+SK2+SL2+SN2+SO2+SP2+SX2+TB2+TC2+TD2+TE2+TF2+TG2+TH2+TI2+TJ2+TK2+TL2+TM2+TN2+TO2+TQ2+TR2+TS2+TT2+TU2+TV2+TW2+TX2+TY2+TZ2+UE2+UD2+UH2+UI2+UJ2+UO2+VC2+VO2+VP2+VQ2+VW2-(WI2-WF2),
OR(Z2=52310,Z2=52320),
SF2+SG2+SH2+SI2+SJ2+SK2+SL2+SN2+SO2+SP2+SX2+TB2+TC2+TD2+TE2+TF2+TG2+TH2+TI2+TJ2+TK2+TL2+TM2+TN2+TO2+TQ2+TR2+TS2+TT2+TU2+TV2+TW2+TX2+TY2+TZ2+UD2+UE2+UO2+VC2+VO2+VP2+VQ2+VW2-(WI2-WF2),
TRUE,""
),
B2=321,SF2+SG2+SJ2+SK2+SL2+SM2+SN2+SO2+SP2+SX2+TB2+TC2+TD2+TE2+TF2+TG2+TH2+TI2+TJ2+TK2+TL2+TM2+TN2+TO2+TQ2+TR2+TS2+TT2+TU2+TV2+TW2+TX2+TY2+TZ2+UE2+UD2+UO2+VC2+VO2+VP2+VQ2+VW2-(WI2-WF2),
B2=322,SF2+SG2+SJ2+SK2+SL2+SM2+SN2+SO2+SP2+SX2+TB2+TC2+TD2+TE2+TF2+TG2+TH2+TI2+TJ2+TK2+TL2+TM2+TN2+TO2+TQ2+TR2+TS2+TT2+TU2+TV2+TW2+TX2+TY2+TZ2+UE2+UD2+UJ2+UO2+VC2+VO2+VP2+VQ2+VW2-(WI2-WF2),
B2=323,SF2+SG2+SJ2+SK2+SL2+SN2+SO2+SP2+SX2+TB2+TC2+TD2+TE2+TF2+TG2+TH2+TI2+TJ2+TK2+TL2+TM2+TN2+TO2+TQ2+TR2+TS2+TT2+TU2+TV2+TW2+TX2+TY2+TZ2+UE2+UD2+UJ2+UO2+VC2+VO2+VP2+VQ2+VW2,
B2=324,SF2+SG2+SJ2+SK2+SL2+SN2+SO2+SP2+SX2+TB2+TC2+TD2+TE2+TF2+TG2+TH2+TI2+TJ2+TK2+TL2+TM2+TN2+TO2+TQ2+TR2+TS2+TT2+TU2+TV2+TW2+TX2+TY2+TZ2+UE2+UD2+UJ2+UO2+VC2+VO2+VP2+VQ2+VW2,
B2=325,
_xlfn.IFS(
OR(Z2=53100,Z2=53200),
SF2+SG2+SJ2+SK2+SL2+SN2+SO2+SP2+SX2+TB2+TC2+TD2+TE2+TF2+TG2+TH2+TI2+TJ2+TK2+TL2+TM2+TN2+TO2+TQ2+TR2+TS2+TT2+TU2+TV2+TW2+TX2+TY2+TZ2+UE2+UC2+UD2+UJ2+UO2+VC2+VO2+VP2+VQ2+VW2,
Z2=53300,
SF2+SG2+SJ2+SK2+SL2+SN2+SO2+SP2+SX2+TB2+TC2+TD2+TE2+TF2+TG2+TH2+TI2+TJ2+TK2+TL2+TM2+TN2+TO2+TQ2+TR2+TS2+TT2+TU2+TV2+TW2+TX2+TY2+TZ2+UC2+UE2+UD2+UE2+UJ2+UO2+VC2+VO2+VP2+VQ2+VW2,
TRUE,""
)
)</f>
        <v>#N/A</v>
      </c>
      <c r="AMK2" s="2036" t="e">
        <f>AMI2-AMJ2</f>
        <v>#N/A</v>
      </c>
      <c r="AML2" s="2036">
        <f>JM2+MX2</f>
        <v>0</v>
      </c>
      <c r="AMM2" s="2036">
        <f>JK2+JL2+MV2+MW2</f>
        <v>0</v>
      </c>
      <c r="AMN2" s="2036">
        <f>LH2+OS2</f>
        <v>0</v>
      </c>
      <c r="AMO2" s="2036">
        <f>VE2+VG2+VH2+VI2+VJ2+VK2+VL2+VM2+VN2+VR2+VT2</f>
        <v>0</v>
      </c>
      <c r="AMP2" s="2036">
        <f>HQ2+SY2</f>
        <v>0</v>
      </c>
      <c r="AMQ2" s="2037" t="e">
        <f>AMJ2/AMI2</f>
        <v>#N/A</v>
      </c>
      <c r="AMR2" s="2036" t="e">
        <f>AMN2/AMM2/12</f>
        <v>#DIV/0!</v>
      </c>
      <c r="AMS2" s="2041" t="b">
        <f>GR2=UA2</f>
        <v>1</v>
      </c>
      <c r="AMT2" s="2041" t="b">
        <f>LH2+OS2=VE2</f>
        <v>1</v>
      </c>
      <c r="AMU2" s="2041" t="b">
        <f>JM2+MX2=PE2+PQ2</f>
        <v>1</v>
      </c>
      <c r="AMV2" s="2041" t="b">
        <f>AND(AMM2&gt;0, AMN2&gt;0)</f>
        <v>0</v>
      </c>
      <c r="AMW2" s="2041" t="b">
        <f>SN2=AAA2</f>
        <v>1</v>
      </c>
      <c r="AMX2" s="2041" t="b">
        <f>SO2=ACB2</f>
        <v>1</v>
      </c>
      <c r="AMY2" s="2041" t="b">
        <f>SP2=AAM2+ABA2+ABB2+ABC2+ABD2+ABE2+ABF2+ABG2+ABH2+ABI2+ABJ2+ABK2+ABL2</f>
        <v>1</v>
      </c>
      <c r="AMZ2" s="2041" t="b">
        <f>(SC2-VX2)=WJ2</f>
        <v>1</v>
      </c>
      <c r="ANA2" s="2039" t="e">
        <f>AMN2/AMK2</f>
        <v>#N/A</v>
      </c>
      <c r="ANB2" s="2039" t="e">
        <f>AMO2/AMK2</f>
        <v>#N/A</v>
      </c>
      <c r="ANC2" s="2039" t="e">
        <f>AMN2/AMJ2</f>
        <v>#N/A</v>
      </c>
    </row>
  </sheetData>
  <phoneticPr fontId="63" type="noConversion"/>
  <conditionalFormatting sqref="HF1:HO1 BC1:HD1">
    <cfRule type="duplicateValues" dxfId="253" priority="645"/>
  </conditionalFormatting>
  <conditionalFormatting sqref="VE1">
    <cfRule type="duplicateValues" dxfId="252" priority="621"/>
  </conditionalFormatting>
  <conditionalFormatting sqref="VG1">
    <cfRule type="duplicateValues" dxfId="251" priority="622"/>
  </conditionalFormatting>
  <conditionalFormatting sqref="VW1:WC1">
    <cfRule type="duplicateValues" dxfId="250" priority="620"/>
  </conditionalFormatting>
  <conditionalFormatting sqref="XD1:XE1">
    <cfRule type="duplicateValues" dxfId="249" priority="614"/>
  </conditionalFormatting>
  <conditionalFormatting sqref="AAL1">
    <cfRule type="duplicateValues" dxfId="248" priority="602"/>
  </conditionalFormatting>
  <conditionalFormatting sqref="AAL1">
    <cfRule type="duplicateValues" dxfId="247" priority="603"/>
  </conditionalFormatting>
  <conditionalFormatting sqref="ADB1:ADM1">
    <cfRule type="duplicateValues" dxfId="246" priority="585"/>
  </conditionalFormatting>
  <conditionalFormatting sqref="ADB1:ADM1">
    <cfRule type="duplicateValues" dxfId="245" priority="586"/>
  </conditionalFormatting>
  <conditionalFormatting sqref="ADB1:ADM1">
    <cfRule type="duplicateValues" dxfId="244" priority="587"/>
  </conditionalFormatting>
  <conditionalFormatting sqref="AFY1:AGK1">
    <cfRule type="duplicateValues" dxfId="243" priority="557"/>
  </conditionalFormatting>
  <conditionalFormatting sqref="AJN1">
    <cfRule type="duplicateValues" dxfId="242" priority="519"/>
  </conditionalFormatting>
  <conditionalFormatting sqref="AJN1:AJO1">
    <cfRule type="duplicateValues" dxfId="241" priority="521"/>
  </conditionalFormatting>
  <conditionalFormatting sqref="AJN1:AJO1">
    <cfRule type="duplicateValues" dxfId="240" priority="522"/>
  </conditionalFormatting>
  <conditionalFormatting sqref="AAM1">
    <cfRule type="duplicateValues" dxfId="239" priority="659"/>
  </conditionalFormatting>
  <conditionalFormatting sqref="AAM1">
    <cfRule type="duplicateValues" dxfId="238" priority="660"/>
  </conditionalFormatting>
  <conditionalFormatting sqref="AAY1:AAZ1">
    <cfRule type="duplicateValues" dxfId="237" priority="661"/>
  </conditionalFormatting>
  <conditionalFormatting sqref="AAY1:AAZ1">
    <cfRule type="duplicateValues" dxfId="236" priority="662"/>
  </conditionalFormatting>
  <conditionalFormatting sqref="TL1">
    <cfRule type="duplicateValues" dxfId="235" priority="664"/>
  </conditionalFormatting>
  <conditionalFormatting sqref="TL1">
    <cfRule type="duplicateValues" dxfId="234" priority="665"/>
  </conditionalFormatting>
  <conditionalFormatting sqref="UM1">
    <cfRule type="duplicateValues" dxfId="233" priority="668"/>
  </conditionalFormatting>
  <conditionalFormatting sqref="SY1:TA1 UM1:UN1">
    <cfRule type="duplicateValues" dxfId="232" priority="669"/>
  </conditionalFormatting>
  <conditionalFormatting sqref="N1:Y1 AN1 B1:K1">
    <cfRule type="duplicateValues" dxfId="231" priority="678"/>
  </conditionalFormatting>
  <conditionalFormatting sqref="N1:Y1 AN1 B1:K1">
    <cfRule type="duplicateValues" dxfId="230" priority="679"/>
  </conditionalFormatting>
  <conditionalFormatting sqref="ACQ1:ACS1">
    <cfRule type="cellIs" dxfId="229" priority="226" operator="equal">
      <formula>"x"</formula>
    </cfRule>
  </conditionalFormatting>
  <conditionalFormatting sqref="AO1">
    <cfRule type="duplicateValues" dxfId="228" priority="224"/>
  </conditionalFormatting>
  <conditionalFormatting sqref="AO1">
    <cfRule type="duplicateValues" dxfId="227" priority="225"/>
  </conditionalFormatting>
  <conditionalFormatting sqref="AP1:AQ1">
    <cfRule type="duplicateValues" dxfId="226" priority="222"/>
  </conditionalFormatting>
  <conditionalFormatting sqref="AP1:AQ1">
    <cfRule type="duplicateValues" dxfId="225" priority="223"/>
  </conditionalFormatting>
  <conditionalFormatting sqref="AR1:AS1">
    <cfRule type="duplicateValues" dxfId="224" priority="220"/>
  </conditionalFormatting>
  <conditionalFormatting sqref="AR1:AS1">
    <cfRule type="duplicateValues" dxfId="223" priority="221"/>
  </conditionalFormatting>
  <conditionalFormatting sqref="AV1">
    <cfRule type="duplicateValues" dxfId="222" priority="218"/>
  </conditionalFormatting>
  <conditionalFormatting sqref="AV1">
    <cfRule type="duplicateValues" dxfId="221" priority="219"/>
  </conditionalFormatting>
  <conditionalFormatting sqref="AY1:AZ1">
    <cfRule type="duplicateValues" dxfId="220" priority="216"/>
  </conditionalFormatting>
  <conditionalFormatting sqref="AY1:AZ1">
    <cfRule type="duplicateValues" dxfId="219" priority="217"/>
  </conditionalFormatting>
  <conditionalFormatting sqref="BA1:BB1">
    <cfRule type="duplicateValues" dxfId="218" priority="214"/>
  </conditionalFormatting>
  <conditionalFormatting sqref="BA1:BB1">
    <cfRule type="duplicateValues" dxfId="217" priority="215"/>
  </conditionalFormatting>
  <conditionalFormatting sqref="HE1">
    <cfRule type="duplicateValues" dxfId="216" priority="211"/>
  </conditionalFormatting>
  <conditionalFormatting sqref="HP1">
    <cfRule type="duplicateValues" dxfId="215" priority="210"/>
  </conditionalFormatting>
  <conditionalFormatting sqref="BC1:HW1">
    <cfRule type="duplicateValues" dxfId="214" priority="212"/>
  </conditionalFormatting>
  <conditionalFormatting sqref="HQ1:HW1">
    <cfRule type="duplicateValues" dxfId="213" priority="213"/>
  </conditionalFormatting>
  <conditionalFormatting sqref="HX1:LH1">
    <cfRule type="duplicateValues" dxfId="212" priority="208"/>
  </conditionalFormatting>
  <conditionalFormatting sqref="HX1:LH1">
    <cfRule type="duplicateValues" dxfId="211" priority="209"/>
  </conditionalFormatting>
  <conditionalFormatting sqref="LI1:OS1">
    <cfRule type="duplicateValues" dxfId="210" priority="206"/>
  </conditionalFormatting>
  <conditionalFormatting sqref="LI1:OS1">
    <cfRule type="duplicateValues" dxfId="209" priority="207"/>
  </conditionalFormatting>
  <conditionalFormatting sqref="OT1:OZ1">
    <cfRule type="duplicateValues" dxfId="208" priority="204"/>
  </conditionalFormatting>
  <conditionalFormatting sqref="OT1:OZ1">
    <cfRule type="duplicateValues" dxfId="207" priority="205"/>
  </conditionalFormatting>
  <conditionalFormatting sqref="PB1:PE1">
    <cfRule type="duplicateValues" dxfId="206" priority="202"/>
  </conditionalFormatting>
  <conditionalFormatting sqref="PB1:PE1">
    <cfRule type="duplicateValues" dxfId="205" priority="203"/>
  </conditionalFormatting>
  <conditionalFormatting sqref="PF1:PL1">
    <cfRule type="duplicateValues" dxfId="204" priority="200"/>
  </conditionalFormatting>
  <conditionalFormatting sqref="PF1:PL1">
    <cfRule type="duplicateValues" dxfId="203" priority="201"/>
  </conditionalFormatting>
  <conditionalFormatting sqref="PN1:PQ1">
    <cfRule type="duplicateValues" dxfId="202" priority="198"/>
  </conditionalFormatting>
  <conditionalFormatting sqref="PN1:PQ1">
    <cfRule type="duplicateValues" dxfId="201" priority="199"/>
  </conditionalFormatting>
  <conditionalFormatting sqref="PR1:PU1">
    <cfRule type="duplicateValues" dxfId="200" priority="196"/>
  </conditionalFormatting>
  <conditionalFormatting sqref="PR1:PU1">
    <cfRule type="duplicateValues" dxfId="199" priority="197"/>
  </conditionalFormatting>
  <conditionalFormatting sqref="PX1">
    <cfRule type="duplicateValues" dxfId="198" priority="194"/>
  </conditionalFormatting>
  <conditionalFormatting sqref="PX1">
    <cfRule type="duplicateValues" dxfId="197" priority="195"/>
  </conditionalFormatting>
  <conditionalFormatting sqref="SF1:SK1">
    <cfRule type="duplicateValues" dxfId="196" priority="192"/>
  </conditionalFormatting>
  <conditionalFormatting sqref="SF1:SK1">
    <cfRule type="duplicateValues" dxfId="195" priority="193"/>
  </conditionalFormatting>
  <conditionalFormatting sqref="UN1">
    <cfRule type="duplicateValues" dxfId="194" priority="191"/>
  </conditionalFormatting>
  <conditionalFormatting sqref="VG1">
    <cfRule type="duplicateValues" dxfId="193" priority="189"/>
  </conditionalFormatting>
  <conditionalFormatting sqref="VE1">
    <cfRule type="duplicateValues" dxfId="192" priority="190"/>
  </conditionalFormatting>
  <conditionalFormatting sqref="VV1">
    <cfRule type="duplicateValues" dxfId="191" priority="186"/>
  </conditionalFormatting>
  <conditionalFormatting sqref="VH1:WC1">
    <cfRule type="duplicateValues" dxfId="190" priority="187"/>
  </conditionalFormatting>
  <conditionalFormatting sqref="VH1:VU1">
    <cfRule type="duplicateValues" dxfId="189" priority="188"/>
  </conditionalFormatting>
  <conditionalFormatting sqref="XC1">
    <cfRule type="duplicateValues" dxfId="188" priority="183"/>
  </conditionalFormatting>
  <conditionalFormatting sqref="WJ1:XC1">
    <cfRule type="duplicateValues" dxfId="187" priority="184"/>
  </conditionalFormatting>
  <conditionalFormatting sqref="WJ1:XC1">
    <cfRule type="duplicateValues" dxfId="186" priority="185"/>
  </conditionalFormatting>
  <conditionalFormatting sqref="XF1">
    <cfRule type="duplicateValues" dxfId="185" priority="180"/>
  </conditionalFormatting>
  <conditionalFormatting sqref="XD1:YO1">
    <cfRule type="duplicateValues" dxfId="184" priority="181"/>
  </conditionalFormatting>
  <conditionalFormatting sqref="XG1:YO1">
    <cfRule type="duplicateValues" dxfId="183" priority="182"/>
  </conditionalFormatting>
  <conditionalFormatting sqref="ZP1:ZZ1">
    <cfRule type="duplicateValues" dxfId="182" priority="178"/>
  </conditionalFormatting>
  <conditionalFormatting sqref="ZP1:ZZ1">
    <cfRule type="duplicateValues" dxfId="181" priority="179"/>
  </conditionalFormatting>
  <conditionalFormatting sqref="AAA1">
    <cfRule type="duplicateValues" dxfId="180" priority="176"/>
  </conditionalFormatting>
  <conditionalFormatting sqref="AAA1">
    <cfRule type="duplicateValues" dxfId="179" priority="177"/>
  </conditionalFormatting>
  <conditionalFormatting sqref="AAD1">
    <cfRule type="duplicateValues" dxfId="178" priority="174"/>
  </conditionalFormatting>
  <conditionalFormatting sqref="AAD1">
    <cfRule type="duplicateValues" dxfId="177" priority="175"/>
  </conditionalFormatting>
  <conditionalFormatting sqref="AAH1:AAK1">
    <cfRule type="duplicateValues" dxfId="176" priority="172"/>
  </conditionalFormatting>
  <conditionalFormatting sqref="AAH1:AAK1">
    <cfRule type="duplicateValues" dxfId="175" priority="173"/>
  </conditionalFormatting>
  <conditionalFormatting sqref="AAN1:AAS1">
    <cfRule type="duplicateValues" dxfId="174" priority="170"/>
  </conditionalFormatting>
  <conditionalFormatting sqref="AAN1:AAS1">
    <cfRule type="duplicateValues" dxfId="173" priority="171"/>
  </conditionalFormatting>
  <conditionalFormatting sqref="AAT1:AAU1">
    <cfRule type="duplicateValues" dxfId="172" priority="168"/>
  </conditionalFormatting>
  <conditionalFormatting sqref="AAT1:AAU1">
    <cfRule type="duplicateValues" dxfId="171" priority="169"/>
  </conditionalFormatting>
  <conditionalFormatting sqref="ABG1:ABH1">
    <cfRule type="duplicateValues" dxfId="170" priority="166"/>
  </conditionalFormatting>
  <conditionalFormatting sqref="ABG1:ABH1">
    <cfRule type="duplicateValues" dxfId="169" priority="167"/>
  </conditionalFormatting>
  <conditionalFormatting sqref="ABO1:ABV1">
    <cfRule type="duplicateValues" dxfId="168" priority="164"/>
  </conditionalFormatting>
  <conditionalFormatting sqref="ABO1:ABV1">
    <cfRule type="duplicateValues" dxfId="167" priority="165"/>
  </conditionalFormatting>
  <conditionalFormatting sqref="ABZ1">
    <cfRule type="duplicateValues" dxfId="166" priority="162"/>
  </conditionalFormatting>
  <conditionalFormatting sqref="ABZ1">
    <cfRule type="duplicateValues" dxfId="165" priority="163"/>
  </conditionalFormatting>
  <conditionalFormatting sqref="ACB1:ACC1">
    <cfRule type="duplicateValues" dxfId="164" priority="160"/>
  </conditionalFormatting>
  <conditionalFormatting sqref="ACB1:ACC1">
    <cfRule type="duplicateValues" dxfId="163" priority="161"/>
  </conditionalFormatting>
  <conditionalFormatting sqref="ACP1">
    <cfRule type="duplicateValues" dxfId="162" priority="158"/>
  </conditionalFormatting>
  <conditionalFormatting sqref="ACP1">
    <cfRule type="duplicateValues" dxfId="161" priority="159"/>
  </conditionalFormatting>
  <conditionalFormatting sqref="ACT1:ADA1">
    <cfRule type="duplicateValues" dxfId="160" priority="156"/>
  </conditionalFormatting>
  <conditionalFormatting sqref="ACT1:ADA1">
    <cfRule type="duplicateValues" dxfId="159" priority="157"/>
  </conditionalFormatting>
  <conditionalFormatting sqref="ADO1:ADT1">
    <cfRule type="duplicateValues" dxfId="158" priority="153"/>
  </conditionalFormatting>
  <conditionalFormatting sqref="ADO1:ADT1">
    <cfRule type="duplicateValues" dxfId="157" priority="154"/>
  </conditionalFormatting>
  <conditionalFormatting sqref="ADP1:ADT1">
    <cfRule type="duplicateValues" dxfId="156" priority="155"/>
  </conditionalFormatting>
  <conditionalFormatting sqref="ADU1:AEE1">
    <cfRule type="duplicateValues" dxfId="155" priority="150"/>
  </conditionalFormatting>
  <conditionalFormatting sqref="ADU1:AEE1">
    <cfRule type="duplicateValues" dxfId="154" priority="151"/>
  </conditionalFormatting>
  <conditionalFormatting sqref="ADU1:AEE1">
    <cfRule type="duplicateValues" dxfId="153" priority="152"/>
  </conditionalFormatting>
  <conditionalFormatting sqref="AEG1:AEL1">
    <cfRule type="duplicateValues" dxfId="152" priority="147"/>
  </conditionalFormatting>
  <conditionalFormatting sqref="AEG1:AEL1">
    <cfRule type="duplicateValues" dxfId="151" priority="148"/>
  </conditionalFormatting>
  <conditionalFormatting sqref="AEG1:AEL1">
    <cfRule type="duplicateValues" dxfId="150" priority="149"/>
  </conditionalFormatting>
  <conditionalFormatting sqref="AEM1:AEP1">
    <cfRule type="duplicateValues" dxfId="149" priority="145"/>
  </conditionalFormatting>
  <conditionalFormatting sqref="AEM1:AEP1">
    <cfRule type="duplicateValues" dxfId="148" priority="146"/>
  </conditionalFormatting>
  <conditionalFormatting sqref="AEQ1:AES1">
    <cfRule type="duplicateValues" dxfId="147" priority="142"/>
  </conditionalFormatting>
  <conditionalFormatting sqref="AEQ1:AES1">
    <cfRule type="duplicateValues" dxfId="146" priority="143"/>
  </conditionalFormatting>
  <conditionalFormatting sqref="AEQ1:AES1">
    <cfRule type="duplicateValues" dxfId="145" priority="144"/>
  </conditionalFormatting>
  <conditionalFormatting sqref="AET1:AEU1">
    <cfRule type="duplicateValues" dxfId="144" priority="140"/>
  </conditionalFormatting>
  <conditionalFormatting sqref="AET1:AEU1">
    <cfRule type="duplicateValues" dxfId="143" priority="141"/>
  </conditionalFormatting>
  <conditionalFormatting sqref="AEV1:AFB1">
    <cfRule type="duplicateValues" dxfId="142" priority="137"/>
  </conditionalFormatting>
  <conditionalFormatting sqref="AEV1:AFB1">
    <cfRule type="duplicateValues" dxfId="141" priority="138"/>
  </conditionalFormatting>
  <conditionalFormatting sqref="AEV1:AEW1">
    <cfRule type="duplicateValues" dxfId="140" priority="139"/>
  </conditionalFormatting>
  <conditionalFormatting sqref="ALE1:ALL1">
    <cfRule type="duplicateValues" dxfId="139" priority="135"/>
  </conditionalFormatting>
  <conditionalFormatting sqref="ALE1:ALL1">
    <cfRule type="duplicateValues" dxfId="138" priority="136"/>
  </conditionalFormatting>
  <conditionalFormatting sqref="ALM1:ALV1">
    <cfRule type="duplicateValues" dxfId="137" priority="132"/>
  </conditionalFormatting>
  <conditionalFormatting sqref="ALM1:ALV1">
    <cfRule type="duplicateValues" dxfId="136" priority="133"/>
  </conditionalFormatting>
  <conditionalFormatting sqref="ALM1:ALV1">
    <cfRule type="duplicateValues" dxfId="135" priority="134"/>
  </conditionalFormatting>
  <conditionalFormatting sqref="ALW1:AMD1">
    <cfRule type="duplicateValues" dxfId="134" priority="129"/>
  </conditionalFormatting>
  <conditionalFormatting sqref="ALW1:AMD1">
    <cfRule type="duplicateValues" dxfId="133" priority="130"/>
  </conditionalFormatting>
  <conditionalFormatting sqref="ALW1:AMD1">
    <cfRule type="duplicateValues" dxfId="132" priority="131"/>
  </conditionalFormatting>
  <conditionalFormatting sqref="AFP1:AFX1">
    <cfRule type="duplicateValues" dxfId="131" priority="127"/>
  </conditionalFormatting>
  <conditionalFormatting sqref="AFP1:AFX1">
    <cfRule type="duplicateValues" dxfId="130" priority="128"/>
  </conditionalFormatting>
  <conditionalFormatting sqref="AGL1">
    <cfRule type="duplicateValues" dxfId="129" priority="123"/>
  </conditionalFormatting>
  <conditionalFormatting sqref="AFY1:AGU1">
    <cfRule type="duplicateValues" dxfId="128" priority="124"/>
  </conditionalFormatting>
  <conditionalFormatting sqref="AGM1:AGU1">
    <cfRule type="duplicateValues" dxfId="127" priority="125"/>
  </conditionalFormatting>
  <conditionalFormatting sqref="AFY1:AGU1">
    <cfRule type="duplicateValues" dxfId="126" priority="126"/>
  </conditionalFormatting>
  <conditionalFormatting sqref="AHI1">
    <cfRule type="duplicateValues" dxfId="125" priority="120"/>
  </conditionalFormatting>
  <conditionalFormatting sqref="AHI1">
    <cfRule type="duplicateValues" dxfId="124" priority="121"/>
  </conditionalFormatting>
  <conditionalFormatting sqref="AHI1">
    <cfRule type="duplicateValues" dxfId="123" priority="122"/>
  </conditionalFormatting>
  <conditionalFormatting sqref="AHK1:AHS1">
    <cfRule type="duplicateValues" dxfId="122" priority="117"/>
  </conditionalFormatting>
  <conditionalFormatting sqref="AHK1:AHS1">
    <cfRule type="duplicateValues" dxfId="121" priority="118"/>
  </conditionalFormatting>
  <conditionalFormatting sqref="AHK1:AHS1">
    <cfRule type="duplicateValues" dxfId="120" priority="119"/>
  </conditionalFormatting>
  <conditionalFormatting sqref="AHV1:AHY1">
    <cfRule type="duplicateValues" dxfId="119" priority="114"/>
  </conditionalFormatting>
  <conditionalFormatting sqref="AHV1:AHY1">
    <cfRule type="duplicateValues" dxfId="118" priority="115"/>
  </conditionalFormatting>
  <conditionalFormatting sqref="AHV1:AHY1">
    <cfRule type="duplicateValues" dxfId="117" priority="116"/>
  </conditionalFormatting>
  <conditionalFormatting sqref="AIB1">
    <cfRule type="duplicateValues" dxfId="116" priority="112"/>
  </conditionalFormatting>
  <conditionalFormatting sqref="AIB1">
    <cfRule type="duplicateValues" dxfId="115" priority="113"/>
  </conditionalFormatting>
  <conditionalFormatting sqref="AIC1">
    <cfRule type="duplicateValues" dxfId="114" priority="109"/>
  </conditionalFormatting>
  <conditionalFormatting sqref="AIC1">
    <cfRule type="duplicateValues" dxfId="113" priority="110"/>
  </conditionalFormatting>
  <conditionalFormatting sqref="AIC1">
    <cfRule type="duplicateValues" dxfId="112" priority="111"/>
  </conditionalFormatting>
  <conditionalFormatting sqref="AID1:AII1">
    <cfRule type="duplicateValues" dxfId="111" priority="107"/>
  </conditionalFormatting>
  <conditionalFormatting sqref="AID1:AII1">
    <cfRule type="duplicateValues" dxfId="110" priority="108"/>
  </conditionalFormatting>
  <conditionalFormatting sqref="AIJ1">
    <cfRule type="duplicateValues" dxfId="109" priority="105"/>
  </conditionalFormatting>
  <conditionalFormatting sqref="AIJ1">
    <cfRule type="duplicateValues" dxfId="108" priority="106"/>
  </conditionalFormatting>
  <conditionalFormatting sqref="AIK1">
    <cfRule type="duplicateValues" dxfId="107" priority="103"/>
  </conditionalFormatting>
  <conditionalFormatting sqref="AIK1">
    <cfRule type="duplicateValues" dxfId="106" priority="104"/>
  </conditionalFormatting>
  <conditionalFormatting sqref="AIL1:AIN1">
    <cfRule type="duplicateValues" dxfId="105" priority="101"/>
  </conditionalFormatting>
  <conditionalFormatting sqref="AIL1:AIN1">
    <cfRule type="duplicateValues" dxfId="104" priority="102"/>
  </conditionalFormatting>
  <conditionalFormatting sqref="AIO1:AIP1">
    <cfRule type="duplicateValues" dxfId="103" priority="99"/>
  </conditionalFormatting>
  <conditionalFormatting sqref="AIO1:AIP1">
    <cfRule type="duplicateValues" dxfId="102" priority="100"/>
  </conditionalFormatting>
  <conditionalFormatting sqref="AIQ1">
    <cfRule type="duplicateValues" dxfId="101" priority="97"/>
  </conditionalFormatting>
  <conditionalFormatting sqref="AIQ1">
    <cfRule type="duplicateValues" dxfId="100" priority="98"/>
  </conditionalFormatting>
  <conditionalFormatting sqref="AIW1">
    <cfRule type="duplicateValues" dxfId="99" priority="94"/>
  </conditionalFormatting>
  <conditionalFormatting sqref="AIV1">
    <cfRule type="duplicateValues" dxfId="98" priority="93"/>
  </conditionalFormatting>
  <conditionalFormatting sqref="AIV1:AIW1">
    <cfRule type="duplicateValues" dxfId="97" priority="95"/>
  </conditionalFormatting>
  <conditionalFormatting sqref="AIV1:AIW1">
    <cfRule type="duplicateValues" dxfId="96" priority="96"/>
  </conditionalFormatting>
  <conditionalFormatting sqref="AIR1:AIT1">
    <cfRule type="duplicateValues" dxfId="95" priority="91"/>
  </conditionalFormatting>
  <conditionalFormatting sqref="AIR1:AIT1">
    <cfRule type="duplicateValues" dxfId="94" priority="92"/>
  </conditionalFormatting>
  <conditionalFormatting sqref="AJO1">
    <cfRule type="duplicateValues" dxfId="93" priority="88"/>
  </conditionalFormatting>
  <conditionalFormatting sqref="AIX1:AJK1">
    <cfRule type="duplicateValues" dxfId="92" priority="87"/>
  </conditionalFormatting>
  <conditionalFormatting sqref="AIX1:AJK1">
    <cfRule type="duplicateValues" dxfId="91" priority="89"/>
  </conditionalFormatting>
  <conditionalFormatting sqref="AIX1:AJK1">
    <cfRule type="duplicateValues" dxfId="90" priority="90"/>
  </conditionalFormatting>
  <conditionalFormatting sqref="AJX1">
    <cfRule type="duplicateValues" dxfId="89" priority="84"/>
  </conditionalFormatting>
  <conditionalFormatting sqref="AJP1:AJW1">
    <cfRule type="duplicateValues" dxfId="88" priority="83"/>
  </conditionalFormatting>
  <conditionalFormatting sqref="AJP1:AJX1">
    <cfRule type="duplicateValues" dxfId="87" priority="85"/>
  </conditionalFormatting>
  <conditionalFormatting sqref="AJP1:AJX1">
    <cfRule type="duplicateValues" dxfId="86" priority="86"/>
  </conditionalFormatting>
  <conditionalFormatting sqref="AJY1:AKJ1">
    <cfRule type="duplicateValues" dxfId="85" priority="80"/>
  </conditionalFormatting>
  <conditionalFormatting sqref="AJY1:AKJ1">
    <cfRule type="duplicateValues" dxfId="84" priority="81"/>
  </conditionalFormatting>
  <conditionalFormatting sqref="AJY1:AKJ1">
    <cfRule type="duplicateValues" dxfId="83" priority="82"/>
  </conditionalFormatting>
  <conditionalFormatting sqref="AKK1:AKS1">
    <cfRule type="duplicateValues" dxfId="82" priority="77"/>
  </conditionalFormatting>
  <conditionalFormatting sqref="AKK1:AKS1">
    <cfRule type="duplicateValues" dxfId="81" priority="78"/>
  </conditionalFormatting>
  <conditionalFormatting sqref="AKK1:AKS1">
    <cfRule type="duplicateValues" dxfId="80" priority="79"/>
  </conditionalFormatting>
  <conditionalFormatting sqref="AKT1">
    <cfRule type="duplicateValues" dxfId="79" priority="74"/>
  </conditionalFormatting>
  <conditionalFormatting sqref="AKT1">
    <cfRule type="duplicateValues" dxfId="78" priority="75"/>
  </conditionalFormatting>
  <conditionalFormatting sqref="AKT1">
    <cfRule type="duplicateValues" dxfId="77" priority="76"/>
  </conditionalFormatting>
  <conditionalFormatting sqref="AKU1:ALC1">
    <cfRule type="duplicateValues" dxfId="76" priority="71"/>
  </conditionalFormatting>
  <conditionalFormatting sqref="AKU1:ALC1">
    <cfRule type="duplicateValues" dxfId="75" priority="72"/>
  </conditionalFormatting>
  <conditionalFormatting sqref="AKU1:ALC1">
    <cfRule type="duplicateValues" dxfId="74" priority="73"/>
  </conditionalFormatting>
  <conditionalFormatting sqref="AFC1">
    <cfRule type="duplicateValues" dxfId="73" priority="69"/>
  </conditionalFormatting>
  <conditionalFormatting sqref="AFC1">
    <cfRule type="duplicateValues" dxfId="72" priority="70"/>
  </conditionalFormatting>
  <conditionalFormatting sqref="AFD1">
    <cfRule type="duplicateValues" dxfId="71" priority="65"/>
  </conditionalFormatting>
  <conditionalFormatting sqref="AFE1">
    <cfRule type="duplicateValues" dxfId="70" priority="64"/>
  </conditionalFormatting>
  <conditionalFormatting sqref="AFF1">
    <cfRule type="duplicateValues" dxfId="69" priority="63"/>
  </conditionalFormatting>
  <conditionalFormatting sqref="AFG1">
    <cfRule type="duplicateValues" dxfId="68" priority="62"/>
  </conditionalFormatting>
  <conditionalFormatting sqref="AFH1">
    <cfRule type="duplicateValues" dxfId="67" priority="61"/>
  </conditionalFormatting>
  <conditionalFormatting sqref="AFD1:AFO1">
    <cfRule type="duplicateValues" dxfId="66" priority="66"/>
  </conditionalFormatting>
  <conditionalFormatting sqref="AFI1:AFO1">
    <cfRule type="duplicateValues" dxfId="65" priority="67"/>
  </conditionalFormatting>
  <conditionalFormatting sqref="AFD1:AFO1">
    <cfRule type="duplicateValues" dxfId="64" priority="68"/>
  </conditionalFormatting>
  <conditionalFormatting sqref="ACN1">
    <cfRule type="duplicateValues" dxfId="63" priority="59"/>
  </conditionalFormatting>
  <conditionalFormatting sqref="ACN1">
    <cfRule type="duplicateValues" dxfId="62" priority="60"/>
  </conditionalFormatting>
  <conditionalFormatting sqref="ACD1:ACI1">
    <cfRule type="duplicateValues" dxfId="61" priority="57"/>
  </conditionalFormatting>
  <conditionalFormatting sqref="ACD1:ACI1">
    <cfRule type="duplicateValues" dxfId="60" priority="58"/>
  </conditionalFormatting>
  <conditionalFormatting sqref="ABA1:ABF1">
    <cfRule type="duplicateValues" dxfId="59" priority="227"/>
  </conditionalFormatting>
  <conditionalFormatting sqref="ABA1:ABF1">
    <cfRule type="duplicateValues" dxfId="58" priority="228"/>
  </conditionalFormatting>
  <conditionalFormatting sqref="ABL1">
    <cfRule type="duplicateValues" dxfId="57" priority="229"/>
  </conditionalFormatting>
  <conditionalFormatting sqref="ABL1">
    <cfRule type="duplicateValues" dxfId="56" priority="230"/>
  </conditionalFormatting>
  <conditionalFormatting sqref="SL1:SM1">
    <cfRule type="duplicateValues" dxfId="55" priority="55"/>
  </conditionalFormatting>
  <conditionalFormatting sqref="SL1:SM1">
    <cfRule type="duplicateValues" dxfId="54" priority="56"/>
  </conditionalFormatting>
  <conditionalFormatting sqref="SN1:SW1">
    <cfRule type="duplicateValues" dxfId="53" priority="53"/>
  </conditionalFormatting>
  <conditionalFormatting sqref="SN1:SW1">
    <cfRule type="duplicateValues" dxfId="52" priority="54"/>
  </conditionalFormatting>
  <conditionalFormatting sqref="SX1">
    <cfRule type="duplicateValues" dxfId="51" priority="51"/>
  </conditionalFormatting>
  <conditionalFormatting sqref="SX1">
    <cfRule type="duplicateValues" dxfId="50" priority="52"/>
  </conditionalFormatting>
  <conditionalFormatting sqref="TJ1:TK1">
    <cfRule type="duplicateValues" dxfId="49" priority="49"/>
  </conditionalFormatting>
  <conditionalFormatting sqref="TJ1:TK1">
    <cfRule type="duplicateValues" dxfId="48" priority="50"/>
  </conditionalFormatting>
  <conditionalFormatting sqref="SY1:TA1">
    <cfRule type="duplicateValues" dxfId="47" priority="231"/>
  </conditionalFormatting>
  <conditionalFormatting sqref="TB1:TI1">
    <cfRule type="duplicateValues" dxfId="46" priority="232"/>
  </conditionalFormatting>
  <conditionalFormatting sqref="TB1:TI1">
    <cfRule type="duplicateValues" dxfId="45" priority="233"/>
  </conditionalFormatting>
  <conditionalFormatting sqref="TM1:TN1">
    <cfRule type="duplicateValues" dxfId="44" priority="234"/>
  </conditionalFormatting>
  <conditionalFormatting sqref="TM1:TN1">
    <cfRule type="duplicateValues" dxfId="43" priority="235"/>
  </conditionalFormatting>
  <conditionalFormatting sqref="TP1">
    <cfRule type="duplicateValues" dxfId="42" priority="47"/>
  </conditionalFormatting>
  <conditionalFormatting sqref="TP1">
    <cfRule type="duplicateValues" dxfId="41" priority="48"/>
  </conditionalFormatting>
  <conditionalFormatting sqref="UA1">
    <cfRule type="duplicateValues" dxfId="40" priority="45"/>
  </conditionalFormatting>
  <conditionalFormatting sqref="UA1">
    <cfRule type="duplicateValues" dxfId="39" priority="46"/>
  </conditionalFormatting>
  <conditionalFormatting sqref="UF1:UL1">
    <cfRule type="duplicateValues" dxfId="38" priority="43"/>
  </conditionalFormatting>
  <conditionalFormatting sqref="UF1:UL1">
    <cfRule type="duplicateValues" dxfId="37" priority="44"/>
  </conditionalFormatting>
  <conditionalFormatting sqref="TO1">
    <cfRule type="duplicateValues" dxfId="36" priority="236"/>
  </conditionalFormatting>
  <conditionalFormatting sqref="TO1">
    <cfRule type="duplicateValues" dxfId="35" priority="237"/>
  </conditionalFormatting>
  <conditionalFormatting sqref="UB1:UC1">
    <cfRule type="duplicateValues" dxfId="34" priority="238"/>
  </conditionalFormatting>
  <conditionalFormatting sqref="UB1:UC1">
    <cfRule type="duplicateValues" dxfId="33" priority="239"/>
  </conditionalFormatting>
  <conditionalFormatting sqref="UD1:UE1">
    <cfRule type="duplicateValues" dxfId="32" priority="240"/>
  </conditionalFormatting>
  <conditionalFormatting sqref="UD1:UE1">
    <cfRule type="duplicateValues" dxfId="31" priority="241"/>
  </conditionalFormatting>
  <conditionalFormatting sqref="UU1">
    <cfRule type="duplicateValues" dxfId="30" priority="41"/>
  </conditionalFormatting>
  <conditionalFormatting sqref="UU1">
    <cfRule type="duplicateValues" dxfId="29" priority="42"/>
  </conditionalFormatting>
  <conditionalFormatting sqref="UV1">
    <cfRule type="duplicateValues" dxfId="28" priority="39"/>
  </conditionalFormatting>
  <conditionalFormatting sqref="UV1">
    <cfRule type="duplicateValues" dxfId="27" priority="40"/>
  </conditionalFormatting>
  <conditionalFormatting sqref="VD1">
    <cfRule type="duplicateValues" dxfId="26" priority="36"/>
  </conditionalFormatting>
  <conditionalFormatting sqref="VC1:VD1">
    <cfRule type="duplicateValues" dxfId="25" priority="37"/>
  </conditionalFormatting>
  <conditionalFormatting sqref="VC1">
    <cfRule type="duplicateValues" dxfId="24" priority="38"/>
  </conditionalFormatting>
  <conditionalFormatting sqref="VB1">
    <cfRule type="duplicateValues" dxfId="23" priority="33"/>
  </conditionalFormatting>
  <conditionalFormatting sqref="UW1:VB1">
    <cfRule type="duplicateValues" dxfId="22" priority="34"/>
  </conditionalFormatting>
  <conditionalFormatting sqref="UW1:VA1">
    <cfRule type="duplicateValues" dxfId="21" priority="35"/>
  </conditionalFormatting>
  <conditionalFormatting sqref="WD1:WI1">
    <cfRule type="duplicateValues" dxfId="20" priority="242"/>
  </conditionalFormatting>
  <conditionalFormatting sqref="WD1:WI1">
    <cfRule type="duplicateValues" dxfId="19" priority="243"/>
  </conditionalFormatting>
  <conditionalFormatting sqref="YT1:ZM1">
    <cfRule type="duplicateValues" dxfId="18" priority="244"/>
  </conditionalFormatting>
  <conditionalFormatting sqref="YT1:ZM1">
    <cfRule type="duplicateValues" dxfId="17" priority="245"/>
  </conditionalFormatting>
  <conditionalFormatting sqref="AA1:AD1">
    <cfRule type="duplicateValues" dxfId="16" priority="246"/>
  </conditionalFormatting>
  <conditionalFormatting sqref="AA1:AD1">
    <cfRule type="duplicateValues" dxfId="15" priority="247"/>
  </conditionalFormatting>
  <conditionalFormatting sqref="AMS2:AMT2">
    <cfRule type="cellIs" dxfId="14" priority="29" operator="equal">
      <formula>FALSE</formula>
    </cfRule>
  </conditionalFormatting>
  <conditionalFormatting sqref="AMS2:AMT2">
    <cfRule type="expression" dxfId="13" priority="30">
      <formula>AIL1=" "</formula>
    </cfRule>
    <cfRule type="expression" dxfId="12" priority="31">
      <formula>AIL2=" "</formula>
    </cfRule>
  </conditionalFormatting>
  <conditionalFormatting sqref="AMU2:AMV2">
    <cfRule type="cellIs" dxfId="11" priority="26" operator="equal">
      <formula>FALSE</formula>
    </cfRule>
  </conditionalFormatting>
  <conditionalFormatting sqref="AMU2:AMV2">
    <cfRule type="expression" dxfId="10" priority="27">
      <formula>AIN1=" "</formula>
    </cfRule>
    <cfRule type="expression" dxfId="9" priority="28">
      <formula>AIN2=" "</formula>
    </cfRule>
  </conditionalFormatting>
  <conditionalFormatting sqref="AMW2:AMX2">
    <cfRule type="cellIs" dxfId="8" priority="23" operator="equal">
      <formula>FALSE</formula>
    </cfRule>
  </conditionalFormatting>
  <conditionalFormatting sqref="AMW2:AMX2">
    <cfRule type="expression" dxfId="7" priority="24">
      <formula>AIP1=" "</formula>
    </cfRule>
    <cfRule type="expression" dxfId="6" priority="25">
      <formula>AIP2=" "</formula>
    </cfRule>
  </conditionalFormatting>
  <conditionalFormatting sqref="AMY2">
    <cfRule type="cellIs" dxfId="5" priority="20" operator="equal">
      <formula>FALSE</formula>
    </cfRule>
  </conditionalFormatting>
  <conditionalFormatting sqref="AMY2">
    <cfRule type="expression" dxfId="4" priority="21">
      <formula>AIR1=" "</formula>
    </cfRule>
    <cfRule type="expression" dxfId="3" priority="22">
      <formula>AIR2=" "</formula>
    </cfRule>
  </conditionalFormatting>
  <conditionalFormatting sqref="AMZ2">
    <cfRule type="cellIs" dxfId="2" priority="17" operator="equal">
      <formula>FALSE</formula>
    </cfRule>
  </conditionalFormatting>
  <conditionalFormatting sqref="AMZ2">
    <cfRule type="expression" dxfId="1" priority="18">
      <formula>AIS1=" "</formula>
    </cfRule>
    <cfRule type="expression" dxfId="0" priority="19">
      <formula>AIS2=" "</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CE91"/>
  <sheetViews>
    <sheetView showGridLines="0" zoomScale="80" zoomScaleNormal="80" zoomScaleSheetLayoutView="100" workbookViewId="0">
      <pane xSplit="12" ySplit="10" topLeftCell="M11" activePane="bottomRight" state="frozen"/>
      <selection activeCell="H20" sqref="H20"/>
      <selection pane="topRight" activeCell="H20" sqref="H20"/>
      <selection pane="bottomLeft" activeCell="H20" sqref="H20"/>
      <selection pane="bottomRight" activeCell="AV81" sqref="AV81:BD83"/>
    </sheetView>
  </sheetViews>
  <sheetFormatPr defaultColWidth="6.765625" defaultRowHeight="16.5" customHeight="1"/>
  <cols>
    <col min="1" max="1" width="0.4609375" style="310" customWidth="1"/>
    <col min="2" max="2" width="0.69140625" style="310" customWidth="1"/>
    <col min="3" max="3" width="4.61328125" style="310" customWidth="1"/>
    <col min="4" max="5" width="2.23046875" style="310" customWidth="1"/>
    <col min="6" max="6" width="3.4609375" style="310" customWidth="1"/>
    <col min="7" max="7" width="4.23046875" style="310" customWidth="1"/>
    <col min="8" max="9" width="3.4609375" style="310" customWidth="1"/>
    <col min="10" max="10" width="1.921875" style="310" customWidth="1"/>
    <col min="11" max="11" width="8.69140625" style="310" customWidth="1"/>
    <col min="12" max="13" width="3.3046875" style="310" customWidth="1"/>
    <col min="14" max="19" width="1.765625" style="310" customWidth="1"/>
    <col min="20" max="20" width="2.3046875" style="310" customWidth="1"/>
    <col min="21" max="21" width="3.3046875" style="310" customWidth="1"/>
    <col min="22" max="22" width="2.921875" style="310" customWidth="1"/>
    <col min="23" max="28" width="1.765625" style="310" customWidth="1"/>
    <col min="29" max="29" width="3.4609375" style="310" customWidth="1"/>
    <col min="30" max="30" width="3.3046875" style="310" customWidth="1"/>
    <col min="31" max="37" width="1.765625" style="310" customWidth="1"/>
    <col min="38" max="38" width="4.23046875" style="310" customWidth="1"/>
    <col min="39" max="39" width="2.921875" style="310" bestFit="1" customWidth="1"/>
    <col min="40" max="45" width="1.765625" style="310" customWidth="1"/>
    <col min="46" max="46" width="1.3828125" style="310" customWidth="1"/>
    <col min="47" max="47" width="4" style="310" customWidth="1"/>
    <col min="48" max="48" width="2.921875" style="310" bestFit="1" customWidth="1"/>
    <col min="49" max="55" width="1.765625" style="310" customWidth="1"/>
    <col min="56" max="56" width="3.765625" style="310" customWidth="1"/>
    <col min="57" max="57" width="2.921875" style="310" bestFit="1" customWidth="1"/>
    <col min="58" max="64" width="1.765625" style="310" customWidth="1"/>
    <col min="65" max="65" width="3.69140625" style="310" customWidth="1"/>
    <col min="66" max="66" width="2.921875" style="310" customWidth="1"/>
    <col min="67" max="72" width="1.765625" style="310" customWidth="1"/>
    <col min="73" max="73" width="4" style="310" customWidth="1"/>
    <col min="74" max="74" width="4.07421875" style="310" customWidth="1"/>
    <col min="75" max="80" width="1.765625" style="310" customWidth="1"/>
    <col min="81" max="81" width="2.23046875" style="310" customWidth="1"/>
    <col min="82" max="82" width="2.69140625" style="310" customWidth="1"/>
    <col min="83" max="16384" width="6.765625" style="310"/>
  </cols>
  <sheetData>
    <row r="1" spans="1:82" ht="13.95" customHeight="1">
      <c r="A1" s="2583"/>
      <c r="B1" s="385"/>
      <c r="C1" s="488"/>
      <c r="D1" s="489"/>
      <c r="E1" s="490"/>
      <c r="F1" s="491"/>
      <c r="G1" s="491"/>
      <c r="H1" s="491"/>
      <c r="I1" s="491"/>
      <c r="J1" s="490"/>
      <c r="K1" s="490"/>
      <c r="L1" s="492"/>
      <c r="M1" s="2542" t="s">
        <v>722</v>
      </c>
      <c r="N1" s="2543"/>
      <c r="O1" s="2543"/>
      <c r="P1" s="2543"/>
      <c r="Q1" s="2543"/>
      <c r="R1" s="2543"/>
      <c r="S1" s="2543"/>
      <c r="T1" s="2543"/>
      <c r="U1" s="2543"/>
      <c r="V1" s="2543"/>
      <c r="W1" s="2543"/>
      <c r="X1" s="2543"/>
      <c r="Y1" s="2543"/>
      <c r="Z1" s="2543"/>
      <c r="AA1" s="2543"/>
      <c r="AB1" s="2543"/>
      <c r="AC1" s="2543"/>
      <c r="AD1" s="2543"/>
      <c r="AE1" s="2543"/>
      <c r="AF1" s="2543"/>
      <c r="AG1" s="2543"/>
      <c r="AH1" s="2543"/>
      <c r="AI1" s="2543"/>
      <c r="AJ1" s="2543"/>
      <c r="AK1" s="2543"/>
      <c r="AL1" s="2543"/>
      <c r="AM1" s="2543"/>
      <c r="AN1" s="2543"/>
      <c r="AO1" s="2543"/>
      <c r="AP1" s="2543"/>
      <c r="AQ1" s="2543"/>
      <c r="AR1" s="2543"/>
      <c r="AS1" s="2543"/>
      <c r="AT1" s="2543"/>
      <c r="AU1" s="2543"/>
      <c r="AV1" s="2542" t="s">
        <v>2072</v>
      </c>
      <c r="AW1" s="2543"/>
      <c r="AX1" s="2543"/>
      <c r="AY1" s="2543"/>
      <c r="AZ1" s="2543"/>
      <c r="BA1" s="2543"/>
      <c r="BB1" s="2543"/>
      <c r="BC1" s="2543"/>
      <c r="BD1" s="2543"/>
      <c r="BE1" s="2543"/>
      <c r="BF1" s="2543"/>
      <c r="BG1" s="2543"/>
      <c r="BH1" s="2543"/>
      <c r="BI1" s="2543"/>
      <c r="BJ1" s="2543"/>
      <c r="BK1" s="2543"/>
      <c r="BL1" s="2543"/>
      <c r="BM1" s="2543"/>
      <c r="BN1" s="2543"/>
      <c r="BO1" s="2543"/>
      <c r="BP1" s="2543"/>
      <c r="BQ1" s="2543"/>
      <c r="BR1" s="2543"/>
      <c r="BS1" s="2543"/>
      <c r="BT1" s="2543"/>
      <c r="BU1" s="2543"/>
      <c r="BV1" s="2543"/>
      <c r="BW1" s="2543"/>
      <c r="BX1" s="2543"/>
      <c r="BY1" s="2543"/>
      <c r="BZ1" s="2543"/>
      <c r="CA1" s="2543"/>
      <c r="CB1" s="2543"/>
      <c r="CC1" s="2543"/>
      <c r="CD1" s="2543"/>
    </row>
    <row r="2" spans="1:82" ht="13.95" customHeight="1">
      <c r="A2" s="2583"/>
      <c r="B2" s="385"/>
      <c r="C2" s="456"/>
      <c r="D2" s="383"/>
      <c r="E2" s="322"/>
      <c r="J2" s="322"/>
      <c r="K2" s="322"/>
      <c r="L2" s="487"/>
      <c r="M2" s="2544"/>
      <c r="N2" s="2545"/>
      <c r="O2" s="2545"/>
      <c r="P2" s="2545"/>
      <c r="Q2" s="2545"/>
      <c r="R2" s="2545"/>
      <c r="S2" s="2545"/>
      <c r="T2" s="2545"/>
      <c r="U2" s="2545"/>
      <c r="V2" s="2545"/>
      <c r="W2" s="2545"/>
      <c r="X2" s="2545"/>
      <c r="Y2" s="2545"/>
      <c r="Z2" s="2545"/>
      <c r="AA2" s="2545"/>
      <c r="AB2" s="2545"/>
      <c r="AC2" s="2545"/>
      <c r="AD2" s="2545"/>
      <c r="AE2" s="2545"/>
      <c r="AF2" s="2545"/>
      <c r="AG2" s="2545"/>
      <c r="AH2" s="2545"/>
      <c r="AI2" s="2545"/>
      <c r="AJ2" s="2545"/>
      <c r="AK2" s="2545"/>
      <c r="AL2" s="2545"/>
      <c r="AM2" s="2545"/>
      <c r="AN2" s="2545"/>
      <c r="AO2" s="2545"/>
      <c r="AP2" s="2545"/>
      <c r="AQ2" s="2545"/>
      <c r="AR2" s="2545"/>
      <c r="AS2" s="2545"/>
      <c r="AT2" s="2545"/>
      <c r="AU2" s="2545"/>
      <c r="AV2" s="2544"/>
      <c r="AW2" s="2545"/>
      <c r="AX2" s="2545"/>
      <c r="AY2" s="2545"/>
      <c r="AZ2" s="2545"/>
      <c r="BA2" s="2545"/>
      <c r="BB2" s="2545"/>
      <c r="BC2" s="2545"/>
      <c r="BD2" s="2545"/>
      <c r="BE2" s="2545"/>
      <c r="BF2" s="2545"/>
      <c r="BG2" s="2545"/>
      <c r="BH2" s="2545"/>
      <c r="BI2" s="2545"/>
      <c r="BJ2" s="2545"/>
      <c r="BK2" s="2545"/>
      <c r="BL2" s="2545"/>
      <c r="BM2" s="2545"/>
      <c r="BN2" s="2545"/>
      <c r="BO2" s="2545"/>
      <c r="BP2" s="2545"/>
      <c r="BQ2" s="2545"/>
      <c r="BR2" s="2545"/>
      <c r="BS2" s="2545"/>
      <c r="BT2" s="2545"/>
      <c r="BU2" s="2545"/>
      <c r="BV2" s="2545"/>
      <c r="BW2" s="2545"/>
      <c r="BX2" s="2545"/>
      <c r="BY2" s="2545"/>
      <c r="BZ2" s="2545"/>
      <c r="CA2" s="2545"/>
      <c r="CB2" s="2545"/>
      <c r="CC2" s="2545"/>
      <c r="CD2" s="2545"/>
    </row>
    <row r="3" spans="1:82" ht="10.199999999999999" customHeight="1">
      <c r="A3" s="2583"/>
      <c r="B3" s="385"/>
      <c r="C3" s="461"/>
      <c r="D3" s="2585"/>
      <c r="E3" s="2585"/>
      <c r="F3" s="2585"/>
      <c r="G3" s="2585"/>
      <c r="H3" s="2585"/>
      <c r="I3" s="2585"/>
      <c r="M3" s="2418" t="s">
        <v>1242</v>
      </c>
      <c r="N3" s="2451"/>
      <c r="O3" s="2451"/>
      <c r="P3" s="2451"/>
      <c r="Q3" s="2451"/>
      <c r="R3" s="2451"/>
      <c r="S3" s="2451"/>
      <c r="T3" s="2428"/>
      <c r="U3" s="2587" t="s">
        <v>1345</v>
      </c>
      <c r="V3" s="2588"/>
      <c r="W3" s="2588"/>
      <c r="X3" s="2588"/>
      <c r="Y3" s="2588"/>
      <c r="Z3" s="2588"/>
      <c r="AA3" s="2588"/>
      <c r="AB3" s="2588"/>
      <c r="AC3" s="2588"/>
      <c r="AD3" s="2588"/>
      <c r="AE3" s="2588"/>
      <c r="AF3" s="2588"/>
      <c r="AG3" s="2588"/>
      <c r="AH3" s="2588"/>
      <c r="AI3" s="2588"/>
      <c r="AJ3" s="2588"/>
      <c r="AK3" s="2588"/>
      <c r="AL3" s="2588"/>
      <c r="AM3" s="2588"/>
      <c r="AN3" s="2588"/>
      <c r="AO3" s="2588"/>
      <c r="AP3" s="2588"/>
      <c r="AQ3" s="2588"/>
      <c r="AR3" s="2588"/>
      <c r="AS3" s="2588"/>
      <c r="AT3" s="2588"/>
      <c r="AU3" s="2589"/>
      <c r="AV3" s="2418" t="s">
        <v>1347</v>
      </c>
      <c r="AW3" s="2451"/>
      <c r="AX3" s="2451"/>
      <c r="AY3" s="2451"/>
      <c r="AZ3" s="2451"/>
      <c r="BA3" s="2451"/>
      <c r="BB3" s="2451"/>
      <c r="BC3" s="2451"/>
      <c r="BD3" s="2428"/>
      <c r="BE3" s="2418" t="s">
        <v>1188</v>
      </c>
      <c r="BF3" s="2419"/>
      <c r="BG3" s="2419"/>
      <c r="BH3" s="2419"/>
      <c r="BI3" s="2419"/>
      <c r="BJ3" s="2419"/>
      <c r="BK3" s="2419"/>
      <c r="BL3" s="2419"/>
      <c r="BM3" s="2428"/>
      <c r="BN3" s="2418" t="s">
        <v>1348</v>
      </c>
      <c r="BO3" s="2419"/>
      <c r="BP3" s="2419"/>
      <c r="BQ3" s="2419"/>
      <c r="BR3" s="2419"/>
      <c r="BS3" s="2419"/>
      <c r="BT3" s="2419"/>
      <c r="BU3" s="2428"/>
      <c r="BV3" s="2418" t="s">
        <v>1243</v>
      </c>
      <c r="BW3" s="2433"/>
      <c r="BX3" s="2433"/>
      <c r="BY3" s="2433"/>
      <c r="BZ3" s="2433"/>
      <c r="CA3" s="2433"/>
      <c r="CB3" s="2433"/>
      <c r="CC3" s="2433"/>
      <c r="CD3" s="2434"/>
    </row>
    <row r="4" spans="1:82" ht="12" customHeight="1">
      <c r="A4" s="2584"/>
      <c r="B4" s="486"/>
      <c r="C4" s="458"/>
      <c r="D4" s="2586"/>
      <c r="E4" s="2586"/>
      <c r="F4" s="2586"/>
      <c r="G4" s="2586"/>
      <c r="H4" s="2586"/>
      <c r="I4" s="2586"/>
      <c r="J4" s="384"/>
      <c r="K4" s="384"/>
      <c r="L4" s="384"/>
      <c r="M4" s="2420"/>
      <c r="N4" s="2421"/>
      <c r="O4" s="2421"/>
      <c r="P4" s="2421"/>
      <c r="Q4" s="2421"/>
      <c r="R4" s="2421"/>
      <c r="S4" s="2421"/>
      <c r="T4" s="2429"/>
      <c r="U4" s="2452" t="s">
        <v>1346</v>
      </c>
      <c r="V4" s="2453"/>
      <c r="W4" s="2453"/>
      <c r="X4" s="2453"/>
      <c r="Y4" s="2453"/>
      <c r="Z4" s="2453"/>
      <c r="AA4" s="2453"/>
      <c r="AB4" s="2453"/>
      <c r="AC4" s="2453"/>
      <c r="AD4" s="2453"/>
      <c r="AE4" s="2453"/>
      <c r="AF4" s="2453"/>
      <c r="AG4" s="2453"/>
      <c r="AH4" s="2453"/>
      <c r="AI4" s="2453"/>
      <c r="AJ4" s="2453"/>
      <c r="AK4" s="2453"/>
      <c r="AL4" s="2453"/>
      <c r="AM4" s="2454"/>
      <c r="AN4" s="2454"/>
      <c r="AO4" s="2454"/>
      <c r="AP4" s="2454"/>
      <c r="AQ4" s="2454"/>
      <c r="AR4" s="2454"/>
      <c r="AS4" s="2454"/>
      <c r="AT4" s="2454"/>
      <c r="AU4" s="2454"/>
      <c r="AV4" s="2420"/>
      <c r="AW4" s="2421"/>
      <c r="AX4" s="2421"/>
      <c r="AY4" s="2421"/>
      <c r="AZ4" s="2421"/>
      <c r="BA4" s="2421"/>
      <c r="BB4" s="2421"/>
      <c r="BC4" s="2421"/>
      <c r="BD4" s="2429"/>
      <c r="BE4" s="2420"/>
      <c r="BF4" s="2421"/>
      <c r="BG4" s="2421"/>
      <c r="BH4" s="2421"/>
      <c r="BI4" s="2421"/>
      <c r="BJ4" s="2421"/>
      <c r="BK4" s="2421"/>
      <c r="BL4" s="2421"/>
      <c r="BM4" s="2429"/>
      <c r="BN4" s="2420"/>
      <c r="BO4" s="2421"/>
      <c r="BP4" s="2421"/>
      <c r="BQ4" s="2421"/>
      <c r="BR4" s="2421"/>
      <c r="BS4" s="2421"/>
      <c r="BT4" s="2421"/>
      <c r="BU4" s="2429"/>
      <c r="BV4" s="2435"/>
      <c r="BW4" s="2436"/>
      <c r="BX4" s="2436"/>
      <c r="BY4" s="2436"/>
      <c r="BZ4" s="2436"/>
      <c r="CA4" s="2436"/>
      <c r="CB4" s="2436"/>
      <c r="CC4" s="2436"/>
      <c r="CD4" s="2437"/>
    </row>
    <row r="5" spans="1:82" ht="16.5" customHeight="1">
      <c r="A5" s="2583"/>
      <c r="B5" s="385"/>
      <c r="C5" s="2392" t="s">
        <v>723</v>
      </c>
      <c r="D5" s="2393"/>
      <c r="E5" s="2393"/>
      <c r="F5" s="2393"/>
      <c r="G5" s="2393"/>
      <c r="H5" s="2393"/>
      <c r="I5" s="2393"/>
      <c r="J5" s="2393"/>
      <c r="K5" s="2393"/>
      <c r="L5" s="2394"/>
      <c r="M5" s="2420"/>
      <c r="N5" s="2421"/>
      <c r="O5" s="2421"/>
      <c r="P5" s="2421"/>
      <c r="Q5" s="2421"/>
      <c r="R5" s="2421"/>
      <c r="S5" s="2421"/>
      <c r="T5" s="2429"/>
      <c r="U5" s="2441" t="s">
        <v>1139</v>
      </c>
      <c r="V5" s="2442"/>
      <c r="W5" s="2442"/>
      <c r="X5" s="2442"/>
      <c r="Y5" s="2442"/>
      <c r="Z5" s="2442"/>
      <c r="AA5" s="2442"/>
      <c r="AB5" s="2442"/>
      <c r="AC5" s="2442"/>
      <c r="AD5" s="2442"/>
      <c r="AE5" s="2442"/>
      <c r="AF5" s="2442"/>
      <c r="AG5" s="2442"/>
      <c r="AH5" s="2442"/>
      <c r="AI5" s="2442"/>
      <c r="AJ5" s="2442"/>
      <c r="AK5" s="2442"/>
      <c r="AL5" s="2443"/>
      <c r="AM5" s="2448"/>
      <c r="AN5" s="2449"/>
      <c r="AO5" s="2449"/>
      <c r="AP5" s="2449"/>
      <c r="AQ5" s="2449"/>
      <c r="AR5" s="2449"/>
      <c r="AS5" s="2449"/>
      <c r="AT5" s="2449"/>
      <c r="AU5" s="2450"/>
      <c r="AV5" s="2420"/>
      <c r="AW5" s="2421"/>
      <c r="AX5" s="2421"/>
      <c r="AY5" s="2421"/>
      <c r="AZ5" s="2421"/>
      <c r="BA5" s="2421"/>
      <c r="BB5" s="2421"/>
      <c r="BC5" s="2421"/>
      <c r="BD5" s="2429"/>
      <c r="BE5" s="2420"/>
      <c r="BF5" s="2421"/>
      <c r="BG5" s="2421"/>
      <c r="BH5" s="2421"/>
      <c r="BI5" s="2421"/>
      <c r="BJ5" s="2421"/>
      <c r="BK5" s="2421"/>
      <c r="BL5" s="2421"/>
      <c r="BM5" s="2429"/>
      <c r="BN5" s="2420"/>
      <c r="BO5" s="2421"/>
      <c r="BP5" s="2421"/>
      <c r="BQ5" s="2421"/>
      <c r="BR5" s="2421"/>
      <c r="BS5" s="2421"/>
      <c r="BT5" s="2421"/>
      <c r="BU5" s="2429"/>
      <c r="BV5" s="2435"/>
      <c r="BW5" s="2436"/>
      <c r="BX5" s="2436"/>
      <c r="BY5" s="2436"/>
      <c r="BZ5" s="2436"/>
      <c r="CA5" s="2436"/>
      <c r="CB5" s="2436"/>
      <c r="CC5" s="2436"/>
      <c r="CD5" s="2437"/>
    </row>
    <row r="6" spans="1:82" ht="10.199999999999999" customHeight="1">
      <c r="A6" s="2583"/>
      <c r="B6" s="385"/>
      <c r="C6" s="2392"/>
      <c r="D6" s="2393"/>
      <c r="E6" s="2393"/>
      <c r="F6" s="2393"/>
      <c r="G6" s="2393"/>
      <c r="H6" s="2393"/>
      <c r="I6" s="2393"/>
      <c r="J6" s="2393"/>
      <c r="K6" s="2393"/>
      <c r="L6" s="2394"/>
      <c r="M6" s="2420"/>
      <c r="N6" s="2421"/>
      <c r="O6" s="2421"/>
      <c r="P6" s="2421"/>
      <c r="Q6" s="2421"/>
      <c r="R6" s="2421"/>
      <c r="S6" s="2421"/>
      <c r="T6" s="2429"/>
      <c r="U6" s="2418" t="s">
        <v>724</v>
      </c>
      <c r="V6" s="2419"/>
      <c r="W6" s="2419"/>
      <c r="X6" s="2419"/>
      <c r="Y6" s="2419"/>
      <c r="Z6" s="2419"/>
      <c r="AA6" s="2419"/>
      <c r="AB6" s="2419"/>
      <c r="AC6" s="2419"/>
      <c r="AD6" s="875"/>
      <c r="AE6" s="872"/>
      <c r="AF6" s="872"/>
      <c r="AG6" s="872"/>
      <c r="AH6" s="872"/>
      <c r="AI6" s="872"/>
      <c r="AJ6" s="872"/>
      <c r="AK6" s="872"/>
      <c r="AL6" s="872"/>
      <c r="AM6" s="2455" t="s">
        <v>911</v>
      </c>
      <c r="AN6" s="2456"/>
      <c r="AO6" s="2456"/>
      <c r="AP6" s="2456"/>
      <c r="AQ6" s="2456"/>
      <c r="AR6" s="2456"/>
      <c r="AS6" s="2456"/>
      <c r="AT6" s="2456"/>
      <c r="AU6" s="2457"/>
      <c r="AV6" s="2420"/>
      <c r="AW6" s="2421"/>
      <c r="AX6" s="2421"/>
      <c r="AY6" s="2421"/>
      <c r="AZ6" s="2421"/>
      <c r="BA6" s="2421"/>
      <c r="BB6" s="2421"/>
      <c r="BC6" s="2421"/>
      <c r="BD6" s="2429"/>
      <c r="BE6" s="2420"/>
      <c r="BF6" s="2421"/>
      <c r="BG6" s="2421"/>
      <c r="BH6" s="2421"/>
      <c r="BI6" s="2421"/>
      <c r="BJ6" s="2421"/>
      <c r="BK6" s="2421"/>
      <c r="BL6" s="2421"/>
      <c r="BM6" s="2429"/>
      <c r="BN6" s="2420"/>
      <c r="BO6" s="2421"/>
      <c r="BP6" s="2421"/>
      <c r="BQ6" s="2421"/>
      <c r="BR6" s="2421"/>
      <c r="BS6" s="2421"/>
      <c r="BT6" s="2421"/>
      <c r="BU6" s="2429"/>
      <c r="BV6" s="2435"/>
      <c r="BW6" s="2436"/>
      <c r="BX6" s="2436"/>
      <c r="BY6" s="2436"/>
      <c r="BZ6" s="2436"/>
      <c r="CA6" s="2436"/>
      <c r="CB6" s="2436"/>
      <c r="CC6" s="2436"/>
      <c r="CD6" s="2437"/>
    </row>
    <row r="7" spans="1:82" ht="10.199999999999999" customHeight="1">
      <c r="A7" s="2583"/>
      <c r="B7" s="385"/>
      <c r="C7" s="2392"/>
      <c r="D7" s="2393"/>
      <c r="E7" s="2393"/>
      <c r="F7" s="2393"/>
      <c r="G7" s="2393"/>
      <c r="H7" s="2393"/>
      <c r="I7" s="2393"/>
      <c r="J7" s="2393"/>
      <c r="K7" s="2393"/>
      <c r="L7" s="2394"/>
      <c r="M7" s="2420"/>
      <c r="N7" s="2421"/>
      <c r="O7" s="2421"/>
      <c r="P7" s="2421"/>
      <c r="Q7" s="2421"/>
      <c r="R7" s="2421"/>
      <c r="S7" s="2421"/>
      <c r="T7" s="2429"/>
      <c r="U7" s="2420"/>
      <c r="V7" s="2421"/>
      <c r="W7" s="2421"/>
      <c r="X7" s="2421"/>
      <c r="Y7" s="2421"/>
      <c r="Z7" s="2421"/>
      <c r="AA7" s="2421"/>
      <c r="AB7" s="2421"/>
      <c r="AC7" s="2421"/>
      <c r="AD7" s="2435" t="s">
        <v>2070</v>
      </c>
      <c r="AE7" s="2436"/>
      <c r="AF7" s="2436"/>
      <c r="AG7" s="2436"/>
      <c r="AH7" s="2436"/>
      <c r="AI7" s="2436"/>
      <c r="AJ7" s="2436"/>
      <c r="AK7" s="2436"/>
      <c r="AL7" s="2436"/>
      <c r="AM7" s="2422" t="s">
        <v>721</v>
      </c>
      <c r="AN7" s="2423"/>
      <c r="AO7" s="2423"/>
      <c r="AP7" s="2423"/>
      <c r="AQ7" s="2423"/>
      <c r="AR7" s="2423"/>
      <c r="AS7" s="2423"/>
      <c r="AT7" s="2423"/>
      <c r="AU7" s="2424"/>
      <c r="AV7" s="2420"/>
      <c r="AW7" s="2421"/>
      <c r="AX7" s="2421"/>
      <c r="AY7" s="2421"/>
      <c r="AZ7" s="2421"/>
      <c r="BA7" s="2421"/>
      <c r="BB7" s="2421"/>
      <c r="BC7" s="2421"/>
      <c r="BD7" s="2429"/>
      <c r="BE7" s="2420"/>
      <c r="BF7" s="2421"/>
      <c r="BG7" s="2421"/>
      <c r="BH7" s="2421"/>
      <c r="BI7" s="2421"/>
      <c r="BJ7" s="2421"/>
      <c r="BK7" s="2421"/>
      <c r="BL7" s="2421"/>
      <c r="BM7" s="2429"/>
      <c r="BN7" s="2420"/>
      <c r="BO7" s="2421"/>
      <c r="BP7" s="2421"/>
      <c r="BQ7" s="2421"/>
      <c r="BR7" s="2421"/>
      <c r="BS7" s="2421"/>
      <c r="BT7" s="2421"/>
      <c r="BU7" s="2429"/>
      <c r="BV7" s="2435"/>
      <c r="BW7" s="2436"/>
      <c r="BX7" s="2436"/>
      <c r="BY7" s="2436"/>
      <c r="BZ7" s="2436"/>
      <c r="CA7" s="2436"/>
      <c r="CB7" s="2436"/>
      <c r="CC7" s="2436"/>
      <c r="CD7" s="2437"/>
    </row>
    <row r="8" spans="1:82" ht="10.199999999999999" customHeight="1">
      <c r="A8" s="2583"/>
      <c r="B8" s="385"/>
      <c r="C8" s="497"/>
      <c r="D8" s="498"/>
      <c r="E8" s="498"/>
      <c r="F8" s="498"/>
      <c r="G8" s="498"/>
      <c r="H8" s="498"/>
      <c r="I8" s="498"/>
      <c r="J8" s="498"/>
      <c r="K8" s="498"/>
      <c r="L8" s="498"/>
      <c r="M8" s="2420"/>
      <c r="N8" s="2421"/>
      <c r="O8" s="2421"/>
      <c r="P8" s="2421"/>
      <c r="Q8" s="2421"/>
      <c r="R8" s="2421"/>
      <c r="S8" s="2421"/>
      <c r="T8" s="2429"/>
      <c r="U8" s="2546" t="s">
        <v>910</v>
      </c>
      <c r="V8" s="2547"/>
      <c r="W8" s="2547"/>
      <c r="X8" s="2547"/>
      <c r="Y8" s="2547"/>
      <c r="Z8" s="2547"/>
      <c r="AA8" s="2547"/>
      <c r="AB8" s="2547"/>
      <c r="AC8" s="2547"/>
      <c r="AD8" s="2446" t="s">
        <v>2069</v>
      </c>
      <c r="AE8" s="2447"/>
      <c r="AF8" s="2447"/>
      <c r="AG8" s="2447"/>
      <c r="AH8" s="2447"/>
      <c r="AI8" s="2447"/>
      <c r="AJ8" s="2447"/>
      <c r="AK8" s="2447"/>
      <c r="AL8" s="2447"/>
      <c r="AM8" s="2422"/>
      <c r="AN8" s="2423"/>
      <c r="AO8" s="2423"/>
      <c r="AP8" s="2423"/>
      <c r="AQ8" s="2423"/>
      <c r="AR8" s="2423"/>
      <c r="AS8" s="2423"/>
      <c r="AT8" s="2423"/>
      <c r="AU8" s="2424"/>
      <c r="AV8" s="2420"/>
      <c r="AW8" s="2421"/>
      <c r="AX8" s="2421"/>
      <c r="AY8" s="2421"/>
      <c r="AZ8" s="2421"/>
      <c r="BA8" s="2421"/>
      <c r="BB8" s="2421"/>
      <c r="BC8" s="2421"/>
      <c r="BD8" s="2429"/>
      <c r="BE8" s="2420"/>
      <c r="BF8" s="2421"/>
      <c r="BG8" s="2421"/>
      <c r="BH8" s="2421"/>
      <c r="BI8" s="2421"/>
      <c r="BJ8" s="2421"/>
      <c r="BK8" s="2421"/>
      <c r="BL8" s="2421"/>
      <c r="BM8" s="2429"/>
      <c r="BN8" s="2420"/>
      <c r="BO8" s="2421"/>
      <c r="BP8" s="2421"/>
      <c r="BQ8" s="2421"/>
      <c r="BR8" s="2421"/>
      <c r="BS8" s="2421"/>
      <c r="BT8" s="2421"/>
      <c r="BU8" s="2429"/>
      <c r="BV8" s="2435"/>
      <c r="BW8" s="2436"/>
      <c r="BX8" s="2436"/>
      <c r="BY8" s="2436"/>
      <c r="BZ8" s="2436"/>
      <c r="CA8" s="2436"/>
      <c r="CB8" s="2436"/>
      <c r="CC8" s="2436"/>
      <c r="CD8" s="2437"/>
    </row>
    <row r="9" spans="1:82" ht="12.75" customHeight="1">
      <c r="A9" s="2583"/>
      <c r="B9" s="385"/>
      <c r="C9" s="493"/>
      <c r="D9" s="2593"/>
      <c r="E9" s="2593"/>
      <c r="F9" s="2593"/>
      <c r="G9" s="2593"/>
      <c r="H9" s="2593"/>
      <c r="I9" s="2593"/>
      <c r="J9" s="2593"/>
      <c r="K9" s="2593"/>
      <c r="L9" s="873"/>
      <c r="M9" s="2548"/>
      <c r="N9" s="2549"/>
      <c r="O9" s="2549"/>
      <c r="P9" s="2549"/>
      <c r="Q9" s="2549"/>
      <c r="R9" s="2549"/>
      <c r="S9" s="2549"/>
      <c r="T9" s="2550"/>
      <c r="U9" s="2444" t="s">
        <v>909</v>
      </c>
      <c r="V9" s="2445"/>
      <c r="W9" s="2445"/>
      <c r="X9" s="2445"/>
      <c r="Y9" s="2445"/>
      <c r="Z9" s="2445"/>
      <c r="AA9" s="2445"/>
      <c r="AB9" s="2445"/>
      <c r="AC9" s="2445"/>
      <c r="AD9" s="874"/>
      <c r="AE9" s="798"/>
      <c r="AF9" s="798"/>
      <c r="AG9" s="798"/>
      <c r="AH9" s="798"/>
      <c r="AI9" s="798"/>
      <c r="AJ9" s="798"/>
      <c r="AK9" s="798"/>
      <c r="AL9" s="798"/>
      <c r="AM9" s="2425"/>
      <c r="AN9" s="2426"/>
      <c r="AO9" s="2426"/>
      <c r="AP9" s="2426"/>
      <c r="AQ9" s="2426"/>
      <c r="AR9" s="2426"/>
      <c r="AS9" s="2426"/>
      <c r="AT9" s="2426"/>
      <c r="AU9" s="2427"/>
      <c r="AV9" s="2430"/>
      <c r="AW9" s="2431"/>
      <c r="AX9" s="2431"/>
      <c r="AY9" s="2431"/>
      <c r="AZ9" s="2431"/>
      <c r="BA9" s="2431"/>
      <c r="BB9" s="2431"/>
      <c r="BC9" s="2431"/>
      <c r="BD9" s="2432"/>
      <c r="BE9" s="2430"/>
      <c r="BF9" s="2431"/>
      <c r="BG9" s="2431"/>
      <c r="BH9" s="2431"/>
      <c r="BI9" s="2431"/>
      <c r="BJ9" s="2431"/>
      <c r="BK9" s="2431"/>
      <c r="BL9" s="2431"/>
      <c r="BM9" s="2432"/>
      <c r="BN9" s="2430"/>
      <c r="BO9" s="2431"/>
      <c r="BP9" s="2431"/>
      <c r="BQ9" s="2431"/>
      <c r="BR9" s="2431"/>
      <c r="BS9" s="2431"/>
      <c r="BT9" s="2431"/>
      <c r="BU9" s="2432"/>
      <c r="BV9" s="2438"/>
      <c r="BW9" s="2439"/>
      <c r="BX9" s="2439"/>
      <c r="BY9" s="2439"/>
      <c r="BZ9" s="2439"/>
      <c r="CA9" s="2439"/>
      <c r="CB9" s="2439"/>
      <c r="CC9" s="2439"/>
      <c r="CD9" s="2440"/>
    </row>
    <row r="10" spans="1:82" s="319" customFormat="1" ht="23.25" customHeight="1">
      <c r="A10" s="2583"/>
      <c r="B10" s="349"/>
      <c r="C10" s="494"/>
      <c r="D10" s="495"/>
      <c r="E10" s="495"/>
      <c r="F10" s="495"/>
      <c r="G10" s="495"/>
      <c r="H10" s="495"/>
      <c r="I10" s="495"/>
      <c r="J10" s="495"/>
      <c r="K10" s="495"/>
      <c r="L10" s="496"/>
      <c r="M10" s="2410" t="s">
        <v>510</v>
      </c>
      <c r="N10" s="2411"/>
      <c r="O10" s="2411"/>
      <c r="P10" s="2411"/>
      <c r="Q10" s="2411"/>
      <c r="R10" s="2411"/>
      <c r="S10" s="2411"/>
      <c r="T10" s="2411"/>
      <c r="U10" s="2462" t="s">
        <v>512</v>
      </c>
      <c r="V10" s="2463"/>
      <c r="W10" s="2463"/>
      <c r="X10" s="2463"/>
      <c r="Y10" s="2463"/>
      <c r="Z10" s="2463"/>
      <c r="AA10" s="2463"/>
      <c r="AB10" s="2463"/>
      <c r="AC10" s="2463"/>
      <c r="AD10" s="2464" t="s">
        <v>513</v>
      </c>
      <c r="AE10" s="2465"/>
      <c r="AF10" s="2465"/>
      <c r="AG10" s="2465"/>
      <c r="AH10" s="2465"/>
      <c r="AI10" s="2465"/>
      <c r="AJ10" s="2465"/>
      <c r="AK10" s="2465"/>
      <c r="AL10" s="2466"/>
      <c r="AM10" s="2458" t="s">
        <v>514</v>
      </c>
      <c r="AN10" s="2459"/>
      <c r="AO10" s="2459"/>
      <c r="AP10" s="2459"/>
      <c r="AQ10" s="2459"/>
      <c r="AR10" s="2459"/>
      <c r="AS10" s="2459"/>
      <c r="AT10" s="2459"/>
      <c r="AU10" s="2459"/>
      <c r="AV10" s="2460" t="s">
        <v>515</v>
      </c>
      <c r="AW10" s="2461"/>
      <c r="AX10" s="2461"/>
      <c r="AY10" s="2461"/>
      <c r="AZ10" s="2461"/>
      <c r="BA10" s="2461"/>
      <c r="BB10" s="2461"/>
      <c r="BC10" s="2461"/>
      <c r="BD10" s="2461"/>
      <c r="BE10" s="2460" t="s">
        <v>844</v>
      </c>
      <c r="BF10" s="2461"/>
      <c r="BG10" s="2461"/>
      <c r="BH10" s="2461"/>
      <c r="BI10" s="2461"/>
      <c r="BJ10" s="2461"/>
      <c r="BK10" s="2461"/>
      <c r="BL10" s="2461"/>
      <c r="BM10" s="2461"/>
      <c r="BN10" s="2460" t="s">
        <v>845</v>
      </c>
      <c r="BO10" s="2461"/>
      <c r="BP10" s="2461"/>
      <c r="BQ10" s="2461"/>
      <c r="BR10" s="2461"/>
      <c r="BS10" s="2461"/>
      <c r="BT10" s="2461"/>
      <c r="BU10" s="2461"/>
      <c r="BV10" s="2590" t="s">
        <v>912</v>
      </c>
      <c r="BW10" s="2591"/>
      <c r="BX10" s="2591"/>
      <c r="BY10" s="2591"/>
      <c r="BZ10" s="2591"/>
      <c r="CA10" s="2591"/>
      <c r="CB10" s="2591"/>
      <c r="CC10" s="2591"/>
      <c r="CD10" s="2592"/>
    </row>
    <row r="11" spans="1:82" s="348" customFormat="1" ht="9.75" customHeight="1">
      <c r="A11" s="2583"/>
      <c r="B11" s="349"/>
      <c r="C11" s="950">
        <v>4.0999999999999996</v>
      </c>
      <c r="D11" s="951" t="s">
        <v>718</v>
      </c>
      <c r="E11" s="952"/>
      <c r="F11" s="952"/>
      <c r="G11" s="952"/>
      <c r="H11" s="952"/>
      <c r="I11" s="952"/>
      <c r="J11" s="952"/>
      <c r="K11" s="952"/>
      <c r="L11" s="499"/>
      <c r="M11" s="2467"/>
      <c r="N11" s="2467"/>
      <c r="O11" s="2467"/>
      <c r="P11" s="2467"/>
      <c r="Q11" s="2467"/>
      <c r="R11" s="2467"/>
      <c r="S11" s="2467"/>
      <c r="T11" s="2467"/>
      <c r="U11" s="2359"/>
      <c r="V11" s="2359"/>
      <c r="W11" s="2359"/>
      <c r="X11" s="2359"/>
      <c r="Y11" s="2359"/>
      <c r="Z11" s="2359"/>
      <c r="AA11" s="2359"/>
      <c r="AB11" s="2359"/>
      <c r="AC11" s="2359"/>
      <c r="AD11" s="2468"/>
      <c r="AE11" s="2468"/>
      <c r="AF11" s="2468"/>
      <c r="AG11" s="2468"/>
      <c r="AH11" s="2468"/>
      <c r="AI11" s="2468"/>
      <c r="AJ11" s="2468"/>
      <c r="AK11" s="2468"/>
      <c r="AL11" s="2468"/>
      <c r="AM11" s="2470"/>
      <c r="AN11" s="2470"/>
      <c r="AO11" s="2470"/>
      <c r="AP11" s="2470"/>
      <c r="AQ11" s="2470"/>
      <c r="AR11" s="2470"/>
      <c r="AS11" s="2470"/>
      <c r="AT11" s="2470"/>
      <c r="AU11" s="2470"/>
      <c r="AV11" s="2359"/>
      <c r="AW11" s="2359"/>
      <c r="AX11" s="2359"/>
      <c r="AY11" s="2359"/>
      <c r="AZ11" s="2359"/>
      <c r="BA11" s="2359"/>
      <c r="BB11" s="2359"/>
      <c r="BC11" s="2359"/>
      <c r="BD11" s="2359"/>
      <c r="BE11" s="2359"/>
      <c r="BF11" s="2359"/>
      <c r="BG11" s="2359"/>
      <c r="BH11" s="2359"/>
      <c r="BI11" s="2359"/>
      <c r="BJ11" s="2359"/>
      <c r="BK11" s="2359"/>
      <c r="BL11" s="2359"/>
      <c r="BM11" s="2359"/>
      <c r="BN11" s="2359"/>
      <c r="BO11" s="2359"/>
      <c r="BP11" s="2359"/>
      <c r="BQ11" s="2359"/>
      <c r="BR11" s="2359"/>
      <c r="BS11" s="2359"/>
      <c r="BT11" s="2359"/>
      <c r="BU11" s="2359"/>
      <c r="BV11" s="2359"/>
      <c r="BW11" s="2359"/>
      <c r="BX11" s="2359"/>
      <c r="BY11" s="2359"/>
      <c r="BZ11" s="2359"/>
      <c r="CA11" s="2359"/>
      <c r="CB11" s="2359"/>
      <c r="CC11" s="2359"/>
      <c r="CD11" s="2359"/>
    </row>
    <row r="12" spans="1:82" s="348" customFormat="1" ht="9" customHeight="1">
      <c r="A12" s="2583"/>
      <c r="B12" s="349"/>
      <c r="C12" s="953"/>
      <c r="D12" s="954" t="s">
        <v>493</v>
      </c>
      <c r="E12" s="952"/>
      <c r="F12" s="952"/>
      <c r="G12" s="952"/>
      <c r="H12" s="952"/>
      <c r="I12" s="952"/>
      <c r="J12" s="952"/>
      <c r="K12" s="952"/>
      <c r="L12" s="500"/>
      <c r="M12" s="2467"/>
      <c r="N12" s="2467"/>
      <c r="O12" s="2467"/>
      <c r="P12" s="2467"/>
      <c r="Q12" s="2467"/>
      <c r="R12" s="2467"/>
      <c r="S12" s="2467"/>
      <c r="T12" s="2467"/>
      <c r="U12" s="2359"/>
      <c r="V12" s="2359"/>
      <c r="W12" s="2359"/>
      <c r="X12" s="2359"/>
      <c r="Y12" s="2359"/>
      <c r="Z12" s="2359"/>
      <c r="AA12" s="2359"/>
      <c r="AB12" s="2359"/>
      <c r="AC12" s="2359"/>
      <c r="AD12" s="2469"/>
      <c r="AE12" s="2469"/>
      <c r="AF12" s="2469"/>
      <c r="AG12" s="2469"/>
      <c r="AH12" s="2469"/>
      <c r="AI12" s="2469"/>
      <c r="AJ12" s="2469"/>
      <c r="AK12" s="2469"/>
      <c r="AL12" s="2469"/>
      <c r="AM12" s="2470"/>
      <c r="AN12" s="2470"/>
      <c r="AO12" s="2470"/>
      <c r="AP12" s="2470"/>
      <c r="AQ12" s="2470"/>
      <c r="AR12" s="2470"/>
      <c r="AS12" s="2470"/>
      <c r="AT12" s="2470"/>
      <c r="AU12" s="2470"/>
      <c r="AV12" s="2359"/>
      <c r="AW12" s="2359"/>
      <c r="AX12" s="2359"/>
      <c r="AY12" s="2359"/>
      <c r="AZ12" s="2359"/>
      <c r="BA12" s="2359"/>
      <c r="BB12" s="2359"/>
      <c r="BC12" s="2359"/>
      <c r="BD12" s="2359"/>
      <c r="BE12" s="2359"/>
      <c r="BF12" s="2359"/>
      <c r="BG12" s="2359"/>
      <c r="BH12" s="2359"/>
      <c r="BI12" s="2359"/>
      <c r="BJ12" s="2359"/>
      <c r="BK12" s="2359"/>
      <c r="BL12" s="2359"/>
      <c r="BM12" s="2359"/>
      <c r="BN12" s="2359"/>
      <c r="BO12" s="2359"/>
      <c r="BP12" s="2359"/>
      <c r="BQ12" s="2359"/>
      <c r="BR12" s="2359"/>
      <c r="BS12" s="2359"/>
      <c r="BT12" s="2359"/>
      <c r="BU12" s="2359"/>
      <c r="BV12" s="2359"/>
      <c r="BW12" s="2359"/>
      <c r="BX12" s="2359"/>
      <c r="BY12" s="2359"/>
      <c r="BZ12" s="2359"/>
      <c r="CA12" s="2359"/>
      <c r="CB12" s="2359"/>
      <c r="CC12" s="2359"/>
      <c r="CD12" s="2359"/>
    </row>
    <row r="13" spans="1:82" s="348" customFormat="1" ht="19.95" customHeight="1">
      <c r="A13" s="2583"/>
      <c r="B13" s="349"/>
      <c r="C13" s="953" t="s">
        <v>172</v>
      </c>
      <c r="D13" s="951" t="s">
        <v>719</v>
      </c>
      <c r="E13" s="951"/>
      <c r="F13" s="952"/>
      <c r="G13" s="952"/>
      <c r="H13" s="952"/>
      <c r="I13" s="952"/>
      <c r="J13" s="952"/>
      <c r="K13" s="952"/>
      <c r="L13" s="501" t="s">
        <v>63</v>
      </c>
      <c r="M13" s="2355"/>
      <c r="N13" s="2355"/>
      <c r="O13" s="2355"/>
      <c r="P13" s="2355"/>
      <c r="Q13" s="2355"/>
      <c r="R13" s="2355"/>
      <c r="S13" s="2355"/>
      <c r="T13" s="2355"/>
      <c r="U13" s="2340"/>
      <c r="V13" s="2340"/>
      <c r="W13" s="2340"/>
      <c r="X13" s="2340"/>
      <c r="Y13" s="2340"/>
      <c r="Z13" s="2340"/>
      <c r="AA13" s="2340"/>
      <c r="AB13" s="2340"/>
      <c r="AC13" s="2340"/>
      <c r="AD13" s="2388"/>
      <c r="AE13" s="2389"/>
      <c r="AF13" s="2389"/>
      <c r="AG13" s="2389"/>
      <c r="AH13" s="2389"/>
      <c r="AI13" s="2389"/>
      <c r="AJ13" s="2389"/>
      <c r="AK13" s="2389"/>
      <c r="AL13" s="2390"/>
      <c r="AM13" s="2348"/>
      <c r="AN13" s="2348"/>
      <c r="AO13" s="2348"/>
      <c r="AP13" s="2348"/>
      <c r="AQ13" s="2348"/>
      <c r="AR13" s="2348"/>
      <c r="AS13" s="2348"/>
      <c r="AT13" s="2348"/>
      <c r="AU13" s="2348"/>
      <c r="AV13" s="2340"/>
      <c r="AW13" s="2340"/>
      <c r="AX13" s="2340"/>
      <c r="AY13" s="2340"/>
      <c r="AZ13" s="2340"/>
      <c r="BA13" s="2340"/>
      <c r="BB13" s="2340"/>
      <c r="BC13" s="2340"/>
      <c r="BD13" s="2340"/>
      <c r="BE13" s="2355"/>
      <c r="BF13" s="2355"/>
      <c r="BG13" s="2355"/>
      <c r="BH13" s="2355"/>
      <c r="BI13" s="2355"/>
      <c r="BJ13" s="2355"/>
      <c r="BK13" s="2355"/>
      <c r="BL13" s="2355"/>
      <c r="BM13" s="2355"/>
      <c r="BN13" s="2355"/>
      <c r="BO13" s="2355"/>
      <c r="BP13" s="2355"/>
      <c r="BQ13" s="2355"/>
      <c r="BR13" s="2355"/>
      <c r="BS13" s="2355"/>
      <c r="BT13" s="2355"/>
      <c r="BU13" s="2355"/>
      <c r="BV13" s="2340">
        <f>M13+U13-AV13+BE13-BN13</f>
        <v>0</v>
      </c>
      <c r="BW13" s="2340"/>
      <c r="BX13" s="2340"/>
      <c r="BY13" s="2340"/>
      <c r="BZ13" s="2340"/>
      <c r="CA13" s="2340"/>
      <c r="CB13" s="2340"/>
      <c r="CC13" s="2340"/>
      <c r="CD13" s="2340"/>
    </row>
    <row r="14" spans="1:82" s="348" customFormat="1" ht="9.75" customHeight="1">
      <c r="A14" s="2583"/>
      <c r="B14" s="349"/>
      <c r="C14" s="953" t="s">
        <v>177</v>
      </c>
      <c r="D14" s="951" t="s">
        <v>44</v>
      </c>
      <c r="E14" s="951"/>
      <c r="F14" s="952"/>
      <c r="G14" s="952"/>
      <c r="H14" s="952"/>
      <c r="I14" s="952"/>
      <c r="J14" s="951"/>
      <c r="K14" s="955"/>
      <c r="L14" s="502"/>
      <c r="M14" s="2395"/>
      <c r="N14" s="2395"/>
      <c r="O14" s="2395"/>
      <c r="P14" s="2395"/>
      <c r="Q14" s="2395"/>
      <c r="R14" s="2395"/>
      <c r="S14" s="2395"/>
      <c r="T14" s="2395"/>
      <c r="U14" s="2359"/>
      <c r="V14" s="2359"/>
      <c r="W14" s="2359"/>
      <c r="X14" s="2359"/>
      <c r="Y14" s="2359"/>
      <c r="Z14" s="2359"/>
      <c r="AA14" s="2359"/>
      <c r="AB14" s="2359"/>
      <c r="AC14" s="2359"/>
      <c r="AD14" s="2396"/>
      <c r="AE14" s="2397"/>
      <c r="AF14" s="2397"/>
      <c r="AG14" s="2397"/>
      <c r="AH14" s="2397"/>
      <c r="AI14" s="2397"/>
      <c r="AJ14" s="2397"/>
      <c r="AK14" s="2397"/>
      <c r="AL14" s="2398"/>
      <c r="AM14" s="2359"/>
      <c r="AN14" s="2359"/>
      <c r="AO14" s="2359"/>
      <c r="AP14" s="2359"/>
      <c r="AQ14" s="2359"/>
      <c r="AR14" s="2359"/>
      <c r="AS14" s="2359"/>
      <c r="AT14" s="2359"/>
      <c r="AU14" s="2359"/>
      <c r="AV14" s="2359"/>
      <c r="AW14" s="2359"/>
      <c r="AX14" s="2359"/>
      <c r="AY14" s="2359"/>
      <c r="AZ14" s="2359"/>
      <c r="BA14" s="2359"/>
      <c r="BB14" s="2359"/>
      <c r="BC14" s="2359"/>
      <c r="BD14" s="2359"/>
      <c r="BE14" s="2359"/>
      <c r="BF14" s="2359"/>
      <c r="BG14" s="2359"/>
      <c r="BH14" s="2359"/>
      <c r="BI14" s="2359"/>
      <c r="BJ14" s="2359"/>
      <c r="BK14" s="2359"/>
      <c r="BL14" s="2359"/>
      <c r="BM14" s="2359"/>
      <c r="BN14" s="2359"/>
      <c r="BO14" s="2359"/>
      <c r="BP14" s="2359"/>
      <c r="BQ14" s="2359"/>
      <c r="BR14" s="2359"/>
      <c r="BS14" s="2359"/>
      <c r="BT14" s="2359"/>
      <c r="BU14" s="2359"/>
      <c r="BV14" s="2359"/>
      <c r="BW14" s="2359"/>
      <c r="BX14" s="2359"/>
      <c r="BY14" s="2359"/>
      <c r="BZ14" s="2359"/>
      <c r="CA14" s="2359"/>
      <c r="CB14" s="2359"/>
      <c r="CC14" s="2359"/>
      <c r="CD14" s="2359"/>
    </row>
    <row r="15" spans="1:82" s="348" customFormat="1" ht="9" customHeight="1">
      <c r="A15" s="2583"/>
      <c r="B15" s="349"/>
      <c r="C15" s="956"/>
      <c r="D15" s="954" t="s">
        <v>494</v>
      </c>
      <c r="E15" s="954"/>
      <c r="F15" s="951"/>
      <c r="G15" s="951"/>
      <c r="H15" s="951"/>
      <c r="I15" s="951"/>
      <c r="J15" s="954"/>
      <c r="K15" s="955"/>
      <c r="L15" s="503"/>
      <c r="M15" s="2395"/>
      <c r="N15" s="2395"/>
      <c r="O15" s="2395"/>
      <c r="P15" s="2395"/>
      <c r="Q15" s="2395"/>
      <c r="R15" s="2395"/>
      <c r="S15" s="2395"/>
      <c r="T15" s="2395"/>
      <c r="U15" s="2359"/>
      <c r="V15" s="2359"/>
      <c r="W15" s="2359"/>
      <c r="X15" s="2359"/>
      <c r="Y15" s="2359"/>
      <c r="Z15" s="2359"/>
      <c r="AA15" s="2359"/>
      <c r="AB15" s="2359"/>
      <c r="AC15" s="2359"/>
      <c r="AD15" s="2399"/>
      <c r="AE15" s="2400"/>
      <c r="AF15" s="2400"/>
      <c r="AG15" s="2400"/>
      <c r="AH15" s="2400"/>
      <c r="AI15" s="2400"/>
      <c r="AJ15" s="2400"/>
      <c r="AK15" s="2400"/>
      <c r="AL15" s="2401"/>
      <c r="AM15" s="2359"/>
      <c r="AN15" s="2359"/>
      <c r="AO15" s="2359"/>
      <c r="AP15" s="2359"/>
      <c r="AQ15" s="2359"/>
      <c r="AR15" s="2359"/>
      <c r="AS15" s="2359"/>
      <c r="AT15" s="2359"/>
      <c r="AU15" s="2359"/>
      <c r="AV15" s="2359"/>
      <c r="AW15" s="2359"/>
      <c r="AX15" s="2359"/>
      <c r="AY15" s="2359"/>
      <c r="AZ15" s="2359"/>
      <c r="BA15" s="2359"/>
      <c r="BB15" s="2359"/>
      <c r="BC15" s="2359"/>
      <c r="BD15" s="2359"/>
      <c r="BE15" s="2359"/>
      <c r="BF15" s="2359"/>
      <c r="BG15" s="2359"/>
      <c r="BH15" s="2359"/>
      <c r="BI15" s="2359"/>
      <c r="BJ15" s="2359"/>
      <c r="BK15" s="2359"/>
      <c r="BL15" s="2359"/>
      <c r="BM15" s="2359"/>
      <c r="BN15" s="2359"/>
      <c r="BO15" s="2359"/>
      <c r="BP15" s="2359"/>
      <c r="BQ15" s="2359"/>
      <c r="BR15" s="2359"/>
      <c r="BS15" s="2359"/>
      <c r="BT15" s="2359"/>
      <c r="BU15" s="2359"/>
      <c r="BV15" s="2359"/>
      <c r="BW15" s="2359"/>
      <c r="BX15" s="2359"/>
      <c r="BY15" s="2359"/>
      <c r="BZ15" s="2359"/>
      <c r="CA15" s="2359"/>
      <c r="CB15" s="2359"/>
      <c r="CC15" s="2359"/>
      <c r="CD15" s="2359"/>
    </row>
    <row r="16" spans="1:82" s="348" customFormat="1" ht="9" customHeight="1">
      <c r="A16" s="2583"/>
      <c r="B16" s="349"/>
      <c r="C16" s="956"/>
      <c r="D16" s="951" t="s">
        <v>19</v>
      </c>
      <c r="E16" s="951" t="s">
        <v>495</v>
      </c>
      <c r="F16" s="951"/>
      <c r="G16" s="952"/>
      <c r="H16" s="952"/>
      <c r="I16" s="952"/>
      <c r="J16" s="952"/>
      <c r="K16" s="955"/>
      <c r="L16" s="2402" t="s">
        <v>36</v>
      </c>
      <c r="M16" s="2340"/>
      <c r="N16" s="2340"/>
      <c r="O16" s="2340"/>
      <c r="P16" s="2340"/>
      <c r="Q16" s="2340"/>
      <c r="R16" s="2340"/>
      <c r="S16" s="2340"/>
      <c r="T16" s="2340"/>
      <c r="U16" s="2355"/>
      <c r="V16" s="2355"/>
      <c r="W16" s="2355"/>
      <c r="X16" s="2355"/>
      <c r="Y16" s="2355"/>
      <c r="Z16" s="2355"/>
      <c r="AA16" s="2355"/>
      <c r="AB16" s="2355"/>
      <c r="AC16" s="2355"/>
      <c r="AD16" s="2349"/>
      <c r="AE16" s="2350"/>
      <c r="AF16" s="2350"/>
      <c r="AG16" s="2350"/>
      <c r="AH16" s="2350"/>
      <c r="AI16" s="2350"/>
      <c r="AJ16" s="2350"/>
      <c r="AK16" s="2350"/>
      <c r="AL16" s="2351"/>
      <c r="AM16" s="2355"/>
      <c r="AN16" s="2355"/>
      <c r="AO16" s="2355"/>
      <c r="AP16" s="2355"/>
      <c r="AQ16" s="2355"/>
      <c r="AR16" s="2355"/>
      <c r="AS16" s="2355"/>
      <c r="AT16" s="2355"/>
      <c r="AU16" s="2355"/>
      <c r="AV16" s="2340"/>
      <c r="AW16" s="2340"/>
      <c r="AX16" s="2340"/>
      <c r="AY16" s="2340"/>
      <c r="AZ16" s="2340"/>
      <c r="BA16" s="2340"/>
      <c r="BB16" s="2340"/>
      <c r="BC16" s="2340"/>
      <c r="BD16" s="2340"/>
      <c r="BE16" s="2355"/>
      <c r="BF16" s="2355"/>
      <c r="BG16" s="2355"/>
      <c r="BH16" s="2355"/>
      <c r="BI16" s="2355"/>
      <c r="BJ16" s="2355"/>
      <c r="BK16" s="2355"/>
      <c r="BL16" s="2355"/>
      <c r="BM16" s="2355"/>
      <c r="BN16" s="2355"/>
      <c r="BO16" s="2355"/>
      <c r="BP16" s="2355"/>
      <c r="BQ16" s="2355"/>
      <c r="BR16" s="2355"/>
      <c r="BS16" s="2355"/>
      <c r="BT16" s="2355"/>
      <c r="BU16" s="2355"/>
      <c r="BV16" s="2340">
        <f>M16+U16+AD16+AM16-AV16+BE16-BN16</f>
        <v>0</v>
      </c>
      <c r="BW16" s="2386"/>
      <c r="BX16" s="2386"/>
      <c r="BY16" s="2386"/>
      <c r="BZ16" s="2386"/>
      <c r="CA16" s="2386"/>
      <c r="CB16" s="2386"/>
      <c r="CC16" s="2386"/>
      <c r="CD16" s="2386"/>
    </row>
    <row r="17" spans="1:82" s="348" customFormat="1" ht="9" customHeight="1">
      <c r="A17" s="2583"/>
      <c r="B17" s="349"/>
      <c r="C17" s="956"/>
      <c r="D17" s="951"/>
      <c r="E17" s="954" t="s">
        <v>181</v>
      </c>
      <c r="F17" s="954"/>
      <c r="G17" s="952"/>
      <c r="H17" s="952"/>
      <c r="I17" s="952"/>
      <c r="J17" s="952"/>
      <c r="K17" s="955"/>
      <c r="L17" s="2403"/>
      <c r="M17" s="2340"/>
      <c r="N17" s="2340"/>
      <c r="O17" s="2340"/>
      <c r="P17" s="2340"/>
      <c r="Q17" s="2340"/>
      <c r="R17" s="2340"/>
      <c r="S17" s="2340"/>
      <c r="T17" s="2340"/>
      <c r="U17" s="2355"/>
      <c r="V17" s="2355"/>
      <c r="W17" s="2355"/>
      <c r="X17" s="2355"/>
      <c r="Y17" s="2355"/>
      <c r="Z17" s="2355"/>
      <c r="AA17" s="2355"/>
      <c r="AB17" s="2355"/>
      <c r="AC17" s="2355"/>
      <c r="AD17" s="2352"/>
      <c r="AE17" s="2353"/>
      <c r="AF17" s="2353"/>
      <c r="AG17" s="2353"/>
      <c r="AH17" s="2353"/>
      <c r="AI17" s="2353"/>
      <c r="AJ17" s="2353"/>
      <c r="AK17" s="2353"/>
      <c r="AL17" s="2354"/>
      <c r="AM17" s="2355"/>
      <c r="AN17" s="2355"/>
      <c r="AO17" s="2355"/>
      <c r="AP17" s="2355"/>
      <c r="AQ17" s="2355"/>
      <c r="AR17" s="2355"/>
      <c r="AS17" s="2355"/>
      <c r="AT17" s="2355"/>
      <c r="AU17" s="2355"/>
      <c r="AV17" s="2340"/>
      <c r="AW17" s="2340"/>
      <c r="AX17" s="2340"/>
      <c r="AY17" s="2340"/>
      <c r="AZ17" s="2340"/>
      <c r="BA17" s="2340"/>
      <c r="BB17" s="2340"/>
      <c r="BC17" s="2340"/>
      <c r="BD17" s="2340"/>
      <c r="BE17" s="2355"/>
      <c r="BF17" s="2355"/>
      <c r="BG17" s="2355"/>
      <c r="BH17" s="2355"/>
      <c r="BI17" s="2355"/>
      <c r="BJ17" s="2355"/>
      <c r="BK17" s="2355"/>
      <c r="BL17" s="2355"/>
      <c r="BM17" s="2355"/>
      <c r="BN17" s="2355"/>
      <c r="BO17" s="2355"/>
      <c r="BP17" s="2355"/>
      <c r="BQ17" s="2355"/>
      <c r="BR17" s="2355"/>
      <c r="BS17" s="2355"/>
      <c r="BT17" s="2355"/>
      <c r="BU17" s="2355"/>
      <c r="BV17" s="2386"/>
      <c r="BW17" s="2386"/>
      <c r="BX17" s="2386"/>
      <c r="BY17" s="2386"/>
      <c r="BZ17" s="2386"/>
      <c r="CA17" s="2386"/>
      <c r="CB17" s="2386"/>
      <c r="CC17" s="2386"/>
      <c r="CD17" s="2386"/>
    </row>
    <row r="18" spans="1:82" s="348" customFormat="1" ht="9" customHeight="1">
      <c r="A18" s="2583"/>
      <c r="B18" s="349"/>
      <c r="C18" s="956"/>
      <c r="D18" s="951" t="s">
        <v>20</v>
      </c>
      <c r="E18" s="951" t="s">
        <v>496</v>
      </c>
      <c r="F18" s="957"/>
      <c r="G18" s="951"/>
      <c r="H18" s="951"/>
      <c r="I18" s="951"/>
      <c r="J18" s="951"/>
      <c r="K18" s="958"/>
      <c r="L18" s="502"/>
      <c r="M18" s="2395"/>
      <c r="N18" s="2395"/>
      <c r="O18" s="2395"/>
      <c r="P18" s="2395"/>
      <c r="Q18" s="2395"/>
      <c r="R18" s="2395"/>
      <c r="S18" s="2395"/>
      <c r="T18" s="2395"/>
      <c r="U18" s="2359"/>
      <c r="V18" s="2359"/>
      <c r="W18" s="2359"/>
      <c r="X18" s="2359"/>
      <c r="Y18" s="2359"/>
      <c r="Z18" s="2359"/>
      <c r="AA18" s="2359"/>
      <c r="AB18" s="2359"/>
      <c r="AC18" s="2359"/>
      <c r="AD18" s="2396"/>
      <c r="AE18" s="2397"/>
      <c r="AF18" s="2397"/>
      <c r="AG18" s="2397"/>
      <c r="AH18" s="2397"/>
      <c r="AI18" s="2397"/>
      <c r="AJ18" s="2397"/>
      <c r="AK18" s="2397"/>
      <c r="AL18" s="2398"/>
      <c r="AM18" s="2359"/>
      <c r="AN18" s="2359"/>
      <c r="AO18" s="2359"/>
      <c r="AP18" s="2359"/>
      <c r="AQ18" s="2359"/>
      <c r="AR18" s="2359"/>
      <c r="AS18" s="2359"/>
      <c r="AT18" s="2359"/>
      <c r="AU18" s="2359"/>
      <c r="AV18" s="2359"/>
      <c r="AW18" s="2359"/>
      <c r="AX18" s="2359"/>
      <c r="AY18" s="2359"/>
      <c r="AZ18" s="2359"/>
      <c r="BA18" s="2359"/>
      <c r="BB18" s="2359"/>
      <c r="BC18" s="2359"/>
      <c r="BD18" s="2359"/>
      <c r="BE18" s="2359"/>
      <c r="BF18" s="2359"/>
      <c r="BG18" s="2359"/>
      <c r="BH18" s="2359"/>
      <c r="BI18" s="2359"/>
      <c r="BJ18" s="2359"/>
      <c r="BK18" s="2359"/>
      <c r="BL18" s="2359"/>
      <c r="BM18" s="2359"/>
      <c r="BN18" s="2359"/>
      <c r="BO18" s="2359"/>
      <c r="BP18" s="2359"/>
      <c r="BQ18" s="2359"/>
      <c r="BR18" s="2359"/>
      <c r="BS18" s="2359"/>
      <c r="BT18" s="2359"/>
      <c r="BU18" s="2359"/>
      <c r="BV18" s="2359"/>
      <c r="BW18" s="2359"/>
      <c r="BX18" s="2359"/>
      <c r="BY18" s="2359"/>
      <c r="BZ18" s="2359"/>
      <c r="CA18" s="2359"/>
      <c r="CB18" s="2359"/>
      <c r="CC18" s="2359"/>
      <c r="CD18" s="2359"/>
    </row>
    <row r="19" spans="1:82" s="348" customFormat="1" ht="9" customHeight="1">
      <c r="A19" s="2583"/>
      <c r="B19" s="349"/>
      <c r="C19" s="956"/>
      <c r="D19" s="951"/>
      <c r="E19" s="951" t="s">
        <v>497</v>
      </c>
      <c r="F19" s="957"/>
      <c r="G19" s="951"/>
      <c r="H19" s="951"/>
      <c r="I19" s="951"/>
      <c r="J19" s="951"/>
      <c r="K19" s="958"/>
      <c r="L19" s="503"/>
      <c r="M19" s="2395"/>
      <c r="N19" s="2395"/>
      <c r="O19" s="2395"/>
      <c r="P19" s="2395"/>
      <c r="Q19" s="2395"/>
      <c r="R19" s="2395"/>
      <c r="S19" s="2395"/>
      <c r="T19" s="2395"/>
      <c r="U19" s="2359"/>
      <c r="V19" s="2359"/>
      <c r="W19" s="2359"/>
      <c r="X19" s="2359"/>
      <c r="Y19" s="2359"/>
      <c r="Z19" s="2359"/>
      <c r="AA19" s="2359"/>
      <c r="AB19" s="2359"/>
      <c r="AC19" s="2359"/>
      <c r="AD19" s="2399"/>
      <c r="AE19" s="2400"/>
      <c r="AF19" s="2400"/>
      <c r="AG19" s="2400"/>
      <c r="AH19" s="2400"/>
      <c r="AI19" s="2400"/>
      <c r="AJ19" s="2400"/>
      <c r="AK19" s="2400"/>
      <c r="AL19" s="2401"/>
      <c r="AM19" s="2359"/>
      <c r="AN19" s="2359"/>
      <c r="AO19" s="2359"/>
      <c r="AP19" s="2359"/>
      <c r="AQ19" s="2359"/>
      <c r="AR19" s="2359"/>
      <c r="AS19" s="2359"/>
      <c r="AT19" s="2359"/>
      <c r="AU19" s="2359"/>
      <c r="AV19" s="2359"/>
      <c r="AW19" s="2359"/>
      <c r="AX19" s="2359"/>
      <c r="AY19" s="2359"/>
      <c r="AZ19" s="2359"/>
      <c r="BA19" s="2359"/>
      <c r="BB19" s="2359"/>
      <c r="BC19" s="2359"/>
      <c r="BD19" s="2359"/>
      <c r="BE19" s="2359"/>
      <c r="BF19" s="2359"/>
      <c r="BG19" s="2359"/>
      <c r="BH19" s="2359"/>
      <c r="BI19" s="2359"/>
      <c r="BJ19" s="2359"/>
      <c r="BK19" s="2359"/>
      <c r="BL19" s="2359"/>
      <c r="BM19" s="2359"/>
      <c r="BN19" s="2359"/>
      <c r="BO19" s="2359"/>
      <c r="BP19" s="2359"/>
      <c r="BQ19" s="2359"/>
      <c r="BR19" s="2359"/>
      <c r="BS19" s="2359"/>
      <c r="BT19" s="2359"/>
      <c r="BU19" s="2359"/>
      <c r="BV19" s="2359"/>
      <c r="BW19" s="2359"/>
      <c r="BX19" s="2359"/>
      <c r="BY19" s="2359"/>
      <c r="BZ19" s="2359"/>
      <c r="CA19" s="2359"/>
      <c r="CB19" s="2359"/>
      <c r="CC19" s="2359"/>
      <c r="CD19" s="2359"/>
    </row>
    <row r="20" spans="1:82" s="348" customFormat="1" ht="9" customHeight="1">
      <c r="A20" s="2583"/>
      <c r="B20" s="349"/>
      <c r="C20" s="956"/>
      <c r="D20" s="951"/>
      <c r="E20" s="954" t="s">
        <v>498</v>
      </c>
      <c r="F20" s="957"/>
      <c r="G20" s="951"/>
      <c r="H20" s="951"/>
      <c r="I20" s="951"/>
      <c r="J20" s="951"/>
      <c r="K20" s="958"/>
      <c r="L20" s="2402" t="s">
        <v>37</v>
      </c>
      <c r="M20" s="2340"/>
      <c r="N20" s="2340"/>
      <c r="O20" s="2340"/>
      <c r="P20" s="2340"/>
      <c r="Q20" s="2340"/>
      <c r="R20" s="2340"/>
      <c r="S20" s="2340"/>
      <c r="T20" s="2340"/>
      <c r="U20" s="2355"/>
      <c r="V20" s="2355"/>
      <c r="W20" s="2355"/>
      <c r="X20" s="2355"/>
      <c r="Y20" s="2355"/>
      <c r="Z20" s="2355"/>
      <c r="AA20" s="2355"/>
      <c r="AB20" s="2355"/>
      <c r="AC20" s="2355"/>
      <c r="AD20" s="2349"/>
      <c r="AE20" s="2350"/>
      <c r="AF20" s="2350"/>
      <c r="AG20" s="2350"/>
      <c r="AH20" s="2350"/>
      <c r="AI20" s="2350"/>
      <c r="AJ20" s="2350"/>
      <c r="AK20" s="2350"/>
      <c r="AL20" s="2351"/>
      <c r="AM20" s="2355"/>
      <c r="AN20" s="2355"/>
      <c r="AO20" s="2355"/>
      <c r="AP20" s="2355"/>
      <c r="AQ20" s="2355"/>
      <c r="AR20" s="2355"/>
      <c r="AS20" s="2355"/>
      <c r="AT20" s="2355"/>
      <c r="AU20" s="2355"/>
      <c r="AV20" s="2340"/>
      <c r="AW20" s="2340"/>
      <c r="AX20" s="2340"/>
      <c r="AY20" s="2340"/>
      <c r="AZ20" s="2340"/>
      <c r="BA20" s="2340"/>
      <c r="BB20" s="2340"/>
      <c r="BC20" s="2340"/>
      <c r="BD20" s="2340"/>
      <c r="BE20" s="2355"/>
      <c r="BF20" s="2355"/>
      <c r="BG20" s="2355"/>
      <c r="BH20" s="2355"/>
      <c r="BI20" s="2355"/>
      <c r="BJ20" s="2355"/>
      <c r="BK20" s="2355"/>
      <c r="BL20" s="2355"/>
      <c r="BM20" s="2355"/>
      <c r="BN20" s="2355"/>
      <c r="BO20" s="2355"/>
      <c r="BP20" s="2355"/>
      <c r="BQ20" s="2355"/>
      <c r="BR20" s="2355"/>
      <c r="BS20" s="2355"/>
      <c r="BT20" s="2355"/>
      <c r="BU20" s="2355"/>
      <c r="BV20" s="2340">
        <f>M20+U20+AD20+AM20-AV20+BE20-BN20</f>
        <v>0</v>
      </c>
      <c r="BW20" s="2386"/>
      <c r="BX20" s="2386"/>
      <c r="BY20" s="2386"/>
      <c r="BZ20" s="2386"/>
      <c r="CA20" s="2386"/>
      <c r="CB20" s="2386"/>
      <c r="CC20" s="2386"/>
      <c r="CD20" s="2386"/>
    </row>
    <row r="21" spans="1:82" s="348" customFormat="1" ht="9" customHeight="1">
      <c r="A21" s="2583"/>
      <c r="B21" s="349"/>
      <c r="C21" s="956"/>
      <c r="D21" s="951"/>
      <c r="E21" s="954" t="s">
        <v>499</v>
      </c>
      <c r="F21" s="957"/>
      <c r="G21" s="951"/>
      <c r="H21" s="951"/>
      <c r="I21" s="951"/>
      <c r="J21" s="954"/>
      <c r="K21" s="959"/>
      <c r="L21" s="2403"/>
      <c r="M21" s="2340"/>
      <c r="N21" s="2340"/>
      <c r="O21" s="2340"/>
      <c r="P21" s="2340"/>
      <c r="Q21" s="2340"/>
      <c r="R21" s="2340"/>
      <c r="S21" s="2340"/>
      <c r="T21" s="2340"/>
      <c r="U21" s="2355"/>
      <c r="V21" s="2355"/>
      <c r="W21" s="2355"/>
      <c r="X21" s="2355"/>
      <c r="Y21" s="2355"/>
      <c r="Z21" s="2355"/>
      <c r="AA21" s="2355"/>
      <c r="AB21" s="2355"/>
      <c r="AC21" s="2355"/>
      <c r="AD21" s="2352"/>
      <c r="AE21" s="2353"/>
      <c r="AF21" s="2353"/>
      <c r="AG21" s="2353"/>
      <c r="AH21" s="2353"/>
      <c r="AI21" s="2353"/>
      <c r="AJ21" s="2353"/>
      <c r="AK21" s="2353"/>
      <c r="AL21" s="2354"/>
      <c r="AM21" s="2355"/>
      <c r="AN21" s="2355"/>
      <c r="AO21" s="2355"/>
      <c r="AP21" s="2355"/>
      <c r="AQ21" s="2355"/>
      <c r="AR21" s="2355"/>
      <c r="AS21" s="2355"/>
      <c r="AT21" s="2355"/>
      <c r="AU21" s="2355"/>
      <c r="AV21" s="2340"/>
      <c r="AW21" s="2340"/>
      <c r="AX21" s="2340"/>
      <c r="AY21" s="2340"/>
      <c r="AZ21" s="2340"/>
      <c r="BA21" s="2340"/>
      <c r="BB21" s="2340"/>
      <c r="BC21" s="2340"/>
      <c r="BD21" s="2340"/>
      <c r="BE21" s="2355"/>
      <c r="BF21" s="2355"/>
      <c r="BG21" s="2355"/>
      <c r="BH21" s="2355"/>
      <c r="BI21" s="2355"/>
      <c r="BJ21" s="2355"/>
      <c r="BK21" s="2355"/>
      <c r="BL21" s="2355"/>
      <c r="BM21" s="2355"/>
      <c r="BN21" s="2355"/>
      <c r="BO21" s="2355"/>
      <c r="BP21" s="2355"/>
      <c r="BQ21" s="2355"/>
      <c r="BR21" s="2355"/>
      <c r="BS21" s="2355"/>
      <c r="BT21" s="2355"/>
      <c r="BU21" s="2355"/>
      <c r="BV21" s="2386"/>
      <c r="BW21" s="2386"/>
      <c r="BX21" s="2386"/>
      <c r="BY21" s="2386"/>
      <c r="BZ21" s="2386"/>
      <c r="CA21" s="2386"/>
      <c r="CB21" s="2386"/>
      <c r="CC21" s="2386"/>
      <c r="CD21" s="2386"/>
    </row>
    <row r="22" spans="1:82" s="348" customFormat="1" ht="9" customHeight="1">
      <c r="A22" s="2583"/>
      <c r="B22" s="349"/>
      <c r="C22" s="956"/>
      <c r="D22" s="951" t="s">
        <v>47</v>
      </c>
      <c r="E22" s="951" t="s">
        <v>500</v>
      </c>
      <c r="F22" s="957"/>
      <c r="G22" s="951"/>
      <c r="H22" s="951"/>
      <c r="I22" s="951"/>
      <c r="J22" s="951"/>
      <c r="K22" s="958"/>
      <c r="L22" s="504"/>
      <c r="M22" s="2395"/>
      <c r="N22" s="2395"/>
      <c r="O22" s="2395"/>
      <c r="P22" s="2395"/>
      <c r="Q22" s="2395"/>
      <c r="R22" s="2395"/>
      <c r="S22" s="2395"/>
      <c r="T22" s="2395"/>
      <c r="U22" s="2359"/>
      <c r="V22" s="2359"/>
      <c r="W22" s="2359"/>
      <c r="X22" s="2359"/>
      <c r="Y22" s="2359"/>
      <c r="Z22" s="2359"/>
      <c r="AA22" s="2359"/>
      <c r="AB22" s="2359"/>
      <c r="AC22" s="2359"/>
      <c r="AD22" s="2396"/>
      <c r="AE22" s="2397"/>
      <c r="AF22" s="2397"/>
      <c r="AG22" s="2397"/>
      <c r="AH22" s="2397"/>
      <c r="AI22" s="2397"/>
      <c r="AJ22" s="2397"/>
      <c r="AK22" s="2397"/>
      <c r="AL22" s="2398"/>
      <c r="AM22" s="2359"/>
      <c r="AN22" s="2359"/>
      <c r="AO22" s="2359"/>
      <c r="AP22" s="2359"/>
      <c r="AQ22" s="2359"/>
      <c r="AR22" s="2359"/>
      <c r="AS22" s="2359"/>
      <c r="AT22" s="2359"/>
      <c r="AU22" s="2359"/>
      <c r="AV22" s="2359"/>
      <c r="AW22" s="2359"/>
      <c r="AX22" s="2359"/>
      <c r="AY22" s="2359"/>
      <c r="AZ22" s="2359"/>
      <c r="BA22" s="2359"/>
      <c r="BB22" s="2359"/>
      <c r="BC22" s="2359"/>
      <c r="BD22" s="2359"/>
      <c r="BE22" s="2359"/>
      <c r="BF22" s="2359"/>
      <c r="BG22" s="2359"/>
      <c r="BH22" s="2359"/>
      <c r="BI22" s="2359"/>
      <c r="BJ22" s="2359"/>
      <c r="BK22" s="2359"/>
      <c r="BL22" s="2359"/>
      <c r="BM22" s="2359"/>
      <c r="BN22" s="2359"/>
      <c r="BO22" s="2359"/>
      <c r="BP22" s="2359"/>
      <c r="BQ22" s="2359"/>
      <c r="BR22" s="2359"/>
      <c r="BS22" s="2359"/>
      <c r="BT22" s="2359"/>
      <c r="BU22" s="2359"/>
      <c r="BV22" s="2359"/>
      <c r="BW22" s="2359"/>
      <c r="BX22" s="2359"/>
      <c r="BY22" s="2359"/>
      <c r="BZ22" s="2359"/>
      <c r="CA22" s="2359"/>
      <c r="CB22" s="2359"/>
      <c r="CC22" s="2359"/>
      <c r="CD22" s="2359"/>
    </row>
    <row r="23" spans="1:82" s="348" customFormat="1" ht="9" customHeight="1">
      <c r="A23" s="2583"/>
      <c r="B23" s="349"/>
      <c r="C23" s="956"/>
      <c r="D23" s="951"/>
      <c r="E23" s="951" t="s">
        <v>501</v>
      </c>
      <c r="F23" s="957"/>
      <c r="G23" s="951"/>
      <c r="H23" s="951"/>
      <c r="I23" s="951"/>
      <c r="J23" s="951"/>
      <c r="K23" s="958"/>
      <c r="L23" s="505"/>
      <c r="M23" s="2395"/>
      <c r="N23" s="2395"/>
      <c r="O23" s="2395"/>
      <c r="P23" s="2395"/>
      <c r="Q23" s="2395"/>
      <c r="R23" s="2395"/>
      <c r="S23" s="2395"/>
      <c r="T23" s="2395"/>
      <c r="U23" s="2359"/>
      <c r="V23" s="2359"/>
      <c r="W23" s="2359"/>
      <c r="X23" s="2359"/>
      <c r="Y23" s="2359"/>
      <c r="Z23" s="2359"/>
      <c r="AA23" s="2359"/>
      <c r="AB23" s="2359"/>
      <c r="AC23" s="2359"/>
      <c r="AD23" s="2399"/>
      <c r="AE23" s="2400"/>
      <c r="AF23" s="2400"/>
      <c r="AG23" s="2400"/>
      <c r="AH23" s="2400"/>
      <c r="AI23" s="2400"/>
      <c r="AJ23" s="2400"/>
      <c r="AK23" s="2400"/>
      <c r="AL23" s="2401"/>
      <c r="AM23" s="2359"/>
      <c r="AN23" s="2359"/>
      <c r="AO23" s="2359"/>
      <c r="AP23" s="2359"/>
      <c r="AQ23" s="2359"/>
      <c r="AR23" s="2359"/>
      <c r="AS23" s="2359"/>
      <c r="AT23" s="2359"/>
      <c r="AU23" s="2359"/>
      <c r="AV23" s="2359"/>
      <c r="AW23" s="2359"/>
      <c r="AX23" s="2359"/>
      <c r="AY23" s="2359"/>
      <c r="AZ23" s="2359"/>
      <c r="BA23" s="2359"/>
      <c r="BB23" s="2359"/>
      <c r="BC23" s="2359"/>
      <c r="BD23" s="2359"/>
      <c r="BE23" s="2359"/>
      <c r="BF23" s="2359"/>
      <c r="BG23" s="2359"/>
      <c r="BH23" s="2359"/>
      <c r="BI23" s="2359"/>
      <c r="BJ23" s="2359"/>
      <c r="BK23" s="2359"/>
      <c r="BL23" s="2359"/>
      <c r="BM23" s="2359"/>
      <c r="BN23" s="2359"/>
      <c r="BO23" s="2359"/>
      <c r="BP23" s="2359"/>
      <c r="BQ23" s="2359"/>
      <c r="BR23" s="2359"/>
      <c r="BS23" s="2359"/>
      <c r="BT23" s="2359"/>
      <c r="BU23" s="2359"/>
      <c r="BV23" s="2359"/>
      <c r="BW23" s="2359"/>
      <c r="BX23" s="2359"/>
      <c r="BY23" s="2359"/>
      <c r="BZ23" s="2359"/>
      <c r="CA23" s="2359"/>
      <c r="CB23" s="2359"/>
      <c r="CC23" s="2359"/>
      <c r="CD23" s="2359"/>
    </row>
    <row r="24" spans="1:82" s="348" customFormat="1" ht="9" customHeight="1">
      <c r="A24" s="2583"/>
      <c r="B24" s="349"/>
      <c r="C24" s="956"/>
      <c r="D24" s="952"/>
      <c r="E24" s="954" t="s">
        <v>502</v>
      </c>
      <c r="F24" s="957"/>
      <c r="G24" s="951"/>
      <c r="H24" s="951"/>
      <c r="I24" s="951"/>
      <c r="J24" s="952"/>
      <c r="K24" s="955"/>
      <c r="L24" s="2404" t="s">
        <v>38</v>
      </c>
      <c r="M24" s="2340"/>
      <c r="N24" s="2340"/>
      <c r="O24" s="2340"/>
      <c r="P24" s="2340"/>
      <c r="Q24" s="2340"/>
      <c r="R24" s="2340"/>
      <c r="S24" s="2340"/>
      <c r="T24" s="2340"/>
      <c r="U24" s="2355"/>
      <c r="V24" s="2355"/>
      <c r="W24" s="2355"/>
      <c r="X24" s="2355"/>
      <c r="Y24" s="2355"/>
      <c r="Z24" s="2355"/>
      <c r="AA24" s="2355"/>
      <c r="AB24" s="2355"/>
      <c r="AC24" s="2355"/>
      <c r="AD24" s="2349"/>
      <c r="AE24" s="2350"/>
      <c r="AF24" s="2350"/>
      <c r="AG24" s="2350"/>
      <c r="AH24" s="2350"/>
      <c r="AI24" s="2350"/>
      <c r="AJ24" s="2350"/>
      <c r="AK24" s="2350"/>
      <c r="AL24" s="2351"/>
      <c r="AM24" s="2355"/>
      <c r="AN24" s="2355"/>
      <c r="AO24" s="2355"/>
      <c r="AP24" s="2355"/>
      <c r="AQ24" s="2355"/>
      <c r="AR24" s="2355"/>
      <c r="AS24" s="2355"/>
      <c r="AT24" s="2355"/>
      <c r="AU24" s="2355"/>
      <c r="AV24" s="2340"/>
      <c r="AW24" s="2340"/>
      <c r="AX24" s="2340"/>
      <c r="AY24" s="2340"/>
      <c r="AZ24" s="2340"/>
      <c r="BA24" s="2340"/>
      <c r="BB24" s="2340"/>
      <c r="BC24" s="2340"/>
      <c r="BD24" s="2340"/>
      <c r="BE24" s="2355"/>
      <c r="BF24" s="2355"/>
      <c r="BG24" s="2355"/>
      <c r="BH24" s="2355"/>
      <c r="BI24" s="2355"/>
      <c r="BJ24" s="2355"/>
      <c r="BK24" s="2355"/>
      <c r="BL24" s="2355"/>
      <c r="BM24" s="2355"/>
      <c r="BN24" s="2391"/>
      <c r="BO24" s="2391"/>
      <c r="BP24" s="2391"/>
      <c r="BQ24" s="2391"/>
      <c r="BR24" s="2391"/>
      <c r="BS24" s="2391"/>
      <c r="BT24" s="2391"/>
      <c r="BU24" s="2391"/>
      <c r="BV24" s="2340">
        <f>M24+U24+AD24+AM24-AV24+BE24-BN24</f>
        <v>0</v>
      </c>
      <c r="BW24" s="2386"/>
      <c r="BX24" s="2386"/>
      <c r="BY24" s="2386"/>
      <c r="BZ24" s="2386"/>
      <c r="CA24" s="2386"/>
      <c r="CB24" s="2386"/>
      <c r="CC24" s="2386"/>
      <c r="CD24" s="2386"/>
    </row>
    <row r="25" spans="1:82" s="348" customFormat="1" ht="9" customHeight="1">
      <c r="A25" s="2583"/>
      <c r="B25" s="349"/>
      <c r="C25" s="956"/>
      <c r="D25" s="952"/>
      <c r="E25" s="954" t="s">
        <v>503</v>
      </c>
      <c r="F25" s="957"/>
      <c r="G25" s="951"/>
      <c r="H25" s="951"/>
      <c r="I25" s="951"/>
      <c r="J25" s="952"/>
      <c r="K25" s="955"/>
      <c r="L25" s="2405"/>
      <c r="M25" s="2340"/>
      <c r="N25" s="2340"/>
      <c r="O25" s="2340"/>
      <c r="P25" s="2340"/>
      <c r="Q25" s="2340"/>
      <c r="R25" s="2340"/>
      <c r="S25" s="2340"/>
      <c r="T25" s="2340"/>
      <c r="U25" s="2355"/>
      <c r="V25" s="2355"/>
      <c r="W25" s="2355"/>
      <c r="X25" s="2355"/>
      <c r="Y25" s="2355"/>
      <c r="Z25" s="2355"/>
      <c r="AA25" s="2355"/>
      <c r="AB25" s="2355"/>
      <c r="AC25" s="2355"/>
      <c r="AD25" s="2352"/>
      <c r="AE25" s="2353"/>
      <c r="AF25" s="2353"/>
      <c r="AG25" s="2353"/>
      <c r="AH25" s="2353"/>
      <c r="AI25" s="2353"/>
      <c r="AJ25" s="2353"/>
      <c r="AK25" s="2353"/>
      <c r="AL25" s="2354"/>
      <c r="AM25" s="2355"/>
      <c r="AN25" s="2355"/>
      <c r="AO25" s="2355"/>
      <c r="AP25" s="2355"/>
      <c r="AQ25" s="2355"/>
      <c r="AR25" s="2355"/>
      <c r="AS25" s="2355"/>
      <c r="AT25" s="2355"/>
      <c r="AU25" s="2355"/>
      <c r="AV25" s="2340"/>
      <c r="AW25" s="2340"/>
      <c r="AX25" s="2340"/>
      <c r="AY25" s="2340"/>
      <c r="AZ25" s="2340"/>
      <c r="BA25" s="2340"/>
      <c r="BB25" s="2340"/>
      <c r="BC25" s="2340"/>
      <c r="BD25" s="2340"/>
      <c r="BE25" s="2355"/>
      <c r="BF25" s="2355"/>
      <c r="BG25" s="2355"/>
      <c r="BH25" s="2355"/>
      <c r="BI25" s="2355"/>
      <c r="BJ25" s="2355"/>
      <c r="BK25" s="2355"/>
      <c r="BL25" s="2355"/>
      <c r="BM25" s="2355"/>
      <c r="BN25" s="2391"/>
      <c r="BO25" s="2391"/>
      <c r="BP25" s="2391"/>
      <c r="BQ25" s="2391"/>
      <c r="BR25" s="2391"/>
      <c r="BS25" s="2391"/>
      <c r="BT25" s="2391"/>
      <c r="BU25" s="2391"/>
      <c r="BV25" s="2386"/>
      <c r="BW25" s="2386"/>
      <c r="BX25" s="2386"/>
      <c r="BY25" s="2386"/>
      <c r="BZ25" s="2386"/>
      <c r="CA25" s="2386"/>
      <c r="CB25" s="2386"/>
      <c r="CC25" s="2386"/>
      <c r="CD25" s="2386"/>
    </row>
    <row r="26" spans="1:82" s="348" customFormat="1" ht="19.95" customHeight="1">
      <c r="A26" s="2583"/>
      <c r="B26" s="349"/>
      <c r="C26" s="960" t="s">
        <v>186</v>
      </c>
      <c r="D26" s="961" t="s">
        <v>720</v>
      </c>
      <c r="E26" s="957"/>
      <c r="F26" s="954"/>
      <c r="G26" s="952"/>
      <c r="H26" s="952"/>
      <c r="I26" s="952"/>
      <c r="J26" s="952"/>
      <c r="K26" s="955"/>
      <c r="L26" s="504"/>
      <c r="M26" s="2359"/>
      <c r="N26" s="2359"/>
      <c r="O26" s="2359"/>
      <c r="P26" s="2359"/>
      <c r="Q26" s="2359"/>
      <c r="R26" s="2359"/>
      <c r="S26" s="2359"/>
      <c r="T26" s="2359"/>
      <c r="U26" s="2359"/>
      <c r="V26" s="2359"/>
      <c r="W26" s="2359"/>
      <c r="X26" s="2359"/>
      <c r="Y26" s="2359"/>
      <c r="Z26" s="2359"/>
      <c r="AA26" s="2359"/>
      <c r="AB26" s="2359"/>
      <c r="AC26" s="2359"/>
      <c r="AD26" s="2388"/>
      <c r="AE26" s="2389"/>
      <c r="AF26" s="2389"/>
      <c r="AG26" s="2389"/>
      <c r="AH26" s="2389"/>
      <c r="AI26" s="2389"/>
      <c r="AJ26" s="2389"/>
      <c r="AK26" s="2389"/>
      <c r="AL26" s="2390"/>
      <c r="AM26" s="2359"/>
      <c r="AN26" s="2359"/>
      <c r="AO26" s="2359"/>
      <c r="AP26" s="2359"/>
      <c r="AQ26" s="2359"/>
      <c r="AR26" s="2359"/>
      <c r="AS26" s="2359"/>
      <c r="AT26" s="2359"/>
      <c r="AU26" s="2359"/>
      <c r="AV26" s="2359"/>
      <c r="AW26" s="2359"/>
      <c r="AX26" s="2359"/>
      <c r="AY26" s="2359"/>
      <c r="AZ26" s="2359"/>
      <c r="BA26" s="2359"/>
      <c r="BB26" s="2359"/>
      <c r="BC26" s="2359"/>
      <c r="BD26" s="2359"/>
      <c r="BE26" s="2359"/>
      <c r="BF26" s="2359"/>
      <c r="BG26" s="2359"/>
      <c r="BH26" s="2359"/>
      <c r="BI26" s="2359"/>
      <c r="BJ26" s="2359"/>
      <c r="BK26" s="2359"/>
      <c r="BL26" s="2359"/>
      <c r="BM26" s="2359"/>
      <c r="BN26" s="2359"/>
      <c r="BO26" s="2359"/>
      <c r="BP26" s="2359"/>
      <c r="BQ26" s="2359"/>
      <c r="BR26" s="2359"/>
      <c r="BS26" s="2359"/>
      <c r="BT26" s="2359"/>
      <c r="BU26" s="2359"/>
      <c r="BV26" s="2359"/>
      <c r="BW26" s="2359"/>
      <c r="BX26" s="2359"/>
      <c r="BY26" s="2359"/>
      <c r="BZ26" s="2359"/>
      <c r="CA26" s="2359"/>
      <c r="CB26" s="2359"/>
      <c r="CC26" s="2359"/>
      <c r="CD26" s="2359"/>
    </row>
    <row r="27" spans="1:82" s="348" customFormat="1" ht="19.95" customHeight="1">
      <c r="A27" s="2583"/>
      <c r="B27" s="349"/>
      <c r="C27" s="962"/>
      <c r="D27" s="963" t="s">
        <v>352</v>
      </c>
      <c r="E27" s="957"/>
      <c r="F27" s="952"/>
      <c r="G27" s="952"/>
      <c r="H27" s="952"/>
      <c r="I27" s="952"/>
      <c r="J27" s="952"/>
      <c r="K27" s="955"/>
      <c r="L27" s="501" t="s">
        <v>39</v>
      </c>
      <c r="M27" s="2355"/>
      <c r="N27" s="2355"/>
      <c r="O27" s="2355"/>
      <c r="P27" s="2355"/>
      <c r="Q27" s="2355"/>
      <c r="R27" s="2355"/>
      <c r="S27" s="2355"/>
      <c r="T27" s="2355"/>
      <c r="U27" s="2355"/>
      <c r="V27" s="2355"/>
      <c r="W27" s="2355"/>
      <c r="X27" s="2355"/>
      <c r="Y27" s="2355"/>
      <c r="Z27" s="2355"/>
      <c r="AA27" s="2355"/>
      <c r="AB27" s="2355"/>
      <c r="AC27" s="2355"/>
      <c r="AD27" s="2388"/>
      <c r="AE27" s="2389"/>
      <c r="AF27" s="2389"/>
      <c r="AG27" s="2389"/>
      <c r="AH27" s="2389"/>
      <c r="AI27" s="2389"/>
      <c r="AJ27" s="2389"/>
      <c r="AK27" s="2389"/>
      <c r="AL27" s="2390"/>
      <c r="AM27" s="2340"/>
      <c r="AN27" s="2340"/>
      <c r="AO27" s="2340"/>
      <c r="AP27" s="2340"/>
      <c r="AQ27" s="2340"/>
      <c r="AR27" s="2340"/>
      <c r="AS27" s="2340"/>
      <c r="AT27" s="2340"/>
      <c r="AU27" s="2340"/>
      <c r="AV27" s="2340"/>
      <c r="AW27" s="2340"/>
      <c r="AX27" s="2340"/>
      <c r="AY27" s="2340"/>
      <c r="AZ27" s="2340"/>
      <c r="BA27" s="2340"/>
      <c r="BB27" s="2340"/>
      <c r="BC27" s="2340"/>
      <c r="BD27" s="2340"/>
      <c r="BE27" s="2355"/>
      <c r="BF27" s="2355"/>
      <c r="BG27" s="2355"/>
      <c r="BH27" s="2355"/>
      <c r="BI27" s="2355"/>
      <c r="BJ27" s="2355"/>
      <c r="BK27" s="2355"/>
      <c r="BL27" s="2355"/>
      <c r="BM27" s="2355"/>
      <c r="BN27" s="2355"/>
      <c r="BO27" s="2355"/>
      <c r="BP27" s="2355"/>
      <c r="BQ27" s="2355"/>
      <c r="BR27" s="2355"/>
      <c r="BS27" s="2355"/>
      <c r="BT27" s="2355"/>
      <c r="BU27" s="2355"/>
      <c r="BV27" s="2340">
        <f>M27+U27+AM27-AV27+BE27-BN27</f>
        <v>0</v>
      </c>
      <c r="BW27" s="2340"/>
      <c r="BX27" s="2340"/>
      <c r="BY27" s="2340"/>
      <c r="BZ27" s="2340"/>
      <c r="CA27" s="2340"/>
      <c r="CB27" s="2340"/>
      <c r="CC27" s="2340"/>
      <c r="CD27" s="2340"/>
    </row>
    <row r="28" spans="1:82" s="348" customFormat="1" ht="9" customHeight="1">
      <c r="A28" s="2583"/>
      <c r="B28" s="349"/>
      <c r="C28" s="953" t="s">
        <v>190</v>
      </c>
      <c r="D28" s="951" t="s">
        <v>504</v>
      </c>
      <c r="E28" s="957"/>
      <c r="F28" s="952"/>
      <c r="G28" s="952"/>
      <c r="H28" s="952"/>
      <c r="I28" s="952"/>
      <c r="J28" s="952"/>
      <c r="K28" s="955"/>
      <c r="L28" s="502"/>
      <c r="M28" s="2359"/>
      <c r="N28" s="2359"/>
      <c r="O28" s="2359"/>
      <c r="P28" s="2359"/>
      <c r="Q28" s="2359"/>
      <c r="R28" s="2359"/>
      <c r="S28" s="2359"/>
      <c r="T28" s="2359"/>
      <c r="U28" s="2359"/>
      <c r="V28" s="2359"/>
      <c r="W28" s="2359"/>
      <c r="X28" s="2359"/>
      <c r="Y28" s="2359"/>
      <c r="Z28" s="2359"/>
      <c r="AA28" s="2359"/>
      <c r="AB28" s="2359"/>
      <c r="AC28" s="2359"/>
      <c r="AD28" s="2471"/>
      <c r="AE28" s="2472"/>
      <c r="AF28" s="2472"/>
      <c r="AG28" s="2472"/>
      <c r="AH28" s="2472"/>
      <c r="AI28" s="2472"/>
      <c r="AJ28" s="2472"/>
      <c r="AK28" s="2472"/>
      <c r="AL28" s="2473"/>
      <c r="AM28" s="2395"/>
      <c r="AN28" s="2395"/>
      <c r="AO28" s="2395"/>
      <c r="AP28" s="2395"/>
      <c r="AQ28" s="2395"/>
      <c r="AR28" s="2395"/>
      <c r="AS28" s="2395"/>
      <c r="AT28" s="2395"/>
      <c r="AU28" s="2395"/>
      <c r="AV28" s="2359"/>
      <c r="AW28" s="2359"/>
      <c r="AX28" s="2359"/>
      <c r="AY28" s="2359"/>
      <c r="AZ28" s="2359"/>
      <c r="BA28" s="2359"/>
      <c r="BB28" s="2359"/>
      <c r="BC28" s="2359"/>
      <c r="BD28" s="2359"/>
      <c r="BE28" s="2359"/>
      <c r="BF28" s="2359"/>
      <c r="BG28" s="2359"/>
      <c r="BH28" s="2359"/>
      <c r="BI28" s="2359"/>
      <c r="BJ28" s="2359"/>
      <c r="BK28" s="2359"/>
      <c r="BL28" s="2359"/>
      <c r="BM28" s="2359"/>
      <c r="BN28" s="2359"/>
      <c r="BO28" s="2359"/>
      <c r="BP28" s="2359"/>
      <c r="BQ28" s="2359"/>
      <c r="BR28" s="2359"/>
      <c r="BS28" s="2359"/>
      <c r="BT28" s="2359"/>
      <c r="BU28" s="2359"/>
      <c r="BV28" s="2359"/>
      <c r="BW28" s="2359"/>
      <c r="BX28" s="2359"/>
      <c r="BY28" s="2359"/>
      <c r="BZ28" s="2359"/>
      <c r="CA28" s="2359"/>
      <c r="CB28" s="2359"/>
      <c r="CC28" s="2359"/>
      <c r="CD28" s="2359"/>
    </row>
    <row r="29" spans="1:82" s="348" customFormat="1" ht="9" customHeight="1">
      <c r="A29" s="2583"/>
      <c r="B29" s="349"/>
      <c r="C29" s="962"/>
      <c r="D29" s="954" t="s">
        <v>215</v>
      </c>
      <c r="E29" s="957"/>
      <c r="F29" s="952"/>
      <c r="G29" s="952"/>
      <c r="H29" s="952"/>
      <c r="I29" s="952"/>
      <c r="J29" s="952"/>
      <c r="K29" s="955"/>
      <c r="L29" s="503"/>
      <c r="M29" s="2359"/>
      <c r="N29" s="2359"/>
      <c r="O29" s="2359"/>
      <c r="P29" s="2359"/>
      <c r="Q29" s="2359"/>
      <c r="R29" s="2359"/>
      <c r="S29" s="2359"/>
      <c r="T29" s="2359"/>
      <c r="U29" s="2359"/>
      <c r="V29" s="2359"/>
      <c r="W29" s="2359"/>
      <c r="X29" s="2359"/>
      <c r="Y29" s="2359"/>
      <c r="Z29" s="2359"/>
      <c r="AA29" s="2359"/>
      <c r="AB29" s="2359"/>
      <c r="AC29" s="2359"/>
      <c r="AD29" s="2474"/>
      <c r="AE29" s="2475"/>
      <c r="AF29" s="2475"/>
      <c r="AG29" s="2475"/>
      <c r="AH29" s="2475"/>
      <c r="AI29" s="2475"/>
      <c r="AJ29" s="2475"/>
      <c r="AK29" s="2475"/>
      <c r="AL29" s="2476"/>
      <c r="AM29" s="2395"/>
      <c r="AN29" s="2395"/>
      <c r="AO29" s="2395"/>
      <c r="AP29" s="2395"/>
      <c r="AQ29" s="2395"/>
      <c r="AR29" s="2395"/>
      <c r="AS29" s="2395"/>
      <c r="AT29" s="2395"/>
      <c r="AU29" s="2395"/>
      <c r="AV29" s="2359"/>
      <c r="AW29" s="2359"/>
      <c r="AX29" s="2359"/>
      <c r="AY29" s="2359"/>
      <c r="AZ29" s="2359"/>
      <c r="BA29" s="2359"/>
      <c r="BB29" s="2359"/>
      <c r="BC29" s="2359"/>
      <c r="BD29" s="2359"/>
      <c r="BE29" s="2359"/>
      <c r="BF29" s="2359"/>
      <c r="BG29" s="2359"/>
      <c r="BH29" s="2359"/>
      <c r="BI29" s="2359"/>
      <c r="BJ29" s="2359"/>
      <c r="BK29" s="2359"/>
      <c r="BL29" s="2359"/>
      <c r="BM29" s="2359"/>
      <c r="BN29" s="2359"/>
      <c r="BO29" s="2359"/>
      <c r="BP29" s="2359"/>
      <c r="BQ29" s="2359"/>
      <c r="BR29" s="2359"/>
      <c r="BS29" s="2359"/>
      <c r="BT29" s="2359"/>
      <c r="BU29" s="2359"/>
      <c r="BV29" s="2359"/>
      <c r="BW29" s="2359"/>
      <c r="BX29" s="2359"/>
      <c r="BY29" s="2359"/>
      <c r="BZ29" s="2359"/>
      <c r="CA29" s="2359"/>
      <c r="CB29" s="2359"/>
      <c r="CC29" s="2359"/>
      <c r="CD29" s="2359"/>
    </row>
    <row r="30" spans="1:82" s="348" customFormat="1" ht="9" customHeight="1">
      <c r="A30" s="2583"/>
      <c r="B30" s="349"/>
      <c r="C30" s="956"/>
      <c r="D30" s="951" t="s">
        <v>19</v>
      </c>
      <c r="E30" s="951" t="s">
        <v>187</v>
      </c>
      <c r="F30" s="957"/>
      <c r="G30" s="952"/>
      <c r="H30" s="952"/>
      <c r="I30" s="952"/>
      <c r="J30" s="952"/>
      <c r="K30" s="955"/>
      <c r="L30" s="2402" t="s">
        <v>40</v>
      </c>
      <c r="M30" s="2340"/>
      <c r="N30" s="2340"/>
      <c r="O30" s="2340"/>
      <c r="P30" s="2340"/>
      <c r="Q30" s="2340"/>
      <c r="R30" s="2340"/>
      <c r="S30" s="2340"/>
      <c r="T30" s="2340"/>
      <c r="U30" s="2477"/>
      <c r="V30" s="2478"/>
      <c r="W30" s="2478"/>
      <c r="X30" s="2478"/>
      <c r="Y30" s="2478"/>
      <c r="Z30" s="2478"/>
      <c r="AA30" s="2478"/>
      <c r="AB30" s="2478"/>
      <c r="AC30" s="2479"/>
      <c r="AD30" s="2477"/>
      <c r="AE30" s="2478"/>
      <c r="AF30" s="2478"/>
      <c r="AG30" s="2478"/>
      <c r="AH30" s="2478"/>
      <c r="AI30" s="2478"/>
      <c r="AJ30" s="2478"/>
      <c r="AK30" s="2478"/>
      <c r="AL30" s="2479"/>
      <c r="AM30" s="2348"/>
      <c r="AN30" s="2348"/>
      <c r="AO30" s="2348"/>
      <c r="AP30" s="2348"/>
      <c r="AQ30" s="2348"/>
      <c r="AR30" s="2348"/>
      <c r="AS30" s="2348"/>
      <c r="AT30" s="2348"/>
      <c r="AU30" s="2348"/>
      <c r="AV30" s="2340"/>
      <c r="AW30" s="2340"/>
      <c r="AX30" s="2340"/>
      <c r="AY30" s="2340"/>
      <c r="AZ30" s="2340"/>
      <c r="BA30" s="2340"/>
      <c r="BB30" s="2340"/>
      <c r="BC30" s="2340"/>
      <c r="BD30" s="2340"/>
      <c r="BE30" s="2355"/>
      <c r="BF30" s="2355"/>
      <c r="BG30" s="2355"/>
      <c r="BH30" s="2355"/>
      <c r="BI30" s="2355"/>
      <c r="BJ30" s="2355"/>
      <c r="BK30" s="2355"/>
      <c r="BL30" s="2355"/>
      <c r="BM30" s="2355"/>
      <c r="BN30" s="2355"/>
      <c r="BO30" s="2355"/>
      <c r="BP30" s="2355"/>
      <c r="BQ30" s="2355"/>
      <c r="BR30" s="2355"/>
      <c r="BS30" s="2355"/>
      <c r="BT30" s="2355"/>
      <c r="BU30" s="2355"/>
      <c r="BV30" s="2340">
        <f>M30+U30+AD30-AV30+BE30-BN30</f>
        <v>0</v>
      </c>
      <c r="BW30" s="2340"/>
      <c r="BX30" s="2340"/>
      <c r="BY30" s="2340"/>
      <c r="BZ30" s="2340"/>
      <c r="CA30" s="2340"/>
      <c r="CB30" s="2340"/>
      <c r="CC30" s="2340"/>
      <c r="CD30" s="2340"/>
    </row>
    <row r="31" spans="1:82" s="348" customFormat="1" ht="9" customHeight="1">
      <c r="A31" s="2583"/>
      <c r="B31" s="349"/>
      <c r="C31" s="956"/>
      <c r="D31" s="951"/>
      <c r="E31" s="954" t="s">
        <v>188</v>
      </c>
      <c r="F31" s="957"/>
      <c r="G31" s="952"/>
      <c r="H31" s="952"/>
      <c r="I31" s="952"/>
      <c r="J31" s="952"/>
      <c r="K31" s="955"/>
      <c r="L31" s="2403"/>
      <c r="M31" s="2340"/>
      <c r="N31" s="2340"/>
      <c r="O31" s="2340"/>
      <c r="P31" s="2340"/>
      <c r="Q31" s="2340"/>
      <c r="R31" s="2340"/>
      <c r="S31" s="2340"/>
      <c r="T31" s="2340"/>
      <c r="U31" s="2480"/>
      <c r="V31" s="2481"/>
      <c r="W31" s="2481"/>
      <c r="X31" s="2481"/>
      <c r="Y31" s="2481"/>
      <c r="Z31" s="2481"/>
      <c r="AA31" s="2481"/>
      <c r="AB31" s="2481"/>
      <c r="AC31" s="2482"/>
      <c r="AD31" s="2480"/>
      <c r="AE31" s="2481"/>
      <c r="AF31" s="2481"/>
      <c r="AG31" s="2481"/>
      <c r="AH31" s="2481"/>
      <c r="AI31" s="2481"/>
      <c r="AJ31" s="2481"/>
      <c r="AK31" s="2481"/>
      <c r="AL31" s="2482"/>
      <c r="AM31" s="2348"/>
      <c r="AN31" s="2348"/>
      <c r="AO31" s="2348"/>
      <c r="AP31" s="2348"/>
      <c r="AQ31" s="2348"/>
      <c r="AR31" s="2348"/>
      <c r="AS31" s="2348"/>
      <c r="AT31" s="2348"/>
      <c r="AU31" s="2348"/>
      <c r="AV31" s="2340"/>
      <c r="AW31" s="2340"/>
      <c r="AX31" s="2340"/>
      <c r="AY31" s="2340"/>
      <c r="AZ31" s="2340"/>
      <c r="BA31" s="2340"/>
      <c r="BB31" s="2340"/>
      <c r="BC31" s="2340"/>
      <c r="BD31" s="2340"/>
      <c r="BE31" s="2355"/>
      <c r="BF31" s="2355"/>
      <c r="BG31" s="2355"/>
      <c r="BH31" s="2355"/>
      <c r="BI31" s="2355"/>
      <c r="BJ31" s="2355"/>
      <c r="BK31" s="2355"/>
      <c r="BL31" s="2355"/>
      <c r="BM31" s="2355"/>
      <c r="BN31" s="2355"/>
      <c r="BO31" s="2355"/>
      <c r="BP31" s="2355"/>
      <c r="BQ31" s="2355"/>
      <c r="BR31" s="2355"/>
      <c r="BS31" s="2355"/>
      <c r="BT31" s="2355"/>
      <c r="BU31" s="2355"/>
      <c r="BV31" s="2340"/>
      <c r="BW31" s="2340"/>
      <c r="BX31" s="2340"/>
      <c r="BY31" s="2340"/>
      <c r="BZ31" s="2340"/>
      <c r="CA31" s="2340"/>
      <c r="CB31" s="2340"/>
      <c r="CC31" s="2340"/>
      <c r="CD31" s="2340"/>
    </row>
    <row r="32" spans="1:82" s="348" customFormat="1" ht="9" customHeight="1">
      <c r="A32" s="2583"/>
      <c r="B32" s="349"/>
      <c r="C32" s="956"/>
      <c r="D32" s="951" t="s">
        <v>20</v>
      </c>
      <c r="E32" s="951" t="s">
        <v>562</v>
      </c>
      <c r="F32" s="954"/>
      <c r="G32" s="952"/>
      <c r="H32" s="952"/>
      <c r="I32" s="952"/>
      <c r="J32" s="952"/>
      <c r="K32" s="955"/>
      <c r="L32" s="506"/>
      <c r="M32" s="2359"/>
      <c r="N32" s="2359"/>
      <c r="O32" s="2359"/>
      <c r="P32" s="2359"/>
      <c r="Q32" s="2359"/>
      <c r="R32" s="2359"/>
      <c r="S32" s="2359"/>
      <c r="T32" s="2359"/>
      <c r="U32" s="2359"/>
      <c r="V32" s="2359"/>
      <c r="W32" s="2359"/>
      <c r="X32" s="2359"/>
      <c r="Y32" s="2359"/>
      <c r="Z32" s="2359"/>
      <c r="AA32" s="2359"/>
      <c r="AB32" s="2359"/>
      <c r="AC32" s="2359"/>
      <c r="AD32" s="2471"/>
      <c r="AE32" s="2472"/>
      <c r="AF32" s="2472"/>
      <c r="AG32" s="2472"/>
      <c r="AH32" s="2472"/>
      <c r="AI32" s="2472"/>
      <c r="AJ32" s="2472"/>
      <c r="AK32" s="2472"/>
      <c r="AL32" s="2473"/>
      <c r="AM32" s="2395"/>
      <c r="AN32" s="2395"/>
      <c r="AO32" s="2395"/>
      <c r="AP32" s="2395"/>
      <c r="AQ32" s="2395"/>
      <c r="AR32" s="2395"/>
      <c r="AS32" s="2395"/>
      <c r="AT32" s="2395"/>
      <c r="AU32" s="2395"/>
      <c r="AV32" s="2359"/>
      <c r="AW32" s="2359"/>
      <c r="AX32" s="2359"/>
      <c r="AY32" s="2359"/>
      <c r="AZ32" s="2359"/>
      <c r="BA32" s="2359"/>
      <c r="BB32" s="2359"/>
      <c r="BC32" s="2359"/>
      <c r="BD32" s="2359"/>
      <c r="BE32" s="2359"/>
      <c r="BF32" s="2359"/>
      <c r="BG32" s="2359"/>
      <c r="BH32" s="2359"/>
      <c r="BI32" s="2359"/>
      <c r="BJ32" s="2359"/>
      <c r="BK32" s="2359"/>
      <c r="BL32" s="2359"/>
      <c r="BM32" s="2359"/>
      <c r="BN32" s="2359"/>
      <c r="BO32" s="2359"/>
      <c r="BP32" s="2359"/>
      <c r="BQ32" s="2359"/>
      <c r="BR32" s="2359"/>
      <c r="BS32" s="2359"/>
      <c r="BT32" s="2359"/>
      <c r="BU32" s="2359"/>
      <c r="BV32" s="2359"/>
      <c r="BW32" s="2359"/>
      <c r="BX32" s="2359"/>
      <c r="BY32" s="2359"/>
      <c r="BZ32" s="2359"/>
      <c r="CA32" s="2359"/>
      <c r="CB32" s="2359"/>
      <c r="CC32" s="2359"/>
      <c r="CD32" s="2359"/>
    </row>
    <row r="33" spans="1:82" s="348" customFormat="1" ht="9" customHeight="1">
      <c r="A33" s="2583"/>
      <c r="B33" s="349"/>
      <c r="C33" s="962"/>
      <c r="D33" s="951"/>
      <c r="E33" s="951" t="s">
        <v>563</v>
      </c>
      <c r="F33" s="957"/>
      <c r="G33" s="952"/>
      <c r="H33" s="952"/>
      <c r="I33" s="952"/>
      <c r="J33" s="952"/>
      <c r="K33" s="955"/>
      <c r="L33" s="507"/>
      <c r="M33" s="2359"/>
      <c r="N33" s="2359"/>
      <c r="O33" s="2359"/>
      <c r="P33" s="2359"/>
      <c r="Q33" s="2359"/>
      <c r="R33" s="2359"/>
      <c r="S33" s="2359"/>
      <c r="T33" s="2359"/>
      <c r="U33" s="2359"/>
      <c r="V33" s="2359"/>
      <c r="W33" s="2359"/>
      <c r="X33" s="2359"/>
      <c r="Y33" s="2359"/>
      <c r="Z33" s="2359"/>
      <c r="AA33" s="2359"/>
      <c r="AB33" s="2359"/>
      <c r="AC33" s="2359"/>
      <c r="AD33" s="2474"/>
      <c r="AE33" s="2475"/>
      <c r="AF33" s="2475"/>
      <c r="AG33" s="2475"/>
      <c r="AH33" s="2475"/>
      <c r="AI33" s="2475"/>
      <c r="AJ33" s="2475"/>
      <c r="AK33" s="2475"/>
      <c r="AL33" s="2476"/>
      <c r="AM33" s="2395"/>
      <c r="AN33" s="2395"/>
      <c r="AO33" s="2395"/>
      <c r="AP33" s="2395"/>
      <c r="AQ33" s="2395"/>
      <c r="AR33" s="2395"/>
      <c r="AS33" s="2395"/>
      <c r="AT33" s="2395"/>
      <c r="AU33" s="2395"/>
      <c r="AV33" s="2359"/>
      <c r="AW33" s="2359"/>
      <c r="AX33" s="2359"/>
      <c r="AY33" s="2359"/>
      <c r="AZ33" s="2359"/>
      <c r="BA33" s="2359"/>
      <c r="BB33" s="2359"/>
      <c r="BC33" s="2359"/>
      <c r="BD33" s="2359"/>
      <c r="BE33" s="2359"/>
      <c r="BF33" s="2359"/>
      <c r="BG33" s="2359"/>
      <c r="BH33" s="2359"/>
      <c r="BI33" s="2359"/>
      <c r="BJ33" s="2359"/>
      <c r="BK33" s="2359"/>
      <c r="BL33" s="2359"/>
      <c r="BM33" s="2359"/>
      <c r="BN33" s="2359"/>
      <c r="BO33" s="2359"/>
      <c r="BP33" s="2359"/>
      <c r="BQ33" s="2359"/>
      <c r="BR33" s="2359"/>
      <c r="BS33" s="2359"/>
      <c r="BT33" s="2359"/>
      <c r="BU33" s="2359"/>
      <c r="BV33" s="2359"/>
      <c r="BW33" s="2359"/>
      <c r="BX33" s="2359"/>
      <c r="BY33" s="2359"/>
      <c r="BZ33" s="2359"/>
      <c r="CA33" s="2359"/>
      <c r="CB33" s="2359"/>
      <c r="CC33" s="2359"/>
      <c r="CD33" s="2359"/>
    </row>
    <row r="34" spans="1:82" s="348" customFormat="1" ht="9" customHeight="1">
      <c r="A34" s="2583"/>
      <c r="B34" s="349"/>
      <c r="C34" s="956"/>
      <c r="D34" s="951"/>
      <c r="E34" s="954" t="s">
        <v>859</v>
      </c>
      <c r="F34" s="957"/>
      <c r="G34" s="952"/>
      <c r="H34" s="952"/>
      <c r="I34" s="952"/>
      <c r="J34" s="952"/>
      <c r="K34" s="955"/>
      <c r="L34" s="2406" t="s">
        <v>623</v>
      </c>
      <c r="M34" s="2340"/>
      <c r="N34" s="2340"/>
      <c r="O34" s="2340"/>
      <c r="P34" s="2340"/>
      <c r="Q34" s="2340"/>
      <c r="R34" s="2340"/>
      <c r="S34" s="2340"/>
      <c r="T34" s="2340"/>
      <c r="U34" s="2355"/>
      <c r="V34" s="2355"/>
      <c r="W34" s="2355"/>
      <c r="X34" s="2355"/>
      <c r="Y34" s="2355"/>
      <c r="Z34" s="2355"/>
      <c r="AA34" s="2355"/>
      <c r="AB34" s="2355"/>
      <c r="AC34" s="2355"/>
      <c r="AD34" s="2349"/>
      <c r="AE34" s="2350"/>
      <c r="AF34" s="2350"/>
      <c r="AG34" s="2350"/>
      <c r="AH34" s="2350"/>
      <c r="AI34" s="2350"/>
      <c r="AJ34" s="2350"/>
      <c r="AK34" s="2350"/>
      <c r="AL34" s="2351"/>
      <c r="AM34" s="2387"/>
      <c r="AN34" s="2387"/>
      <c r="AO34" s="2387"/>
      <c r="AP34" s="2387"/>
      <c r="AQ34" s="2387"/>
      <c r="AR34" s="2387"/>
      <c r="AS34" s="2387"/>
      <c r="AT34" s="2387"/>
      <c r="AU34" s="2387"/>
      <c r="AV34" s="2340"/>
      <c r="AW34" s="2340"/>
      <c r="AX34" s="2340"/>
      <c r="AY34" s="2340"/>
      <c r="AZ34" s="2340"/>
      <c r="BA34" s="2340"/>
      <c r="BB34" s="2340"/>
      <c r="BC34" s="2340"/>
      <c r="BD34" s="2340"/>
      <c r="BE34" s="2355"/>
      <c r="BF34" s="2355"/>
      <c r="BG34" s="2355"/>
      <c r="BH34" s="2355"/>
      <c r="BI34" s="2355"/>
      <c r="BJ34" s="2355"/>
      <c r="BK34" s="2355"/>
      <c r="BL34" s="2355"/>
      <c r="BM34" s="2355"/>
      <c r="BN34" s="2355"/>
      <c r="BO34" s="2355"/>
      <c r="BP34" s="2355"/>
      <c r="BQ34" s="2355"/>
      <c r="BR34" s="2355"/>
      <c r="BS34" s="2355"/>
      <c r="BT34" s="2355"/>
      <c r="BU34" s="2355"/>
      <c r="BV34" s="2340">
        <f>M34+U34+AD34-AV34+BE34-BN34</f>
        <v>0</v>
      </c>
      <c r="BW34" s="2340"/>
      <c r="BX34" s="2340"/>
      <c r="BY34" s="2340"/>
      <c r="BZ34" s="2340"/>
      <c r="CA34" s="2340"/>
      <c r="CB34" s="2340"/>
      <c r="CC34" s="2340"/>
      <c r="CD34" s="2340"/>
    </row>
    <row r="35" spans="1:82" s="348" customFormat="1" ht="9" customHeight="1">
      <c r="A35" s="2583"/>
      <c r="B35" s="349"/>
      <c r="C35" s="956"/>
      <c r="D35" s="951"/>
      <c r="E35" s="954" t="s">
        <v>858</v>
      </c>
      <c r="F35" s="954"/>
      <c r="G35" s="952"/>
      <c r="H35" s="952"/>
      <c r="I35" s="952"/>
      <c r="J35" s="952"/>
      <c r="K35" s="955"/>
      <c r="L35" s="2407"/>
      <c r="M35" s="2340"/>
      <c r="N35" s="2340"/>
      <c r="O35" s="2340"/>
      <c r="P35" s="2340"/>
      <c r="Q35" s="2340"/>
      <c r="R35" s="2340"/>
      <c r="S35" s="2340"/>
      <c r="T35" s="2340"/>
      <c r="U35" s="2355"/>
      <c r="V35" s="2355"/>
      <c r="W35" s="2355"/>
      <c r="X35" s="2355"/>
      <c r="Y35" s="2355"/>
      <c r="Z35" s="2355"/>
      <c r="AA35" s="2355"/>
      <c r="AB35" s="2355"/>
      <c r="AC35" s="2355"/>
      <c r="AD35" s="2352"/>
      <c r="AE35" s="2353"/>
      <c r="AF35" s="2353"/>
      <c r="AG35" s="2353"/>
      <c r="AH35" s="2353"/>
      <c r="AI35" s="2353"/>
      <c r="AJ35" s="2353"/>
      <c r="AK35" s="2353"/>
      <c r="AL35" s="2354"/>
      <c r="AM35" s="2387"/>
      <c r="AN35" s="2387"/>
      <c r="AO35" s="2387"/>
      <c r="AP35" s="2387"/>
      <c r="AQ35" s="2387"/>
      <c r="AR35" s="2387"/>
      <c r="AS35" s="2387"/>
      <c r="AT35" s="2387"/>
      <c r="AU35" s="2387"/>
      <c r="AV35" s="2340"/>
      <c r="AW35" s="2340"/>
      <c r="AX35" s="2340"/>
      <c r="AY35" s="2340"/>
      <c r="AZ35" s="2340"/>
      <c r="BA35" s="2340"/>
      <c r="BB35" s="2340"/>
      <c r="BC35" s="2340"/>
      <c r="BD35" s="2340"/>
      <c r="BE35" s="2355"/>
      <c r="BF35" s="2355"/>
      <c r="BG35" s="2355"/>
      <c r="BH35" s="2355"/>
      <c r="BI35" s="2355"/>
      <c r="BJ35" s="2355"/>
      <c r="BK35" s="2355"/>
      <c r="BL35" s="2355"/>
      <c r="BM35" s="2355"/>
      <c r="BN35" s="2355"/>
      <c r="BO35" s="2355"/>
      <c r="BP35" s="2355"/>
      <c r="BQ35" s="2355"/>
      <c r="BR35" s="2355"/>
      <c r="BS35" s="2355"/>
      <c r="BT35" s="2355"/>
      <c r="BU35" s="2355"/>
      <c r="BV35" s="2340"/>
      <c r="BW35" s="2340"/>
      <c r="BX35" s="2340"/>
      <c r="BY35" s="2340"/>
      <c r="BZ35" s="2340"/>
      <c r="CA35" s="2340"/>
      <c r="CB35" s="2340"/>
      <c r="CC35" s="2340"/>
      <c r="CD35" s="2340"/>
    </row>
    <row r="36" spans="1:82" s="348" customFormat="1" ht="9" customHeight="1">
      <c r="A36" s="2583"/>
      <c r="B36" s="349"/>
      <c r="C36" s="956"/>
      <c r="D36" s="951"/>
      <c r="E36" s="951"/>
      <c r="F36" s="957"/>
      <c r="G36" s="952"/>
      <c r="H36" s="952"/>
      <c r="I36" s="952"/>
      <c r="J36" s="952"/>
      <c r="K36" s="955"/>
      <c r="L36" s="504"/>
      <c r="M36" s="2359"/>
      <c r="N36" s="2359"/>
      <c r="O36" s="2359"/>
      <c r="P36" s="2359"/>
      <c r="Q36" s="2359"/>
      <c r="R36" s="2359"/>
      <c r="S36" s="2359"/>
      <c r="T36" s="2359"/>
      <c r="U36" s="2483"/>
      <c r="V36" s="2484"/>
      <c r="W36" s="2484"/>
      <c r="X36" s="2484"/>
      <c r="Y36" s="2484"/>
      <c r="Z36" s="2484"/>
      <c r="AA36" s="2484"/>
      <c r="AB36" s="2484"/>
      <c r="AC36" s="2485"/>
      <c r="AD36" s="2396"/>
      <c r="AE36" s="2397"/>
      <c r="AF36" s="2397"/>
      <c r="AG36" s="2397"/>
      <c r="AH36" s="2397"/>
      <c r="AI36" s="2397"/>
      <c r="AJ36" s="2397"/>
      <c r="AK36" s="2397"/>
      <c r="AL36" s="2398"/>
      <c r="AM36" s="2359"/>
      <c r="AN36" s="2359"/>
      <c r="AO36" s="2359"/>
      <c r="AP36" s="2359"/>
      <c r="AQ36" s="2359"/>
      <c r="AR36" s="2359"/>
      <c r="AS36" s="2359"/>
      <c r="AT36" s="2359"/>
      <c r="AU36" s="2359"/>
      <c r="AV36" s="2359"/>
      <c r="AW36" s="2359"/>
      <c r="AX36" s="2359"/>
      <c r="AY36" s="2359"/>
      <c r="AZ36" s="2359"/>
      <c r="BA36" s="2359"/>
      <c r="BB36" s="2359"/>
      <c r="BC36" s="2359"/>
      <c r="BD36" s="2359"/>
      <c r="BE36" s="2359"/>
      <c r="BF36" s="2359"/>
      <c r="BG36" s="2359"/>
      <c r="BH36" s="2359"/>
      <c r="BI36" s="2359"/>
      <c r="BJ36" s="2359"/>
      <c r="BK36" s="2359"/>
      <c r="BL36" s="2359"/>
      <c r="BM36" s="2359"/>
      <c r="BN36" s="2359"/>
      <c r="BO36" s="2359"/>
      <c r="BP36" s="2359"/>
      <c r="BQ36" s="2359"/>
      <c r="BR36" s="2359"/>
      <c r="BS36" s="2359"/>
      <c r="BT36" s="2359"/>
      <c r="BU36" s="2359"/>
      <c r="BV36" s="2359"/>
      <c r="BW36" s="2359"/>
      <c r="BX36" s="2359"/>
      <c r="BY36" s="2359"/>
      <c r="BZ36" s="2359"/>
      <c r="CA36" s="2359"/>
      <c r="CB36" s="2359"/>
      <c r="CC36" s="2359"/>
      <c r="CD36" s="2359"/>
    </row>
    <row r="37" spans="1:82" s="348" customFormat="1" ht="9" customHeight="1">
      <c r="A37" s="2583"/>
      <c r="B37" s="349"/>
      <c r="C37" s="956"/>
      <c r="D37" s="951" t="s">
        <v>47</v>
      </c>
      <c r="E37" s="951" t="s">
        <v>564</v>
      </c>
      <c r="F37" s="957"/>
      <c r="G37" s="952"/>
      <c r="H37" s="952"/>
      <c r="I37" s="952"/>
      <c r="J37" s="952"/>
      <c r="K37" s="955"/>
      <c r="L37" s="505"/>
      <c r="M37" s="2359"/>
      <c r="N37" s="2359"/>
      <c r="O37" s="2359"/>
      <c r="P37" s="2359"/>
      <c r="Q37" s="2359"/>
      <c r="R37" s="2359"/>
      <c r="S37" s="2359"/>
      <c r="T37" s="2359"/>
      <c r="U37" s="2486"/>
      <c r="V37" s="2487"/>
      <c r="W37" s="2487"/>
      <c r="X37" s="2487"/>
      <c r="Y37" s="2487"/>
      <c r="Z37" s="2487"/>
      <c r="AA37" s="2487"/>
      <c r="AB37" s="2487"/>
      <c r="AC37" s="2488"/>
      <c r="AD37" s="2399"/>
      <c r="AE37" s="2400"/>
      <c r="AF37" s="2400"/>
      <c r="AG37" s="2400"/>
      <c r="AH37" s="2400"/>
      <c r="AI37" s="2400"/>
      <c r="AJ37" s="2400"/>
      <c r="AK37" s="2400"/>
      <c r="AL37" s="2401"/>
      <c r="AM37" s="2359"/>
      <c r="AN37" s="2359"/>
      <c r="AO37" s="2359"/>
      <c r="AP37" s="2359"/>
      <c r="AQ37" s="2359"/>
      <c r="AR37" s="2359"/>
      <c r="AS37" s="2359"/>
      <c r="AT37" s="2359"/>
      <c r="AU37" s="2359"/>
      <c r="AV37" s="2359"/>
      <c r="AW37" s="2359"/>
      <c r="AX37" s="2359"/>
      <c r="AY37" s="2359"/>
      <c r="AZ37" s="2359"/>
      <c r="BA37" s="2359"/>
      <c r="BB37" s="2359"/>
      <c r="BC37" s="2359"/>
      <c r="BD37" s="2359"/>
      <c r="BE37" s="2359"/>
      <c r="BF37" s="2359"/>
      <c r="BG37" s="2359"/>
      <c r="BH37" s="2359"/>
      <c r="BI37" s="2359"/>
      <c r="BJ37" s="2359"/>
      <c r="BK37" s="2359"/>
      <c r="BL37" s="2359"/>
      <c r="BM37" s="2359"/>
      <c r="BN37" s="2359"/>
      <c r="BO37" s="2359"/>
      <c r="BP37" s="2359"/>
      <c r="BQ37" s="2359"/>
      <c r="BR37" s="2359"/>
      <c r="BS37" s="2359"/>
      <c r="BT37" s="2359"/>
      <c r="BU37" s="2359"/>
      <c r="BV37" s="2359"/>
      <c r="BW37" s="2359"/>
      <c r="BX37" s="2359"/>
      <c r="BY37" s="2359"/>
      <c r="BZ37" s="2359"/>
      <c r="CA37" s="2359"/>
      <c r="CB37" s="2359"/>
      <c r="CC37" s="2359"/>
      <c r="CD37" s="2359"/>
    </row>
    <row r="38" spans="1:82" s="348" customFormat="1" ht="19.95" customHeight="1">
      <c r="A38" s="2583"/>
      <c r="B38" s="349"/>
      <c r="C38" s="956"/>
      <c r="D38" s="951"/>
      <c r="E38" s="963" t="s">
        <v>565</v>
      </c>
      <c r="F38" s="957"/>
      <c r="G38" s="952"/>
      <c r="H38" s="952"/>
      <c r="I38" s="952"/>
      <c r="J38" s="952"/>
      <c r="K38" s="955"/>
      <c r="L38" s="501" t="s">
        <v>1020</v>
      </c>
      <c r="M38" s="2355"/>
      <c r="N38" s="2355"/>
      <c r="O38" s="2355"/>
      <c r="P38" s="2355"/>
      <c r="Q38" s="2355"/>
      <c r="R38" s="2355"/>
      <c r="S38" s="2355"/>
      <c r="T38" s="2355"/>
      <c r="U38" s="2355"/>
      <c r="V38" s="2355"/>
      <c r="W38" s="2355"/>
      <c r="X38" s="2355"/>
      <c r="Y38" s="2355"/>
      <c r="Z38" s="2355"/>
      <c r="AA38" s="2355"/>
      <c r="AB38" s="2355"/>
      <c r="AC38" s="2355"/>
      <c r="AD38" s="2363"/>
      <c r="AE38" s="2366"/>
      <c r="AF38" s="2366"/>
      <c r="AG38" s="2366"/>
      <c r="AH38" s="2366"/>
      <c r="AI38" s="2366"/>
      <c r="AJ38" s="2366"/>
      <c r="AK38" s="2366"/>
      <c r="AL38" s="2367"/>
      <c r="AM38" s="2341"/>
      <c r="AN38" s="2341"/>
      <c r="AO38" s="2341"/>
      <c r="AP38" s="2341"/>
      <c r="AQ38" s="2341"/>
      <c r="AR38" s="2341"/>
      <c r="AS38" s="2341"/>
      <c r="AT38" s="2341"/>
      <c r="AU38" s="2341"/>
      <c r="AV38" s="2340"/>
      <c r="AW38" s="2340"/>
      <c r="AX38" s="2340"/>
      <c r="AY38" s="2340"/>
      <c r="AZ38" s="2340"/>
      <c r="BA38" s="2340"/>
      <c r="BB38" s="2340"/>
      <c r="BC38" s="2340"/>
      <c r="BD38" s="2340"/>
      <c r="BE38" s="2355"/>
      <c r="BF38" s="2355"/>
      <c r="BG38" s="2355"/>
      <c r="BH38" s="2355"/>
      <c r="BI38" s="2355"/>
      <c r="BJ38" s="2355"/>
      <c r="BK38" s="2355"/>
      <c r="BL38" s="2355"/>
      <c r="BM38" s="2355"/>
      <c r="BN38" s="2355"/>
      <c r="BO38" s="2355"/>
      <c r="BP38" s="2355"/>
      <c r="BQ38" s="2355"/>
      <c r="BR38" s="2355"/>
      <c r="BS38" s="2355"/>
      <c r="BT38" s="2355"/>
      <c r="BU38" s="2355"/>
      <c r="BV38" s="2340">
        <f>M38+U38+AD38-AV38+BE38-BN38</f>
        <v>0</v>
      </c>
      <c r="BW38" s="2340"/>
      <c r="BX38" s="2340"/>
      <c r="BY38" s="2340"/>
      <c r="BZ38" s="2340"/>
      <c r="CA38" s="2340"/>
      <c r="CB38" s="2340"/>
      <c r="CC38" s="2340"/>
      <c r="CD38" s="2340"/>
    </row>
    <row r="39" spans="1:82" s="348" customFormat="1" ht="9" customHeight="1">
      <c r="A39" s="2583"/>
      <c r="B39" s="349"/>
      <c r="C39" s="956"/>
      <c r="D39" s="951"/>
      <c r="E39" s="951"/>
      <c r="F39" s="957"/>
      <c r="G39" s="952"/>
      <c r="H39" s="952"/>
      <c r="I39" s="952"/>
      <c r="J39" s="952"/>
      <c r="K39" s="952"/>
      <c r="L39" s="508"/>
      <c r="M39" s="2359"/>
      <c r="N39" s="2359"/>
      <c r="O39" s="2359"/>
      <c r="P39" s="2359"/>
      <c r="Q39" s="2359"/>
      <c r="R39" s="2359"/>
      <c r="S39" s="2359"/>
      <c r="T39" s="2359"/>
      <c r="U39" s="2483"/>
      <c r="V39" s="2489"/>
      <c r="W39" s="2489"/>
      <c r="X39" s="2489"/>
      <c r="Y39" s="2489"/>
      <c r="Z39" s="2489"/>
      <c r="AA39" s="2489"/>
      <c r="AB39" s="2489"/>
      <c r="AC39" s="2490"/>
      <c r="AD39" s="2396"/>
      <c r="AE39" s="2397"/>
      <c r="AF39" s="2397"/>
      <c r="AG39" s="2397"/>
      <c r="AH39" s="2397"/>
      <c r="AI39" s="2397"/>
      <c r="AJ39" s="2397"/>
      <c r="AK39" s="2397"/>
      <c r="AL39" s="2398"/>
      <c r="AM39" s="2359"/>
      <c r="AN39" s="2359"/>
      <c r="AO39" s="2359"/>
      <c r="AP39" s="2359"/>
      <c r="AQ39" s="2359"/>
      <c r="AR39" s="2359"/>
      <c r="AS39" s="2359"/>
      <c r="AT39" s="2359"/>
      <c r="AU39" s="2359"/>
      <c r="AV39" s="2359"/>
      <c r="AW39" s="2359"/>
      <c r="AX39" s="2359"/>
      <c r="AY39" s="2359"/>
      <c r="AZ39" s="2359"/>
      <c r="BA39" s="2359"/>
      <c r="BB39" s="2359"/>
      <c r="BC39" s="2359"/>
      <c r="BD39" s="2359"/>
      <c r="BE39" s="2359"/>
      <c r="BF39" s="2359"/>
      <c r="BG39" s="2359"/>
      <c r="BH39" s="2359"/>
      <c r="BI39" s="2359"/>
      <c r="BJ39" s="2359"/>
      <c r="BK39" s="2359"/>
      <c r="BL39" s="2359"/>
      <c r="BM39" s="2359"/>
      <c r="BN39" s="2359"/>
      <c r="BO39" s="2359"/>
      <c r="BP39" s="2359"/>
      <c r="BQ39" s="2359"/>
      <c r="BR39" s="2359"/>
      <c r="BS39" s="2359"/>
      <c r="BT39" s="2359"/>
      <c r="BU39" s="2359"/>
      <c r="BV39" s="2359"/>
      <c r="BW39" s="2359"/>
      <c r="BX39" s="2359"/>
      <c r="BY39" s="2359"/>
      <c r="BZ39" s="2359"/>
      <c r="CA39" s="2359"/>
      <c r="CB39" s="2359"/>
      <c r="CC39" s="2359"/>
      <c r="CD39" s="2359"/>
    </row>
    <row r="40" spans="1:82" s="348" customFormat="1" ht="9" customHeight="1">
      <c r="A40" s="2583"/>
      <c r="B40" s="349"/>
      <c r="C40" s="956"/>
      <c r="D40" s="951" t="s">
        <v>72</v>
      </c>
      <c r="E40" s="951" t="s">
        <v>566</v>
      </c>
      <c r="F40" s="957"/>
      <c r="G40" s="952"/>
      <c r="H40" s="952"/>
      <c r="I40" s="952"/>
      <c r="J40" s="952"/>
      <c r="K40" s="952"/>
      <c r="L40" s="509"/>
      <c r="M40" s="2359"/>
      <c r="N40" s="2359"/>
      <c r="O40" s="2359"/>
      <c r="P40" s="2359"/>
      <c r="Q40" s="2359"/>
      <c r="R40" s="2359"/>
      <c r="S40" s="2359"/>
      <c r="T40" s="2359"/>
      <c r="U40" s="2486"/>
      <c r="V40" s="2487"/>
      <c r="W40" s="2487"/>
      <c r="X40" s="2487"/>
      <c r="Y40" s="2487"/>
      <c r="Z40" s="2487"/>
      <c r="AA40" s="2487"/>
      <c r="AB40" s="2487"/>
      <c r="AC40" s="2488"/>
      <c r="AD40" s="2399"/>
      <c r="AE40" s="2400"/>
      <c r="AF40" s="2400"/>
      <c r="AG40" s="2400"/>
      <c r="AH40" s="2400"/>
      <c r="AI40" s="2400"/>
      <c r="AJ40" s="2400"/>
      <c r="AK40" s="2400"/>
      <c r="AL40" s="2401"/>
      <c r="AM40" s="2359"/>
      <c r="AN40" s="2359"/>
      <c r="AO40" s="2359"/>
      <c r="AP40" s="2359"/>
      <c r="AQ40" s="2359"/>
      <c r="AR40" s="2359"/>
      <c r="AS40" s="2359"/>
      <c r="AT40" s="2359"/>
      <c r="AU40" s="2359"/>
      <c r="AV40" s="2359"/>
      <c r="AW40" s="2359"/>
      <c r="AX40" s="2359"/>
      <c r="AY40" s="2359"/>
      <c r="AZ40" s="2359"/>
      <c r="BA40" s="2359"/>
      <c r="BB40" s="2359"/>
      <c r="BC40" s="2359"/>
      <c r="BD40" s="2359"/>
      <c r="BE40" s="2359"/>
      <c r="BF40" s="2359"/>
      <c r="BG40" s="2359"/>
      <c r="BH40" s="2359"/>
      <c r="BI40" s="2359"/>
      <c r="BJ40" s="2359"/>
      <c r="BK40" s="2359"/>
      <c r="BL40" s="2359"/>
      <c r="BM40" s="2359"/>
      <c r="BN40" s="2359"/>
      <c r="BO40" s="2359"/>
      <c r="BP40" s="2359"/>
      <c r="BQ40" s="2359"/>
      <c r="BR40" s="2359"/>
      <c r="BS40" s="2359"/>
      <c r="BT40" s="2359"/>
      <c r="BU40" s="2359"/>
      <c r="BV40" s="2359"/>
      <c r="BW40" s="2359"/>
      <c r="BX40" s="2359"/>
      <c r="BY40" s="2359"/>
      <c r="BZ40" s="2359"/>
      <c r="CA40" s="2359"/>
      <c r="CB40" s="2359"/>
      <c r="CC40" s="2359"/>
      <c r="CD40" s="2359"/>
    </row>
    <row r="41" spans="1:82" s="348" customFormat="1" ht="19.95" customHeight="1">
      <c r="A41" s="2583"/>
      <c r="B41" s="349"/>
      <c r="C41" s="956"/>
      <c r="D41" s="951"/>
      <c r="E41" s="963" t="s">
        <v>567</v>
      </c>
      <c r="F41" s="957"/>
      <c r="G41" s="952"/>
      <c r="H41" s="952"/>
      <c r="I41" s="952"/>
      <c r="J41" s="952"/>
      <c r="K41" s="952"/>
      <c r="L41" s="501" t="s">
        <v>1122</v>
      </c>
      <c r="M41" s="2355"/>
      <c r="N41" s="2355"/>
      <c r="O41" s="2355"/>
      <c r="P41" s="2355"/>
      <c r="Q41" s="2355"/>
      <c r="R41" s="2355"/>
      <c r="S41" s="2355"/>
      <c r="T41" s="2355"/>
      <c r="U41" s="2355"/>
      <c r="V41" s="2355"/>
      <c r="W41" s="2355"/>
      <c r="X41" s="2355"/>
      <c r="Y41" s="2355"/>
      <c r="Z41" s="2355"/>
      <c r="AA41" s="2355"/>
      <c r="AB41" s="2355"/>
      <c r="AC41" s="2355"/>
      <c r="AD41" s="2363"/>
      <c r="AE41" s="2366"/>
      <c r="AF41" s="2366"/>
      <c r="AG41" s="2366"/>
      <c r="AH41" s="2366"/>
      <c r="AI41" s="2366"/>
      <c r="AJ41" s="2366"/>
      <c r="AK41" s="2366"/>
      <c r="AL41" s="2367"/>
      <c r="AM41" s="2341"/>
      <c r="AN41" s="2341"/>
      <c r="AO41" s="2341"/>
      <c r="AP41" s="2341"/>
      <c r="AQ41" s="2341"/>
      <c r="AR41" s="2341"/>
      <c r="AS41" s="2341"/>
      <c r="AT41" s="2341"/>
      <c r="AU41" s="2341"/>
      <c r="AV41" s="2340"/>
      <c r="AW41" s="2340"/>
      <c r="AX41" s="2340"/>
      <c r="AY41" s="2340"/>
      <c r="AZ41" s="2340"/>
      <c r="BA41" s="2340"/>
      <c r="BB41" s="2340"/>
      <c r="BC41" s="2340"/>
      <c r="BD41" s="2340"/>
      <c r="BE41" s="2355"/>
      <c r="BF41" s="2355"/>
      <c r="BG41" s="2355"/>
      <c r="BH41" s="2355"/>
      <c r="BI41" s="2355"/>
      <c r="BJ41" s="2355"/>
      <c r="BK41" s="2355"/>
      <c r="BL41" s="2355"/>
      <c r="BM41" s="2355"/>
      <c r="BN41" s="2355"/>
      <c r="BO41" s="2355"/>
      <c r="BP41" s="2355"/>
      <c r="BQ41" s="2355"/>
      <c r="BR41" s="2355"/>
      <c r="BS41" s="2355"/>
      <c r="BT41" s="2355"/>
      <c r="BU41" s="2355"/>
      <c r="BV41" s="2340">
        <f>M41+U41+AD41-AV41+BE41-BN41</f>
        <v>0</v>
      </c>
      <c r="BW41" s="2340"/>
      <c r="BX41" s="2340"/>
      <c r="BY41" s="2340"/>
      <c r="BZ41" s="2340"/>
      <c r="CA41" s="2340"/>
      <c r="CB41" s="2340"/>
      <c r="CC41" s="2340"/>
      <c r="CD41" s="2340"/>
    </row>
    <row r="42" spans="1:82" s="348" customFormat="1" ht="9" customHeight="1">
      <c r="A42" s="2583"/>
      <c r="B42" s="349"/>
      <c r="C42" s="956"/>
      <c r="D42" s="951"/>
      <c r="E42" s="951"/>
      <c r="F42" s="957"/>
      <c r="G42" s="952"/>
      <c r="H42" s="952"/>
      <c r="I42" s="952"/>
      <c r="J42" s="952"/>
      <c r="K42" s="955"/>
      <c r="L42" s="510"/>
      <c r="M42" s="2359"/>
      <c r="N42" s="2359"/>
      <c r="O42" s="2359"/>
      <c r="P42" s="2359"/>
      <c r="Q42" s="2359"/>
      <c r="R42" s="2359"/>
      <c r="S42" s="2359"/>
      <c r="T42" s="2359"/>
      <c r="U42" s="2483"/>
      <c r="V42" s="2489"/>
      <c r="W42" s="2489"/>
      <c r="X42" s="2489"/>
      <c r="Y42" s="2489"/>
      <c r="Z42" s="2489"/>
      <c r="AA42" s="2489"/>
      <c r="AB42" s="2489"/>
      <c r="AC42" s="2490"/>
      <c r="AD42" s="2396"/>
      <c r="AE42" s="2397"/>
      <c r="AF42" s="2397"/>
      <c r="AG42" s="2397"/>
      <c r="AH42" s="2397"/>
      <c r="AI42" s="2397"/>
      <c r="AJ42" s="2397"/>
      <c r="AK42" s="2397"/>
      <c r="AL42" s="2398"/>
      <c r="AM42" s="2359"/>
      <c r="AN42" s="2359"/>
      <c r="AO42" s="2359"/>
      <c r="AP42" s="2359"/>
      <c r="AQ42" s="2359"/>
      <c r="AR42" s="2359"/>
      <c r="AS42" s="2359"/>
      <c r="AT42" s="2359"/>
      <c r="AU42" s="2359"/>
      <c r="AV42" s="2359"/>
      <c r="AW42" s="2359"/>
      <c r="AX42" s="2359"/>
      <c r="AY42" s="2359"/>
      <c r="AZ42" s="2359"/>
      <c r="BA42" s="2359"/>
      <c r="BB42" s="2359"/>
      <c r="BC42" s="2359"/>
      <c r="BD42" s="2359"/>
      <c r="BE42" s="2359"/>
      <c r="BF42" s="2359"/>
      <c r="BG42" s="2359"/>
      <c r="BH42" s="2359"/>
      <c r="BI42" s="2359"/>
      <c r="BJ42" s="2359"/>
      <c r="BK42" s="2359"/>
      <c r="BL42" s="2359"/>
      <c r="BM42" s="2359"/>
      <c r="BN42" s="2359"/>
      <c r="BO42" s="2359"/>
      <c r="BP42" s="2359"/>
      <c r="BQ42" s="2359"/>
      <c r="BR42" s="2359"/>
      <c r="BS42" s="2359"/>
      <c r="BT42" s="2359"/>
      <c r="BU42" s="2359"/>
      <c r="BV42" s="2359"/>
      <c r="BW42" s="2359"/>
      <c r="BX42" s="2359"/>
      <c r="BY42" s="2359"/>
      <c r="BZ42" s="2359"/>
      <c r="CA42" s="2359"/>
      <c r="CB42" s="2359"/>
      <c r="CC42" s="2359"/>
      <c r="CD42" s="2359"/>
    </row>
    <row r="43" spans="1:82" s="348" customFormat="1" ht="9" customHeight="1">
      <c r="A43" s="2583"/>
      <c r="B43" s="349"/>
      <c r="C43" s="956"/>
      <c r="D43" s="951" t="s">
        <v>111</v>
      </c>
      <c r="E43" s="951" t="s">
        <v>842</v>
      </c>
      <c r="F43" s="957"/>
      <c r="G43" s="952"/>
      <c r="H43" s="952"/>
      <c r="I43" s="952"/>
      <c r="J43" s="952"/>
      <c r="K43" s="955"/>
      <c r="L43" s="505"/>
      <c r="M43" s="2359"/>
      <c r="N43" s="2359"/>
      <c r="O43" s="2359"/>
      <c r="P43" s="2359"/>
      <c r="Q43" s="2359"/>
      <c r="R43" s="2359"/>
      <c r="S43" s="2359"/>
      <c r="T43" s="2359"/>
      <c r="U43" s="2486"/>
      <c r="V43" s="2487"/>
      <c r="W43" s="2487"/>
      <c r="X43" s="2487"/>
      <c r="Y43" s="2487"/>
      <c r="Z43" s="2487"/>
      <c r="AA43" s="2487"/>
      <c r="AB43" s="2487"/>
      <c r="AC43" s="2488"/>
      <c r="AD43" s="2399"/>
      <c r="AE43" s="2400"/>
      <c r="AF43" s="2400"/>
      <c r="AG43" s="2400"/>
      <c r="AH43" s="2400"/>
      <c r="AI43" s="2400"/>
      <c r="AJ43" s="2400"/>
      <c r="AK43" s="2400"/>
      <c r="AL43" s="2401"/>
      <c r="AM43" s="2359"/>
      <c r="AN43" s="2359"/>
      <c r="AO43" s="2359"/>
      <c r="AP43" s="2359"/>
      <c r="AQ43" s="2359"/>
      <c r="AR43" s="2359"/>
      <c r="AS43" s="2359"/>
      <c r="AT43" s="2359"/>
      <c r="AU43" s="2359"/>
      <c r="AV43" s="2359"/>
      <c r="AW43" s="2359"/>
      <c r="AX43" s="2359"/>
      <c r="AY43" s="2359"/>
      <c r="AZ43" s="2359"/>
      <c r="BA43" s="2359"/>
      <c r="BB43" s="2359"/>
      <c r="BC43" s="2359"/>
      <c r="BD43" s="2359"/>
      <c r="BE43" s="2359"/>
      <c r="BF43" s="2359"/>
      <c r="BG43" s="2359"/>
      <c r="BH43" s="2359"/>
      <c r="BI43" s="2359"/>
      <c r="BJ43" s="2359"/>
      <c r="BK43" s="2359"/>
      <c r="BL43" s="2359"/>
      <c r="BM43" s="2359"/>
      <c r="BN43" s="2359"/>
      <c r="BO43" s="2359"/>
      <c r="BP43" s="2359"/>
      <c r="BQ43" s="2359"/>
      <c r="BR43" s="2359"/>
      <c r="BS43" s="2359"/>
      <c r="BT43" s="2359"/>
      <c r="BU43" s="2359"/>
      <c r="BV43" s="2359"/>
      <c r="BW43" s="2359"/>
      <c r="BX43" s="2359"/>
      <c r="BY43" s="2359"/>
      <c r="BZ43" s="2359"/>
      <c r="CA43" s="2359"/>
      <c r="CB43" s="2359"/>
      <c r="CC43" s="2359"/>
      <c r="CD43" s="2359"/>
    </row>
    <row r="44" spans="1:82" s="348" customFormat="1" ht="19.95" customHeight="1">
      <c r="A44" s="2583"/>
      <c r="B44" s="349"/>
      <c r="C44" s="956"/>
      <c r="D44" s="951"/>
      <c r="E44" s="963" t="s">
        <v>843</v>
      </c>
      <c r="F44" s="957"/>
      <c r="G44" s="952"/>
      <c r="H44" s="952"/>
      <c r="I44" s="952"/>
      <c r="J44" s="952"/>
      <c r="K44" s="955"/>
      <c r="L44" s="501">
        <v>44</v>
      </c>
      <c r="M44" s="2355"/>
      <c r="N44" s="2355"/>
      <c r="O44" s="2355"/>
      <c r="P44" s="2355"/>
      <c r="Q44" s="2355"/>
      <c r="R44" s="2355"/>
      <c r="S44" s="2355"/>
      <c r="T44" s="2355"/>
      <c r="U44" s="2355"/>
      <c r="V44" s="2355"/>
      <c r="W44" s="2355"/>
      <c r="X44" s="2355"/>
      <c r="Y44" s="2355"/>
      <c r="Z44" s="2355"/>
      <c r="AA44" s="2355"/>
      <c r="AB44" s="2355"/>
      <c r="AC44" s="2355"/>
      <c r="AD44" s="2363"/>
      <c r="AE44" s="2366"/>
      <c r="AF44" s="2366"/>
      <c r="AG44" s="2366"/>
      <c r="AH44" s="2366"/>
      <c r="AI44" s="2366"/>
      <c r="AJ44" s="2366"/>
      <c r="AK44" s="2366"/>
      <c r="AL44" s="2367"/>
      <c r="AM44" s="2341"/>
      <c r="AN44" s="2341"/>
      <c r="AO44" s="2341"/>
      <c r="AP44" s="2341"/>
      <c r="AQ44" s="2341"/>
      <c r="AR44" s="2341"/>
      <c r="AS44" s="2341"/>
      <c r="AT44" s="2341"/>
      <c r="AU44" s="2341"/>
      <c r="AV44" s="2340"/>
      <c r="AW44" s="2340"/>
      <c r="AX44" s="2340"/>
      <c r="AY44" s="2340"/>
      <c r="AZ44" s="2340"/>
      <c r="BA44" s="2340"/>
      <c r="BB44" s="2340"/>
      <c r="BC44" s="2340"/>
      <c r="BD44" s="2340"/>
      <c r="BE44" s="2355"/>
      <c r="BF44" s="2355"/>
      <c r="BG44" s="2355"/>
      <c r="BH44" s="2355"/>
      <c r="BI44" s="2355"/>
      <c r="BJ44" s="2355"/>
      <c r="BK44" s="2355"/>
      <c r="BL44" s="2355"/>
      <c r="BM44" s="2355"/>
      <c r="BN44" s="2355"/>
      <c r="BO44" s="2355"/>
      <c r="BP44" s="2355"/>
      <c r="BQ44" s="2355"/>
      <c r="BR44" s="2355"/>
      <c r="BS44" s="2355"/>
      <c r="BT44" s="2355"/>
      <c r="BU44" s="2355"/>
      <c r="BV44" s="2340">
        <f>M44+U44+AD44-AV44+BE44-BN44</f>
        <v>0</v>
      </c>
      <c r="BW44" s="2340"/>
      <c r="BX44" s="2340"/>
      <c r="BY44" s="2340"/>
      <c r="BZ44" s="2340"/>
      <c r="CA44" s="2340"/>
      <c r="CB44" s="2340"/>
      <c r="CC44" s="2340"/>
      <c r="CD44" s="2340"/>
    </row>
    <row r="45" spans="1:82" s="348" customFormat="1" ht="9" customHeight="1">
      <c r="A45" s="2583"/>
      <c r="B45" s="349"/>
      <c r="C45" s="956"/>
      <c r="D45" s="957"/>
      <c r="E45" s="957"/>
      <c r="F45" s="957"/>
      <c r="G45" s="952"/>
      <c r="H45" s="952"/>
      <c r="I45" s="952"/>
      <c r="J45" s="952"/>
      <c r="K45" s="955"/>
      <c r="L45" s="504"/>
      <c r="M45" s="2359"/>
      <c r="N45" s="2359"/>
      <c r="O45" s="2359"/>
      <c r="P45" s="2359"/>
      <c r="Q45" s="2359"/>
      <c r="R45" s="2359"/>
      <c r="S45" s="2359"/>
      <c r="T45" s="2359"/>
      <c r="U45" s="2483"/>
      <c r="V45" s="2489"/>
      <c r="W45" s="2489"/>
      <c r="X45" s="2489"/>
      <c r="Y45" s="2489"/>
      <c r="Z45" s="2489"/>
      <c r="AA45" s="2489"/>
      <c r="AB45" s="2489"/>
      <c r="AC45" s="2490"/>
      <c r="AD45" s="2396"/>
      <c r="AE45" s="2397"/>
      <c r="AF45" s="2397"/>
      <c r="AG45" s="2397"/>
      <c r="AH45" s="2397"/>
      <c r="AI45" s="2397"/>
      <c r="AJ45" s="2397"/>
      <c r="AK45" s="2397"/>
      <c r="AL45" s="2398"/>
      <c r="AM45" s="2359"/>
      <c r="AN45" s="2359"/>
      <c r="AO45" s="2359"/>
      <c r="AP45" s="2359"/>
      <c r="AQ45" s="2359"/>
      <c r="AR45" s="2359"/>
      <c r="AS45" s="2359"/>
      <c r="AT45" s="2359"/>
      <c r="AU45" s="2359"/>
      <c r="AV45" s="2359"/>
      <c r="AW45" s="2359"/>
      <c r="AX45" s="2359"/>
      <c r="AY45" s="2359"/>
      <c r="AZ45" s="2359"/>
      <c r="BA45" s="2359"/>
      <c r="BB45" s="2359"/>
      <c r="BC45" s="2359"/>
      <c r="BD45" s="2359"/>
      <c r="BE45" s="2359"/>
      <c r="BF45" s="2359"/>
      <c r="BG45" s="2359"/>
      <c r="BH45" s="2359"/>
      <c r="BI45" s="2359"/>
      <c r="BJ45" s="2359"/>
      <c r="BK45" s="2359"/>
      <c r="BL45" s="2359"/>
      <c r="BM45" s="2359"/>
      <c r="BN45" s="2359"/>
      <c r="BO45" s="2359"/>
      <c r="BP45" s="2359"/>
      <c r="BQ45" s="2359"/>
      <c r="BR45" s="2359"/>
      <c r="BS45" s="2359"/>
      <c r="BT45" s="2359"/>
      <c r="BU45" s="2359"/>
      <c r="BV45" s="2359"/>
      <c r="BW45" s="2359"/>
      <c r="BX45" s="2359"/>
      <c r="BY45" s="2359"/>
      <c r="BZ45" s="2359"/>
      <c r="CA45" s="2359"/>
      <c r="CB45" s="2359"/>
      <c r="CC45" s="2359"/>
      <c r="CD45" s="2359"/>
    </row>
    <row r="46" spans="1:82" s="348" customFormat="1" ht="9" customHeight="1">
      <c r="A46" s="2583"/>
      <c r="B46" s="349"/>
      <c r="C46" s="956"/>
      <c r="D46" s="951" t="s">
        <v>112</v>
      </c>
      <c r="E46" s="951" t="s">
        <v>390</v>
      </c>
      <c r="F46" s="957"/>
      <c r="G46" s="952"/>
      <c r="H46" s="952"/>
      <c r="I46" s="952"/>
      <c r="J46" s="952"/>
      <c r="K46" s="955"/>
      <c r="L46" s="505"/>
      <c r="M46" s="2359"/>
      <c r="N46" s="2359"/>
      <c r="O46" s="2359"/>
      <c r="P46" s="2359"/>
      <c r="Q46" s="2359"/>
      <c r="R46" s="2359"/>
      <c r="S46" s="2359"/>
      <c r="T46" s="2359"/>
      <c r="U46" s="2486"/>
      <c r="V46" s="2487"/>
      <c r="W46" s="2487"/>
      <c r="X46" s="2487"/>
      <c r="Y46" s="2487"/>
      <c r="Z46" s="2487"/>
      <c r="AA46" s="2487"/>
      <c r="AB46" s="2487"/>
      <c r="AC46" s="2488"/>
      <c r="AD46" s="2399"/>
      <c r="AE46" s="2400"/>
      <c r="AF46" s="2400"/>
      <c r="AG46" s="2400"/>
      <c r="AH46" s="2400"/>
      <c r="AI46" s="2400"/>
      <c r="AJ46" s="2400"/>
      <c r="AK46" s="2400"/>
      <c r="AL46" s="2401"/>
      <c r="AM46" s="2359"/>
      <c r="AN46" s="2359"/>
      <c r="AO46" s="2359"/>
      <c r="AP46" s="2359"/>
      <c r="AQ46" s="2359"/>
      <c r="AR46" s="2359"/>
      <c r="AS46" s="2359"/>
      <c r="AT46" s="2359"/>
      <c r="AU46" s="2359"/>
      <c r="AV46" s="2359"/>
      <c r="AW46" s="2359"/>
      <c r="AX46" s="2359"/>
      <c r="AY46" s="2359"/>
      <c r="AZ46" s="2359"/>
      <c r="BA46" s="2359"/>
      <c r="BB46" s="2359"/>
      <c r="BC46" s="2359"/>
      <c r="BD46" s="2359"/>
      <c r="BE46" s="2359"/>
      <c r="BF46" s="2359"/>
      <c r="BG46" s="2359"/>
      <c r="BH46" s="2359"/>
      <c r="BI46" s="2359"/>
      <c r="BJ46" s="2359"/>
      <c r="BK46" s="2359"/>
      <c r="BL46" s="2359"/>
      <c r="BM46" s="2359"/>
      <c r="BN46" s="2359"/>
      <c r="BO46" s="2359"/>
      <c r="BP46" s="2359"/>
      <c r="BQ46" s="2359"/>
      <c r="BR46" s="2359"/>
      <c r="BS46" s="2359"/>
      <c r="BT46" s="2359"/>
      <c r="BU46" s="2359"/>
      <c r="BV46" s="2359"/>
      <c r="BW46" s="2359"/>
      <c r="BX46" s="2359"/>
      <c r="BY46" s="2359"/>
      <c r="BZ46" s="2359"/>
      <c r="CA46" s="2359"/>
      <c r="CB46" s="2359"/>
      <c r="CC46" s="2359"/>
      <c r="CD46" s="2359"/>
    </row>
    <row r="47" spans="1:82" s="348" customFormat="1" ht="19.95" customHeight="1">
      <c r="A47" s="2583"/>
      <c r="B47" s="349"/>
      <c r="C47" s="956"/>
      <c r="D47" s="952"/>
      <c r="E47" s="963" t="s">
        <v>52</v>
      </c>
      <c r="F47" s="957"/>
      <c r="G47" s="952"/>
      <c r="H47" s="952"/>
      <c r="I47" s="952"/>
      <c r="J47" s="952"/>
      <c r="K47" s="955"/>
      <c r="L47" s="501" t="s">
        <v>41</v>
      </c>
      <c r="M47" s="2355"/>
      <c r="N47" s="2355"/>
      <c r="O47" s="2355"/>
      <c r="P47" s="2355"/>
      <c r="Q47" s="2355"/>
      <c r="R47" s="2355"/>
      <c r="S47" s="2355"/>
      <c r="T47" s="2355"/>
      <c r="U47" s="2355"/>
      <c r="V47" s="2355"/>
      <c r="W47" s="2355"/>
      <c r="X47" s="2355"/>
      <c r="Y47" s="2355"/>
      <c r="Z47" s="2355"/>
      <c r="AA47" s="2355"/>
      <c r="AB47" s="2355"/>
      <c r="AC47" s="2355"/>
      <c r="AD47" s="2363"/>
      <c r="AE47" s="2366"/>
      <c r="AF47" s="2366"/>
      <c r="AG47" s="2366"/>
      <c r="AH47" s="2366"/>
      <c r="AI47" s="2366"/>
      <c r="AJ47" s="2366"/>
      <c r="AK47" s="2366"/>
      <c r="AL47" s="2367"/>
      <c r="AM47" s="2341"/>
      <c r="AN47" s="2341"/>
      <c r="AO47" s="2341"/>
      <c r="AP47" s="2341"/>
      <c r="AQ47" s="2341"/>
      <c r="AR47" s="2341"/>
      <c r="AS47" s="2341"/>
      <c r="AT47" s="2341"/>
      <c r="AU47" s="2341"/>
      <c r="AV47" s="2340"/>
      <c r="AW47" s="2340"/>
      <c r="AX47" s="2340"/>
      <c r="AY47" s="2340"/>
      <c r="AZ47" s="2340"/>
      <c r="BA47" s="2340"/>
      <c r="BB47" s="2340"/>
      <c r="BC47" s="2340"/>
      <c r="BD47" s="2340"/>
      <c r="BE47" s="2355"/>
      <c r="BF47" s="2355"/>
      <c r="BG47" s="2355"/>
      <c r="BH47" s="2355"/>
      <c r="BI47" s="2355"/>
      <c r="BJ47" s="2355"/>
      <c r="BK47" s="2355"/>
      <c r="BL47" s="2355"/>
      <c r="BM47" s="2355"/>
      <c r="BN47" s="2355"/>
      <c r="BO47" s="2355"/>
      <c r="BP47" s="2355"/>
      <c r="BQ47" s="2355"/>
      <c r="BR47" s="2355"/>
      <c r="BS47" s="2355"/>
      <c r="BT47" s="2355"/>
      <c r="BU47" s="2355"/>
      <c r="BV47" s="2340">
        <f>M47+U47+AD47-AV47+BE47-BN47</f>
        <v>0</v>
      </c>
      <c r="BW47" s="2340"/>
      <c r="BX47" s="2340"/>
      <c r="BY47" s="2340"/>
      <c r="BZ47" s="2340"/>
      <c r="CA47" s="2340"/>
      <c r="CB47" s="2340"/>
      <c r="CC47" s="2340"/>
      <c r="CD47" s="2340"/>
    </row>
    <row r="48" spans="1:82" s="348" customFormat="1" ht="10.5" customHeight="1">
      <c r="A48" s="2583"/>
      <c r="B48" s="349"/>
      <c r="C48" s="956"/>
      <c r="D48" s="951" t="s">
        <v>116</v>
      </c>
      <c r="E48" s="1011" t="s">
        <v>229</v>
      </c>
      <c r="F48" s="957"/>
      <c r="G48" s="952"/>
      <c r="H48" s="952"/>
      <c r="I48" s="952"/>
      <c r="J48" s="952"/>
      <c r="K48" s="955"/>
      <c r="L48" s="569"/>
      <c r="M48" s="2413"/>
      <c r="N48" s="2343"/>
      <c r="O48" s="2343"/>
      <c r="P48" s="2343"/>
      <c r="Q48" s="2343"/>
      <c r="R48" s="2343"/>
      <c r="S48" s="2343"/>
      <c r="T48" s="2414"/>
      <c r="U48" s="2413"/>
      <c r="V48" s="2343"/>
      <c r="W48" s="2343"/>
      <c r="X48" s="2343"/>
      <c r="Y48" s="2343"/>
      <c r="Z48" s="2343"/>
      <c r="AA48" s="2343"/>
      <c r="AB48" s="2343"/>
      <c r="AC48" s="2414"/>
      <c r="AD48" s="2342"/>
      <c r="AE48" s="2343"/>
      <c r="AF48" s="2343"/>
      <c r="AG48" s="2343"/>
      <c r="AH48" s="2343"/>
      <c r="AI48" s="2343"/>
      <c r="AJ48" s="2343"/>
      <c r="AK48" s="2343"/>
      <c r="AL48" s="2344"/>
      <c r="AM48" s="2377"/>
      <c r="AN48" s="2378"/>
      <c r="AO48" s="2378"/>
      <c r="AP48" s="2378"/>
      <c r="AQ48" s="2378"/>
      <c r="AR48" s="2378"/>
      <c r="AS48" s="2378"/>
      <c r="AT48" s="2378"/>
      <c r="AU48" s="2379"/>
      <c r="AV48" s="2377"/>
      <c r="AW48" s="2378"/>
      <c r="AX48" s="2378"/>
      <c r="AY48" s="2378"/>
      <c r="AZ48" s="2378"/>
      <c r="BA48" s="2378"/>
      <c r="BB48" s="2378"/>
      <c r="BC48" s="2378"/>
      <c r="BD48" s="2379"/>
      <c r="BE48" s="2377"/>
      <c r="BF48" s="2378"/>
      <c r="BG48" s="2378"/>
      <c r="BH48" s="2378"/>
      <c r="BI48" s="2378"/>
      <c r="BJ48" s="2378"/>
      <c r="BK48" s="2378"/>
      <c r="BL48" s="2378"/>
      <c r="BM48" s="2379"/>
      <c r="BN48" s="2413"/>
      <c r="BO48" s="2343"/>
      <c r="BP48" s="2343"/>
      <c r="BQ48" s="2343"/>
      <c r="BR48" s="2343"/>
      <c r="BS48" s="2343"/>
      <c r="BT48" s="2343"/>
      <c r="BU48" s="2414"/>
      <c r="BV48" s="2377"/>
      <c r="BW48" s="2378"/>
      <c r="BX48" s="2378"/>
      <c r="BY48" s="2378"/>
      <c r="BZ48" s="2378"/>
      <c r="CA48" s="2378"/>
      <c r="CB48" s="2378"/>
      <c r="CC48" s="2378"/>
      <c r="CD48" s="2379"/>
    </row>
    <row r="49" spans="1:82" s="348" customFormat="1" ht="11.25" customHeight="1">
      <c r="A49" s="2583"/>
      <c r="B49" s="349"/>
      <c r="C49" s="956"/>
      <c r="D49" s="951"/>
      <c r="E49" s="964" t="s">
        <v>216</v>
      </c>
      <c r="F49" s="957"/>
      <c r="G49" s="952"/>
      <c r="H49" s="952"/>
      <c r="I49" s="952"/>
      <c r="J49" s="952"/>
      <c r="K49" s="955"/>
      <c r="L49" s="569"/>
      <c r="M49" s="2415"/>
      <c r="N49" s="2416"/>
      <c r="O49" s="2416"/>
      <c r="P49" s="2416"/>
      <c r="Q49" s="2416"/>
      <c r="R49" s="2416"/>
      <c r="S49" s="2416"/>
      <c r="T49" s="2417"/>
      <c r="U49" s="2415"/>
      <c r="V49" s="2416"/>
      <c r="W49" s="2416"/>
      <c r="X49" s="2416"/>
      <c r="Y49" s="2416"/>
      <c r="Z49" s="2416"/>
      <c r="AA49" s="2416"/>
      <c r="AB49" s="2416"/>
      <c r="AC49" s="2417"/>
      <c r="AD49" s="2345"/>
      <c r="AE49" s="2346"/>
      <c r="AF49" s="2346"/>
      <c r="AG49" s="2346"/>
      <c r="AH49" s="2346"/>
      <c r="AI49" s="2346"/>
      <c r="AJ49" s="2346"/>
      <c r="AK49" s="2346"/>
      <c r="AL49" s="2347"/>
      <c r="AM49" s="2380"/>
      <c r="AN49" s="2381"/>
      <c r="AO49" s="2381"/>
      <c r="AP49" s="2381"/>
      <c r="AQ49" s="2381"/>
      <c r="AR49" s="2381"/>
      <c r="AS49" s="2381"/>
      <c r="AT49" s="2381"/>
      <c r="AU49" s="2382"/>
      <c r="AV49" s="2380"/>
      <c r="AW49" s="2381"/>
      <c r="AX49" s="2381"/>
      <c r="AY49" s="2381"/>
      <c r="AZ49" s="2381"/>
      <c r="BA49" s="2381"/>
      <c r="BB49" s="2381"/>
      <c r="BC49" s="2381"/>
      <c r="BD49" s="2382"/>
      <c r="BE49" s="2380"/>
      <c r="BF49" s="2381"/>
      <c r="BG49" s="2381"/>
      <c r="BH49" s="2381"/>
      <c r="BI49" s="2381"/>
      <c r="BJ49" s="2381"/>
      <c r="BK49" s="2381"/>
      <c r="BL49" s="2381"/>
      <c r="BM49" s="2382"/>
      <c r="BN49" s="2415"/>
      <c r="BO49" s="2416"/>
      <c r="BP49" s="2416"/>
      <c r="BQ49" s="2416"/>
      <c r="BR49" s="2416"/>
      <c r="BS49" s="2416"/>
      <c r="BT49" s="2416"/>
      <c r="BU49" s="2417"/>
      <c r="BV49" s="2380"/>
      <c r="BW49" s="2381"/>
      <c r="BX49" s="2381"/>
      <c r="BY49" s="2381"/>
      <c r="BZ49" s="2381"/>
      <c r="CA49" s="2381"/>
      <c r="CB49" s="2381"/>
      <c r="CC49" s="2381"/>
      <c r="CD49" s="2382"/>
    </row>
    <row r="50" spans="1:82" s="348" customFormat="1" ht="19.95" customHeight="1">
      <c r="A50" s="2583"/>
      <c r="B50" s="349"/>
      <c r="C50" s="956"/>
      <c r="D50" s="952"/>
      <c r="E50" s="2335"/>
      <c r="F50" s="2335"/>
      <c r="G50" s="2335"/>
      <c r="H50" s="2335"/>
      <c r="I50" s="2335"/>
      <c r="J50" s="2335"/>
      <c r="K50" s="955"/>
      <c r="L50" s="501" t="s">
        <v>68</v>
      </c>
      <c r="M50" s="2363"/>
      <c r="N50" s="2412"/>
      <c r="O50" s="2412"/>
      <c r="P50" s="2412"/>
      <c r="Q50" s="2412"/>
      <c r="R50" s="2412"/>
      <c r="S50" s="2412"/>
      <c r="T50" s="2367"/>
      <c r="U50" s="2363"/>
      <c r="V50" s="2364"/>
      <c r="W50" s="2364"/>
      <c r="X50" s="2364"/>
      <c r="Y50" s="2364"/>
      <c r="Z50" s="2364"/>
      <c r="AA50" s="2364"/>
      <c r="AB50" s="2364"/>
      <c r="AC50" s="2365"/>
      <c r="AD50" s="2363"/>
      <c r="AE50" s="2366"/>
      <c r="AF50" s="2366"/>
      <c r="AG50" s="2366"/>
      <c r="AH50" s="2366"/>
      <c r="AI50" s="2366"/>
      <c r="AJ50" s="2366"/>
      <c r="AK50" s="2366"/>
      <c r="AL50" s="2367"/>
      <c r="AM50" s="2368"/>
      <c r="AN50" s="2369"/>
      <c r="AO50" s="2369"/>
      <c r="AP50" s="2369"/>
      <c r="AQ50" s="2369"/>
      <c r="AR50" s="2369"/>
      <c r="AS50" s="2369"/>
      <c r="AT50" s="2369"/>
      <c r="AU50" s="2370"/>
      <c r="AV50" s="2383"/>
      <c r="AW50" s="2384"/>
      <c r="AX50" s="2384"/>
      <c r="AY50" s="2384"/>
      <c r="AZ50" s="2384"/>
      <c r="BA50" s="2384"/>
      <c r="BB50" s="2384"/>
      <c r="BC50" s="2384"/>
      <c r="BD50" s="2385"/>
      <c r="BE50" s="2363"/>
      <c r="BF50" s="2364"/>
      <c r="BG50" s="2364"/>
      <c r="BH50" s="2364"/>
      <c r="BI50" s="2364"/>
      <c r="BJ50" s="2364"/>
      <c r="BK50" s="2364"/>
      <c r="BL50" s="2364"/>
      <c r="BM50" s="2365"/>
      <c r="BN50" s="2363"/>
      <c r="BO50" s="2364"/>
      <c r="BP50" s="2364"/>
      <c r="BQ50" s="2364"/>
      <c r="BR50" s="2364"/>
      <c r="BS50" s="2364"/>
      <c r="BT50" s="2364"/>
      <c r="BU50" s="2365"/>
      <c r="BV50" s="2340">
        <f>M50+U50+AD50-AV50+BE50-BN50</f>
        <v>0</v>
      </c>
      <c r="BW50" s="2340"/>
      <c r="BX50" s="2340"/>
      <c r="BY50" s="2340"/>
      <c r="BZ50" s="2340"/>
      <c r="CA50" s="2340"/>
      <c r="CB50" s="2340"/>
      <c r="CC50" s="2340"/>
      <c r="CD50" s="2340"/>
    </row>
    <row r="51" spans="1:82" s="348" customFormat="1" ht="9" customHeight="1">
      <c r="A51" s="2583"/>
      <c r="B51" s="349"/>
      <c r="C51" s="953" t="s">
        <v>224</v>
      </c>
      <c r="D51" s="951" t="s">
        <v>1158</v>
      </c>
      <c r="E51" s="957"/>
      <c r="F51" s="954"/>
      <c r="G51" s="952"/>
      <c r="H51" s="952"/>
      <c r="I51" s="952"/>
      <c r="J51" s="952"/>
      <c r="K51" s="955"/>
      <c r="L51" s="504"/>
      <c r="M51" s="2359"/>
      <c r="N51" s="2359"/>
      <c r="O51" s="2359"/>
      <c r="P51" s="2359"/>
      <c r="Q51" s="2359"/>
      <c r="R51" s="2359"/>
      <c r="S51" s="2359"/>
      <c r="T51" s="2359"/>
      <c r="U51" s="2359"/>
      <c r="V51" s="2359"/>
      <c r="W51" s="2359"/>
      <c r="X51" s="2359"/>
      <c r="Y51" s="2359"/>
      <c r="Z51" s="2359"/>
      <c r="AA51" s="2359"/>
      <c r="AB51" s="2359"/>
      <c r="AC51" s="2359"/>
      <c r="AD51" s="2471"/>
      <c r="AE51" s="2472"/>
      <c r="AF51" s="2472"/>
      <c r="AG51" s="2472"/>
      <c r="AH51" s="2472"/>
      <c r="AI51" s="2472"/>
      <c r="AJ51" s="2472"/>
      <c r="AK51" s="2472"/>
      <c r="AL51" s="2473"/>
      <c r="AM51" s="2395"/>
      <c r="AN51" s="2395"/>
      <c r="AO51" s="2395"/>
      <c r="AP51" s="2395"/>
      <c r="AQ51" s="2395"/>
      <c r="AR51" s="2395"/>
      <c r="AS51" s="2395"/>
      <c r="AT51" s="2395"/>
      <c r="AU51" s="2395"/>
      <c r="AV51" s="2359"/>
      <c r="AW51" s="2359"/>
      <c r="AX51" s="2359"/>
      <c r="AY51" s="2359"/>
      <c r="AZ51" s="2359"/>
      <c r="BA51" s="2359"/>
      <c r="BB51" s="2359"/>
      <c r="BC51" s="2359"/>
      <c r="BD51" s="2359"/>
      <c r="BE51" s="2359"/>
      <c r="BF51" s="2359"/>
      <c r="BG51" s="2359"/>
      <c r="BH51" s="2359"/>
      <c r="BI51" s="2359"/>
      <c r="BJ51" s="2359"/>
      <c r="BK51" s="2359"/>
      <c r="BL51" s="2359"/>
      <c r="BM51" s="2359"/>
      <c r="BN51" s="2359"/>
      <c r="BO51" s="2359"/>
      <c r="BP51" s="2359"/>
      <c r="BQ51" s="2359"/>
      <c r="BR51" s="2359"/>
      <c r="BS51" s="2359"/>
      <c r="BT51" s="2359"/>
      <c r="BU51" s="2359"/>
      <c r="BV51" s="2359"/>
      <c r="BW51" s="2359"/>
      <c r="BX51" s="2359"/>
      <c r="BY51" s="2359"/>
      <c r="BZ51" s="2359"/>
      <c r="CA51" s="2359"/>
      <c r="CB51" s="2359"/>
      <c r="CC51" s="2359"/>
      <c r="CD51" s="2359"/>
    </row>
    <row r="52" spans="1:82" s="348" customFormat="1" ht="9" customHeight="1">
      <c r="A52" s="2583"/>
      <c r="B52" s="349"/>
      <c r="C52" s="962"/>
      <c r="D52" s="954" t="s">
        <v>1159</v>
      </c>
      <c r="E52" s="957"/>
      <c r="F52" s="952"/>
      <c r="G52" s="952"/>
      <c r="H52" s="952"/>
      <c r="I52" s="952"/>
      <c r="J52" s="952"/>
      <c r="K52" s="955"/>
      <c r="L52" s="505"/>
      <c r="M52" s="2359"/>
      <c r="N52" s="2359"/>
      <c r="O52" s="2359"/>
      <c r="P52" s="2359"/>
      <c r="Q52" s="2359"/>
      <c r="R52" s="2359"/>
      <c r="S52" s="2359"/>
      <c r="T52" s="2359"/>
      <c r="U52" s="2359"/>
      <c r="V52" s="2359"/>
      <c r="W52" s="2359"/>
      <c r="X52" s="2359"/>
      <c r="Y52" s="2359"/>
      <c r="Z52" s="2359"/>
      <c r="AA52" s="2359"/>
      <c r="AB52" s="2359"/>
      <c r="AC52" s="2359"/>
      <c r="AD52" s="2474"/>
      <c r="AE52" s="2475"/>
      <c r="AF52" s="2475"/>
      <c r="AG52" s="2475"/>
      <c r="AH52" s="2475"/>
      <c r="AI52" s="2475"/>
      <c r="AJ52" s="2475"/>
      <c r="AK52" s="2475"/>
      <c r="AL52" s="2476"/>
      <c r="AM52" s="2395"/>
      <c r="AN52" s="2395"/>
      <c r="AO52" s="2395"/>
      <c r="AP52" s="2395"/>
      <c r="AQ52" s="2395"/>
      <c r="AR52" s="2395"/>
      <c r="AS52" s="2395"/>
      <c r="AT52" s="2395"/>
      <c r="AU52" s="2395"/>
      <c r="AV52" s="2359"/>
      <c r="AW52" s="2359"/>
      <c r="AX52" s="2359"/>
      <c r="AY52" s="2359"/>
      <c r="AZ52" s="2359"/>
      <c r="BA52" s="2359"/>
      <c r="BB52" s="2359"/>
      <c r="BC52" s="2359"/>
      <c r="BD52" s="2359"/>
      <c r="BE52" s="2359"/>
      <c r="BF52" s="2359"/>
      <c r="BG52" s="2359"/>
      <c r="BH52" s="2359"/>
      <c r="BI52" s="2359"/>
      <c r="BJ52" s="2359"/>
      <c r="BK52" s="2359"/>
      <c r="BL52" s="2359"/>
      <c r="BM52" s="2359"/>
      <c r="BN52" s="2359"/>
      <c r="BO52" s="2359"/>
      <c r="BP52" s="2359"/>
      <c r="BQ52" s="2359"/>
      <c r="BR52" s="2359"/>
      <c r="BS52" s="2359"/>
      <c r="BT52" s="2359"/>
      <c r="BU52" s="2359"/>
      <c r="BV52" s="2359"/>
      <c r="BW52" s="2359"/>
      <c r="BX52" s="2359"/>
      <c r="BY52" s="2359"/>
      <c r="BZ52" s="2359"/>
      <c r="CA52" s="2359"/>
      <c r="CB52" s="2359"/>
      <c r="CC52" s="2359"/>
      <c r="CD52" s="2359"/>
    </row>
    <row r="53" spans="1:82" s="348" customFormat="1" ht="9" customHeight="1">
      <c r="A53" s="2583"/>
      <c r="B53" s="349"/>
      <c r="C53" s="962"/>
      <c r="D53" s="951" t="s">
        <v>313</v>
      </c>
      <c r="E53" s="951" t="s">
        <v>191</v>
      </c>
      <c r="F53" s="957"/>
      <c r="G53" s="952"/>
      <c r="H53" s="952"/>
      <c r="I53" s="952" t="s">
        <v>9</v>
      </c>
      <c r="J53" s="952"/>
      <c r="K53" s="955"/>
      <c r="L53" s="2404" t="s">
        <v>42</v>
      </c>
      <c r="M53" s="2340"/>
      <c r="N53" s="2340"/>
      <c r="O53" s="2340"/>
      <c r="P53" s="2340"/>
      <c r="Q53" s="2340"/>
      <c r="R53" s="2340"/>
      <c r="S53" s="2340"/>
      <c r="T53" s="2340"/>
      <c r="U53" s="2340"/>
      <c r="V53" s="2340"/>
      <c r="W53" s="2340"/>
      <c r="X53" s="2340"/>
      <c r="Y53" s="2340"/>
      <c r="Z53" s="2340"/>
      <c r="AA53" s="2340"/>
      <c r="AB53" s="2340"/>
      <c r="AC53" s="2340"/>
      <c r="AD53" s="2349"/>
      <c r="AE53" s="2350"/>
      <c r="AF53" s="2350"/>
      <c r="AG53" s="2350"/>
      <c r="AH53" s="2350"/>
      <c r="AI53" s="2350"/>
      <c r="AJ53" s="2350"/>
      <c r="AK53" s="2350"/>
      <c r="AL53" s="2351"/>
      <c r="AM53" s="2355"/>
      <c r="AN53" s="2355"/>
      <c r="AO53" s="2355"/>
      <c r="AP53" s="2355"/>
      <c r="AQ53" s="2355"/>
      <c r="AR53" s="2355"/>
      <c r="AS53" s="2355"/>
      <c r="AT53" s="2355"/>
      <c r="AU53" s="2355"/>
      <c r="AV53" s="2340"/>
      <c r="AW53" s="2340"/>
      <c r="AX53" s="2340"/>
      <c r="AY53" s="2340"/>
      <c r="AZ53" s="2340"/>
      <c r="BA53" s="2340"/>
      <c r="BB53" s="2340"/>
      <c r="BC53" s="2340"/>
      <c r="BD53" s="2340"/>
      <c r="BE53" s="2355"/>
      <c r="BF53" s="2355"/>
      <c r="BG53" s="2355"/>
      <c r="BH53" s="2355"/>
      <c r="BI53" s="2355"/>
      <c r="BJ53" s="2355"/>
      <c r="BK53" s="2355"/>
      <c r="BL53" s="2355"/>
      <c r="BM53" s="2355"/>
      <c r="BN53" s="2355"/>
      <c r="BO53" s="2355"/>
      <c r="BP53" s="2355"/>
      <c r="BQ53" s="2355"/>
      <c r="BR53" s="2355"/>
      <c r="BS53" s="2355"/>
      <c r="BT53" s="2355"/>
      <c r="BU53" s="2355"/>
      <c r="BV53" s="2340">
        <f>M53+U53+AD53+AM53-AV53+BE53-BN53</f>
        <v>0</v>
      </c>
      <c r="BW53" s="2386"/>
      <c r="BX53" s="2386"/>
      <c r="BY53" s="2386"/>
      <c r="BZ53" s="2386"/>
      <c r="CA53" s="2386"/>
      <c r="CB53" s="2386"/>
      <c r="CC53" s="2386"/>
      <c r="CD53" s="2386"/>
    </row>
    <row r="54" spans="1:82" s="348" customFormat="1" ht="9" customHeight="1">
      <c r="A54" s="2583"/>
      <c r="B54" s="349"/>
      <c r="C54" s="962"/>
      <c r="D54" s="951"/>
      <c r="E54" s="954" t="s">
        <v>192</v>
      </c>
      <c r="F54" s="957"/>
      <c r="G54" s="952"/>
      <c r="H54" s="952"/>
      <c r="I54" s="952"/>
      <c r="J54" s="952"/>
      <c r="K54" s="955"/>
      <c r="L54" s="2405"/>
      <c r="M54" s="2340"/>
      <c r="N54" s="2340"/>
      <c r="O54" s="2340"/>
      <c r="P54" s="2340"/>
      <c r="Q54" s="2340"/>
      <c r="R54" s="2340"/>
      <c r="S54" s="2340"/>
      <c r="T54" s="2340"/>
      <c r="U54" s="2340"/>
      <c r="V54" s="2340"/>
      <c r="W54" s="2340"/>
      <c r="X54" s="2340"/>
      <c r="Y54" s="2340"/>
      <c r="Z54" s="2340"/>
      <c r="AA54" s="2340"/>
      <c r="AB54" s="2340"/>
      <c r="AC54" s="2340"/>
      <c r="AD54" s="2352"/>
      <c r="AE54" s="2353"/>
      <c r="AF54" s="2353"/>
      <c r="AG54" s="2353"/>
      <c r="AH54" s="2353"/>
      <c r="AI54" s="2353"/>
      <c r="AJ54" s="2353"/>
      <c r="AK54" s="2353"/>
      <c r="AL54" s="2354"/>
      <c r="AM54" s="2355"/>
      <c r="AN54" s="2355"/>
      <c r="AO54" s="2355"/>
      <c r="AP54" s="2355"/>
      <c r="AQ54" s="2355"/>
      <c r="AR54" s="2355"/>
      <c r="AS54" s="2355"/>
      <c r="AT54" s="2355"/>
      <c r="AU54" s="2355"/>
      <c r="AV54" s="2340"/>
      <c r="AW54" s="2340"/>
      <c r="AX54" s="2340"/>
      <c r="AY54" s="2340"/>
      <c r="AZ54" s="2340"/>
      <c r="BA54" s="2340"/>
      <c r="BB54" s="2340"/>
      <c r="BC54" s="2340"/>
      <c r="BD54" s="2340"/>
      <c r="BE54" s="2355"/>
      <c r="BF54" s="2355"/>
      <c r="BG54" s="2355"/>
      <c r="BH54" s="2355"/>
      <c r="BI54" s="2355"/>
      <c r="BJ54" s="2355"/>
      <c r="BK54" s="2355"/>
      <c r="BL54" s="2355"/>
      <c r="BM54" s="2355"/>
      <c r="BN54" s="2355"/>
      <c r="BO54" s="2355"/>
      <c r="BP54" s="2355"/>
      <c r="BQ54" s="2355"/>
      <c r="BR54" s="2355"/>
      <c r="BS54" s="2355"/>
      <c r="BT54" s="2355"/>
      <c r="BU54" s="2355"/>
      <c r="BV54" s="2386"/>
      <c r="BW54" s="2386"/>
      <c r="BX54" s="2386"/>
      <c r="BY54" s="2386"/>
      <c r="BZ54" s="2386"/>
      <c r="CA54" s="2386"/>
      <c r="CB54" s="2386"/>
      <c r="CC54" s="2386"/>
      <c r="CD54" s="2386"/>
    </row>
    <row r="55" spans="1:82" s="348" customFormat="1" ht="9" customHeight="1">
      <c r="A55" s="2583"/>
      <c r="B55" s="349"/>
      <c r="C55" s="962"/>
      <c r="D55" s="951"/>
      <c r="E55" s="952"/>
      <c r="F55" s="954"/>
      <c r="G55" s="952"/>
      <c r="H55" s="952"/>
      <c r="I55" s="952"/>
      <c r="J55" s="952"/>
      <c r="K55" s="955"/>
      <c r="L55" s="502"/>
      <c r="M55" s="2341"/>
      <c r="N55" s="2341"/>
      <c r="O55" s="2341"/>
      <c r="P55" s="2341"/>
      <c r="Q55" s="2341"/>
      <c r="R55" s="2341"/>
      <c r="S55" s="2341"/>
      <c r="T55" s="2341"/>
      <c r="U55" s="2341"/>
      <c r="V55" s="2341"/>
      <c r="W55" s="2341"/>
      <c r="X55" s="2341"/>
      <c r="Y55" s="2341"/>
      <c r="Z55" s="2341"/>
      <c r="AA55" s="2341"/>
      <c r="AB55" s="2341"/>
      <c r="AC55" s="2341"/>
      <c r="AD55" s="2342"/>
      <c r="AE55" s="2343"/>
      <c r="AF55" s="2343"/>
      <c r="AG55" s="2343"/>
      <c r="AH55" s="2343"/>
      <c r="AI55" s="2343"/>
      <c r="AJ55" s="2343"/>
      <c r="AK55" s="2343"/>
      <c r="AL55" s="2344"/>
      <c r="AM55" s="2348"/>
      <c r="AN55" s="2348"/>
      <c r="AO55" s="2348"/>
      <c r="AP55" s="2348"/>
      <c r="AQ55" s="2348"/>
      <c r="AR55" s="2348"/>
      <c r="AS55" s="2348"/>
      <c r="AT55" s="2348"/>
      <c r="AU55" s="2348"/>
      <c r="AV55" s="2341"/>
      <c r="AW55" s="2341"/>
      <c r="AX55" s="2341"/>
      <c r="AY55" s="2341"/>
      <c r="AZ55" s="2341"/>
      <c r="BA55" s="2341"/>
      <c r="BB55" s="2341"/>
      <c r="BC55" s="2341"/>
      <c r="BD55" s="2341"/>
      <c r="BE55" s="2348"/>
      <c r="BF55" s="2348"/>
      <c r="BG55" s="2348"/>
      <c r="BH55" s="2348"/>
      <c r="BI55" s="2348"/>
      <c r="BJ55" s="2348"/>
      <c r="BK55" s="2348"/>
      <c r="BL55" s="2348"/>
      <c r="BM55" s="2348"/>
      <c r="BN55" s="2348"/>
      <c r="BO55" s="2348"/>
      <c r="BP55" s="2348"/>
      <c r="BQ55" s="2348"/>
      <c r="BR55" s="2348"/>
      <c r="BS55" s="2348"/>
      <c r="BT55" s="2348"/>
      <c r="BU55" s="2348"/>
      <c r="BV55" s="2341"/>
      <c r="BW55" s="2341"/>
      <c r="BX55" s="2341"/>
      <c r="BY55" s="2341"/>
      <c r="BZ55" s="2341"/>
      <c r="CA55" s="2341"/>
      <c r="CB55" s="2341"/>
      <c r="CC55" s="2341"/>
      <c r="CD55" s="2341"/>
    </row>
    <row r="56" spans="1:82" s="348" customFormat="1" ht="9" customHeight="1">
      <c r="A56" s="2583"/>
      <c r="B56" s="349"/>
      <c r="C56" s="962"/>
      <c r="D56" s="951" t="s">
        <v>20</v>
      </c>
      <c r="E56" s="965" t="s">
        <v>193</v>
      </c>
      <c r="F56" s="957"/>
      <c r="G56" s="957"/>
      <c r="H56" s="957"/>
      <c r="I56" s="957"/>
      <c r="J56" s="952"/>
      <c r="K56" s="955"/>
      <c r="L56" s="503"/>
      <c r="M56" s="2341"/>
      <c r="N56" s="2341"/>
      <c r="O56" s="2341"/>
      <c r="P56" s="2341"/>
      <c r="Q56" s="2341"/>
      <c r="R56" s="2341"/>
      <c r="S56" s="2341"/>
      <c r="T56" s="2341"/>
      <c r="U56" s="2341"/>
      <c r="V56" s="2341"/>
      <c r="W56" s="2341"/>
      <c r="X56" s="2341"/>
      <c r="Y56" s="2341"/>
      <c r="Z56" s="2341"/>
      <c r="AA56" s="2341"/>
      <c r="AB56" s="2341"/>
      <c r="AC56" s="2341"/>
      <c r="AD56" s="2345"/>
      <c r="AE56" s="2346"/>
      <c r="AF56" s="2346"/>
      <c r="AG56" s="2346"/>
      <c r="AH56" s="2346"/>
      <c r="AI56" s="2346"/>
      <c r="AJ56" s="2346"/>
      <c r="AK56" s="2346"/>
      <c r="AL56" s="2347"/>
      <c r="AM56" s="2348"/>
      <c r="AN56" s="2348"/>
      <c r="AO56" s="2348"/>
      <c r="AP56" s="2348"/>
      <c r="AQ56" s="2348"/>
      <c r="AR56" s="2348"/>
      <c r="AS56" s="2348"/>
      <c r="AT56" s="2348"/>
      <c r="AU56" s="2348"/>
      <c r="AV56" s="2341"/>
      <c r="AW56" s="2341"/>
      <c r="AX56" s="2341"/>
      <c r="AY56" s="2341"/>
      <c r="AZ56" s="2341"/>
      <c r="BA56" s="2341"/>
      <c r="BB56" s="2341"/>
      <c r="BC56" s="2341"/>
      <c r="BD56" s="2341"/>
      <c r="BE56" s="2348"/>
      <c r="BF56" s="2348"/>
      <c r="BG56" s="2348"/>
      <c r="BH56" s="2348"/>
      <c r="BI56" s="2348"/>
      <c r="BJ56" s="2348"/>
      <c r="BK56" s="2348"/>
      <c r="BL56" s="2348"/>
      <c r="BM56" s="2348"/>
      <c r="BN56" s="2348"/>
      <c r="BO56" s="2348"/>
      <c r="BP56" s="2348"/>
      <c r="BQ56" s="2348"/>
      <c r="BR56" s="2348"/>
      <c r="BS56" s="2348"/>
      <c r="BT56" s="2348"/>
      <c r="BU56" s="2348"/>
      <c r="BV56" s="2341"/>
      <c r="BW56" s="2341"/>
      <c r="BX56" s="2341"/>
      <c r="BY56" s="2341"/>
      <c r="BZ56" s="2341"/>
      <c r="CA56" s="2341"/>
      <c r="CB56" s="2341"/>
      <c r="CC56" s="2341"/>
      <c r="CD56" s="2341"/>
    </row>
    <row r="57" spans="1:82" s="348" customFormat="1" ht="19.95" customHeight="1">
      <c r="A57" s="2583"/>
      <c r="B57" s="349"/>
      <c r="C57" s="962"/>
      <c r="D57" s="951"/>
      <c r="E57" s="2339" t="s">
        <v>194</v>
      </c>
      <c r="F57" s="2339"/>
      <c r="G57" s="2339"/>
      <c r="H57" s="2339"/>
      <c r="I57" s="2339"/>
      <c r="J57" s="957"/>
      <c r="K57" s="955"/>
      <c r="L57" s="501" t="s">
        <v>69</v>
      </c>
      <c r="M57" s="2340"/>
      <c r="N57" s="2340"/>
      <c r="O57" s="2340"/>
      <c r="P57" s="2340"/>
      <c r="Q57" s="2340"/>
      <c r="R57" s="2340"/>
      <c r="S57" s="2340"/>
      <c r="T57" s="2340"/>
      <c r="U57" s="2355"/>
      <c r="V57" s="2355"/>
      <c r="W57" s="2355"/>
      <c r="X57" s="2355"/>
      <c r="Y57" s="2355"/>
      <c r="Z57" s="2355"/>
      <c r="AA57" s="2355"/>
      <c r="AB57" s="2355"/>
      <c r="AC57" s="2355"/>
      <c r="AD57" s="2356"/>
      <c r="AE57" s="2357"/>
      <c r="AF57" s="2357"/>
      <c r="AG57" s="2357"/>
      <c r="AH57" s="2357"/>
      <c r="AI57" s="2357"/>
      <c r="AJ57" s="2357"/>
      <c r="AK57" s="2357"/>
      <c r="AL57" s="2358"/>
      <c r="AM57" s="2340"/>
      <c r="AN57" s="2340"/>
      <c r="AO57" s="2340"/>
      <c r="AP57" s="2340"/>
      <c r="AQ57" s="2340"/>
      <c r="AR57" s="2340"/>
      <c r="AS57" s="2340"/>
      <c r="AT57" s="2340"/>
      <c r="AU57" s="2340"/>
      <c r="AV57" s="2340"/>
      <c r="AW57" s="2340"/>
      <c r="AX57" s="2340"/>
      <c r="AY57" s="2340"/>
      <c r="AZ57" s="2340"/>
      <c r="BA57" s="2340"/>
      <c r="BB57" s="2340"/>
      <c r="BC57" s="2340"/>
      <c r="BD57" s="2340"/>
      <c r="BE57" s="2355"/>
      <c r="BF57" s="2355"/>
      <c r="BG57" s="2355"/>
      <c r="BH57" s="2355"/>
      <c r="BI57" s="2355"/>
      <c r="BJ57" s="2355"/>
      <c r="BK57" s="2355"/>
      <c r="BL57" s="2355"/>
      <c r="BM57" s="2355"/>
      <c r="BN57" s="2391"/>
      <c r="BO57" s="2391"/>
      <c r="BP57" s="2391"/>
      <c r="BQ57" s="2391"/>
      <c r="BR57" s="2391"/>
      <c r="BS57" s="2391"/>
      <c r="BT57" s="2391"/>
      <c r="BU57" s="2391"/>
      <c r="BV57" s="2340">
        <f>M57+U57+AM57-AV57+BE57-BN57</f>
        <v>0</v>
      </c>
      <c r="BW57" s="2340"/>
      <c r="BX57" s="2340"/>
      <c r="BY57" s="2340"/>
      <c r="BZ57" s="2340"/>
      <c r="CA57" s="2340"/>
      <c r="CB57" s="2340"/>
      <c r="CC57" s="2340"/>
      <c r="CD57" s="2340"/>
    </row>
    <row r="58" spans="1:82" s="348" customFormat="1" ht="19.95" customHeight="1">
      <c r="A58" s="2583"/>
      <c r="B58" s="349"/>
      <c r="C58" s="962"/>
      <c r="D58" s="961" t="s">
        <v>47</v>
      </c>
      <c r="E58" s="966" t="s">
        <v>221</v>
      </c>
      <c r="F58" s="957"/>
      <c r="G58" s="967"/>
      <c r="H58" s="967"/>
      <c r="I58" s="967"/>
      <c r="J58" s="967"/>
      <c r="K58" s="955"/>
      <c r="L58" s="504"/>
      <c r="M58" s="2348"/>
      <c r="N58" s="2348"/>
      <c r="O58" s="2348"/>
      <c r="P58" s="2348"/>
      <c r="Q58" s="2348"/>
      <c r="R58" s="2348"/>
      <c r="S58" s="2348"/>
      <c r="T58" s="2348"/>
      <c r="U58" s="2348"/>
      <c r="V58" s="2348"/>
      <c r="W58" s="2348"/>
      <c r="X58" s="2348"/>
      <c r="Y58" s="2348"/>
      <c r="Z58" s="2348"/>
      <c r="AA58" s="2348"/>
      <c r="AB58" s="2348"/>
      <c r="AC58" s="2348"/>
      <c r="AD58" s="2388"/>
      <c r="AE58" s="2389"/>
      <c r="AF58" s="2389"/>
      <c r="AG58" s="2389"/>
      <c r="AH58" s="2389"/>
      <c r="AI58" s="2389"/>
      <c r="AJ58" s="2389"/>
      <c r="AK58" s="2389"/>
      <c r="AL58" s="2390"/>
      <c r="AM58" s="2341"/>
      <c r="AN58" s="2341"/>
      <c r="AO58" s="2341"/>
      <c r="AP58" s="2341"/>
      <c r="AQ58" s="2341"/>
      <c r="AR58" s="2341"/>
      <c r="AS58" s="2341"/>
      <c r="AT58" s="2341"/>
      <c r="AU58" s="2341"/>
      <c r="AV58" s="2341"/>
      <c r="AW58" s="2341"/>
      <c r="AX58" s="2341"/>
      <c r="AY58" s="2341"/>
      <c r="AZ58" s="2341"/>
      <c r="BA58" s="2341"/>
      <c r="BB58" s="2341"/>
      <c r="BC58" s="2341"/>
      <c r="BD58" s="2341"/>
      <c r="BE58" s="2348"/>
      <c r="BF58" s="2348"/>
      <c r="BG58" s="2348"/>
      <c r="BH58" s="2348"/>
      <c r="BI58" s="2348"/>
      <c r="BJ58" s="2348"/>
      <c r="BK58" s="2348"/>
      <c r="BL58" s="2348"/>
      <c r="BM58" s="2348"/>
      <c r="BN58" s="2387"/>
      <c r="BO58" s="2387"/>
      <c r="BP58" s="2387"/>
      <c r="BQ58" s="2387"/>
      <c r="BR58" s="2387"/>
      <c r="BS58" s="2387"/>
      <c r="BT58" s="2387"/>
      <c r="BU58" s="2387"/>
      <c r="BV58" s="2512"/>
      <c r="BW58" s="2513"/>
      <c r="BX58" s="2513"/>
      <c r="BY58" s="2513"/>
      <c r="BZ58" s="2513"/>
      <c r="CA58" s="2513"/>
      <c r="CB58" s="2513"/>
      <c r="CC58" s="2513"/>
      <c r="CD58" s="2514"/>
    </row>
    <row r="59" spans="1:82" s="348" customFormat="1" ht="19.95" customHeight="1">
      <c r="A59" s="2583"/>
      <c r="B59" s="349"/>
      <c r="C59" s="962"/>
      <c r="D59" s="952"/>
      <c r="E59" s="968" t="s">
        <v>1160</v>
      </c>
      <c r="F59" s="957"/>
      <c r="G59" s="967"/>
      <c r="H59" s="967"/>
      <c r="I59" s="967"/>
      <c r="J59" s="967"/>
      <c r="K59" s="955"/>
      <c r="L59" s="501" t="s">
        <v>64</v>
      </c>
      <c r="M59" s="2363"/>
      <c r="N59" s="2412"/>
      <c r="O59" s="2412"/>
      <c r="P59" s="2412"/>
      <c r="Q59" s="2412"/>
      <c r="R59" s="2412"/>
      <c r="S59" s="2412"/>
      <c r="T59" s="2367"/>
      <c r="U59" s="2355"/>
      <c r="V59" s="2355"/>
      <c r="W59" s="2355"/>
      <c r="X59" s="2355"/>
      <c r="Y59" s="2355"/>
      <c r="Z59" s="2355"/>
      <c r="AA59" s="2355"/>
      <c r="AB59" s="2355"/>
      <c r="AC59" s="2355"/>
      <c r="AD59" s="2503"/>
      <c r="AE59" s="2504"/>
      <c r="AF59" s="2504"/>
      <c r="AG59" s="2504"/>
      <c r="AH59" s="2504"/>
      <c r="AI59" s="2504"/>
      <c r="AJ59" s="2504"/>
      <c r="AK59" s="2504"/>
      <c r="AL59" s="2505"/>
      <c r="AM59" s="2340"/>
      <c r="AN59" s="2340"/>
      <c r="AO59" s="2340"/>
      <c r="AP59" s="2340"/>
      <c r="AQ59" s="2340"/>
      <c r="AR59" s="2340"/>
      <c r="AS59" s="2340"/>
      <c r="AT59" s="2340"/>
      <c r="AU59" s="2340"/>
      <c r="AV59" s="2340"/>
      <c r="AW59" s="2340"/>
      <c r="AX59" s="2340"/>
      <c r="AY59" s="2340"/>
      <c r="AZ59" s="2340"/>
      <c r="BA59" s="2340"/>
      <c r="BB59" s="2340"/>
      <c r="BC59" s="2340"/>
      <c r="BD59" s="2340"/>
      <c r="BE59" s="2340"/>
      <c r="BF59" s="2340"/>
      <c r="BG59" s="2340"/>
      <c r="BH59" s="2340"/>
      <c r="BI59" s="2340"/>
      <c r="BJ59" s="2340"/>
      <c r="BK59" s="2340"/>
      <c r="BL59" s="2340"/>
      <c r="BM59" s="2340"/>
      <c r="BN59" s="2391"/>
      <c r="BO59" s="2391"/>
      <c r="BP59" s="2391"/>
      <c r="BQ59" s="2391"/>
      <c r="BR59" s="2391"/>
      <c r="BS59" s="2391"/>
      <c r="BT59" s="2391"/>
      <c r="BU59" s="2391"/>
      <c r="BV59" s="2340">
        <f>M59+U59+AD59+AM59-AV59+BE59-BN59</f>
        <v>0</v>
      </c>
      <c r="BW59" s="2340"/>
      <c r="BX59" s="2340"/>
      <c r="BY59" s="2340"/>
      <c r="BZ59" s="2340"/>
      <c r="CA59" s="2340"/>
      <c r="CB59" s="2340"/>
      <c r="CC59" s="2340"/>
      <c r="CD59" s="2340"/>
    </row>
    <row r="60" spans="1:82" s="348" customFormat="1" ht="9" customHeight="1">
      <c r="A60" s="2583"/>
      <c r="B60" s="349"/>
      <c r="C60" s="962" t="s">
        <v>195</v>
      </c>
      <c r="D60" s="951" t="s">
        <v>1161</v>
      </c>
      <c r="E60" s="969"/>
      <c r="F60" s="957"/>
      <c r="G60" s="967"/>
      <c r="H60" s="967"/>
      <c r="I60" s="967"/>
      <c r="J60" s="967"/>
      <c r="K60" s="955"/>
      <c r="L60" s="504"/>
      <c r="M60" s="2371"/>
      <c r="N60" s="2372"/>
      <c r="O60" s="2372"/>
      <c r="P60" s="2372"/>
      <c r="Q60" s="2372"/>
      <c r="R60" s="2372"/>
      <c r="S60" s="2372"/>
      <c r="T60" s="2373"/>
      <c r="U60" s="2371"/>
      <c r="V60" s="2372"/>
      <c r="W60" s="2372"/>
      <c r="X60" s="2372"/>
      <c r="Y60" s="2372"/>
      <c r="Z60" s="2372"/>
      <c r="AA60" s="2372"/>
      <c r="AB60" s="2372"/>
      <c r="AC60" s="2373"/>
      <c r="AD60" s="2342"/>
      <c r="AE60" s="2343"/>
      <c r="AF60" s="2343"/>
      <c r="AG60" s="2343"/>
      <c r="AH60" s="2343"/>
      <c r="AI60" s="2343"/>
      <c r="AJ60" s="2343"/>
      <c r="AK60" s="2343"/>
      <c r="AL60" s="2344"/>
      <c r="AM60" s="2371"/>
      <c r="AN60" s="2372"/>
      <c r="AO60" s="2372"/>
      <c r="AP60" s="2372"/>
      <c r="AQ60" s="2372"/>
      <c r="AR60" s="2372"/>
      <c r="AS60" s="2372"/>
      <c r="AT60" s="2372"/>
      <c r="AU60" s="2373"/>
      <c r="AV60" s="2371"/>
      <c r="AW60" s="2372"/>
      <c r="AX60" s="2372"/>
      <c r="AY60" s="2372"/>
      <c r="AZ60" s="2372"/>
      <c r="BA60" s="2372"/>
      <c r="BB60" s="2372"/>
      <c r="BC60" s="2372"/>
      <c r="BD60" s="2373"/>
      <c r="BE60" s="2371"/>
      <c r="BF60" s="2372"/>
      <c r="BG60" s="2372"/>
      <c r="BH60" s="2372"/>
      <c r="BI60" s="2372"/>
      <c r="BJ60" s="2372"/>
      <c r="BK60" s="2372"/>
      <c r="BL60" s="2372"/>
      <c r="BM60" s="2373"/>
      <c r="BN60" s="2491"/>
      <c r="BO60" s="2492"/>
      <c r="BP60" s="2492"/>
      <c r="BQ60" s="2492"/>
      <c r="BR60" s="2492"/>
      <c r="BS60" s="2492"/>
      <c r="BT60" s="2492"/>
      <c r="BU60" s="2493"/>
      <c r="BV60" s="2506"/>
      <c r="BW60" s="2507"/>
      <c r="BX60" s="2507"/>
      <c r="BY60" s="2507"/>
      <c r="BZ60" s="2507"/>
      <c r="CA60" s="2507"/>
      <c r="CB60" s="2507"/>
      <c r="CC60" s="2507"/>
      <c r="CD60" s="2508"/>
    </row>
    <row r="61" spans="1:82" s="348" customFormat="1" ht="9" customHeight="1">
      <c r="A61" s="2583"/>
      <c r="B61" s="349"/>
      <c r="C61" s="962"/>
      <c r="D61" s="954" t="s">
        <v>1162</v>
      </c>
      <c r="E61" s="969"/>
      <c r="F61" s="957"/>
      <c r="G61" s="967"/>
      <c r="H61" s="967"/>
      <c r="I61" s="967"/>
      <c r="J61" s="967"/>
      <c r="K61" s="955"/>
      <c r="L61" s="505"/>
      <c r="M61" s="2374"/>
      <c r="N61" s="2375"/>
      <c r="O61" s="2375"/>
      <c r="P61" s="2375"/>
      <c r="Q61" s="2375"/>
      <c r="R61" s="2375"/>
      <c r="S61" s="2375"/>
      <c r="T61" s="2376"/>
      <c r="U61" s="2374"/>
      <c r="V61" s="2375"/>
      <c r="W61" s="2375"/>
      <c r="X61" s="2375"/>
      <c r="Y61" s="2375"/>
      <c r="Z61" s="2375"/>
      <c r="AA61" s="2375"/>
      <c r="AB61" s="2375"/>
      <c r="AC61" s="2376"/>
      <c r="AD61" s="2345"/>
      <c r="AE61" s="2346"/>
      <c r="AF61" s="2346"/>
      <c r="AG61" s="2346"/>
      <c r="AH61" s="2346"/>
      <c r="AI61" s="2346"/>
      <c r="AJ61" s="2346"/>
      <c r="AK61" s="2346"/>
      <c r="AL61" s="2347"/>
      <c r="AM61" s="2374"/>
      <c r="AN61" s="2375"/>
      <c r="AO61" s="2375"/>
      <c r="AP61" s="2375"/>
      <c r="AQ61" s="2375"/>
      <c r="AR61" s="2375"/>
      <c r="AS61" s="2375"/>
      <c r="AT61" s="2375"/>
      <c r="AU61" s="2376"/>
      <c r="AV61" s="2374"/>
      <c r="AW61" s="2375"/>
      <c r="AX61" s="2375"/>
      <c r="AY61" s="2375"/>
      <c r="AZ61" s="2375"/>
      <c r="BA61" s="2375"/>
      <c r="BB61" s="2375"/>
      <c r="BC61" s="2375"/>
      <c r="BD61" s="2376"/>
      <c r="BE61" s="2374"/>
      <c r="BF61" s="2375"/>
      <c r="BG61" s="2375"/>
      <c r="BH61" s="2375"/>
      <c r="BI61" s="2375"/>
      <c r="BJ61" s="2375"/>
      <c r="BK61" s="2375"/>
      <c r="BL61" s="2375"/>
      <c r="BM61" s="2376"/>
      <c r="BN61" s="2494"/>
      <c r="BO61" s="2495"/>
      <c r="BP61" s="2495"/>
      <c r="BQ61" s="2495"/>
      <c r="BR61" s="2495"/>
      <c r="BS61" s="2495"/>
      <c r="BT61" s="2495"/>
      <c r="BU61" s="2496"/>
      <c r="BV61" s="2509"/>
      <c r="BW61" s="2510"/>
      <c r="BX61" s="2510"/>
      <c r="BY61" s="2510"/>
      <c r="BZ61" s="2510"/>
      <c r="CA61" s="2510"/>
      <c r="CB61" s="2510"/>
      <c r="CC61" s="2510"/>
      <c r="CD61" s="2511"/>
    </row>
    <row r="62" spans="1:82" s="348" customFormat="1" ht="9" customHeight="1">
      <c r="A62" s="2583"/>
      <c r="B62" s="349"/>
      <c r="C62" s="962"/>
      <c r="D62" s="951" t="s">
        <v>313</v>
      </c>
      <c r="E62" s="951" t="s">
        <v>1163</v>
      </c>
      <c r="F62" s="957"/>
      <c r="G62" s="967"/>
      <c r="H62" s="967"/>
      <c r="I62" s="967"/>
      <c r="J62" s="967"/>
      <c r="K62" s="955"/>
      <c r="L62" s="2404" t="s">
        <v>87</v>
      </c>
      <c r="M62" s="2355"/>
      <c r="N62" s="2355"/>
      <c r="O62" s="2355"/>
      <c r="P62" s="2355"/>
      <c r="Q62" s="2355"/>
      <c r="R62" s="2355"/>
      <c r="S62" s="2355"/>
      <c r="T62" s="2355"/>
      <c r="U62" s="2355"/>
      <c r="V62" s="2355"/>
      <c r="W62" s="2355"/>
      <c r="X62" s="2355"/>
      <c r="Y62" s="2355"/>
      <c r="Z62" s="2355"/>
      <c r="AA62" s="2355"/>
      <c r="AB62" s="2355"/>
      <c r="AC62" s="2355"/>
      <c r="AD62" s="2497"/>
      <c r="AE62" s="2498"/>
      <c r="AF62" s="2498"/>
      <c r="AG62" s="2498"/>
      <c r="AH62" s="2498"/>
      <c r="AI62" s="2498"/>
      <c r="AJ62" s="2498"/>
      <c r="AK62" s="2498"/>
      <c r="AL62" s="2499"/>
      <c r="AM62" s="2340"/>
      <c r="AN62" s="2340"/>
      <c r="AO62" s="2340"/>
      <c r="AP62" s="2340"/>
      <c r="AQ62" s="2340"/>
      <c r="AR62" s="2340"/>
      <c r="AS62" s="2340"/>
      <c r="AT62" s="2340"/>
      <c r="AU62" s="2340"/>
      <c r="AV62" s="2340"/>
      <c r="AW62" s="2340"/>
      <c r="AX62" s="2340"/>
      <c r="AY62" s="2340"/>
      <c r="AZ62" s="2340"/>
      <c r="BA62" s="2340"/>
      <c r="BB62" s="2340"/>
      <c r="BC62" s="2340"/>
      <c r="BD62" s="2340"/>
      <c r="BE62" s="2340"/>
      <c r="BF62" s="2340"/>
      <c r="BG62" s="2340"/>
      <c r="BH62" s="2340"/>
      <c r="BI62" s="2340"/>
      <c r="BJ62" s="2340"/>
      <c r="BK62" s="2340"/>
      <c r="BL62" s="2340"/>
      <c r="BM62" s="2340"/>
      <c r="BN62" s="2391"/>
      <c r="BO62" s="2391"/>
      <c r="BP62" s="2391"/>
      <c r="BQ62" s="2391"/>
      <c r="BR62" s="2391"/>
      <c r="BS62" s="2391"/>
      <c r="BT62" s="2391"/>
      <c r="BU62" s="2391"/>
      <c r="BV62" s="2340">
        <f>M62+U62+AD62+AM62-AV62+BE62-BN62</f>
        <v>0</v>
      </c>
      <c r="BW62" s="2386"/>
      <c r="BX62" s="2386"/>
      <c r="BY62" s="2386"/>
      <c r="BZ62" s="2386"/>
      <c r="CA62" s="2386"/>
      <c r="CB62" s="2386"/>
      <c r="CC62" s="2386"/>
      <c r="CD62" s="2386"/>
    </row>
    <row r="63" spans="1:82" s="348" customFormat="1" ht="9" customHeight="1">
      <c r="A63" s="2583"/>
      <c r="B63" s="349"/>
      <c r="C63" s="962"/>
      <c r="D63" s="951"/>
      <c r="E63" s="954" t="s">
        <v>1164</v>
      </c>
      <c r="F63" s="957"/>
      <c r="G63" s="967"/>
      <c r="H63" s="967"/>
      <c r="I63" s="967"/>
      <c r="J63" s="967"/>
      <c r="K63" s="955"/>
      <c r="L63" s="2405"/>
      <c r="M63" s="2355"/>
      <c r="N63" s="2355"/>
      <c r="O63" s="2355"/>
      <c r="P63" s="2355"/>
      <c r="Q63" s="2355"/>
      <c r="R63" s="2355"/>
      <c r="S63" s="2355"/>
      <c r="T63" s="2355"/>
      <c r="U63" s="2355"/>
      <c r="V63" s="2355"/>
      <c r="W63" s="2355"/>
      <c r="X63" s="2355"/>
      <c r="Y63" s="2355"/>
      <c r="Z63" s="2355"/>
      <c r="AA63" s="2355"/>
      <c r="AB63" s="2355"/>
      <c r="AC63" s="2355"/>
      <c r="AD63" s="2500"/>
      <c r="AE63" s="2501"/>
      <c r="AF63" s="2501"/>
      <c r="AG63" s="2501"/>
      <c r="AH63" s="2501"/>
      <c r="AI63" s="2501"/>
      <c r="AJ63" s="2501"/>
      <c r="AK63" s="2501"/>
      <c r="AL63" s="2502"/>
      <c r="AM63" s="2340"/>
      <c r="AN63" s="2340"/>
      <c r="AO63" s="2340"/>
      <c r="AP63" s="2340"/>
      <c r="AQ63" s="2340"/>
      <c r="AR63" s="2340"/>
      <c r="AS63" s="2340"/>
      <c r="AT63" s="2340"/>
      <c r="AU63" s="2340"/>
      <c r="AV63" s="2340"/>
      <c r="AW63" s="2340"/>
      <c r="AX63" s="2340"/>
      <c r="AY63" s="2340"/>
      <c r="AZ63" s="2340"/>
      <c r="BA63" s="2340"/>
      <c r="BB63" s="2340"/>
      <c r="BC63" s="2340"/>
      <c r="BD63" s="2340"/>
      <c r="BE63" s="2340"/>
      <c r="BF63" s="2340"/>
      <c r="BG63" s="2340"/>
      <c r="BH63" s="2340"/>
      <c r="BI63" s="2340"/>
      <c r="BJ63" s="2340"/>
      <c r="BK63" s="2340"/>
      <c r="BL63" s="2340"/>
      <c r="BM63" s="2340"/>
      <c r="BN63" s="2391"/>
      <c r="BO63" s="2391"/>
      <c r="BP63" s="2391"/>
      <c r="BQ63" s="2391"/>
      <c r="BR63" s="2391"/>
      <c r="BS63" s="2391"/>
      <c r="BT63" s="2391"/>
      <c r="BU63" s="2391"/>
      <c r="BV63" s="2386"/>
      <c r="BW63" s="2386"/>
      <c r="BX63" s="2386"/>
      <c r="BY63" s="2386"/>
      <c r="BZ63" s="2386"/>
      <c r="CA63" s="2386"/>
      <c r="CB63" s="2386"/>
      <c r="CC63" s="2386"/>
      <c r="CD63" s="2386"/>
    </row>
    <row r="64" spans="1:82" s="348" customFormat="1" ht="19.95" customHeight="1">
      <c r="A64" s="2583"/>
      <c r="B64" s="349"/>
      <c r="C64" s="970"/>
      <c r="D64" s="961" t="s">
        <v>314</v>
      </c>
      <c r="E64" s="961" t="s">
        <v>568</v>
      </c>
      <c r="F64" s="954"/>
      <c r="G64" s="952"/>
      <c r="H64" s="952"/>
      <c r="I64" s="952"/>
      <c r="J64" s="952"/>
      <c r="K64" s="955"/>
      <c r="L64" s="504"/>
      <c r="M64" s="2359"/>
      <c r="N64" s="2359"/>
      <c r="O64" s="2359"/>
      <c r="P64" s="2359"/>
      <c r="Q64" s="2359"/>
      <c r="R64" s="2359"/>
      <c r="S64" s="2359"/>
      <c r="T64" s="2359"/>
      <c r="U64" s="2359"/>
      <c r="V64" s="2359"/>
      <c r="W64" s="2359"/>
      <c r="X64" s="2359"/>
      <c r="Y64" s="2359"/>
      <c r="Z64" s="2359"/>
      <c r="AA64" s="2359"/>
      <c r="AB64" s="2359"/>
      <c r="AC64" s="2359"/>
      <c r="AD64" s="2360"/>
      <c r="AE64" s="2361"/>
      <c r="AF64" s="2361"/>
      <c r="AG64" s="2361"/>
      <c r="AH64" s="2361"/>
      <c r="AI64" s="2361"/>
      <c r="AJ64" s="2361"/>
      <c r="AK64" s="2361"/>
      <c r="AL64" s="2362"/>
      <c r="AM64" s="2359"/>
      <c r="AN64" s="2359"/>
      <c r="AO64" s="2359"/>
      <c r="AP64" s="2359"/>
      <c r="AQ64" s="2359"/>
      <c r="AR64" s="2359"/>
      <c r="AS64" s="2359"/>
      <c r="AT64" s="2359"/>
      <c r="AU64" s="2359"/>
      <c r="AV64" s="2359"/>
      <c r="AW64" s="2359"/>
      <c r="AX64" s="2359"/>
      <c r="AY64" s="2359"/>
      <c r="AZ64" s="2359"/>
      <c r="BA64" s="2359"/>
      <c r="BB64" s="2359"/>
      <c r="BC64" s="2359"/>
      <c r="BD64" s="2359"/>
      <c r="BE64" s="2359"/>
      <c r="BF64" s="2359"/>
      <c r="BG64" s="2359"/>
      <c r="BH64" s="2359"/>
      <c r="BI64" s="2359"/>
      <c r="BJ64" s="2359"/>
      <c r="BK64" s="2359"/>
      <c r="BL64" s="2359"/>
      <c r="BM64" s="2359"/>
      <c r="BN64" s="2359"/>
      <c r="BO64" s="2359"/>
      <c r="BP64" s="2359"/>
      <c r="BQ64" s="2359"/>
      <c r="BR64" s="2359"/>
      <c r="BS64" s="2359"/>
      <c r="BT64" s="2359"/>
      <c r="BU64" s="2359"/>
      <c r="BV64" s="2359"/>
      <c r="BW64" s="2359"/>
      <c r="BX64" s="2359"/>
      <c r="BY64" s="2359"/>
      <c r="BZ64" s="2359"/>
      <c r="CA64" s="2359"/>
      <c r="CB64" s="2359"/>
      <c r="CC64" s="2359"/>
      <c r="CD64" s="2359"/>
    </row>
    <row r="65" spans="1:82" s="348" customFormat="1" ht="19.95" customHeight="1">
      <c r="A65" s="2583"/>
      <c r="B65" s="349"/>
      <c r="C65" s="956"/>
      <c r="D65" s="951"/>
      <c r="E65" s="963" t="s">
        <v>569</v>
      </c>
      <c r="F65" s="952"/>
      <c r="G65" s="952"/>
      <c r="H65" s="952"/>
      <c r="I65" s="952"/>
      <c r="J65" s="952"/>
      <c r="K65" s="955"/>
      <c r="L65" s="501" t="s">
        <v>89</v>
      </c>
      <c r="M65" s="2355"/>
      <c r="N65" s="2355"/>
      <c r="O65" s="2355"/>
      <c r="P65" s="2355"/>
      <c r="Q65" s="2355"/>
      <c r="R65" s="2355"/>
      <c r="S65" s="2355"/>
      <c r="T65" s="2355"/>
      <c r="U65" s="2355"/>
      <c r="V65" s="2355"/>
      <c r="W65" s="2355"/>
      <c r="X65" s="2355"/>
      <c r="Y65" s="2355"/>
      <c r="Z65" s="2355"/>
      <c r="AA65" s="2355"/>
      <c r="AB65" s="2355"/>
      <c r="AC65" s="2355"/>
      <c r="AD65" s="2363"/>
      <c r="AE65" s="2366"/>
      <c r="AF65" s="2366"/>
      <c r="AG65" s="2366"/>
      <c r="AH65" s="2366"/>
      <c r="AI65" s="2366"/>
      <c r="AJ65" s="2366"/>
      <c r="AK65" s="2366"/>
      <c r="AL65" s="2367"/>
      <c r="AM65" s="2340"/>
      <c r="AN65" s="2340"/>
      <c r="AO65" s="2340"/>
      <c r="AP65" s="2340"/>
      <c r="AQ65" s="2340"/>
      <c r="AR65" s="2340"/>
      <c r="AS65" s="2340"/>
      <c r="AT65" s="2340"/>
      <c r="AU65" s="2340"/>
      <c r="AV65" s="2340"/>
      <c r="AW65" s="2340"/>
      <c r="AX65" s="2340"/>
      <c r="AY65" s="2340"/>
      <c r="AZ65" s="2340"/>
      <c r="BA65" s="2340"/>
      <c r="BB65" s="2340"/>
      <c r="BC65" s="2340"/>
      <c r="BD65" s="2340"/>
      <c r="BE65" s="2355"/>
      <c r="BF65" s="2355"/>
      <c r="BG65" s="2355"/>
      <c r="BH65" s="2355"/>
      <c r="BI65" s="2355"/>
      <c r="BJ65" s="2355"/>
      <c r="BK65" s="2355"/>
      <c r="BL65" s="2355"/>
      <c r="BM65" s="2355"/>
      <c r="BN65" s="2355"/>
      <c r="BO65" s="2355"/>
      <c r="BP65" s="2355"/>
      <c r="BQ65" s="2355"/>
      <c r="BR65" s="2355"/>
      <c r="BS65" s="2355"/>
      <c r="BT65" s="2355"/>
      <c r="BU65" s="2355"/>
      <c r="BV65" s="2340">
        <f>M65+U65+AD65+AM65-AV65+BE65-BN65</f>
        <v>0</v>
      </c>
      <c r="BW65" s="2340"/>
      <c r="BX65" s="2340"/>
      <c r="BY65" s="2340"/>
      <c r="BZ65" s="2340"/>
      <c r="CA65" s="2340"/>
      <c r="CB65" s="2340"/>
      <c r="CC65" s="2340"/>
      <c r="CD65" s="2340"/>
    </row>
    <row r="66" spans="1:82" s="348" customFormat="1" ht="9" customHeight="1">
      <c r="A66" s="2583"/>
      <c r="B66" s="349"/>
      <c r="C66" s="953" t="s">
        <v>391</v>
      </c>
      <c r="D66" s="951" t="s">
        <v>1165</v>
      </c>
      <c r="E66" s="957"/>
      <c r="F66" s="952"/>
      <c r="G66" s="952"/>
      <c r="H66" s="952"/>
      <c r="I66" s="952"/>
      <c r="J66" s="952"/>
      <c r="K66" s="955"/>
      <c r="L66" s="511"/>
      <c r="M66" s="2359"/>
      <c r="N66" s="2359"/>
      <c r="O66" s="2359"/>
      <c r="P66" s="2359"/>
      <c r="Q66" s="2359"/>
      <c r="R66" s="2359"/>
      <c r="S66" s="2359"/>
      <c r="T66" s="2359"/>
      <c r="U66" s="2359"/>
      <c r="V66" s="2359"/>
      <c r="W66" s="2359"/>
      <c r="X66" s="2359"/>
      <c r="Y66" s="2359"/>
      <c r="Z66" s="2359"/>
      <c r="AA66" s="2359"/>
      <c r="AB66" s="2359"/>
      <c r="AC66" s="2359"/>
      <c r="AD66" s="2396"/>
      <c r="AE66" s="2397"/>
      <c r="AF66" s="2397"/>
      <c r="AG66" s="2397"/>
      <c r="AH66" s="2397"/>
      <c r="AI66" s="2397"/>
      <c r="AJ66" s="2397"/>
      <c r="AK66" s="2397"/>
      <c r="AL66" s="2398"/>
      <c r="AM66" s="2359"/>
      <c r="AN66" s="2359"/>
      <c r="AO66" s="2359"/>
      <c r="AP66" s="2359"/>
      <c r="AQ66" s="2359"/>
      <c r="AR66" s="2359"/>
      <c r="AS66" s="2359"/>
      <c r="AT66" s="2359"/>
      <c r="AU66" s="2359"/>
      <c r="AV66" s="2359"/>
      <c r="AW66" s="2359"/>
      <c r="AX66" s="2359"/>
      <c r="AY66" s="2359"/>
      <c r="AZ66" s="2359"/>
      <c r="BA66" s="2359"/>
      <c r="BB66" s="2359"/>
      <c r="BC66" s="2359"/>
      <c r="BD66" s="2359"/>
      <c r="BE66" s="2359"/>
      <c r="BF66" s="2359"/>
      <c r="BG66" s="2359"/>
      <c r="BH66" s="2359"/>
      <c r="BI66" s="2359"/>
      <c r="BJ66" s="2359"/>
      <c r="BK66" s="2359"/>
      <c r="BL66" s="2359"/>
      <c r="BM66" s="2359"/>
      <c r="BN66" s="2359"/>
      <c r="BO66" s="2359"/>
      <c r="BP66" s="2359"/>
      <c r="BQ66" s="2359"/>
      <c r="BR66" s="2359"/>
      <c r="BS66" s="2359"/>
      <c r="BT66" s="2359"/>
      <c r="BU66" s="2359"/>
      <c r="BV66" s="2359"/>
      <c r="BW66" s="2359"/>
      <c r="BX66" s="2359"/>
      <c r="BY66" s="2359"/>
      <c r="BZ66" s="2359"/>
      <c r="CA66" s="2359"/>
      <c r="CB66" s="2359"/>
      <c r="CC66" s="2359"/>
      <c r="CD66" s="2359"/>
    </row>
    <row r="67" spans="1:82" s="348" customFormat="1" ht="9" customHeight="1">
      <c r="A67" s="2583"/>
      <c r="B67" s="349"/>
      <c r="C67" s="953"/>
      <c r="D67" s="951" t="s">
        <v>505</v>
      </c>
      <c r="E67" s="957"/>
      <c r="F67" s="952"/>
      <c r="G67" s="952"/>
      <c r="H67" s="952"/>
      <c r="I67" s="952"/>
      <c r="J67" s="952"/>
      <c r="K67" s="955"/>
      <c r="L67" s="512"/>
      <c r="M67" s="2359"/>
      <c r="N67" s="2359"/>
      <c r="O67" s="2359"/>
      <c r="P67" s="2359"/>
      <c r="Q67" s="2359"/>
      <c r="R67" s="2359"/>
      <c r="S67" s="2359"/>
      <c r="T67" s="2359"/>
      <c r="U67" s="2359"/>
      <c r="V67" s="2359"/>
      <c r="W67" s="2359"/>
      <c r="X67" s="2359"/>
      <c r="Y67" s="2359"/>
      <c r="Z67" s="2359"/>
      <c r="AA67" s="2359"/>
      <c r="AB67" s="2359"/>
      <c r="AC67" s="2359"/>
      <c r="AD67" s="2399"/>
      <c r="AE67" s="2400"/>
      <c r="AF67" s="2400"/>
      <c r="AG67" s="2400"/>
      <c r="AH67" s="2400"/>
      <c r="AI67" s="2400"/>
      <c r="AJ67" s="2400"/>
      <c r="AK67" s="2400"/>
      <c r="AL67" s="2401"/>
      <c r="AM67" s="2359"/>
      <c r="AN67" s="2359"/>
      <c r="AO67" s="2359"/>
      <c r="AP67" s="2359"/>
      <c r="AQ67" s="2359"/>
      <c r="AR67" s="2359"/>
      <c r="AS67" s="2359"/>
      <c r="AT67" s="2359"/>
      <c r="AU67" s="2359"/>
      <c r="AV67" s="2359"/>
      <c r="AW67" s="2359"/>
      <c r="AX67" s="2359"/>
      <c r="AY67" s="2359"/>
      <c r="AZ67" s="2359"/>
      <c r="BA67" s="2359"/>
      <c r="BB67" s="2359"/>
      <c r="BC67" s="2359"/>
      <c r="BD67" s="2359"/>
      <c r="BE67" s="2359"/>
      <c r="BF67" s="2359"/>
      <c r="BG67" s="2359"/>
      <c r="BH67" s="2359"/>
      <c r="BI67" s="2359"/>
      <c r="BJ67" s="2359"/>
      <c r="BK67" s="2359"/>
      <c r="BL67" s="2359"/>
      <c r="BM67" s="2359"/>
      <c r="BN67" s="2359"/>
      <c r="BO67" s="2359"/>
      <c r="BP67" s="2359"/>
      <c r="BQ67" s="2359"/>
      <c r="BR67" s="2359"/>
      <c r="BS67" s="2359"/>
      <c r="BT67" s="2359"/>
      <c r="BU67" s="2359"/>
      <c r="BV67" s="2359"/>
      <c r="BW67" s="2359"/>
      <c r="BX67" s="2359"/>
      <c r="BY67" s="2359"/>
      <c r="BZ67" s="2359"/>
      <c r="CA67" s="2359"/>
      <c r="CB67" s="2359"/>
      <c r="CC67" s="2359"/>
      <c r="CD67" s="2359"/>
    </row>
    <row r="68" spans="1:82" s="348" customFormat="1" ht="19.95" customHeight="1">
      <c r="A68" s="2583"/>
      <c r="B68" s="349"/>
      <c r="C68" s="956"/>
      <c r="D68" s="963" t="s">
        <v>1166</v>
      </c>
      <c r="E68" s="957"/>
      <c r="F68" s="952"/>
      <c r="G68" s="952"/>
      <c r="H68" s="952"/>
      <c r="I68" s="952"/>
      <c r="J68" s="952"/>
      <c r="K68" s="955"/>
      <c r="L68" s="501" t="s">
        <v>132</v>
      </c>
      <c r="M68" s="2355"/>
      <c r="N68" s="2355"/>
      <c r="O68" s="2355"/>
      <c r="P68" s="2355"/>
      <c r="Q68" s="2355"/>
      <c r="R68" s="2355"/>
      <c r="S68" s="2355"/>
      <c r="T68" s="2355"/>
      <c r="U68" s="2355"/>
      <c r="V68" s="2355"/>
      <c r="W68" s="2355"/>
      <c r="X68" s="2355"/>
      <c r="Y68" s="2355"/>
      <c r="Z68" s="2355"/>
      <c r="AA68" s="2355"/>
      <c r="AB68" s="2355"/>
      <c r="AC68" s="2355"/>
      <c r="AD68" s="2363"/>
      <c r="AE68" s="2366"/>
      <c r="AF68" s="2366"/>
      <c r="AG68" s="2366"/>
      <c r="AH68" s="2366"/>
      <c r="AI68" s="2366"/>
      <c r="AJ68" s="2366"/>
      <c r="AK68" s="2366"/>
      <c r="AL68" s="2367"/>
      <c r="AM68" s="2340"/>
      <c r="AN68" s="2340"/>
      <c r="AO68" s="2340"/>
      <c r="AP68" s="2340"/>
      <c r="AQ68" s="2340"/>
      <c r="AR68" s="2340"/>
      <c r="AS68" s="2340"/>
      <c r="AT68" s="2340"/>
      <c r="AU68" s="2340"/>
      <c r="AV68" s="2340"/>
      <c r="AW68" s="2340"/>
      <c r="AX68" s="2340"/>
      <c r="AY68" s="2340"/>
      <c r="AZ68" s="2340"/>
      <c r="BA68" s="2340"/>
      <c r="BB68" s="2340"/>
      <c r="BC68" s="2340"/>
      <c r="BD68" s="2340"/>
      <c r="BE68" s="2355"/>
      <c r="BF68" s="2355"/>
      <c r="BG68" s="2355"/>
      <c r="BH68" s="2355"/>
      <c r="BI68" s="2355"/>
      <c r="BJ68" s="2355"/>
      <c r="BK68" s="2355"/>
      <c r="BL68" s="2355"/>
      <c r="BM68" s="2355"/>
      <c r="BN68" s="2355"/>
      <c r="BO68" s="2355"/>
      <c r="BP68" s="2355"/>
      <c r="BQ68" s="2355"/>
      <c r="BR68" s="2355"/>
      <c r="BS68" s="2355"/>
      <c r="BT68" s="2355"/>
      <c r="BU68" s="2355"/>
      <c r="BV68" s="2340">
        <f>M68+U68+AD68+AM68-AV68+BE68-BN68</f>
        <v>0</v>
      </c>
      <c r="BW68" s="2340"/>
      <c r="BX68" s="2340"/>
      <c r="BY68" s="2340"/>
      <c r="BZ68" s="2340"/>
      <c r="CA68" s="2340"/>
      <c r="CB68" s="2340"/>
      <c r="CC68" s="2340"/>
      <c r="CD68" s="2340"/>
    </row>
    <row r="69" spans="1:82" s="348" customFormat="1" ht="9" customHeight="1">
      <c r="A69" s="2583"/>
      <c r="B69" s="349"/>
      <c r="C69" s="950">
        <v>4.2</v>
      </c>
      <c r="D69" s="969" t="s">
        <v>506</v>
      </c>
      <c r="E69" s="952"/>
      <c r="F69" s="952"/>
      <c r="G69" s="952"/>
      <c r="H69" s="952"/>
      <c r="I69" s="952"/>
      <c r="J69" s="952"/>
      <c r="K69" s="955"/>
      <c r="L69" s="511"/>
      <c r="M69" s="2359"/>
      <c r="N69" s="2359"/>
      <c r="O69" s="2359"/>
      <c r="P69" s="2359"/>
      <c r="Q69" s="2359"/>
      <c r="R69" s="2359"/>
      <c r="S69" s="2359"/>
      <c r="T69" s="2359"/>
      <c r="U69" s="2359"/>
      <c r="V69" s="2359"/>
      <c r="W69" s="2359"/>
      <c r="X69" s="2359"/>
      <c r="Y69" s="2359"/>
      <c r="Z69" s="2359"/>
      <c r="AA69" s="2359"/>
      <c r="AB69" s="2359"/>
      <c r="AC69" s="2359"/>
      <c r="AD69" s="2396"/>
      <c r="AE69" s="2397"/>
      <c r="AF69" s="2397"/>
      <c r="AG69" s="2397"/>
      <c r="AH69" s="2397"/>
      <c r="AI69" s="2397"/>
      <c r="AJ69" s="2397"/>
      <c r="AK69" s="2397"/>
      <c r="AL69" s="2398"/>
      <c r="AM69" s="2395"/>
      <c r="AN69" s="2395"/>
      <c r="AO69" s="2395"/>
      <c r="AP69" s="2395"/>
      <c r="AQ69" s="2395"/>
      <c r="AR69" s="2395"/>
      <c r="AS69" s="2395"/>
      <c r="AT69" s="2395"/>
      <c r="AU69" s="2395"/>
      <c r="AV69" s="2359"/>
      <c r="AW69" s="2359"/>
      <c r="AX69" s="2359"/>
      <c r="AY69" s="2359"/>
      <c r="AZ69" s="2359"/>
      <c r="BA69" s="2359"/>
      <c r="BB69" s="2359"/>
      <c r="BC69" s="2359"/>
      <c r="BD69" s="2359"/>
      <c r="BE69" s="2359"/>
      <c r="BF69" s="2359"/>
      <c r="BG69" s="2359"/>
      <c r="BH69" s="2359"/>
      <c r="BI69" s="2359"/>
      <c r="BJ69" s="2359"/>
      <c r="BK69" s="2359"/>
      <c r="BL69" s="2359"/>
      <c r="BM69" s="2359"/>
      <c r="BN69" s="2359"/>
      <c r="BO69" s="2359"/>
      <c r="BP69" s="2359"/>
      <c r="BQ69" s="2359"/>
      <c r="BR69" s="2359"/>
      <c r="BS69" s="2359"/>
      <c r="BT69" s="2359"/>
      <c r="BU69" s="2359"/>
      <c r="BV69" s="2359"/>
      <c r="BW69" s="2359"/>
      <c r="BX69" s="2359"/>
      <c r="BY69" s="2359"/>
      <c r="BZ69" s="2359"/>
      <c r="CA69" s="2359"/>
      <c r="CB69" s="2359"/>
      <c r="CC69" s="2359"/>
      <c r="CD69" s="2359"/>
    </row>
    <row r="70" spans="1:82" s="348" customFormat="1" ht="9" customHeight="1">
      <c r="A70" s="2583"/>
      <c r="B70" s="349"/>
      <c r="C70" s="953"/>
      <c r="D70" s="971" t="s">
        <v>1167</v>
      </c>
      <c r="E70" s="954"/>
      <c r="F70" s="952"/>
      <c r="G70" s="952"/>
      <c r="H70" s="952"/>
      <c r="I70" s="952"/>
      <c r="J70" s="952"/>
      <c r="K70" s="955"/>
      <c r="L70" s="512"/>
      <c r="M70" s="2359"/>
      <c r="N70" s="2359"/>
      <c r="O70" s="2359"/>
      <c r="P70" s="2359"/>
      <c r="Q70" s="2359"/>
      <c r="R70" s="2359"/>
      <c r="S70" s="2359"/>
      <c r="T70" s="2359"/>
      <c r="U70" s="2359"/>
      <c r="V70" s="2359"/>
      <c r="W70" s="2359"/>
      <c r="X70" s="2359"/>
      <c r="Y70" s="2359"/>
      <c r="Z70" s="2359"/>
      <c r="AA70" s="2359"/>
      <c r="AB70" s="2359"/>
      <c r="AC70" s="2359"/>
      <c r="AD70" s="2399"/>
      <c r="AE70" s="2400"/>
      <c r="AF70" s="2400"/>
      <c r="AG70" s="2400"/>
      <c r="AH70" s="2400"/>
      <c r="AI70" s="2400"/>
      <c r="AJ70" s="2400"/>
      <c r="AK70" s="2400"/>
      <c r="AL70" s="2401"/>
      <c r="AM70" s="2395"/>
      <c r="AN70" s="2395"/>
      <c r="AO70" s="2395"/>
      <c r="AP70" s="2395"/>
      <c r="AQ70" s="2395"/>
      <c r="AR70" s="2395"/>
      <c r="AS70" s="2395"/>
      <c r="AT70" s="2395"/>
      <c r="AU70" s="2395"/>
      <c r="AV70" s="2359"/>
      <c r="AW70" s="2359"/>
      <c r="AX70" s="2359"/>
      <c r="AY70" s="2359"/>
      <c r="AZ70" s="2359"/>
      <c r="BA70" s="2359"/>
      <c r="BB70" s="2359"/>
      <c r="BC70" s="2359"/>
      <c r="BD70" s="2359"/>
      <c r="BE70" s="2359"/>
      <c r="BF70" s="2359"/>
      <c r="BG70" s="2359"/>
      <c r="BH70" s="2359"/>
      <c r="BI70" s="2359"/>
      <c r="BJ70" s="2359"/>
      <c r="BK70" s="2359"/>
      <c r="BL70" s="2359"/>
      <c r="BM70" s="2359"/>
      <c r="BN70" s="2359"/>
      <c r="BO70" s="2359"/>
      <c r="BP70" s="2359"/>
      <c r="BQ70" s="2359"/>
      <c r="BR70" s="2359"/>
      <c r="BS70" s="2359"/>
      <c r="BT70" s="2359"/>
      <c r="BU70" s="2359"/>
      <c r="BV70" s="2359"/>
      <c r="BW70" s="2359"/>
      <c r="BX70" s="2359"/>
      <c r="BY70" s="2359"/>
      <c r="BZ70" s="2359"/>
      <c r="CA70" s="2359"/>
      <c r="CB70" s="2359"/>
      <c r="CC70" s="2359"/>
      <c r="CD70" s="2359"/>
    </row>
    <row r="71" spans="1:82" s="351" customFormat="1" ht="9" customHeight="1">
      <c r="A71" s="2583"/>
      <c r="B71" s="350"/>
      <c r="C71" s="953" t="s">
        <v>196</v>
      </c>
      <c r="D71" s="969" t="s">
        <v>507</v>
      </c>
      <c r="E71" s="972"/>
      <c r="F71" s="954"/>
      <c r="G71" s="952"/>
      <c r="H71" s="952"/>
      <c r="I71" s="952"/>
      <c r="J71" s="973"/>
      <c r="K71" s="974"/>
      <c r="L71" s="2408" t="s">
        <v>66</v>
      </c>
      <c r="M71" s="2340"/>
      <c r="N71" s="2340"/>
      <c r="O71" s="2340"/>
      <c r="P71" s="2340"/>
      <c r="Q71" s="2340"/>
      <c r="R71" s="2340"/>
      <c r="S71" s="2340"/>
      <c r="T71" s="2340"/>
      <c r="U71" s="2340"/>
      <c r="V71" s="2340"/>
      <c r="W71" s="2340"/>
      <c r="X71" s="2340"/>
      <c r="Y71" s="2340"/>
      <c r="Z71" s="2340"/>
      <c r="AA71" s="2340"/>
      <c r="AB71" s="2340"/>
      <c r="AC71" s="2340"/>
      <c r="AD71" s="2515"/>
      <c r="AE71" s="2378"/>
      <c r="AF71" s="2378"/>
      <c r="AG71" s="2378"/>
      <c r="AH71" s="2378"/>
      <c r="AI71" s="2378"/>
      <c r="AJ71" s="2378"/>
      <c r="AK71" s="2378"/>
      <c r="AL71" s="2516"/>
      <c r="AM71" s="2355"/>
      <c r="AN71" s="2355"/>
      <c r="AO71" s="2355"/>
      <c r="AP71" s="2355"/>
      <c r="AQ71" s="2355"/>
      <c r="AR71" s="2355"/>
      <c r="AS71" s="2355"/>
      <c r="AT71" s="2355"/>
      <c r="AU71" s="2355"/>
      <c r="AV71" s="2340"/>
      <c r="AW71" s="2340"/>
      <c r="AX71" s="2340"/>
      <c r="AY71" s="2340"/>
      <c r="AZ71" s="2340"/>
      <c r="BA71" s="2340"/>
      <c r="BB71" s="2340"/>
      <c r="BC71" s="2340"/>
      <c r="BD71" s="2340"/>
      <c r="BE71" s="2355"/>
      <c r="BF71" s="2355"/>
      <c r="BG71" s="2355"/>
      <c r="BH71" s="2355"/>
      <c r="BI71" s="2355"/>
      <c r="BJ71" s="2355"/>
      <c r="BK71" s="2355"/>
      <c r="BL71" s="2355"/>
      <c r="BM71" s="2355"/>
      <c r="BN71" s="2355"/>
      <c r="BO71" s="2355"/>
      <c r="BP71" s="2355"/>
      <c r="BQ71" s="2355"/>
      <c r="BR71" s="2355"/>
      <c r="BS71" s="2355"/>
      <c r="BT71" s="2355"/>
      <c r="BU71" s="2355"/>
      <c r="BV71" s="2340">
        <f>M71+U71+AM71-AV71+BE71-BN71</f>
        <v>0</v>
      </c>
      <c r="BW71" s="2340"/>
      <c r="BX71" s="2340"/>
      <c r="BY71" s="2340"/>
      <c r="BZ71" s="2340"/>
      <c r="CA71" s="2340"/>
      <c r="CB71" s="2340"/>
      <c r="CC71" s="2340"/>
      <c r="CD71" s="2340"/>
    </row>
    <row r="72" spans="1:82" s="351" customFormat="1" ht="9" customHeight="1">
      <c r="A72" s="2583"/>
      <c r="B72" s="350"/>
      <c r="C72" s="953"/>
      <c r="D72" s="971" t="s">
        <v>197</v>
      </c>
      <c r="E72" s="972"/>
      <c r="F72" s="969"/>
      <c r="G72" s="969"/>
      <c r="H72" s="969"/>
      <c r="I72" s="969"/>
      <c r="J72" s="973"/>
      <c r="K72" s="974"/>
      <c r="L72" s="2409"/>
      <c r="M72" s="2340"/>
      <c r="N72" s="2340"/>
      <c r="O72" s="2340"/>
      <c r="P72" s="2340"/>
      <c r="Q72" s="2340"/>
      <c r="R72" s="2340"/>
      <c r="S72" s="2340"/>
      <c r="T72" s="2340"/>
      <c r="U72" s="2340"/>
      <c r="V72" s="2340"/>
      <c r="W72" s="2340"/>
      <c r="X72" s="2340"/>
      <c r="Y72" s="2340"/>
      <c r="Z72" s="2340"/>
      <c r="AA72" s="2340"/>
      <c r="AB72" s="2340"/>
      <c r="AC72" s="2340"/>
      <c r="AD72" s="2517"/>
      <c r="AE72" s="2518"/>
      <c r="AF72" s="2518"/>
      <c r="AG72" s="2518"/>
      <c r="AH72" s="2518"/>
      <c r="AI72" s="2518"/>
      <c r="AJ72" s="2518"/>
      <c r="AK72" s="2518"/>
      <c r="AL72" s="2519"/>
      <c r="AM72" s="2355"/>
      <c r="AN72" s="2355"/>
      <c r="AO72" s="2355"/>
      <c r="AP72" s="2355"/>
      <c r="AQ72" s="2355"/>
      <c r="AR72" s="2355"/>
      <c r="AS72" s="2355"/>
      <c r="AT72" s="2355"/>
      <c r="AU72" s="2355"/>
      <c r="AV72" s="2340"/>
      <c r="AW72" s="2340"/>
      <c r="AX72" s="2340"/>
      <c r="AY72" s="2340"/>
      <c r="AZ72" s="2340"/>
      <c r="BA72" s="2340"/>
      <c r="BB72" s="2340"/>
      <c r="BC72" s="2340"/>
      <c r="BD72" s="2340"/>
      <c r="BE72" s="2355"/>
      <c r="BF72" s="2355"/>
      <c r="BG72" s="2355"/>
      <c r="BH72" s="2355"/>
      <c r="BI72" s="2355"/>
      <c r="BJ72" s="2355"/>
      <c r="BK72" s="2355"/>
      <c r="BL72" s="2355"/>
      <c r="BM72" s="2355"/>
      <c r="BN72" s="2355"/>
      <c r="BO72" s="2355"/>
      <c r="BP72" s="2355"/>
      <c r="BQ72" s="2355"/>
      <c r="BR72" s="2355"/>
      <c r="BS72" s="2355"/>
      <c r="BT72" s="2355"/>
      <c r="BU72" s="2355"/>
      <c r="BV72" s="2340"/>
      <c r="BW72" s="2340"/>
      <c r="BX72" s="2340"/>
      <c r="BY72" s="2340"/>
      <c r="BZ72" s="2340"/>
      <c r="CA72" s="2340"/>
      <c r="CB72" s="2340"/>
      <c r="CC72" s="2340"/>
      <c r="CD72" s="2340"/>
    </row>
    <row r="73" spans="1:82" s="348" customFormat="1" ht="18" customHeight="1">
      <c r="A73" s="2583"/>
      <c r="B73" s="1009"/>
      <c r="C73" s="953" t="s">
        <v>198</v>
      </c>
      <c r="D73" s="965" t="s">
        <v>508</v>
      </c>
      <c r="E73" s="957"/>
      <c r="F73" s="969"/>
      <c r="G73" s="969"/>
      <c r="H73" s="969"/>
      <c r="I73" s="969"/>
      <c r="J73" s="952"/>
      <c r="K73" s="955"/>
      <c r="L73" s="511"/>
      <c r="M73" s="2359"/>
      <c r="N73" s="2359"/>
      <c r="O73" s="2359"/>
      <c r="P73" s="2359"/>
      <c r="Q73" s="2359"/>
      <c r="R73" s="2359"/>
      <c r="S73" s="2359"/>
      <c r="T73" s="2359"/>
      <c r="U73" s="2359"/>
      <c r="V73" s="2359"/>
      <c r="W73" s="2359"/>
      <c r="X73" s="2359"/>
      <c r="Y73" s="2359"/>
      <c r="Z73" s="2359"/>
      <c r="AA73" s="2359"/>
      <c r="AB73" s="2359"/>
      <c r="AC73" s="2359"/>
      <c r="AD73" s="2388"/>
      <c r="AE73" s="2389"/>
      <c r="AF73" s="2389"/>
      <c r="AG73" s="2389"/>
      <c r="AH73" s="2389"/>
      <c r="AI73" s="2389"/>
      <c r="AJ73" s="2389"/>
      <c r="AK73" s="2389"/>
      <c r="AL73" s="2390"/>
      <c r="AM73" s="2359"/>
      <c r="AN73" s="2359"/>
      <c r="AO73" s="2359"/>
      <c r="AP73" s="2359"/>
      <c r="AQ73" s="2359"/>
      <c r="AR73" s="2359"/>
      <c r="AS73" s="2359"/>
      <c r="AT73" s="2359"/>
      <c r="AU73" s="2359"/>
      <c r="AV73" s="2359"/>
      <c r="AW73" s="2359"/>
      <c r="AX73" s="2359"/>
      <c r="AY73" s="2359"/>
      <c r="AZ73" s="2359"/>
      <c r="BA73" s="2359"/>
      <c r="BB73" s="2359"/>
      <c r="BC73" s="2359"/>
      <c r="BD73" s="2359"/>
      <c r="BE73" s="2359"/>
      <c r="BF73" s="2359"/>
      <c r="BG73" s="2359"/>
      <c r="BH73" s="2359"/>
      <c r="BI73" s="2359"/>
      <c r="BJ73" s="2359"/>
      <c r="BK73" s="2359"/>
      <c r="BL73" s="2359"/>
      <c r="BM73" s="2359"/>
      <c r="BN73" s="2359"/>
      <c r="BO73" s="2359"/>
      <c r="BP73" s="2359"/>
      <c r="BQ73" s="2359"/>
      <c r="BR73" s="2359"/>
      <c r="BS73" s="2359"/>
      <c r="BT73" s="2359"/>
      <c r="BU73" s="2359"/>
      <c r="BV73" s="2520"/>
      <c r="BW73" s="2521"/>
      <c r="BX73" s="2521"/>
      <c r="BY73" s="2521"/>
      <c r="BZ73" s="2521"/>
      <c r="CA73" s="2521"/>
      <c r="CB73" s="2521"/>
      <c r="CC73" s="2521"/>
      <c r="CD73" s="2522"/>
    </row>
    <row r="74" spans="1:82" s="348" customFormat="1" ht="15" customHeight="1">
      <c r="A74" s="2583"/>
      <c r="B74" s="349"/>
      <c r="C74" s="962"/>
      <c r="D74" s="1026" t="s">
        <v>227</v>
      </c>
      <c r="E74" s="957"/>
      <c r="F74" s="952"/>
      <c r="G74" s="952"/>
      <c r="H74" s="952"/>
      <c r="I74" s="952"/>
      <c r="J74" s="952"/>
      <c r="K74" s="955"/>
      <c r="L74" s="501" t="s">
        <v>67</v>
      </c>
      <c r="M74" s="2355"/>
      <c r="N74" s="2355"/>
      <c r="O74" s="2355"/>
      <c r="P74" s="2355"/>
      <c r="Q74" s="2355"/>
      <c r="R74" s="2355"/>
      <c r="S74" s="2355"/>
      <c r="T74" s="2355"/>
      <c r="U74" s="2355"/>
      <c r="V74" s="2355"/>
      <c r="W74" s="2355"/>
      <c r="X74" s="2355"/>
      <c r="Y74" s="2355"/>
      <c r="Z74" s="2355"/>
      <c r="AA74" s="2355"/>
      <c r="AB74" s="2355"/>
      <c r="AC74" s="2355"/>
      <c r="AD74" s="2388"/>
      <c r="AE74" s="2389"/>
      <c r="AF74" s="2389"/>
      <c r="AG74" s="2389"/>
      <c r="AH74" s="2389"/>
      <c r="AI74" s="2389"/>
      <c r="AJ74" s="2389"/>
      <c r="AK74" s="2389"/>
      <c r="AL74" s="2390"/>
      <c r="AM74" s="2523"/>
      <c r="AN74" s="2523"/>
      <c r="AO74" s="2523"/>
      <c r="AP74" s="2523"/>
      <c r="AQ74" s="2523"/>
      <c r="AR74" s="2523"/>
      <c r="AS74" s="2523"/>
      <c r="AT74" s="2523"/>
      <c r="AU74" s="2523"/>
      <c r="AV74" s="2340"/>
      <c r="AW74" s="2340"/>
      <c r="AX74" s="2340"/>
      <c r="AY74" s="2340"/>
      <c r="AZ74" s="2340"/>
      <c r="BA74" s="2340"/>
      <c r="BB74" s="2340"/>
      <c r="BC74" s="2340"/>
      <c r="BD74" s="2340"/>
      <c r="BE74" s="2355"/>
      <c r="BF74" s="2355"/>
      <c r="BG74" s="2355"/>
      <c r="BH74" s="2355"/>
      <c r="BI74" s="2355"/>
      <c r="BJ74" s="2355"/>
      <c r="BK74" s="2355"/>
      <c r="BL74" s="2355"/>
      <c r="BM74" s="2355"/>
      <c r="BN74" s="2355"/>
      <c r="BO74" s="2355"/>
      <c r="BP74" s="2355"/>
      <c r="BQ74" s="2355"/>
      <c r="BR74" s="2355"/>
      <c r="BS74" s="2355"/>
      <c r="BT74" s="2355"/>
      <c r="BU74" s="2355"/>
      <c r="BV74" s="2340">
        <f>M74+U74+AM74+AV74+BE74-BN74</f>
        <v>0</v>
      </c>
      <c r="BW74" s="2340"/>
      <c r="BX74" s="2340"/>
      <c r="BY74" s="2340"/>
      <c r="BZ74" s="2340"/>
      <c r="CA74" s="2340"/>
      <c r="CB74" s="2340"/>
      <c r="CC74" s="2340"/>
      <c r="CD74" s="2340"/>
    </row>
    <row r="75" spans="1:82" s="348" customFormat="1" ht="18" customHeight="1">
      <c r="A75" s="2583"/>
      <c r="B75" s="1009"/>
      <c r="C75" s="953" t="s">
        <v>228</v>
      </c>
      <c r="D75" s="965" t="s">
        <v>509</v>
      </c>
      <c r="E75" s="957"/>
      <c r="F75" s="969"/>
      <c r="G75" s="969"/>
      <c r="H75" s="952"/>
      <c r="I75" s="952"/>
      <c r="J75" s="952"/>
      <c r="K75" s="952"/>
      <c r="L75" s="504"/>
      <c r="M75" s="2359"/>
      <c r="N75" s="2359"/>
      <c r="O75" s="2359"/>
      <c r="P75" s="2359"/>
      <c r="Q75" s="2359"/>
      <c r="R75" s="2359"/>
      <c r="S75" s="2359"/>
      <c r="T75" s="2359"/>
      <c r="U75" s="2359"/>
      <c r="V75" s="2359"/>
      <c r="W75" s="2359"/>
      <c r="X75" s="2359"/>
      <c r="Y75" s="2359"/>
      <c r="Z75" s="2359"/>
      <c r="AA75" s="2359"/>
      <c r="AB75" s="2359"/>
      <c r="AC75" s="2359"/>
      <c r="AD75" s="2388"/>
      <c r="AE75" s="2389"/>
      <c r="AF75" s="2389"/>
      <c r="AG75" s="2389"/>
      <c r="AH75" s="2389"/>
      <c r="AI75" s="2389"/>
      <c r="AJ75" s="2389"/>
      <c r="AK75" s="2389"/>
      <c r="AL75" s="2390"/>
      <c r="AM75" s="2359"/>
      <c r="AN75" s="2359"/>
      <c r="AO75" s="2359"/>
      <c r="AP75" s="2359"/>
      <c r="AQ75" s="2359"/>
      <c r="AR75" s="2359"/>
      <c r="AS75" s="2359"/>
      <c r="AT75" s="2359"/>
      <c r="AU75" s="2359"/>
      <c r="AV75" s="2359"/>
      <c r="AW75" s="2359"/>
      <c r="AX75" s="2359"/>
      <c r="AY75" s="2359"/>
      <c r="AZ75" s="2359"/>
      <c r="BA75" s="2359"/>
      <c r="BB75" s="2359"/>
      <c r="BC75" s="2359"/>
      <c r="BD75" s="2359"/>
      <c r="BE75" s="2359"/>
      <c r="BF75" s="2359"/>
      <c r="BG75" s="2359"/>
      <c r="BH75" s="2359"/>
      <c r="BI75" s="2359"/>
      <c r="BJ75" s="2359"/>
      <c r="BK75" s="2359"/>
      <c r="BL75" s="2359"/>
      <c r="BM75" s="2359"/>
      <c r="BN75" s="2359"/>
      <c r="BO75" s="2359"/>
      <c r="BP75" s="2359"/>
      <c r="BQ75" s="2359"/>
      <c r="BR75" s="2359"/>
      <c r="BS75" s="2359"/>
      <c r="BT75" s="2359"/>
      <c r="BU75" s="2359"/>
      <c r="BV75" s="2520"/>
      <c r="BW75" s="2521"/>
      <c r="BX75" s="2521"/>
      <c r="BY75" s="2521"/>
      <c r="BZ75" s="2521"/>
      <c r="CA75" s="2521"/>
      <c r="CB75" s="2521"/>
      <c r="CC75" s="2521"/>
      <c r="CD75" s="2522"/>
    </row>
    <row r="76" spans="1:82" s="348" customFormat="1" ht="18" customHeight="1">
      <c r="A76" s="2583"/>
      <c r="B76" s="349"/>
      <c r="C76" s="953"/>
      <c r="D76" s="1026" t="s">
        <v>321</v>
      </c>
      <c r="E76" s="957"/>
      <c r="F76" s="952"/>
      <c r="G76" s="952"/>
      <c r="H76" s="952"/>
      <c r="I76" s="952"/>
      <c r="J76" s="952"/>
      <c r="K76" s="952"/>
      <c r="L76" s="501" t="s">
        <v>90</v>
      </c>
      <c r="M76" s="2355"/>
      <c r="N76" s="2355"/>
      <c r="O76" s="2355"/>
      <c r="P76" s="2355"/>
      <c r="Q76" s="2355"/>
      <c r="R76" s="2355"/>
      <c r="S76" s="2355"/>
      <c r="T76" s="2355"/>
      <c r="U76" s="2355"/>
      <c r="V76" s="2355"/>
      <c r="W76" s="2355"/>
      <c r="X76" s="2355"/>
      <c r="Y76" s="2355"/>
      <c r="Z76" s="2355"/>
      <c r="AA76" s="2355"/>
      <c r="AB76" s="2355"/>
      <c r="AC76" s="2355"/>
      <c r="AD76" s="2388"/>
      <c r="AE76" s="2389"/>
      <c r="AF76" s="2389"/>
      <c r="AG76" s="2389"/>
      <c r="AH76" s="2389"/>
      <c r="AI76" s="2389"/>
      <c r="AJ76" s="2389"/>
      <c r="AK76" s="2389"/>
      <c r="AL76" s="2390"/>
      <c r="AM76" s="2340"/>
      <c r="AN76" s="2340"/>
      <c r="AO76" s="2340"/>
      <c r="AP76" s="2340"/>
      <c r="AQ76" s="2340"/>
      <c r="AR76" s="2340"/>
      <c r="AS76" s="2340"/>
      <c r="AT76" s="2340"/>
      <c r="AU76" s="2340"/>
      <c r="AV76" s="2340"/>
      <c r="AW76" s="2340"/>
      <c r="AX76" s="2340"/>
      <c r="AY76" s="2340"/>
      <c r="AZ76" s="2340"/>
      <c r="BA76" s="2340"/>
      <c r="BB76" s="2340"/>
      <c r="BC76" s="2340"/>
      <c r="BD76" s="2340"/>
      <c r="BE76" s="2355"/>
      <c r="BF76" s="2355"/>
      <c r="BG76" s="2355"/>
      <c r="BH76" s="2355"/>
      <c r="BI76" s="2355"/>
      <c r="BJ76" s="2355"/>
      <c r="BK76" s="2355"/>
      <c r="BL76" s="2355"/>
      <c r="BM76" s="2355"/>
      <c r="BN76" s="2348"/>
      <c r="BO76" s="2348"/>
      <c r="BP76" s="2348"/>
      <c r="BQ76" s="2348"/>
      <c r="BR76" s="2348"/>
      <c r="BS76" s="2348"/>
      <c r="BT76" s="2348"/>
      <c r="BU76" s="2348"/>
      <c r="BV76" s="2340">
        <f>M76+U76+AM76-AV76+BE76</f>
        <v>0</v>
      </c>
      <c r="BW76" s="2340"/>
      <c r="BX76" s="2340"/>
      <c r="BY76" s="2340"/>
      <c r="BZ76" s="2340"/>
      <c r="CA76" s="2340"/>
      <c r="CB76" s="2340"/>
      <c r="CC76" s="2340"/>
      <c r="CD76" s="2340"/>
    </row>
    <row r="77" spans="1:82" s="348" customFormat="1" ht="21.6" customHeight="1">
      <c r="A77" s="2583"/>
      <c r="B77" s="349"/>
      <c r="C77" s="1275">
        <v>4.3</v>
      </c>
      <c r="D77" s="2336" t="s">
        <v>1275</v>
      </c>
      <c r="E77" s="2336"/>
      <c r="F77" s="2336"/>
      <c r="G77" s="2336"/>
      <c r="H77" s="2336"/>
      <c r="I77" s="2336"/>
      <c r="J77" s="952"/>
      <c r="K77" s="952"/>
      <c r="L77" s="513"/>
      <c r="M77" s="2359"/>
      <c r="N77" s="2359"/>
      <c r="O77" s="2359"/>
      <c r="P77" s="2359"/>
      <c r="Q77" s="2359"/>
      <c r="R77" s="2359"/>
      <c r="S77" s="2359"/>
      <c r="T77" s="2359"/>
      <c r="U77" s="2359"/>
      <c r="V77" s="2359"/>
      <c r="W77" s="2359"/>
      <c r="X77" s="2359"/>
      <c r="Y77" s="2359"/>
      <c r="Z77" s="2359"/>
      <c r="AA77" s="2359"/>
      <c r="AB77" s="2359"/>
      <c r="AC77" s="2359"/>
      <c r="AD77" s="2388"/>
      <c r="AE77" s="2389"/>
      <c r="AF77" s="2389"/>
      <c r="AG77" s="2389"/>
      <c r="AH77" s="2389"/>
      <c r="AI77" s="2389"/>
      <c r="AJ77" s="2389"/>
      <c r="AK77" s="2389"/>
      <c r="AL77" s="2390"/>
      <c r="AM77" s="2359"/>
      <c r="AN77" s="2359"/>
      <c r="AO77" s="2359"/>
      <c r="AP77" s="2359"/>
      <c r="AQ77" s="2359"/>
      <c r="AR77" s="2359"/>
      <c r="AS77" s="2359"/>
      <c r="AT77" s="2359"/>
      <c r="AU77" s="2359"/>
      <c r="AV77" s="2359"/>
      <c r="AW77" s="2359"/>
      <c r="AX77" s="2359"/>
      <c r="AY77" s="2359"/>
      <c r="AZ77" s="2359"/>
      <c r="BA77" s="2359"/>
      <c r="BB77" s="2359"/>
      <c r="BC77" s="2359"/>
      <c r="BD77" s="2359"/>
      <c r="BE77" s="2359"/>
      <c r="BF77" s="2359"/>
      <c r="BG77" s="2359"/>
      <c r="BH77" s="2359"/>
      <c r="BI77" s="2359"/>
      <c r="BJ77" s="2359"/>
      <c r="BK77" s="2359"/>
      <c r="BL77" s="2359"/>
      <c r="BM77" s="2359"/>
      <c r="BN77" s="2359"/>
      <c r="BO77" s="2359"/>
      <c r="BP77" s="2359"/>
      <c r="BQ77" s="2359"/>
      <c r="BR77" s="2359"/>
      <c r="BS77" s="2359"/>
      <c r="BT77" s="2359"/>
      <c r="BU77" s="2359"/>
      <c r="BV77" s="2520"/>
      <c r="BW77" s="2521"/>
      <c r="BX77" s="2521"/>
      <c r="BY77" s="2521"/>
      <c r="BZ77" s="2521"/>
      <c r="CA77" s="2521"/>
      <c r="CB77" s="2521"/>
      <c r="CC77" s="2521"/>
      <c r="CD77" s="2522"/>
    </row>
    <row r="78" spans="1:82" s="348" customFormat="1" ht="24" customHeight="1">
      <c r="A78" s="2583"/>
      <c r="B78" s="349"/>
      <c r="C78" s="953"/>
      <c r="D78" s="2337"/>
      <c r="E78" s="2337"/>
      <c r="F78" s="2337"/>
      <c r="G78" s="2337"/>
      <c r="H78" s="2337"/>
      <c r="I78" s="2337"/>
      <c r="J78" s="952"/>
      <c r="K78" s="952"/>
      <c r="L78" s="501" t="s">
        <v>283</v>
      </c>
      <c r="M78" s="2355"/>
      <c r="N78" s="2355"/>
      <c r="O78" s="2355"/>
      <c r="P78" s="2355"/>
      <c r="Q78" s="2355"/>
      <c r="R78" s="2355"/>
      <c r="S78" s="2355"/>
      <c r="T78" s="2355"/>
      <c r="U78" s="2355"/>
      <c r="V78" s="2355"/>
      <c r="W78" s="2355"/>
      <c r="X78" s="2355"/>
      <c r="Y78" s="2355"/>
      <c r="Z78" s="2355"/>
      <c r="AA78" s="2355"/>
      <c r="AB78" s="2355"/>
      <c r="AC78" s="2355"/>
      <c r="AD78" s="2363"/>
      <c r="AE78" s="2366"/>
      <c r="AF78" s="2366"/>
      <c r="AG78" s="2366"/>
      <c r="AH78" s="2366"/>
      <c r="AI78" s="2366"/>
      <c r="AJ78" s="2366"/>
      <c r="AK78" s="2366"/>
      <c r="AL78" s="2367"/>
      <c r="AM78" s="2340"/>
      <c r="AN78" s="2340"/>
      <c r="AO78" s="2340"/>
      <c r="AP78" s="2340"/>
      <c r="AQ78" s="2340"/>
      <c r="AR78" s="2340"/>
      <c r="AS78" s="2340"/>
      <c r="AT78" s="2340"/>
      <c r="AU78" s="2340"/>
      <c r="AV78" s="2340"/>
      <c r="AW78" s="2340"/>
      <c r="AX78" s="2340"/>
      <c r="AY78" s="2340"/>
      <c r="AZ78" s="2340"/>
      <c r="BA78" s="2340"/>
      <c r="BB78" s="2340"/>
      <c r="BC78" s="2340"/>
      <c r="BD78" s="2340"/>
      <c r="BE78" s="2355"/>
      <c r="BF78" s="2355"/>
      <c r="BG78" s="2355"/>
      <c r="BH78" s="2355"/>
      <c r="BI78" s="2355"/>
      <c r="BJ78" s="2355"/>
      <c r="BK78" s="2355"/>
      <c r="BL78" s="2355"/>
      <c r="BM78" s="2355"/>
      <c r="BN78" s="2355"/>
      <c r="BO78" s="2355"/>
      <c r="BP78" s="2355"/>
      <c r="BQ78" s="2355"/>
      <c r="BR78" s="2355"/>
      <c r="BS78" s="2355"/>
      <c r="BT78" s="2355"/>
      <c r="BU78" s="2355"/>
      <c r="BV78" s="2340">
        <f>M78+U78+AD78+AM78-AV78+BE78-BN78</f>
        <v>0</v>
      </c>
      <c r="BW78" s="2340"/>
      <c r="BX78" s="2340"/>
      <c r="BY78" s="2340"/>
      <c r="BZ78" s="2340"/>
      <c r="CA78" s="2340"/>
      <c r="CB78" s="2340"/>
      <c r="CC78" s="2340"/>
      <c r="CD78" s="2340"/>
    </row>
    <row r="79" spans="1:82" s="348" customFormat="1" ht="18" customHeight="1">
      <c r="A79" s="2583"/>
      <c r="B79" s="349"/>
      <c r="C79" s="950">
        <v>4.4000000000000004</v>
      </c>
      <c r="D79" s="965" t="s">
        <v>284</v>
      </c>
      <c r="E79" s="952"/>
      <c r="F79" s="952"/>
      <c r="G79" s="952"/>
      <c r="H79" s="952"/>
      <c r="I79" s="952"/>
      <c r="J79" s="952"/>
      <c r="K79" s="955"/>
      <c r="L79" s="514"/>
      <c r="M79" s="2359"/>
      <c r="N79" s="2359"/>
      <c r="O79" s="2359"/>
      <c r="P79" s="2359"/>
      <c r="Q79" s="2359"/>
      <c r="R79" s="2359"/>
      <c r="S79" s="2359"/>
      <c r="T79" s="2359"/>
      <c r="U79" s="2359"/>
      <c r="V79" s="2359"/>
      <c r="W79" s="2359"/>
      <c r="X79" s="2359"/>
      <c r="Y79" s="2359"/>
      <c r="Z79" s="2359"/>
      <c r="AA79" s="2359"/>
      <c r="AB79" s="2359"/>
      <c r="AC79" s="2359"/>
      <c r="AD79" s="2360"/>
      <c r="AE79" s="2361"/>
      <c r="AF79" s="2361"/>
      <c r="AG79" s="2361"/>
      <c r="AH79" s="2361"/>
      <c r="AI79" s="2361"/>
      <c r="AJ79" s="2361"/>
      <c r="AK79" s="2361"/>
      <c r="AL79" s="2362"/>
      <c r="AM79" s="2470"/>
      <c r="AN79" s="2470"/>
      <c r="AO79" s="2470"/>
      <c r="AP79" s="2470"/>
      <c r="AQ79" s="2470"/>
      <c r="AR79" s="2470"/>
      <c r="AS79" s="2470"/>
      <c r="AT79" s="2470"/>
      <c r="AU79" s="2470"/>
      <c r="AV79" s="2470"/>
      <c r="AW79" s="2470"/>
      <c r="AX79" s="2470"/>
      <c r="AY79" s="2470"/>
      <c r="AZ79" s="2470"/>
      <c r="BA79" s="2470"/>
      <c r="BB79" s="2470"/>
      <c r="BC79" s="2470"/>
      <c r="BD79" s="2470"/>
      <c r="BE79" s="2470"/>
      <c r="BF79" s="2470"/>
      <c r="BG79" s="2470"/>
      <c r="BH79" s="2470"/>
      <c r="BI79" s="2470"/>
      <c r="BJ79" s="2470"/>
      <c r="BK79" s="2470"/>
      <c r="BL79" s="2470"/>
      <c r="BM79" s="2470"/>
      <c r="BN79" s="2470"/>
      <c r="BO79" s="2470"/>
      <c r="BP79" s="2470"/>
      <c r="BQ79" s="2470"/>
      <c r="BR79" s="2470"/>
      <c r="BS79" s="2470"/>
      <c r="BT79" s="2470"/>
      <c r="BU79" s="2470"/>
      <c r="BV79" s="2534"/>
      <c r="BW79" s="2535"/>
      <c r="BX79" s="2535"/>
      <c r="BY79" s="2535"/>
      <c r="BZ79" s="2535"/>
      <c r="CA79" s="2535"/>
      <c r="CB79" s="2535"/>
      <c r="CC79" s="2535"/>
      <c r="CD79" s="2536"/>
    </row>
    <row r="80" spans="1:82" s="348" customFormat="1" ht="18" customHeight="1" thickBot="1">
      <c r="A80" s="2583"/>
      <c r="B80" s="349"/>
      <c r="C80" s="953"/>
      <c r="D80" s="1026" t="s">
        <v>158</v>
      </c>
      <c r="E80" s="952"/>
      <c r="F80" s="952"/>
      <c r="G80" s="952"/>
      <c r="H80" s="952"/>
      <c r="I80" s="952"/>
      <c r="J80" s="952"/>
      <c r="K80" s="955"/>
      <c r="L80" s="1436" t="s">
        <v>77</v>
      </c>
      <c r="M80" s="2533">
        <f>M13+M16+M20+M24+M27+M30+M34+M47+M53+M57+M62+M59+M65+M68+M71+M74+M76+M78+M38+M41+M44+M50</f>
        <v>0</v>
      </c>
      <c r="N80" s="2533"/>
      <c r="O80" s="2533"/>
      <c r="P80" s="2533"/>
      <c r="Q80" s="2533"/>
      <c r="R80" s="2533"/>
      <c r="S80" s="2533"/>
      <c r="T80" s="2533"/>
      <c r="U80" s="2533">
        <f>U13+U16+U20+U24+U27+U30+U34+U47+U50+U53+U57+U59+U62+U65+U68+U71+U74+U76+U78+U38+U41+U44</f>
        <v>0</v>
      </c>
      <c r="V80" s="2533"/>
      <c r="W80" s="2533"/>
      <c r="X80" s="2533"/>
      <c r="Y80" s="2533"/>
      <c r="Z80" s="2533"/>
      <c r="AA80" s="2533"/>
      <c r="AB80" s="2533"/>
      <c r="AC80" s="2533"/>
      <c r="AD80" s="2537">
        <f>AD16+AD20+AD24+AD30+AD34+AD47+AD50+AD53+AD59+AD62+AD65+AD68+AD78+AD38+AD41+AD44</f>
        <v>0</v>
      </c>
      <c r="AE80" s="2538"/>
      <c r="AF80" s="2538"/>
      <c r="AG80" s="2538"/>
      <c r="AH80" s="2538"/>
      <c r="AI80" s="2538"/>
      <c r="AJ80" s="2538"/>
      <c r="AK80" s="2538"/>
      <c r="AL80" s="2539"/>
      <c r="AM80" s="2533">
        <f>AM16+AM20+AM24+AM27+AM53+AM57+AM59+AM62+AM65+AM68+AM71+AM74+AM76+AM78</f>
        <v>0</v>
      </c>
      <c r="AN80" s="2533"/>
      <c r="AO80" s="2533"/>
      <c r="AP80" s="2533"/>
      <c r="AQ80" s="2533"/>
      <c r="AR80" s="2533"/>
      <c r="AS80" s="2533"/>
      <c r="AT80" s="2533"/>
      <c r="AU80" s="2533"/>
      <c r="AV80" s="2598">
        <f>AV13+AV16+AV20+AV24+AV27+AV30+AV34+AV47+AV50+AV53+AV57+AV59+AV62+AV65+AV68+AV71+AV74+AV76+AV78+AV38+AV41+AV44</f>
        <v>0</v>
      </c>
      <c r="AW80" s="2598"/>
      <c r="AX80" s="2598"/>
      <c r="AY80" s="2598"/>
      <c r="AZ80" s="2598"/>
      <c r="BA80" s="2598"/>
      <c r="BB80" s="2598"/>
      <c r="BC80" s="2598"/>
      <c r="BD80" s="2598"/>
      <c r="BE80" s="2533">
        <f>BE13+BE16+BE20+BE24+BE27+BE30+BE34+BE47+BE50+BE53+BE57+BE59+BE62+BE65+BE68+BE71+BE74+BE76+BE78+BE38+BE41+BE44</f>
        <v>0</v>
      </c>
      <c r="BF80" s="2533"/>
      <c r="BG80" s="2533"/>
      <c r="BH80" s="2533"/>
      <c r="BI80" s="2533"/>
      <c r="BJ80" s="2533"/>
      <c r="BK80" s="2533"/>
      <c r="BL80" s="2533"/>
      <c r="BM80" s="2533"/>
      <c r="BN80" s="2533">
        <f>BN13+BN16+BN20+BN24+BN27+BN30+BN34+BN47+BN50+BN53+BN57+BN59+BN62+BN65+BN68+BN71+BN74+BN78+BN38+BN41+BN44</f>
        <v>0</v>
      </c>
      <c r="BO80" s="2533"/>
      <c r="BP80" s="2533"/>
      <c r="BQ80" s="2533"/>
      <c r="BR80" s="2533"/>
      <c r="BS80" s="2533"/>
      <c r="BT80" s="2533"/>
      <c r="BU80" s="2533"/>
      <c r="BV80" s="2537">
        <f>BV13+BV16+BV20+BV24+BV27+BV30+BV34+BV38+BV41+BV44+BV47+BV53+BV57+BV59+BV62+BV65+BV68+BV71+BV74+BV76+BV78+BV50</f>
        <v>0</v>
      </c>
      <c r="BW80" s="2538"/>
      <c r="BX80" s="2538"/>
      <c r="BY80" s="2538"/>
      <c r="BZ80" s="2538"/>
      <c r="CA80" s="2538"/>
      <c r="CB80" s="2538"/>
      <c r="CC80" s="2538"/>
      <c r="CD80" s="2539"/>
    </row>
    <row r="81" spans="1:83" s="348" customFormat="1" ht="22.5" customHeight="1">
      <c r="A81" s="2583"/>
      <c r="B81" s="349"/>
      <c r="C81" s="1437" t="s">
        <v>1341</v>
      </c>
      <c r="D81" s="2334" t="s">
        <v>1342</v>
      </c>
      <c r="E81" s="2334"/>
      <c r="F81" s="2334"/>
      <c r="G81" s="2334"/>
      <c r="H81" s="2334"/>
      <c r="I81" s="2334"/>
      <c r="J81" s="2334"/>
      <c r="K81" s="2334"/>
      <c r="L81" s="2334"/>
      <c r="M81" s="1438"/>
      <c r="N81" s="1438"/>
      <c r="O81" s="1438"/>
      <c r="P81" s="1438"/>
      <c r="Q81" s="1438"/>
      <c r="R81" s="1438"/>
      <c r="S81" s="1439"/>
      <c r="T81" s="1440"/>
      <c r="U81" s="2560" t="s">
        <v>913</v>
      </c>
      <c r="V81" s="2540" t="s">
        <v>511</v>
      </c>
      <c r="W81" s="2540"/>
      <c r="X81" s="2540"/>
      <c r="Y81" s="2540"/>
      <c r="Z81" s="2540"/>
      <c r="AA81" s="2540"/>
      <c r="AB81" s="2540"/>
      <c r="AC81" s="2541"/>
      <c r="AD81" s="2531" t="s">
        <v>914</v>
      </c>
      <c r="AE81" s="2540" t="s">
        <v>182</v>
      </c>
      <c r="AF81" s="2540"/>
      <c r="AG81" s="2540"/>
      <c r="AH81" s="2540"/>
      <c r="AI81" s="2540"/>
      <c r="AJ81" s="2540"/>
      <c r="AK81" s="2540"/>
      <c r="AL81" s="2540"/>
      <c r="AM81" s="2531" t="s">
        <v>915</v>
      </c>
      <c r="AN81" s="2594" t="s">
        <v>1189</v>
      </c>
      <c r="AO81" s="2594"/>
      <c r="AP81" s="2594"/>
      <c r="AQ81" s="2594"/>
      <c r="AR81" s="2594"/>
      <c r="AS81" s="2594"/>
      <c r="AT81" s="2594"/>
      <c r="AU81" s="2595"/>
      <c r="AV81" s="2566"/>
      <c r="AW81" s="2567"/>
      <c r="AX81" s="2567"/>
      <c r="AY81" s="2567"/>
      <c r="AZ81" s="2567"/>
      <c r="BA81" s="2567"/>
      <c r="BB81" s="2567"/>
      <c r="BC81" s="2567"/>
      <c r="BD81" s="2568"/>
      <c r="BE81" s="2596" t="s">
        <v>916</v>
      </c>
      <c r="BF81" s="2529" t="s">
        <v>56</v>
      </c>
      <c r="BG81" s="2529"/>
      <c r="BH81" s="2529"/>
      <c r="BI81" s="2529"/>
      <c r="BJ81" s="2529"/>
      <c r="BK81" s="2529"/>
      <c r="BL81" s="2529"/>
      <c r="BM81" s="2530"/>
      <c r="BN81" s="2531" t="s">
        <v>917</v>
      </c>
      <c r="BO81" s="2562" t="s">
        <v>73</v>
      </c>
      <c r="BP81" s="2562"/>
      <c r="BQ81" s="2562"/>
      <c r="BR81" s="2562"/>
      <c r="BS81" s="2562"/>
      <c r="BT81" s="2562"/>
      <c r="BU81" s="2563"/>
      <c r="BV81" s="2531" t="s">
        <v>2071</v>
      </c>
      <c r="BW81" s="2540" t="s">
        <v>476</v>
      </c>
      <c r="BX81" s="2540"/>
      <c r="BY81" s="2540"/>
      <c r="BZ81" s="2540"/>
      <c r="CA81" s="2540"/>
      <c r="CB81" s="2540"/>
      <c r="CC81" s="2540"/>
      <c r="CD81" s="2541"/>
      <c r="CE81" s="2524"/>
    </row>
    <row r="82" spans="1:83" s="348" customFormat="1" ht="22.2" customHeight="1">
      <c r="A82" s="2583"/>
      <c r="B82" s="349"/>
      <c r="C82" s="962"/>
      <c r="D82" s="964" t="s">
        <v>1343</v>
      </c>
      <c r="E82" s="961"/>
      <c r="F82" s="961"/>
      <c r="G82" s="961"/>
      <c r="H82" s="961"/>
      <c r="I82" s="961"/>
      <c r="J82" s="961"/>
      <c r="K82" s="961"/>
      <c r="L82" s="951"/>
      <c r="M82" s="951"/>
      <c r="N82" s="951"/>
      <c r="O82" s="951"/>
      <c r="P82" s="951"/>
      <c r="Q82" s="951"/>
      <c r="R82" s="951"/>
      <c r="S82" s="1432"/>
      <c r="T82" s="1431"/>
      <c r="U82" s="2561"/>
      <c r="V82" s="2525" t="s">
        <v>181</v>
      </c>
      <c r="W82" s="2525"/>
      <c r="X82" s="2525"/>
      <c r="Y82" s="2525"/>
      <c r="Z82" s="2525"/>
      <c r="AA82" s="2525"/>
      <c r="AB82" s="2525"/>
      <c r="AC82" s="2581"/>
      <c r="AD82" s="2532"/>
      <c r="AE82" s="2525" t="s">
        <v>516</v>
      </c>
      <c r="AF82" s="2525"/>
      <c r="AG82" s="2525"/>
      <c r="AH82" s="2525"/>
      <c r="AI82" s="2525"/>
      <c r="AJ82" s="2525"/>
      <c r="AK82" s="2525"/>
      <c r="AL82" s="2525"/>
      <c r="AM82" s="2532"/>
      <c r="AN82" s="2526" t="s">
        <v>400</v>
      </c>
      <c r="AO82" s="2526"/>
      <c r="AP82" s="2526"/>
      <c r="AQ82" s="2526"/>
      <c r="AR82" s="2526"/>
      <c r="AS82" s="2526"/>
      <c r="AT82" s="2526"/>
      <c r="AU82" s="2527"/>
      <c r="AV82" s="2569"/>
      <c r="AW82" s="2570"/>
      <c r="AX82" s="2570"/>
      <c r="AY82" s="2570"/>
      <c r="AZ82" s="2570"/>
      <c r="BA82" s="2570"/>
      <c r="BB82" s="2570"/>
      <c r="BC82" s="2570"/>
      <c r="BD82" s="2571"/>
      <c r="BE82" s="2597"/>
      <c r="BF82" s="2528" t="s">
        <v>58</v>
      </c>
      <c r="BG82" s="2528"/>
      <c r="BH82" s="2528"/>
      <c r="BI82" s="2528"/>
      <c r="BJ82" s="2528"/>
      <c r="BK82" s="2528"/>
      <c r="BL82" s="2528"/>
      <c r="BM82" s="2528"/>
      <c r="BN82" s="2532"/>
      <c r="BO82" s="2564" t="s">
        <v>74</v>
      </c>
      <c r="BP82" s="2564"/>
      <c r="BQ82" s="2564"/>
      <c r="BR82" s="2564"/>
      <c r="BS82" s="2564"/>
      <c r="BT82" s="2564"/>
      <c r="BU82" s="2565"/>
      <c r="BV82" s="2532"/>
      <c r="BW82" s="2528" t="s">
        <v>477</v>
      </c>
      <c r="BX82" s="2528"/>
      <c r="BY82" s="2528"/>
      <c r="BZ82" s="2528"/>
      <c r="CA82" s="2528"/>
      <c r="CB82" s="2528"/>
      <c r="CC82" s="2528"/>
      <c r="CD82" s="2582"/>
      <c r="CE82" s="2524"/>
    </row>
    <row r="83" spans="1:83" s="348" customFormat="1" ht="18" customHeight="1" thickBot="1">
      <c r="A83" s="2583"/>
      <c r="B83" s="349"/>
      <c r="C83" s="1435"/>
      <c r="D83" s="1010" t="s">
        <v>1344</v>
      </c>
      <c r="E83" s="1433"/>
      <c r="F83" s="1433"/>
      <c r="G83" s="1433"/>
      <c r="H83" s="1433"/>
      <c r="I83" s="1433"/>
      <c r="J83" s="1433"/>
      <c r="K83" s="1433"/>
      <c r="L83" s="1433"/>
      <c r="M83" s="1433"/>
      <c r="N83" s="1433"/>
      <c r="O83" s="1433"/>
      <c r="P83" s="1433"/>
      <c r="Q83" s="1433"/>
      <c r="R83" s="1433"/>
      <c r="S83" s="1434"/>
      <c r="T83" s="1441" t="s">
        <v>850</v>
      </c>
      <c r="U83" s="2552"/>
      <c r="V83" s="2553"/>
      <c r="W83" s="2553"/>
      <c r="X83" s="2553"/>
      <c r="Y83" s="2553"/>
      <c r="Z83" s="2553"/>
      <c r="AA83" s="2553"/>
      <c r="AB83" s="2553"/>
      <c r="AC83" s="2553"/>
      <c r="AD83" s="2554"/>
      <c r="AE83" s="2555"/>
      <c r="AF83" s="2555"/>
      <c r="AG83" s="2555"/>
      <c r="AH83" s="2555"/>
      <c r="AI83" s="2555"/>
      <c r="AJ83" s="2555"/>
      <c r="AK83" s="2555"/>
      <c r="AL83" s="2552"/>
      <c r="AM83" s="2556"/>
      <c r="AN83" s="2556"/>
      <c r="AO83" s="2556"/>
      <c r="AP83" s="2556"/>
      <c r="AQ83" s="2556"/>
      <c r="AR83" s="2556"/>
      <c r="AS83" s="2556"/>
      <c r="AT83" s="2556"/>
      <c r="AU83" s="2557"/>
      <c r="AV83" s="2572"/>
      <c r="AW83" s="2573"/>
      <c r="AX83" s="2573"/>
      <c r="AY83" s="2573"/>
      <c r="AZ83" s="2573"/>
      <c r="BA83" s="2573"/>
      <c r="BB83" s="2573"/>
      <c r="BC83" s="2573"/>
      <c r="BD83" s="2574"/>
      <c r="BE83" s="2575"/>
      <c r="BF83" s="2576"/>
      <c r="BG83" s="2576"/>
      <c r="BH83" s="2576"/>
      <c r="BI83" s="2576"/>
      <c r="BJ83" s="2576"/>
      <c r="BK83" s="2576"/>
      <c r="BL83" s="2576"/>
      <c r="BM83" s="2577"/>
      <c r="BN83" s="2578"/>
      <c r="BO83" s="2579"/>
      <c r="BP83" s="2579"/>
      <c r="BQ83" s="2579"/>
      <c r="BR83" s="2579"/>
      <c r="BS83" s="2579"/>
      <c r="BT83" s="2579"/>
      <c r="BU83" s="2580"/>
      <c r="BV83" s="2558">
        <f>U83+AD83+AM83+BE83+BN83</f>
        <v>0</v>
      </c>
      <c r="BW83" s="2558"/>
      <c r="BX83" s="2558"/>
      <c r="BY83" s="2558"/>
      <c r="BZ83" s="2558"/>
      <c r="CA83" s="2558"/>
      <c r="CB83" s="2558"/>
      <c r="CC83" s="2558"/>
      <c r="CD83" s="2559"/>
    </row>
    <row r="84" spans="1:83" s="348" customFormat="1" ht="10.199999999999999" customHeight="1">
      <c r="C84" s="952"/>
      <c r="D84" s="969" t="s">
        <v>16</v>
      </c>
      <c r="E84" s="969"/>
      <c r="F84" s="951"/>
      <c r="G84" s="951"/>
      <c r="H84" s="951"/>
      <c r="I84" s="951"/>
      <c r="J84" s="969"/>
      <c r="K84" s="952"/>
      <c r="L84" s="952"/>
      <c r="M84" s="952"/>
      <c r="N84" s="952"/>
      <c r="O84" s="952"/>
      <c r="P84" s="952"/>
      <c r="Q84" s="952"/>
      <c r="R84" s="952"/>
      <c r="S84" s="952"/>
      <c r="T84" s="952"/>
      <c r="U84" s="952"/>
      <c r="V84" s="952"/>
      <c r="W84" s="952"/>
      <c r="X84" s="952"/>
      <c r="Y84" s="952"/>
      <c r="Z84" s="952"/>
      <c r="AA84" s="952"/>
      <c r="AB84" s="952"/>
      <c r="AC84" s="952"/>
      <c r="AD84" s="952"/>
      <c r="AE84" s="952"/>
      <c r="AF84" s="952"/>
      <c r="AG84" s="952"/>
      <c r="AH84" s="952"/>
      <c r="AI84" s="952"/>
      <c r="AJ84" s="952"/>
      <c r="AK84" s="952"/>
      <c r="AL84" s="952"/>
      <c r="AM84" s="952"/>
      <c r="AN84" s="952"/>
      <c r="AO84" s="952"/>
      <c r="AP84" s="952"/>
      <c r="AQ84" s="952"/>
      <c r="AR84" s="952"/>
      <c r="AS84" s="952"/>
      <c r="AT84" s="952"/>
      <c r="AU84" s="952"/>
      <c r="AV84" s="952"/>
      <c r="AW84" s="952"/>
      <c r="AX84" s="952"/>
      <c r="AY84" s="952"/>
      <c r="AZ84" s="952"/>
      <c r="BA84" s="952"/>
      <c r="BB84" s="952"/>
      <c r="BC84" s="952"/>
      <c r="BD84" s="952"/>
      <c r="BE84" s="952"/>
      <c r="BF84" s="952"/>
      <c r="BG84" s="952"/>
      <c r="BH84" s="952"/>
      <c r="BI84" s="952"/>
      <c r="BJ84" s="952"/>
      <c r="BK84" s="952"/>
      <c r="BL84" s="952"/>
      <c r="BM84" s="952"/>
      <c r="BN84" s="952"/>
      <c r="BO84" s="952"/>
      <c r="BP84" s="952"/>
      <c r="BQ84" s="952"/>
      <c r="BR84" s="952"/>
      <c r="BS84" s="952"/>
      <c r="BT84" s="952"/>
      <c r="BU84" s="952"/>
      <c r="BV84" s="952"/>
      <c r="BW84" s="952"/>
      <c r="BX84" s="952"/>
      <c r="BY84" s="952"/>
      <c r="BZ84" s="952"/>
      <c r="CA84" s="952"/>
      <c r="CB84" s="952"/>
      <c r="CC84" s="952"/>
      <c r="CD84" s="952"/>
    </row>
    <row r="85" spans="1:83" s="348" customFormat="1" ht="10.199999999999999" customHeight="1">
      <c r="C85" s="952"/>
      <c r="D85" s="971" t="s">
        <v>2</v>
      </c>
      <c r="E85" s="971"/>
      <c r="F85" s="969"/>
      <c r="G85" s="969"/>
      <c r="H85" s="969"/>
      <c r="I85" s="969"/>
      <c r="J85" s="971"/>
      <c r="K85" s="952"/>
      <c r="L85" s="952"/>
      <c r="M85" s="952"/>
      <c r="N85" s="952"/>
      <c r="O85" s="952"/>
      <c r="P85" s="952"/>
      <c r="Q85" s="952"/>
      <c r="R85" s="952"/>
      <c r="S85" s="952"/>
      <c r="T85" s="952"/>
      <c r="U85" s="952"/>
      <c r="V85" s="952"/>
      <c r="W85" s="952"/>
      <c r="X85" s="952"/>
      <c r="Y85" s="952"/>
      <c r="Z85" s="952"/>
      <c r="AA85" s="952"/>
      <c r="AB85" s="952"/>
      <c r="AC85" s="952"/>
      <c r="AD85" s="952"/>
      <c r="AE85" s="952"/>
      <c r="AF85" s="952"/>
      <c r="AG85" s="952"/>
      <c r="AH85" s="952"/>
      <c r="AI85" s="952"/>
      <c r="AJ85" s="952"/>
      <c r="AK85" s="952"/>
      <c r="AL85" s="952"/>
      <c r="AM85" s="952"/>
      <c r="AN85" s="952"/>
      <c r="AO85" s="952"/>
      <c r="AP85" s="952"/>
      <c r="AQ85" s="952"/>
      <c r="AR85" s="952"/>
      <c r="AS85" s="952"/>
      <c r="AT85" s="952"/>
      <c r="AU85" s="952"/>
      <c r="AV85" s="952"/>
      <c r="AW85" s="952"/>
      <c r="AX85" s="952"/>
      <c r="AY85" s="952"/>
      <c r="AZ85" s="952"/>
      <c r="BA85" s="952"/>
      <c r="BB85" s="952"/>
      <c r="BC85" s="952"/>
      <c r="BD85" s="952"/>
      <c r="BE85" s="952"/>
      <c r="BF85" s="952"/>
      <c r="BG85" s="952"/>
      <c r="BH85" s="952"/>
      <c r="BI85" s="952"/>
      <c r="BJ85" s="952"/>
      <c r="BK85" s="952"/>
      <c r="BL85" s="952"/>
      <c r="BM85" s="952"/>
      <c r="BN85" s="952"/>
      <c r="BO85" s="952"/>
      <c r="BP85" s="952"/>
      <c r="BQ85" s="952"/>
      <c r="BR85" s="952"/>
      <c r="BS85" s="952"/>
      <c r="BT85" s="952"/>
      <c r="BU85" s="952"/>
      <c r="BV85" s="952"/>
      <c r="BW85" s="952"/>
      <c r="BX85" s="952"/>
      <c r="BY85" s="952"/>
      <c r="BZ85" s="952"/>
      <c r="CA85" s="952"/>
      <c r="CB85" s="952"/>
      <c r="CC85" s="952"/>
      <c r="CD85" s="952"/>
    </row>
    <row r="86" spans="1:83" ht="10.199999999999999" customHeight="1">
      <c r="A86" s="2338">
        <v>8</v>
      </c>
      <c r="B86" s="2338"/>
      <c r="C86" s="2338"/>
      <c r="D86" s="2338"/>
      <c r="E86" s="2338"/>
      <c r="F86" s="2338"/>
      <c r="G86" s="2338"/>
      <c r="H86" s="2338"/>
      <c r="I86" s="2338"/>
      <c r="J86" s="2338"/>
      <c r="K86" s="2338"/>
      <c r="L86" s="2338"/>
      <c r="M86" s="2338"/>
      <c r="N86" s="2338"/>
      <c r="O86" s="2338"/>
      <c r="P86" s="2338"/>
      <c r="Q86" s="2338"/>
      <c r="R86" s="2338"/>
      <c r="S86" s="2338"/>
      <c r="T86" s="2338"/>
      <c r="U86" s="2338"/>
      <c r="V86" s="2338"/>
      <c r="W86" s="2338"/>
      <c r="X86" s="2338"/>
      <c r="Y86" s="2338"/>
      <c r="Z86" s="2338"/>
      <c r="AA86" s="2338"/>
      <c r="AB86" s="2338"/>
      <c r="AC86" s="2338"/>
      <c r="AD86" s="2338"/>
      <c r="AE86" s="2338"/>
      <c r="AF86" s="2338"/>
      <c r="AG86" s="2338"/>
      <c r="AH86" s="2338"/>
      <c r="AI86" s="2338"/>
      <c r="AJ86" s="2338"/>
      <c r="AK86" s="2338"/>
      <c r="AL86" s="2338"/>
      <c r="AM86" s="2338"/>
      <c r="AN86" s="2338"/>
      <c r="AO86" s="2338"/>
      <c r="AP86" s="2338"/>
      <c r="AQ86" s="2338"/>
      <c r="AR86" s="2338"/>
      <c r="AS86" s="2338"/>
      <c r="AT86" s="2338"/>
      <c r="AU86" s="2338"/>
      <c r="AV86" s="2338">
        <v>9</v>
      </c>
      <c r="AW86" s="2338"/>
      <c r="AX86" s="2338"/>
      <c r="AY86" s="2338"/>
      <c r="AZ86" s="2338"/>
      <c r="BA86" s="2338"/>
      <c r="BB86" s="2338"/>
      <c r="BC86" s="2338"/>
      <c r="BD86" s="2338"/>
      <c r="BE86" s="2338"/>
      <c r="BF86" s="2338"/>
      <c r="BG86" s="2338"/>
      <c r="BH86" s="2338"/>
      <c r="BI86" s="2338"/>
      <c r="BJ86" s="2338"/>
      <c r="BK86" s="2338"/>
      <c r="BL86" s="2338"/>
      <c r="BM86" s="2338"/>
      <c r="BN86" s="2338"/>
      <c r="BO86" s="2338"/>
      <c r="BP86" s="2338"/>
      <c r="BQ86" s="2338"/>
      <c r="BR86" s="2338"/>
      <c r="BS86" s="2338"/>
      <c r="BT86" s="2338"/>
      <c r="BU86" s="2338"/>
      <c r="BV86" s="2338"/>
      <c r="BW86" s="2338"/>
      <c r="BX86" s="2338"/>
      <c r="BY86" s="2338"/>
      <c r="BZ86" s="2338"/>
      <c r="CA86" s="2338"/>
      <c r="CB86" s="2338"/>
      <c r="CC86" s="2338"/>
      <c r="CD86" s="2338"/>
    </row>
    <row r="87" spans="1:83" ht="10.199999999999999" customHeight="1">
      <c r="A87" s="2338"/>
      <c r="B87" s="2338"/>
      <c r="C87" s="2338"/>
      <c r="D87" s="2338"/>
      <c r="E87" s="2338"/>
      <c r="F87" s="2338"/>
      <c r="G87" s="2338"/>
      <c r="H87" s="2338"/>
      <c r="I87" s="2338"/>
      <c r="J87" s="2338"/>
      <c r="K87" s="2338"/>
      <c r="L87" s="2338"/>
      <c r="M87" s="2338"/>
      <c r="N87" s="2338"/>
      <c r="O87" s="2338"/>
      <c r="P87" s="2338"/>
      <c r="Q87" s="2338"/>
      <c r="R87" s="2338"/>
      <c r="S87" s="2338"/>
      <c r="T87" s="2338"/>
      <c r="U87" s="2338"/>
      <c r="V87" s="2338"/>
      <c r="W87" s="2338"/>
      <c r="X87" s="2338"/>
      <c r="Y87" s="2338"/>
      <c r="Z87" s="2338"/>
      <c r="AA87" s="2338"/>
      <c r="AB87" s="2338"/>
      <c r="AC87" s="2338"/>
      <c r="AD87" s="2338"/>
      <c r="AE87" s="2338"/>
      <c r="AF87" s="2338"/>
      <c r="AG87" s="2338"/>
      <c r="AH87" s="2338"/>
      <c r="AI87" s="2338"/>
      <c r="AJ87" s="2338"/>
      <c r="AK87" s="2338"/>
      <c r="AL87" s="2338"/>
      <c r="AM87" s="2338"/>
      <c r="AN87" s="2338"/>
      <c r="AO87" s="2338"/>
      <c r="AP87" s="2338"/>
      <c r="AQ87" s="2338"/>
      <c r="AR87" s="2338"/>
      <c r="AS87" s="2338"/>
      <c r="AT87" s="2338"/>
      <c r="AU87" s="2338"/>
      <c r="AV87" s="2338"/>
      <c r="AW87" s="2338"/>
      <c r="AX87" s="2338"/>
      <c r="AY87" s="2338"/>
      <c r="AZ87" s="2338"/>
      <c r="BA87" s="2338"/>
      <c r="BB87" s="2338"/>
      <c r="BC87" s="2338"/>
      <c r="BD87" s="2338"/>
      <c r="BE87" s="2338"/>
      <c r="BF87" s="2338"/>
      <c r="BG87" s="2338"/>
      <c r="BH87" s="2338"/>
      <c r="BI87" s="2338"/>
      <c r="BJ87" s="2338"/>
      <c r="BK87" s="2338"/>
      <c r="BL87" s="2338"/>
      <c r="BM87" s="2338"/>
      <c r="BN87" s="2338"/>
      <c r="BO87" s="2338"/>
      <c r="BP87" s="2338"/>
      <c r="BQ87" s="2338"/>
      <c r="BR87" s="2338"/>
      <c r="BS87" s="2338"/>
      <c r="BT87" s="2338"/>
      <c r="BU87" s="2338"/>
      <c r="BV87" s="2338"/>
      <c r="BW87" s="2338"/>
      <c r="BX87" s="2338"/>
      <c r="BY87" s="2338"/>
      <c r="BZ87" s="2338"/>
      <c r="CA87" s="2338"/>
      <c r="CB87" s="2338"/>
      <c r="CC87" s="2338"/>
      <c r="CD87" s="2338"/>
    </row>
    <row r="88" spans="1:83" ht="16.5" customHeight="1">
      <c r="F88" s="1944"/>
      <c r="G88" s="1944"/>
      <c r="H88" s="1944"/>
      <c r="I88" s="1944"/>
    </row>
    <row r="90" spans="1:83" ht="16.5" customHeight="1">
      <c r="BE90" s="2551"/>
      <c r="BF90" s="2551"/>
      <c r="BG90" s="2551"/>
      <c r="BH90" s="2551"/>
      <c r="BI90" s="2551"/>
      <c r="BJ90" s="2551"/>
      <c r="BK90" s="2551"/>
      <c r="BL90" s="2551"/>
      <c r="BM90" s="2551"/>
    </row>
    <row r="91" spans="1:83" ht="16.5" customHeight="1">
      <c r="BE91" s="2551"/>
      <c r="BF91" s="2551"/>
      <c r="BG91" s="2551"/>
      <c r="BH91" s="2551"/>
      <c r="BI91" s="2551"/>
      <c r="BJ91" s="2551"/>
      <c r="BK91" s="2551"/>
      <c r="BL91" s="2551"/>
      <c r="BM91" s="2551"/>
    </row>
  </sheetData>
  <sheetProtection selectLockedCells="1" selectUnlockedCells="1"/>
  <mergeCells count="444">
    <mergeCell ref="A1:A83"/>
    <mergeCell ref="D3:G4"/>
    <mergeCell ref="H3:H4"/>
    <mergeCell ref="I3:I4"/>
    <mergeCell ref="U3:AU3"/>
    <mergeCell ref="BN10:BU10"/>
    <mergeCell ref="BV10:CD10"/>
    <mergeCell ref="D9:K9"/>
    <mergeCell ref="AE81:AL81"/>
    <mergeCell ref="AM81:AM82"/>
    <mergeCell ref="AN81:AU81"/>
    <mergeCell ref="BE81:BE82"/>
    <mergeCell ref="M80:T80"/>
    <mergeCell ref="U80:AC80"/>
    <mergeCell ref="AD80:AL80"/>
    <mergeCell ref="AM80:AU80"/>
    <mergeCell ref="AV80:BD80"/>
    <mergeCell ref="BE80:BM80"/>
    <mergeCell ref="M79:T79"/>
    <mergeCell ref="U79:AC79"/>
    <mergeCell ref="AM79:AU79"/>
    <mergeCell ref="AV79:BD79"/>
    <mergeCell ref="AD79:AL79"/>
    <mergeCell ref="M1:AU2"/>
    <mergeCell ref="AV1:CD2"/>
    <mergeCell ref="AD44:AL44"/>
    <mergeCell ref="AD26:AL26"/>
    <mergeCell ref="U8:AC8"/>
    <mergeCell ref="M3:T9"/>
    <mergeCell ref="BE90:BM91"/>
    <mergeCell ref="U83:AC83"/>
    <mergeCell ref="AD83:AL83"/>
    <mergeCell ref="AM83:AU83"/>
    <mergeCell ref="BV83:CD83"/>
    <mergeCell ref="U81:U82"/>
    <mergeCell ref="AV86:CD87"/>
    <mergeCell ref="BO81:BU81"/>
    <mergeCell ref="BO82:BU82"/>
    <mergeCell ref="AV81:BD83"/>
    <mergeCell ref="BE83:BM83"/>
    <mergeCell ref="BN83:BU83"/>
    <mergeCell ref="V81:AC81"/>
    <mergeCell ref="V82:AC82"/>
    <mergeCell ref="M78:T78"/>
    <mergeCell ref="U78:AC78"/>
    <mergeCell ref="M77:T77"/>
    <mergeCell ref="BW82:CD82"/>
    <mergeCell ref="U77:AC77"/>
    <mergeCell ref="CE81:CE82"/>
    <mergeCell ref="AE82:AL82"/>
    <mergeCell ref="AN82:AU82"/>
    <mergeCell ref="BF82:BM82"/>
    <mergeCell ref="BF81:BM81"/>
    <mergeCell ref="BN81:BN82"/>
    <mergeCell ref="AD81:AD82"/>
    <mergeCell ref="BE77:BM77"/>
    <mergeCell ref="BN77:BU77"/>
    <mergeCell ref="BN78:BU78"/>
    <mergeCell ref="BV78:CD78"/>
    <mergeCell ref="BV77:CD77"/>
    <mergeCell ref="BN80:BU80"/>
    <mergeCell ref="BV79:CD79"/>
    <mergeCell ref="BV80:CD80"/>
    <mergeCell ref="BN79:BU79"/>
    <mergeCell ref="AD78:AL78"/>
    <mergeCell ref="AM78:AU78"/>
    <mergeCell ref="AV78:BD78"/>
    <mergeCell ref="BE78:BM78"/>
    <mergeCell ref="BV81:BV82"/>
    <mergeCell ref="BW81:CD81"/>
    <mergeCell ref="BE79:BM79"/>
    <mergeCell ref="AM77:AU77"/>
    <mergeCell ref="AV77:BD77"/>
    <mergeCell ref="AD77:AL77"/>
    <mergeCell ref="M76:T76"/>
    <mergeCell ref="U76:AC76"/>
    <mergeCell ref="AM76:AU76"/>
    <mergeCell ref="AV76:BD76"/>
    <mergeCell ref="BE76:BM76"/>
    <mergeCell ref="BN76:BU76"/>
    <mergeCell ref="BV76:CD76"/>
    <mergeCell ref="M75:T75"/>
    <mergeCell ref="U75:AC75"/>
    <mergeCell ref="AM75:AU75"/>
    <mergeCell ref="AV75:BD75"/>
    <mergeCell ref="BE75:BM75"/>
    <mergeCell ref="BN75:BU75"/>
    <mergeCell ref="BV75:CD75"/>
    <mergeCell ref="AD76:AL76"/>
    <mergeCell ref="AD75:AL75"/>
    <mergeCell ref="AV74:BD74"/>
    <mergeCell ref="BE74:BM74"/>
    <mergeCell ref="BN74:BU74"/>
    <mergeCell ref="BV74:CD74"/>
    <mergeCell ref="M73:T73"/>
    <mergeCell ref="U73:AC73"/>
    <mergeCell ref="AM73:AU73"/>
    <mergeCell ref="AV73:BD73"/>
    <mergeCell ref="BE73:BM73"/>
    <mergeCell ref="BN73:BU73"/>
    <mergeCell ref="BV73:CD73"/>
    <mergeCell ref="AD74:AL74"/>
    <mergeCell ref="AD73:AL73"/>
    <mergeCell ref="M74:T74"/>
    <mergeCell ref="U74:AC74"/>
    <mergeCell ref="AM74:AU74"/>
    <mergeCell ref="BV62:CD63"/>
    <mergeCell ref="BN62:BU63"/>
    <mergeCell ref="AD65:AL65"/>
    <mergeCell ref="AV62:BD63"/>
    <mergeCell ref="BV60:CD61"/>
    <mergeCell ref="BV58:CD58"/>
    <mergeCell ref="BN64:BU64"/>
    <mergeCell ref="BV69:CD70"/>
    <mergeCell ref="M71:T72"/>
    <mergeCell ref="U71:AC72"/>
    <mergeCell ref="AD71:AL72"/>
    <mergeCell ref="AM71:AU72"/>
    <mergeCell ref="AV71:BD72"/>
    <mergeCell ref="BE71:BM72"/>
    <mergeCell ref="BN71:BU72"/>
    <mergeCell ref="BV71:CD72"/>
    <mergeCell ref="M69:T70"/>
    <mergeCell ref="U69:AC70"/>
    <mergeCell ref="AD69:AL70"/>
    <mergeCell ref="AM69:AU70"/>
    <mergeCell ref="AV69:BD70"/>
    <mergeCell ref="BE69:BM70"/>
    <mergeCell ref="BN69:BU70"/>
    <mergeCell ref="BE66:BM67"/>
    <mergeCell ref="BN66:BU67"/>
    <mergeCell ref="BV66:CD67"/>
    <mergeCell ref="M68:T68"/>
    <mergeCell ref="U68:AC68"/>
    <mergeCell ref="AD68:AL68"/>
    <mergeCell ref="AM68:AU68"/>
    <mergeCell ref="AV68:BD68"/>
    <mergeCell ref="BE68:BM68"/>
    <mergeCell ref="M66:T67"/>
    <mergeCell ref="U66:AC67"/>
    <mergeCell ref="AD66:AL67"/>
    <mergeCell ref="AM66:AU67"/>
    <mergeCell ref="AV66:BD67"/>
    <mergeCell ref="BN68:BU68"/>
    <mergeCell ref="BV68:CD68"/>
    <mergeCell ref="BV64:CD64"/>
    <mergeCell ref="BN59:BU59"/>
    <mergeCell ref="BV59:CD59"/>
    <mergeCell ref="BN60:BU61"/>
    <mergeCell ref="AV65:BD65"/>
    <mergeCell ref="BE65:BM65"/>
    <mergeCell ref="BN65:BU65"/>
    <mergeCell ref="BV65:CD65"/>
    <mergeCell ref="U62:AC63"/>
    <mergeCell ref="AD62:AL63"/>
    <mergeCell ref="AM62:AU63"/>
    <mergeCell ref="BE62:BM63"/>
    <mergeCell ref="AV64:BD64"/>
    <mergeCell ref="BE64:BM64"/>
    <mergeCell ref="AM64:AU64"/>
    <mergeCell ref="U65:AC65"/>
    <mergeCell ref="AM65:AU65"/>
    <mergeCell ref="U59:AC59"/>
    <mergeCell ref="AD59:AL59"/>
    <mergeCell ref="AM59:AU59"/>
    <mergeCell ref="AV59:BD59"/>
    <mergeCell ref="BE59:BM59"/>
    <mergeCell ref="U60:AC61"/>
    <mergeCell ref="AD60:AL61"/>
    <mergeCell ref="M47:T47"/>
    <mergeCell ref="U47:AC47"/>
    <mergeCell ref="AD47:AL47"/>
    <mergeCell ref="AM47:AU47"/>
    <mergeCell ref="AV47:BD47"/>
    <mergeCell ref="BE47:BM47"/>
    <mergeCell ref="BN47:BU47"/>
    <mergeCell ref="AV48:BD49"/>
    <mergeCell ref="BE48:BM49"/>
    <mergeCell ref="BN48:BU49"/>
    <mergeCell ref="U48:AC49"/>
    <mergeCell ref="AD48:AL49"/>
    <mergeCell ref="AM48:AU49"/>
    <mergeCell ref="BV47:CD47"/>
    <mergeCell ref="AM45:AU46"/>
    <mergeCell ref="AV45:BD46"/>
    <mergeCell ref="BE45:BM46"/>
    <mergeCell ref="BN45:BU46"/>
    <mergeCell ref="BV45:CD46"/>
    <mergeCell ref="U45:AC46"/>
    <mergeCell ref="AD45:AL46"/>
    <mergeCell ref="BE42:BM43"/>
    <mergeCell ref="BN42:BU43"/>
    <mergeCell ref="BV41:CD41"/>
    <mergeCell ref="U39:AC40"/>
    <mergeCell ref="AD39:AL40"/>
    <mergeCell ref="BV42:CD43"/>
    <mergeCell ref="BE51:BM52"/>
    <mergeCell ref="BN51:BU52"/>
    <mergeCell ref="BV51:CD52"/>
    <mergeCell ref="U51:AC52"/>
    <mergeCell ref="AD51:AL52"/>
    <mergeCell ref="AM51:AU52"/>
    <mergeCell ref="AV51:BD52"/>
    <mergeCell ref="U44:AC44"/>
    <mergeCell ref="AM44:AU44"/>
    <mergeCell ref="AV44:BD44"/>
    <mergeCell ref="BE44:BM44"/>
    <mergeCell ref="BN44:BU44"/>
    <mergeCell ref="BV44:CD44"/>
    <mergeCell ref="BE50:BM50"/>
    <mergeCell ref="BN50:BU50"/>
    <mergeCell ref="BV50:CD50"/>
    <mergeCell ref="AM42:AU43"/>
    <mergeCell ref="U42:AC43"/>
    <mergeCell ref="AD42:AL43"/>
    <mergeCell ref="U41:AC41"/>
    <mergeCell ref="M36:T37"/>
    <mergeCell ref="AM36:AU37"/>
    <mergeCell ref="AV36:BD37"/>
    <mergeCell ref="BE36:BM37"/>
    <mergeCell ref="BN36:BU37"/>
    <mergeCell ref="BV36:CD37"/>
    <mergeCell ref="AD36:AL37"/>
    <mergeCell ref="BE39:BM40"/>
    <mergeCell ref="BN39:BU40"/>
    <mergeCell ref="BV39:CD40"/>
    <mergeCell ref="BV38:CD38"/>
    <mergeCell ref="U36:AC37"/>
    <mergeCell ref="AD41:AL41"/>
    <mergeCell ref="AM41:AU41"/>
    <mergeCell ref="AV41:BD41"/>
    <mergeCell ref="BE41:BM41"/>
    <mergeCell ref="AM39:AU40"/>
    <mergeCell ref="AV39:BD40"/>
    <mergeCell ref="BN41:BU41"/>
    <mergeCell ref="AV42:BD43"/>
    <mergeCell ref="M38:T38"/>
    <mergeCell ref="U38:AC38"/>
    <mergeCell ref="AD38:AL38"/>
    <mergeCell ref="AM38:AU38"/>
    <mergeCell ref="AV38:BD38"/>
    <mergeCell ref="BE38:BM38"/>
    <mergeCell ref="BN38:BU38"/>
    <mergeCell ref="BV32:CD33"/>
    <mergeCell ref="M34:T35"/>
    <mergeCell ref="U34:AC35"/>
    <mergeCell ref="AD34:AL35"/>
    <mergeCell ref="AM34:AU35"/>
    <mergeCell ref="AV34:BD35"/>
    <mergeCell ref="BE34:BM35"/>
    <mergeCell ref="BN34:BU35"/>
    <mergeCell ref="BV34:CD35"/>
    <mergeCell ref="M32:T33"/>
    <mergeCell ref="U32:AC33"/>
    <mergeCell ref="AD32:AL33"/>
    <mergeCell ref="AM32:AU33"/>
    <mergeCell ref="AV32:BD33"/>
    <mergeCell ref="BE32:BM33"/>
    <mergeCell ref="BN32:BU33"/>
    <mergeCell ref="M30:T31"/>
    <mergeCell ref="U30:AC31"/>
    <mergeCell ref="AD30:AL31"/>
    <mergeCell ref="AM30:AU31"/>
    <mergeCell ref="AV30:BD31"/>
    <mergeCell ref="BE30:BM31"/>
    <mergeCell ref="BN30:BU31"/>
    <mergeCell ref="BV30:CD31"/>
    <mergeCell ref="BE26:BM26"/>
    <mergeCell ref="BN26:BU26"/>
    <mergeCell ref="BV28:CD29"/>
    <mergeCell ref="BV26:CD26"/>
    <mergeCell ref="M27:T27"/>
    <mergeCell ref="U27:AC27"/>
    <mergeCell ref="AD27:AL27"/>
    <mergeCell ref="AM27:AU27"/>
    <mergeCell ref="AV27:BD27"/>
    <mergeCell ref="BE27:BM27"/>
    <mergeCell ref="M26:T26"/>
    <mergeCell ref="U26:AC26"/>
    <mergeCell ref="AM26:AU26"/>
    <mergeCell ref="AV26:BD26"/>
    <mergeCell ref="BN27:BU27"/>
    <mergeCell ref="BV27:CD27"/>
    <mergeCell ref="U28:AC29"/>
    <mergeCell ref="AD28:AL29"/>
    <mergeCell ref="BE28:BM29"/>
    <mergeCell ref="BN28:BU29"/>
    <mergeCell ref="AM28:AU29"/>
    <mergeCell ref="AV28:BD29"/>
    <mergeCell ref="AV22:BD23"/>
    <mergeCell ref="BE22:BM23"/>
    <mergeCell ref="BN22:BU23"/>
    <mergeCell ref="BV22:CD23"/>
    <mergeCell ref="M24:T25"/>
    <mergeCell ref="U24:AC25"/>
    <mergeCell ref="AD24:AL25"/>
    <mergeCell ref="AM24:AU25"/>
    <mergeCell ref="AV24:BD25"/>
    <mergeCell ref="BE24:BM25"/>
    <mergeCell ref="BN24:BU25"/>
    <mergeCell ref="BV24:CD25"/>
    <mergeCell ref="U22:AC23"/>
    <mergeCell ref="AD22:AL23"/>
    <mergeCell ref="AM22:AU23"/>
    <mergeCell ref="AV18:BD19"/>
    <mergeCell ref="BE18:BM19"/>
    <mergeCell ref="BN18:BU19"/>
    <mergeCell ref="BV18:CD19"/>
    <mergeCell ref="M20:T21"/>
    <mergeCell ref="U20:AC21"/>
    <mergeCell ref="AD20:AL21"/>
    <mergeCell ref="AM20:AU21"/>
    <mergeCell ref="AV20:BD21"/>
    <mergeCell ref="BE20:BM21"/>
    <mergeCell ref="BN20:BU21"/>
    <mergeCell ref="BV20:CD21"/>
    <mergeCell ref="BV14:CD15"/>
    <mergeCell ref="M16:T17"/>
    <mergeCell ref="U16:AC17"/>
    <mergeCell ref="AD16:AL17"/>
    <mergeCell ref="AM16:AU17"/>
    <mergeCell ref="AV16:BD17"/>
    <mergeCell ref="BE16:BM17"/>
    <mergeCell ref="BN16:BU17"/>
    <mergeCell ref="BV16:CD17"/>
    <mergeCell ref="AV14:BD15"/>
    <mergeCell ref="BE14:BM15"/>
    <mergeCell ref="BN14:BU15"/>
    <mergeCell ref="AV13:BD13"/>
    <mergeCell ref="BE13:BM13"/>
    <mergeCell ref="M11:T12"/>
    <mergeCell ref="U11:AC12"/>
    <mergeCell ref="AD11:AL12"/>
    <mergeCell ref="AM11:AU12"/>
    <mergeCell ref="AV11:BD12"/>
    <mergeCell ref="M13:T13"/>
    <mergeCell ref="BE11:BM12"/>
    <mergeCell ref="BN11:BU12"/>
    <mergeCell ref="BV11:CD12"/>
    <mergeCell ref="U6:AC7"/>
    <mergeCell ref="BN13:BU13"/>
    <mergeCell ref="BV13:CD13"/>
    <mergeCell ref="AM8:AU8"/>
    <mergeCell ref="AM9:AU9"/>
    <mergeCell ref="BE3:BM9"/>
    <mergeCell ref="BN3:BU9"/>
    <mergeCell ref="BV3:CD9"/>
    <mergeCell ref="U5:AL5"/>
    <mergeCell ref="U9:AC9"/>
    <mergeCell ref="AD8:AL8"/>
    <mergeCell ref="AM5:AU5"/>
    <mergeCell ref="AV3:BD9"/>
    <mergeCell ref="U4:AU4"/>
    <mergeCell ref="AM6:AU6"/>
    <mergeCell ref="AD7:AL7"/>
    <mergeCell ref="AM7:AU7"/>
    <mergeCell ref="AM10:AU10"/>
    <mergeCell ref="AV10:BD10"/>
    <mergeCell ref="BE10:BM10"/>
    <mergeCell ref="U10:AC10"/>
    <mergeCell ref="AD10:AL10"/>
    <mergeCell ref="L20:L21"/>
    <mergeCell ref="L24:L25"/>
    <mergeCell ref="L30:L31"/>
    <mergeCell ref="L34:L35"/>
    <mergeCell ref="L53:L54"/>
    <mergeCell ref="L62:L63"/>
    <mergeCell ref="L71:L72"/>
    <mergeCell ref="M10:T10"/>
    <mergeCell ref="M22:T23"/>
    <mergeCell ref="M28:T29"/>
    <mergeCell ref="M50:T50"/>
    <mergeCell ref="M44:T44"/>
    <mergeCell ref="M41:T41"/>
    <mergeCell ref="M39:T40"/>
    <mergeCell ref="M45:T46"/>
    <mergeCell ref="M51:T52"/>
    <mergeCell ref="M55:T56"/>
    <mergeCell ref="M53:T54"/>
    <mergeCell ref="M48:T49"/>
    <mergeCell ref="M42:T43"/>
    <mergeCell ref="M65:T65"/>
    <mergeCell ref="M58:T58"/>
    <mergeCell ref="M59:T59"/>
    <mergeCell ref="M62:T63"/>
    <mergeCell ref="C5:L7"/>
    <mergeCell ref="M14:T15"/>
    <mergeCell ref="U14:AC15"/>
    <mergeCell ref="AD14:AL15"/>
    <mergeCell ref="AM14:AU15"/>
    <mergeCell ref="M18:T19"/>
    <mergeCell ref="U18:AC19"/>
    <mergeCell ref="AD18:AL19"/>
    <mergeCell ref="AM18:AU19"/>
    <mergeCell ref="L16:L17"/>
    <mergeCell ref="U13:AC13"/>
    <mergeCell ref="AD13:AL13"/>
    <mergeCell ref="AM13:AU13"/>
    <mergeCell ref="M60:T61"/>
    <mergeCell ref="BV48:CD49"/>
    <mergeCell ref="BN55:BU56"/>
    <mergeCell ref="BV55:CD56"/>
    <mergeCell ref="AV50:BD50"/>
    <mergeCell ref="AV55:BD56"/>
    <mergeCell ref="BE55:BM56"/>
    <mergeCell ref="AV53:BD54"/>
    <mergeCell ref="BE53:BM54"/>
    <mergeCell ref="BN53:BU54"/>
    <mergeCell ref="BV53:CD54"/>
    <mergeCell ref="AM60:AU61"/>
    <mergeCell ref="AV60:BD61"/>
    <mergeCell ref="BE60:BM61"/>
    <mergeCell ref="AV58:BD58"/>
    <mergeCell ref="BE58:BM58"/>
    <mergeCell ref="BN58:BU58"/>
    <mergeCell ref="AD58:AL58"/>
    <mergeCell ref="AV57:BD57"/>
    <mergeCell ref="BE57:BM57"/>
    <mergeCell ref="BN57:BU57"/>
    <mergeCell ref="BV57:CD57"/>
    <mergeCell ref="D81:L81"/>
    <mergeCell ref="E50:J50"/>
    <mergeCell ref="D77:I77"/>
    <mergeCell ref="D78:I78"/>
    <mergeCell ref="A86:AU87"/>
    <mergeCell ref="E57:I57"/>
    <mergeCell ref="M57:T57"/>
    <mergeCell ref="U55:AC56"/>
    <mergeCell ref="AD55:AL56"/>
    <mergeCell ref="AM55:AU56"/>
    <mergeCell ref="U53:AC54"/>
    <mergeCell ref="AD53:AL54"/>
    <mergeCell ref="AM53:AU54"/>
    <mergeCell ref="U57:AC57"/>
    <mergeCell ref="AM57:AU57"/>
    <mergeCell ref="AD57:AL57"/>
    <mergeCell ref="U58:AC58"/>
    <mergeCell ref="AM58:AU58"/>
    <mergeCell ref="M64:T64"/>
    <mergeCell ref="U64:AC64"/>
    <mergeCell ref="AD64:AL64"/>
    <mergeCell ref="U50:AC50"/>
    <mergeCell ref="AD50:AL50"/>
    <mergeCell ref="AM50:AU50"/>
  </mergeCells>
  <printOptions horizontalCentered="1" verticalCentered="1"/>
  <pageMargins left="0.11811023622047245" right="0.11811023622047245" top="0" bottom="0" header="0" footer="0"/>
  <pageSetup paperSize="9" scale="48" firstPageNumber="0" orientation="landscape" useFirstPageNumber="1"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abColor theme="6" tint="-0.499984740745262"/>
  </sheetPr>
  <dimension ref="A1:P206"/>
  <sheetViews>
    <sheetView showGridLines="0" view="pageBreakPreview" zoomScale="40" zoomScaleNormal="40" zoomScaleSheetLayoutView="40" workbookViewId="0">
      <selection activeCell="N73" sqref="N73:N74"/>
    </sheetView>
  </sheetViews>
  <sheetFormatPr defaultColWidth="54.23046875" defaultRowHeight="34.200000000000003"/>
  <cols>
    <col min="1" max="1" width="1.61328125" style="28" customWidth="1"/>
    <col min="2" max="2" width="1.69140625" style="129" customWidth="1"/>
    <col min="3" max="3" width="7.4609375" style="28" customWidth="1"/>
    <col min="4" max="4" width="2.69140625" style="28" customWidth="1"/>
    <col min="5" max="5" width="3.69140625" style="28" customWidth="1"/>
    <col min="6" max="6" width="5.61328125" style="28" customWidth="1"/>
    <col min="7" max="7" width="5" style="28" customWidth="1"/>
    <col min="8" max="8" width="5.3046875" style="28" customWidth="1"/>
    <col min="9" max="9" width="66.3828125" style="28" customWidth="1"/>
    <col min="10" max="10" width="11.23046875" style="181" customWidth="1"/>
    <col min="11" max="14" width="39.23046875" style="28" customWidth="1"/>
    <col min="15" max="15" width="5.3828125" style="28" customWidth="1"/>
    <col min="16" max="16" width="37.3046875" style="28" hidden="1" customWidth="1"/>
    <col min="17" max="18" width="37.3046875" style="28" customWidth="1"/>
    <col min="19" max="19" width="70.921875" style="28" customWidth="1"/>
    <col min="20" max="20" width="36.07421875" style="28" customWidth="1"/>
    <col min="21" max="248" width="54.23046875" style="28"/>
    <col min="249" max="249" width="3.69140625" style="28" customWidth="1"/>
    <col min="250" max="250" width="1.69140625" style="28" customWidth="1"/>
    <col min="251" max="251" width="3.23046875" style="28" customWidth="1"/>
    <col min="252" max="253" width="2.69140625" style="28" customWidth="1"/>
    <col min="254" max="254" width="3.69140625" style="28" customWidth="1"/>
    <col min="255" max="255" width="5.61328125" style="28" customWidth="1"/>
    <col min="256" max="256" width="8.69140625" style="28" customWidth="1"/>
    <col min="257" max="257" width="4.3046875" style="28" customWidth="1"/>
    <col min="258" max="258" width="35.69140625" style="28" customWidth="1"/>
    <col min="259" max="259" width="9.69140625" style="28" customWidth="1"/>
    <col min="260" max="260" width="4.69140625" style="28" customWidth="1"/>
    <col min="261" max="261" width="10.921875" style="28" customWidth="1"/>
    <col min="262" max="262" width="8.3046875" style="28" customWidth="1"/>
    <col min="263" max="263" width="12.69140625" style="28" customWidth="1"/>
    <col min="264" max="264" width="9.3046875" style="28" customWidth="1"/>
    <col min="265" max="265" width="13.3046875" style="28" customWidth="1"/>
    <col min="266" max="266" width="16.921875" style="28" bestFit="1" customWidth="1"/>
    <col min="267" max="267" width="10.3046875" style="28" customWidth="1"/>
    <col min="268" max="268" width="12.69140625" style="28" customWidth="1"/>
    <col min="269" max="269" width="9.3046875" style="28" customWidth="1"/>
    <col min="270" max="270" width="13.07421875" style="28" customWidth="1"/>
    <col min="271" max="271" width="15.61328125" style="28" bestFit="1" customWidth="1"/>
    <col min="272" max="272" width="17.07421875" style="28" bestFit="1" customWidth="1"/>
    <col min="273" max="273" width="11.61328125" style="28" customWidth="1"/>
    <col min="274" max="274" width="6.69140625" style="28" customWidth="1"/>
    <col min="275" max="275" width="43.921875" style="28" customWidth="1"/>
    <col min="276" max="504" width="54.23046875" style="28"/>
    <col min="505" max="505" width="3.69140625" style="28" customWidth="1"/>
    <col min="506" max="506" width="1.69140625" style="28" customWidth="1"/>
    <col min="507" max="507" width="3.23046875" style="28" customWidth="1"/>
    <col min="508" max="509" width="2.69140625" style="28" customWidth="1"/>
    <col min="510" max="510" width="3.69140625" style="28" customWidth="1"/>
    <col min="511" max="511" width="5.61328125" style="28" customWidth="1"/>
    <col min="512" max="512" width="8.69140625" style="28" customWidth="1"/>
    <col min="513" max="513" width="4.3046875" style="28" customWidth="1"/>
    <col min="514" max="514" width="35.69140625" style="28" customWidth="1"/>
    <col min="515" max="515" width="9.69140625" style="28" customWidth="1"/>
    <col min="516" max="516" width="4.69140625" style="28" customWidth="1"/>
    <col min="517" max="517" width="10.921875" style="28" customWidth="1"/>
    <col min="518" max="518" width="8.3046875" style="28" customWidth="1"/>
    <col min="519" max="519" width="12.69140625" style="28" customWidth="1"/>
    <col min="520" max="520" width="9.3046875" style="28" customWidth="1"/>
    <col min="521" max="521" width="13.3046875" style="28" customWidth="1"/>
    <col min="522" max="522" width="16.921875" style="28" bestFit="1" customWidth="1"/>
    <col min="523" max="523" width="10.3046875" style="28" customWidth="1"/>
    <col min="524" max="524" width="12.69140625" style="28" customWidth="1"/>
    <col min="525" max="525" width="9.3046875" style="28" customWidth="1"/>
    <col min="526" max="526" width="13.07421875" style="28" customWidth="1"/>
    <col min="527" max="527" width="15.61328125" style="28" bestFit="1" customWidth="1"/>
    <col min="528" max="528" width="17.07421875" style="28" bestFit="1" customWidth="1"/>
    <col min="529" max="529" width="11.61328125" style="28" customWidth="1"/>
    <col min="530" max="530" width="6.69140625" style="28" customWidth="1"/>
    <col min="531" max="531" width="43.921875" style="28" customWidth="1"/>
    <col min="532" max="760" width="54.23046875" style="28"/>
    <col min="761" max="761" width="3.69140625" style="28" customWidth="1"/>
    <col min="762" max="762" width="1.69140625" style="28" customWidth="1"/>
    <col min="763" max="763" width="3.23046875" style="28" customWidth="1"/>
    <col min="764" max="765" width="2.69140625" style="28" customWidth="1"/>
    <col min="766" max="766" width="3.69140625" style="28" customWidth="1"/>
    <col min="767" max="767" width="5.61328125" style="28" customWidth="1"/>
    <col min="768" max="768" width="8.69140625" style="28" customWidth="1"/>
    <col min="769" max="769" width="4.3046875" style="28" customWidth="1"/>
    <col min="770" max="770" width="35.69140625" style="28" customWidth="1"/>
    <col min="771" max="771" width="9.69140625" style="28" customWidth="1"/>
    <col min="772" max="772" width="4.69140625" style="28" customWidth="1"/>
    <col min="773" max="773" width="10.921875" style="28" customWidth="1"/>
    <col min="774" max="774" width="8.3046875" style="28" customWidth="1"/>
    <col min="775" max="775" width="12.69140625" style="28" customWidth="1"/>
    <col min="776" max="776" width="9.3046875" style="28" customWidth="1"/>
    <col min="777" max="777" width="13.3046875" style="28" customWidth="1"/>
    <col min="778" max="778" width="16.921875" style="28" bestFit="1" customWidth="1"/>
    <col min="779" max="779" width="10.3046875" style="28" customWidth="1"/>
    <col min="780" max="780" width="12.69140625" style="28" customWidth="1"/>
    <col min="781" max="781" width="9.3046875" style="28" customWidth="1"/>
    <col min="782" max="782" width="13.07421875" style="28" customWidth="1"/>
    <col min="783" max="783" width="15.61328125" style="28" bestFit="1" customWidth="1"/>
    <col min="784" max="784" width="17.07421875" style="28" bestFit="1" customWidth="1"/>
    <col min="785" max="785" width="11.61328125" style="28" customWidth="1"/>
    <col min="786" max="786" width="6.69140625" style="28" customWidth="1"/>
    <col min="787" max="787" width="43.921875" style="28" customWidth="1"/>
    <col min="788" max="1016" width="54.23046875" style="28"/>
    <col min="1017" max="1017" width="3.69140625" style="28" customWidth="1"/>
    <col min="1018" max="1018" width="1.69140625" style="28" customWidth="1"/>
    <col min="1019" max="1019" width="3.23046875" style="28" customWidth="1"/>
    <col min="1020" max="1021" width="2.69140625" style="28" customWidth="1"/>
    <col min="1022" max="1022" width="3.69140625" style="28" customWidth="1"/>
    <col min="1023" max="1023" width="5.61328125" style="28" customWidth="1"/>
    <col min="1024" max="1024" width="8.69140625" style="28" customWidth="1"/>
    <col min="1025" max="1025" width="4.3046875" style="28" customWidth="1"/>
    <col min="1026" max="1026" width="35.69140625" style="28" customWidth="1"/>
    <col min="1027" max="1027" width="9.69140625" style="28" customWidth="1"/>
    <col min="1028" max="1028" width="4.69140625" style="28" customWidth="1"/>
    <col min="1029" max="1029" width="10.921875" style="28" customWidth="1"/>
    <col min="1030" max="1030" width="8.3046875" style="28" customWidth="1"/>
    <col min="1031" max="1031" width="12.69140625" style="28" customWidth="1"/>
    <col min="1032" max="1032" width="9.3046875" style="28" customWidth="1"/>
    <col min="1033" max="1033" width="13.3046875" style="28" customWidth="1"/>
    <col min="1034" max="1034" width="16.921875" style="28" bestFit="1" customWidth="1"/>
    <col min="1035" max="1035" width="10.3046875" style="28" customWidth="1"/>
    <col min="1036" max="1036" width="12.69140625" style="28" customWidth="1"/>
    <col min="1037" max="1037" width="9.3046875" style="28" customWidth="1"/>
    <col min="1038" max="1038" width="13.07421875" style="28" customWidth="1"/>
    <col min="1039" max="1039" width="15.61328125" style="28" bestFit="1" customWidth="1"/>
    <col min="1040" max="1040" width="17.07421875" style="28" bestFit="1" customWidth="1"/>
    <col min="1041" max="1041" width="11.61328125" style="28" customWidth="1"/>
    <col min="1042" max="1042" width="6.69140625" style="28" customWidth="1"/>
    <col min="1043" max="1043" width="43.921875" style="28" customWidth="1"/>
    <col min="1044" max="1272" width="54.23046875" style="28"/>
    <col min="1273" max="1273" width="3.69140625" style="28" customWidth="1"/>
    <col min="1274" max="1274" width="1.69140625" style="28" customWidth="1"/>
    <col min="1275" max="1275" width="3.23046875" style="28" customWidth="1"/>
    <col min="1276" max="1277" width="2.69140625" style="28" customWidth="1"/>
    <col min="1278" max="1278" width="3.69140625" style="28" customWidth="1"/>
    <col min="1279" max="1279" width="5.61328125" style="28" customWidth="1"/>
    <col min="1280" max="1280" width="8.69140625" style="28" customWidth="1"/>
    <col min="1281" max="1281" width="4.3046875" style="28" customWidth="1"/>
    <col min="1282" max="1282" width="35.69140625" style="28" customWidth="1"/>
    <col min="1283" max="1283" width="9.69140625" style="28" customWidth="1"/>
    <col min="1284" max="1284" width="4.69140625" style="28" customWidth="1"/>
    <col min="1285" max="1285" width="10.921875" style="28" customWidth="1"/>
    <col min="1286" max="1286" width="8.3046875" style="28" customWidth="1"/>
    <col min="1287" max="1287" width="12.69140625" style="28" customWidth="1"/>
    <col min="1288" max="1288" width="9.3046875" style="28" customWidth="1"/>
    <col min="1289" max="1289" width="13.3046875" style="28" customWidth="1"/>
    <col min="1290" max="1290" width="16.921875" style="28" bestFit="1" customWidth="1"/>
    <col min="1291" max="1291" width="10.3046875" style="28" customWidth="1"/>
    <col min="1292" max="1292" width="12.69140625" style="28" customWidth="1"/>
    <col min="1293" max="1293" width="9.3046875" style="28" customWidth="1"/>
    <col min="1294" max="1294" width="13.07421875" style="28" customWidth="1"/>
    <col min="1295" max="1295" width="15.61328125" style="28" bestFit="1" customWidth="1"/>
    <col min="1296" max="1296" width="17.07421875" style="28" bestFit="1" customWidth="1"/>
    <col min="1297" max="1297" width="11.61328125" style="28" customWidth="1"/>
    <col min="1298" max="1298" width="6.69140625" style="28" customWidth="1"/>
    <col min="1299" max="1299" width="43.921875" style="28" customWidth="1"/>
    <col min="1300" max="1528" width="54.23046875" style="28"/>
    <col min="1529" max="1529" width="3.69140625" style="28" customWidth="1"/>
    <col min="1530" max="1530" width="1.69140625" style="28" customWidth="1"/>
    <col min="1531" max="1531" width="3.23046875" style="28" customWidth="1"/>
    <col min="1532" max="1533" width="2.69140625" style="28" customWidth="1"/>
    <col min="1534" max="1534" width="3.69140625" style="28" customWidth="1"/>
    <col min="1535" max="1535" width="5.61328125" style="28" customWidth="1"/>
    <col min="1536" max="1536" width="8.69140625" style="28" customWidth="1"/>
    <col min="1537" max="1537" width="4.3046875" style="28" customWidth="1"/>
    <col min="1538" max="1538" width="35.69140625" style="28" customWidth="1"/>
    <col min="1539" max="1539" width="9.69140625" style="28" customWidth="1"/>
    <col min="1540" max="1540" width="4.69140625" style="28" customWidth="1"/>
    <col min="1541" max="1541" width="10.921875" style="28" customWidth="1"/>
    <col min="1542" max="1542" width="8.3046875" style="28" customWidth="1"/>
    <col min="1543" max="1543" width="12.69140625" style="28" customWidth="1"/>
    <col min="1544" max="1544" width="9.3046875" style="28" customWidth="1"/>
    <col min="1545" max="1545" width="13.3046875" style="28" customWidth="1"/>
    <col min="1546" max="1546" width="16.921875" style="28" bestFit="1" customWidth="1"/>
    <col min="1547" max="1547" width="10.3046875" style="28" customWidth="1"/>
    <col min="1548" max="1548" width="12.69140625" style="28" customWidth="1"/>
    <col min="1549" max="1549" width="9.3046875" style="28" customWidth="1"/>
    <col min="1550" max="1550" width="13.07421875" style="28" customWidth="1"/>
    <col min="1551" max="1551" width="15.61328125" style="28" bestFit="1" customWidth="1"/>
    <col min="1552" max="1552" width="17.07421875" style="28" bestFit="1" customWidth="1"/>
    <col min="1553" max="1553" width="11.61328125" style="28" customWidth="1"/>
    <col min="1554" max="1554" width="6.69140625" style="28" customWidth="1"/>
    <col min="1555" max="1555" width="43.921875" style="28" customWidth="1"/>
    <col min="1556" max="1784" width="54.23046875" style="28"/>
    <col min="1785" max="1785" width="3.69140625" style="28" customWidth="1"/>
    <col min="1786" max="1786" width="1.69140625" style="28" customWidth="1"/>
    <col min="1787" max="1787" width="3.23046875" style="28" customWidth="1"/>
    <col min="1788" max="1789" width="2.69140625" style="28" customWidth="1"/>
    <col min="1790" max="1790" width="3.69140625" style="28" customWidth="1"/>
    <col min="1791" max="1791" width="5.61328125" style="28" customWidth="1"/>
    <col min="1792" max="1792" width="8.69140625" style="28" customWidth="1"/>
    <col min="1793" max="1793" width="4.3046875" style="28" customWidth="1"/>
    <col min="1794" max="1794" width="35.69140625" style="28" customWidth="1"/>
    <col min="1795" max="1795" width="9.69140625" style="28" customWidth="1"/>
    <col min="1796" max="1796" width="4.69140625" style="28" customWidth="1"/>
    <col min="1797" max="1797" width="10.921875" style="28" customWidth="1"/>
    <col min="1798" max="1798" width="8.3046875" style="28" customWidth="1"/>
    <col min="1799" max="1799" width="12.69140625" style="28" customWidth="1"/>
    <col min="1800" max="1800" width="9.3046875" style="28" customWidth="1"/>
    <col min="1801" max="1801" width="13.3046875" style="28" customWidth="1"/>
    <col min="1802" max="1802" width="16.921875" style="28" bestFit="1" customWidth="1"/>
    <col min="1803" max="1803" width="10.3046875" style="28" customWidth="1"/>
    <col min="1804" max="1804" width="12.69140625" style="28" customWidth="1"/>
    <col min="1805" max="1805" width="9.3046875" style="28" customWidth="1"/>
    <col min="1806" max="1806" width="13.07421875" style="28" customWidth="1"/>
    <col min="1807" max="1807" width="15.61328125" style="28" bestFit="1" customWidth="1"/>
    <col min="1808" max="1808" width="17.07421875" style="28" bestFit="1" customWidth="1"/>
    <col min="1809" max="1809" width="11.61328125" style="28" customWidth="1"/>
    <col min="1810" max="1810" width="6.69140625" style="28" customWidth="1"/>
    <col min="1811" max="1811" width="43.921875" style="28" customWidth="1"/>
    <col min="1812" max="2040" width="54.23046875" style="28"/>
    <col min="2041" max="2041" width="3.69140625" style="28" customWidth="1"/>
    <col min="2042" max="2042" width="1.69140625" style="28" customWidth="1"/>
    <col min="2043" max="2043" width="3.23046875" style="28" customWidth="1"/>
    <col min="2044" max="2045" width="2.69140625" style="28" customWidth="1"/>
    <col min="2046" max="2046" width="3.69140625" style="28" customWidth="1"/>
    <col min="2047" max="2047" width="5.61328125" style="28" customWidth="1"/>
    <col min="2048" max="2048" width="8.69140625" style="28" customWidth="1"/>
    <col min="2049" max="2049" width="4.3046875" style="28" customWidth="1"/>
    <col min="2050" max="2050" width="35.69140625" style="28" customWidth="1"/>
    <col min="2051" max="2051" width="9.69140625" style="28" customWidth="1"/>
    <col min="2052" max="2052" width="4.69140625" style="28" customWidth="1"/>
    <col min="2053" max="2053" width="10.921875" style="28" customWidth="1"/>
    <col min="2054" max="2054" width="8.3046875" style="28" customWidth="1"/>
    <col min="2055" max="2055" width="12.69140625" style="28" customWidth="1"/>
    <col min="2056" max="2056" width="9.3046875" style="28" customWidth="1"/>
    <col min="2057" max="2057" width="13.3046875" style="28" customWidth="1"/>
    <col min="2058" max="2058" width="16.921875" style="28" bestFit="1" customWidth="1"/>
    <col min="2059" max="2059" width="10.3046875" style="28" customWidth="1"/>
    <col min="2060" max="2060" width="12.69140625" style="28" customWidth="1"/>
    <col min="2061" max="2061" width="9.3046875" style="28" customWidth="1"/>
    <col min="2062" max="2062" width="13.07421875" style="28" customWidth="1"/>
    <col min="2063" max="2063" width="15.61328125" style="28" bestFit="1" customWidth="1"/>
    <col min="2064" max="2064" width="17.07421875" style="28" bestFit="1" customWidth="1"/>
    <col min="2065" max="2065" width="11.61328125" style="28" customWidth="1"/>
    <col min="2066" max="2066" width="6.69140625" style="28" customWidth="1"/>
    <col min="2067" max="2067" width="43.921875" style="28" customWidth="1"/>
    <col min="2068" max="2296" width="54.23046875" style="28"/>
    <col min="2297" max="2297" width="3.69140625" style="28" customWidth="1"/>
    <col min="2298" max="2298" width="1.69140625" style="28" customWidth="1"/>
    <col min="2299" max="2299" width="3.23046875" style="28" customWidth="1"/>
    <col min="2300" max="2301" width="2.69140625" style="28" customWidth="1"/>
    <col min="2302" max="2302" width="3.69140625" style="28" customWidth="1"/>
    <col min="2303" max="2303" width="5.61328125" style="28" customWidth="1"/>
    <col min="2304" max="2304" width="8.69140625" style="28" customWidth="1"/>
    <col min="2305" max="2305" width="4.3046875" style="28" customWidth="1"/>
    <col min="2306" max="2306" width="35.69140625" style="28" customWidth="1"/>
    <col min="2307" max="2307" width="9.69140625" style="28" customWidth="1"/>
    <col min="2308" max="2308" width="4.69140625" style="28" customWidth="1"/>
    <col min="2309" max="2309" width="10.921875" style="28" customWidth="1"/>
    <col min="2310" max="2310" width="8.3046875" style="28" customWidth="1"/>
    <col min="2311" max="2311" width="12.69140625" style="28" customWidth="1"/>
    <col min="2312" max="2312" width="9.3046875" style="28" customWidth="1"/>
    <col min="2313" max="2313" width="13.3046875" style="28" customWidth="1"/>
    <col min="2314" max="2314" width="16.921875" style="28" bestFit="1" customWidth="1"/>
    <col min="2315" max="2315" width="10.3046875" style="28" customWidth="1"/>
    <col min="2316" max="2316" width="12.69140625" style="28" customWidth="1"/>
    <col min="2317" max="2317" width="9.3046875" style="28" customWidth="1"/>
    <col min="2318" max="2318" width="13.07421875" style="28" customWidth="1"/>
    <col min="2319" max="2319" width="15.61328125" style="28" bestFit="1" customWidth="1"/>
    <col min="2320" max="2320" width="17.07421875" style="28" bestFit="1" customWidth="1"/>
    <col min="2321" max="2321" width="11.61328125" style="28" customWidth="1"/>
    <col min="2322" max="2322" width="6.69140625" style="28" customWidth="1"/>
    <col min="2323" max="2323" width="43.921875" style="28" customWidth="1"/>
    <col min="2324" max="2552" width="54.23046875" style="28"/>
    <col min="2553" max="2553" width="3.69140625" style="28" customWidth="1"/>
    <col min="2554" max="2554" width="1.69140625" style="28" customWidth="1"/>
    <col min="2555" max="2555" width="3.23046875" style="28" customWidth="1"/>
    <col min="2556" max="2557" width="2.69140625" style="28" customWidth="1"/>
    <col min="2558" max="2558" width="3.69140625" style="28" customWidth="1"/>
    <col min="2559" max="2559" width="5.61328125" style="28" customWidth="1"/>
    <col min="2560" max="2560" width="8.69140625" style="28" customWidth="1"/>
    <col min="2561" max="2561" width="4.3046875" style="28" customWidth="1"/>
    <col min="2562" max="2562" width="35.69140625" style="28" customWidth="1"/>
    <col min="2563" max="2563" width="9.69140625" style="28" customWidth="1"/>
    <col min="2564" max="2564" width="4.69140625" style="28" customWidth="1"/>
    <col min="2565" max="2565" width="10.921875" style="28" customWidth="1"/>
    <col min="2566" max="2566" width="8.3046875" style="28" customWidth="1"/>
    <col min="2567" max="2567" width="12.69140625" style="28" customWidth="1"/>
    <col min="2568" max="2568" width="9.3046875" style="28" customWidth="1"/>
    <col min="2569" max="2569" width="13.3046875" style="28" customWidth="1"/>
    <col min="2570" max="2570" width="16.921875" style="28" bestFit="1" customWidth="1"/>
    <col min="2571" max="2571" width="10.3046875" style="28" customWidth="1"/>
    <col min="2572" max="2572" width="12.69140625" style="28" customWidth="1"/>
    <col min="2573" max="2573" width="9.3046875" style="28" customWidth="1"/>
    <col min="2574" max="2574" width="13.07421875" style="28" customWidth="1"/>
    <col min="2575" max="2575" width="15.61328125" style="28" bestFit="1" customWidth="1"/>
    <col min="2576" max="2576" width="17.07421875" style="28" bestFit="1" customWidth="1"/>
    <col min="2577" max="2577" width="11.61328125" style="28" customWidth="1"/>
    <col min="2578" max="2578" width="6.69140625" style="28" customWidth="1"/>
    <col min="2579" max="2579" width="43.921875" style="28" customWidth="1"/>
    <col min="2580" max="2808" width="54.23046875" style="28"/>
    <col min="2809" max="2809" width="3.69140625" style="28" customWidth="1"/>
    <col min="2810" max="2810" width="1.69140625" style="28" customWidth="1"/>
    <col min="2811" max="2811" width="3.23046875" style="28" customWidth="1"/>
    <col min="2812" max="2813" width="2.69140625" style="28" customWidth="1"/>
    <col min="2814" max="2814" width="3.69140625" style="28" customWidth="1"/>
    <col min="2815" max="2815" width="5.61328125" style="28" customWidth="1"/>
    <col min="2816" max="2816" width="8.69140625" style="28" customWidth="1"/>
    <col min="2817" max="2817" width="4.3046875" style="28" customWidth="1"/>
    <col min="2818" max="2818" width="35.69140625" style="28" customWidth="1"/>
    <col min="2819" max="2819" width="9.69140625" style="28" customWidth="1"/>
    <col min="2820" max="2820" width="4.69140625" style="28" customWidth="1"/>
    <col min="2821" max="2821" width="10.921875" style="28" customWidth="1"/>
    <col min="2822" max="2822" width="8.3046875" style="28" customWidth="1"/>
    <col min="2823" max="2823" width="12.69140625" style="28" customWidth="1"/>
    <col min="2824" max="2824" width="9.3046875" style="28" customWidth="1"/>
    <col min="2825" max="2825" width="13.3046875" style="28" customWidth="1"/>
    <col min="2826" max="2826" width="16.921875" style="28" bestFit="1" customWidth="1"/>
    <col min="2827" max="2827" width="10.3046875" style="28" customWidth="1"/>
    <col min="2828" max="2828" width="12.69140625" style="28" customWidth="1"/>
    <col min="2829" max="2829" width="9.3046875" style="28" customWidth="1"/>
    <col min="2830" max="2830" width="13.07421875" style="28" customWidth="1"/>
    <col min="2831" max="2831" width="15.61328125" style="28" bestFit="1" customWidth="1"/>
    <col min="2832" max="2832" width="17.07421875" style="28" bestFit="1" customWidth="1"/>
    <col min="2833" max="2833" width="11.61328125" style="28" customWidth="1"/>
    <col min="2834" max="2834" width="6.69140625" style="28" customWidth="1"/>
    <col min="2835" max="2835" width="43.921875" style="28" customWidth="1"/>
    <col min="2836" max="3064" width="54.23046875" style="28"/>
    <col min="3065" max="3065" width="3.69140625" style="28" customWidth="1"/>
    <col min="3066" max="3066" width="1.69140625" style="28" customWidth="1"/>
    <col min="3067" max="3067" width="3.23046875" style="28" customWidth="1"/>
    <col min="3068" max="3069" width="2.69140625" style="28" customWidth="1"/>
    <col min="3070" max="3070" width="3.69140625" style="28" customWidth="1"/>
    <col min="3071" max="3071" width="5.61328125" style="28" customWidth="1"/>
    <col min="3072" max="3072" width="8.69140625" style="28" customWidth="1"/>
    <col min="3073" max="3073" width="4.3046875" style="28" customWidth="1"/>
    <col min="3074" max="3074" width="35.69140625" style="28" customWidth="1"/>
    <col min="3075" max="3075" width="9.69140625" style="28" customWidth="1"/>
    <col min="3076" max="3076" width="4.69140625" style="28" customWidth="1"/>
    <col min="3077" max="3077" width="10.921875" style="28" customWidth="1"/>
    <col min="3078" max="3078" width="8.3046875" style="28" customWidth="1"/>
    <col min="3079" max="3079" width="12.69140625" style="28" customWidth="1"/>
    <col min="3080" max="3080" width="9.3046875" style="28" customWidth="1"/>
    <col min="3081" max="3081" width="13.3046875" style="28" customWidth="1"/>
    <col min="3082" max="3082" width="16.921875" style="28" bestFit="1" customWidth="1"/>
    <col min="3083" max="3083" width="10.3046875" style="28" customWidth="1"/>
    <col min="3084" max="3084" width="12.69140625" style="28" customWidth="1"/>
    <col min="3085" max="3085" width="9.3046875" style="28" customWidth="1"/>
    <col min="3086" max="3086" width="13.07421875" style="28" customWidth="1"/>
    <col min="3087" max="3087" width="15.61328125" style="28" bestFit="1" customWidth="1"/>
    <col min="3088" max="3088" width="17.07421875" style="28" bestFit="1" customWidth="1"/>
    <col min="3089" max="3089" width="11.61328125" style="28" customWidth="1"/>
    <col min="3090" max="3090" width="6.69140625" style="28" customWidth="1"/>
    <col min="3091" max="3091" width="43.921875" style="28" customWidth="1"/>
    <col min="3092" max="3320" width="54.23046875" style="28"/>
    <col min="3321" max="3321" width="3.69140625" style="28" customWidth="1"/>
    <col min="3322" max="3322" width="1.69140625" style="28" customWidth="1"/>
    <col min="3323" max="3323" width="3.23046875" style="28" customWidth="1"/>
    <col min="3324" max="3325" width="2.69140625" style="28" customWidth="1"/>
    <col min="3326" max="3326" width="3.69140625" style="28" customWidth="1"/>
    <col min="3327" max="3327" width="5.61328125" style="28" customWidth="1"/>
    <col min="3328" max="3328" width="8.69140625" style="28" customWidth="1"/>
    <col min="3329" max="3329" width="4.3046875" style="28" customWidth="1"/>
    <col min="3330" max="3330" width="35.69140625" style="28" customWidth="1"/>
    <col min="3331" max="3331" width="9.69140625" style="28" customWidth="1"/>
    <col min="3332" max="3332" width="4.69140625" style="28" customWidth="1"/>
    <col min="3333" max="3333" width="10.921875" style="28" customWidth="1"/>
    <col min="3334" max="3334" width="8.3046875" style="28" customWidth="1"/>
    <col min="3335" max="3335" width="12.69140625" style="28" customWidth="1"/>
    <col min="3336" max="3336" width="9.3046875" style="28" customWidth="1"/>
    <col min="3337" max="3337" width="13.3046875" style="28" customWidth="1"/>
    <col min="3338" max="3338" width="16.921875" style="28" bestFit="1" customWidth="1"/>
    <col min="3339" max="3339" width="10.3046875" style="28" customWidth="1"/>
    <col min="3340" max="3340" width="12.69140625" style="28" customWidth="1"/>
    <col min="3341" max="3341" width="9.3046875" style="28" customWidth="1"/>
    <col min="3342" max="3342" width="13.07421875" style="28" customWidth="1"/>
    <col min="3343" max="3343" width="15.61328125" style="28" bestFit="1" customWidth="1"/>
    <col min="3344" max="3344" width="17.07421875" style="28" bestFit="1" customWidth="1"/>
    <col min="3345" max="3345" width="11.61328125" style="28" customWidth="1"/>
    <col min="3346" max="3346" width="6.69140625" style="28" customWidth="1"/>
    <col min="3347" max="3347" width="43.921875" style="28" customWidth="1"/>
    <col min="3348" max="3576" width="54.23046875" style="28"/>
    <col min="3577" max="3577" width="3.69140625" style="28" customWidth="1"/>
    <col min="3578" max="3578" width="1.69140625" style="28" customWidth="1"/>
    <col min="3579" max="3579" width="3.23046875" style="28" customWidth="1"/>
    <col min="3580" max="3581" width="2.69140625" style="28" customWidth="1"/>
    <col min="3582" max="3582" width="3.69140625" style="28" customWidth="1"/>
    <col min="3583" max="3583" width="5.61328125" style="28" customWidth="1"/>
    <col min="3584" max="3584" width="8.69140625" style="28" customWidth="1"/>
    <col min="3585" max="3585" width="4.3046875" style="28" customWidth="1"/>
    <col min="3586" max="3586" width="35.69140625" style="28" customWidth="1"/>
    <col min="3587" max="3587" width="9.69140625" style="28" customWidth="1"/>
    <col min="3588" max="3588" width="4.69140625" style="28" customWidth="1"/>
    <col min="3589" max="3589" width="10.921875" style="28" customWidth="1"/>
    <col min="3590" max="3590" width="8.3046875" style="28" customWidth="1"/>
    <col min="3591" max="3591" width="12.69140625" style="28" customWidth="1"/>
    <col min="3592" max="3592" width="9.3046875" style="28" customWidth="1"/>
    <col min="3593" max="3593" width="13.3046875" style="28" customWidth="1"/>
    <col min="3594" max="3594" width="16.921875" style="28" bestFit="1" customWidth="1"/>
    <col min="3595" max="3595" width="10.3046875" style="28" customWidth="1"/>
    <col min="3596" max="3596" width="12.69140625" style="28" customWidth="1"/>
    <col min="3597" max="3597" width="9.3046875" style="28" customWidth="1"/>
    <col min="3598" max="3598" width="13.07421875" style="28" customWidth="1"/>
    <col min="3599" max="3599" width="15.61328125" style="28" bestFit="1" customWidth="1"/>
    <col min="3600" max="3600" width="17.07421875" style="28" bestFit="1" customWidth="1"/>
    <col min="3601" max="3601" width="11.61328125" style="28" customWidth="1"/>
    <col min="3602" max="3602" width="6.69140625" style="28" customWidth="1"/>
    <col min="3603" max="3603" width="43.921875" style="28" customWidth="1"/>
    <col min="3604" max="3832" width="54.23046875" style="28"/>
    <col min="3833" max="3833" width="3.69140625" style="28" customWidth="1"/>
    <col min="3834" max="3834" width="1.69140625" style="28" customWidth="1"/>
    <col min="3835" max="3835" width="3.23046875" style="28" customWidth="1"/>
    <col min="3836" max="3837" width="2.69140625" style="28" customWidth="1"/>
    <col min="3838" max="3838" width="3.69140625" style="28" customWidth="1"/>
    <col min="3839" max="3839" width="5.61328125" style="28" customWidth="1"/>
    <col min="3840" max="3840" width="8.69140625" style="28" customWidth="1"/>
    <col min="3841" max="3841" width="4.3046875" style="28" customWidth="1"/>
    <col min="3842" max="3842" width="35.69140625" style="28" customWidth="1"/>
    <col min="3843" max="3843" width="9.69140625" style="28" customWidth="1"/>
    <col min="3844" max="3844" width="4.69140625" style="28" customWidth="1"/>
    <col min="3845" max="3845" width="10.921875" style="28" customWidth="1"/>
    <col min="3846" max="3846" width="8.3046875" style="28" customWidth="1"/>
    <col min="3847" max="3847" width="12.69140625" style="28" customWidth="1"/>
    <col min="3848" max="3848" width="9.3046875" style="28" customWidth="1"/>
    <col min="3849" max="3849" width="13.3046875" style="28" customWidth="1"/>
    <col min="3850" max="3850" width="16.921875" style="28" bestFit="1" customWidth="1"/>
    <col min="3851" max="3851" width="10.3046875" style="28" customWidth="1"/>
    <col min="3852" max="3852" width="12.69140625" style="28" customWidth="1"/>
    <col min="3853" max="3853" width="9.3046875" style="28" customWidth="1"/>
    <col min="3854" max="3854" width="13.07421875" style="28" customWidth="1"/>
    <col min="3855" max="3855" width="15.61328125" style="28" bestFit="1" customWidth="1"/>
    <col min="3856" max="3856" width="17.07421875" style="28" bestFit="1" customWidth="1"/>
    <col min="3857" max="3857" width="11.61328125" style="28" customWidth="1"/>
    <col min="3858" max="3858" width="6.69140625" style="28" customWidth="1"/>
    <col min="3859" max="3859" width="43.921875" style="28" customWidth="1"/>
    <col min="3860" max="4088" width="54.23046875" style="28"/>
    <col min="4089" max="4089" width="3.69140625" style="28" customWidth="1"/>
    <col min="4090" max="4090" width="1.69140625" style="28" customWidth="1"/>
    <col min="4091" max="4091" width="3.23046875" style="28" customWidth="1"/>
    <col min="4092" max="4093" width="2.69140625" style="28" customWidth="1"/>
    <col min="4094" max="4094" width="3.69140625" style="28" customWidth="1"/>
    <col min="4095" max="4095" width="5.61328125" style="28" customWidth="1"/>
    <col min="4096" max="4096" width="8.69140625" style="28" customWidth="1"/>
    <col min="4097" max="4097" width="4.3046875" style="28" customWidth="1"/>
    <col min="4098" max="4098" width="35.69140625" style="28" customWidth="1"/>
    <col min="4099" max="4099" width="9.69140625" style="28" customWidth="1"/>
    <col min="4100" max="4100" width="4.69140625" style="28" customWidth="1"/>
    <col min="4101" max="4101" width="10.921875" style="28" customWidth="1"/>
    <col min="4102" max="4102" width="8.3046875" style="28" customWidth="1"/>
    <col min="4103" max="4103" width="12.69140625" style="28" customWidth="1"/>
    <col min="4104" max="4104" width="9.3046875" style="28" customWidth="1"/>
    <col min="4105" max="4105" width="13.3046875" style="28" customWidth="1"/>
    <col min="4106" max="4106" width="16.921875" style="28" bestFit="1" customWidth="1"/>
    <col min="4107" max="4107" width="10.3046875" style="28" customWidth="1"/>
    <col min="4108" max="4108" width="12.69140625" style="28" customWidth="1"/>
    <col min="4109" max="4109" width="9.3046875" style="28" customWidth="1"/>
    <col min="4110" max="4110" width="13.07421875" style="28" customWidth="1"/>
    <col min="4111" max="4111" width="15.61328125" style="28" bestFit="1" customWidth="1"/>
    <col min="4112" max="4112" width="17.07421875" style="28" bestFit="1" customWidth="1"/>
    <col min="4113" max="4113" width="11.61328125" style="28" customWidth="1"/>
    <col min="4114" max="4114" width="6.69140625" style="28" customWidth="1"/>
    <col min="4115" max="4115" width="43.921875" style="28" customWidth="1"/>
    <col min="4116" max="4344" width="54.23046875" style="28"/>
    <col min="4345" max="4345" width="3.69140625" style="28" customWidth="1"/>
    <col min="4346" max="4346" width="1.69140625" style="28" customWidth="1"/>
    <col min="4347" max="4347" width="3.23046875" style="28" customWidth="1"/>
    <col min="4348" max="4349" width="2.69140625" style="28" customWidth="1"/>
    <col min="4350" max="4350" width="3.69140625" style="28" customWidth="1"/>
    <col min="4351" max="4351" width="5.61328125" style="28" customWidth="1"/>
    <col min="4352" max="4352" width="8.69140625" style="28" customWidth="1"/>
    <col min="4353" max="4353" width="4.3046875" style="28" customWidth="1"/>
    <col min="4354" max="4354" width="35.69140625" style="28" customWidth="1"/>
    <col min="4355" max="4355" width="9.69140625" style="28" customWidth="1"/>
    <col min="4356" max="4356" width="4.69140625" style="28" customWidth="1"/>
    <col min="4357" max="4357" width="10.921875" style="28" customWidth="1"/>
    <col min="4358" max="4358" width="8.3046875" style="28" customWidth="1"/>
    <col min="4359" max="4359" width="12.69140625" style="28" customWidth="1"/>
    <col min="4360" max="4360" width="9.3046875" style="28" customWidth="1"/>
    <col min="4361" max="4361" width="13.3046875" style="28" customWidth="1"/>
    <col min="4362" max="4362" width="16.921875" style="28" bestFit="1" customWidth="1"/>
    <col min="4363" max="4363" width="10.3046875" style="28" customWidth="1"/>
    <col min="4364" max="4364" width="12.69140625" style="28" customWidth="1"/>
    <col min="4365" max="4365" width="9.3046875" style="28" customWidth="1"/>
    <col min="4366" max="4366" width="13.07421875" style="28" customWidth="1"/>
    <col min="4367" max="4367" width="15.61328125" style="28" bestFit="1" customWidth="1"/>
    <col min="4368" max="4368" width="17.07421875" style="28" bestFit="1" customWidth="1"/>
    <col min="4369" max="4369" width="11.61328125" style="28" customWidth="1"/>
    <col min="4370" max="4370" width="6.69140625" style="28" customWidth="1"/>
    <col min="4371" max="4371" width="43.921875" style="28" customWidth="1"/>
    <col min="4372" max="4600" width="54.23046875" style="28"/>
    <col min="4601" max="4601" width="3.69140625" style="28" customWidth="1"/>
    <col min="4602" max="4602" width="1.69140625" style="28" customWidth="1"/>
    <col min="4603" max="4603" width="3.23046875" style="28" customWidth="1"/>
    <col min="4604" max="4605" width="2.69140625" style="28" customWidth="1"/>
    <col min="4606" max="4606" width="3.69140625" style="28" customWidth="1"/>
    <col min="4607" max="4607" width="5.61328125" style="28" customWidth="1"/>
    <col min="4608" max="4608" width="8.69140625" style="28" customWidth="1"/>
    <col min="4609" max="4609" width="4.3046875" style="28" customWidth="1"/>
    <col min="4610" max="4610" width="35.69140625" style="28" customWidth="1"/>
    <col min="4611" max="4611" width="9.69140625" style="28" customWidth="1"/>
    <col min="4612" max="4612" width="4.69140625" style="28" customWidth="1"/>
    <col min="4613" max="4613" width="10.921875" style="28" customWidth="1"/>
    <col min="4614" max="4614" width="8.3046875" style="28" customWidth="1"/>
    <col min="4615" max="4615" width="12.69140625" style="28" customWidth="1"/>
    <col min="4616" max="4616" width="9.3046875" style="28" customWidth="1"/>
    <col min="4617" max="4617" width="13.3046875" style="28" customWidth="1"/>
    <col min="4618" max="4618" width="16.921875" style="28" bestFit="1" customWidth="1"/>
    <col min="4619" max="4619" width="10.3046875" style="28" customWidth="1"/>
    <col min="4620" max="4620" width="12.69140625" style="28" customWidth="1"/>
    <col min="4621" max="4621" width="9.3046875" style="28" customWidth="1"/>
    <col min="4622" max="4622" width="13.07421875" style="28" customWidth="1"/>
    <col min="4623" max="4623" width="15.61328125" style="28" bestFit="1" customWidth="1"/>
    <col min="4624" max="4624" width="17.07421875" style="28" bestFit="1" customWidth="1"/>
    <col min="4625" max="4625" width="11.61328125" style="28" customWidth="1"/>
    <col min="4626" max="4626" width="6.69140625" style="28" customWidth="1"/>
    <col min="4627" max="4627" width="43.921875" style="28" customWidth="1"/>
    <col min="4628" max="4856" width="54.23046875" style="28"/>
    <col min="4857" max="4857" width="3.69140625" style="28" customWidth="1"/>
    <col min="4858" max="4858" width="1.69140625" style="28" customWidth="1"/>
    <col min="4859" max="4859" width="3.23046875" style="28" customWidth="1"/>
    <col min="4860" max="4861" width="2.69140625" style="28" customWidth="1"/>
    <col min="4862" max="4862" width="3.69140625" style="28" customWidth="1"/>
    <col min="4863" max="4863" width="5.61328125" style="28" customWidth="1"/>
    <col min="4864" max="4864" width="8.69140625" style="28" customWidth="1"/>
    <col min="4865" max="4865" width="4.3046875" style="28" customWidth="1"/>
    <col min="4866" max="4866" width="35.69140625" style="28" customWidth="1"/>
    <col min="4867" max="4867" width="9.69140625" style="28" customWidth="1"/>
    <col min="4868" max="4868" width="4.69140625" style="28" customWidth="1"/>
    <col min="4869" max="4869" width="10.921875" style="28" customWidth="1"/>
    <col min="4870" max="4870" width="8.3046875" style="28" customWidth="1"/>
    <col min="4871" max="4871" width="12.69140625" style="28" customWidth="1"/>
    <col min="4872" max="4872" width="9.3046875" style="28" customWidth="1"/>
    <col min="4873" max="4873" width="13.3046875" style="28" customWidth="1"/>
    <col min="4874" max="4874" width="16.921875" style="28" bestFit="1" customWidth="1"/>
    <col min="4875" max="4875" width="10.3046875" style="28" customWidth="1"/>
    <col min="4876" max="4876" width="12.69140625" style="28" customWidth="1"/>
    <col min="4877" max="4877" width="9.3046875" style="28" customWidth="1"/>
    <col min="4878" max="4878" width="13.07421875" style="28" customWidth="1"/>
    <col min="4879" max="4879" width="15.61328125" style="28" bestFit="1" customWidth="1"/>
    <col min="4880" max="4880" width="17.07421875" style="28" bestFit="1" customWidth="1"/>
    <col min="4881" max="4881" width="11.61328125" style="28" customWidth="1"/>
    <col min="4882" max="4882" width="6.69140625" style="28" customWidth="1"/>
    <col min="4883" max="4883" width="43.921875" style="28" customWidth="1"/>
    <col min="4884" max="5112" width="54.23046875" style="28"/>
    <col min="5113" max="5113" width="3.69140625" style="28" customWidth="1"/>
    <col min="5114" max="5114" width="1.69140625" style="28" customWidth="1"/>
    <col min="5115" max="5115" width="3.23046875" style="28" customWidth="1"/>
    <col min="5116" max="5117" width="2.69140625" style="28" customWidth="1"/>
    <col min="5118" max="5118" width="3.69140625" style="28" customWidth="1"/>
    <col min="5119" max="5119" width="5.61328125" style="28" customWidth="1"/>
    <col min="5120" max="5120" width="8.69140625" style="28" customWidth="1"/>
    <col min="5121" max="5121" width="4.3046875" style="28" customWidth="1"/>
    <col min="5122" max="5122" width="35.69140625" style="28" customWidth="1"/>
    <col min="5123" max="5123" width="9.69140625" style="28" customWidth="1"/>
    <col min="5124" max="5124" width="4.69140625" style="28" customWidth="1"/>
    <col min="5125" max="5125" width="10.921875" style="28" customWidth="1"/>
    <col min="5126" max="5126" width="8.3046875" style="28" customWidth="1"/>
    <col min="5127" max="5127" width="12.69140625" style="28" customWidth="1"/>
    <col min="5128" max="5128" width="9.3046875" style="28" customWidth="1"/>
    <col min="5129" max="5129" width="13.3046875" style="28" customWidth="1"/>
    <col min="5130" max="5130" width="16.921875" style="28" bestFit="1" customWidth="1"/>
    <col min="5131" max="5131" width="10.3046875" style="28" customWidth="1"/>
    <col min="5132" max="5132" width="12.69140625" style="28" customWidth="1"/>
    <col min="5133" max="5133" width="9.3046875" style="28" customWidth="1"/>
    <col min="5134" max="5134" width="13.07421875" style="28" customWidth="1"/>
    <col min="5135" max="5135" width="15.61328125" style="28" bestFit="1" customWidth="1"/>
    <col min="5136" max="5136" width="17.07421875" style="28" bestFit="1" customWidth="1"/>
    <col min="5137" max="5137" width="11.61328125" style="28" customWidth="1"/>
    <col min="5138" max="5138" width="6.69140625" style="28" customWidth="1"/>
    <col min="5139" max="5139" width="43.921875" style="28" customWidth="1"/>
    <col min="5140" max="5368" width="54.23046875" style="28"/>
    <col min="5369" max="5369" width="3.69140625" style="28" customWidth="1"/>
    <col min="5370" max="5370" width="1.69140625" style="28" customWidth="1"/>
    <col min="5371" max="5371" width="3.23046875" style="28" customWidth="1"/>
    <col min="5372" max="5373" width="2.69140625" style="28" customWidth="1"/>
    <col min="5374" max="5374" width="3.69140625" style="28" customWidth="1"/>
    <col min="5375" max="5375" width="5.61328125" style="28" customWidth="1"/>
    <col min="5376" max="5376" width="8.69140625" style="28" customWidth="1"/>
    <col min="5377" max="5377" width="4.3046875" style="28" customWidth="1"/>
    <col min="5378" max="5378" width="35.69140625" style="28" customWidth="1"/>
    <col min="5379" max="5379" width="9.69140625" style="28" customWidth="1"/>
    <col min="5380" max="5380" width="4.69140625" style="28" customWidth="1"/>
    <col min="5381" max="5381" width="10.921875" style="28" customWidth="1"/>
    <col min="5382" max="5382" width="8.3046875" style="28" customWidth="1"/>
    <col min="5383" max="5383" width="12.69140625" style="28" customWidth="1"/>
    <col min="5384" max="5384" width="9.3046875" style="28" customWidth="1"/>
    <col min="5385" max="5385" width="13.3046875" style="28" customWidth="1"/>
    <col min="5386" max="5386" width="16.921875" style="28" bestFit="1" customWidth="1"/>
    <col min="5387" max="5387" width="10.3046875" style="28" customWidth="1"/>
    <col min="5388" max="5388" width="12.69140625" style="28" customWidth="1"/>
    <col min="5389" max="5389" width="9.3046875" style="28" customWidth="1"/>
    <col min="5390" max="5390" width="13.07421875" style="28" customWidth="1"/>
    <col min="5391" max="5391" width="15.61328125" style="28" bestFit="1" customWidth="1"/>
    <col min="5392" max="5392" width="17.07421875" style="28" bestFit="1" customWidth="1"/>
    <col min="5393" max="5393" width="11.61328125" style="28" customWidth="1"/>
    <col min="5394" max="5394" width="6.69140625" style="28" customWidth="1"/>
    <col min="5395" max="5395" width="43.921875" style="28" customWidth="1"/>
    <col min="5396" max="5624" width="54.23046875" style="28"/>
    <col min="5625" max="5625" width="3.69140625" style="28" customWidth="1"/>
    <col min="5626" max="5626" width="1.69140625" style="28" customWidth="1"/>
    <col min="5627" max="5627" width="3.23046875" style="28" customWidth="1"/>
    <col min="5628" max="5629" width="2.69140625" style="28" customWidth="1"/>
    <col min="5630" max="5630" width="3.69140625" style="28" customWidth="1"/>
    <col min="5631" max="5631" width="5.61328125" style="28" customWidth="1"/>
    <col min="5632" max="5632" width="8.69140625" style="28" customWidth="1"/>
    <col min="5633" max="5633" width="4.3046875" style="28" customWidth="1"/>
    <col min="5634" max="5634" width="35.69140625" style="28" customWidth="1"/>
    <col min="5635" max="5635" width="9.69140625" style="28" customWidth="1"/>
    <col min="5636" max="5636" width="4.69140625" style="28" customWidth="1"/>
    <col min="5637" max="5637" width="10.921875" style="28" customWidth="1"/>
    <col min="5638" max="5638" width="8.3046875" style="28" customWidth="1"/>
    <col min="5639" max="5639" width="12.69140625" style="28" customWidth="1"/>
    <col min="5640" max="5640" width="9.3046875" style="28" customWidth="1"/>
    <col min="5641" max="5641" width="13.3046875" style="28" customWidth="1"/>
    <col min="5642" max="5642" width="16.921875" style="28" bestFit="1" customWidth="1"/>
    <col min="5643" max="5643" width="10.3046875" style="28" customWidth="1"/>
    <col min="5644" max="5644" width="12.69140625" style="28" customWidth="1"/>
    <col min="5645" max="5645" width="9.3046875" style="28" customWidth="1"/>
    <col min="5646" max="5646" width="13.07421875" style="28" customWidth="1"/>
    <col min="5647" max="5647" width="15.61328125" style="28" bestFit="1" customWidth="1"/>
    <col min="5648" max="5648" width="17.07421875" style="28" bestFit="1" customWidth="1"/>
    <col min="5649" max="5649" width="11.61328125" style="28" customWidth="1"/>
    <col min="5650" max="5650" width="6.69140625" style="28" customWidth="1"/>
    <col min="5651" max="5651" width="43.921875" style="28" customWidth="1"/>
    <col min="5652" max="5880" width="54.23046875" style="28"/>
    <col min="5881" max="5881" width="3.69140625" style="28" customWidth="1"/>
    <col min="5882" max="5882" width="1.69140625" style="28" customWidth="1"/>
    <col min="5883" max="5883" width="3.23046875" style="28" customWidth="1"/>
    <col min="5884" max="5885" width="2.69140625" style="28" customWidth="1"/>
    <col min="5886" max="5886" width="3.69140625" style="28" customWidth="1"/>
    <col min="5887" max="5887" width="5.61328125" style="28" customWidth="1"/>
    <col min="5888" max="5888" width="8.69140625" style="28" customWidth="1"/>
    <col min="5889" max="5889" width="4.3046875" style="28" customWidth="1"/>
    <col min="5890" max="5890" width="35.69140625" style="28" customWidth="1"/>
    <col min="5891" max="5891" width="9.69140625" style="28" customWidth="1"/>
    <col min="5892" max="5892" width="4.69140625" style="28" customWidth="1"/>
    <col min="5893" max="5893" width="10.921875" style="28" customWidth="1"/>
    <col min="5894" max="5894" width="8.3046875" style="28" customWidth="1"/>
    <col min="5895" max="5895" width="12.69140625" style="28" customWidth="1"/>
    <col min="5896" max="5896" width="9.3046875" style="28" customWidth="1"/>
    <col min="5897" max="5897" width="13.3046875" style="28" customWidth="1"/>
    <col min="5898" max="5898" width="16.921875" style="28" bestFit="1" customWidth="1"/>
    <col min="5899" max="5899" width="10.3046875" style="28" customWidth="1"/>
    <col min="5900" max="5900" width="12.69140625" style="28" customWidth="1"/>
    <col min="5901" max="5901" width="9.3046875" style="28" customWidth="1"/>
    <col min="5902" max="5902" width="13.07421875" style="28" customWidth="1"/>
    <col min="5903" max="5903" width="15.61328125" style="28" bestFit="1" customWidth="1"/>
    <col min="5904" max="5904" width="17.07421875" style="28" bestFit="1" customWidth="1"/>
    <col min="5905" max="5905" width="11.61328125" style="28" customWidth="1"/>
    <col min="5906" max="5906" width="6.69140625" style="28" customWidth="1"/>
    <col min="5907" max="5907" width="43.921875" style="28" customWidth="1"/>
    <col min="5908" max="6136" width="54.23046875" style="28"/>
    <col min="6137" max="6137" width="3.69140625" style="28" customWidth="1"/>
    <col min="6138" max="6138" width="1.69140625" style="28" customWidth="1"/>
    <col min="6139" max="6139" width="3.23046875" style="28" customWidth="1"/>
    <col min="6140" max="6141" width="2.69140625" style="28" customWidth="1"/>
    <col min="6142" max="6142" width="3.69140625" style="28" customWidth="1"/>
    <col min="6143" max="6143" width="5.61328125" style="28" customWidth="1"/>
    <col min="6144" max="6144" width="8.69140625" style="28" customWidth="1"/>
    <col min="6145" max="6145" width="4.3046875" style="28" customWidth="1"/>
    <col min="6146" max="6146" width="35.69140625" style="28" customWidth="1"/>
    <col min="6147" max="6147" width="9.69140625" style="28" customWidth="1"/>
    <col min="6148" max="6148" width="4.69140625" style="28" customWidth="1"/>
    <col min="6149" max="6149" width="10.921875" style="28" customWidth="1"/>
    <col min="6150" max="6150" width="8.3046875" style="28" customWidth="1"/>
    <col min="6151" max="6151" width="12.69140625" style="28" customWidth="1"/>
    <col min="6152" max="6152" width="9.3046875" style="28" customWidth="1"/>
    <col min="6153" max="6153" width="13.3046875" style="28" customWidth="1"/>
    <col min="6154" max="6154" width="16.921875" style="28" bestFit="1" customWidth="1"/>
    <col min="6155" max="6155" width="10.3046875" style="28" customWidth="1"/>
    <col min="6156" max="6156" width="12.69140625" style="28" customWidth="1"/>
    <col min="6157" max="6157" width="9.3046875" style="28" customWidth="1"/>
    <col min="6158" max="6158" width="13.07421875" style="28" customWidth="1"/>
    <col min="6159" max="6159" width="15.61328125" style="28" bestFit="1" customWidth="1"/>
    <col min="6160" max="6160" width="17.07421875" style="28" bestFit="1" customWidth="1"/>
    <col min="6161" max="6161" width="11.61328125" style="28" customWidth="1"/>
    <col min="6162" max="6162" width="6.69140625" style="28" customWidth="1"/>
    <col min="6163" max="6163" width="43.921875" style="28" customWidth="1"/>
    <col min="6164" max="6392" width="54.23046875" style="28"/>
    <col min="6393" max="6393" width="3.69140625" style="28" customWidth="1"/>
    <col min="6394" max="6394" width="1.69140625" style="28" customWidth="1"/>
    <col min="6395" max="6395" width="3.23046875" style="28" customWidth="1"/>
    <col min="6396" max="6397" width="2.69140625" style="28" customWidth="1"/>
    <col min="6398" max="6398" width="3.69140625" style="28" customWidth="1"/>
    <col min="6399" max="6399" width="5.61328125" style="28" customWidth="1"/>
    <col min="6400" max="6400" width="8.69140625" style="28" customWidth="1"/>
    <col min="6401" max="6401" width="4.3046875" style="28" customWidth="1"/>
    <col min="6402" max="6402" width="35.69140625" style="28" customWidth="1"/>
    <col min="6403" max="6403" width="9.69140625" style="28" customWidth="1"/>
    <col min="6404" max="6404" width="4.69140625" style="28" customWidth="1"/>
    <col min="6405" max="6405" width="10.921875" style="28" customWidth="1"/>
    <col min="6406" max="6406" width="8.3046875" style="28" customWidth="1"/>
    <col min="6407" max="6407" width="12.69140625" style="28" customWidth="1"/>
    <col min="6408" max="6408" width="9.3046875" style="28" customWidth="1"/>
    <col min="6409" max="6409" width="13.3046875" style="28" customWidth="1"/>
    <col min="6410" max="6410" width="16.921875" style="28" bestFit="1" customWidth="1"/>
    <col min="6411" max="6411" width="10.3046875" style="28" customWidth="1"/>
    <col min="6412" max="6412" width="12.69140625" style="28" customWidth="1"/>
    <col min="6413" max="6413" width="9.3046875" style="28" customWidth="1"/>
    <col min="6414" max="6414" width="13.07421875" style="28" customWidth="1"/>
    <col min="6415" max="6415" width="15.61328125" style="28" bestFit="1" customWidth="1"/>
    <col min="6416" max="6416" width="17.07421875" style="28" bestFit="1" customWidth="1"/>
    <col min="6417" max="6417" width="11.61328125" style="28" customWidth="1"/>
    <col min="6418" max="6418" width="6.69140625" style="28" customWidth="1"/>
    <col min="6419" max="6419" width="43.921875" style="28" customWidth="1"/>
    <col min="6420" max="6648" width="54.23046875" style="28"/>
    <col min="6649" max="6649" width="3.69140625" style="28" customWidth="1"/>
    <col min="6650" max="6650" width="1.69140625" style="28" customWidth="1"/>
    <col min="6651" max="6651" width="3.23046875" style="28" customWidth="1"/>
    <col min="6652" max="6653" width="2.69140625" style="28" customWidth="1"/>
    <col min="6654" max="6654" width="3.69140625" style="28" customWidth="1"/>
    <col min="6655" max="6655" width="5.61328125" style="28" customWidth="1"/>
    <col min="6656" max="6656" width="8.69140625" style="28" customWidth="1"/>
    <col min="6657" max="6657" width="4.3046875" style="28" customWidth="1"/>
    <col min="6658" max="6658" width="35.69140625" style="28" customWidth="1"/>
    <col min="6659" max="6659" width="9.69140625" style="28" customWidth="1"/>
    <col min="6660" max="6660" width="4.69140625" style="28" customWidth="1"/>
    <col min="6661" max="6661" width="10.921875" style="28" customWidth="1"/>
    <col min="6662" max="6662" width="8.3046875" style="28" customWidth="1"/>
    <col min="6663" max="6663" width="12.69140625" style="28" customWidth="1"/>
    <col min="6664" max="6664" width="9.3046875" style="28" customWidth="1"/>
    <col min="6665" max="6665" width="13.3046875" style="28" customWidth="1"/>
    <col min="6666" max="6666" width="16.921875" style="28" bestFit="1" customWidth="1"/>
    <col min="6667" max="6667" width="10.3046875" style="28" customWidth="1"/>
    <col min="6668" max="6668" width="12.69140625" style="28" customWidth="1"/>
    <col min="6669" max="6669" width="9.3046875" style="28" customWidth="1"/>
    <col min="6670" max="6670" width="13.07421875" style="28" customWidth="1"/>
    <col min="6671" max="6671" width="15.61328125" style="28" bestFit="1" customWidth="1"/>
    <col min="6672" max="6672" width="17.07421875" style="28" bestFit="1" customWidth="1"/>
    <col min="6673" max="6673" width="11.61328125" style="28" customWidth="1"/>
    <col min="6674" max="6674" width="6.69140625" style="28" customWidth="1"/>
    <col min="6675" max="6675" width="43.921875" style="28" customWidth="1"/>
    <col min="6676" max="6904" width="54.23046875" style="28"/>
    <col min="6905" max="6905" width="3.69140625" style="28" customWidth="1"/>
    <col min="6906" max="6906" width="1.69140625" style="28" customWidth="1"/>
    <col min="6907" max="6907" width="3.23046875" style="28" customWidth="1"/>
    <col min="6908" max="6909" width="2.69140625" style="28" customWidth="1"/>
    <col min="6910" max="6910" width="3.69140625" style="28" customWidth="1"/>
    <col min="6911" max="6911" width="5.61328125" style="28" customWidth="1"/>
    <col min="6912" max="6912" width="8.69140625" style="28" customWidth="1"/>
    <col min="6913" max="6913" width="4.3046875" style="28" customWidth="1"/>
    <col min="6914" max="6914" width="35.69140625" style="28" customWidth="1"/>
    <col min="6915" max="6915" width="9.69140625" style="28" customWidth="1"/>
    <col min="6916" max="6916" width="4.69140625" style="28" customWidth="1"/>
    <col min="6917" max="6917" width="10.921875" style="28" customWidth="1"/>
    <col min="6918" max="6918" width="8.3046875" style="28" customWidth="1"/>
    <col min="6919" max="6919" width="12.69140625" style="28" customWidth="1"/>
    <col min="6920" max="6920" width="9.3046875" style="28" customWidth="1"/>
    <col min="6921" max="6921" width="13.3046875" style="28" customWidth="1"/>
    <col min="6922" max="6922" width="16.921875" style="28" bestFit="1" customWidth="1"/>
    <col min="6923" max="6923" width="10.3046875" style="28" customWidth="1"/>
    <col min="6924" max="6924" width="12.69140625" style="28" customWidth="1"/>
    <col min="6925" max="6925" width="9.3046875" style="28" customWidth="1"/>
    <col min="6926" max="6926" width="13.07421875" style="28" customWidth="1"/>
    <col min="6927" max="6927" width="15.61328125" style="28" bestFit="1" customWidth="1"/>
    <col min="6928" max="6928" width="17.07421875" style="28" bestFit="1" customWidth="1"/>
    <col min="6929" max="6929" width="11.61328125" style="28" customWidth="1"/>
    <col min="6930" max="6930" width="6.69140625" style="28" customWidth="1"/>
    <col min="6931" max="6931" width="43.921875" style="28" customWidth="1"/>
    <col min="6932" max="7160" width="54.23046875" style="28"/>
    <col min="7161" max="7161" width="3.69140625" style="28" customWidth="1"/>
    <col min="7162" max="7162" width="1.69140625" style="28" customWidth="1"/>
    <col min="7163" max="7163" width="3.23046875" style="28" customWidth="1"/>
    <col min="7164" max="7165" width="2.69140625" style="28" customWidth="1"/>
    <col min="7166" max="7166" width="3.69140625" style="28" customWidth="1"/>
    <col min="7167" max="7167" width="5.61328125" style="28" customWidth="1"/>
    <col min="7168" max="7168" width="8.69140625" style="28" customWidth="1"/>
    <col min="7169" max="7169" width="4.3046875" style="28" customWidth="1"/>
    <col min="7170" max="7170" width="35.69140625" style="28" customWidth="1"/>
    <col min="7171" max="7171" width="9.69140625" style="28" customWidth="1"/>
    <col min="7172" max="7172" width="4.69140625" style="28" customWidth="1"/>
    <col min="7173" max="7173" width="10.921875" style="28" customWidth="1"/>
    <col min="7174" max="7174" width="8.3046875" style="28" customWidth="1"/>
    <col min="7175" max="7175" width="12.69140625" style="28" customWidth="1"/>
    <col min="7176" max="7176" width="9.3046875" style="28" customWidth="1"/>
    <col min="7177" max="7177" width="13.3046875" style="28" customWidth="1"/>
    <col min="7178" max="7178" width="16.921875" style="28" bestFit="1" customWidth="1"/>
    <col min="7179" max="7179" width="10.3046875" style="28" customWidth="1"/>
    <col min="7180" max="7180" width="12.69140625" style="28" customWidth="1"/>
    <col min="7181" max="7181" width="9.3046875" style="28" customWidth="1"/>
    <col min="7182" max="7182" width="13.07421875" style="28" customWidth="1"/>
    <col min="7183" max="7183" width="15.61328125" style="28" bestFit="1" customWidth="1"/>
    <col min="7184" max="7184" width="17.07421875" style="28" bestFit="1" customWidth="1"/>
    <col min="7185" max="7185" width="11.61328125" style="28" customWidth="1"/>
    <col min="7186" max="7186" width="6.69140625" style="28" customWidth="1"/>
    <col min="7187" max="7187" width="43.921875" style="28" customWidth="1"/>
    <col min="7188" max="7416" width="54.23046875" style="28"/>
    <col min="7417" max="7417" width="3.69140625" style="28" customWidth="1"/>
    <col min="7418" max="7418" width="1.69140625" style="28" customWidth="1"/>
    <col min="7419" max="7419" width="3.23046875" style="28" customWidth="1"/>
    <col min="7420" max="7421" width="2.69140625" style="28" customWidth="1"/>
    <col min="7422" max="7422" width="3.69140625" style="28" customWidth="1"/>
    <col min="7423" max="7423" width="5.61328125" style="28" customWidth="1"/>
    <col min="7424" max="7424" width="8.69140625" style="28" customWidth="1"/>
    <col min="7425" max="7425" width="4.3046875" style="28" customWidth="1"/>
    <col min="7426" max="7426" width="35.69140625" style="28" customWidth="1"/>
    <col min="7427" max="7427" width="9.69140625" style="28" customWidth="1"/>
    <col min="7428" max="7428" width="4.69140625" style="28" customWidth="1"/>
    <col min="7429" max="7429" width="10.921875" style="28" customWidth="1"/>
    <col min="7430" max="7430" width="8.3046875" style="28" customWidth="1"/>
    <col min="7431" max="7431" width="12.69140625" style="28" customWidth="1"/>
    <col min="7432" max="7432" width="9.3046875" style="28" customWidth="1"/>
    <col min="7433" max="7433" width="13.3046875" style="28" customWidth="1"/>
    <col min="7434" max="7434" width="16.921875" style="28" bestFit="1" customWidth="1"/>
    <col min="7435" max="7435" width="10.3046875" style="28" customWidth="1"/>
    <col min="7436" max="7436" width="12.69140625" style="28" customWidth="1"/>
    <col min="7437" max="7437" width="9.3046875" style="28" customWidth="1"/>
    <col min="7438" max="7438" width="13.07421875" style="28" customWidth="1"/>
    <col min="7439" max="7439" width="15.61328125" style="28" bestFit="1" customWidth="1"/>
    <col min="7440" max="7440" width="17.07421875" style="28" bestFit="1" customWidth="1"/>
    <col min="7441" max="7441" width="11.61328125" style="28" customWidth="1"/>
    <col min="7442" max="7442" width="6.69140625" style="28" customWidth="1"/>
    <col min="7443" max="7443" width="43.921875" style="28" customWidth="1"/>
    <col min="7444" max="7672" width="54.23046875" style="28"/>
    <col min="7673" max="7673" width="3.69140625" style="28" customWidth="1"/>
    <col min="7674" max="7674" width="1.69140625" style="28" customWidth="1"/>
    <col min="7675" max="7675" width="3.23046875" style="28" customWidth="1"/>
    <col min="7676" max="7677" width="2.69140625" style="28" customWidth="1"/>
    <col min="7678" max="7678" width="3.69140625" style="28" customWidth="1"/>
    <col min="7679" max="7679" width="5.61328125" style="28" customWidth="1"/>
    <col min="7680" max="7680" width="8.69140625" style="28" customWidth="1"/>
    <col min="7681" max="7681" width="4.3046875" style="28" customWidth="1"/>
    <col min="7682" max="7682" width="35.69140625" style="28" customWidth="1"/>
    <col min="7683" max="7683" width="9.69140625" style="28" customWidth="1"/>
    <col min="7684" max="7684" width="4.69140625" style="28" customWidth="1"/>
    <col min="7685" max="7685" width="10.921875" style="28" customWidth="1"/>
    <col min="7686" max="7686" width="8.3046875" style="28" customWidth="1"/>
    <col min="7687" max="7687" width="12.69140625" style="28" customWidth="1"/>
    <col min="7688" max="7688" width="9.3046875" style="28" customWidth="1"/>
    <col min="7689" max="7689" width="13.3046875" style="28" customWidth="1"/>
    <col min="7690" max="7690" width="16.921875" style="28" bestFit="1" customWidth="1"/>
    <col min="7691" max="7691" width="10.3046875" style="28" customWidth="1"/>
    <col min="7692" max="7692" width="12.69140625" style="28" customWidth="1"/>
    <col min="7693" max="7693" width="9.3046875" style="28" customWidth="1"/>
    <col min="7694" max="7694" width="13.07421875" style="28" customWidth="1"/>
    <col min="7695" max="7695" width="15.61328125" style="28" bestFit="1" customWidth="1"/>
    <col min="7696" max="7696" width="17.07421875" style="28" bestFit="1" customWidth="1"/>
    <col min="7697" max="7697" width="11.61328125" style="28" customWidth="1"/>
    <col min="7698" max="7698" width="6.69140625" style="28" customWidth="1"/>
    <col min="7699" max="7699" width="43.921875" style="28" customWidth="1"/>
    <col min="7700" max="7928" width="54.23046875" style="28"/>
    <col min="7929" max="7929" width="3.69140625" style="28" customWidth="1"/>
    <col min="7930" max="7930" width="1.69140625" style="28" customWidth="1"/>
    <col min="7931" max="7931" width="3.23046875" style="28" customWidth="1"/>
    <col min="7932" max="7933" width="2.69140625" style="28" customWidth="1"/>
    <col min="7934" max="7934" width="3.69140625" style="28" customWidth="1"/>
    <col min="7935" max="7935" width="5.61328125" style="28" customWidth="1"/>
    <col min="7936" max="7936" width="8.69140625" style="28" customWidth="1"/>
    <col min="7937" max="7937" width="4.3046875" style="28" customWidth="1"/>
    <col min="7938" max="7938" width="35.69140625" style="28" customWidth="1"/>
    <col min="7939" max="7939" width="9.69140625" style="28" customWidth="1"/>
    <col min="7940" max="7940" width="4.69140625" style="28" customWidth="1"/>
    <col min="7941" max="7941" width="10.921875" style="28" customWidth="1"/>
    <col min="7942" max="7942" width="8.3046875" style="28" customWidth="1"/>
    <col min="7943" max="7943" width="12.69140625" style="28" customWidth="1"/>
    <col min="7944" max="7944" width="9.3046875" style="28" customWidth="1"/>
    <col min="7945" max="7945" width="13.3046875" style="28" customWidth="1"/>
    <col min="7946" max="7946" width="16.921875" style="28" bestFit="1" customWidth="1"/>
    <col min="7947" max="7947" width="10.3046875" style="28" customWidth="1"/>
    <col min="7948" max="7948" width="12.69140625" style="28" customWidth="1"/>
    <col min="7949" max="7949" width="9.3046875" style="28" customWidth="1"/>
    <col min="7950" max="7950" width="13.07421875" style="28" customWidth="1"/>
    <col min="7951" max="7951" width="15.61328125" style="28" bestFit="1" customWidth="1"/>
    <col min="7952" max="7952" width="17.07421875" style="28" bestFit="1" customWidth="1"/>
    <col min="7953" max="7953" width="11.61328125" style="28" customWidth="1"/>
    <col min="7954" max="7954" width="6.69140625" style="28" customWidth="1"/>
    <col min="7955" max="7955" width="43.921875" style="28" customWidth="1"/>
    <col min="7956" max="8184" width="54.23046875" style="28"/>
    <col min="8185" max="8185" width="3.69140625" style="28" customWidth="1"/>
    <col min="8186" max="8186" width="1.69140625" style="28" customWidth="1"/>
    <col min="8187" max="8187" width="3.23046875" style="28" customWidth="1"/>
    <col min="8188" max="8189" width="2.69140625" style="28" customWidth="1"/>
    <col min="8190" max="8190" width="3.69140625" style="28" customWidth="1"/>
    <col min="8191" max="8191" width="5.61328125" style="28" customWidth="1"/>
    <col min="8192" max="8192" width="8.69140625" style="28" customWidth="1"/>
    <col min="8193" max="8193" width="4.3046875" style="28" customWidth="1"/>
    <col min="8194" max="8194" width="35.69140625" style="28" customWidth="1"/>
    <col min="8195" max="8195" width="9.69140625" style="28" customWidth="1"/>
    <col min="8196" max="8196" width="4.69140625" style="28" customWidth="1"/>
    <col min="8197" max="8197" width="10.921875" style="28" customWidth="1"/>
    <col min="8198" max="8198" width="8.3046875" style="28" customWidth="1"/>
    <col min="8199" max="8199" width="12.69140625" style="28" customWidth="1"/>
    <col min="8200" max="8200" width="9.3046875" style="28" customWidth="1"/>
    <col min="8201" max="8201" width="13.3046875" style="28" customWidth="1"/>
    <col min="8202" max="8202" width="16.921875" style="28" bestFit="1" customWidth="1"/>
    <col min="8203" max="8203" width="10.3046875" style="28" customWidth="1"/>
    <col min="8204" max="8204" width="12.69140625" style="28" customWidth="1"/>
    <col min="8205" max="8205" width="9.3046875" style="28" customWidth="1"/>
    <col min="8206" max="8206" width="13.07421875" style="28" customWidth="1"/>
    <col min="8207" max="8207" width="15.61328125" style="28" bestFit="1" customWidth="1"/>
    <col min="8208" max="8208" width="17.07421875" style="28" bestFit="1" customWidth="1"/>
    <col min="8209" max="8209" width="11.61328125" style="28" customWidth="1"/>
    <col min="8210" max="8210" width="6.69140625" style="28" customWidth="1"/>
    <col min="8211" max="8211" width="43.921875" style="28" customWidth="1"/>
    <col min="8212" max="8440" width="54.23046875" style="28"/>
    <col min="8441" max="8441" width="3.69140625" style="28" customWidth="1"/>
    <col min="8442" max="8442" width="1.69140625" style="28" customWidth="1"/>
    <col min="8443" max="8443" width="3.23046875" style="28" customWidth="1"/>
    <col min="8444" max="8445" width="2.69140625" style="28" customWidth="1"/>
    <col min="8446" max="8446" width="3.69140625" style="28" customWidth="1"/>
    <col min="8447" max="8447" width="5.61328125" style="28" customWidth="1"/>
    <col min="8448" max="8448" width="8.69140625" style="28" customWidth="1"/>
    <col min="8449" max="8449" width="4.3046875" style="28" customWidth="1"/>
    <col min="8450" max="8450" width="35.69140625" style="28" customWidth="1"/>
    <col min="8451" max="8451" width="9.69140625" style="28" customWidth="1"/>
    <col min="8452" max="8452" width="4.69140625" style="28" customWidth="1"/>
    <col min="8453" max="8453" width="10.921875" style="28" customWidth="1"/>
    <col min="8454" max="8454" width="8.3046875" style="28" customWidth="1"/>
    <col min="8455" max="8455" width="12.69140625" style="28" customWidth="1"/>
    <col min="8456" max="8456" width="9.3046875" style="28" customWidth="1"/>
    <col min="8457" max="8457" width="13.3046875" style="28" customWidth="1"/>
    <col min="8458" max="8458" width="16.921875" style="28" bestFit="1" customWidth="1"/>
    <col min="8459" max="8459" width="10.3046875" style="28" customWidth="1"/>
    <col min="8460" max="8460" width="12.69140625" style="28" customWidth="1"/>
    <col min="8461" max="8461" width="9.3046875" style="28" customWidth="1"/>
    <col min="8462" max="8462" width="13.07421875" style="28" customWidth="1"/>
    <col min="8463" max="8463" width="15.61328125" style="28" bestFit="1" customWidth="1"/>
    <col min="8464" max="8464" width="17.07421875" style="28" bestFit="1" customWidth="1"/>
    <col min="8465" max="8465" width="11.61328125" style="28" customWidth="1"/>
    <col min="8466" max="8466" width="6.69140625" style="28" customWidth="1"/>
    <col min="8467" max="8467" width="43.921875" style="28" customWidth="1"/>
    <col min="8468" max="8696" width="54.23046875" style="28"/>
    <col min="8697" max="8697" width="3.69140625" style="28" customWidth="1"/>
    <col min="8698" max="8698" width="1.69140625" style="28" customWidth="1"/>
    <col min="8699" max="8699" width="3.23046875" style="28" customWidth="1"/>
    <col min="8700" max="8701" width="2.69140625" style="28" customWidth="1"/>
    <col min="8702" max="8702" width="3.69140625" style="28" customWidth="1"/>
    <col min="8703" max="8703" width="5.61328125" style="28" customWidth="1"/>
    <col min="8704" max="8704" width="8.69140625" style="28" customWidth="1"/>
    <col min="8705" max="8705" width="4.3046875" style="28" customWidth="1"/>
    <col min="8706" max="8706" width="35.69140625" style="28" customWidth="1"/>
    <col min="8707" max="8707" width="9.69140625" style="28" customWidth="1"/>
    <col min="8708" max="8708" width="4.69140625" style="28" customWidth="1"/>
    <col min="8709" max="8709" width="10.921875" style="28" customWidth="1"/>
    <col min="8710" max="8710" width="8.3046875" style="28" customWidth="1"/>
    <col min="8711" max="8711" width="12.69140625" style="28" customWidth="1"/>
    <col min="8712" max="8712" width="9.3046875" style="28" customWidth="1"/>
    <col min="8713" max="8713" width="13.3046875" style="28" customWidth="1"/>
    <col min="8714" max="8714" width="16.921875" style="28" bestFit="1" customWidth="1"/>
    <col min="8715" max="8715" width="10.3046875" style="28" customWidth="1"/>
    <col min="8716" max="8716" width="12.69140625" style="28" customWidth="1"/>
    <col min="8717" max="8717" width="9.3046875" style="28" customWidth="1"/>
    <col min="8718" max="8718" width="13.07421875" style="28" customWidth="1"/>
    <col min="8719" max="8719" width="15.61328125" style="28" bestFit="1" customWidth="1"/>
    <col min="8720" max="8720" width="17.07421875" style="28" bestFit="1" customWidth="1"/>
    <col min="8721" max="8721" width="11.61328125" style="28" customWidth="1"/>
    <col min="8722" max="8722" width="6.69140625" style="28" customWidth="1"/>
    <col min="8723" max="8723" width="43.921875" style="28" customWidth="1"/>
    <col min="8724" max="8952" width="54.23046875" style="28"/>
    <col min="8953" max="8953" width="3.69140625" style="28" customWidth="1"/>
    <col min="8954" max="8954" width="1.69140625" style="28" customWidth="1"/>
    <col min="8955" max="8955" width="3.23046875" style="28" customWidth="1"/>
    <col min="8956" max="8957" width="2.69140625" style="28" customWidth="1"/>
    <col min="8958" max="8958" width="3.69140625" style="28" customWidth="1"/>
    <col min="8959" max="8959" width="5.61328125" style="28" customWidth="1"/>
    <col min="8960" max="8960" width="8.69140625" style="28" customWidth="1"/>
    <col min="8961" max="8961" width="4.3046875" style="28" customWidth="1"/>
    <col min="8962" max="8962" width="35.69140625" style="28" customWidth="1"/>
    <col min="8963" max="8963" width="9.69140625" style="28" customWidth="1"/>
    <col min="8964" max="8964" width="4.69140625" style="28" customWidth="1"/>
    <col min="8965" max="8965" width="10.921875" style="28" customWidth="1"/>
    <col min="8966" max="8966" width="8.3046875" style="28" customWidth="1"/>
    <col min="8967" max="8967" width="12.69140625" style="28" customWidth="1"/>
    <col min="8968" max="8968" width="9.3046875" style="28" customWidth="1"/>
    <col min="8969" max="8969" width="13.3046875" style="28" customWidth="1"/>
    <col min="8970" max="8970" width="16.921875" style="28" bestFit="1" customWidth="1"/>
    <col min="8971" max="8971" width="10.3046875" style="28" customWidth="1"/>
    <col min="8972" max="8972" width="12.69140625" style="28" customWidth="1"/>
    <col min="8973" max="8973" width="9.3046875" style="28" customWidth="1"/>
    <col min="8974" max="8974" width="13.07421875" style="28" customWidth="1"/>
    <col min="8975" max="8975" width="15.61328125" style="28" bestFit="1" customWidth="1"/>
    <col min="8976" max="8976" width="17.07421875" style="28" bestFit="1" customWidth="1"/>
    <col min="8977" max="8977" width="11.61328125" style="28" customWidth="1"/>
    <col min="8978" max="8978" width="6.69140625" style="28" customWidth="1"/>
    <col min="8979" max="8979" width="43.921875" style="28" customWidth="1"/>
    <col min="8980" max="9208" width="54.23046875" style="28"/>
    <col min="9209" max="9209" width="3.69140625" style="28" customWidth="1"/>
    <col min="9210" max="9210" width="1.69140625" style="28" customWidth="1"/>
    <col min="9211" max="9211" width="3.23046875" style="28" customWidth="1"/>
    <col min="9212" max="9213" width="2.69140625" style="28" customWidth="1"/>
    <col min="9214" max="9214" width="3.69140625" style="28" customWidth="1"/>
    <col min="9215" max="9215" width="5.61328125" style="28" customWidth="1"/>
    <col min="9216" max="9216" width="8.69140625" style="28" customWidth="1"/>
    <col min="9217" max="9217" width="4.3046875" style="28" customWidth="1"/>
    <col min="9218" max="9218" width="35.69140625" style="28" customWidth="1"/>
    <col min="9219" max="9219" width="9.69140625" style="28" customWidth="1"/>
    <col min="9220" max="9220" width="4.69140625" style="28" customWidth="1"/>
    <col min="9221" max="9221" width="10.921875" style="28" customWidth="1"/>
    <col min="9222" max="9222" width="8.3046875" style="28" customWidth="1"/>
    <col min="9223" max="9223" width="12.69140625" style="28" customWidth="1"/>
    <col min="9224" max="9224" width="9.3046875" style="28" customWidth="1"/>
    <col min="9225" max="9225" width="13.3046875" style="28" customWidth="1"/>
    <col min="9226" max="9226" width="16.921875" style="28" bestFit="1" customWidth="1"/>
    <col min="9227" max="9227" width="10.3046875" style="28" customWidth="1"/>
    <col min="9228" max="9228" width="12.69140625" style="28" customWidth="1"/>
    <col min="9229" max="9229" width="9.3046875" style="28" customWidth="1"/>
    <col min="9230" max="9230" width="13.07421875" style="28" customWidth="1"/>
    <col min="9231" max="9231" width="15.61328125" style="28" bestFit="1" customWidth="1"/>
    <col min="9232" max="9232" width="17.07421875" style="28" bestFit="1" customWidth="1"/>
    <col min="9233" max="9233" width="11.61328125" style="28" customWidth="1"/>
    <col min="9234" max="9234" width="6.69140625" style="28" customWidth="1"/>
    <col min="9235" max="9235" width="43.921875" style="28" customWidth="1"/>
    <col min="9236" max="9464" width="54.23046875" style="28"/>
    <col min="9465" max="9465" width="3.69140625" style="28" customWidth="1"/>
    <col min="9466" max="9466" width="1.69140625" style="28" customWidth="1"/>
    <col min="9467" max="9467" width="3.23046875" style="28" customWidth="1"/>
    <col min="9468" max="9469" width="2.69140625" style="28" customWidth="1"/>
    <col min="9470" max="9470" width="3.69140625" style="28" customWidth="1"/>
    <col min="9471" max="9471" width="5.61328125" style="28" customWidth="1"/>
    <col min="9472" max="9472" width="8.69140625" style="28" customWidth="1"/>
    <col min="9473" max="9473" width="4.3046875" style="28" customWidth="1"/>
    <col min="9474" max="9474" width="35.69140625" style="28" customWidth="1"/>
    <col min="9475" max="9475" width="9.69140625" style="28" customWidth="1"/>
    <col min="9476" max="9476" width="4.69140625" style="28" customWidth="1"/>
    <col min="9477" max="9477" width="10.921875" style="28" customWidth="1"/>
    <col min="9478" max="9478" width="8.3046875" style="28" customWidth="1"/>
    <col min="9479" max="9479" width="12.69140625" style="28" customWidth="1"/>
    <col min="9480" max="9480" width="9.3046875" style="28" customWidth="1"/>
    <col min="9481" max="9481" width="13.3046875" style="28" customWidth="1"/>
    <col min="9482" max="9482" width="16.921875" style="28" bestFit="1" customWidth="1"/>
    <col min="9483" max="9483" width="10.3046875" style="28" customWidth="1"/>
    <col min="9484" max="9484" width="12.69140625" style="28" customWidth="1"/>
    <col min="9485" max="9485" width="9.3046875" style="28" customWidth="1"/>
    <col min="9486" max="9486" width="13.07421875" style="28" customWidth="1"/>
    <col min="9487" max="9487" width="15.61328125" style="28" bestFit="1" customWidth="1"/>
    <col min="9488" max="9488" width="17.07421875" style="28" bestFit="1" customWidth="1"/>
    <col min="9489" max="9489" width="11.61328125" style="28" customWidth="1"/>
    <col min="9490" max="9490" width="6.69140625" style="28" customWidth="1"/>
    <col min="9491" max="9491" width="43.921875" style="28" customWidth="1"/>
    <col min="9492" max="9720" width="54.23046875" style="28"/>
    <col min="9721" max="9721" width="3.69140625" style="28" customWidth="1"/>
    <col min="9722" max="9722" width="1.69140625" style="28" customWidth="1"/>
    <col min="9723" max="9723" width="3.23046875" style="28" customWidth="1"/>
    <col min="9724" max="9725" width="2.69140625" style="28" customWidth="1"/>
    <col min="9726" max="9726" width="3.69140625" style="28" customWidth="1"/>
    <col min="9727" max="9727" width="5.61328125" style="28" customWidth="1"/>
    <col min="9728" max="9728" width="8.69140625" style="28" customWidth="1"/>
    <col min="9729" max="9729" width="4.3046875" style="28" customWidth="1"/>
    <col min="9730" max="9730" width="35.69140625" style="28" customWidth="1"/>
    <col min="9731" max="9731" width="9.69140625" style="28" customWidth="1"/>
    <col min="9732" max="9732" width="4.69140625" style="28" customWidth="1"/>
    <col min="9733" max="9733" width="10.921875" style="28" customWidth="1"/>
    <col min="9734" max="9734" width="8.3046875" style="28" customWidth="1"/>
    <col min="9735" max="9735" width="12.69140625" style="28" customWidth="1"/>
    <col min="9736" max="9736" width="9.3046875" style="28" customWidth="1"/>
    <col min="9737" max="9737" width="13.3046875" style="28" customWidth="1"/>
    <col min="9738" max="9738" width="16.921875" style="28" bestFit="1" customWidth="1"/>
    <col min="9739" max="9739" width="10.3046875" style="28" customWidth="1"/>
    <col min="9740" max="9740" width="12.69140625" style="28" customWidth="1"/>
    <col min="9741" max="9741" width="9.3046875" style="28" customWidth="1"/>
    <col min="9742" max="9742" width="13.07421875" style="28" customWidth="1"/>
    <col min="9743" max="9743" width="15.61328125" style="28" bestFit="1" customWidth="1"/>
    <col min="9744" max="9744" width="17.07421875" style="28" bestFit="1" customWidth="1"/>
    <col min="9745" max="9745" width="11.61328125" style="28" customWidth="1"/>
    <col min="9746" max="9746" width="6.69140625" style="28" customWidth="1"/>
    <col min="9747" max="9747" width="43.921875" style="28" customWidth="1"/>
    <col min="9748" max="9976" width="54.23046875" style="28"/>
    <col min="9977" max="9977" width="3.69140625" style="28" customWidth="1"/>
    <col min="9978" max="9978" width="1.69140625" style="28" customWidth="1"/>
    <col min="9979" max="9979" width="3.23046875" style="28" customWidth="1"/>
    <col min="9980" max="9981" width="2.69140625" style="28" customWidth="1"/>
    <col min="9982" max="9982" width="3.69140625" style="28" customWidth="1"/>
    <col min="9983" max="9983" width="5.61328125" style="28" customWidth="1"/>
    <col min="9984" max="9984" width="8.69140625" style="28" customWidth="1"/>
    <col min="9985" max="9985" width="4.3046875" style="28" customWidth="1"/>
    <col min="9986" max="9986" width="35.69140625" style="28" customWidth="1"/>
    <col min="9987" max="9987" width="9.69140625" style="28" customWidth="1"/>
    <col min="9988" max="9988" width="4.69140625" style="28" customWidth="1"/>
    <col min="9989" max="9989" width="10.921875" style="28" customWidth="1"/>
    <col min="9990" max="9990" width="8.3046875" style="28" customWidth="1"/>
    <col min="9991" max="9991" width="12.69140625" style="28" customWidth="1"/>
    <col min="9992" max="9992" width="9.3046875" style="28" customWidth="1"/>
    <col min="9993" max="9993" width="13.3046875" style="28" customWidth="1"/>
    <col min="9994" max="9994" width="16.921875" style="28" bestFit="1" customWidth="1"/>
    <col min="9995" max="9995" width="10.3046875" style="28" customWidth="1"/>
    <col min="9996" max="9996" width="12.69140625" style="28" customWidth="1"/>
    <col min="9997" max="9997" width="9.3046875" style="28" customWidth="1"/>
    <col min="9998" max="9998" width="13.07421875" style="28" customWidth="1"/>
    <col min="9999" max="9999" width="15.61328125" style="28" bestFit="1" customWidth="1"/>
    <col min="10000" max="10000" width="17.07421875" style="28" bestFit="1" customWidth="1"/>
    <col min="10001" max="10001" width="11.61328125" style="28" customWidth="1"/>
    <col min="10002" max="10002" width="6.69140625" style="28" customWidth="1"/>
    <col min="10003" max="10003" width="43.921875" style="28" customWidth="1"/>
    <col min="10004" max="10232" width="54.23046875" style="28"/>
    <col min="10233" max="10233" width="3.69140625" style="28" customWidth="1"/>
    <col min="10234" max="10234" width="1.69140625" style="28" customWidth="1"/>
    <col min="10235" max="10235" width="3.23046875" style="28" customWidth="1"/>
    <col min="10236" max="10237" width="2.69140625" style="28" customWidth="1"/>
    <col min="10238" max="10238" width="3.69140625" style="28" customWidth="1"/>
    <col min="10239" max="10239" width="5.61328125" style="28" customWidth="1"/>
    <col min="10240" max="10240" width="8.69140625" style="28" customWidth="1"/>
    <col min="10241" max="10241" width="4.3046875" style="28" customWidth="1"/>
    <col min="10242" max="10242" width="35.69140625" style="28" customWidth="1"/>
    <col min="10243" max="10243" width="9.69140625" style="28" customWidth="1"/>
    <col min="10244" max="10244" width="4.69140625" style="28" customWidth="1"/>
    <col min="10245" max="10245" width="10.921875" style="28" customWidth="1"/>
    <col min="10246" max="10246" width="8.3046875" style="28" customWidth="1"/>
    <col min="10247" max="10247" width="12.69140625" style="28" customWidth="1"/>
    <col min="10248" max="10248" width="9.3046875" style="28" customWidth="1"/>
    <col min="10249" max="10249" width="13.3046875" style="28" customWidth="1"/>
    <col min="10250" max="10250" width="16.921875" style="28" bestFit="1" customWidth="1"/>
    <col min="10251" max="10251" width="10.3046875" style="28" customWidth="1"/>
    <col min="10252" max="10252" width="12.69140625" style="28" customWidth="1"/>
    <col min="10253" max="10253" width="9.3046875" style="28" customWidth="1"/>
    <col min="10254" max="10254" width="13.07421875" style="28" customWidth="1"/>
    <col min="10255" max="10255" width="15.61328125" style="28" bestFit="1" customWidth="1"/>
    <col min="10256" max="10256" width="17.07421875" style="28" bestFit="1" customWidth="1"/>
    <col min="10257" max="10257" width="11.61328125" style="28" customWidth="1"/>
    <col min="10258" max="10258" width="6.69140625" style="28" customWidth="1"/>
    <col min="10259" max="10259" width="43.921875" style="28" customWidth="1"/>
    <col min="10260" max="10488" width="54.23046875" style="28"/>
    <col min="10489" max="10489" width="3.69140625" style="28" customWidth="1"/>
    <col min="10490" max="10490" width="1.69140625" style="28" customWidth="1"/>
    <col min="10491" max="10491" width="3.23046875" style="28" customWidth="1"/>
    <col min="10492" max="10493" width="2.69140625" style="28" customWidth="1"/>
    <col min="10494" max="10494" width="3.69140625" style="28" customWidth="1"/>
    <col min="10495" max="10495" width="5.61328125" style="28" customWidth="1"/>
    <col min="10496" max="10496" width="8.69140625" style="28" customWidth="1"/>
    <col min="10497" max="10497" width="4.3046875" style="28" customWidth="1"/>
    <col min="10498" max="10498" width="35.69140625" style="28" customWidth="1"/>
    <col min="10499" max="10499" width="9.69140625" style="28" customWidth="1"/>
    <col min="10500" max="10500" width="4.69140625" style="28" customWidth="1"/>
    <col min="10501" max="10501" width="10.921875" style="28" customWidth="1"/>
    <col min="10502" max="10502" width="8.3046875" style="28" customWidth="1"/>
    <col min="10503" max="10503" width="12.69140625" style="28" customWidth="1"/>
    <col min="10504" max="10504" width="9.3046875" style="28" customWidth="1"/>
    <col min="10505" max="10505" width="13.3046875" style="28" customWidth="1"/>
    <col min="10506" max="10506" width="16.921875" style="28" bestFit="1" customWidth="1"/>
    <col min="10507" max="10507" width="10.3046875" style="28" customWidth="1"/>
    <col min="10508" max="10508" width="12.69140625" style="28" customWidth="1"/>
    <col min="10509" max="10509" width="9.3046875" style="28" customWidth="1"/>
    <col min="10510" max="10510" width="13.07421875" style="28" customWidth="1"/>
    <col min="10511" max="10511" width="15.61328125" style="28" bestFit="1" customWidth="1"/>
    <col min="10512" max="10512" width="17.07421875" style="28" bestFit="1" customWidth="1"/>
    <col min="10513" max="10513" width="11.61328125" style="28" customWidth="1"/>
    <col min="10514" max="10514" width="6.69140625" style="28" customWidth="1"/>
    <col min="10515" max="10515" width="43.921875" style="28" customWidth="1"/>
    <col min="10516" max="10744" width="54.23046875" style="28"/>
    <col min="10745" max="10745" width="3.69140625" style="28" customWidth="1"/>
    <col min="10746" max="10746" width="1.69140625" style="28" customWidth="1"/>
    <col min="10747" max="10747" width="3.23046875" style="28" customWidth="1"/>
    <col min="10748" max="10749" width="2.69140625" style="28" customWidth="1"/>
    <col min="10750" max="10750" width="3.69140625" style="28" customWidth="1"/>
    <col min="10751" max="10751" width="5.61328125" style="28" customWidth="1"/>
    <col min="10752" max="10752" width="8.69140625" style="28" customWidth="1"/>
    <col min="10753" max="10753" width="4.3046875" style="28" customWidth="1"/>
    <col min="10754" max="10754" width="35.69140625" style="28" customWidth="1"/>
    <col min="10755" max="10755" width="9.69140625" style="28" customWidth="1"/>
    <col min="10756" max="10756" width="4.69140625" style="28" customWidth="1"/>
    <col min="10757" max="10757" width="10.921875" style="28" customWidth="1"/>
    <col min="10758" max="10758" width="8.3046875" style="28" customWidth="1"/>
    <col min="10759" max="10759" width="12.69140625" style="28" customWidth="1"/>
    <col min="10760" max="10760" width="9.3046875" style="28" customWidth="1"/>
    <col min="10761" max="10761" width="13.3046875" style="28" customWidth="1"/>
    <col min="10762" max="10762" width="16.921875" style="28" bestFit="1" customWidth="1"/>
    <col min="10763" max="10763" width="10.3046875" style="28" customWidth="1"/>
    <col min="10764" max="10764" width="12.69140625" style="28" customWidth="1"/>
    <col min="10765" max="10765" width="9.3046875" style="28" customWidth="1"/>
    <col min="10766" max="10766" width="13.07421875" style="28" customWidth="1"/>
    <col min="10767" max="10767" width="15.61328125" style="28" bestFit="1" customWidth="1"/>
    <col min="10768" max="10768" width="17.07421875" style="28" bestFit="1" customWidth="1"/>
    <col min="10769" max="10769" width="11.61328125" style="28" customWidth="1"/>
    <col min="10770" max="10770" width="6.69140625" style="28" customWidth="1"/>
    <col min="10771" max="10771" width="43.921875" style="28" customWidth="1"/>
    <col min="10772" max="11000" width="54.23046875" style="28"/>
    <col min="11001" max="11001" width="3.69140625" style="28" customWidth="1"/>
    <col min="11002" max="11002" width="1.69140625" style="28" customWidth="1"/>
    <col min="11003" max="11003" width="3.23046875" style="28" customWidth="1"/>
    <col min="11004" max="11005" width="2.69140625" style="28" customWidth="1"/>
    <col min="11006" max="11006" width="3.69140625" style="28" customWidth="1"/>
    <col min="11007" max="11007" width="5.61328125" style="28" customWidth="1"/>
    <col min="11008" max="11008" width="8.69140625" style="28" customWidth="1"/>
    <col min="11009" max="11009" width="4.3046875" style="28" customWidth="1"/>
    <col min="11010" max="11010" width="35.69140625" style="28" customWidth="1"/>
    <col min="11011" max="11011" width="9.69140625" style="28" customWidth="1"/>
    <col min="11012" max="11012" width="4.69140625" style="28" customWidth="1"/>
    <col min="11013" max="11013" width="10.921875" style="28" customWidth="1"/>
    <col min="11014" max="11014" width="8.3046875" style="28" customWidth="1"/>
    <col min="11015" max="11015" width="12.69140625" style="28" customWidth="1"/>
    <col min="11016" max="11016" width="9.3046875" style="28" customWidth="1"/>
    <col min="11017" max="11017" width="13.3046875" style="28" customWidth="1"/>
    <col min="11018" max="11018" width="16.921875" style="28" bestFit="1" customWidth="1"/>
    <col min="11019" max="11019" width="10.3046875" style="28" customWidth="1"/>
    <col min="11020" max="11020" width="12.69140625" style="28" customWidth="1"/>
    <col min="11021" max="11021" width="9.3046875" style="28" customWidth="1"/>
    <col min="11022" max="11022" width="13.07421875" style="28" customWidth="1"/>
    <col min="11023" max="11023" width="15.61328125" style="28" bestFit="1" customWidth="1"/>
    <col min="11024" max="11024" width="17.07421875" style="28" bestFit="1" customWidth="1"/>
    <col min="11025" max="11025" width="11.61328125" style="28" customWidth="1"/>
    <col min="11026" max="11026" width="6.69140625" style="28" customWidth="1"/>
    <col min="11027" max="11027" width="43.921875" style="28" customWidth="1"/>
    <col min="11028" max="11256" width="54.23046875" style="28"/>
    <col min="11257" max="11257" width="3.69140625" style="28" customWidth="1"/>
    <col min="11258" max="11258" width="1.69140625" style="28" customWidth="1"/>
    <col min="11259" max="11259" width="3.23046875" style="28" customWidth="1"/>
    <col min="11260" max="11261" width="2.69140625" style="28" customWidth="1"/>
    <col min="11262" max="11262" width="3.69140625" style="28" customWidth="1"/>
    <col min="11263" max="11263" width="5.61328125" style="28" customWidth="1"/>
    <col min="11264" max="11264" width="8.69140625" style="28" customWidth="1"/>
    <col min="11265" max="11265" width="4.3046875" style="28" customWidth="1"/>
    <col min="11266" max="11266" width="35.69140625" style="28" customWidth="1"/>
    <col min="11267" max="11267" width="9.69140625" style="28" customWidth="1"/>
    <col min="11268" max="11268" width="4.69140625" style="28" customWidth="1"/>
    <col min="11269" max="11269" width="10.921875" style="28" customWidth="1"/>
    <col min="11270" max="11270" width="8.3046875" style="28" customWidth="1"/>
    <col min="11271" max="11271" width="12.69140625" style="28" customWidth="1"/>
    <col min="11272" max="11272" width="9.3046875" style="28" customWidth="1"/>
    <col min="11273" max="11273" width="13.3046875" style="28" customWidth="1"/>
    <col min="11274" max="11274" width="16.921875" style="28" bestFit="1" customWidth="1"/>
    <col min="11275" max="11275" width="10.3046875" style="28" customWidth="1"/>
    <col min="11276" max="11276" width="12.69140625" style="28" customWidth="1"/>
    <col min="11277" max="11277" width="9.3046875" style="28" customWidth="1"/>
    <col min="11278" max="11278" width="13.07421875" style="28" customWidth="1"/>
    <col min="11279" max="11279" width="15.61328125" style="28" bestFit="1" customWidth="1"/>
    <col min="11280" max="11280" width="17.07421875" style="28" bestFit="1" customWidth="1"/>
    <col min="11281" max="11281" width="11.61328125" style="28" customWidth="1"/>
    <col min="11282" max="11282" width="6.69140625" style="28" customWidth="1"/>
    <col min="11283" max="11283" width="43.921875" style="28" customWidth="1"/>
    <col min="11284" max="11512" width="54.23046875" style="28"/>
    <col min="11513" max="11513" width="3.69140625" style="28" customWidth="1"/>
    <col min="11514" max="11514" width="1.69140625" style="28" customWidth="1"/>
    <col min="11515" max="11515" width="3.23046875" style="28" customWidth="1"/>
    <col min="11516" max="11517" width="2.69140625" style="28" customWidth="1"/>
    <col min="11518" max="11518" width="3.69140625" style="28" customWidth="1"/>
    <col min="11519" max="11519" width="5.61328125" style="28" customWidth="1"/>
    <col min="11520" max="11520" width="8.69140625" style="28" customWidth="1"/>
    <col min="11521" max="11521" width="4.3046875" style="28" customWidth="1"/>
    <col min="11522" max="11522" width="35.69140625" style="28" customWidth="1"/>
    <col min="11523" max="11523" width="9.69140625" style="28" customWidth="1"/>
    <col min="11524" max="11524" width="4.69140625" style="28" customWidth="1"/>
    <col min="11525" max="11525" width="10.921875" style="28" customWidth="1"/>
    <col min="11526" max="11526" width="8.3046875" style="28" customWidth="1"/>
    <col min="11527" max="11527" width="12.69140625" style="28" customWidth="1"/>
    <col min="11528" max="11528" width="9.3046875" style="28" customWidth="1"/>
    <col min="11529" max="11529" width="13.3046875" style="28" customWidth="1"/>
    <col min="11530" max="11530" width="16.921875" style="28" bestFit="1" customWidth="1"/>
    <col min="11531" max="11531" width="10.3046875" style="28" customWidth="1"/>
    <col min="11532" max="11532" width="12.69140625" style="28" customWidth="1"/>
    <col min="11533" max="11533" width="9.3046875" style="28" customWidth="1"/>
    <col min="11534" max="11534" width="13.07421875" style="28" customWidth="1"/>
    <col min="11535" max="11535" width="15.61328125" style="28" bestFit="1" customWidth="1"/>
    <col min="11536" max="11536" width="17.07421875" style="28" bestFit="1" customWidth="1"/>
    <col min="11537" max="11537" width="11.61328125" style="28" customWidth="1"/>
    <col min="11538" max="11538" width="6.69140625" style="28" customWidth="1"/>
    <col min="11539" max="11539" width="43.921875" style="28" customWidth="1"/>
    <col min="11540" max="11768" width="54.23046875" style="28"/>
    <col min="11769" max="11769" width="3.69140625" style="28" customWidth="1"/>
    <col min="11770" max="11770" width="1.69140625" style="28" customWidth="1"/>
    <col min="11771" max="11771" width="3.23046875" style="28" customWidth="1"/>
    <col min="11772" max="11773" width="2.69140625" style="28" customWidth="1"/>
    <col min="11774" max="11774" width="3.69140625" style="28" customWidth="1"/>
    <col min="11775" max="11775" width="5.61328125" style="28" customWidth="1"/>
    <col min="11776" max="11776" width="8.69140625" style="28" customWidth="1"/>
    <col min="11777" max="11777" width="4.3046875" style="28" customWidth="1"/>
    <col min="11778" max="11778" width="35.69140625" style="28" customWidth="1"/>
    <col min="11779" max="11779" width="9.69140625" style="28" customWidth="1"/>
    <col min="11780" max="11780" width="4.69140625" style="28" customWidth="1"/>
    <col min="11781" max="11781" width="10.921875" style="28" customWidth="1"/>
    <col min="11782" max="11782" width="8.3046875" style="28" customWidth="1"/>
    <col min="11783" max="11783" width="12.69140625" style="28" customWidth="1"/>
    <col min="11784" max="11784" width="9.3046875" style="28" customWidth="1"/>
    <col min="11785" max="11785" width="13.3046875" style="28" customWidth="1"/>
    <col min="11786" max="11786" width="16.921875" style="28" bestFit="1" customWidth="1"/>
    <col min="11787" max="11787" width="10.3046875" style="28" customWidth="1"/>
    <col min="11788" max="11788" width="12.69140625" style="28" customWidth="1"/>
    <col min="11789" max="11789" width="9.3046875" style="28" customWidth="1"/>
    <col min="11790" max="11790" width="13.07421875" style="28" customWidth="1"/>
    <col min="11791" max="11791" width="15.61328125" style="28" bestFit="1" customWidth="1"/>
    <col min="11792" max="11792" width="17.07421875" style="28" bestFit="1" customWidth="1"/>
    <col min="11793" max="11793" width="11.61328125" style="28" customWidth="1"/>
    <col min="11794" max="11794" width="6.69140625" style="28" customWidth="1"/>
    <col min="11795" max="11795" width="43.921875" style="28" customWidth="1"/>
    <col min="11796" max="12024" width="54.23046875" style="28"/>
    <col min="12025" max="12025" width="3.69140625" style="28" customWidth="1"/>
    <col min="12026" max="12026" width="1.69140625" style="28" customWidth="1"/>
    <col min="12027" max="12027" width="3.23046875" style="28" customWidth="1"/>
    <col min="12028" max="12029" width="2.69140625" style="28" customWidth="1"/>
    <col min="12030" max="12030" width="3.69140625" style="28" customWidth="1"/>
    <col min="12031" max="12031" width="5.61328125" style="28" customWidth="1"/>
    <col min="12032" max="12032" width="8.69140625" style="28" customWidth="1"/>
    <col min="12033" max="12033" width="4.3046875" style="28" customWidth="1"/>
    <col min="12034" max="12034" width="35.69140625" style="28" customWidth="1"/>
    <col min="12035" max="12035" width="9.69140625" style="28" customWidth="1"/>
    <col min="12036" max="12036" width="4.69140625" style="28" customWidth="1"/>
    <col min="12037" max="12037" width="10.921875" style="28" customWidth="1"/>
    <col min="12038" max="12038" width="8.3046875" style="28" customWidth="1"/>
    <col min="12039" max="12039" width="12.69140625" style="28" customWidth="1"/>
    <col min="12040" max="12040" width="9.3046875" style="28" customWidth="1"/>
    <col min="12041" max="12041" width="13.3046875" style="28" customWidth="1"/>
    <col min="12042" max="12042" width="16.921875" style="28" bestFit="1" customWidth="1"/>
    <col min="12043" max="12043" width="10.3046875" style="28" customWidth="1"/>
    <col min="12044" max="12044" width="12.69140625" style="28" customWidth="1"/>
    <col min="12045" max="12045" width="9.3046875" style="28" customWidth="1"/>
    <col min="12046" max="12046" width="13.07421875" style="28" customWidth="1"/>
    <col min="12047" max="12047" width="15.61328125" style="28" bestFit="1" customWidth="1"/>
    <col min="12048" max="12048" width="17.07421875" style="28" bestFit="1" customWidth="1"/>
    <col min="12049" max="12049" width="11.61328125" style="28" customWidth="1"/>
    <col min="12050" max="12050" width="6.69140625" style="28" customWidth="1"/>
    <col min="12051" max="12051" width="43.921875" style="28" customWidth="1"/>
    <col min="12052" max="12280" width="54.23046875" style="28"/>
    <col min="12281" max="12281" width="3.69140625" style="28" customWidth="1"/>
    <col min="12282" max="12282" width="1.69140625" style="28" customWidth="1"/>
    <col min="12283" max="12283" width="3.23046875" style="28" customWidth="1"/>
    <col min="12284" max="12285" width="2.69140625" style="28" customWidth="1"/>
    <col min="12286" max="12286" width="3.69140625" style="28" customWidth="1"/>
    <col min="12287" max="12287" width="5.61328125" style="28" customWidth="1"/>
    <col min="12288" max="12288" width="8.69140625" style="28" customWidth="1"/>
    <col min="12289" max="12289" width="4.3046875" style="28" customWidth="1"/>
    <col min="12290" max="12290" width="35.69140625" style="28" customWidth="1"/>
    <col min="12291" max="12291" width="9.69140625" style="28" customWidth="1"/>
    <col min="12292" max="12292" width="4.69140625" style="28" customWidth="1"/>
    <col min="12293" max="12293" width="10.921875" style="28" customWidth="1"/>
    <col min="12294" max="12294" width="8.3046875" style="28" customWidth="1"/>
    <col min="12295" max="12295" width="12.69140625" style="28" customWidth="1"/>
    <col min="12296" max="12296" width="9.3046875" style="28" customWidth="1"/>
    <col min="12297" max="12297" width="13.3046875" style="28" customWidth="1"/>
    <col min="12298" max="12298" width="16.921875" style="28" bestFit="1" customWidth="1"/>
    <col min="12299" max="12299" width="10.3046875" style="28" customWidth="1"/>
    <col min="12300" max="12300" width="12.69140625" style="28" customWidth="1"/>
    <col min="12301" max="12301" width="9.3046875" style="28" customWidth="1"/>
    <col min="12302" max="12302" width="13.07421875" style="28" customWidth="1"/>
    <col min="12303" max="12303" width="15.61328125" style="28" bestFit="1" customWidth="1"/>
    <col min="12304" max="12304" width="17.07421875" style="28" bestFit="1" customWidth="1"/>
    <col min="12305" max="12305" width="11.61328125" style="28" customWidth="1"/>
    <col min="12306" max="12306" width="6.69140625" style="28" customWidth="1"/>
    <col min="12307" max="12307" width="43.921875" style="28" customWidth="1"/>
    <col min="12308" max="12536" width="54.23046875" style="28"/>
    <col min="12537" max="12537" width="3.69140625" style="28" customWidth="1"/>
    <col min="12538" max="12538" width="1.69140625" style="28" customWidth="1"/>
    <col min="12539" max="12539" width="3.23046875" style="28" customWidth="1"/>
    <col min="12540" max="12541" width="2.69140625" style="28" customWidth="1"/>
    <col min="12542" max="12542" width="3.69140625" style="28" customWidth="1"/>
    <col min="12543" max="12543" width="5.61328125" style="28" customWidth="1"/>
    <col min="12544" max="12544" width="8.69140625" style="28" customWidth="1"/>
    <col min="12545" max="12545" width="4.3046875" style="28" customWidth="1"/>
    <col min="12546" max="12546" width="35.69140625" style="28" customWidth="1"/>
    <col min="12547" max="12547" width="9.69140625" style="28" customWidth="1"/>
    <col min="12548" max="12548" width="4.69140625" style="28" customWidth="1"/>
    <col min="12549" max="12549" width="10.921875" style="28" customWidth="1"/>
    <col min="12550" max="12550" width="8.3046875" style="28" customWidth="1"/>
    <col min="12551" max="12551" width="12.69140625" style="28" customWidth="1"/>
    <col min="12552" max="12552" width="9.3046875" style="28" customWidth="1"/>
    <col min="12553" max="12553" width="13.3046875" style="28" customWidth="1"/>
    <col min="12554" max="12554" width="16.921875" style="28" bestFit="1" customWidth="1"/>
    <col min="12555" max="12555" width="10.3046875" style="28" customWidth="1"/>
    <col min="12556" max="12556" width="12.69140625" style="28" customWidth="1"/>
    <col min="12557" max="12557" width="9.3046875" style="28" customWidth="1"/>
    <col min="12558" max="12558" width="13.07421875" style="28" customWidth="1"/>
    <col min="12559" max="12559" width="15.61328125" style="28" bestFit="1" customWidth="1"/>
    <col min="12560" max="12560" width="17.07421875" style="28" bestFit="1" customWidth="1"/>
    <col min="12561" max="12561" width="11.61328125" style="28" customWidth="1"/>
    <col min="12562" max="12562" width="6.69140625" style="28" customWidth="1"/>
    <col min="12563" max="12563" width="43.921875" style="28" customWidth="1"/>
    <col min="12564" max="12792" width="54.23046875" style="28"/>
    <col min="12793" max="12793" width="3.69140625" style="28" customWidth="1"/>
    <col min="12794" max="12794" width="1.69140625" style="28" customWidth="1"/>
    <col min="12795" max="12795" width="3.23046875" style="28" customWidth="1"/>
    <col min="12796" max="12797" width="2.69140625" style="28" customWidth="1"/>
    <col min="12798" max="12798" width="3.69140625" style="28" customWidth="1"/>
    <col min="12799" max="12799" width="5.61328125" style="28" customWidth="1"/>
    <col min="12800" max="12800" width="8.69140625" style="28" customWidth="1"/>
    <col min="12801" max="12801" width="4.3046875" style="28" customWidth="1"/>
    <col min="12802" max="12802" width="35.69140625" style="28" customWidth="1"/>
    <col min="12803" max="12803" width="9.69140625" style="28" customWidth="1"/>
    <col min="12804" max="12804" width="4.69140625" style="28" customWidth="1"/>
    <col min="12805" max="12805" width="10.921875" style="28" customWidth="1"/>
    <col min="12806" max="12806" width="8.3046875" style="28" customWidth="1"/>
    <col min="12807" max="12807" width="12.69140625" style="28" customWidth="1"/>
    <col min="12808" max="12808" width="9.3046875" style="28" customWidth="1"/>
    <col min="12809" max="12809" width="13.3046875" style="28" customWidth="1"/>
    <col min="12810" max="12810" width="16.921875" style="28" bestFit="1" customWidth="1"/>
    <col min="12811" max="12811" width="10.3046875" style="28" customWidth="1"/>
    <col min="12812" max="12812" width="12.69140625" style="28" customWidth="1"/>
    <col min="12813" max="12813" width="9.3046875" style="28" customWidth="1"/>
    <col min="12814" max="12814" width="13.07421875" style="28" customWidth="1"/>
    <col min="12815" max="12815" width="15.61328125" style="28" bestFit="1" customWidth="1"/>
    <col min="12816" max="12816" width="17.07421875" style="28" bestFit="1" customWidth="1"/>
    <col min="12817" max="12817" width="11.61328125" style="28" customWidth="1"/>
    <col min="12818" max="12818" width="6.69140625" style="28" customWidth="1"/>
    <col min="12819" max="12819" width="43.921875" style="28" customWidth="1"/>
    <col min="12820" max="13048" width="54.23046875" style="28"/>
    <col min="13049" max="13049" width="3.69140625" style="28" customWidth="1"/>
    <col min="13050" max="13050" width="1.69140625" style="28" customWidth="1"/>
    <col min="13051" max="13051" width="3.23046875" style="28" customWidth="1"/>
    <col min="13052" max="13053" width="2.69140625" style="28" customWidth="1"/>
    <col min="13054" max="13054" width="3.69140625" style="28" customWidth="1"/>
    <col min="13055" max="13055" width="5.61328125" style="28" customWidth="1"/>
    <col min="13056" max="13056" width="8.69140625" style="28" customWidth="1"/>
    <col min="13057" max="13057" width="4.3046875" style="28" customWidth="1"/>
    <col min="13058" max="13058" width="35.69140625" style="28" customWidth="1"/>
    <col min="13059" max="13059" width="9.69140625" style="28" customWidth="1"/>
    <col min="13060" max="13060" width="4.69140625" style="28" customWidth="1"/>
    <col min="13061" max="13061" width="10.921875" style="28" customWidth="1"/>
    <col min="13062" max="13062" width="8.3046875" style="28" customWidth="1"/>
    <col min="13063" max="13063" width="12.69140625" style="28" customWidth="1"/>
    <col min="13064" max="13064" width="9.3046875" style="28" customWidth="1"/>
    <col min="13065" max="13065" width="13.3046875" style="28" customWidth="1"/>
    <col min="13066" max="13066" width="16.921875" style="28" bestFit="1" customWidth="1"/>
    <col min="13067" max="13067" width="10.3046875" style="28" customWidth="1"/>
    <col min="13068" max="13068" width="12.69140625" style="28" customWidth="1"/>
    <col min="13069" max="13069" width="9.3046875" style="28" customWidth="1"/>
    <col min="13070" max="13070" width="13.07421875" style="28" customWidth="1"/>
    <col min="13071" max="13071" width="15.61328125" style="28" bestFit="1" customWidth="1"/>
    <col min="13072" max="13072" width="17.07421875" style="28" bestFit="1" customWidth="1"/>
    <col min="13073" max="13073" width="11.61328125" style="28" customWidth="1"/>
    <col min="13074" max="13074" width="6.69140625" style="28" customWidth="1"/>
    <col min="13075" max="13075" width="43.921875" style="28" customWidth="1"/>
    <col min="13076" max="13304" width="54.23046875" style="28"/>
    <col min="13305" max="13305" width="3.69140625" style="28" customWidth="1"/>
    <col min="13306" max="13306" width="1.69140625" style="28" customWidth="1"/>
    <col min="13307" max="13307" width="3.23046875" style="28" customWidth="1"/>
    <col min="13308" max="13309" width="2.69140625" style="28" customWidth="1"/>
    <col min="13310" max="13310" width="3.69140625" style="28" customWidth="1"/>
    <col min="13311" max="13311" width="5.61328125" style="28" customWidth="1"/>
    <col min="13312" max="13312" width="8.69140625" style="28" customWidth="1"/>
    <col min="13313" max="13313" width="4.3046875" style="28" customWidth="1"/>
    <col min="13314" max="13314" width="35.69140625" style="28" customWidth="1"/>
    <col min="13315" max="13315" width="9.69140625" style="28" customWidth="1"/>
    <col min="13316" max="13316" width="4.69140625" style="28" customWidth="1"/>
    <col min="13317" max="13317" width="10.921875" style="28" customWidth="1"/>
    <col min="13318" max="13318" width="8.3046875" style="28" customWidth="1"/>
    <col min="13319" max="13319" width="12.69140625" style="28" customWidth="1"/>
    <col min="13320" max="13320" width="9.3046875" style="28" customWidth="1"/>
    <col min="13321" max="13321" width="13.3046875" style="28" customWidth="1"/>
    <col min="13322" max="13322" width="16.921875" style="28" bestFit="1" customWidth="1"/>
    <col min="13323" max="13323" width="10.3046875" style="28" customWidth="1"/>
    <col min="13324" max="13324" width="12.69140625" style="28" customWidth="1"/>
    <col min="13325" max="13325" width="9.3046875" style="28" customWidth="1"/>
    <col min="13326" max="13326" width="13.07421875" style="28" customWidth="1"/>
    <col min="13327" max="13327" width="15.61328125" style="28" bestFit="1" customWidth="1"/>
    <col min="13328" max="13328" width="17.07421875" style="28" bestFit="1" customWidth="1"/>
    <col min="13329" max="13329" width="11.61328125" style="28" customWidth="1"/>
    <col min="13330" max="13330" width="6.69140625" style="28" customWidth="1"/>
    <col min="13331" max="13331" width="43.921875" style="28" customWidth="1"/>
    <col min="13332" max="13560" width="54.23046875" style="28"/>
    <col min="13561" max="13561" width="3.69140625" style="28" customWidth="1"/>
    <col min="13562" max="13562" width="1.69140625" style="28" customWidth="1"/>
    <col min="13563" max="13563" width="3.23046875" style="28" customWidth="1"/>
    <col min="13564" max="13565" width="2.69140625" style="28" customWidth="1"/>
    <col min="13566" max="13566" width="3.69140625" style="28" customWidth="1"/>
    <col min="13567" max="13567" width="5.61328125" style="28" customWidth="1"/>
    <col min="13568" max="13568" width="8.69140625" style="28" customWidth="1"/>
    <col min="13569" max="13569" width="4.3046875" style="28" customWidth="1"/>
    <col min="13570" max="13570" width="35.69140625" style="28" customWidth="1"/>
    <col min="13571" max="13571" width="9.69140625" style="28" customWidth="1"/>
    <col min="13572" max="13572" width="4.69140625" style="28" customWidth="1"/>
    <col min="13573" max="13573" width="10.921875" style="28" customWidth="1"/>
    <col min="13574" max="13574" width="8.3046875" style="28" customWidth="1"/>
    <col min="13575" max="13575" width="12.69140625" style="28" customWidth="1"/>
    <col min="13576" max="13576" width="9.3046875" style="28" customWidth="1"/>
    <col min="13577" max="13577" width="13.3046875" style="28" customWidth="1"/>
    <col min="13578" max="13578" width="16.921875" style="28" bestFit="1" customWidth="1"/>
    <col min="13579" max="13579" width="10.3046875" style="28" customWidth="1"/>
    <col min="13580" max="13580" width="12.69140625" style="28" customWidth="1"/>
    <col min="13581" max="13581" width="9.3046875" style="28" customWidth="1"/>
    <col min="13582" max="13582" width="13.07421875" style="28" customWidth="1"/>
    <col min="13583" max="13583" width="15.61328125" style="28" bestFit="1" customWidth="1"/>
    <col min="13584" max="13584" width="17.07421875" style="28" bestFit="1" customWidth="1"/>
    <col min="13585" max="13585" width="11.61328125" style="28" customWidth="1"/>
    <col min="13586" max="13586" width="6.69140625" style="28" customWidth="1"/>
    <col min="13587" max="13587" width="43.921875" style="28" customWidth="1"/>
    <col min="13588" max="13816" width="54.23046875" style="28"/>
    <col min="13817" max="13817" width="3.69140625" style="28" customWidth="1"/>
    <col min="13818" max="13818" width="1.69140625" style="28" customWidth="1"/>
    <col min="13819" max="13819" width="3.23046875" style="28" customWidth="1"/>
    <col min="13820" max="13821" width="2.69140625" style="28" customWidth="1"/>
    <col min="13822" max="13822" width="3.69140625" style="28" customWidth="1"/>
    <col min="13823" max="13823" width="5.61328125" style="28" customWidth="1"/>
    <col min="13824" max="13824" width="8.69140625" style="28" customWidth="1"/>
    <col min="13825" max="13825" width="4.3046875" style="28" customWidth="1"/>
    <col min="13826" max="13826" width="35.69140625" style="28" customWidth="1"/>
    <col min="13827" max="13827" width="9.69140625" style="28" customWidth="1"/>
    <col min="13828" max="13828" width="4.69140625" style="28" customWidth="1"/>
    <col min="13829" max="13829" width="10.921875" style="28" customWidth="1"/>
    <col min="13830" max="13830" width="8.3046875" style="28" customWidth="1"/>
    <col min="13831" max="13831" width="12.69140625" style="28" customWidth="1"/>
    <col min="13832" max="13832" width="9.3046875" style="28" customWidth="1"/>
    <col min="13833" max="13833" width="13.3046875" style="28" customWidth="1"/>
    <col min="13834" max="13834" width="16.921875" style="28" bestFit="1" customWidth="1"/>
    <col min="13835" max="13835" width="10.3046875" style="28" customWidth="1"/>
    <col min="13836" max="13836" width="12.69140625" style="28" customWidth="1"/>
    <col min="13837" max="13837" width="9.3046875" style="28" customWidth="1"/>
    <col min="13838" max="13838" width="13.07421875" style="28" customWidth="1"/>
    <col min="13839" max="13839" width="15.61328125" style="28" bestFit="1" customWidth="1"/>
    <col min="13840" max="13840" width="17.07421875" style="28" bestFit="1" customWidth="1"/>
    <col min="13841" max="13841" width="11.61328125" style="28" customWidth="1"/>
    <col min="13842" max="13842" width="6.69140625" style="28" customWidth="1"/>
    <col min="13843" max="13843" width="43.921875" style="28" customWidth="1"/>
    <col min="13844" max="14072" width="54.23046875" style="28"/>
    <col min="14073" max="14073" width="3.69140625" style="28" customWidth="1"/>
    <col min="14074" max="14074" width="1.69140625" style="28" customWidth="1"/>
    <col min="14075" max="14075" width="3.23046875" style="28" customWidth="1"/>
    <col min="14076" max="14077" width="2.69140625" style="28" customWidth="1"/>
    <col min="14078" max="14078" width="3.69140625" style="28" customWidth="1"/>
    <col min="14079" max="14079" width="5.61328125" style="28" customWidth="1"/>
    <col min="14080" max="14080" width="8.69140625" style="28" customWidth="1"/>
    <col min="14081" max="14081" width="4.3046875" style="28" customWidth="1"/>
    <col min="14082" max="14082" width="35.69140625" style="28" customWidth="1"/>
    <col min="14083" max="14083" width="9.69140625" style="28" customWidth="1"/>
    <col min="14084" max="14084" width="4.69140625" style="28" customWidth="1"/>
    <col min="14085" max="14085" width="10.921875" style="28" customWidth="1"/>
    <col min="14086" max="14086" width="8.3046875" style="28" customWidth="1"/>
    <col min="14087" max="14087" width="12.69140625" style="28" customWidth="1"/>
    <col min="14088" max="14088" width="9.3046875" style="28" customWidth="1"/>
    <col min="14089" max="14089" width="13.3046875" style="28" customWidth="1"/>
    <col min="14090" max="14090" width="16.921875" style="28" bestFit="1" customWidth="1"/>
    <col min="14091" max="14091" width="10.3046875" style="28" customWidth="1"/>
    <col min="14092" max="14092" width="12.69140625" style="28" customWidth="1"/>
    <col min="14093" max="14093" width="9.3046875" style="28" customWidth="1"/>
    <col min="14094" max="14094" width="13.07421875" style="28" customWidth="1"/>
    <col min="14095" max="14095" width="15.61328125" style="28" bestFit="1" customWidth="1"/>
    <col min="14096" max="14096" width="17.07421875" style="28" bestFit="1" customWidth="1"/>
    <col min="14097" max="14097" width="11.61328125" style="28" customWidth="1"/>
    <col min="14098" max="14098" width="6.69140625" style="28" customWidth="1"/>
    <col min="14099" max="14099" width="43.921875" style="28" customWidth="1"/>
    <col min="14100" max="14328" width="54.23046875" style="28"/>
    <col min="14329" max="14329" width="3.69140625" style="28" customWidth="1"/>
    <col min="14330" max="14330" width="1.69140625" style="28" customWidth="1"/>
    <col min="14331" max="14331" width="3.23046875" style="28" customWidth="1"/>
    <col min="14332" max="14333" width="2.69140625" style="28" customWidth="1"/>
    <col min="14334" max="14334" width="3.69140625" style="28" customWidth="1"/>
    <col min="14335" max="14335" width="5.61328125" style="28" customWidth="1"/>
    <col min="14336" max="14336" width="8.69140625" style="28" customWidth="1"/>
    <col min="14337" max="14337" width="4.3046875" style="28" customWidth="1"/>
    <col min="14338" max="14338" width="35.69140625" style="28" customWidth="1"/>
    <col min="14339" max="14339" width="9.69140625" style="28" customWidth="1"/>
    <col min="14340" max="14340" width="4.69140625" style="28" customWidth="1"/>
    <col min="14341" max="14341" width="10.921875" style="28" customWidth="1"/>
    <col min="14342" max="14342" width="8.3046875" style="28" customWidth="1"/>
    <col min="14343" max="14343" width="12.69140625" style="28" customWidth="1"/>
    <col min="14344" max="14344" width="9.3046875" style="28" customWidth="1"/>
    <col min="14345" max="14345" width="13.3046875" style="28" customWidth="1"/>
    <col min="14346" max="14346" width="16.921875" style="28" bestFit="1" customWidth="1"/>
    <col min="14347" max="14347" width="10.3046875" style="28" customWidth="1"/>
    <col min="14348" max="14348" width="12.69140625" style="28" customWidth="1"/>
    <col min="14349" max="14349" width="9.3046875" style="28" customWidth="1"/>
    <col min="14350" max="14350" width="13.07421875" style="28" customWidth="1"/>
    <col min="14351" max="14351" width="15.61328125" style="28" bestFit="1" customWidth="1"/>
    <col min="14352" max="14352" width="17.07421875" style="28" bestFit="1" customWidth="1"/>
    <col min="14353" max="14353" width="11.61328125" style="28" customWidth="1"/>
    <col min="14354" max="14354" width="6.69140625" style="28" customWidth="1"/>
    <col min="14355" max="14355" width="43.921875" style="28" customWidth="1"/>
    <col min="14356" max="14584" width="54.23046875" style="28"/>
    <col min="14585" max="14585" width="3.69140625" style="28" customWidth="1"/>
    <col min="14586" max="14586" width="1.69140625" style="28" customWidth="1"/>
    <col min="14587" max="14587" width="3.23046875" style="28" customWidth="1"/>
    <col min="14588" max="14589" width="2.69140625" style="28" customWidth="1"/>
    <col min="14590" max="14590" width="3.69140625" style="28" customWidth="1"/>
    <col min="14591" max="14591" width="5.61328125" style="28" customWidth="1"/>
    <col min="14592" max="14592" width="8.69140625" style="28" customWidth="1"/>
    <col min="14593" max="14593" width="4.3046875" style="28" customWidth="1"/>
    <col min="14594" max="14594" width="35.69140625" style="28" customWidth="1"/>
    <col min="14595" max="14595" width="9.69140625" style="28" customWidth="1"/>
    <col min="14596" max="14596" width="4.69140625" style="28" customWidth="1"/>
    <col min="14597" max="14597" width="10.921875" style="28" customWidth="1"/>
    <col min="14598" max="14598" width="8.3046875" style="28" customWidth="1"/>
    <col min="14599" max="14599" width="12.69140625" style="28" customWidth="1"/>
    <col min="14600" max="14600" width="9.3046875" style="28" customWidth="1"/>
    <col min="14601" max="14601" width="13.3046875" style="28" customWidth="1"/>
    <col min="14602" max="14602" width="16.921875" style="28" bestFit="1" customWidth="1"/>
    <col min="14603" max="14603" width="10.3046875" style="28" customWidth="1"/>
    <col min="14604" max="14604" width="12.69140625" style="28" customWidth="1"/>
    <col min="14605" max="14605" width="9.3046875" style="28" customWidth="1"/>
    <col min="14606" max="14606" width="13.07421875" style="28" customWidth="1"/>
    <col min="14607" max="14607" width="15.61328125" style="28" bestFit="1" customWidth="1"/>
    <col min="14608" max="14608" width="17.07421875" style="28" bestFit="1" customWidth="1"/>
    <col min="14609" max="14609" width="11.61328125" style="28" customWidth="1"/>
    <col min="14610" max="14610" width="6.69140625" style="28" customWidth="1"/>
    <col min="14611" max="14611" width="43.921875" style="28" customWidth="1"/>
    <col min="14612" max="14840" width="54.23046875" style="28"/>
    <col min="14841" max="14841" width="3.69140625" style="28" customWidth="1"/>
    <col min="14842" max="14842" width="1.69140625" style="28" customWidth="1"/>
    <col min="14843" max="14843" width="3.23046875" style="28" customWidth="1"/>
    <col min="14844" max="14845" width="2.69140625" style="28" customWidth="1"/>
    <col min="14846" max="14846" width="3.69140625" style="28" customWidth="1"/>
    <col min="14847" max="14847" width="5.61328125" style="28" customWidth="1"/>
    <col min="14848" max="14848" width="8.69140625" style="28" customWidth="1"/>
    <col min="14849" max="14849" width="4.3046875" style="28" customWidth="1"/>
    <col min="14850" max="14850" width="35.69140625" style="28" customWidth="1"/>
    <col min="14851" max="14851" width="9.69140625" style="28" customWidth="1"/>
    <col min="14852" max="14852" width="4.69140625" style="28" customWidth="1"/>
    <col min="14853" max="14853" width="10.921875" style="28" customWidth="1"/>
    <col min="14854" max="14854" width="8.3046875" style="28" customWidth="1"/>
    <col min="14855" max="14855" width="12.69140625" style="28" customWidth="1"/>
    <col min="14856" max="14856" width="9.3046875" style="28" customWidth="1"/>
    <col min="14857" max="14857" width="13.3046875" style="28" customWidth="1"/>
    <col min="14858" max="14858" width="16.921875" style="28" bestFit="1" customWidth="1"/>
    <col min="14859" max="14859" width="10.3046875" style="28" customWidth="1"/>
    <col min="14860" max="14860" width="12.69140625" style="28" customWidth="1"/>
    <col min="14861" max="14861" width="9.3046875" style="28" customWidth="1"/>
    <col min="14862" max="14862" width="13.07421875" style="28" customWidth="1"/>
    <col min="14863" max="14863" width="15.61328125" style="28" bestFit="1" customWidth="1"/>
    <col min="14864" max="14864" width="17.07421875" style="28" bestFit="1" customWidth="1"/>
    <col min="14865" max="14865" width="11.61328125" style="28" customWidth="1"/>
    <col min="14866" max="14866" width="6.69140625" style="28" customWidth="1"/>
    <col min="14867" max="14867" width="43.921875" style="28" customWidth="1"/>
    <col min="14868" max="15096" width="54.23046875" style="28"/>
    <col min="15097" max="15097" width="3.69140625" style="28" customWidth="1"/>
    <col min="15098" max="15098" width="1.69140625" style="28" customWidth="1"/>
    <col min="15099" max="15099" width="3.23046875" style="28" customWidth="1"/>
    <col min="15100" max="15101" width="2.69140625" style="28" customWidth="1"/>
    <col min="15102" max="15102" width="3.69140625" style="28" customWidth="1"/>
    <col min="15103" max="15103" width="5.61328125" style="28" customWidth="1"/>
    <col min="15104" max="15104" width="8.69140625" style="28" customWidth="1"/>
    <col min="15105" max="15105" width="4.3046875" style="28" customWidth="1"/>
    <col min="15106" max="15106" width="35.69140625" style="28" customWidth="1"/>
    <col min="15107" max="15107" width="9.69140625" style="28" customWidth="1"/>
    <col min="15108" max="15108" width="4.69140625" style="28" customWidth="1"/>
    <col min="15109" max="15109" width="10.921875" style="28" customWidth="1"/>
    <col min="15110" max="15110" width="8.3046875" style="28" customWidth="1"/>
    <col min="15111" max="15111" width="12.69140625" style="28" customWidth="1"/>
    <col min="15112" max="15112" width="9.3046875" style="28" customWidth="1"/>
    <col min="15113" max="15113" width="13.3046875" style="28" customWidth="1"/>
    <col min="15114" max="15114" width="16.921875" style="28" bestFit="1" customWidth="1"/>
    <col min="15115" max="15115" width="10.3046875" style="28" customWidth="1"/>
    <col min="15116" max="15116" width="12.69140625" style="28" customWidth="1"/>
    <col min="15117" max="15117" width="9.3046875" style="28" customWidth="1"/>
    <col min="15118" max="15118" width="13.07421875" style="28" customWidth="1"/>
    <col min="15119" max="15119" width="15.61328125" style="28" bestFit="1" customWidth="1"/>
    <col min="15120" max="15120" width="17.07421875" style="28" bestFit="1" customWidth="1"/>
    <col min="15121" max="15121" width="11.61328125" style="28" customWidth="1"/>
    <col min="15122" max="15122" width="6.69140625" style="28" customWidth="1"/>
    <col min="15123" max="15123" width="43.921875" style="28" customWidth="1"/>
    <col min="15124" max="15352" width="54.23046875" style="28"/>
    <col min="15353" max="15353" width="3.69140625" style="28" customWidth="1"/>
    <col min="15354" max="15354" width="1.69140625" style="28" customWidth="1"/>
    <col min="15355" max="15355" width="3.23046875" style="28" customWidth="1"/>
    <col min="15356" max="15357" width="2.69140625" style="28" customWidth="1"/>
    <col min="15358" max="15358" width="3.69140625" style="28" customWidth="1"/>
    <col min="15359" max="15359" width="5.61328125" style="28" customWidth="1"/>
    <col min="15360" max="15360" width="8.69140625" style="28" customWidth="1"/>
    <col min="15361" max="15361" width="4.3046875" style="28" customWidth="1"/>
    <col min="15362" max="15362" width="35.69140625" style="28" customWidth="1"/>
    <col min="15363" max="15363" width="9.69140625" style="28" customWidth="1"/>
    <col min="15364" max="15364" width="4.69140625" style="28" customWidth="1"/>
    <col min="15365" max="15365" width="10.921875" style="28" customWidth="1"/>
    <col min="15366" max="15366" width="8.3046875" style="28" customWidth="1"/>
    <col min="15367" max="15367" width="12.69140625" style="28" customWidth="1"/>
    <col min="15368" max="15368" width="9.3046875" style="28" customWidth="1"/>
    <col min="15369" max="15369" width="13.3046875" style="28" customWidth="1"/>
    <col min="15370" max="15370" width="16.921875" style="28" bestFit="1" customWidth="1"/>
    <col min="15371" max="15371" width="10.3046875" style="28" customWidth="1"/>
    <col min="15372" max="15372" width="12.69140625" style="28" customWidth="1"/>
    <col min="15373" max="15373" width="9.3046875" style="28" customWidth="1"/>
    <col min="15374" max="15374" width="13.07421875" style="28" customWidth="1"/>
    <col min="15375" max="15375" width="15.61328125" style="28" bestFit="1" customWidth="1"/>
    <col min="15376" max="15376" width="17.07421875" style="28" bestFit="1" customWidth="1"/>
    <col min="15377" max="15377" width="11.61328125" style="28" customWidth="1"/>
    <col min="15378" max="15378" width="6.69140625" style="28" customWidth="1"/>
    <col min="15379" max="15379" width="43.921875" style="28" customWidth="1"/>
    <col min="15380" max="15608" width="54.23046875" style="28"/>
    <col min="15609" max="15609" width="3.69140625" style="28" customWidth="1"/>
    <col min="15610" max="15610" width="1.69140625" style="28" customWidth="1"/>
    <col min="15611" max="15611" width="3.23046875" style="28" customWidth="1"/>
    <col min="15612" max="15613" width="2.69140625" style="28" customWidth="1"/>
    <col min="15614" max="15614" width="3.69140625" style="28" customWidth="1"/>
    <col min="15615" max="15615" width="5.61328125" style="28" customWidth="1"/>
    <col min="15616" max="15616" width="8.69140625" style="28" customWidth="1"/>
    <col min="15617" max="15617" width="4.3046875" style="28" customWidth="1"/>
    <col min="15618" max="15618" width="35.69140625" style="28" customWidth="1"/>
    <col min="15619" max="15619" width="9.69140625" style="28" customWidth="1"/>
    <col min="15620" max="15620" width="4.69140625" style="28" customWidth="1"/>
    <col min="15621" max="15621" width="10.921875" style="28" customWidth="1"/>
    <col min="15622" max="15622" width="8.3046875" style="28" customWidth="1"/>
    <col min="15623" max="15623" width="12.69140625" style="28" customWidth="1"/>
    <col min="15624" max="15624" width="9.3046875" style="28" customWidth="1"/>
    <col min="15625" max="15625" width="13.3046875" style="28" customWidth="1"/>
    <col min="15626" max="15626" width="16.921875" style="28" bestFit="1" customWidth="1"/>
    <col min="15627" max="15627" width="10.3046875" style="28" customWidth="1"/>
    <col min="15628" max="15628" width="12.69140625" style="28" customWidth="1"/>
    <col min="15629" max="15629" width="9.3046875" style="28" customWidth="1"/>
    <col min="15630" max="15630" width="13.07421875" style="28" customWidth="1"/>
    <col min="15631" max="15631" width="15.61328125" style="28" bestFit="1" customWidth="1"/>
    <col min="15632" max="15632" width="17.07421875" style="28" bestFit="1" customWidth="1"/>
    <col min="15633" max="15633" width="11.61328125" style="28" customWidth="1"/>
    <col min="15634" max="15634" width="6.69140625" style="28" customWidth="1"/>
    <col min="15635" max="15635" width="43.921875" style="28" customWidth="1"/>
    <col min="15636" max="15864" width="54.23046875" style="28"/>
    <col min="15865" max="15865" width="3.69140625" style="28" customWidth="1"/>
    <col min="15866" max="15866" width="1.69140625" style="28" customWidth="1"/>
    <col min="15867" max="15867" width="3.23046875" style="28" customWidth="1"/>
    <col min="15868" max="15869" width="2.69140625" style="28" customWidth="1"/>
    <col min="15870" max="15870" width="3.69140625" style="28" customWidth="1"/>
    <col min="15871" max="15871" width="5.61328125" style="28" customWidth="1"/>
    <col min="15872" max="15872" width="8.69140625" style="28" customWidth="1"/>
    <col min="15873" max="15873" width="4.3046875" style="28" customWidth="1"/>
    <col min="15874" max="15874" width="35.69140625" style="28" customWidth="1"/>
    <col min="15875" max="15875" width="9.69140625" style="28" customWidth="1"/>
    <col min="15876" max="15876" width="4.69140625" style="28" customWidth="1"/>
    <col min="15877" max="15877" width="10.921875" style="28" customWidth="1"/>
    <col min="15878" max="15878" width="8.3046875" style="28" customWidth="1"/>
    <col min="15879" max="15879" width="12.69140625" style="28" customWidth="1"/>
    <col min="15880" max="15880" width="9.3046875" style="28" customWidth="1"/>
    <col min="15881" max="15881" width="13.3046875" style="28" customWidth="1"/>
    <col min="15882" max="15882" width="16.921875" style="28" bestFit="1" customWidth="1"/>
    <col min="15883" max="15883" width="10.3046875" style="28" customWidth="1"/>
    <col min="15884" max="15884" width="12.69140625" style="28" customWidth="1"/>
    <col min="15885" max="15885" width="9.3046875" style="28" customWidth="1"/>
    <col min="15886" max="15886" width="13.07421875" style="28" customWidth="1"/>
    <col min="15887" max="15887" width="15.61328125" style="28" bestFit="1" customWidth="1"/>
    <col min="15888" max="15888" width="17.07421875" style="28" bestFit="1" customWidth="1"/>
    <col min="15889" max="15889" width="11.61328125" style="28" customWidth="1"/>
    <col min="15890" max="15890" width="6.69140625" style="28" customWidth="1"/>
    <col min="15891" max="15891" width="43.921875" style="28" customWidth="1"/>
    <col min="15892" max="16120" width="54.23046875" style="28"/>
    <col min="16121" max="16121" width="3.69140625" style="28" customWidth="1"/>
    <col min="16122" max="16122" width="1.69140625" style="28" customWidth="1"/>
    <col min="16123" max="16123" width="3.23046875" style="28" customWidth="1"/>
    <col min="16124" max="16125" width="2.69140625" style="28" customWidth="1"/>
    <col min="16126" max="16126" width="3.69140625" style="28" customWidth="1"/>
    <col min="16127" max="16127" width="5.61328125" style="28" customWidth="1"/>
    <col min="16128" max="16128" width="8.69140625" style="28" customWidth="1"/>
    <col min="16129" max="16129" width="4.3046875" style="28" customWidth="1"/>
    <col min="16130" max="16130" width="35.69140625" style="28" customWidth="1"/>
    <col min="16131" max="16131" width="9.69140625" style="28" customWidth="1"/>
    <col min="16132" max="16132" width="4.69140625" style="28" customWidth="1"/>
    <col min="16133" max="16133" width="10.921875" style="28" customWidth="1"/>
    <col min="16134" max="16134" width="8.3046875" style="28" customWidth="1"/>
    <col min="16135" max="16135" width="12.69140625" style="28" customWidth="1"/>
    <col min="16136" max="16136" width="9.3046875" style="28" customWidth="1"/>
    <col min="16137" max="16137" width="13.3046875" style="28" customWidth="1"/>
    <col min="16138" max="16138" width="16.921875" style="28" bestFit="1" customWidth="1"/>
    <col min="16139" max="16139" width="10.3046875" style="28" customWidth="1"/>
    <col min="16140" max="16140" width="12.69140625" style="28" customWidth="1"/>
    <col min="16141" max="16141" width="9.3046875" style="28" customWidth="1"/>
    <col min="16142" max="16142" width="13.07421875" style="28" customWidth="1"/>
    <col min="16143" max="16143" width="15.61328125" style="28" bestFit="1" customWidth="1"/>
    <col min="16144" max="16144" width="17.07421875" style="28" bestFit="1" customWidth="1"/>
    <col min="16145" max="16145" width="11.61328125" style="28" customWidth="1"/>
    <col min="16146" max="16146" width="6.69140625" style="28" customWidth="1"/>
    <col min="16147" max="16147" width="43.921875" style="28" customWidth="1"/>
    <col min="16148" max="16384" width="54.23046875" style="28"/>
  </cols>
  <sheetData>
    <row r="1" spans="2:15" ht="10.199999999999999" customHeight="1" thickBot="1">
      <c r="B1" s="28"/>
    </row>
    <row r="2" spans="2:15" ht="115.5" customHeight="1">
      <c r="B2" s="1085"/>
      <c r="C2" s="905"/>
      <c r="D2" s="905"/>
      <c r="E2" s="905"/>
      <c r="F2" s="905"/>
      <c r="G2" s="905"/>
      <c r="H2" s="905"/>
      <c r="I2" s="905"/>
      <c r="J2" s="904"/>
      <c r="K2" s="905"/>
      <c r="L2" s="905"/>
      <c r="M2" s="905"/>
      <c r="N2" s="906"/>
    </row>
    <row r="3" spans="2:15" ht="30">
      <c r="B3" s="515"/>
      <c r="D3" s="132"/>
      <c r="E3" s="132"/>
      <c r="F3" s="132"/>
      <c r="G3" s="132"/>
      <c r="H3" s="132"/>
      <c r="I3" s="263"/>
      <c r="J3" s="263"/>
      <c r="K3" s="263"/>
      <c r="L3" s="263"/>
      <c r="M3" s="263"/>
      <c r="N3" s="784"/>
    </row>
    <row r="4" spans="2:15" ht="37.5" customHeight="1">
      <c r="B4" s="515"/>
      <c r="C4" s="133"/>
      <c r="D4" s="133"/>
      <c r="E4" s="133"/>
      <c r="F4" s="133"/>
      <c r="G4" s="133"/>
      <c r="H4" s="133"/>
      <c r="I4" s="263"/>
      <c r="J4" s="263"/>
      <c r="K4" s="263"/>
      <c r="L4" s="263"/>
      <c r="M4" s="263"/>
      <c r="N4" s="784"/>
    </row>
    <row r="5" spans="2:15" ht="90.75" customHeight="1">
      <c r="B5" s="2638" t="s">
        <v>1206</v>
      </c>
      <c r="C5" s="2639"/>
      <c r="D5" s="2639"/>
      <c r="E5" s="2639"/>
      <c r="F5" s="2639"/>
      <c r="G5" s="2639"/>
      <c r="H5" s="2639"/>
      <c r="I5" s="2639"/>
      <c r="J5" s="2639"/>
      <c r="K5" s="2640" t="s">
        <v>1349</v>
      </c>
      <c r="L5" s="2641"/>
      <c r="M5" s="2642"/>
      <c r="N5" s="2651" t="s">
        <v>1350</v>
      </c>
    </row>
    <row r="6" spans="2:15" ht="54.75" customHeight="1">
      <c r="B6" s="2638"/>
      <c r="C6" s="2639"/>
      <c r="D6" s="2639"/>
      <c r="E6" s="2639"/>
      <c r="F6" s="2639"/>
      <c r="G6" s="2639"/>
      <c r="H6" s="2639"/>
      <c r="I6" s="2639"/>
      <c r="J6" s="2639"/>
      <c r="K6" s="2643"/>
      <c r="L6" s="2644"/>
      <c r="M6" s="2645"/>
      <c r="N6" s="2652"/>
      <c r="O6" s="130"/>
    </row>
    <row r="7" spans="2:15" ht="96" customHeight="1">
      <c r="B7" s="2638"/>
      <c r="C7" s="2639"/>
      <c r="D7" s="2639"/>
      <c r="E7" s="2639"/>
      <c r="F7" s="2639"/>
      <c r="G7" s="2639"/>
      <c r="H7" s="2639"/>
      <c r="I7" s="2639"/>
      <c r="J7" s="2639"/>
      <c r="K7" s="2646" t="s">
        <v>1203</v>
      </c>
      <c r="L7" s="2646" t="s">
        <v>1204</v>
      </c>
      <c r="M7" s="2646" t="s">
        <v>1205</v>
      </c>
      <c r="N7" s="2652"/>
    </row>
    <row r="8" spans="2:15" ht="141.75" customHeight="1">
      <c r="B8" s="2638"/>
      <c r="C8" s="2639"/>
      <c r="D8" s="2639"/>
      <c r="E8" s="2639"/>
      <c r="F8" s="2639"/>
      <c r="G8" s="2639"/>
      <c r="H8" s="2639"/>
      <c r="I8" s="2639"/>
      <c r="J8" s="2639"/>
      <c r="K8" s="2646"/>
      <c r="L8" s="2646"/>
      <c r="M8" s="2646"/>
      <c r="N8" s="2653"/>
    </row>
    <row r="9" spans="2:15" s="262" customFormat="1" ht="39.75" customHeight="1">
      <c r="B9" s="2638"/>
      <c r="C9" s="2639"/>
      <c r="D9" s="2639"/>
      <c r="E9" s="2639"/>
      <c r="F9" s="2639"/>
      <c r="G9" s="2639"/>
      <c r="H9" s="2639"/>
      <c r="I9" s="2639"/>
      <c r="J9" s="2639"/>
      <c r="K9" s="783" t="s">
        <v>851</v>
      </c>
      <c r="L9" s="783" t="s">
        <v>365</v>
      </c>
      <c r="M9" s="783" t="s">
        <v>366</v>
      </c>
      <c r="N9" s="1086" t="s">
        <v>368</v>
      </c>
    </row>
    <row r="10" spans="2:15" ht="30" customHeight="1">
      <c r="B10" s="975"/>
      <c r="C10" s="976"/>
      <c r="D10" s="977"/>
      <c r="E10" s="976"/>
      <c r="F10" s="1087"/>
      <c r="G10" s="1087"/>
      <c r="H10" s="1087"/>
      <c r="I10" s="1088"/>
      <c r="J10" s="1081"/>
      <c r="K10" s="2614"/>
      <c r="L10" s="976"/>
      <c r="M10" s="2614"/>
      <c r="N10" s="2625"/>
    </row>
    <row r="11" spans="2:15" ht="30" customHeight="1">
      <c r="B11" s="975"/>
      <c r="C11" s="1051" t="s">
        <v>245</v>
      </c>
      <c r="D11" s="1052"/>
      <c r="E11" s="2648" t="s">
        <v>1190</v>
      </c>
      <c r="F11" s="2648"/>
      <c r="G11" s="2648"/>
      <c r="H11" s="2648"/>
      <c r="I11" s="2649"/>
      <c r="J11" s="1082"/>
      <c r="K11" s="2615"/>
      <c r="L11" s="976"/>
      <c r="M11" s="2615"/>
      <c r="N11" s="2626"/>
    </row>
    <row r="12" spans="2:15" ht="30" customHeight="1">
      <c r="B12" s="934"/>
      <c r="C12" s="1053"/>
      <c r="D12" s="1053"/>
      <c r="E12" s="2622" t="s">
        <v>1192</v>
      </c>
      <c r="F12" s="2619"/>
      <c r="G12" s="2619"/>
      <c r="H12" s="2619"/>
      <c r="I12" s="2647"/>
      <c r="J12" s="1082"/>
      <c r="K12" s="2616"/>
      <c r="L12" s="976"/>
      <c r="M12" s="2616"/>
      <c r="N12" s="2626"/>
    </row>
    <row r="13" spans="2:15" ht="30" customHeight="1">
      <c r="B13" s="934"/>
      <c r="C13" s="1054"/>
      <c r="D13" s="1053"/>
      <c r="E13" s="2606" t="s">
        <v>1191</v>
      </c>
      <c r="F13" s="2606"/>
      <c r="G13" s="2606"/>
      <c r="H13" s="2606"/>
      <c r="I13" s="2607"/>
      <c r="J13" s="2604" t="s">
        <v>63</v>
      </c>
      <c r="K13" s="2611"/>
      <c r="L13" s="2611"/>
      <c r="M13" s="2611">
        <f>K13+L13</f>
        <v>0</v>
      </c>
      <c r="N13" s="2626"/>
    </row>
    <row r="14" spans="2:15" ht="30" customHeight="1">
      <c r="B14" s="934"/>
      <c r="C14" s="1053"/>
      <c r="D14" s="1052"/>
      <c r="E14" s="2606"/>
      <c r="F14" s="2606"/>
      <c r="G14" s="2606"/>
      <c r="H14" s="2606"/>
      <c r="I14" s="2607"/>
      <c r="J14" s="2605"/>
      <c r="K14" s="2612"/>
      <c r="L14" s="2612"/>
      <c r="M14" s="2612"/>
      <c r="N14" s="2626"/>
    </row>
    <row r="15" spans="2:15" ht="30" customHeight="1">
      <c r="B15" s="934"/>
      <c r="C15" s="1055" t="s">
        <v>246</v>
      </c>
      <c r="D15" s="1052"/>
      <c r="E15" s="2619" t="s">
        <v>1193</v>
      </c>
      <c r="F15" s="2619"/>
      <c r="G15" s="2619"/>
      <c r="H15" s="2619"/>
      <c r="I15" s="2619"/>
      <c r="J15" s="1081"/>
      <c r="K15" s="2613"/>
      <c r="L15" s="2613"/>
      <c r="M15" s="2613"/>
      <c r="N15" s="2626"/>
    </row>
    <row r="16" spans="2:15" ht="28.2">
      <c r="B16" s="934"/>
      <c r="C16" s="1056"/>
      <c r="D16" s="1052"/>
      <c r="E16" s="2620" t="s">
        <v>1194</v>
      </c>
      <c r="F16" s="2620"/>
      <c r="G16" s="2620"/>
      <c r="H16" s="2620"/>
      <c r="I16" s="2621"/>
      <c r="J16" s="1082"/>
      <c r="K16" s="2613"/>
      <c r="L16" s="2613"/>
      <c r="M16" s="2613"/>
      <c r="N16" s="2626"/>
    </row>
    <row r="17" spans="2:14" ht="39.75" customHeight="1">
      <c r="B17" s="934"/>
      <c r="C17" s="1056"/>
      <c r="D17" s="1052"/>
      <c r="E17" s="2606" t="s">
        <v>1244</v>
      </c>
      <c r="F17" s="2617"/>
      <c r="G17" s="2617"/>
      <c r="H17" s="2617"/>
      <c r="I17" s="2618"/>
      <c r="J17" s="1082"/>
      <c r="K17" s="2613"/>
      <c r="L17" s="2613"/>
      <c r="M17" s="2613"/>
      <c r="N17" s="2626"/>
    </row>
    <row r="18" spans="2:14" ht="30" customHeight="1">
      <c r="B18" s="934"/>
      <c r="C18" s="1052"/>
      <c r="D18" s="1052"/>
      <c r="E18" s="1050" t="s">
        <v>1196</v>
      </c>
      <c r="F18" s="1050"/>
      <c r="G18" s="1050"/>
      <c r="H18" s="1050"/>
      <c r="I18" s="1050"/>
      <c r="J18" s="2604" t="s">
        <v>36</v>
      </c>
      <c r="K18" s="2611"/>
      <c r="L18" s="2611"/>
      <c r="M18" s="2611">
        <f>K18+L18</f>
        <v>0</v>
      </c>
      <c r="N18" s="2626"/>
    </row>
    <row r="19" spans="2:14" ht="30" customHeight="1">
      <c r="B19" s="934"/>
      <c r="C19" s="1052"/>
      <c r="D19" s="1052"/>
      <c r="E19" s="2622" t="s">
        <v>1195</v>
      </c>
      <c r="F19" s="2623"/>
      <c r="G19" s="2623"/>
      <c r="H19" s="2623"/>
      <c r="I19" s="2624"/>
      <c r="J19" s="2604"/>
      <c r="K19" s="2612"/>
      <c r="L19" s="2612"/>
      <c r="M19" s="2612"/>
      <c r="N19" s="2626"/>
    </row>
    <row r="20" spans="2:14" ht="30" customHeight="1">
      <c r="B20" s="934"/>
      <c r="C20" s="1056" t="s">
        <v>247</v>
      </c>
      <c r="D20" s="1053"/>
      <c r="E20" s="1057" t="s">
        <v>1197</v>
      </c>
      <c r="F20" s="1053"/>
      <c r="G20" s="1053"/>
      <c r="H20" s="1053"/>
      <c r="I20" s="1053"/>
      <c r="J20" s="1081"/>
      <c r="K20" s="2601"/>
      <c r="L20" s="1276"/>
      <c r="M20" s="1276"/>
      <c r="N20" s="1077"/>
    </row>
    <row r="21" spans="2:14" ht="30" customHeight="1">
      <c r="B21" s="934"/>
      <c r="C21" s="1056"/>
      <c r="D21" s="1053"/>
      <c r="E21" s="1058" t="s">
        <v>1198</v>
      </c>
      <c r="F21" s="1053"/>
      <c r="G21" s="1053"/>
      <c r="H21" s="1053"/>
      <c r="I21" s="1053"/>
      <c r="J21" s="1082"/>
      <c r="K21" s="2602"/>
      <c r="L21" s="1277"/>
      <c r="M21" s="1277"/>
      <c r="N21" s="983"/>
    </row>
    <row r="22" spans="2:14" ht="30" customHeight="1">
      <c r="B22" s="934"/>
      <c r="C22" s="1053"/>
      <c r="D22" s="1053"/>
      <c r="E22" s="1053"/>
      <c r="F22" s="1053"/>
      <c r="G22" s="1052"/>
      <c r="H22" s="1052"/>
      <c r="I22" s="1053"/>
      <c r="J22" s="1082"/>
      <c r="K22" s="2603"/>
      <c r="L22" s="1278"/>
      <c r="M22" s="1278"/>
      <c r="N22" s="1080"/>
    </row>
    <row r="23" spans="2:14" ht="30" customHeight="1">
      <c r="B23" s="934"/>
      <c r="C23" s="1053"/>
      <c r="D23" s="1053"/>
      <c r="E23" s="1059" t="s">
        <v>249</v>
      </c>
      <c r="F23" s="1052"/>
      <c r="G23" s="1059" t="s">
        <v>248</v>
      </c>
      <c r="H23" s="1057"/>
      <c r="I23" s="1053"/>
      <c r="J23" s="2604" t="s">
        <v>37</v>
      </c>
      <c r="K23" s="2611"/>
      <c r="L23" s="2611"/>
      <c r="M23" s="2611">
        <f>K23+L23</f>
        <v>0</v>
      </c>
      <c r="N23" s="2599"/>
    </row>
    <row r="24" spans="2:14" ht="30" customHeight="1">
      <c r="B24" s="934"/>
      <c r="C24" s="1053"/>
      <c r="D24" s="1053"/>
      <c r="E24" s="1057"/>
      <c r="F24" s="1052"/>
      <c r="G24" s="1060" t="s">
        <v>918</v>
      </c>
      <c r="H24" s="1058"/>
      <c r="I24" s="1053"/>
      <c r="J24" s="2605"/>
      <c r="K24" s="2612"/>
      <c r="L24" s="2612"/>
      <c r="M24" s="2612"/>
      <c r="N24" s="2600"/>
    </row>
    <row r="25" spans="2:14" ht="30" customHeight="1">
      <c r="B25" s="934"/>
      <c r="C25" s="1053"/>
      <c r="D25" s="1053"/>
      <c r="E25" s="1057" t="s">
        <v>250</v>
      </c>
      <c r="F25" s="1052"/>
      <c r="G25" s="1057" t="s">
        <v>251</v>
      </c>
      <c r="H25" s="1057"/>
      <c r="I25" s="1053"/>
      <c r="J25" s="1081"/>
      <c r="K25" s="2601"/>
      <c r="L25" s="2601"/>
      <c r="M25" s="2601"/>
      <c r="N25" s="2608"/>
    </row>
    <row r="26" spans="2:14" ht="30" customHeight="1">
      <c r="B26" s="934"/>
      <c r="C26" s="1053"/>
      <c r="D26" s="1053"/>
      <c r="E26" s="1057"/>
      <c r="F26" s="1052"/>
      <c r="G26" s="1061" t="s">
        <v>1145</v>
      </c>
      <c r="H26" s="1057"/>
      <c r="I26" s="1053"/>
      <c r="J26" s="1082"/>
      <c r="K26" s="2602"/>
      <c r="L26" s="2602"/>
      <c r="M26" s="2602"/>
      <c r="N26" s="2609"/>
    </row>
    <row r="27" spans="2:14" ht="30" customHeight="1">
      <c r="B27" s="934"/>
      <c r="C27" s="1053"/>
      <c r="D27" s="1053"/>
      <c r="E27" s="1052"/>
      <c r="F27" s="1052"/>
      <c r="G27" s="1057" t="s">
        <v>19</v>
      </c>
      <c r="H27" s="2620" t="s">
        <v>1199</v>
      </c>
      <c r="I27" s="2621"/>
      <c r="J27" s="1089"/>
      <c r="K27" s="2603"/>
      <c r="L27" s="2603"/>
      <c r="M27" s="2603"/>
      <c r="N27" s="2610"/>
    </row>
    <row r="28" spans="2:14" ht="30" customHeight="1">
      <c r="B28" s="934"/>
      <c r="C28" s="1053"/>
      <c r="D28" s="1053"/>
      <c r="E28" s="1052"/>
      <c r="F28" s="1052"/>
      <c r="G28" s="1062"/>
      <c r="H28" s="2617" t="s">
        <v>1200</v>
      </c>
      <c r="I28" s="2618"/>
      <c r="J28" s="2604" t="s">
        <v>38</v>
      </c>
      <c r="K28" s="2611"/>
      <c r="L28" s="2611"/>
      <c r="M28" s="2611">
        <f>K28+L28</f>
        <v>0</v>
      </c>
      <c r="N28" s="2599"/>
    </row>
    <row r="29" spans="2:14" ht="30" customHeight="1">
      <c r="B29" s="934"/>
      <c r="C29" s="1053"/>
      <c r="D29" s="1053"/>
      <c r="E29" s="1052"/>
      <c r="F29" s="1052"/>
      <c r="G29" s="1062"/>
      <c r="H29" s="1050"/>
      <c r="I29" s="1063"/>
      <c r="J29" s="2605"/>
      <c r="K29" s="2612"/>
      <c r="L29" s="2612"/>
      <c r="M29" s="2612"/>
      <c r="N29" s="2600"/>
    </row>
    <row r="30" spans="2:14" ht="30" customHeight="1">
      <c r="B30" s="934"/>
      <c r="C30" s="1053"/>
      <c r="D30" s="1053"/>
      <c r="E30" s="1053"/>
      <c r="F30" s="1053"/>
      <c r="G30" s="1053"/>
      <c r="H30" s="1050"/>
      <c r="I30" s="1063"/>
      <c r="J30" s="1081"/>
      <c r="K30" s="2601"/>
      <c r="L30" s="2601"/>
      <c r="M30" s="2601"/>
      <c r="N30" s="2608"/>
    </row>
    <row r="31" spans="2:14" ht="30" customHeight="1">
      <c r="B31" s="934"/>
      <c r="C31" s="1053"/>
      <c r="D31" s="1053"/>
      <c r="E31" s="1053"/>
      <c r="F31" s="1053"/>
      <c r="G31" s="1053"/>
      <c r="H31" s="1050"/>
      <c r="I31" s="1050"/>
      <c r="J31" s="1082"/>
      <c r="K31" s="2602"/>
      <c r="L31" s="2602"/>
      <c r="M31" s="2602"/>
      <c r="N31" s="2609"/>
    </row>
    <row r="32" spans="2:14" ht="30" customHeight="1">
      <c r="B32" s="934"/>
      <c r="C32" s="1053"/>
      <c r="D32" s="1053"/>
      <c r="E32" s="1053"/>
      <c r="F32" s="1053"/>
      <c r="G32" s="1064" t="s">
        <v>20</v>
      </c>
      <c r="H32" s="1057" t="s">
        <v>252</v>
      </c>
      <c r="I32" s="1053"/>
      <c r="J32" s="1082"/>
      <c r="K32" s="2603"/>
      <c r="L32" s="2603"/>
      <c r="M32" s="2603"/>
      <c r="N32" s="2610"/>
    </row>
    <row r="33" spans="2:14" ht="30" customHeight="1">
      <c r="B33" s="934"/>
      <c r="C33" s="1053"/>
      <c r="D33" s="1053"/>
      <c r="E33" s="1053"/>
      <c r="F33" s="1053"/>
      <c r="G33" s="1062"/>
      <c r="H33" s="1061" t="s">
        <v>253</v>
      </c>
      <c r="I33" s="1053"/>
      <c r="J33" s="2604" t="s">
        <v>39</v>
      </c>
      <c r="K33" s="2611"/>
      <c r="L33" s="2611"/>
      <c r="M33" s="2611">
        <f>K33+L33</f>
        <v>0</v>
      </c>
      <c r="N33" s="2599"/>
    </row>
    <row r="34" spans="2:14" ht="30" customHeight="1">
      <c r="B34" s="934"/>
      <c r="C34" s="1053"/>
      <c r="D34" s="1053"/>
      <c r="E34" s="1053"/>
      <c r="F34" s="1053"/>
      <c r="G34" s="1065"/>
      <c r="H34" s="1065"/>
      <c r="I34" s="1065"/>
      <c r="J34" s="2605"/>
      <c r="K34" s="2612"/>
      <c r="L34" s="2612"/>
      <c r="M34" s="2612"/>
      <c r="N34" s="2600"/>
    </row>
    <row r="35" spans="2:14" ht="30" customHeight="1">
      <c r="B35" s="934"/>
      <c r="C35" s="1053"/>
      <c r="D35" s="1053"/>
      <c r="E35" s="1053"/>
      <c r="F35" s="1053"/>
      <c r="G35" s="1053"/>
      <c r="H35" s="1066"/>
      <c r="I35" s="1067"/>
      <c r="J35" s="1081"/>
      <c r="K35" s="2635"/>
      <c r="L35" s="2601"/>
      <c r="M35" s="2601"/>
      <c r="N35" s="2608"/>
    </row>
    <row r="36" spans="2:14" ht="30" customHeight="1">
      <c r="B36" s="934"/>
      <c r="C36" s="1053"/>
      <c r="D36" s="1053"/>
      <c r="E36" s="1053"/>
      <c r="F36" s="1053"/>
      <c r="G36" s="1053"/>
      <c r="H36" s="1066"/>
      <c r="I36" s="1067"/>
      <c r="J36" s="1082"/>
      <c r="K36" s="2636"/>
      <c r="L36" s="2602"/>
      <c r="M36" s="2602"/>
      <c r="N36" s="2609"/>
    </row>
    <row r="37" spans="2:14" ht="30" customHeight="1">
      <c r="B37" s="934"/>
      <c r="C37" s="1053"/>
      <c r="D37" s="1053"/>
      <c r="E37" s="1068" t="s">
        <v>254</v>
      </c>
      <c r="F37" s="1068"/>
      <c r="G37" s="2619" t="s">
        <v>1202</v>
      </c>
      <c r="H37" s="2620"/>
      <c r="I37" s="2621"/>
      <c r="J37" s="1082"/>
      <c r="K37" s="2637"/>
      <c r="L37" s="2603"/>
      <c r="M37" s="2603"/>
      <c r="N37" s="2610"/>
    </row>
    <row r="38" spans="2:14" ht="30" customHeight="1">
      <c r="B38" s="934"/>
      <c r="C38" s="1053"/>
      <c r="D38" s="1053"/>
      <c r="E38" s="1065"/>
      <c r="F38" s="1068"/>
      <c r="G38" s="1069" t="s">
        <v>1201</v>
      </c>
      <c r="H38" s="1068"/>
      <c r="I38" s="1070"/>
      <c r="J38" s="2604" t="s">
        <v>40</v>
      </c>
      <c r="K38" s="2611"/>
      <c r="L38" s="2611"/>
      <c r="M38" s="2611">
        <f>K38+L38</f>
        <v>0</v>
      </c>
      <c r="N38" s="2599"/>
    </row>
    <row r="39" spans="2:14" s="131" customFormat="1" ht="30" customHeight="1">
      <c r="B39" s="980"/>
      <c r="C39" s="1071"/>
      <c r="D39" s="1071"/>
      <c r="E39" s="1065"/>
      <c r="F39" s="1068"/>
      <c r="G39" s="1068"/>
      <c r="H39" s="1068"/>
      <c r="I39" s="1070"/>
      <c r="J39" s="2605"/>
      <c r="K39" s="2612"/>
      <c r="L39" s="2612"/>
      <c r="M39" s="2612"/>
      <c r="N39" s="2600"/>
    </row>
    <row r="40" spans="2:14" ht="30" customHeight="1">
      <c r="B40" s="934"/>
      <c r="C40" s="1053"/>
      <c r="D40" s="1053"/>
      <c r="E40" s="1053"/>
      <c r="F40" s="1053"/>
      <c r="G40" s="1053"/>
      <c r="H40" s="1072"/>
      <c r="I40" s="1072"/>
      <c r="J40" s="1081"/>
      <c r="K40" s="2635"/>
      <c r="L40" s="2601"/>
      <c r="M40" s="2601"/>
      <c r="N40" s="2608"/>
    </row>
    <row r="41" spans="2:14" ht="30" customHeight="1">
      <c r="B41" s="934"/>
      <c r="C41" s="1053"/>
      <c r="D41" s="1053"/>
      <c r="E41" s="1053"/>
      <c r="F41" s="1053"/>
      <c r="G41" s="1053"/>
      <c r="H41" s="1072"/>
      <c r="I41" s="1072"/>
      <c r="J41" s="1082"/>
      <c r="K41" s="2636"/>
      <c r="L41" s="2602"/>
      <c r="M41" s="2602"/>
      <c r="N41" s="2609"/>
    </row>
    <row r="42" spans="2:14" ht="30" customHeight="1">
      <c r="B42" s="934"/>
      <c r="C42" s="1053"/>
      <c r="D42" s="1053"/>
      <c r="E42" s="1057" t="s">
        <v>255</v>
      </c>
      <c r="F42" s="1052"/>
      <c r="G42" s="1052" t="s">
        <v>256</v>
      </c>
      <c r="H42" s="1053"/>
      <c r="I42" s="1053"/>
      <c r="J42" s="1082"/>
      <c r="K42" s="2637"/>
      <c r="L42" s="2603"/>
      <c r="M42" s="2603"/>
      <c r="N42" s="2610"/>
    </row>
    <row r="43" spans="2:14" ht="30" customHeight="1">
      <c r="B43" s="934"/>
      <c r="C43" s="1053"/>
      <c r="D43" s="1053"/>
      <c r="E43" s="1053"/>
      <c r="F43" s="1053"/>
      <c r="G43" s="1058" t="s">
        <v>1168</v>
      </c>
      <c r="H43" s="1061"/>
      <c r="I43" s="1053"/>
      <c r="J43" s="2604" t="s">
        <v>41</v>
      </c>
      <c r="K43" s="2611"/>
      <c r="L43" s="2611"/>
      <c r="M43" s="2611">
        <f>K43+L43</f>
        <v>0</v>
      </c>
      <c r="N43" s="2599"/>
    </row>
    <row r="44" spans="2:14" ht="30" customHeight="1">
      <c r="B44" s="934"/>
      <c r="C44" s="1053"/>
      <c r="D44" s="1053"/>
      <c r="E44" s="1065"/>
      <c r="F44" s="1068"/>
      <c r="G44" s="1053"/>
      <c r="H44" s="1060"/>
      <c r="I44" s="1053"/>
      <c r="J44" s="2605"/>
      <c r="K44" s="2612"/>
      <c r="L44" s="2612"/>
      <c r="M44" s="2612"/>
      <c r="N44" s="2600"/>
    </row>
    <row r="45" spans="2:14" ht="30" customHeight="1">
      <c r="B45" s="934"/>
      <c r="C45" s="1053"/>
      <c r="D45" s="1053"/>
      <c r="E45" s="976"/>
      <c r="F45" s="1053"/>
      <c r="G45" s="976"/>
      <c r="H45" s="1072"/>
      <c r="I45" s="1074"/>
      <c r="J45" s="1081"/>
      <c r="K45" s="2601"/>
      <c r="L45" s="2601"/>
      <c r="M45" s="2601"/>
      <c r="N45" s="2608"/>
    </row>
    <row r="46" spans="2:14" ht="30" customHeight="1">
      <c r="B46" s="934"/>
      <c r="C46" s="1053"/>
      <c r="D46" s="1053"/>
      <c r="E46" s="976"/>
      <c r="F46" s="1053"/>
      <c r="G46" s="976"/>
      <c r="H46" s="1072"/>
      <c r="I46" s="1074"/>
      <c r="J46" s="1082"/>
      <c r="K46" s="2602"/>
      <c r="L46" s="2602"/>
      <c r="M46" s="2602"/>
      <c r="N46" s="2609"/>
    </row>
    <row r="47" spans="2:14" ht="30" customHeight="1">
      <c r="B47" s="934"/>
      <c r="C47" s="1053"/>
      <c r="D47" s="1053"/>
      <c r="E47" s="1052" t="s">
        <v>257</v>
      </c>
      <c r="F47" s="1068"/>
      <c r="G47" s="1072" t="s">
        <v>401</v>
      </c>
      <c r="H47" s="1072"/>
      <c r="I47" s="1074"/>
      <c r="J47" s="1082"/>
      <c r="K47" s="2603"/>
      <c r="L47" s="2603"/>
      <c r="M47" s="2603"/>
      <c r="N47" s="2610"/>
    </row>
    <row r="48" spans="2:14" ht="30" customHeight="1">
      <c r="B48" s="934"/>
      <c r="C48" s="1053"/>
      <c r="D48" s="1053"/>
      <c r="E48" s="1065"/>
      <c r="F48" s="1068"/>
      <c r="G48" s="1061" t="s">
        <v>1169</v>
      </c>
      <c r="H48" s="1061"/>
      <c r="I48" s="1053"/>
      <c r="J48" s="2604" t="s">
        <v>68</v>
      </c>
      <c r="K48" s="2611"/>
      <c r="L48" s="2611"/>
      <c r="M48" s="2611">
        <f>K48+L48</f>
        <v>0</v>
      </c>
      <c r="N48" s="2599"/>
    </row>
    <row r="49" spans="2:14" ht="30" customHeight="1">
      <c r="B49" s="934"/>
      <c r="C49" s="1053"/>
      <c r="D49" s="1053"/>
      <c r="E49" s="1065"/>
      <c r="F49" s="1068"/>
      <c r="G49" s="1061"/>
      <c r="H49" s="1061"/>
      <c r="I49" s="1053"/>
      <c r="J49" s="2605"/>
      <c r="K49" s="2612"/>
      <c r="L49" s="2612"/>
      <c r="M49" s="2612"/>
      <c r="N49" s="2600"/>
    </row>
    <row r="50" spans="2:14" ht="30" customHeight="1">
      <c r="B50" s="934"/>
      <c r="C50" s="1053"/>
      <c r="D50" s="1053"/>
      <c r="E50" s="976"/>
      <c r="F50" s="976"/>
      <c r="G50" s="976"/>
      <c r="H50" s="976"/>
      <c r="I50" s="1070"/>
      <c r="J50" s="1081"/>
      <c r="K50" s="2601"/>
      <c r="L50" s="2601"/>
      <c r="M50" s="2601"/>
      <c r="N50" s="2608"/>
    </row>
    <row r="51" spans="2:14" ht="30" customHeight="1">
      <c r="B51" s="934"/>
      <c r="C51" s="1053"/>
      <c r="D51" s="1053"/>
      <c r="E51" s="1059" t="s">
        <v>258</v>
      </c>
      <c r="F51" s="1068"/>
      <c r="G51" s="1072" t="s">
        <v>1207</v>
      </c>
      <c r="H51" s="1068"/>
      <c r="I51" s="1070"/>
      <c r="J51" s="1082"/>
      <c r="K51" s="2602"/>
      <c r="L51" s="2602"/>
      <c r="M51" s="2602"/>
      <c r="N51" s="2609"/>
    </row>
    <row r="52" spans="2:14" ht="30" customHeight="1">
      <c r="B52" s="934"/>
      <c r="C52" s="1053"/>
      <c r="D52" s="1053"/>
      <c r="E52" s="1053"/>
      <c r="F52" s="1068"/>
      <c r="G52" s="1059" t="s">
        <v>1213</v>
      </c>
      <c r="H52" s="1068"/>
      <c r="I52" s="1070"/>
      <c r="J52" s="1082"/>
      <c r="K52" s="2603"/>
      <c r="L52" s="2603"/>
      <c r="M52" s="2603"/>
      <c r="N52" s="2610"/>
    </row>
    <row r="53" spans="2:14" ht="30" customHeight="1">
      <c r="B53" s="934"/>
      <c r="C53" s="1053"/>
      <c r="D53" s="1053"/>
      <c r="E53" s="1068"/>
      <c r="F53" s="1068"/>
      <c r="G53" s="2606" t="s">
        <v>1170</v>
      </c>
      <c r="H53" s="2606"/>
      <c r="I53" s="2607"/>
      <c r="J53" s="2604" t="s">
        <v>42</v>
      </c>
      <c r="K53" s="2611"/>
      <c r="L53" s="2611"/>
      <c r="M53" s="2611">
        <f>K53+L53</f>
        <v>0</v>
      </c>
      <c r="N53" s="2599"/>
    </row>
    <row r="54" spans="2:14" ht="30" customHeight="1">
      <c r="B54" s="934"/>
      <c r="C54" s="1053"/>
      <c r="D54" s="1053"/>
      <c r="E54" s="1065"/>
      <c r="F54" s="1068"/>
      <c r="G54" s="1053"/>
      <c r="H54" s="1053"/>
      <c r="I54" s="1069"/>
      <c r="J54" s="2605"/>
      <c r="K54" s="2612"/>
      <c r="L54" s="2612"/>
      <c r="M54" s="2612"/>
      <c r="N54" s="2600"/>
    </row>
    <row r="55" spans="2:14" ht="30" customHeight="1">
      <c r="B55" s="934"/>
      <c r="C55" s="1053"/>
      <c r="D55" s="1053"/>
      <c r="E55" s="976"/>
      <c r="F55" s="976"/>
      <c r="G55" s="976"/>
      <c r="H55" s="976"/>
      <c r="I55" s="976"/>
      <c r="J55" s="1081"/>
      <c r="K55" s="2601"/>
      <c r="L55" s="2601"/>
      <c r="M55" s="2601"/>
      <c r="N55" s="2608"/>
    </row>
    <row r="56" spans="2:14" ht="30" customHeight="1">
      <c r="B56" s="934"/>
      <c r="C56" s="1053"/>
      <c r="D56" s="1053"/>
      <c r="E56" s="976"/>
      <c r="F56" s="976"/>
      <c r="G56" s="976"/>
      <c r="H56" s="976"/>
      <c r="I56" s="976"/>
      <c r="J56" s="1082"/>
      <c r="K56" s="2602"/>
      <c r="L56" s="2602"/>
      <c r="M56" s="2602"/>
      <c r="N56" s="2609"/>
    </row>
    <row r="57" spans="2:14" s="131" customFormat="1" ht="30" customHeight="1">
      <c r="B57" s="980"/>
      <c r="C57" s="1071"/>
      <c r="D57" s="1071"/>
      <c r="E57" s="1057" t="s">
        <v>259</v>
      </c>
      <c r="F57" s="1053"/>
      <c r="G57" s="1072" t="s">
        <v>402</v>
      </c>
      <c r="H57" s="1072"/>
      <c r="I57" s="1074"/>
      <c r="J57" s="1082"/>
      <c r="K57" s="2603"/>
      <c r="L57" s="2603"/>
      <c r="M57" s="2603"/>
      <c r="N57" s="2610"/>
    </row>
    <row r="58" spans="2:14" ht="30" customHeight="1">
      <c r="B58" s="934"/>
      <c r="C58" s="1053"/>
      <c r="D58" s="1053"/>
      <c r="E58" s="1071"/>
      <c r="F58" s="1068"/>
      <c r="G58" s="2622" t="s">
        <v>1208</v>
      </c>
      <c r="H58" s="2623"/>
      <c r="I58" s="2624"/>
      <c r="J58" s="2604">
        <v>16</v>
      </c>
      <c r="K58" s="2611"/>
      <c r="L58" s="2611"/>
      <c r="M58" s="2611">
        <f>K58+L58</f>
        <v>0</v>
      </c>
      <c r="N58" s="2599"/>
    </row>
    <row r="59" spans="2:14" ht="30" customHeight="1">
      <c r="B59" s="934"/>
      <c r="C59" s="1053"/>
      <c r="D59" s="1053"/>
      <c r="E59" s="1065"/>
      <c r="F59" s="1068"/>
      <c r="G59" s="1069"/>
      <c r="H59" s="1069"/>
      <c r="I59" s="1075"/>
      <c r="J59" s="2605"/>
      <c r="K59" s="2612"/>
      <c r="L59" s="2612"/>
      <c r="M59" s="2612"/>
      <c r="N59" s="2600"/>
    </row>
    <row r="60" spans="2:14" ht="30" customHeight="1">
      <c r="B60" s="934"/>
      <c r="C60" s="1053"/>
      <c r="D60" s="1053"/>
      <c r="E60" s="976"/>
      <c r="F60" s="976"/>
      <c r="G60" s="976"/>
      <c r="H60" s="976"/>
      <c r="I60" s="976"/>
      <c r="J60" s="1081"/>
      <c r="K60" s="2601"/>
      <c r="L60" s="2601"/>
      <c r="M60" s="2601"/>
      <c r="N60" s="2608"/>
    </row>
    <row r="61" spans="2:14" ht="30" customHeight="1">
      <c r="B61" s="934"/>
      <c r="C61" s="1053"/>
      <c r="D61" s="1053"/>
      <c r="E61" s="976"/>
      <c r="F61" s="976"/>
      <c r="G61" s="976"/>
      <c r="H61" s="976"/>
      <c r="I61" s="976"/>
      <c r="J61" s="1082"/>
      <c r="K61" s="2602"/>
      <c r="L61" s="2602"/>
      <c r="M61" s="2602"/>
      <c r="N61" s="2609"/>
    </row>
    <row r="62" spans="2:14" ht="30" customHeight="1">
      <c r="B62" s="934"/>
      <c r="C62" s="1053"/>
      <c r="D62" s="1053"/>
      <c r="E62" s="1057" t="s">
        <v>260</v>
      </c>
      <c r="F62" s="1053"/>
      <c r="G62" s="1057" t="s">
        <v>261</v>
      </c>
      <c r="H62" s="1052"/>
      <c r="I62" s="1053"/>
      <c r="J62" s="1082"/>
      <c r="K62" s="2603"/>
      <c r="L62" s="2603"/>
      <c r="M62" s="2603"/>
      <c r="N62" s="2610"/>
    </row>
    <row r="63" spans="2:14" ht="30" customHeight="1">
      <c r="B63" s="934"/>
      <c r="C63" s="1052"/>
      <c r="D63" s="1053"/>
      <c r="E63" s="1053"/>
      <c r="F63" s="1052"/>
      <c r="G63" s="1061" t="s">
        <v>1171</v>
      </c>
      <c r="H63" s="1057"/>
      <c r="I63" s="1053"/>
      <c r="J63" s="2604">
        <v>12</v>
      </c>
      <c r="K63" s="2611"/>
      <c r="L63" s="2611"/>
      <c r="M63" s="2611">
        <f>K63+L63</f>
        <v>0</v>
      </c>
      <c r="N63" s="2599"/>
    </row>
    <row r="64" spans="2:14" ht="30" customHeight="1">
      <c r="B64" s="934"/>
      <c r="C64" s="1052"/>
      <c r="D64" s="1053"/>
      <c r="E64" s="1052"/>
      <c r="F64" s="1052"/>
      <c r="G64" s="1053"/>
      <c r="H64" s="1053"/>
      <c r="I64" s="1053"/>
      <c r="J64" s="2605"/>
      <c r="K64" s="2612"/>
      <c r="L64" s="2612"/>
      <c r="M64" s="2612"/>
      <c r="N64" s="2600"/>
    </row>
    <row r="65" spans="2:14" ht="28.2">
      <c r="B65" s="934"/>
      <c r="C65" s="1053"/>
      <c r="D65" s="1053"/>
      <c r="E65" s="976"/>
      <c r="F65" s="976"/>
      <c r="G65" s="976"/>
      <c r="H65" s="976"/>
      <c r="I65" s="976"/>
      <c r="J65" s="1081"/>
      <c r="K65" s="2631"/>
      <c r="L65" s="2632"/>
      <c r="M65" s="2632"/>
      <c r="N65" s="2633"/>
    </row>
    <row r="66" spans="2:14" ht="48.75" customHeight="1">
      <c r="B66" s="934"/>
      <c r="C66" s="1053"/>
      <c r="D66" s="1053"/>
      <c r="E66" s="1072" t="s">
        <v>265</v>
      </c>
      <c r="F66" s="1052"/>
      <c r="G66" s="2620" t="s">
        <v>1209</v>
      </c>
      <c r="H66" s="2620"/>
      <c r="I66" s="2621"/>
      <c r="J66" s="1082"/>
      <c r="K66" s="2631"/>
      <c r="L66" s="2632"/>
      <c r="M66" s="2632"/>
      <c r="N66" s="2633"/>
    </row>
    <row r="67" spans="2:14" ht="30" customHeight="1">
      <c r="B67" s="934"/>
      <c r="C67" s="1053"/>
      <c r="D67" s="1053"/>
      <c r="E67" s="1052"/>
      <c r="F67" s="1052"/>
      <c r="G67" s="1068" t="s">
        <v>376</v>
      </c>
      <c r="H67" s="1072"/>
      <c r="I67" s="1074"/>
      <c r="J67" s="1082"/>
      <c r="K67" s="2631"/>
      <c r="L67" s="2632"/>
      <c r="M67" s="2632"/>
      <c r="N67" s="2633"/>
    </row>
    <row r="68" spans="2:14" ht="30" customHeight="1">
      <c r="B68" s="934"/>
      <c r="C68" s="1053"/>
      <c r="D68" s="1053"/>
      <c r="E68" s="1052"/>
      <c r="F68" s="1052"/>
      <c r="G68" s="1069" t="s">
        <v>1210</v>
      </c>
      <c r="H68" s="1066"/>
      <c r="I68" s="1067"/>
      <c r="J68" s="2654">
        <v>89</v>
      </c>
      <c r="K68" s="2650">
        <f>K23+K28+K33+K38+K43+K48+K53+K58+K63</f>
        <v>0</v>
      </c>
      <c r="L68" s="2650">
        <f>L23+L28+L33+L38+L43+L48+L53+L58+L63</f>
        <v>0</v>
      </c>
      <c r="M68" s="2650">
        <f>M23+M28+M33+M38+M43+M48+M53+M58+M63</f>
        <v>0</v>
      </c>
      <c r="N68" s="2634"/>
    </row>
    <row r="69" spans="2:14" ht="30" customHeight="1">
      <c r="B69" s="934"/>
      <c r="C69" s="1053"/>
      <c r="D69" s="1053"/>
      <c r="E69" s="1053"/>
      <c r="F69" s="1053"/>
      <c r="G69" s="1050" t="s">
        <v>377</v>
      </c>
      <c r="H69" s="1053"/>
      <c r="I69" s="1053"/>
      <c r="J69" s="2605"/>
      <c r="K69" s="2650"/>
      <c r="L69" s="2650"/>
      <c r="M69" s="2650"/>
      <c r="N69" s="2634"/>
    </row>
    <row r="70" spans="2:14" ht="30" customHeight="1">
      <c r="B70" s="934"/>
      <c r="C70" s="1053"/>
      <c r="D70" s="1053"/>
      <c r="E70" s="1053"/>
      <c r="F70" s="1053"/>
      <c r="G70" s="1071"/>
      <c r="H70" s="1053"/>
      <c r="I70" s="1053"/>
      <c r="J70" s="1090"/>
      <c r="K70" s="2601"/>
      <c r="L70" s="2601"/>
      <c r="M70" s="2601"/>
      <c r="N70" s="2658"/>
    </row>
    <row r="71" spans="2:14" ht="30" customHeight="1">
      <c r="B71" s="934"/>
      <c r="C71" s="1053"/>
      <c r="D71" s="1053"/>
      <c r="E71" s="1053"/>
      <c r="F71" s="1053"/>
      <c r="G71" s="1071"/>
      <c r="H71" s="1053"/>
      <c r="I71" s="1053"/>
      <c r="J71" s="1083"/>
      <c r="K71" s="2602"/>
      <c r="L71" s="2602"/>
      <c r="M71" s="2602"/>
      <c r="N71" s="2659"/>
    </row>
    <row r="72" spans="2:14" ht="30" customHeight="1">
      <c r="B72" s="934"/>
      <c r="C72" s="1052" t="s">
        <v>262</v>
      </c>
      <c r="D72" s="1052"/>
      <c r="E72" s="1052" t="s">
        <v>1211</v>
      </c>
      <c r="F72" s="1052"/>
      <c r="G72" s="1053"/>
      <c r="H72" s="1053"/>
      <c r="I72" s="1053"/>
      <c r="J72" s="1083"/>
      <c r="K72" s="2603"/>
      <c r="L72" s="2603"/>
      <c r="M72" s="2603"/>
      <c r="N72" s="2660"/>
    </row>
    <row r="73" spans="2:14" ht="30" customHeight="1">
      <c r="B73" s="934"/>
      <c r="C73" s="1053"/>
      <c r="D73" s="1053"/>
      <c r="E73" s="1073" t="s">
        <v>1212</v>
      </c>
      <c r="F73" s="1053"/>
      <c r="G73" s="1053"/>
      <c r="H73" s="1053"/>
      <c r="I73" s="1053"/>
      <c r="J73" s="2663">
        <v>13</v>
      </c>
      <c r="K73" s="2611"/>
      <c r="L73" s="2611"/>
      <c r="M73" s="2611">
        <f>K73+L73</f>
        <v>0</v>
      </c>
      <c r="N73" s="2629"/>
    </row>
    <row r="74" spans="2:14" ht="30" customHeight="1">
      <c r="B74" s="934"/>
      <c r="C74" s="1053"/>
      <c r="D74" s="1053"/>
      <c r="E74" s="1053"/>
      <c r="F74" s="1053"/>
      <c r="G74" s="1053"/>
      <c r="H74" s="1053"/>
      <c r="I74" s="1053"/>
      <c r="J74" s="2664"/>
      <c r="K74" s="2612"/>
      <c r="L74" s="2612"/>
      <c r="M74" s="2612"/>
      <c r="N74" s="2630"/>
    </row>
    <row r="75" spans="2:14" ht="30" customHeight="1">
      <c r="B75" s="934"/>
      <c r="C75" s="1053"/>
      <c r="D75" s="1053"/>
      <c r="E75" s="1053"/>
      <c r="F75" s="1053"/>
      <c r="G75" s="1053"/>
      <c r="H75" s="1053"/>
      <c r="I75" s="1053"/>
      <c r="J75" s="1091"/>
      <c r="K75" s="2635"/>
      <c r="L75" s="2601"/>
      <c r="M75" s="2601"/>
      <c r="N75" s="2665"/>
    </row>
    <row r="76" spans="2:14" ht="30" customHeight="1">
      <c r="B76" s="934"/>
      <c r="C76" s="1053"/>
      <c r="D76" s="1053"/>
      <c r="E76" s="1053"/>
      <c r="F76" s="1053"/>
      <c r="G76" s="1053"/>
      <c r="H76" s="1053"/>
      <c r="I76" s="1053"/>
      <c r="J76" s="1084"/>
      <c r="K76" s="2636"/>
      <c r="L76" s="2602"/>
      <c r="M76" s="2602"/>
      <c r="N76" s="2666"/>
    </row>
    <row r="77" spans="2:14" ht="30" customHeight="1">
      <c r="B77" s="934"/>
      <c r="C77" s="1052" t="s">
        <v>263</v>
      </c>
      <c r="D77" s="1052"/>
      <c r="E77" s="1052" t="s">
        <v>264</v>
      </c>
      <c r="F77" s="1052"/>
      <c r="G77" s="1053"/>
      <c r="H77" s="1053"/>
      <c r="I77" s="1053"/>
      <c r="J77" s="1092"/>
      <c r="K77" s="2637"/>
      <c r="L77" s="2603"/>
      <c r="M77" s="2603"/>
      <c r="N77" s="2667"/>
    </row>
    <row r="78" spans="2:14" ht="30" customHeight="1">
      <c r="B78" s="934"/>
      <c r="C78" s="1056"/>
      <c r="D78" s="1053"/>
      <c r="E78" s="1073" t="s">
        <v>266</v>
      </c>
      <c r="F78" s="1053"/>
      <c r="G78" s="1053"/>
      <c r="H78" s="1053"/>
      <c r="I78" s="1053"/>
      <c r="J78" s="2661">
        <v>99</v>
      </c>
      <c r="K78" s="2656">
        <f>K13+K18+K68+K73</f>
        <v>0</v>
      </c>
      <c r="L78" s="2656">
        <f>L13+L18+L68+L73</f>
        <v>0</v>
      </c>
      <c r="M78" s="2656">
        <f>M13+M18+M68+M73</f>
        <v>0</v>
      </c>
      <c r="N78" s="2627">
        <f>N68</f>
        <v>0</v>
      </c>
    </row>
    <row r="79" spans="2:14" ht="30" customHeight="1" thickBot="1">
      <c r="B79" s="981"/>
      <c r="C79" s="1093"/>
      <c r="D79" s="1094"/>
      <c r="E79" s="1095"/>
      <c r="F79" s="1094"/>
      <c r="G79" s="1094"/>
      <c r="H79" s="1094"/>
      <c r="I79" s="1096"/>
      <c r="J79" s="2662"/>
      <c r="K79" s="2657"/>
      <c r="L79" s="2657"/>
      <c r="M79" s="2657"/>
      <c r="N79" s="2628"/>
    </row>
    <row r="80" spans="2:14" ht="24" customHeight="1">
      <c r="B80" s="976"/>
      <c r="C80" s="976"/>
      <c r="D80" s="976"/>
      <c r="E80" s="976"/>
      <c r="F80" s="976"/>
      <c r="G80" s="976"/>
      <c r="H80" s="976"/>
      <c r="I80" s="976"/>
      <c r="J80" s="984"/>
      <c r="K80" s="985"/>
      <c r="L80" s="985"/>
      <c r="M80" s="985"/>
      <c r="N80" s="985"/>
    </row>
    <row r="81" spans="1:15" ht="30" customHeight="1">
      <c r="B81" s="977"/>
      <c r="C81" s="1072" t="s">
        <v>16</v>
      </c>
      <c r="D81" s="976"/>
      <c r="E81" s="976"/>
      <c r="F81" s="976"/>
      <c r="G81" s="976"/>
      <c r="H81" s="976"/>
      <c r="I81" s="976"/>
      <c r="J81" s="984"/>
      <c r="K81" s="976"/>
      <c r="L81" s="976"/>
      <c r="M81" s="976"/>
      <c r="N81" s="976"/>
    </row>
    <row r="82" spans="1:15" ht="30" customHeight="1">
      <c r="B82" s="978"/>
      <c r="C82" s="1050" t="s">
        <v>2</v>
      </c>
      <c r="D82" s="976"/>
      <c r="E82" s="976"/>
      <c r="F82" s="976"/>
      <c r="G82" s="982"/>
      <c r="H82" s="982"/>
      <c r="I82" s="982"/>
      <c r="J82" s="984"/>
      <c r="K82" s="976"/>
      <c r="L82" s="976"/>
      <c r="M82" s="976"/>
      <c r="N82" s="976"/>
    </row>
    <row r="83" spans="1:15" ht="30" customHeight="1">
      <c r="B83" s="28"/>
      <c r="D83" s="128"/>
      <c r="E83" s="871"/>
      <c r="F83" s="871"/>
      <c r="G83" s="870"/>
      <c r="H83" s="870"/>
      <c r="I83" s="870"/>
      <c r="J83" s="871"/>
      <c r="K83" s="871"/>
      <c r="L83" s="871"/>
      <c r="M83" s="871"/>
      <c r="N83" s="871"/>
    </row>
    <row r="84" spans="1:15" ht="42.75" customHeight="1">
      <c r="A84" s="2655">
        <v>10</v>
      </c>
      <c r="B84" s="2655"/>
      <c r="C84" s="2655"/>
      <c r="D84" s="2655"/>
      <c r="E84" s="2655"/>
      <c r="F84" s="2655"/>
      <c r="G84" s="2655"/>
      <c r="H84" s="2655"/>
      <c r="I84" s="2655"/>
      <c r="J84" s="2655"/>
      <c r="K84" s="2655"/>
      <c r="L84" s="2655"/>
      <c r="M84" s="2655"/>
      <c r="N84" s="2655"/>
      <c r="O84" s="2655"/>
    </row>
    <row r="85" spans="1:15" ht="27" customHeight="1">
      <c r="B85" s="28"/>
      <c r="G85" s="285"/>
      <c r="H85" s="285"/>
      <c r="I85" s="285"/>
    </row>
    <row r="86" spans="1:15" ht="28.2">
      <c r="B86" s="285"/>
      <c r="C86" s="285"/>
      <c r="D86" s="285"/>
      <c r="E86" s="285"/>
      <c r="F86" s="285"/>
      <c r="J86" s="285"/>
      <c r="K86" s="285"/>
      <c r="L86" s="285"/>
      <c r="M86" s="285"/>
      <c r="N86" s="285"/>
    </row>
    <row r="87" spans="1:15">
      <c r="B87" s="28"/>
    </row>
    <row r="88" spans="1:15">
      <c r="B88" s="28"/>
    </row>
    <row r="89" spans="1:15">
      <c r="B89" s="28"/>
    </row>
    <row r="90" spans="1:15">
      <c r="B90" s="28"/>
    </row>
    <row r="91" spans="1:15">
      <c r="B91" s="28"/>
    </row>
    <row r="92" spans="1:15">
      <c r="B92" s="28"/>
    </row>
    <row r="93" spans="1:15">
      <c r="B93" s="28"/>
    </row>
    <row r="94" spans="1:15">
      <c r="B94" s="28"/>
    </row>
    <row r="95" spans="1:15">
      <c r="B95" s="28"/>
    </row>
    <row r="96" spans="1:15">
      <c r="B96" s="28"/>
    </row>
    <row r="97" spans="2:2">
      <c r="B97" s="28"/>
    </row>
    <row r="98" spans="2:2">
      <c r="B98" s="28"/>
    </row>
    <row r="99" spans="2:2">
      <c r="B99" s="28"/>
    </row>
    <row r="100" spans="2:2">
      <c r="B100" s="28"/>
    </row>
    <row r="101" spans="2:2">
      <c r="B101" s="28"/>
    </row>
    <row r="102" spans="2:2">
      <c r="B102" s="28"/>
    </row>
    <row r="103" spans="2:2">
      <c r="B103" s="28"/>
    </row>
    <row r="104" spans="2:2">
      <c r="B104" s="28"/>
    </row>
    <row r="105" spans="2:2">
      <c r="B105" s="28"/>
    </row>
    <row r="106" spans="2:2">
      <c r="B106" s="28"/>
    </row>
    <row r="107" spans="2:2">
      <c r="B107" s="28"/>
    </row>
    <row r="108" spans="2:2">
      <c r="B108" s="28"/>
    </row>
    <row r="109" spans="2:2">
      <c r="B109" s="28"/>
    </row>
    <row r="110" spans="2:2">
      <c r="B110" s="28"/>
    </row>
    <row r="111" spans="2:2">
      <c r="B111" s="28"/>
    </row>
    <row r="112" spans="2:2">
      <c r="B112" s="28"/>
    </row>
    <row r="113" spans="2:2">
      <c r="B113" s="28"/>
    </row>
    <row r="114" spans="2:2">
      <c r="B114" s="28"/>
    </row>
    <row r="115" spans="2:2">
      <c r="B115" s="28"/>
    </row>
    <row r="116" spans="2:2">
      <c r="B116" s="28"/>
    </row>
    <row r="117" spans="2:2">
      <c r="B117" s="28"/>
    </row>
    <row r="118" spans="2:2">
      <c r="B118" s="28"/>
    </row>
    <row r="119" spans="2:2">
      <c r="B119" s="28"/>
    </row>
    <row r="120" spans="2:2">
      <c r="B120" s="28"/>
    </row>
    <row r="121" spans="2:2">
      <c r="B121" s="28"/>
    </row>
    <row r="122" spans="2:2">
      <c r="B122" s="28"/>
    </row>
    <row r="123" spans="2:2">
      <c r="B123" s="28"/>
    </row>
    <row r="124" spans="2:2">
      <c r="B124" s="28"/>
    </row>
    <row r="125" spans="2:2">
      <c r="B125" s="28"/>
    </row>
    <row r="126" spans="2:2">
      <c r="B126" s="28"/>
    </row>
    <row r="127" spans="2:2">
      <c r="B127" s="28"/>
    </row>
    <row r="128" spans="2:2">
      <c r="B128" s="28"/>
    </row>
    <row r="129" spans="2:2">
      <c r="B129" s="28"/>
    </row>
    <row r="130" spans="2:2">
      <c r="B130" s="28"/>
    </row>
    <row r="131" spans="2:2">
      <c r="B131" s="28"/>
    </row>
    <row r="132" spans="2:2">
      <c r="B132" s="28"/>
    </row>
    <row r="133" spans="2:2">
      <c r="B133" s="28"/>
    </row>
    <row r="134" spans="2:2">
      <c r="B134" s="28"/>
    </row>
    <row r="135" spans="2:2">
      <c r="B135" s="28"/>
    </row>
    <row r="136" spans="2:2">
      <c r="B136" s="28"/>
    </row>
    <row r="137" spans="2:2">
      <c r="B137" s="28"/>
    </row>
    <row r="138" spans="2:2">
      <c r="B138" s="28"/>
    </row>
    <row r="139" spans="2:2">
      <c r="B139" s="28"/>
    </row>
    <row r="140" spans="2:2">
      <c r="B140" s="28"/>
    </row>
    <row r="141" spans="2:2">
      <c r="B141" s="28"/>
    </row>
    <row r="142" spans="2:2">
      <c r="B142" s="28"/>
    </row>
    <row r="143" spans="2:2">
      <c r="B143" s="28"/>
    </row>
    <row r="144" spans="2:2">
      <c r="B144" s="28"/>
    </row>
    <row r="145" spans="2:2">
      <c r="B145" s="28"/>
    </row>
    <row r="146" spans="2:2">
      <c r="B146" s="28"/>
    </row>
    <row r="147" spans="2:2">
      <c r="B147" s="28"/>
    </row>
    <row r="148" spans="2:2">
      <c r="B148" s="28"/>
    </row>
    <row r="149" spans="2:2">
      <c r="B149" s="28"/>
    </row>
    <row r="150" spans="2:2">
      <c r="B150" s="28"/>
    </row>
    <row r="151" spans="2:2">
      <c r="B151" s="28"/>
    </row>
    <row r="152" spans="2:2">
      <c r="B152" s="28"/>
    </row>
    <row r="153" spans="2:2">
      <c r="B153" s="28"/>
    </row>
    <row r="154" spans="2:2">
      <c r="B154" s="28"/>
    </row>
    <row r="155" spans="2:2">
      <c r="B155" s="28"/>
    </row>
    <row r="156" spans="2:2">
      <c r="B156" s="28"/>
    </row>
    <row r="157" spans="2:2">
      <c r="B157" s="28"/>
    </row>
    <row r="158" spans="2:2">
      <c r="B158" s="28"/>
    </row>
    <row r="159" spans="2:2">
      <c r="B159" s="28"/>
    </row>
    <row r="160" spans="2:2">
      <c r="B160" s="28"/>
    </row>
    <row r="161" spans="2:2">
      <c r="B161" s="28"/>
    </row>
    <row r="162" spans="2:2">
      <c r="B162" s="28"/>
    </row>
    <row r="163" spans="2:2">
      <c r="B163" s="28"/>
    </row>
    <row r="164" spans="2:2">
      <c r="B164" s="28"/>
    </row>
    <row r="165" spans="2:2">
      <c r="B165" s="28"/>
    </row>
    <row r="166" spans="2:2">
      <c r="B166" s="28"/>
    </row>
    <row r="167" spans="2:2">
      <c r="B167" s="28"/>
    </row>
    <row r="168" spans="2:2">
      <c r="B168" s="28"/>
    </row>
    <row r="169" spans="2:2">
      <c r="B169" s="28"/>
    </row>
    <row r="170" spans="2:2">
      <c r="B170" s="28"/>
    </row>
    <row r="171" spans="2:2">
      <c r="B171" s="28"/>
    </row>
    <row r="172" spans="2:2">
      <c r="B172" s="28"/>
    </row>
    <row r="173" spans="2:2">
      <c r="B173" s="28"/>
    </row>
    <row r="174" spans="2:2">
      <c r="B174" s="28"/>
    </row>
    <row r="175" spans="2:2">
      <c r="B175" s="28"/>
    </row>
    <row r="176" spans="2:2">
      <c r="B176" s="28"/>
    </row>
    <row r="177" spans="2:2">
      <c r="B177" s="28"/>
    </row>
    <row r="178" spans="2:2">
      <c r="B178" s="28"/>
    </row>
    <row r="179" spans="2:2">
      <c r="B179" s="28"/>
    </row>
    <row r="180" spans="2:2">
      <c r="B180" s="28"/>
    </row>
    <row r="181" spans="2:2">
      <c r="B181" s="28"/>
    </row>
    <row r="182" spans="2:2">
      <c r="B182" s="28"/>
    </row>
    <row r="183" spans="2:2">
      <c r="B183" s="28"/>
    </row>
    <row r="184" spans="2:2">
      <c r="B184" s="28"/>
    </row>
    <row r="185" spans="2:2">
      <c r="B185" s="28"/>
    </row>
    <row r="186" spans="2:2">
      <c r="B186" s="28"/>
    </row>
    <row r="187" spans="2:2">
      <c r="B187" s="28"/>
    </row>
    <row r="188" spans="2:2">
      <c r="B188" s="28"/>
    </row>
    <row r="189" spans="2:2">
      <c r="B189" s="28"/>
    </row>
    <row r="190" spans="2:2">
      <c r="B190" s="28"/>
    </row>
    <row r="191" spans="2:2">
      <c r="B191" s="28"/>
    </row>
    <row r="192" spans="2:2">
      <c r="B192" s="28"/>
    </row>
    <row r="193" spans="2:2">
      <c r="B193" s="28"/>
    </row>
    <row r="194" spans="2:2">
      <c r="B194" s="28"/>
    </row>
    <row r="195" spans="2:2">
      <c r="B195" s="28"/>
    </row>
    <row r="196" spans="2:2">
      <c r="B196" s="28"/>
    </row>
    <row r="197" spans="2:2">
      <c r="B197" s="28"/>
    </row>
    <row r="198" spans="2:2">
      <c r="B198" s="28"/>
    </row>
    <row r="199" spans="2:2">
      <c r="B199" s="28"/>
    </row>
    <row r="200" spans="2:2">
      <c r="B200" s="28"/>
    </row>
    <row r="201" spans="2:2">
      <c r="B201" s="28"/>
    </row>
    <row r="202" spans="2:2">
      <c r="B202" s="28"/>
    </row>
    <row r="203" spans="2:2">
      <c r="B203" s="28"/>
    </row>
    <row r="204" spans="2:2">
      <c r="B204" s="28"/>
    </row>
    <row r="205" spans="2:2">
      <c r="B205" s="28"/>
    </row>
    <row r="206" spans="2:2">
      <c r="B206" s="28"/>
    </row>
  </sheetData>
  <mergeCells count="139">
    <mergeCell ref="J68:J69"/>
    <mergeCell ref="J43:J44"/>
    <mergeCell ref="J48:J49"/>
    <mergeCell ref="J18:J19"/>
    <mergeCell ref="K38:K39"/>
    <mergeCell ref="L38:L39"/>
    <mergeCell ref="M38:M39"/>
    <mergeCell ref="A84:O84"/>
    <mergeCell ref="K75:K77"/>
    <mergeCell ref="K78:K79"/>
    <mergeCell ref="K73:K74"/>
    <mergeCell ref="K70:K72"/>
    <mergeCell ref="N70:N72"/>
    <mergeCell ref="J78:J79"/>
    <mergeCell ref="J63:J64"/>
    <mergeCell ref="J73:J74"/>
    <mergeCell ref="K63:K64"/>
    <mergeCell ref="N75:N77"/>
    <mergeCell ref="L78:L79"/>
    <mergeCell ref="M78:M79"/>
    <mergeCell ref="G66:I66"/>
    <mergeCell ref="L63:L64"/>
    <mergeCell ref="K68:K69"/>
    <mergeCell ref="L68:L69"/>
    <mergeCell ref="M68:M69"/>
    <mergeCell ref="N5:N8"/>
    <mergeCell ref="N30:N32"/>
    <mergeCell ref="L35:L37"/>
    <mergeCell ref="M35:M37"/>
    <mergeCell ref="N23:N24"/>
    <mergeCell ref="N35:N37"/>
    <mergeCell ref="N33:N34"/>
    <mergeCell ref="N38:N39"/>
    <mergeCell ref="M48:M49"/>
    <mergeCell ref="N40:N42"/>
    <mergeCell ref="L45:L47"/>
    <mergeCell ref="M45:M47"/>
    <mergeCell ref="N43:N44"/>
    <mergeCell ref="L18:L19"/>
    <mergeCell ref="M18:M19"/>
    <mergeCell ref="L48:L49"/>
    <mergeCell ref="M33:M34"/>
    <mergeCell ref="L33:L34"/>
    <mergeCell ref="L43:L44"/>
    <mergeCell ref="M43:M44"/>
    <mergeCell ref="M23:M24"/>
    <mergeCell ref="L23:L24"/>
    <mergeCell ref="N48:N49"/>
    <mergeCell ref="B5:J9"/>
    <mergeCell ref="K10:K12"/>
    <mergeCell ref="K13:K14"/>
    <mergeCell ref="L13:L14"/>
    <mergeCell ref="K5:M6"/>
    <mergeCell ref="M7:M8"/>
    <mergeCell ref="L7:L8"/>
    <mergeCell ref="K7:K8"/>
    <mergeCell ref="E12:I12"/>
    <mergeCell ref="E11:I11"/>
    <mergeCell ref="J13:J14"/>
    <mergeCell ref="E13:I14"/>
    <mergeCell ref="J38:J39"/>
    <mergeCell ref="K28:K29"/>
    <mergeCell ref="L28:L29"/>
    <mergeCell ref="M28:M29"/>
    <mergeCell ref="H27:I27"/>
    <mergeCell ref="M55:M57"/>
    <mergeCell ref="L58:L59"/>
    <mergeCell ref="M58:M59"/>
    <mergeCell ref="K25:K27"/>
    <mergeCell ref="L25:L27"/>
    <mergeCell ref="M25:M27"/>
    <mergeCell ref="G58:I58"/>
    <mergeCell ref="L53:L54"/>
    <mergeCell ref="M53:M54"/>
    <mergeCell ref="L30:L32"/>
    <mergeCell ref="M30:M32"/>
    <mergeCell ref="K40:K42"/>
    <mergeCell ref="L40:L42"/>
    <mergeCell ref="M40:M42"/>
    <mergeCell ref="K45:K47"/>
    <mergeCell ref="K48:K49"/>
    <mergeCell ref="J28:J29"/>
    <mergeCell ref="K35:K37"/>
    <mergeCell ref="K33:K34"/>
    <mergeCell ref="K50:K52"/>
    <mergeCell ref="K43:K44"/>
    <mergeCell ref="N78:N79"/>
    <mergeCell ref="L73:L74"/>
    <mergeCell ref="M73:M74"/>
    <mergeCell ref="L75:L77"/>
    <mergeCell ref="M75:M77"/>
    <mergeCell ref="N50:N52"/>
    <mergeCell ref="N73:N74"/>
    <mergeCell ref="N63:N64"/>
    <mergeCell ref="L70:L72"/>
    <mergeCell ref="M70:M72"/>
    <mergeCell ref="N55:N57"/>
    <mergeCell ref="L50:L52"/>
    <mergeCell ref="M50:M52"/>
    <mergeCell ref="N45:N47"/>
    <mergeCell ref="N58:N59"/>
    <mergeCell ref="M63:M64"/>
    <mergeCell ref="K53:K54"/>
    <mergeCell ref="K65:K67"/>
    <mergeCell ref="L65:L67"/>
    <mergeCell ref="M65:M67"/>
    <mergeCell ref="N65:N67"/>
    <mergeCell ref="N68:N69"/>
    <mergeCell ref="N25:N27"/>
    <mergeCell ref="K15:K17"/>
    <mergeCell ref="L15:L17"/>
    <mergeCell ref="M15:M17"/>
    <mergeCell ref="M10:M12"/>
    <mergeCell ref="M13:M14"/>
    <mergeCell ref="K20:K22"/>
    <mergeCell ref="H28:I28"/>
    <mergeCell ref="G37:I37"/>
    <mergeCell ref="N28:N29"/>
    <mergeCell ref="K30:K32"/>
    <mergeCell ref="E15:I15"/>
    <mergeCell ref="E17:I17"/>
    <mergeCell ref="E16:I16"/>
    <mergeCell ref="E19:I19"/>
    <mergeCell ref="K18:K19"/>
    <mergeCell ref="K23:K24"/>
    <mergeCell ref="J23:J24"/>
    <mergeCell ref="J33:J34"/>
    <mergeCell ref="N10:N19"/>
    <mergeCell ref="N53:N54"/>
    <mergeCell ref="L60:L62"/>
    <mergeCell ref="M60:M62"/>
    <mergeCell ref="J53:J54"/>
    <mergeCell ref="J58:J59"/>
    <mergeCell ref="G53:I53"/>
    <mergeCell ref="L55:L57"/>
    <mergeCell ref="N60:N62"/>
    <mergeCell ref="K55:K57"/>
    <mergeCell ref="K58:K59"/>
    <mergeCell ref="K60:K62"/>
  </mergeCells>
  <printOptions horizontalCentered="1"/>
  <pageMargins left="0.11811023622047245" right="0.11811023622047245" top="0.39370078740157483" bottom="0.39370078740157483" header="0" footer="0"/>
  <pageSetup paperSize="9" scale="25" orientation="portrait" r:id="rId1"/>
  <headerFooter alignWithMargins="0"/>
  <rowBreaks count="1" manualBreakCount="1">
    <brk id="84" max="1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abColor theme="6" tint="-0.499984740745262"/>
  </sheetPr>
  <dimension ref="A1:H90"/>
  <sheetViews>
    <sheetView showGridLines="0" view="pageBreakPreview" zoomScale="40" zoomScaleNormal="40" zoomScaleSheetLayoutView="40" workbookViewId="0">
      <selection activeCell="C71" sqref="C71:D72"/>
    </sheetView>
  </sheetViews>
  <sheetFormatPr defaultColWidth="54.23046875" defaultRowHeight="34.200000000000003"/>
  <cols>
    <col min="1" max="1" width="1.61328125" style="28" customWidth="1"/>
    <col min="2" max="2" width="8.69140625" style="181" customWidth="1"/>
    <col min="3" max="5" width="69.23046875" style="28" customWidth="1"/>
    <col min="6" max="6" width="1.61328125" style="28" customWidth="1"/>
    <col min="7" max="9" width="37.3046875" style="28" customWidth="1"/>
    <col min="10" max="10" width="70.921875" style="28" customWidth="1"/>
    <col min="11" max="11" width="36.07421875" style="28" customWidth="1"/>
    <col min="12" max="239" width="54.23046875" style="28"/>
    <col min="240" max="240" width="3.69140625" style="28" customWidth="1"/>
    <col min="241" max="241" width="1.69140625" style="28" customWidth="1"/>
    <col min="242" max="242" width="3.23046875" style="28" customWidth="1"/>
    <col min="243" max="244" width="2.69140625" style="28" customWidth="1"/>
    <col min="245" max="245" width="3.69140625" style="28" customWidth="1"/>
    <col min="246" max="246" width="5.61328125" style="28" customWidth="1"/>
    <col min="247" max="247" width="8.69140625" style="28" customWidth="1"/>
    <col min="248" max="248" width="4.3046875" style="28" customWidth="1"/>
    <col min="249" max="249" width="35.69140625" style="28" customWidth="1"/>
    <col min="250" max="250" width="9.69140625" style="28" customWidth="1"/>
    <col min="251" max="251" width="4.69140625" style="28" customWidth="1"/>
    <col min="252" max="252" width="10.921875" style="28" customWidth="1"/>
    <col min="253" max="253" width="8.3046875" style="28" customWidth="1"/>
    <col min="254" max="254" width="12.69140625" style="28" customWidth="1"/>
    <col min="255" max="255" width="9.3046875" style="28" customWidth="1"/>
    <col min="256" max="256" width="13.3046875" style="28" customWidth="1"/>
    <col min="257" max="257" width="16.921875" style="28" bestFit="1" customWidth="1"/>
    <col min="258" max="258" width="10.3046875" style="28" customWidth="1"/>
    <col min="259" max="259" width="12.69140625" style="28" customWidth="1"/>
    <col min="260" max="260" width="9.3046875" style="28" customWidth="1"/>
    <col min="261" max="261" width="13.07421875" style="28" customWidth="1"/>
    <col min="262" max="262" width="15.61328125" style="28" bestFit="1" customWidth="1"/>
    <col min="263" max="263" width="17.07421875" style="28" bestFit="1" customWidth="1"/>
    <col min="264" max="264" width="11.61328125" style="28" customWidth="1"/>
    <col min="265" max="265" width="6.69140625" style="28" customWidth="1"/>
    <col min="266" max="266" width="43.921875" style="28" customWidth="1"/>
    <col min="267" max="495" width="54.23046875" style="28"/>
    <col min="496" max="496" width="3.69140625" style="28" customWidth="1"/>
    <col min="497" max="497" width="1.69140625" style="28" customWidth="1"/>
    <col min="498" max="498" width="3.23046875" style="28" customWidth="1"/>
    <col min="499" max="500" width="2.69140625" style="28" customWidth="1"/>
    <col min="501" max="501" width="3.69140625" style="28" customWidth="1"/>
    <col min="502" max="502" width="5.61328125" style="28" customWidth="1"/>
    <col min="503" max="503" width="8.69140625" style="28" customWidth="1"/>
    <col min="504" max="504" width="4.3046875" style="28" customWidth="1"/>
    <col min="505" max="505" width="35.69140625" style="28" customWidth="1"/>
    <col min="506" max="506" width="9.69140625" style="28" customWidth="1"/>
    <col min="507" max="507" width="4.69140625" style="28" customWidth="1"/>
    <col min="508" max="508" width="10.921875" style="28" customWidth="1"/>
    <col min="509" max="509" width="8.3046875" style="28" customWidth="1"/>
    <col min="510" max="510" width="12.69140625" style="28" customWidth="1"/>
    <col min="511" max="511" width="9.3046875" style="28" customWidth="1"/>
    <col min="512" max="512" width="13.3046875" style="28" customWidth="1"/>
    <col min="513" max="513" width="16.921875" style="28" bestFit="1" customWidth="1"/>
    <col min="514" max="514" width="10.3046875" style="28" customWidth="1"/>
    <col min="515" max="515" width="12.69140625" style="28" customWidth="1"/>
    <col min="516" max="516" width="9.3046875" style="28" customWidth="1"/>
    <col min="517" max="517" width="13.07421875" style="28" customWidth="1"/>
    <col min="518" max="518" width="15.61328125" style="28" bestFit="1" customWidth="1"/>
    <col min="519" max="519" width="17.07421875" style="28" bestFit="1" customWidth="1"/>
    <col min="520" max="520" width="11.61328125" style="28" customWidth="1"/>
    <col min="521" max="521" width="6.69140625" style="28" customWidth="1"/>
    <col min="522" max="522" width="43.921875" style="28" customWidth="1"/>
    <col min="523" max="751" width="54.23046875" style="28"/>
    <col min="752" max="752" width="3.69140625" style="28" customWidth="1"/>
    <col min="753" max="753" width="1.69140625" style="28" customWidth="1"/>
    <col min="754" max="754" width="3.23046875" style="28" customWidth="1"/>
    <col min="755" max="756" width="2.69140625" style="28" customWidth="1"/>
    <col min="757" max="757" width="3.69140625" style="28" customWidth="1"/>
    <col min="758" max="758" width="5.61328125" style="28" customWidth="1"/>
    <col min="759" max="759" width="8.69140625" style="28" customWidth="1"/>
    <col min="760" max="760" width="4.3046875" style="28" customWidth="1"/>
    <col min="761" max="761" width="35.69140625" style="28" customWidth="1"/>
    <col min="762" max="762" width="9.69140625" style="28" customWidth="1"/>
    <col min="763" max="763" width="4.69140625" style="28" customWidth="1"/>
    <col min="764" max="764" width="10.921875" style="28" customWidth="1"/>
    <col min="765" max="765" width="8.3046875" style="28" customWidth="1"/>
    <col min="766" max="766" width="12.69140625" style="28" customWidth="1"/>
    <col min="767" max="767" width="9.3046875" style="28" customWidth="1"/>
    <col min="768" max="768" width="13.3046875" style="28" customWidth="1"/>
    <col min="769" max="769" width="16.921875" style="28" bestFit="1" customWidth="1"/>
    <col min="770" max="770" width="10.3046875" style="28" customWidth="1"/>
    <col min="771" max="771" width="12.69140625" style="28" customWidth="1"/>
    <col min="772" max="772" width="9.3046875" style="28" customWidth="1"/>
    <col min="773" max="773" width="13.07421875" style="28" customWidth="1"/>
    <col min="774" max="774" width="15.61328125" style="28" bestFit="1" customWidth="1"/>
    <col min="775" max="775" width="17.07421875" style="28" bestFit="1" customWidth="1"/>
    <col min="776" max="776" width="11.61328125" style="28" customWidth="1"/>
    <col min="777" max="777" width="6.69140625" style="28" customWidth="1"/>
    <col min="778" max="778" width="43.921875" style="28" customWidth="1"/>
    <col min="779" max="1007" width="54.23046875" style="28"/>
    <col min="1008" max="1008" width="3.69140625" style="28" customWidth="1"/>
    <col min="1009" max="1009" width="1.69140625" style="28" customWidth="1"/>
    <col min="1010" max="1010" width="3.23046875" style="28" customWidth="1"/>
    <col min="1011" max="1012" width="2.69140625" style="28" customWidth="1"/>
    <col min="1013" max="1013" width="3.69140625" style="28" customWidth="1"/>
    <col min="1014" max="1014" width="5.61328125" style="28" customWidth="1"/>
    <col min="1015" max="1015" width="8.69140625" style="28" customWidth="1"/>
    <col min="1016" max="1016" width="4.3046875" style="28" customWidth="1"/>
    <col min="1017" max="1017" width="35.69140625" style="28" customWidth="1"/>
    <col min="1018" max="1018" width="9.69140625" style="28" customWidth="1"/>
    <col min="1019" max="1019" width="4.69140625" style="28" customWidth="1"/>
    <col min="1020" max="1020" width="10.921875" style="28" customWidth="1"/>
    <col min="1021" max="1021" width="8.3046875" style="28" customWidth="1"/>
    <col min="1022" max="1022" width="12.69140625" style="28" customWidth="1"/>
    <col min="1023" max="1023" width="9.3046875" style="28" customWidth="1"/>
    <col min="1024" max="1024" width="13.3046875" style="28" customWidth="1"/>
    <col min="1025" max="1025" width="16.921875" style="28" bestFit="1" customWidth="1"/>
    <col min="1026" max="1026" width="10.3046875" style="28" customWidth="1"/>
    <col min="1027" max="1027" width="12.69140625" style="28" customWidth="1"/>
    <col min="1028" max="1028" width="9.3046875" style="28" customWidth="1"/>
    <col min="1029" max="1029" width="13.07421875" style="28" customWidth="1"/>
    <col min="1030" max="1030" width="15.61328125" style="28" bestFit="1" customWidth="1"/>
    <col min="1031" max="1031" width="17.07421875" style="28" bestFit="1" customWidth="1"/>
    <col min="1032" max="1032" width="11.61328125" style="28" customWidth="1"/>
    <col min="1033" max="1033" width="6.69140625" style="28" customWidth="1"/>
    <col min="1034" max="1034" width="43.921875" style="28" customWidth="1"/>
    <col min="1035" max="1263" width="54.23046875" style="28"/>
    <col min="1264" max="1264" width="3.69140625" style="28" customWidth="1"/>
    <col min="1265" max="1265" width="1.69140625" style="28" customWidth="1"/>
    <col min="1266" max="1266" width="3.23046875" style="28" customWidth="1"/>
    <col min="1267" max="1268" width="2.69140625" style="28" customWidth="1"/>
    <col min="1269" max="1269" width="3.69140625" style="28" customWidth="1"/>
    <col min="1270" max="1270" width="5.61328125" style="28" customWidth="1"/>
    <col min="1271" max="1271" width="8.69140625" style="28" customWidth="1"/>
    <col min="1272" max="1272" width="4.3046875" style="28" customWidth="1"/>
    <col min="1273" max="1273" width="35.69140625" style="28" customWidth="1"/>
    <col min="1274" max="1274" width="9.69140625" style="28" customWidth="1"/>
    <col min="1275" max="1275" width="4.69140625" style="28" customWidth="1"/>
    <col min="1276" max="1276" width="10.921875" style="28" customWidth="1"/>
    <col min="1277" max="1277" width="8.3046875" style="28" customWidth="1"/>
    <col min="1278" max="1278" width="12.69140625" style="28" customWidth="1"/>
    <col min="1279" max="1279" width="9.3046875" style="28" customWidth="1"/>
    <col min="1280" max="1280" width="13.3046875" style="28" customWidth="1"/>
    <col min="1281" max="1281" width="16.921875" style="28" bestFit="1" customWidth="1"/>
    <col min="1282" max="1282" width="10.3046875" style="28" customWidth="1"/>
    <col min="1283" max="1283" width="12.69140625" style="28" customWidth="1"/>
    <col min="1284" max="1284" width="9.3046875" style="28" customWidth="1"/>
    <col min="1285" max="1285" width="13.07421875" style="28" customWidth="1"/>
    <col min="1286" max="1286" width="15.61328125" style="28" bestFit="1" customWidth="1"/>
    <col min="1287" max="1287" width="17.07421875" style="28" bestFit="1" customWidth="1"/>
    <col min="1288" max="1288" width="11.61328125" style="28" customWidth="1"/>
    <col min="1289" max="1289" width="6.69140625" style="28" customWidth="1"/>
    <col min="1290" max="1290" width="43.921875" style="28" customWidth="1"/>
    <col min="1291" max="1519" width="54.23046875" style="28"/>
    <col min="1520" max="1520" width="3.69140625" style="28" customWidth="1"/>
    <col min="1521" max="1521" width="1.69140625" style="28" customWidth="1"/>
    <col min="1522" max="1522" width="3.23046875" style="28" customWidth="1"/>
    <col min="1523" max="1524" width="2.69140625" style="28" customWidth="1"/>
    <col min="1525" max="1525" width="3.69140625" style="28" customWidth="1"/>
    <col min="1526" max="1526" width="5.61328125" style="28" customWidth="1"/>
    <col min="1527" max="1527" width="8.69140625" style="28" customWidth="1"/>
    <col min="1528" max="1528" width="4.3046875" style="28" customWidth="1"/>
    <col min="1529" max="1529" width="35.69140625" style="28" customWidth="1"/>
    <col min="1530" max="1530" width="9.69140625" style="28" customWidth="1"/>
    <col min="1531" max="1531" width="4.69140625" style="28" customWidth="1"/>
    <col min="1532" max="1532" width="10.921875" style="28" customWidth="1"/>
    <col min="1533" max="1533" width="8.3046875" style="28" customWidth="1"/>
    <col min="1534" max="1534" width="12.69140625" style="28" customWidth="1"/>
    <col min="1535" max="1535" width="9.3046875" style="28" customWidth="1"/>
    <col min="1536" max="1536" width="13.3046875" style="28" customWidth="1"/>
    <col min="1537" max="1537" width="16.921875" style="28" bestFit="1" customWidth="1"/>
    <col min="1538" max="1538" width="10.3046875" style="28" customWidth="1"/>
    <col min="1539" max="1539" width="12.69140625" style="28" customWidth="1"/>
    <col min="1540" max="1540" width="9.3046875" style="28" customWidth="1"/>
    <col min="1541" max="1541" width="13.07421875" style="28" customWidth="1"/>
    <col min="1542" max="1542" width="15.61328125" style="28" bestFit="1" customWidth="1"/>
    <col min="1543" max="1543" width="17.07421875" style="28" bestFit="1" customWidth="1"/>
    <col min="1544" max="1544" width="11.61328125" style="28" customWidth="1"/>
    <col min="1545" max="1545" width="6.69140625" style="28" customWidth="1"/>
    <col min="1546" max="1546" width="43.921875" style="28" customWidth="1"/>
    <col min="1547" max="1775" width="54.23046875" style="28"/>
    <col min="1776" max="1776" width="3.69140625" style="28" customWidth="1"/>
    <col min="1777" max="1777" width="1.69140625" style="28" customWidth="1"/>
    <col min="1778" max="1778" width="3.23046875" style="28" customWidth="1"/>
    <col min="1779" max="1780" width="2.69140625" style="28" customWidth="1"/>
    <col min="1781" max="1781" width="3.69140625" style="28" customWidth="1"/>
    <col min="1782" max="1782" width="5.61328125" style="28" customWidth="1"/>
    <col min="1783" max="1783" width="8.69140625" style="28" customWidth="1"/>
    <col min="1784" max="1784" width="4.3046875" style="28" customWidth="1"/>
    <col min="1785" max="1785" width="35.69140625" style="28" customWidth="1"/>
    <col min="1786" max="1786" width="9.69140625" style="28" customWidth="1"/>
    <col min="1787" max="1787" width="4.69140625" style="28" customWidth="1"/>
    <col min="1788" max="1788" width="10.921875" style="28" customWidth="1"/>
    <col min="1789" max="1789" width="8.3046875" style="28" customWidth="1"/>
    <col min="1790" max="1790" width="12.69140625" style="28" customWidth="1"/>
    <col min="1791" max="1791" width="9.3046875" style="28" customWidth="1"/>
    <col min="1792" max="1792" width="13.3046875" style="28" customWidth="1"/>
    <col min="1793" max="1793" width="16.921875" style="28" bestFit="1" customWidth="1"/>
    <col min="1794" max="1794" width="10.3046875" style="28" customWidth="1"/>
    <col min="1795" max="1795" width="12.69140625" style="28" customWidth="1"/>
    <col min="1796" max="1796" width="9.3046875" style="28" customWidth="1"/>
    <col min="1797" max="1797" width="13.07421875" style="28" customWidth="1"/>
    <col min="1798" max="1798" width="15.61328125" style="28" bestFit="1" customWidth="1"/>
    <col min="1799" max="1799" width="17.07421875" style="28" bestFit="1" customWidth="1"/>
    <col min="1800" max="1800" width="11.61328125" style="28" customWidth="1"/>
    <col min="1801" max="1801" width="6.69140625" style="28" customWidth="1"/>
    <col min="1802" max="1802" width="43.921875" style="28" customWidth="1"/>
    <col min="1803" max="2031" width="54.23046875" style="28"/>
    <col min="2032" max="2032" width="3.69140625" style="28" customWidth="1"/>
    <col min="2033" max="2033" width="1.69140625" style="28" customWidth="1"/>
    <col min="2034" max="2034" width="3.23046875" style="28" customWidth="1"/>
    <col min="2035" max="2036" width="2.69140625" style="28" customWidth="1"/>
    <col min="2037" max="2037" width="3.69140625" style="28" customWidth="1"/>
    <col min="2038" max="2038" width="5.61328125" style="28" customWidth="1"/>
    <col min="2039" max="2039" width="8.69140625" style="28" customWidth="1"/>
    <col min="2040" max="2040" width="4.3046875" style="28" customWidth="1"/>
    <col min="2041" max="2041" width="35.69140625" style="28" customWidth="1"/>
    <col min="2042" max="2042" width="9.69140625" style="28" customWidth="1"/>
    <col min="2043" max="2043" width="4.69140625" style="28" customWidth="1"/>
    <col min="2044" max="2044" width="10.921875" style="28" customWidth="1"/>
    <col min="2045" max="2045" width="8.3046875" style="28" customWidth="1"/>
    <col min="2046" max="2046" width="12.69140625" style="28" customWidth="1"/>
    <col min="2047" max="2047" width="9.3046875" style="28" customWidth="1"/>
    <col min="2048" max="2048" width="13.3046875" style="28" customWidth="1"/>
    <col min="2049" max="2049" width="16.921875" style="28" bestFit="1" customWidth="1"/>
    <col min="2050" max="2050" width="10.3046875" style="28" customWidth="1"/>
    <col min="2051" max="2051" width="12.69140625" style="28" customWidth="1"/>
    <col min="2052" max="2052" width="9.3046875" style="28" customWidth="1"/>
    <col min="2053" max="2053" width="13.07421875" style="28" customWidth="1"/>
    <col min="2054" max="2054" width="15.61328125" style="28" bestFit="1" customWidth="1"/>
    <col min="2055" max="2055" width="17.07421875" style="28" bestFit="1" customWidth="1"/>
    <col min="2056" max="2056" width="11.61328125" style="28" customWidth="1"/>
    <col min="2057" max="2057" width="6.69140625" style="28" customWidth="1"/>
    <col min="2058" max="2058" width="43.921875" style="28" customWidth="1"/>
    <col min="2059" max="2287" width="54.23046875" style="28"/>
    <col min="2288" max="2288" width="3.69140625" style="28" customWidth="1"/>
    <col min="2289" max="2289" width="1.69140625" style="28" customWidth="1"/>
    <col min="2290" max="2290" width="3.23046875" style="28" customWidth="1"/>
    <col min="2291" max="2292" width="2.69140625" style="28" customWidth="1"/>
    <col min="2293" max="2293" width="3.69140625" style="28" customWidth="1"/>
    <col min="2294" max="2294" width="5.61328125" style="28" customWidth="1"/>
    <col min="2295" max="2295" width="8.69140625" style="28" customWidth="1"/>
    <col min="2296" max="2296" width="4.3046875" style="28" customWidth="1"/>
    <col min="2297" max="2297" width="35.69140625" style="28" customWidth="1"/>
    <col min="2298" max="2298" width="9.69140625" style="28" customWidth="1"/>
    <col min="2299" max="2299" width="4.69140625" style="28" customWidth="1"/>
    <col min="2300" max="2300" width="10.921875" style="28" customWidth="1"/>
    <col min="2301" max="2301" width="8.3046875" style="28" customWidth="1"/>
    <col min="2302" max="2302" width="12.69140625" style="28" customWidth="1"/>
    <col min="2303" max="2303" width="9.3046875" style="28" customWidth="1"/>
    <col min="2304" max="2304" width="13.3046875" style="28" customWidth="1"/>
    <col min="2305" max="2305" width="16.921875" style="28" bestFit="1" customWidth="1"/>
    <col min="2306" max="2306" width="10.3046875" style="28" customWidth="1"/>
    <col min="2307" max="2307" width="12.69140625" style="28" customWidth="1"/>
    <col min="2308" max="2308" width="9.3046875" style="28" customWidth="1"/>
    <col min="2309" max="2309" width="13.07421875" style="28" customWidth="1"/>
    <col min="2310" max="2310" width="15.61328125" style="28" bestFit="1" customWidth="1"/>
    <col min="2311" max="2311" width="17.07421875" style="28" bestFit="1" customWidth="1"/>
    <col min="2312" max="2312" width="11.61328125" style="28" customWidth="1"/>
    <col min="2313" max="2313" width="6.69140625" style="28" customWidth="1"/>
    <col min="2314" max="2314" width="43.921875" style="28" customWidth="1"/>
    <col min="2315" max="2543" width="54.23046875" style="28"/>
    <col min="2544" max="2544" width="3.69140625" style="28" customWidth="1"/>
    <col min="2545" max="2545" width="1.69140625" style="28" customWidth="1"/>
    <col min="2546" max="2546" width="3.23046875" style="28" customWidth="1"/>
    <col min="2547" max="2548" width="2.69140625" style="28" customWidth="1"/>
    <col min="2549" max="2549" width="3.69140625" style="28" customWidth="1"/>
    <col min="2550" max="2550" width="5.61328125" style="28" customWidth="1"/>
    <col min="2551" max="2551" width="8.69140625" style="28" customWidth="1"/>
    <col min="2552" max="2552" width="4.3046875" style="28" customWidth="1"/>
    <col min="2553" max="2553" width="35.69140625" style="28" customWidth="1"/>
    <col min="2554" max="2554" width="9.69140625" style="28" customWidth="1"/>
    <col min="2555" max="2555" width="4.69140625" style="28" customWidth="1"/>
    <col min="2556" max="2556" width="10.921875" style="28" customWidth="1"/>
    <col min="2557" max="2557" width="8.3046875" style="28" customWidth="1"/>
    <col min="2558" max="2558" width="12.69140625" style="28" customWidth="1"/>
    <col min="2559" max="2559" width="9.3046875" style="28" customWidth="1"/>
    <col min="2560" max="2560" width="13.3046875" style="28" customWidth="1"/>
    <col min="2561" max="2561" width="16.921875" style="28" bestFit="1" customWidth="1"/>
    <col min="2562" max="2562" width="10.3046875" style="28" customWidth="1"/>
    <col min="2563" max="2563" width="12.69140625" style="28" customWidth="1"/>
    <col min="2564" max="2564" width="9.3046875" style="28" customWidth="1"/>
    <col min="2565" max="2565" width="13.07421875" style="28" customWidth="1"/>
    <col min="2566" max="2566" width="15.61328125" style="28" bestFit="1" customWidth="1"/>
    <col min="2567" max="2567" width="17.07421875" style="28" bestFit="1" customWidth="1"/>
    <col min="2568" max="2568" width="11.61328125" style="28" customWidth="1"/>
    <col min="2569" max="2569" width="6.69140625" style="28" customWidth="1"/>
    <col min="2570" max="2570" width="43.921875" style="28" customWidth="1"/>
    <col min="2571" max="2799" width="54.23046875" style="28"/>
    <col min="2800" max="2800" width="3.69140625" style="28" customWidth="1"/>
    <col min="2801" max="2801" width="1.69140625" style="28" customWidth="1"/>
    <col min="2802" max="2802" width="3.23046875" style="28" customWidth="1"/>
    <col min="2803" max="2804" width="2.69140625" style="28" customWidth="1"/>
    <col min="2805" max="2805" width="3.69140625" style="28" customWidth="1"/>
    <col min="2806" max="2806" width="5.61328125" style="28" customWidth="1"/>
    <col min="2807" max="2807" width="8.69140625" style="28" customWidth="1"/>
    <col min="2808" max="2808" width="4.3046875" style="28" customWidth="1"/>
    <col min="2809" max="2809" width="35.69140625" style="28" customWidth="1"/>
    <col min="2810" max="2810" width="9.69140625" style="28" customWidth="1"/>
    <col min="2811" max="2811" width="4.69140625" style="28" customWidth="1"/>
    <col min="2812" max="2812" width="10.921875" style="28" customWidth="1"/>
    <col min="2813" max="2813" width="8.3046875" style="28" customWidth="1"/>
    <col min="2814" max="2814" width="12.69140625" style="28" customWidth="1"/>
    <col min="2815" max="2815" width="9.3046875" style="28" customWidth="1"/>
    <col min="2816" max="2816" width="13.3046875" style="28" customWidth="1"/>
    <col min="2817" max="2817" width="16.921875" style="28" bestFit="1" customWidth="1"/>
    <col min="2818" max="2818" width="10.3046875" style="28" customWidth="1"/>
    <col min="2819" max="2819" width="12.69140625" style="28" customWidth="1"/>
    <col min="2820" max="2820" width="9.3046875" style="28" customWidth="1"/>
    <col min="2821" max="2821" width="13.07421875" style="28" customWidth="1"/>
    <col min="2822" max="2822" width="15.61328125" style="28" bestFit="1" customWidth="1"/>
    <col min="2823" max="2823" width="17.07421875" style="28" bestFit="1" customWidth="1"/>
    <col min="2824" max="2824" width="11.61328125" style="28" customWidth="1"/>
    <col min="2825" max="2825" width="6.69140625" style="28" customWidth="1"/>
    <col min="2826" max="2826" width="43.921875" style="28" customWidth="1"/>
    <col min="2827" max="3055" width="54.23046875" style="28"/>
    <col min="3056" max="3056" width="3.69140625" style="28" customWidth="1"/>
    <col min="3057" max="3057" width="1.69140625" style="28" customWidth="1"/>
    <col min="3058" max="3058" width="3.23046875" style="28" customWidth="1"/>
    <col min="3059" max="3060" width="2.69140625" style="28" customWidth="1"/>
    <col min="3061" max="3061" width="3.69140625" style="28" customWidth="1"/>
    <col min="3062" max="3062" width="5.61328125" style="28" customWidth="1"/>
    <col min="3063" max="3063" width="8.69140625" style="28" customWidth="1"/>
    <col min="3064" max="3064" width="4.3046875" style="28" customWidth="1"/>
    <col min="3065" max="3065" width="35.69140625" style="28" customWidth="1"/>
    <col min="3066" max="3066" width="9.69140625" style="28" customWidth="1"/>
    <col min="3067" max="3067" width="4.69140625" style="28" customWidth="1"/>
    <col min="3068" max="3068" width="10.921875" style="28" customWidth="1"/>
    <col min="3069" max="3069" width="8.3046875" style="28" customWidth="1"/>
    <col min="3070" max="3070" width="12.69140625" style="28" customWidth="1"/>
    <col min="3071" max="3071" width="9.3046875" style="28" customWidth="1"/>
    <col min="3072" max="3072" width="13.3046875" style="28" customWidth="1"/>
    <col min="3073" max="3073" width="16.921875" style="28" bestFit="1" customWidth="1"/>
    <col min="3074" max="3074" width="10.3046875" style="28" customWidth="1"/>
    <col min="3075" max="3075" width="12.69140625" style="28" customWidth="1"/>
    <col min="3076" max="3076" width="9.3046875" style="28" customWidth="1"/>
    <col min="3077" max="3077" width="13.07421875" style="28" customWidth="1"/>
    <col min="3078" max="3078" width="15.61328125" style="28" bestFit="1" customWidth="1"/>
    <col min="3079" max="3079" width="17.07421875" style="28" bestFit="1" customWidth="1"/>
    <col min="3080" max="3080" width="11.61328125" style="28" customWidth="1"/>
    <col min="3081" max="3081" width="6.69140625" style="28" customWidth="1"/>
    <col min="3082" max="3082" width="43.921875" style="28" customWidth="1"/>
    <col min="3083" max="3311" width="54.23046875" style="28"/>
    <col min="3312" max="3312" width="3.69140625" style="28" customWidth="1"/>
    <col min="3313" max="3313" width="1.69140625" style="28" customWidth="1"/>
    <col min="3314" max="3314" width="3.23046875" style="28" customWidth="1"/>
    <col min="3315" max="3316" width="2.69140625" style="28" customWidth="1"/>
    <col min="3317" max="3317" width="3.69140625" style="28" customWidth="1"/>
    <col min="3318" max="3318" width="5.61328125" style="28" customWidth="1"/>
    <col min="3319" max="3319" width="8.69140625" style="28" customWidth="1"/>
    <col min="3320" max="3320" width="4.3046875" style="28" customWidth="1"/>
    <col min="3321" max="3321" width="35.69140625" style="28" customWidth="1"/>
    <col min="3322" max="3322" width="9.69140625" style="28" customWidth="1"/>
    <col min="3323" max="3323" width="4.69140625" style="28" customWidth="1"/>
    <col min="3324" max="3324" width="10.921875" style="28" customWidth="1"/>
    <col min="3325" max="3325" width="8.3046875" style="28" customWidth="1"/>
    <col min="3326" max="3326" width="12.69140625" style="28" customWidth="1"/>
    <col min="3327" max="3327" width="9.3046875" style="28" customWidth="1"/>
    <col min="3328" max="3328" width="13.3046875" style="28" customWidth="1"/>
    <col min="3329" max="3329" width="16.921875" style="28" bestFit="1" customWidth="1"/>
    <col min="3330" max="3330" width="10.3046875" style="28" customWidth="1"/>
    <col min="3331" max="3331" width="12.69140625" style="28" customWidth="1"/>
    <col min="3332" max="3332" width="9.3046875" style="28" customWidth="1"/>
    <col min="3333" max="3333" width="13.07421875" style="28" customWidth="1"/>
    <col min="3334" max="3334" width="15.61328125" style="28" bestFit="1" customWidth="1"/>
    <col min="3335" max="3335" width="17.07421875" style="28" bestFit="1" customWidth="1"/>
    <col min="3336" max="3336" width="11.61328125" style="28" customWidth="1"/>
    <col min="3337" max="3337" width="6.69140625" style="28" customWidth="1"/>
    <col min="3338" max="3338" width="43.921875" style="28" customWidth="1"/>
    <col min="3339" max="3567" width="54.23046875" style="28"/>
    <col min="3568" max="3568" width="3.69140625" style="28" customWidth="1"/>
    <col min="3569" max="3569" width="1.69140625" style="28" customWidth="1"/>
    <col min="3570" max="3570" width="3.23046875" style="28" customWidth="1"/>
    <col min="3571" max="3572" width="2.69140625" style="28" customWidth="1"/>
    <col min="3573" max="3573" width="3.69140625" style="28" customWidth="1"/>
    <col min="3574" max="3574" width="5.61328125" style="28" customWidth="1"/>
    <col min="3575" max="3575" width="8.69140625" style="28" customWidth="1"/>
    <col min="3576" max="3576" width="4.3046875" style="28" customWidth="1"/>
    <col min="3577" max="3577" width="35.69140625" style="28" customWidth="1"/>
    <col min="3578" max="3578" width="9.69140625" style="28" customWidth="1"/>
    <col min="3579" max="3579" width="4.69140625" style="28" customWidth="1"/>
    <col min="3580" max="3580" width="10.921875" style="28" customWidth="1"/>
    <col min="3581" max="3581" width="8.3046875" style="28" customWidth="1"/>
    <col min="3582" max="3582" width="12.69140625" style="28" customWidth="1"/>
    <col min="3583" max="3583" width="9.3046875" style="28" customWidth="1"/>
    <col min="3584" max="3584" width="13.3046875" style="28" customWidth="1"/>
    <col min="3585" max="3585" width="16.921875" style="28" bestFit="1" customWidth="1"/>
    <col min="3586" max="3586" width="10.3046875" style="28" customWidth="1"/>
    <col min="3587" max="3587" width="12.69140625" style="28" customWidth="1"/>
    <col min="3588" max="3588" width="9.3046875" style="28" customWidth="1"/>
    <col min="3589" max="3589" width="13.07421875" style="28" customWidth="1"/>
    <col min="3590" max="3590" width="15.61328125" style="28" bestFit="1" customWidth="1"/>
    <col min="3591" max="3591" width="17.07421875" style="28" bestFit="1" customWidth="1"/>
    <col min="3592" max="3592" width="11.61328125" style="28" customWidth="1"/>
    <col min="3593" max="3593" width="6.69140625" style="28" customWidth="1"/>
    <col min="3594" max="3594" width="43.921875" style="28" customWidth="1"/>
    <col min="3595" max="3823" width="54.23046875" style="28"/>
    <col min="3824" max="3824" width="3.69140625" style="28" customWidth="1"/>
    <col min="3825" max="3825" width="1.69140625" style="28" customWidth="1"/>
    <col min="3826" max="3826" width="3.23046875" style="28" customWidth="1"/>
    <col min="3827" max="3828" width="2.69140625" style="28" customWidth="1"/>
    <col min="3829" max="3829" width="3.69140625" style="28" customWidth="1"/>
    <col min="3830" max="3830" width="5.61328125" style="28" customWidth="1"/>
    <col min="3831" max="3831" width="8.69140625" style="28" customWidth="1"/>
    <col min="3832" max="3832" width="4.3046875" style="28" customWidth="1"/>
    <col min="3833" max="3833" width="35.69140625" style="28" customWidth="1"/>
    <col min="3834" max="3834" width="9.69140625" style="28" customWidth="1"/>
    <col min="3835" max="3835" width="4.69140625" style="28" customWidth="1"/>
    <col min="3836" max="3836" width="10.921875" style="28" customWidth="1"/>
    <col min="3837" max="3837" width="8.3046875" style="28" customWidth="1"/>
    <col min="3838" max="3838" width="12.69140625" style="28" customWidth="1"/>
    <col min="3839" max="3839" width="9.3046875" style="28" customWidth="1"/>
    <col min="3840" max="3840" width="13.3046875" style="28" customWidth="1"/>
    <col min="3841" max="3841" width="16.921875" style="28" bestFit="1" customWidth="1"/>
    <col min="3842" max="3842" width="10.3046875" style="28" customWidth="1"/>
    <col min="3843" max="3843" width="12.69140625" style="28" customWidth="1"/>
    <col min="3844" max="3844" width="9.3046875" style="28" customWidth="1"/>
    <col min="3845" max="3845" width="13.07421875" style="28" customWidth="1"/>
    <col min="3846" max="3846" width="15.61328125" style="28" bestFit="1" customWidth="1"/>
    <col min="3847" max="3847" width="17.07421875" style="28" bestFit="1" customWidth="1"/>
    <col min="3848" max="3848" width="11.61328125" style="28" customWidth="1"/>
    <col min="3849" max="3849" width="6.69140625" style="28" customWidth="1"/>
    <col min="3850" max="3850" width="43.921875" style="28" customWidth="1"/>
    <col min="3851" max="4079" width="54.23046875" style="28"/>
    <col min="4080" max="4080" width="3.69140625" style="28" customWidth="1"/>
    <col min="4081" max="4081" width="1.69140625" style="28" customWidth="1"/>
    <col min="4082" max="4082" width="3.23046875" style="28" customWidth="1"/>
    <col min="4083" max="4084" width="2.69140625" style="28" customWidth="1"/>
    <col min="4085" max="4085" width="3.69140625" style="28" customWidth="1"/>
    <col min="4086" max="4086" width="5.61328125" style="28" customWidth="1"/>
    <col min="4087" max="4087" width="8.69140625" style="28" customWidth="1"/>
    <col min="4088" max="4088" width="4.3046875" style="28" customWidth="1"/>
    <col min="4089" max="4089" width="35.69140625" style="28" customWidth="1"/>
    <col min="4090" max="4090" width="9.69140625" style="28" customWidth="1"/>
    <col min="4091" max="4091" width="4.69140625" style="28" customWidth="1"/>
    <col min="4092" max="4092" width="10.921875" style="28" customWidth="1"/>
    <col min="4093" max="4093" width="8.3046875" style="28" customWidth="1"/>
    <col min="4094" max="4094" width="12.69140625" style="28" customWidth="1"/>
    <col min="4095" max="4095" width="9.3046875" style="28" customWidth="1"/>
    <col min="4096" max="4096" width="13.3046875" style="28" customWidth="1"/>
    <col min="4097" max="4097" width="16.921875" style="28" bestFit="1" customWidth="1"/>
    <col min="4098" max="4098" width="10.3046875" style="28" customWidth="1"/>
    <col min="4099" max="4099" width="12.69140625" style="28" customWidth="1"/>
    <col min="4100" max="4100" width="9.3046875" style="28" customWidth="1"/>
    <col min="4101" max="4101" width="13.07421875" style="28" customWidth="1"/>
    <col min="4102" max="4102" width="15.61328125" style="28" bestFit="1" customWidth="1"/>
    <col min="4103" max="4103" width="17.07421875" style="28" bestFit="1" customWidth="1"/>
    <col min="4104" max="4104" width="11.61328125" style="28" customWidth="1"/>
    <col min="4105" max="4105" width="6.69140625" style="28" customWidth="1"/>
    <col min="4106" max="4106" width="43.921875" style="28" customWidth="1"/>
    <col min="4107" max="4335" width="54.23046875" style="28"/>
    <col min="4336" max="4336" width="3.69140625" style="28" customWidth="1"/>
    <col min="4337" max="4337" width="1.69140625" style="28" customWidth="1"/>
    <col min="4338" max="4338" width="3.23046875" style="28" customWidth="1"/>
    <col min="4339" max="4340" width="2.69140625" style="28" customWidth="1"/>
    <col min="4341" max="4341" width="3.69140625" style="28" customWidth="1"/>
    <col min="4342" max="4342" width="5.61328125" style="28" customWidth="1"/>
    <col min="4343" max="4343" width="8.69140625" style="28" customWidth="1"/>
    <col min="4344" max="4344" width="4.3046875" style="28" customWidth="1"/>
    <col min="4345" max="4345" width="35.69140625" style="28" customWidth="1"/>
    <col min="4346" max="4346" width="9.69140625" style="28" customWidth="1"/>
    <col min="4347" max="4347" width="4.69140625" style="28" customWidth="1"/>
    <col min="4348" max="4348" width="10.921875" style="28" customWidth="1"/>
    <col min="4349" max="4349" width="8.3046875" style="28" customWidth="1"/>
    <col min="4350" max="4350" width="12.69140625" style="28" customWidth="1"/>
    <col min="4351" max="4351" width="9.3046875" style="28" customWidth="1"/>
    <col min="4352" max="4352" width="13.3046875" style="28" customWidth="1"/>
    <col min="4353" max="4353" width="16.921875" style="28" bestFit="1" customWidth="1"/>
    <col min="4354" max="4354" width="10.3046875" style="28" customWidth="1"/>
    <col min="4355" max="4355" width="12.69140625" style="28" customWidth="1"/>
    <col min="4356" max="4356" width="9.3046875" style="28" customWidth="1"/>
    <col min="4357" max="4357" width="13.07421875" style="28" customWidth="1"/>
    <col min="4358" max="4358" width="15.61328125" style="28" bestFit="1" customWidth="1"/>
    <col min="4359" max="4359" width="17.07421875" style="28" bestFit="1" customWidth="1"/>
    <col min="4360" max="4360" width="11.61328125" style="28" customWidth="1"/>
    <col min="4361" max="4361" width="6.69140625" style="28" customWidth="1"/>
    <col min="4362" max="4362" width="43.921875" style="28" customWidth="1"/>
    <col min="4363" max="4591" width="54.23046875" style="28"/>
    <col min="4592" max="4592" width="3.69140625" style="28" customWidth="1"/>
    <col min="4593" max="4593" width="1.69140625" style="28" customWidth="1"/>
    <col min="4594" max="4594" width="3.23046875" style="28" customWidth="1"/>
    <col min="4595" max="4596" width="2.69140625" style="28" customWidth="1"/>
    <col min="4597" max="4597" width="3.69140625" style="28" customWidth="1"/>
    <col min="4598" max="4598" width="5.61328125" style="28" customWidth="1"/>
    <col min="4599" max="4599" width="8.69140625" style="28" customWidth="1"/>
    <col min="4600" max="4600" width="4.3046875" style="28" customWidth="1"/>
    <col min="4601" max="4601" width="35.69140625" style="28" customWidth="1"/>
    <col min="4602" max="4602" width="9.69140625" style="28" customWidth="1"/>
    <col min="4603" max="4603" width="4.69140625" style="28" customWidth="1"/>
    <col min="4604" max="4604" width="10.921875" style="28" customWidth="1"/>
    <col min="4605" max="4605" width="8.3046875" style="28" customWidth="1"/>
    <col min="4606" max="4606" width="12.69140625" style="28" customWidth="1"/>
    <col min="4607" max="4607" width="9.3046875" style="28" customWidth="1"/>
    <col min="4608" max="4608" width="13.3046875" style="28" customWidth="1"/>
    <col min="4609" max="4609" width="16.921875" style="28" bestFit="1" customWidth="1"/>
    <col min="4610" max="4610" width="10.3046875" style="28" customWidth="1"/>
    <col min="4611" max="4611" width="12.69140625" style="28" customWidth="1"/>
    <col min="4612" max="4612" width="9.3046875" style="28" customWidth="1"/>
    <col min="4613" max="4613" width="13.07421875" style="28" customWidth="1"/>
    <col min="4614" max="4614" width="15.61328125" style="28" bestFit="1" customWidth="1"/>
    <col min="4615" max="4615" width="17.07421875" style="28" bestFit="1" customWidth="1"/>
    <col min="4616" max="4616" width="11.61328125" style="28" customWidth="1"/>
    <col min="4617" max="4617" width="6.69140625" style="28" customWidth="1"/>
    <col min="4618" max="4618" width="43.921875" style="28" customWidth="1"/>
    <col min="4619" max="4847" width="54.23046875" style="28"/>
    <col min="4848" max="4848" width="3.69140625" style="28" customWidth="1"/>
    <col min="4849" max="4849" width="1.69140625" style="28" customWidth="1"/>
    <col min="4850" max="4850" width="3.23046875" style="28" customWidth="1"/>
    <col min="4851" max="4852" width="2.69140625" style="28" customWidth="1"/>
    <col min="4853" max="4853" width="3.69140625" style="28" customWidth="1"/>
    <col min="4854" max="4854" width="5.61328125" style="28" customWidth="1"/>
    <col min="4855" max="4855" width="8.69140625" style="28" customWidth="1"/>
    <col min="4856" max="4856" width="4.3046875" style="28" customWidth="1"/>
    <col min="4857" max="4857" width="35.69140625" style="28" customWidth="1"/>
    <col min="4858" max="4858" width="9.69140625" style="28" customWidth="1"/>
    <col min="4859" max="4859" width="4.69140625" style="28" customWidth="1"/>
    <col min="4860" max="4860" width="10.921875" style="28" customWidth="1"/>
    <col min="4861" max="4861" width="8.3046875" style="28" customWidth="1"/>
    <col min="4862" max="4862" width="12.69140625" style="28" customWidth="1"/>
    <col min="4863" max="4863" width="9.3046875" style="28" customWidth="1"/>
    <col min="4864" max="4864" width="13.3046875" style="28" customWidth="1"/>
    <col min="4865" max="4865" width="16.921875" style="28" bestFit="1" customWidth="1"/>
    <col min="4866" max="4866" width="10.3046875" style="28" customWidth="1"/>
    <col min="4867" max="4867" width="12.69140625" style="28" customWidth="1"/>
    <col min="4868" max="4868" width="9.3046875" style="28" customWidth="1"/>
    <col min="4869" max="4869" width="13.07421875" style="28" customWidth="1"/>
    <col min="4870" max="4870" width="15.61328125" style="28" bestFit="1" customWidth="1"/>
    <col min="4871" max="4871" width="17.07421875" style="28" bestFit="1" customWidth="1"/>
    <col min="4872" max="4872" width="11.61328125" style="28" customWidth="1"/>
    <col min="4873" max="4873" width="6.69140625" style="28" customWidth="1"/>
    <col min="4874" max="4874" width="43.921875" style="28" customWidth="1"/>
    <col min="4875" max="5103" width="54.23046875" style="28"/>
    <col min="5104" max="5104" width="3.69140625" style="28" customWidth="1"/>
    <col min="5105" max="5105" width="1.69140625" style="28" customWidth="1"/>
    <col min="5106" max="5106" width="3.23046875" style="28" customWidth="1"/>
    <col min="5107" max="5108" width="2.69140625" style="28" customWidth="1"/>
    <col min="5109" max="5109" width="3.69140625" style="28" customWidth="1"/>
    <col min="5110" max="5110" width="5.61328125" style="28" customWidth="1"/>
    <col min="5111" max="5111" width="8.69140625" style="28" customWidth="1"/>
    <col min="5112" max="5112" width="4.3046875" style="28" customWidth="1"/>
    <col min="5113" max="5113" width="35.69140625" style="28" customWidth="1"/>
    <col min="5114" max="5114" width="9.69140625" style="28" customWidth="1"/>
    <col min="5115" max="5115" width="4.69140625" style="28" customWidth="1"/>
    <col min="5116" max="5116" width="10.921875" style="28" customWidth="1"/>
    <col min="5117" max="5117" width="8.3046875" style="28" customWidth="1"/>
    <col min="5118" max="5118" width="12.69140625" style="28" customWidth="1"/>
    <col min="5119" max="5119" width="9.3046875" style="28" customWidth="1"/>
    <col min="5120" max="5120" width="13.3046875" style="28" customWidth="1"/>
    <col min="5121" max="5121" width="16.921875" style="28" bestFit="1" customWidth="1"/>
    <col min="5122" max="5122" width="10.3046875" style="28" customWidth="1"/>
    <col min="5123" max="5123" width="12.69140625" style="28" customWidth="1"/>
    <col min="5124" max="5124" width="9.3046875" style="28" customWidth="1"/>
    <col min="5125" max="5125" width="13.07421875" style="28" customWidth="1"/>
    <col min="5126" max="5126" width="15.61328125" style="28" bestFit="1" customWidth="1"/>
    <col min="5127" max="5127" width="17.07421875" style="28" bestFit="1" customWidth="1"/>
    <col min="5128" max="5128" width="11.61328125" style="28" customWidth="1"/>
    <col min="5129" max="5129" width="6.69140625" style="28" customWidth="1"/>
    <col min="5130" max="5130" width="43.921875" style="28" customWidth="1"/>
    <col min="5131" max="5359" width="54.23046875" style="28"/>
    <col min="5360" max="5360" width="3.69140625" style="28" customWidth="1"/>
    <col min="5361" max="5361" width="1.69140625" style="28" customWidth="1"/>
    <col min="5362" max="5362" width="3.23046875" style="28" customWidth="1"/>
    <col min="5363" max="5364" width="2.69140625" style="28" customWidth="1"/>
    <col min="5365" max="5365" width="3.69140625" style="28" customWidth="1"/>
    <col min="5366" max="5366" width="5.61328125" style="28" customWidth="1"/>
    <col min="5367" max="5367" width="8.69140625" style="28" customWidth="1"/>
    <col min="5368" max="5368" width="4.3046875" style="28" customWidth="1"/>
    <col min="5369" max="5369" width="35.69140625" style="28" customWidth="1"/>
    <col min="5370" max="5370" width="9.69140625" style="28" customWidth="1"/>
    <col min="5371" max="5371" width="4.69140625" style="28" customWidth="1"/>
    <col min="5372" max="5372" width="10.921875" style="28" customWidth="1"/>
    <col min="5373" max="5373" width="8.3046875" style="28" customWidth="1"/>
    <col min="5374" max="5374" width="12.69140625" style="28" customWidth="1"/>
    <col min="5375" max="5375" width="9.3046875" style="28" customWidth="1"/>
    <col min="5376" max="5376" width="13.3046875" style="28" customWidth="1"/>
    <col min="5377" max="5377" width="16.921875" style="28" bestFit="1" customWidth="1"/>
    <col min="5378" max="5378" width="10.3046875" style="28" customWidth="1"/>
    <col min="5379" max="5379" width="12.69140625" style="28" customWidth="1"/>
    <col min="5380" max="5380" width="9.3046875" style="28" customWidth="1"/>
    <col min="5381" max="5381" width="13.07421875" style="28" customWidth="1"/>
    <col min="5382" max="5382" width="15.61328125" style="28" bestFit="1" customWidth="1"/>
    <col min="5383" max="5383" width="17.07421875" style="28" bestFit="1" customWidth="1"/>
    <col min="5384" max="5384" width="11.61328125" style="28" customWidth="1"/>
    <col min="5385" max="5385" width="6.69140625" style="28" customWidth="1"/>
    <col min="5386" max="5386" width="43.921875" style="28" customWidth="1"/>
    <col min="5387" max="5615" width="54.23046875" style="28"/>
    <col min="5616" max="5616" width="3.69140625" style="28" customWidth="1"/>
    <col min="5617" max="5617" width="1.69140625" style="28" customWidth="1"/>
    <col min="5618" max="5618" width="3.23046875" style="28" customWidth="1"/>
    <col min="5619" max="5620" width="2.69140625" style="28" customWidth="1"/>
    <col min="5621" max="5621" width="3.69140625" style="28" customWidth="1"/>
    <col min="5622" max="5622" width="5.61328125" style="28" customWidth="1"/>
    <col min="5623" max="5623" width="8.69140625" style="28" customWidth="1"/>
    <col min="5624" max="5624" width="4.3046875" style="28" customWidth="1"/>
    <col min="5625" max="5625" width="35.69140625" style="28" customWidth="1"/>
    <col min="5626" max="5626" width="9.69140625" style="28" customWidth="1"/>
    <col min="5627" max="5627" width="4.69140625" style="28" customWidth="1"/>
    <col min="5628" max="5628" width="10.921875" style="28" customWidth="1"/>
    <col min="5629" max="5629" width="8.3046875" style="28" customWidth="1"/>
    <col min="5630" max="5630" width="12.69140625" style="28" customWidth="1"/>
    <col min="5631" max="5631" width="9.3046875" style="28" customWidth="1"/>
    <col min="5632" max="5632" width="13.3046875" style="28" customWidth="1"/>
    <col min="5633" max="5633" width="16.921875" style="28" bestFit="1" customWidth="1"/>
    <col min="5634" max="5634" width="10.3046875" style="28" customWidth="1"/>
    <col min="5635" max="5635" width="12.69140625" style="28" customWidth="1"/>
    <col min="5636" max="5636" width="9.3046875" style="28" customWidth="1"/>
    <col min="5637" max="5637" width="13.07421875" style="28" customWidth="1"/>
    <col min="5638" max="5638" width="15.61328125" style="28" bestFit="1" customWidth="1"/>
    <col min="5639" max="5639" width="17.07421875" style="28" bestFit="1" customWidth="1"/>
    <col min="5640" max="5640" width="11.61328125" style="28" customWidth="1"/>
    <col min="5641" max="5641" width="6.69140625" style="28" customWidth="1"/>
    <col min="5642" max="5642" width="43.921875" style="28" customWidth="1"/>
    <col min="5643" max="5871" width="54.23046875" style="28"/>
    <col min="5872" max="5872" width="3.69140625" style="28" customWidth="1"/>
    <col min="5873" max="5873" width="1.69140625" style="28" customWidth="1"/>
    <col min="5874" max="5874" width="3.23046875" style="28" customWidth="1"/>
    <col min="5875" max="5876" width="2.69140625" style="28" customWidth="1"/>
    <col min="5877" max="5877" width="3.69140625" style="28" customWidth="1"/>
    <col min="5878" max="5878" width="5.61328125" style="28" customWidth="1"/>
    <col min="5879" max="5879" width="8.69140625" style="28" customWidth="1"/>
    <col min="5880" max="5880" width="4.3046875" style="28" customWidth="1"/>
    <col min="5881" max="5881" width="35.69140625" style="28" customWidth="1"/>
    <col min="5882" max="5882" width="9.69140625" style="28" customWidth="1"/>
    <col min="5883" max="5883" width="4.69140625" style="28" customWidth="1"/>
    <col min="5884" max="5884" width="10.921875" style="28" customWidth="1"/>
    <col min="5885" max="5885" width="8.3046875" style="28" customWidth="1"/>
    <col min="5886" max="5886" width="12.69140625" style="28" customWidth="1"/>
    <col min="5887" max="5887" width="9.3046875" style="28" customWidth="1"/>
    <col min="5888" max="5888" width="13.3046875" style="28" customWidth="1"/>
    <col min="5889" max="5889" width="16.921875" style="28" bestFit="1" customWidth="1"/>
    <col min="5890" max="5890" width="10.3046875" style="28" customWidth="1"/>
    <col min="5891" max="5891" width="12.69140625" style="28" customWidth="1"/>
    <col min="5892" max="5892" width="9.3046875" style="28" customWidth="1"/>
    <col min="5893" max="5893" width="13.07421875" style="28" customWidth="1"/>
    <col min="5894" max="5894" width="15.61328125" style="28" bestFit="1" customWidth="1"/>
    <col min="5895" max="5895" width="17.07421875" style="28" bestFit="1" customWidth="1"/>
    <col min="5896" max="5896" width="11.61328125" style="28" customWidth="1"/>
    <col min="5897" max="5897" width="6.69140625" style="28" customWidth="1"/>
    <col min="5898" max="5898" width="43.921875" style="28" customWidth="1"/>
    <col min="5899" max="6127" width="54.23046875" style="28"/>
    <col min="6128" max="6128" width="3.69140625" style="28" customWidth="1"/>
    <col min="6129" max="6129" width="1.69140625" style="28" customWidth="1"/>
    <col min="6130" max="6130" width="3.23046875" style="28" customWidth="1"/>
    <col min="6131" max="6132" width="2.69140625" style="28" customWidth="1"/>
    <col min="6133" max="6133" width="3.69140625" style="28" customWidth="1"/>
    <col min="6134" max="6134" width="5.61328125" style="28" customWidth="1"/>
    <col min="6135" max="6135" width="8.69140625" style="28" customWidth="1"/>
    <col min="6136" max="6136" width="4.3046875" style="28" customWidth="1"/>
    <col min="6137" max="6137" width="35.69140625" style="28" customWidth="1"/>
    <col min="6138" max="6138" width="9.69140625" style="28" customWidth="1"/>
    <col min="6139" max="6139" width="4.69140625" style="28" customWidth="1"/>
    <col min="6140" max="6140" width="10.921875" style="28" customWidth="1"/>
    <col min="6141" max="6141" width="8.3046875" style="28" customWidth="1"/>
    <col min="6142" max="6142" width="12.69140625" style="28" customWidth="1"/>
    <col min="6143" max="6143" width="9.3046875" style="28" customWidth="1"/>
    <col min="6144" max="6144" width="13.3046875" style="28" customWidth="1"/>
    <col min="6145" max="6145" width="16.921875" style="28" bestFit="1" customWidth="1"/>
    <col min="6146" max="6146" width="10.3046875" style="28" customWidth="1"/>
    <col min="6147" max="6147" width="12.69140625" style="28" customWidth="1"/>
    <col min="6148" max="6148" width="9.3046875" style="28" customWidth="1"/>
    <col min="6149" max="6149" width="13.07421875" style="28" customWidth="1"/>
    <col min="6150" max="6150" width="15.61328125" style="28" bestFit="1" customWidth="1"/>
    <col min="6151" max="6151" width="17.07421875" style="28" bestFit="1" customWidth="1"/>
    <col min="6152" max="6152" width="11.61328125" style="28" customWidth="1"/>
    <col min="6153" max="6153" width="6.69140625" style="28" customWidth="1"/>
    <col min="6154" max="6154" width="43.921875" style="28" customWidth="1"/>
    <col min="6155" max="6383" width="54.23046875" style="28"/>
    <col min="6384" max="6384" width="3.69140625" style="28" customWidth="1"/>
    <col min="6385" max="6385" width="1.69140625" style="28" customWidth="1"/>
    <col min="6386" max="6386" width="3.23046875" style="28" customWidth="1"/>
    <col min="6387" max="6388" width="2.69140625" style="28" customWidth="1"/>
    <col min="6389" max="6389" width="3.69140625" style="28" customWidth="1"/>
    <col min="6390" max="6390" width="5.61328125" style="28" customWidth="1"/>
    <col min="6391" max="6391" width="8.69140625" style="28" customWidth="1"/>
    <col min="6392" max="6392" width="4.3046875" style="28" customWidth="1"/>
    <col min="6393" max="6393" width="35.69140625" style="28" customWidth="1"/>
    <col min="6394" max="6394" width="9.69140625" style="28" customWidth="1"/>
    <col min="6395" max="6395" width="4.69140625" style="28" customWidth="1"/>
    <col min="6396" max="6396" width="10.921875" style="28" customWidth="1"/>
    <col min="6397" max="6397" width="8.3046875" style="28" customWidth="1"/>
    <col min="6398" max="6398" width="12.69140625" style="28" customWidth="1"/>
    <col min="6399" max="6399" width="9.3046875" style="28" customWidth="1"/>
    <col min="6400" max="6400" width="13.3046875" style="28" customWidth="1"/>
    <col min="6401" max="6401" width="16.921875" style="28" bestFit="1" customWidth="1"/>
    <col min="6402" max="6402" width="10.3046875" style="28" customWidth="1"/>
    <col min="6403" max="6403" width="12.69140625" style="28" customWidth="1"/>
    <col min="6404" max="6404" width="9.3046875" style="28" customWidth="1"/>
    <col min="6405" max="6405" width="13.07421875" style="28" customWidth="1"/>
    <col min="6406" max="6406" width="15.61328125" style="28" bestFit="1" customWidth="1"/>
    <col min="6407" max="6407" width="17.07421875" style="28" bestFit="1" customWidth="1"/>
    <col min="6408" max="6408" width="11.61328125" style="28" customWidth="1"/>
    <col min="6409" max="6409" width="6.69140625" style="28" customWidth="1"/>
    <col min="6410" max="6410" width="43.921875" style="28" customWidth="1"/>
    <col min="6411" max="6639" width="54.23046875" style="28"/>
    <col min="6640" max="6640" width="3.69140625" style="28" customWidth="1"/>
    <col min="6641" max="6641" width="1.69140625" style="28" customWidth="1"/>
    <col min="6642" max="6642" width="3.23046875" style="28" customWidth="1"/>
    <col min="6643" max="6644" width="2.69140625" style="28" customWidth="1"/>
    <col min="6645" max="6645" width="3.69140625" style="28" customWidth="1"/>
    <col min="6646" max="6646" width="5.61328125" style="28" customWidth="1"/>
    <col min="6647" max="6647" width="8.69140625" style="28" customWidth="1"/>
    <col min="6648" max="6648" width="4.3046875" style="28" customWidth="1"/>
    <col min="6649" max="6649" width="35.69140625" style="28" customWidth="1"/>
    <col min="6650" max="6650" width="9.69140625" style="28" customWidth="1"/>
    <col min="6651" max="6651" width="4.69140625" style="28" customWidth="1"/>
    <col min="6652" max="6652" width="10.921875" style="28" customWidth="1"/>
    <col min="6653" max="6653" width="8.3046875" style="28" customWidth="1"/>
    <col min="6654" max="6654" width="12.69140625" style="28" customWidth="1"/>
    <col min="6655" max="6655" width="9.3046875" style="28" customWidth="1"/>
    <col min="6656" max="6656" width="13.3046875" style="28" customWidth="1"/>
    <col min="6657" max="6657" width="16.921875" style="28" bestFit="1" customWidth="1"/>
    <col min="6658" max="6658" width="10.3046875" style="28" customWidth="1"/>
    <col min="6659" max="6659" width="12.69140625" style="28" customWidth="1"/>
    <col min="6660" max="6660" width="9.3046875" style="28" customWidth="1"/>
    <col min="6661" max="6661" width="13.07421875" style="28" customWidth="1"/>
    <col min="6662" max="6662" width="15.61328125" style="28" bestFit="1" customWidth="1"/>
    <col min="6663" max="6663" width="17.07421875" style="28" bestFit="1" customWidth="1"/>
    <col min="6664" max="6664" width="11.61328125" style="28" customWidth="1"/>
    <col min="6665" max="6665" width="6.69140625" style="28" customWidth="1"/>
    <col min="6666" max="6666" width="43.921875" style="28" customWidth="1"/>
    <col min="6667" max="6895" width="54.23046875" style="28"/>
    <col min="6896" max="6896" width="3.69140625" style="28" customWidth="1"/>
    <col min="6897" max="6897" width="1.69140625" style="28" customWidth="1"/>
    <col min="6898" max="6898" width="3.23046875" style="28" customWidth="1"/>
    <col min="6899" max="6900" width="2.69140625" style="28" customWidth="1"/>
    <col min="6901" max="6901" width="3.69140625" style="28" customWidth="1"/>
    <col min="6902" max="6902" width="5.61328125" style="28" customWidth="1"/>
    <col min="6903" max="6903" width="8.69140625" style="28" customWidth="1"/>
    <col min="6904" max="6904" width="4.3046875" style="28" customWidth="1"/>
    <col min="6905" max="6905" width="35.69140625" style="28" customWidth="1"/>
    <col min="6906" max="6906" width="9.69140625" style="28" customWidth="1"/>
    <col min="6907" max="6907" width="4.69140625" style="28" customWidth="1"/>
    <col min="6908" max="6908" width="10.921875" style="28" customWidth="1"/>
    <col min="6909" max="6909" width="8.3046875" style="28" customWidth="1"/>
    <col min="6910" max="6910" width="12.69140625" style="28" customWidth="1"/>
    <col min="6911" max="6911" width="9.3046875" style="28" customWidth="1"/>
    <col min="6912" max="6912" width="13.3046875" style="28" customWidth="1"/>
    <col min="6913" max="6913" width="16.921875" style="28" bestFit="1" customWidth="1"/>
    <col min="6914" max="6914" width="10.3046875" style="28" customWidth="1"/>
    <col min="6915" max="6915" width="12.69140625" style="28" customWidth="1"/>
    <col min="6916" max="6916" width="9.3046875" style="28" customWidth="1"/>
    <col min="6917" max="6917" width="13.07421875" style="28" customWidth="1"/>
    <col min="6918" max="6918" width="15.61328125" style="28" bestFit="1" customWidth="1"/>
    <col min="6919" max="6919" width="17.07421875" style="28" bestFit="1" customWidth="1"/>
    <col min="6920" max="6920" width="11.61328125" style="28" customWidth="1"/>
    <col min="6921" max="6921" width="6.69140625" style="28" customWidth="1"/>
    <col min="6922" max="6922" width="43.921875" style="28" customWidth="1"/>
    <col min="6923" max="7151" width="54.23046875" style="28"/>
    <col min="7152" max="7152" width="3.69140625" style="28" customWidth="1"/>
    <col min="7153" max="7153" width="1.69140625" style="28" customWidth="1"/>
    <col min="7154" max="7154" width="3.23046875" style="28" customWidth="1"/>
    <col min="7155" max="7156" width="2.69140625" style="28" customWidth="1"/>
    <col min="7157" max="7157" width="3.69140625" style="28" customWidth="1"/>
    <col min="7158" max="7158" width="5.61328125" style="28" customWidth="1"/>
    <col min="7159" max="7159" width="8.69140625" style="28" customWidth="1"/>
    <col min="7160" max="7160" width="4.3046875" style="28" customWidth="1"/>
    <col min="7161" max="7161" width="35.69140625" style="28" customWidth="1"/>
    <col min="7162" max="7162" width="9.69140625" style="28" customWidth="1"/>
    <col min="7163" max="7163" width="4.69140625" style="28" customWidth="1"/>
    <col min="7164" max="7164" width="10.921875" style="28" customWidth="1"/>
    <col min="7165" max="7165" width="8.3046875" style="28" customWidth="1"/>
    <col min="7166" max="7166" width="12.69140625" style="28" customWidth="1"/>
    <col min="7167" max="7167" width="9.3046875" style="28" customWidth="1"/>
    <col min="7168" max="7168" width="13.3046875" style="28" customWidth="1"/>
    <col min="7169" max="7169" width="16.921875" style="28" bestFit="1" customWidth="1"/>
    <col min="7170" max="7170" width="10.3046875" style="28" customWidth="1"/>
    <col min="7171" max="7171" width="12.69140625" style="28" customWidth="1"/>
    <col min="7172" max="7172" width="9.3046875" style="28" customWidth="1"/>
    <col min="7173" max="7173" width="13.07421875" style="28" customWidth="1"/>
    <col min="7174" max="7174" width="15.61328125" style="28" bestFit="1" customWidth="1"/>
    <col min="7175" max="7175" width="17.07421875" style="28" bestFit="1" customWidth="1"/>
    <col min="7176" max="7176" width="11.61328125" style="28" customWidth="1"/>
    <col min="7177" max="7177" width="6.69140625" style="28" customWidth="1"/>
    <col min="7178" max="7178" width="43.921875" style="28" customWidth="1"/>
    <col min="7179" max="7407" width="54.23046875" style="28"/>
    <col min="7408" max="7408" width="3.69140625" style="28" customWidth="1"/>
    <col min="7409" max="7409" width="1.69140625" style="28" customWidth="1"/>
    <col min="7410" max="7410" width="3.23046875" style="28" customWidth="1"/>
    <col min="7411" max="7412" width="2.69140625" style="28" customWidth="1"/>
    <col min="7413" max="7413" width="3.69140625" style="28" customWidth="1"/>
    <col min="7414" max="7414" width="5.61328125" style="28" customWidth="1"/>
    <col min="7415" max="7415" width="8.69140625" style="28" customWidth="1"/>
    <col min="7416" max="7416" width="4.3046875" style="28" customWidth="1"/>
    <col min="7417" max="7417" width="35.69140625" style="28" customWidth="1"/>
    <col min="7418" max="7418" width="9.69140625" style="28" customWidth="1"/>
    <col min="7419" max="7419" width="4.69140625" style="28" customWidth="1"/>
    <col min="7420" max="7420" width="10.921875" style="28" customWidth="1"/>
    <col min="7421" max="7421" width="8.3046875" style="28" customWidth="1"/>
    <col min="7422" max="7422" width="12.69140625" style="28" customWidth="1"/>
    <col min="7423" max="7423" width="9.3046875" style="28" customWidth="1"/>
    <col min="7424" max="7424" width="13.3046875" style="28" customWidth="1"/>
    <col min="7425" max="7425" width="16.921875" style="28" bestFit="1" customWidth="1"/>
    <col min="7426" max="7426" width="10.3046875" style="28" customWidth="1"/>
    <col min="7427" max="7427" width="12.69140625" style="28" customWidth="1"/>
    <col min="7428" max="7428" width="9.3046875" style="28" customWidth="1"/>
    <col min="7429" max="7429" width="13.07421875" style="28" customWidth="1"/>
    <col min="7430" max="7430" width="15.61328125" style="28" bestFit="1" customWidth="1"/>
    <col min="7431" max="7431" width="17.07421875" style="28" bestFit="1" customWidth="1"/>
    <col min="7432" max="7432" width="11.61328125" style="28" customWidth="1"/>
    <col min="7433" max="7433" width="6.69140625" style="28" customWidth="1"/>
    <col min="7434" max="7434" width="43.921875" style="28" customWidth="1"/>
    <col min="7435" max="7663" width="54.23046875" style="28"/>
    <col min="7664" max="7664" width="3.69140625" style="28" customWidth="1"/>
    <col min="7665" max="7665" width="1.69140625" style="28" customWidth="1"/>
    <col min="7666" max="7666" width="3.23046875" style="28" customWidth="1"/>
    <col min="7667" max="7668" width="2.69140625" style="28" customWidth="1"/>
    <col min="7669" max="7669" width="3.69140625" style="28" customWidth="1"/>
    <col min="7670" max="7670" width="5.61328125" style="28" customWidth="1"/>
    <col min="7671" max="7671" width="8.69140625" style="28" customWidth="1"/>
    <col min="7672" max="7672" width="4.3046875" style="28" customWidth="1"/>
    <col min="7673" max="7673" width="35.69140625" style="28" customWidth="1"/>
    <col min="7674" max="7674" width="9.69140625" style="28" customWidth="1"/>
    <col min="7675" max="7675" width="4.69140625" style="28" customWidth="1"/>
    <col min="7676" max="7676" width="10.921875" style="28" customWidth="1"/>
    <col min="7677" max="7677" width="8.3046875" style="28" customWidth="1"/>
    <col min="7678" max="7678" width="12.69140625" style="28" customWidth="1"/>
    <col min="7679" max="7679" width="9.3046875" style="28" customWidth="1"/>
    <col min="7680" max="7680" width="13.3046875" style="28" customWidth="1"/>
    <col min="7681" max="7681" width="16.921875" style="28" bestFit="1" customWidth="1"/>
    <col min="7682" max="7682" width="10.3046875" style="28" customWidth="1"/>
    <col min="7683" max="7683" width="12.69140625" style="28" customWidth="1"/>
    <col min="7684" max="7684" width="9.3046875" style="28" customWidth="1"/>
    <col min="7685" max="7685" width="13.07421875" style="28" customWidth="1"/>
    <col min="7686" max="7686" width="15.61328125" style="28" bestFit="1" customWidth="1"/>
    <col min="7687" max="7687" width="17.07421875" style="28" bestFit="1" customWidth="1"/>
    <col min="7688" max="7688" width="11.61328125" style="28" customWidth="1"/>
    <col min="7689" max="7689" width="6.69140625" style="28" customWidth="1"/>
    <col min="7690" max="7690" width="43.921875" style="28" customWidth="1"/>
    <col min="7691" max="7919" width="54.23046875" style="28"/>
    <col min="7920" max="7920" width="3.69140625" style="28" customWidth="1"/>
    <col min="7921" max="7921" width="1.69140625" style="28" customWidth="1"/>
    <col min="7922" max="7922" width="3.23046875" style="28" customWidth="1"/>
    <col min="7923" max="7924" width="2.69140625" style="28" customWidth="1"/>
    <col min="7925" max="7925" width="3.69140625" style="28" customWidth="1"/>
    <col min="7926" max="7926" width="5.61328125" style="28" customWidth="1"/>
    <col min="7927" max="7927" width="8.69140625" style="28" customWidth="1"/>
    <col min="7928" max="7928" width="4.3046875" style="28" customWidth="1"/>
    <col min="7929" max="7929" width="35.69140625" style="28" customWidth="1"/>
    <col min="7930" max="7930" width="9.69140625" style="28" customWidth="1"/>
    <col min="7931" max="7931" width="4.69140625" style="28" customWidth="1"/>
    <col min="7932" max="7932" width="10.921875" style="28" customWidth="1"/>
    <col min="7933" max="7933" width="8.3046875" style="28" customWidth="1"/>
    <col min="7934" max="7934" width="12.69140625" style="28" customWidth="1"/>
    <col min="7935" max="7935" width="9.3046875" style="28" customWidth="1"/>
    <col min="7936" max="7936" width="13.3046875" style="28" customWidth="1"/>
    <col min="7937" max="7937" width="16.921875" style="28" bestFit="1" customWidth="1"/>
    <col min="7938" max="7938" width="10.3046875" style="28" customWidth="1"/>
    <col min="7939" max="7939" width="12.69140625" style="28" customWidth="1"/>
    <col min="7940" max="7940" width="9.3046875" style="28" customWidth="1"/>
    <col min="7941" max="7941" width="13.07421875" style="28" customWidth="1"/>
    <col min="7942" max="7942" width="15.61328125" style="28" bestFit="1" customWidth="1"/>
    <col min="7943" max="7943" width="17.07421875" style="28" bestFit="1" customWidth="1"/>
    <col min="7944" max="7944" width="11.61328125" style="28" customWidth="1"/>
    <col min="7945" max="7945" width="6.69140625" style="28" customWidth="1"/>
    <col min="7946" max="7946" width="43.921875" style="28" customWidth="1"/>
    <col min="7947" max="8175" width="54.23046875" style="28"/>
    <col min="8176" max="8176" width="3.69140625" style="28" customWidth="1"/>
    <col min="8177" max="8177" width="1.69140625" style="28" customWidth="1"/>
    <col min="8178" max="8178" width="3.23046875" style="28" customWidth="1"/>
    <col min="8179" max="8180" width="2.69140625" style="28" customWidth="1"/>
    <col min="8181" max="8181" width="3.69140625" style="28" customWidth="1"/>
    <col min="8182" max="8182" width="5.61328125" style="28" customWidth="1"/>
    <col min="8183" max="8183" width="8.69140625" style="28" customWidth="1"/>
    <col min="8184" max="8184" width="4.3046875" style="28" customWidth="1"/>
    <col min="8185" max="8185" width="35.69140625" style="28" customWidth="1"/>
    <col min="8186" max="8186" width="9.69140625" style="28" customWidth="1"/>
    <col min="8187" max="8187" width="4.69140625" style="28" customWidth="1"/>
    <col min="8188" max="8188" width="10.921875" style="28" customWidth="1"/>
    <col min="8189" max="8189" width="8.3046875" style="28" customWidth="1"/>
    <col min="8190" max="8190" width="12.69140625" style="28" customWidth="1"/>
    <col min="8191" max="8191" width="9.3046875" style="28" customWidth="1"/>
    <col min="8192" max="8192" width="13.3046875" style="28" customWidth="1"/>
    <col min="8193" max="8193" width="16.921875" style="28" bestFit="1" customWidth="1"/>
    <col min="8194" max="8194" width="10.3046875" style="28" customWidth="1"/>
    <col min="8195" max="8195" width="12.69140625" style="28" customWidth="1"/>
    <col min="8196" max="8196" width="9.3046875" style="28" customWidth="1"/>
    <col min="8197" max="8197" width="13.07421875" style="28" customWidth="1"/>
    <col min="8198" max="8198" width="15.61328125" style="28" bestFit="1" customWidth="1"/>
    <col min="8199" max="8199" width="17.07421875" style="28" bestFit="1" customWidth="1"/>
    <col min="8200" max="8200" width="11.61328125" style="28" customWidth="1"/>
    <col min="8201" max="8201" width="6.69140625" style="28" customWidth="1"/>
    <col min="8202" max="8202" width="43.921875" style="28" customWidth="1"/>
    <col min="8203" max="8431" width="54.23046875" style="28"/>
    <col min="8432" max="8432" width="3.69140625" style="28" customWidth="1"/>
    <col min="8433" max="8433" width="1.69140625" style="28" customWidth="1"/>
    <col min="8434" max="8434" width="3.23046875" style="28" customWidth="1"/>
    <col min="8435" max="8436" width="2.69140625" style="28" customWidth="1"/>
    <col min="8437" max="8437" width="3.69140625" style="28" customWidth="1"/>
    <col min="8438" max="8438" width="5.61328125" style="28" customWidth="1"/>
    <col min="8439" max="8439" width="8.69140625" style="28" customWidth="1"/>
    <col min="8440" max="8440" width="4.3046875" style="28" customWidth="1"/>
    <col min="8441" max="8441" width="35.69140625" style="28" customWidth="1"/>
    <col min="8442" max="8442" width="9.69140625" style="28" customWidth="1"/>
    <col min="8443" max="8443" width="4.69140625" style="28" customWidth="1"/>
    <col min="8444" max="8444" width="10.921875" style="28" customWidth="1"/>
    <col min="8445" max="8445" width="8.3046875" style="28" customWidth="1"/>
    <col min="8446" max="8446" width="12.69140625" style="28" customWidth="1"/>
    <col min="8447" max="8447" width="9.3046875" style="28" customWidth="1"/>
    <col min="8448" max="8448" width="13.3046875" style="28" customWidth="1"/>
    <col min="8449" max="8449" width="16.921875" style="28" bestFit="1" customWidth="1"/>
    <col min="8450" max="8450" width="10.3046875" style="28" customWidth="1"/>
    <col min="8451" max="8451" width="12.69140625" style="28" customWidth="1"/>
    <col min="8452" max="8452" width="9.3046875" style="28" customWidth="1"/>
    <col min="8453" max="8453" width="13.07421875" style="28" customWidth="1"/>
    <col min="8454" max="8454" width="15.61328125" style="28" bestFit="1" customWidth="1"/>
    <col min="8455" max="8455" width="17.07421875" style="28" bestFit="1" customWidth="1"/>
    <col min="8456" max="8456" width="11.61328125" style="28" customWidth="1"/>
    <col min="8457" max="8457" width="6.69140625" style="28" customWidth="1"/>
    <col min="8458" max="8458" width="43.921875" style="28" customWidth="1"/>
    <col min="8459" max="8687" width="54.23046875" style="28"/>
    <col min="8688" max="8688" width="3.69140625" style="28" customWidth="1"/>
    <col min="8689" max="8689" width="1.69140625" style="28" customWidth="1"/>
    <col min="8690" max="8690" width="3.23046875" style="28" customWidth="1"/>
    <col min="8691" max="8692" width="2.69140625" style="28" customWidth="1"/>
    <col min="8693" max="8693" width="3.69140625" style="28" customWidth="1"/>
    <col min="8694" max="8694" width="5.61328125" style="28" customWidth="1"/>
    <col min="8695" max="8695" width="8.69140625" style="28" customWidth="1"/>
    <col min="8696" max="8696" width="4.3046875" style="28" customWidth="1"/>
    <col min="8697" max="8697" width="35.69140625" style="28" customWidth="1"/>
    <col min="8698" max="8698" width="9.69140625" style="28" customWidth="1"/>
    <col min="8699" max="8699" width="4.69140625" style="28" customWidth="1"/>
    <col min="8700" max="8700" width="10.921875" style="28" customWidth="1"/>
    <col min="8701" max="8701" width="8.3046875" style="28" customWidth="1"/>
    <col min="8702" max="8702" width="12.69140625" style="28" customWidth="1"/>
    <col min="8703" max="8703" width="9.3046875" style="28" customWidth="1"/>
    <col min="8704" max="8704" width="13.3046875" style="28" customWidth="1"/>
    <col min="8705" max="8705" width="16.921875" style="28" bestFit="1" customWidth="1"/>
    <col min="8706" max="8706" width="10.3046875" style="28" customWidth="1"/>
    <col min="8707" max="8707" width="12.69140625" style="28" customWidth="1"/>
    <col min="8708" max="8708" width="9.3046875" style="28" customWidth="1"/>
    <col min="8709" max="8709" width="13.07421875" style="28" customWidth="1"/>
    <col min="8710" max="8710" width="15.61328125" style="28" bestFit="1" customWidth="1"/>
    <col min="8711" max="8711" width="17.07421875" style="28" bestFit="1" customWidth="1"/>
    <col min="8712" max="8712" width="11.61328125" style="28" customWidth="1"/>
    <col min="8713" max="8713" width="6.69140625" style="28" customWidth="1"/>
    <col min="8714" max="8714" width="43.921875" style="28" customWidth="1"/>
    <col min="8715" max="8943" width="54.23046875" style="28"/>
    <col min="8944" max="8944" width="3.69140625" style="28" customWidth="1"/>
    <col min="8945" max="8945" width="1.69140625" style="28" customWidth="1"/>
    <col min="8946" max="8946" width="3.23046875" style="28" customWidth="1"/>
    <col min="8947" max="8948" width="2.69140625" style="28" customWidth="1"/>
    <col min="8949" max="8949" width="3.69140625" style="28" customWidth="1"/>
    <col min="8950" max="8950" width="5.61328125" style="28" customWidth="1"/>
    <col min="8951" max="8951" width="8.69140625" style="28" customWidth="1"/>
    <col min="8952" max="8952" width="4.3046875" style="28" customWidth="1"/>
    <col min="8953" max="8953" width="35.69140625" style="28" customWidth="1"/>
    <col min="8954" max="8954" width="9.69140625" style="28" customWidth="1"/>
    <col min="8955" max="8955" width="4.69140625" style="28" customWidth="1"/>
    <col min="8956" max="8956" width="10.921875" style="28" customWidth="1"/>
    <col min="8957" max="8957" width="8.3046875" style="28" customWidth="1"/>
    <col min="8958" max="8958" width="12.69140625" style="28" customWidth="1"/>
    <col min="8959" max="8959" width="9.3046875" style="28" customWidth="1"/>
    <col min="8960" max="8960" width="13.3046875" style="28" customWidth="1"/>
    <col min="8961" max="8961" width="16.921875" style="28" bestFit="1" customWidth="1"/>
    <col min="8962" max="8962" width="10.3046875" style="28" customWidth="1"/>
    <col min="8963" max="8963" width="12.69140625" style="28" customWidth="1"/>
    <col min="8964" max="8964" width="9.3046875" style="28" customWidth="1"/>
    <col min="8965" max="8965" width="13.07421875" style="28" customWidth="1"/>
    <col min="8966" max="8966" width="15.61328125" style="28" bestFit="1" customWidth="1"/>
    <col min="8967" max="8967" width="17.07421875" style="28" bestFit="1" customWidth="1"/>
    <col min="8968" max="8968" width="11.61328125" style="28" customWidth="1"/>
    <col min="8969" max="8969" width="6.69140625" style="28" customWidth="1"/>
    <col min="8970" max="8970" width="43.921875" style="28" customWidth="1"/>
    <col min="8971" max="9199" width="54.23046875" style="28"/>
    <col min="9200" max="9200" width="3.69140625" style="28" customWidth="1"/>
    <col min="9201" max="9201" width="1.69140625" style="28" customWidth="1"/>
    <col min="9202" max="9202" width="3.23046875" style="28" customWidth="1"/>
    <col min="9203" max="9204" width="2.69140625" style="28" customWidth="1"/>
    <col min="9205" max="9205" width="3.69140625" style="28" customWidth="1"/>
    <col min="9206" max="9206" width="5.61328125" style="28" customWidth="1"/>
    <col min="9207" max="9207" width="8.69140625" style="28" customWidth="1"/>
    <col min="9208" max="9208" width="4.3046875" style="28" customWidth="1"/>
    <col min="9209" max="9209" width="35.69140625" style="28" customWidth="1"/>
    <col min="9210" max="9210" width="9.69140625" style="28" customWidth="1"/>
    <col min="9211" max="9211" width="4.69140625" style="28" customWidth="1"/>
    <col min="9212" max="9212" width="10.921875" style="28" customWidth="1"/>
    <col min="9213" max="9213" width="8.3046875" style="28" customWidth="1"/>
    <col min="9214" max="9214" width="12.69140625" style="28" customWidth="1"/>
    <col min="9215" max="9215" width="9.3046875" style="28" customWidth="1"/>
    <col min="9216" max="9216" width="13.3046875" style="28" customWidth="1"/>
    <col min="9217" max="9217" width="16.921875" style="28" bestFit="1" customWidth="1"/>
    <col min="9218" max="9218" width="10.3046875" style="28" customWidth="1"/>
    <col min="9219" max="9219" width="12.69140625" style="28" customWidth="1"/>
    <col min="9220" max="9220" width="9.3046875" style="28" customWidth="1"/>
    <col min="9221" max="9221" width="13.07421875" style="28" customWidth="1"/>
    <col min="9222" max="9222" width="15.61328125" style="28" bestFit="1" customWidth="1"/>
    <col min="9223" max="9223" width="17.07421875" style="28" bestFit="1" customWidth="1"/>
    <col min="9224" max="9224" width="11.61328125" style="28" customWidth="1"/>
    <col min="9225" max="9225" width="6.69140625" style="28" customWidth="1"/>
    <col min="9226" max="9226" width="43.921875" style="28" customWidth="1"/>
    <col min="9227" max="9455" width="54.23046875" style="28"/>
    <col min="9456" max="9456" width="3.69140625" style="28" customWidth="1"/>
    <col min="9457" max="9457" width="1.69140625" style="28" customWidth="1"/>
    <col min="9458" max="9458" width="3.23046875" style="28" customWidth="1"/>
    <col min="9459" max="9460" width="2.69140625" style="28" customWidth="1"/>
    <col min="9461" max="9461" width="3.69140625" style="28" customWidth="1"/>
    <col min="9462" max="9462" width="5.61328125" style="28" customWidth="1"/>
    <col min="9463" max="9463" width="8.69140625" style="28" customWidth="1"/>
    <col min="9464" max="9464" width="4.3046875" style="28" customWidth="1"/>
    <col min="9465" max="9465" width="35.69140625" style="28" customWidth="1"/>
    <col min="9466" max="9466" width="9.69140625" style="28" customWidth="1"/>
    <col min="9467" max="9467" width="4.69140625" style="28" customWidth="1"/>
    <col min="9468" max="9468" width="10.921875" style="28" customWidth="1"/>
    <col min="9469" max="9469" width="8.3046875" style="28" customWidth="1"/>
    <col min="9470" max="9470" width="12.69140625" style="28" customWidth="1"/>
    <col min="9471" max="9471" width="9.3046875" style="28" customWidth="1"/>
    <col min="9472" max="9472" width="13.3046875" style="28" customWidth="1"/>
    <col min="9473" max="9473" width="16.921875" style="28" bestFit="1" customWidth="1"/>
    <col min="9474" max="9474" width="10.3046875" style="28" customWidth="1"/>
    <col min="9475" max="9475" width="12.69140625" style="28" customWidth="1"/>
    <col min="9476" max="9476" width="9.3046875" style="28" customWidth="1"/>
    <col min="9477" max="9477" width="13.07421875" style="28" customWidth="1"/>
    <col min="9478" max="9478" width="15.61328125" style="28" bestFit="1" customWidth="1"/>
    <col min="9479" max="9479" width="17.07421875" style="28" bestFit="1" customWidth="1"/>
    <col min="9480" max="9480" width="11.61328125" style="28" customWidth="1"/>
    <col min="9481" max="9481" width="6.69140625" style="28" customWidth="1"/>
    <col min="9482" max="9482" width="43.921875" style="28" customWidth="1"/>
    <col min="9483" max="9711" width="54.23046875" style="28"/>
    <col min="9712" max="9712" width="3.69140625" style="28" customWidth="1"/>
    <col min="9713" max="9713" width="1.69140625" style="28" customWidth="1"/>
    <col min="9714" max="9714" width="3.23046875" style="28" customWidth="1"/>
    <col min="9715" max="9716" width="2.69140625" style="28" customWidth="1"/>
    <col min="9717" max="9717" width="3.69140625" style="28" customWidth="1"/>
    <col min="9718" max="9718" width="5.61328125" style="28" customWidth="1"/>
    <col min="9719" max="9719" width="8.69140625" style="28" customWidth="1"/>
    <col min="9720" max="9720" width="4.3046875" style="28" customWidth="1"/>
    <col min="9721" max="9721" width="35.69140625" style="28" customWidth="1"/>
    <col min="9722" max="9722" width="9.69140625" style="28" customWidth="1"/>
    <col min="9723" max="9723" width="4.69140625" style="28" customWidth="1"/>
    <col min="9724" max="9724" width="10.921875" style="28" customWidth="1"/>
    <col min="9725" max="9725" width="8.3046875" style="28" customWidth="1"/>
    <col min="9726" max="9726" width="12.69140625" style="28" customWidth="1"/>
    <col min="9727" max="9727" width="9.3046875" style="28" customWidth="1"/>
    <col min="9728" max="9728" width="13.3046875" style="28" customWidth="1"/>
    <col min="9729" max="9729" width="16.921875" style="28" bestFit="1" customWidth="1"/>
    <col min="9730" max="9730" width="10.3046875" style="28" customWidth="1"/>
    <col min="9731" max="9731" width="12.69140625" style="28" customWidth="1"/>
    <col min="9732" max="9732" width="9.3046875" style="28" customWidth="1"/>
    <col min="9733" max="9733" width="13.07421875" style="28" customWidth="1"/>
    <col min="9734" max="9734" width="15.61328125" style="28" bestFit="1" customWidth="1"/>
    <col min="9735" max="9735" width="17.07421875" style="28" bestFit="1" customWidth="1"/>
    <col min="9736" max="9736" width="11.61328125" style="28" customWidth="1"/>
    <col min="9737" max="9737" width="6.69140625" style="28" customWidth="1"/>
    <col min="9738" max="9738" width="43.921875" style="28" customWidth="1"/>
    <col min="9739" max="9967" width="54.23046875" style="28"/>
    <col min="9968" max="9968" width="3.69140625" style="28" customWidth="1"/>
    <col min="9969" max="9969" width="1.69140625" style="28" customWidth="1"/>
    <col min="9970" max="9970" width="3.23046875" style="28" customWidth="1"/>
    <col min="9971" max="9972" width="2.69140625" style="28" customWidth="1"/>
    <col min="9973" max="9973" width="3.69140625" style="28" customWidth="1"/>
    <col min="9974" max="9974" width="5.61328125" style="28" customWidth="1"/>
    <col min="9975" max="9975" width="8.69140625" style="28" customWidth="1"/>
    <col min="9976" max="9976" width="4.3046875" style="28" customWidth="1"/>
    <col min="9977" max="9977" width="35.69140625" style="28" customWidth="1"/>
    <col min="9978" max="9978" width="9.69140625" style="28" customWidth="1"/>
    <col min="9979" max="9979" width="4.69140625" style="28" customWidth="1"/>
    <col min="9980" max="9980" width="10.921875" style="28" customWidth="1"/>
    <col min="9981" max="9981" width="8.3046875" style="28" customWidth="1"/>
    <col min="9982" max="9982" width="12.69140625" style="28" customWidth="1"/>
    <col min="9983" max="9983" width="9.3046875" style="28" customWidth="1"/>
    <col min="9984" max="9984" width="13.3046875" style="28" customWidth="1"/>
    <col min="9985" max="9985" width="16.921875" style="28" bestFit="1" customWidth="1"/>
    <col min="9986" max="9986" width="10.3046875" style="28" customWidth="1"/>
    <col min="9987" max="9987" width="12.69140625" style="28" customWidth="1"/>
    <col min="9988" max="9988" width="9.3046875" style="28" customWidth="1"/>
    <col min="9989" max="9989" width="13.07421875" style="28" customWidth="1"/>
    <col min="9990" max="9990" width="15.61328125" style="28" bestFit="1" customWidth="1"/>
    <col min="9991" max="9991" width="17.07421875" style="28" bestFit="1" customWidth="1"/>
    <col min="9992" max="9992" width="11.61328125" style="28" customWidth="1"/>
    <col min="9993" max="9993" width="6.69140625" style="28" customWidth="1"/>
    <col min="9994" max="9994" width="43.921875" style="28" customWidth="1"/>
    <col min="9995" max="10223" width="54.23046875" style="28"/>
    <col min="10224" max="10224" width="3.69140625" style="28" customWidth="1"/>
    <col min="10225" max="10225" width="1.69140625" style="28" customWidth="1"/>
    <col min="10226" max="10226" width="3.23046875" style="28" customWidth="1"/>
    <col min="10227" max="10228" width="2.69140625" style="28" customWidth="1"/>
    <col min="10229" max="10229" width="3.69140625" style="28" customWidth="1"/>
    <col min="10230" max="10230" width="5.61328125" style="28" customWidth="1"/>
    <col min="10231" max="10231" width="8.69140625" style="28" customWidth="1"/>
    <col min="10232" max="10232" width="4.3046875" style="28" customWidth="1"/>
    <col min="10233" max="10233" width="35.69140625" style="28" customWidth="1"/>
    <col min="10234" max="10234" width="9.69140625" style="28" customWidth="1"/>
    <col min="10235" max="10235" width="4.69140625" style="28" customWidth="1"/>
    <col min="10236" max="10236" width="10.921875" style="28" customWidth="1"/>
    <col min="10237" max="10237" width="8.3046875" style="28" customWidth="1"/>
    <col min="10238" max="10238" width="12.69140625" style="28" customWidth="1"/>
    <col min="10239" max="10239" width="9.3046875" style="28" customWidth="1"/>
    <col min="10240" max="10240" width="13.3046875" style="28" customWidth="1"/>
    <col min="10241" max="10241" width="16.921875" style="28" bestFit="1" customWidth="1"/>
    <col min="10242" max="10242" width="10.3046875" style="28" customWidth="1"/>
    <col min="10243" max="10243" width="12.69140625" style="28" customWidth="1"/>
    <col min="10244" max="10244" width="9.3046875" style="28" customWidth="1"/>
    <col min="10245" max="10245" width="13.07421875" style="28" customWidth="1"/>
    <col min="10246" max="10246" width="15.61328125" style="28" bestFit="1" customWidth="1"/>
    <col min="10247" max="10247" width="17.07421875" style="28" bestFit="1" customWidth="1"/>
    <col min="10248" max="10248" width="11.61328125" style="28" customWidth="1"/>
    <col min="10249" max="10249" width="6.69140625" style="28" customWidth="1"/>
    <col min="10250" max="10250" width="43.921875" style="28" customWidth="1"/>
    <col min="10251" max="10479" width="54.23046875" style="28"/>
    <col min="10480" max="10480" width="3.69140625" style="28" customWidth="1"/>
    <col min="10481" max="10481" width="1.69140625" style="28" customWidth="1"/>
    <col min="10482" max="10482" width="3.23046875" style="28" customWidth="1"/>
    <col min="10483" max="10484" width="2.69140625" style="28" customWidth="1"/>
    <col min="10485" max="10485" width="3.69140625" style="28" customWidth="1"/>
    <col min="10486" max="10486" width="5.61328125" style="28" customWidth="1"/>
    <col min="10487" max="10487" width="8.69140625" style="28" customWidth="1"/>
    <col min="10488" max="10488" width="4.3046875" style="28" customWidth="1"/>
    <col min="10489" max="10489" width="35.69140625" style="28" customWidth="1"/>
    <col min="10490" max="10490" width="9.69140625" style="28" customWidth="1"/>
    <col min="10491" max="10491" width="4.69140625" style="28" customWidth="1"/>
    <col min="10492" max="10492" width="10.921875" style="28" customWidth="1"/>
    <col min="10493" max="10493" width="8.3046875" style="28" customWidth="1"/>
    <col min="10494" max="10494" width="12.69140625" style="28" customWidth="1"/>
    <col min="10495" max="10495" width="9.3046875" style="28" customWidth="1"/>
    <col min="10496" max="10496" width="13.3046875" style="28" customWidth="1"/>
    <col min="10497" max="10497" width="16.921875" style="28" bestFit="1" customWidth="1"/>
    <col min="10498" max="10498" width="10.3046875" style="28" customWidth="1"/>
    <col min="10499" max="10499" width="12.69140625" style="28" customWidth="1"/>
    <col min="10500" max="10500" width="9.3046875" style="28" customWidth="1"/>
    <col min="10501" max="10501" width="13.07421875" style="28" customWidth="1"/>
    <col min="10502" max="10502" width="15.61328125" style="28" bestFit="1" customWidth="1"/>
    <col min="10503" max="10503" width="17.07421875" style="28" bestFit="1" customWidth="1"/>
    <col min="10504" max="10504" width="11.61328125" style="28" customWidth="1"/>
    <col min="10505" max="10505" width="6.69140625" style="28" customWidth="1"/>
    <col min="10506" max="10506" width="43.921875" style="28" customWidth="1"/>
    <col min="10507" max="10735" width="54.23046875" style="28"/>
    <col min="10736" max="10736" width="3.69140625" style="28" customWidth="1"/>
    <col min="10737" max="10737" width="1.69140625" style="28" customWidth="1"/>
    <col min="10738" max="10738" width="3.23046875" style="28" customWidth="1"/>
    <col min="10739" max="10740" width="2.69140625" style="28" customWidth="1"/>
    <col min="10741" max="10741" width="3.69140625" style="28" customWidth="1"/>
    <col min="10742" max="10742" width="5.61328125" style="28" customWidth="1"/>
    <col min="10743" max="10743" width="8.69140625" style="28" customWidth="1"/>
    <col min="10744" max="10744" width="4.3046875" style="28" customWidth="1"/>
    <col min="10745" max="10745" width="35.69140625" style="28" customWidth="1"/>
    <col min="10746" max="10746" width="9.69140625" style="28" customWidth="1"/>
    <col min="10747" max="10747" width="4.69140625" style="28" customWidth="1"/>
    <col min="10748" max="10748" width="10.921875" style="28" customWidth="1"/>
    <col min="10749" max="10749" width="8.3046875" style="28" customWidth="1"/>
    <col min="10750" max="10750" width="12.69140625" style="28" customWidth="1"/>
    <col min="10751" max="10751" width="9.3046875" style="28" customWidth="1"/>
    <col min="10752" max="10752" width="13.3046875" style="28" customWidth="1"/>
    <col min="10753" max="10753" width="16.921875" style="28" bestFit="1" customWidth="1"/>
    <col min="10754" max="10754" width="10.3046875" style="28" customWidth="1"/>
    <col min="10755" max="10755" width="12.69140625" style="28" customWidth="1"/>
    <col min="10756" max="10756" width="9.3046875" style="28" customWidth="1"/>
    <col min="10757" max="10757" width="13.07421875" style="28" customWidth="1"/>
    <col min="10758" max="10758" width="15.61328125" style="28" bestFit="1" customWidth="1"/>
    <col min="10759" max="10759" width="17.07421875" style="28" bestFit="1" customWidth="1"/>
    <col min="10760" max="10760" width="11.61328125" style="28" customWidth="1"/>
    <col min="10761" max="10761" width="6.69140625" style="28" customWidth="1"/>
    <col min="10762" max="10762" width="43.921875" style="28" customWidth="1"/>
    <col min="10763" max="10991" width="54.23046875" style="28"/>
    <col min="10992" max="10992" width="3.69140625" style="28" customWidth="1"/>
    <col min="10993" max="10993" width="1.69140625" style="28" customWidth="1"/>
    <col min="10994" max="10994" width="3.23046875" style="28" customWidth="1"/>
    <col min="10995" max="10996" width="2.69140625" style="28" customWidth="1"/>
    <col min="10997" max="10997" width="3.69140625" style="28" customWidth="1"/>
    <col min="10998" max="10998" width="5.61328125" style="28" customWidth="1"/>
    <col min="10999" max="10999" width="8.69140625" style="28" customWidth="1"/>
    <col min="11000" max="11000" width="4.3046875" style="28" customWidth="1"/>
    <col min="11001" max="11001" width="35.69140625" style="28" customWidth="1"/>
    <col min="11002" max="11002" width="9.69140625" style="28" customWidth="1"/>
    <col min="11003" max="11003" width="4.69140625" style="28" customWidth="1"/>
    <col min="11004" max="11004" width="10.921875" style="28" customWidth="1"/>
    <col min="11005" max="11005" width="8.3046875" style="28" customWidth="1"/>
    <col min="11006" max="11006" width="12.69140625" style="28" customWidth="1"/>
    <col min="11007" max="11007" width="9.3046875" style="28" customWidth="1"/>
    <col min="11008" max="11008" width="13.3046875" style="28" customWidth="1"/>
    <col min="11009" max="11009" width="16.921875" style="28" bestFit="1" customWidth="1"/>
    <col min="11010" max="11010" width="10.3046875" style="28" customWidth="1"/>
    <col min="11011" max="11011" width="12.69140625" style="28" customWidth="1"/>
    <col min="11012" max="11012" width="9.3046875" style="28" customWidth="1"/>
    <col min="11013" max="11013" width="13.07421875" style="28" customWidth="1"/>
    <col min="11014" max="11014" width="15.61328125" style="28" bestFit="1" customWidth="1"/>
    <col min="11015" max="11015" width="17.07421875" style="28" bestFit="1" customWidth="1"/>
    <col min="11016" max="11016" width="11.61328125" style="28" customWidth="1"/>
    <col min="11017" max="11017" width="6.69140625" style="28" customWidth="1"/>
    <col min="11018" max="11018" width="43.921875" style="28" customWidth="1"/>
    <col min="11019" max="11247" width="54.23046875" style="28"/>
    <col min="11248" max="11248" width="3.69140625" style="28" customWidth="1"/>
    <col min="11249" max="11249" width="1.69140625" style="28" customWidth="1"/>
    <col min="11250" max="11250" width="3.23046875" style="28" customWidth="1"/>
    <col min="11251" max="11252" width="2.69140625" style="28" customWidth="1"/>
    <col min="11253" max="11253" width="3.69140625" style="28" customWidth="1"/>
    <col min="11254" max="11254" width="5.61328125" style="28" customWidth="1"/>
    <col min="11255" max="11255" width="8.69140625" style="28" customWidth="1"/>
    <col min="11256" max="11256" width="4.3046875" style="28" customWidth="1"/>
    <col min="11257" max="11257" width="35.69140625" style="28" customWidth="1"/>
    <col min="11258" max="11258" width="9.69140625" style="28" customWidth="1"/>
    <col min="11259" max="11259" width="4.69140625" style="28" customWidth="1"/>
    <col min="11260" max="11260" width="10.921875" style="28" customWidth="1"/>
    <col min="11261" max="11261" width="8.3046875" style="28" customWidth="1"/>
    <col min="11262" max="11262" width="12.69140625" style="28" customWidth="1"/>
    <col min="11263" max="11263" width="9.3046875" style="28" customWidth="1"/>
    <col min="11264" max="11264" width="13.3046875" style="28" customWidth="1"/>
    <col min="11265" max="11265" width="16.921875" style="28" bestFit="1" customWidth="1"/>
    <col min="11266" max="11266" width="10.3046875" style="28" customWidth="1"/>
    <col min="11267" max="11267" width="12.69140625" style="28" customWidth="1"/>
    <col min="11268" max="11268" width="9.3046875" style="28" customWidth="1"/>
    <col min="11269" max="11269" width="13.07421875" style="28" customWidth="1"/>
    <col min="11270" max="11270" width="15.61328125" style="28" bestFit="1" customWidth="1"/>
    <col min="11271" max="11271" width="17.07421875" style="28" bestFit="1" customWidth="1"/>
    <col min="11272" max="11272" width="11.61328125" style="28" customWidth="1"/>
    <col min="11273" max="11273" width="6.69140625" style="28" customWidth="1"/>
    <col min="11274" max="11274" width="43.921875" style="28" customWidth="1"/>
    <col min="11275" max="11503" width="54.23046875" style="28"/>
    <col min="11504" max="11504" width="3.69140625" style="28" customWidth="1"/>
    <col min="11505" max="11505" width="1.69140625" style="28" customWidth="1"/>
    <col min="11506" max="11506" width="3.23046875" style="28" customWidth="1"/>
    <col min="11507" max="11508" width="2.69140625" style="28" customWidth="1"/>
    <col min="11509" max="11509" width="3.69140625" style="28" customWidth="1"/>
    <col min="11510" max="11510" width="5.61328125" style="28" customWidth="1"/>
    <col min="11511" max="11511" width="8.69140625" style="28" customWidth="1"/>
    <col min="11512" max="11512" width="4.3046875" style="28" customWidth="1"/>
    <col min="11513" max="11513" width="35.69140625" style="28" customWidth="1"/>
    <col min="11514" max="11514" width="9.69140625" style="28" customWidth="1"/>
    <col min="11515" max="11515" width="4.69140625" style="28" customWidth="1"/>
    <col min="11516" max="11516" width="10.921875" style="28" customWidth="1"/>
    <col min="11517" max="11517" width="8.3046875" style="28" customWidth="1"/>
    <col min="11518" max="11518" width="12.69140625" style="28" customWidth="1"/>
    <col min="11519" max="11519" width="9.3046875" style="28" customWidth="1"/>
    <col min="11520" max="11520" width="13.3046875" style="28" customWidth="1"/>
    <col min="11521" max="11521" width="16.921875" style="28" bestFit="1" customWidth="1"/>
    <col min="11522" max="11522" width="10.3046875" style="28" customWidth="1"/>
    <col min="11523" max="11523" width="12.69140625" style="28" customWidth="1"/>
    <col min="11524" max="11524" width="9.3046875" style="28" customWidth="1"/>
    <col min="11525" max="11525" width="13.07421875" style="28" customWidth="1"/>
    <col min="11526" max="11526" width="15.61328125" style="28" bestFit="1" customWidth="1"/>
    <col min="11527" max="11527" width="17.07421875" style="28" bestFit="1" customWidth="1"/>
    <col min="11528" max="11528" width="11.61328125" style="28" customWidth="1"/>
    <col min="11529" max="11529" width="6.69140625" style="28" customWidth="1"/>
    <col min="11530" max="11530" width="43.921875" style="28" customWidth="1"/>
    <col min="11531" max="11759" width="54.23046875" style="28"/>
    <col min="11760" max="11760" width="3.69140625" style="28" customWidth="1"/>
    <col min="11761" max="11761" width="1.69140625" style="28" customWidth="1"/>
    <col min="11762" max="11762" width="3.23046875" style="28" customWidth="1"/>
    <col min="11763" max="11764" width="2.69140625" style="28" customWidth="1"/>
    <col min="11765" max="11765" width="3.69140625" style="28" customWidth="1"/>
    <col min="11766" max="11766" width="5.61328125" style="28" customWidth="1"/>
    <col min="11767" max="11767" width="8.69140625" style="28" customWidth="1"/>
    <col min="11768" max="11768" width="4.3046875" style="28" customWidth="1"/>
    <col min="11769" max="11769" width="35.69140625" style="28" customWidth="1"/>
    <col min="11770" max="11770" width="9.69140625" style="28" customWidth="1"/>
    <col min="11771" max="11771" width="4.69140625" style="28" customWidth="1"/>
    <col min="11772" max="11772" width="10.921875" style="28" customWidth="1"/>
    <col min="11773" max="11773" width="8.3046875" style="28" customWidth="1"/>
    <col min="11774" max="11774" width="12.69140625" style="28" customWidth="1"/>
    <col min="11775" max="11775" width="9.3046875" style="28" customWidth="1"/>
    <col min="11776" max="11776" width="13.3046875" style="28" customWidth="1"/>
    <col min="11777" max="11777" width="16.921875" style="28" bestFit="1" customWidth="1"/>
    <col min="11778" max="11778" width="10.3046875" style="28" customWidth="1"/>
    <col min="11779" max="11779" width="12.69140625" style="28" customWidth="1"/>
    <col min="11780" max="11780" width="9.3046875" style="28" customWidth="1"/>
    <col min="11781" max="11781" width="13.07421875" style="28" customWidth="1"/>
    <col min="11782" max="11782" width="15.61328125" style="28" bestFit="1" customWidth="1"/>
    <col min="11783" max="11783" width="17.07421875" style="28" bestFit="1" customWidth="1"/>
    <col min="11784" max="11784" width="11.61328125" style="28" customWidth="1"/>
    <col min="11785" max="11785" width="6.69140625" style="28" customWidth="1"/>
    <col min="11786" max="11786" width="43.921875" style="28" customWidth="1"/>
    <col min="11787" max="12015" width="54.23046875" style="28"/>
    <col min="12016" max="12016" width="3.69140625" style="28" customWidth="1"/>
    <col min="12017" max="12017" width="1.69140625" style="28" customWidth="1"/>
    <col min="12018" max="12018" width="3.23046875" style="28" customWidth="1"/>
    <col min="12019" max="12020" width="2.69140625" style="28" customWidth="1"/>
    <col min="12021" max="12021" width="3.69140625" style="28" customWidth="1"/>
    <col min="12022" max="12022" width="5.61328125" style="28" customWidth="1"/>
    <col min="12023" max="12023" width="8.69140625" style="28" customWidth="1"/>
    <col min="12024" max="12024" width="4.3046875" style="28" customWidth="1"/>
    <col min="12025" max="12025" width="35.69140625" style="28" customWidth="1"/>
    <col min="12026" max="12026" width="9.69140625" style="28" customWidth="1"/>
    <col min="12027" max="12027" width="4.69140625" style="28" customWidth="1"/>
    <col min="12028" max="12028" width="10.921875" style="28" customWidth="1"/>
    <col min="12029" max="12029" width="8.3046875" style="28" customWidth="1"/>
    <col min="12030" max="12030" width="12.69140625" style="28" customWidth="1"/>
    <col min="12031" max="12031" width="9.3046875" style="28" customWidth="1"/>
    <col min="12032" max="12032" width="13.3046875" style="28" customWidth="1"/>
    <col min="12033" max="12033" width="16.921875" style="28" bestFit="1" customWidth="1"/>
    <col min="12034" max="12034" width="10.3046875" style="28" customWidth="1"/>
    <col min="12035" max="12035" width="12.69140625" style="28" customWidth="1"/>
    <col min="12036" max="12036" width="9.3046875" style="28" customWidth="1"/>
    <col min="12037" max="12037" width="13.07421875" style="28" customWidth="1"/>
    <col min="12038" max="12038" width="15.61328125" style="28" bestFit="1" customWidth="1"/>
    <col min="12039" max="12039" width="17.07421875" style="28" bestFit="1" customWidth="1"/>
    <col min="12040" max="12040" width="11.61328125" style="28" customWidth="1"/>
    <col min="12041" max="12041" width="6.69140625" style="28" customWidth="1"/>
    <col min="12042" max="12042" width="43.921875" style="28" customWidth="1"/>
    <col min="12043" max="12271" width="54.23046875" style="28"/>
    <col min="12272" max="12272" width="3.69140625" style="28" customWidth="1"/>
    <col min="12273" max="12273" width="1.69140625" style="28" customWidth="1"/>
    <col min="12274" max="12274" width="3.23046875" style="28" customWidth="1"/>
    <col min="12275" max="12276" width="2.69140625" style="28" customWidth="1"/>
    <col min="12277" max="12277" width="3.69140625" style="28" customWidth="1"/>
    <col min="12278" max="12278" width="5.61328125" style="28" customWidth="1"/>
    <col min="12279" max="12279" width="8.69140625" style="28" customWidth="1"/>
    <col min="12280" max="12280" width="4.3046875" style="28" customWidth="1"/>
    <col min="12281" max="12281" width="35.69140625" style="28" customWidth="1"/>
    <col min="12282" max="12282" width="9.69140625" style="28" customWidth="1"/>
    <col min="12283" max="12283" width="4.69140625" style="28" customWidth="1"/>
    <col min="12284" max="12284" width="10.921875" style="28" customWidth="1"/>
    <col min="12285" max="12285" width="8.3046875" style="28" customWidth="1"/>
    <col min="12286" max="12286" width="12.69140625" style="28" customWidth="1"/>
    <col min="12287" max="12287" width="9.3046875" style="28" customWidth="1"/>
    <col min="12288" max="12288" width="13.3046875" style="28" customWidth="1"/>
    <col min="12289" max="12289" width="16.921875" style="28" bestFit="1" customWidth="1"/>
    <col min="12290" max="12290" width="10.3046875" style="28" customWidth="1"/>
    <col min="12291" max="12291" width="12.69140625" style="28" customWidth="1"/>
    <col min="12292" max="12292" width="9.3046875" style="28" customWidth="1"/>
    <col min="12293" max="12293" width="13.07421875" style="28" customWidth="1"/>
    <col min="12294" max="12294" width="15.61328125" style="28" bestFit="1" customWidth="1"/>
    <col min="12295" max="12295" width="17.07421875" style="28" bestFit="1" customWidth="1"/>
    <col min="12296" max="12296" width="11.61328125" style="28" customWidth="1"/>
    <col min="12297" max="12297" width="6.69140625" style="28" customWidth="1"/>
    <col min="12298" max="12298" width="43.921875" style="28" customWidth="1"/>
    <col min="12299" max="12527" width="54.23046875" style="28"/>
    <col min="12528" max="12528" width="3.69140625" style="28" customWidth="1"/>
    <col min="12529" max="12529" width="1.69140625" style="28" customWidth="1"/>
    <col min="12530" max="12530" width="3.23046875" style="28" customWidth="1"/>
    <col min="12531" max="12532" width="2.69140625" style="28" customWidth="1"/>
    <col min="12533" max="12533" width="3.69140625" style="28" customWidth="1"/>
    <col min="12534" max="12534" width="5.61328125" style="28" customWidth="1"/>
    <col min="12535" max="12535" width="8.69140625" style="28" customWidth="1"/>
    <col min="12536" max="12536" width="4.3046875" style="28" customWidth="1"/>
    <col min="12537" max="12537" width="35.69140625" style="28" customWidth="1"/>
    <col min="12538" max="12538" width="9.69140625" style="28" customWidth="1"/>
    <col min="12539" max="12539" width="4.69140625" style="28" customWidth="1"/>
    <col min="12540" max="12540" width="10.921875" style="28" customWidth="1"/>
    <col min="12541" max="12541" width="8.3046875" style="28" customWidth="1"/>
    <col min="12542" max="12542" width="12.69140625" style="28" customWidth="1"/>
    <col min="12543" max="12543" width="9.3046875" style="28" customWidth="1"/>
    <col min="12544" max="12544" width="13.3046875" style="28" customWidth="1"/>
    <col min="12545" max="12545" width="16.921875" style="28" bestFit="1" customWidth="1"/>
    <col min="12546" max="12546" width="10.3046875" style="28" customWidth="1"/>
    <col min="12547" max="12547" width="12.69140625" style="28" customWidth="1"/>
    <col min="12548" max="12548" width="9.3046875" style="28" customWidth="1"/>
    <col min="12549" max="12549" width="13.07421875" style="28" customWidth="1"/>
    <col min="12550" max="12550" width="15.61328125" style="28" bestFit="1" customWidth="1"/>
    <col min="12551" max="12551" width="17.07421875" style="28" bestFit="1" customWidth="1"/>
    <col min="12552" max="12552" width="11.61328125" style="28" customWidth="1"/>
    <col min="12553" max="12553" width="6.69140625" style="28" customWidth="1"/>
    <col min="12554" max="12554" width="43.921875" style="28" customWidth="1"/>
    <col min="12555" max="12783" width="54.23046875" style="28"/>
    <col min="12784" max="12784" width="3.69140625" style="28" customWidth="1"/>
    <col min="12785" max="12785" width="1.69140625" style="28" customWidth="1"/>
    <col min="12786" max="12786" width="3.23046875" style="28" customWidth="1"/>
    <col min="12787" max="12788" width="2.69140625" style="28" customWidth="1"/>
    <col min="12789" max="12789" width="3.69140625" style="28" customWidth="1"/>
    <col min="12790" max="12790" width="5.61328125" style="28" customWidth="1"/>
    <col min="12791" max="12791" width="8.69140625" style="28" customWidth="1"/>
    <col min="12792" max="12792" width="4.3046875" style="28" customWidth="1"/>
    <col min="12793" max="12793" width="35.69140625" style="28" customWidth="1"/>
    <col min="12794" max="12794" width="9.69140625" style="28" customWidth="1"/>
    <col min="12795" max="12795" width="4.69140625" style="28" customWidth="1"/>
    <col min="12796" max="12796" width="10.921875" style="28" customWidth="1"/>
    <col min="12797" max="12797" width="8.3046875" style="28" customWidth="1"/>
    <col min="12798" max="12798" width="12.69140625" style="28" customWidth="1"/>
    <col min="12799" max="12799" width="9.3046875" style="28" customWidth="1"/>
    <col min="12800" max="12800" width="13.3046875" style="28" customWidth="1"/>
    <col min="12801" max="12801" width="16.921875" style="28" bestFit="1" customWidth="1"/>
    <col min="12802" max="12802" width="10.3046875" style="28" customWidth="1"/>
    <col min="12803" max="12803" width="12.69140625" style="28" customWidth="1"/>
    <col min="12804" max="12804" width="9.3046875" style="28" customWidth="1"/>
    <col min="12805" max="12805" width="13.07421875" style="28" customWidth="1"/>
    <col min="12806" max="12806" width="15.61328125" style="28" bestFit="1" customWidth="1"/>
    <col min="12807" max="12807" width="17.07421875" style="28" bestFit="1" customWidth="1"/>
    <col min="12808" max="12808" width="11.61328125" style="28" customWidth="1"/>
    <col min="12809" max="12809" width="6.69140625" style="28" customWidth="1"/>
    <col min="12810" max="12810" width="43.921875" style="28" customWidth="1"/>
    <col min="12811" max="13039" width="54.23046875" style="28"/>
    <col min="13040" max="13040" width="3.69140625" style="28" customWidth="1"/>
    <col min="13041" max="13041" width="1.69140625" style="28" customWidth="1"/>
    <col min="13042" max="13042" width="3.23046875" style="28" customWidth="1"/>
    <col min="13043" max="13044" width="2.69140625" style="28" customWidth="1"/>
    <col min="13045" max="13045" width="3.69140625" style="28" customWidth="1"/>
    <col min="13046" max="13046" width="5.61328125" style="28" customWidth="1"/>
    <col min="13047" max="13047" width="8.69140625" style="28" customWidth="1"/>
    <col min="13048" max="13048" width="4.3046875" style="28" customWidth="1"/>
    <col min="13049" max="13049" width="35.69140625" style="28" customWidth="1"/>
    <col min="13050" max="13050" width="9.69140625" style="28" customWidth="1"/>
    <col min="13051" max="13051" width="4.69140625" style="28" customWidth="1"/>
    <col min="13052" max="13052" width="10.921875" style="28" customWidth="1"/>
    <col min="13053" max="13053" width="8.3046875" style="28" customWidth="1"/>
    <col min="13054" max="13054" width="12.69140625" style="28" customWidth="1"/>
    <col min="13055" max="13055" width="9.3046875" style="28" customWidth="1"/>
    <col min="13056" max="13056" width="13.3046875" style="28" customWidth="1"/>
    <col min="13057" max="13057" width="16.921875" style="28" bestFit="1" customWidth="1"/>
    <col min="13058" max="13058" width="10.3046875" style="28" customWidth="1"/>
    <col min="13059" max="13059" width="12.69140625" style="28" customWidth="1"/>
    <col min="13060" max="13060" width="9.3046875" style="28" customWidth="1"/>
    <col min="13061" max="13061" width="13.07421875" style="28" customWidth="1"/>
    <col min="13062" max="13062" width="15.61328125" style="28" bestFit="1" customWidth="1"/>
    <col min="13063" max="13063" width="17.07421875" style="28" bestFit="1" customWidth="1"/>
    <col min="13064" max="13064" width="11.61328125" style="28" customWidth="1"/>
    <col min="13065" max="13065" width="6.69140625" style="28" customWidth="1"/>
    <col min="13066" max="13066" width="43.921875" style="28" customWidth="1"/>
    <col min="13067" max="13295" width="54.23046875" style="28"/>
    <col min="13296" max="13296" width="3.69140625" style="28" customWidth="1"/>
    <col min="13297" max="13297" width="1.69140625" style="28" customWidth="1"/>
    <col min="13298" max="13298" width="3.23046875" style="28" customWidth="1"/>
    <col min="13299" max="13300" width="2.69140625" style="28" customWidth="1"/>
    <col min="13301" max="13301" width="3.69140625" style="28" customWidth="1"/>
    <col min="13302" max="13302" width="5.61328125" style="28" customWidth="1"/>
    <col min="13303" max="13303" width="8.69140625" style="28" customWidth="1"/>
    <col min="13304" max="13304" width="4.3046875" style="28" customWidth="1"/>
    <col min="13305" max="13305" width="35.69140625" style="28" customWidth="1"/>
    <col min="13306" max="13306" width="9.69140625" style="28" customWidth="1"/>
    <col min="13307" max="13307" width="4.69140625" style="28" customWidth="1"/>
    <col min="13308" max="13308" width="10.921875" style="28" customWidth="1"/>
    <col min="13309" max="13309" width="8.3046875" style="28" customWidth="1"/>
    <col min="13310" max="13310" width="12.69140625" style="28" customWidth="1"/>
    <col min="13311" max="13311" width="9.3046875" style="28" customWidth="1"/>
    <col min="13312" max="13312" width="13.3046875" style="28" customWidth="1"/>
    <col min="13313" max="13313" width="16.921875" style="28" bestFit="1" customWidth="1"/>
    <col min="13314" max="13314" width="10.3046875" style="28" customWidth="1"/>
    <col min="13315" max="13315" width="12.69140625" style="28" customWidth="1"/>
    <col min="13316" max="13316" width="9.3046875" style="28" customWidth="1"/>
    <col min="13317" max="13317" width="13.07421875" style="28" customWidth="1"/>
    <col min="13318" max="13318" width="15.61328125" style="28" bestFit="1" customWidth="1"/>
    <col min="13319" max="13319" width="17.07421875" style="28" bestFit="1" customWidth="1"/>
    <col min="13320" max="13320" width="11.61328125" style="28" customWidth="1"/>
    <col min="13321" max="13321" width="6.69140625" style="28" customWidth="1"/>
    <col min="13322" max="13322" width="43.921875" style="28" customWidth="1"/>
    <col min="13323" max="13551" width="54.23046875" style="28"/>
    <col min="13552" max="13552" width="3.69140625" style="28" customWidth="1"/>
    <col min="13553" max="13553" width="1.69140625" style="28" customWidth="1"/>
    <col min="13554" max="13554" width="3.23046875" style="28" customWidth="1"/>
    <col min="13555" max="13556" width="2.69140625" style="28" customWidth="1"/>
    <col min="13557" max="13557" width="3.69140625" style="28" customWidth="1"/>
    <col min="13558" max="13558" width="5.61328125" style="28" customWidth="1"/>
    <col min="13559" max="13559" width="8.69140625" style="28" customWidth="1"/>
    <col min="13560" max="13560" width="4.3046875" style="28" customWidth="1"/>
    <col min="13561" max="13561" width="35.69140625" style="28" customWidth="1"/>
    <col min="13562" max="13562" width="9.69140625" style="28" customWidth="1"/>
    <col min="13563" max="13563" width="4.69140625" style="28" customWidth="1"/>
    <col min="13564" max="13564" width="10.921875" style="28" customWidth="1"/>
    <col min="13565" max="13565" width="8.3046875" style="28" customWidth="1"/>
    <col min="13566" max="13566" width="12.69140625" style="28" customWidth="1"/>
    <col min="13567" max="13567" width="9.3046875" style="28" customWidth="1"/>
    <col min="13568" max="13568" width="13.3046875" style="28" customWidth="1"/>
    <col min="13569" max="13569" width="16.921875" style="28" bestFit="1" customWidth="1"/>
    <col min="13570" max="13570" width="10.3046875" style="28" customWidth="1"/>
    <col min="13571" max="13571" width="12.69140625" style="28" customWidth="1"/>
    <col min="13572" max="13572" width="9.3046875" style="28" customWidth="1"/>
    <col min="13573" max="13573" width="13.07421875" style="28" customWidth="1"/>
    <col min="13574" max="13574" width="15.61328125" style="28" bestFit="1" customWidth="1"/>
    <col min="13575" max="13575" width="17.07421875" style="28" bestFit="1" customWidth="1"/>
    <col min="13576" max="13576" width="11.61328125" style="28" customWidth="1"/>
    <col min="13577" max="13577" width="6.69140625" style="28" customWidth="1"/>
    <col min="13578" max="13578" width="43.921875" style="28" customWidth="1"/>
    <col min="13579" max="13807" width="54.23046875" style="28"/>
    <col min="13808" max="13808" width="3.69140625" style="28" customWidth="1"/>
    <col min="13809" max="13809" width="1.69140625" style="28" customWidth="1"/>
    <col min="13810" max="13810" width="3.23046875" style="28" customWidth="1"/>
    <col min="13811" max="13812" width="2.69140625" style="28" customWidth="1"/>
    <col min="13813" max="13813" width="3.69140625" style="28" customWidth="1"/>
    <col min="13814" max="13814" width="5.61328125" style="28" customWidth="1"/>
    <col min="13815" max="13815" width="8.69140625" style="28" customWidth="1"/>
    <col min="13816" max="13816" width="4.3046875" style="28" customWidth="1"/>
    <col min="13817" max="13817" width="35.69140625" style="28" customWidth="1"/>
    <col min="13818" max="13818" width="9.69140625" style="28" customWidth="1"/>
    <col min="13819" max="13819" width="4.69140625" style="28" customWidth="1"/>
    <col min="13820" max="13820" width="10.921875" style="28" customWidth="1"/>
    <col min="13821" max="13821" width="8.3046875" style="28" customWidth="1"/>
    <col min="13822" max="13822" width="12.69140625" style="28" customWidth="1"/>
    <col min="13823" max="13823" width="9.3046875" style="28" customWidth="1"/>
    <col min="13824" max="13824" width="13.3046875" style="28" customWidth="1"/>
    <col min="13825" max="13825" width="16.921875" style="28" bestFit="1" customWidth="1"/>
    <col min="13826" max="13826" width="10.3046875" style="28" customWidth="1"/>
    <col min="13827" max="13827" width="12.69140625" style="28" customWidth="1"/>
    <col min="13828" max="13828" width="9.3046875" style="28" customWidth="1"/>
    <col min="13829" max="13829" width="13.07421875" style="28" customWidth="1"/>
    <col min="13830" max="13830" width="15.61328125" style="28" bestFit="1" customWidth="1"/>
    <col min="13831" max="13831" width="17.07421875" style="28" bestFit="1" customWidth="1"/>
    <col min="13832" max="13832" width="11.61328125" style="28" customWidth="1"/>
    <col min="13833" max="13833" width="6.69140625" style="28" customWidth="1"/>
    <col min="13834" max="13834" width="43.921875" style="28" customWidth="1"/>
    <col min="13835" max="14063" width="54.23046875" style="28"/>
    <col min="14064" max="14064" width="3.69140625" style="28" customWidth="1"/>
    <col min="14065" max="14065" width="1.69140625" style="28" customWidth="1"/>
    <col min="14066" max="14066" width="3.23046875" style="28" customWidth="1"/>
    <col min="14067" max="14068" width="2.69140625" style="28" customWidth="1"/>
    <col min="14069" max="14069" width="3.69140625" style="28" customWidth="1"/>
    <col min="14070" max="14070" width="5.61328125" style="28" customWidth="1"/>
    <col min="14071" max="14071" width="8.69140625" style="28" customWidth="1"/>
    <col min="14072" max="14072" width="4.3046875" style="28" customWidth="1"/>
    <col min="14073" max="14073" width="35.69140625" style="28" customWidth="1"/>
    <col min="14074" max="14074" width="9.69140625" style="28" customWidth="1"/>
    <col min="14075" max="14075" width="4.69140625" style="28" customWidth="1"/>
    <col min="14076" max="14076" width="10.921875" style="28" customWidth="1"/>
    <col min="14077" max="14077" width="8.3046875" style="28" customWidth="1"/>
    <col min="14078" max="14078" width="12.69140625" style="28" customWidth="1"/>
    <col min="14079" max="14079" width="9.3046875" style="28" customWidth="1"/>
    <col min="14080" max="14080" width="13.3046875" style="28" customWidth="1"/>
    <col min="14081" max="14081" width="16.921875" style="28" bestFit="1" customWidth="1"/>
    <col min="14082" max="14082" width="10.3046875" style="28" customWidth="1"/>
    <col min="14083" max="14083" width="12.69140625" style="28" customWidth="1"/>
    <col min="14084" max="14084" width="9.3046875" style="28" customWidth="1"/>
    <col min="14085" max="14085" width="13.07421875" style="28" customWidth="1"/>
    <col min="14086" max="14086" width="15.61328125" style="28" bestFit="1" customWidth="1"/>
    <col min="14087" max="14087" width="17.07421875" style="28" bestFit="1" customWidth="1"/>
    <col min="14088" max="14088" width="11.61328125" style="28" customWidth="1"/>
    <col min="14089" max="14089" width="6.69140625" style="28" customWidth="1"/>
    <col min="14090" max="14090" width="43.921875" style="28" customWidth="1"/>
    <col min="14091" max="14319" width="54.23046875" style="28"/>
    <col min="14320" max="14320" width="3.69140625" style="28" customWidth="1"/>
    <col min="14321" max="14321" width="1.69140625" style="28" customWidth="1"/>
    <col min="14322" max="14322" width="3.23046875" style="28" customWidth="1"/>
    <col min="14323" max="14324" width="2.69140625" style="28" customWidth="1"/>
    <col min="14325" max="14325" width="3.69140625" style="28" customWidth="1"/>
    <col min="14326" max="14326" width="5.61328125" style="28" customWidth="1"/>
    <col min="14327" max="14327" width="8.69140625" style="28" customWidth="1"/>
    <col min="14328" max="14328" width="4.3046875" style="28" customWidth="1"/>
    <col min="14329" max="14329" width="35.69140625" style="28" customWidth="1"/>
    <col min="14330" max="14330" width="9.69140625" style="28" customWidth="1"/>
    <col min="14331" max="14331" width="4.69140625" style="28" customWidth="1"/>
    <col min="14332" max="14332" width="10.921875" style="28" customWidth="1"/>
    <col min="14333" max="14333" width="8.3046875" style="28" customWidth="1"/>
    <col min="14334" max="14334" width="12.69140625" style="28" customWidth="1"/>
    <col min="14335" max="14335" width="9.3046875" style="28" customWidth="1"/>
    <col min="14336" max="14336" width="13.3046875" style="28" customWidth="1"/>
    <col min="14337" max="14337" width="16.921875" style="28" bestFit="1" customWidth="1"/>
    <col min="14338" max="14338" width="10.3046875" style="28" customWidth="1"/>
    <col min="14339" max="14339" width="12.69140625" style="28" customWidth="1"/>
    <col min="14340" max="14340" width="9.3046875" style="28" customWidth="1"/>
    <col min="14341" max="14341" width="13.07421875" style="28" customWidth="1"/>
    <col min="14342" max="14342" width="15.61328125" style="28" bestFit="1" customWidth="1"/>
    <col min="14343" max="14343" width="17.07421875" style="28" bestFit="1" customWidth="1"/>
    <col min="14344" max="14344" width="11.61328125" style="28" customWidth="1"/>
    <col min="14345" max="14345" width="6.69140625" style="28" customWidth="1"/>
    <col min="14346" max="14346" width="43.921875" style="28" customWidth="1"/>
    <col min="14347" max="14575" width="54.23046875" style="28"/>
    <col min="14576" max="14576" width="3.69140625" style="28" customWidth="1"/>
    <col min="14577" max="14577" width="1.69140625" style="28" customWidth="1"/>
    <col min="14578" max="14578" width="3.23046875" style="28" customWidth="1"/>
    <col min="14579" max="14580" width="2.69140625" style="28" customWidth="1"/>
    <col min="14581" max="14581" width="3.69140625" style="28" customWidth="1"/>
    <col min="14582" max="14582" width="5.61328125" style="28" customWidth="1"/>
    <col min="14583" max="14583" width="8.69140625" style="28" customWidth="1"/>
    <col min="14584" max="14584" width="4.3046875" style="28" customWidth="1"/>
    <col min="14585" max="14585" width="35.69140625" style="28" customWidth="1"/>
    <col min="14586" max="14586" width="9.69140625" style="28" customWidth="1"/>
    <col min="14587" max="14587" width="4.69140625" style="28" customWidth="1"/>
    <col min="14588" max="14588" width="10.921875" style="28" customWidth="1"/>
    <col min="14589" max="14589" width="8.3046875" style="28" customWidth="1"/>
    <col min="14590" max="14590" width="12.69140625" style="28" customWidth="1"/>
    <col min="14591" max="14591" width="9.3046875" style="28" customWidth="1"/>
    <col min="14592" max="14592" width="13.3046875" style="28" customWidth="1"/>
    <col min="14593" max="14593" width="16.921875" style="28" bestFit="1" customWidth="1"/>
    <col min="14594" max="14594" width="10.3046875" style="28" customWidth="1"/>
    <col min="14595" max="14595" width="12.69140625" style="28" customWidth="1"/>
    <col min="14596" max="14596" width="9.3046875" style="28" customWidth="1"/>
    <col min="14597" max="14597" width="13.07421875" style="28" customWidth="1"/>
    <col min="14598" max="14598" width="15.61328125" style="28" bestFit="1" customWidth="1"/>
    <col min="14599" max="14599" width="17.07421875" style="28" bestFit="1" customWidth="1"/>
    <col min="14600" max="14600" width="11.61328125" style="28" customWidth="1"/>
    <col min="14601" max="14601" width="6.69140625" style="28" customWidth="1"/>
    <col min="14602" max="14602" width="43.921875" style="28" customWidth="1"/>
    <col min="14603" max="14831" width="54.23046875" style="28"/>
    <col min="14832" max="14832" width="3.69140625" style="28" customWidth="1"/>
    <col min="14833" max="14833" width="1.69140625" style="28" customWidth="1"/>
    <col min="14834" max="14834" width="3.23046875" style="28" customWidth="1"/>
    <col min="14835" max="14836" width="2.69140625" style="28" customWidth="1"/>
    <col min="14837" max="14837" width="3.69140625" style="28" customWidth="1"/>
    <col min="14838" max="14838" width="5.61328125" style="28" customWidth="1"/>
    <col min="14839" max="14839" width="8.69140625" style="28" customWidth="1"/>
    <col min="14840" max="14840" width="4.3046875" style="28" customWidth="1"/>
    <col min="14841" max="14841" width="35.69140625" style="28" customWidth="1"/>
    <col min="14842" max="14842" width="9.69140625" style="28" customWidth="1"/>
    <col min="14843" max="14843" width="4.69140625" style="28" customWidth="1"/>
    <col min="14844" max="14844" width="10.921875" style="28" customWidth="1"/>
    <col min="14845" max="14845" width="8.3046875" style="28" customWidth="1"/>
    <col min="14846" max="14846" width="12.69140625" style="28" customWidth="1"/>
    <col min="14847" max="14847" width="9.3046875" style="28" customWidth="1"/>
    <col min="14848" max="14848" width="13.3046875" style="28" customWidth="1"/>
    <col min="14849" max="14849" width="16.921875" style="28" bestFit="1" customWidth="1"/>
    <col min="14850" max="14850" width="10.3046875" style="28" customWidth="1"/>
    <col min="14851" max="14851" width="12.69140625" style="28" customWidth="1"/>
    <col min="14852" max="14852" width="9.3046875" style="28" customWidth="1"/>
    <col min="14853" max="14853" width="13.07421875" style="28" customWidth="1"/>
    <col min="14854" max="14854" width="15.61328125" style="28" bestFit="1" customWidth="1"/>
    <col min="14855" max="14855" width="17.07421875" style="28" bestFit="1" customWidth="1"/>
    <col min="14856" max="14856" width="11.61328125" style="28" customWidth="1"/>
    <col min="14857" max="14857" width="6.69140625" style="28" customWidth="1"/>
    <col min="14858" max="14858" width="43.921875" style="28" customWidth="1"/>
    <col min="14859" max="15087" width="54.23046875" style="28"/>
    <col min="15088" max="15088" width="3.69140625" style="28" customWidth="1"/>
    <col min="15089" max="15089" width="1.69140625" style="28" customWidth="1"/>
    <col min="15090" max="15090" width="3.23046875" style="28" customWidth="1"/>
    <col min="15091" max="15092" width="2.69140625" style="28" customWidth="1"/>
    <col min="15093" max="15093" width="3.69140625" style="28" customWidth="1"/>
    <col min="15094" max="15094" width="5.61328125" style="28" customWidth="1"/>
    <col min="15095" max="15095" width="8.69140625" style="28" customWidth="1"/>
    <col min="15096" max="15096" width="4.3046875" style="28" customWidth="1"/>
    <col min="15097" max="15097" width="35.69140625" style="28" customWidth="1"/>
    <col min="15098" max="15098" width="9.69140625" style="28" customWidth="1"/>
    <col min="15099" max="15099" width="4.69140625" style="28" customWidth="1"/>
    <col min="15100" max="15100" width="10.921875" style="28" customWidth="1"/>
    <col min="15101" max="15101" width="8.3046875" style="28" customWidth="1"/>
    <col min="15102" max="15102" width="12.69140625" style="28" customWidth="1"/>
    <col min="15103" max="15103" width="9.3046875" style="28" customWidth="1"/>
    <col min="15104" max="15104" width="13.3046875" style="28" customWidth="1"/>
    <col min="15105" max="15105" width="16.921875" style="28" bestFit="1" customWidth="1"/>
    <col min="15106" max="15106" width="10.3046875" style="28" customWidth="1"/>
    <col min="15107" max="15107" width="12.69140625" style="28" customWidth="1"/>
    <col min="15108" max="15108" width="9.3046875" style="28" customWidth="1"/>
    <col min="15109" max="15109" width="13.07421875" style="28" customWidth="1"/>
    <col min="15110" max="15110" width="15.61328125" style="28" bestFit="1" customWidth="1"/>
    <col min="15111" max="15111" width="17.07421875" style="28" bestFit="1" customWidth="1"/>
    <col min="15112" max="15112" width="11.61328125" style="28" customWidth="1"/>
    <col min="15113" max="15113" width="6.69140625" style="28" customWidth="1"/>
    <col min="15114" max="15114" width="43.921875" style="28" customWidth="1"/>
    <col min="15115" max="15343" width="54.23046875" style="28"/>
    <col min="15344" max="15344" width="3.69140625" style="28" customWidth="1"/>
    <col min="15345" max="15345" width="1.69140625" style="28" customWidth="1"/>
    <col min="15346" max="15346" width="3.23046875" style="28" customWidth="1"/>
    <col min="15347" max="15348" width="2.69140625" style="28" customWidth="1"/>
    <col min="15349" max="15349" width="3.69140625" style="28" customWidth="1"/>
    <col min="15350" max="15350" width="5.61328125" style="28" customWidth="1"/>
    <col min="15351" max="15351" width="8.69140625" style="28" customWidth="1"/>
    <col min="15352" max="15352" width="4.3046875" style="28" customWidth="1"/>
    <col min="15353" max="15353" width="35.69140625" style="28" customWidth="1"/>
    <col min="15354" max="15354" width="9.69140625" style="28" customWidth="1"/>
    <col min="15355" max="15355" width="4.69140625" style="28" customWidth="1"/>
    <col min="15356" max="15356" width="10.921875" style="28" customWidth="1"/>
    <col min="15357" max="15357" width="8.3046875" style="28" customWidth="1"/>
    <col min="15358" max="15358" width="12.69140625" style="28" customWidth="1"/>
    <col min="15359" max="15359" width="9.3046875" style="28" customWidth="1"/>
    <col min="15360" max="15360" width="13.3046875" style="28" customWidth="1"/>
    <col min="15361" max="15361" width="16.921875" style="28" bestFit="1" customWidth="1"/>
    <col min="15362" max="15362" width="10.3046875" style="28" customWidth="1"/>
    <col min="15363" max="15363" width="12.69140625" style="28" customWidth="1"/>
    <col min="15364" max="15364" width="9.3046875" style="28" customWidth="1"/>
    <col min="15365" max="15365" width="13.07421875" style="28" customWidth="1"/>
    <col min="15366" max="15366" width="15.61328125" style="28" bestFit="1" customWidth="1"/>
    <col min="15367" max="15367" width="17.07421875" style="28" bestFit="1" customWidth="1"/>
    <col min="15368" max="15368" width="11.61328125" style="28" customWidth="1"/>
    <col min="15369" max="15369" width="6.69140625" style="28" customWidth="1"/>
    <col min="15370" max="15370" width="43.921875" style="28" customWidth="1"/>
    <col min="15371" max="15599" width="54.23046875" style="28"/>
    <col min="15600" max="15600" width="3.69140625" style="28" customWidth="1"/>
    <col min="15601" max="15601" width="1.69140625" style="28" customWidth="1"/>
    <col min="15602" max="15602" width="3.23046875" style="28" customWidth="1"/>
    <col min="15603" max="15604" width="2.69140625" style="28" customWidth="1"/>
    <col min="15605" max="15605" width="3.69140625" style="28" customWidth="1"/>
    <col min="15606" max="15606" width="5.61328125" style="28" customWidth="1"/>
    <col min="15607" max="15607" width="8.69140625" style="28" customWidth="1"/>
    <col min="15608" max="15608" width="4.3046875" style="28" customWidth="1"/>
    <col min="15609" max="15609" width="35.69140625" style="28" customWidth="1"/>
    <col min="15610" max="15610" width="9.69140625" style="28" customWidth="1"/>
    <col min="15611" max="15611" width="4.69140625" style="28" customWidth="1"/>
    <col min="15612" max="15612" width="10.921875" style="28" customWidth="1"/>
    <col min="15613" max="15613" width="8.3046875" style="28" customWidth="1"/>
    <col min="15614" max="15614" width="12.69140625" style="28" customWidth="1"/>
    <col min="15615" max="15615" width="9.3046875" style="28" customWidth="1"/>
    <col min="15616" max="15616" width="13.3046875" style="28" customWidth="1"/>
    <col min="15617" max="15617" width="16.921875" style="28" bestFit="1" customWidth="1"/>
    <col min="15618" max="15618" width="10.3046875" style="28" customWidth="1"/>
    <col min="15619" max="15619" width="12.69140625" style="28" customWidth="1"/>
    <col min="15620" max="15620" width="9.3046875" style="28" customWidth="1"/>
    <col min="15621" max="15621" width="13.07421875" style="28" customWidth="1"/>
    <col min="15622" max="15622" width="15.61328125" style="28" bestFit="1" customWidth="1"/>
    <col min="15623" max="15623" width="17.07421875" style="28" bestFit="1" customWidth="1"/>
    <col min="15624" max="15624" width="11.61328125" style="28" customWidth="1"/>
    <col min="15625" max="15625" width="6.69140625" style="28" customWidth="1"/>
    <col min="15626" max="15626" width="43.921875" style="28" customWidth="1"/>
    <col min="15627" max="15855" width="54.23046875" style="28"/>
    <col min="15856" max="15856" width="3.69140625" style="28" customWidth="1"/>
    <col min="15857" max="15857" width="1.69140625" style="28" customWidth="1"/>
    <col min="15858" max="15858" width="3.23046875" style="28" customWidth="1"/>
    <col min="15859" max="15860" width="2.69140625" style="28" customWidth="1"/>
    <col min="15861" max="15861" width="3.69140625" style="28" customWidth="1"/>
    <col min="15862" max="15862" width="5.61328125" style="28" customWidth="1"/>
    <col min="15863" max="15863" width="8.69140625" style="28" customWidth="1"/>
    <col min="15864" max="15864" width="4.3046875" style="28" customWidth="1"/>
    <col min="15865" max="15865" width="35.69140625" style="28" customWidth="1"/>
    <col min="15866" max="15866" width="9.69140625" style="28" customWidth="1"/>
    <col min="15867" max="15867" width="4.69140625" style="28" customWidth="1"/>
    <col min="15868" max="15868" width="10.921875" style="28" customWidth="1"/>
    <col min="15869" max="15869" width="8.3046875" style="28" customWidth="1"/>
    <col min="15870" max="15870" width="12.69140625" style="28" customWidth="1"/>
    <col min="15871" max="15871" width="9.3046875" style="28" customWidth="1"/>
    <col min="15872" max="15872" width="13.3046875" style="28" customWidth="1"/>
    <col min="15873" max="15873" width="16.921875" style="28" bestFit="1" customWidth="1"/>
    <col min="15874" max="15874" width="10.3046875" style="28" customWidth="1"/>
    <col min="15875" max="15875" width="12.69140625" style="28" customWidth="1"/>
    <col min="15876" max="15876" width="9.3046875" style="28" customWidth="1"/>
    <col min="15877" max="15877" width="13.07421875" style="28" customWidth="1"/>
    <col min="15878" max="15878" width="15.61328125" style="28" bestFit="1" customWidth="1"/>
    <col min="15879" max="15879" width="17.07421875" style="28" bestFit="1" customWidth="1"/>
    <col min="15880" max="15880" width="11.61328125" style="28" customWidth="1"/>
    <col min="15881" max="15881" width="6.69140625" style="28" customWidth="1"/>
    <col min="15882" max="15882" width="43.921875" style="28" customWidth="1"/>
    <col min="15883" max="16111" width="54.23046875" style="28"/>
    <col min="16112" max="16112" width="3.69140625" style="28" customWidth="1"/>
    <col min="16113" max="16113" width="1.69140625" style="28" customWidth="1"/>
    <col min="16114" max="16114" width="3.23046875" style="28" customWidth="1"/>
    <col min="16115" max="16116" width="2.69140625" style="28" customWidth="1"/>
    <col min="16117" max="16117" width="3.69140625" style="28" customWidth="1"/>
    <col min="16118" max="16118" width="5.61328125" style="28" customWidth="1"/>
    <col min="16119" max="16119" width="8.69140625" style="28" customWidth="1"/>
    <col min="16120" max="16120" width="4.3046875" style="28" customWidth="1"/>
    <col min="16121" max="16121" width="35.69140625" style="28" customWidth="1"/>
    <col min="16122" max="16122" width="9.69140625" style="28" customWidth="1"/>
    <col min="16123" max="16123" width="4.69140625" style="28" customWidth="1"/>
    <col min="16124" max="16124" width="10.921875" style="28" customWidth="1"/>
    <col min="16125" max="16125" width="8.3046875" style="28" customWidth="1"/>
    <col min="16126" max="16126" width="12.69140625" style="28" customWidth="1"/>
    <col min="16127" max="16127" width="9.3046875" style="28" customWidth="1"/>
    <col min="16128" max="16128" width="13.3046875" style="28" customWidth="1"/>
    <col min="16129" max="16129" width="16.921875" style="28" bestFit="1" customWidth="1"/>
    <col min="16130" max="16130" width="10.3046875" style="28" customWidth="1"/>
    <col min="16131" max="16131" width="12.69140625" style="28" customWidth="1"/>
    <col min="16132" max="16132" width="9.3046875" style="28" customWidth="1"/>
    <col min="16133" max="16133" width="13.07421875" style="28" customWidth="1"/>
    <col min="16134" max="16134" width="15.61328125" style="28" bestFit="1" customWidth="1"/>
    <col min="16135" max="16135" width="17.07421875" style="28" bestFit="1" customWidth="1"/>
    <col min="16136" max="16136" width="11.61328125" style="28" customWidth="1"/>
    <col min="16137" max="16137" width="6.69140625" style="28" customWidth="1"/>
    <col min="16138" max="16138" width="43.921875" style="28" customWidth="1"/>
    <col min="16139" max="16384" width="54.23046875" style="28"/>
  </cols>
  <sheetData>
    <row r="1" spans="2:5" ht="10.199999999999999" customHeight="1" thickBot="1"/>
    <row r="2" spans="2:5" ht="37.5" customHeight="1">
      <c r="B2" s="2672"/>
      <c r="C2" s="2673"/>
      <c r="D2" s="905"/>
      <c r="E2" s="906"/>
    </row>
    <row r="3" spans="2:5" ht="37.5" customHeight="1">
      <c r="B3" s="2674"/>
      <c r="C3" s="2675"/>
      <c r="D3" s="263"/>
      <c r="E3" s="784"/>
    </row>
    <row r="4" spans="2:5" ht="37.5" customHeight="1">
      <c r="B4" s="2676"/>
      <c r="C4" s="2677"/>
      <c r="D4" s="263"/>
      <c r="E4" s="784"/>
    </row>
    <row r="5" spans="2:5" ht="108" customHeight="1">
      <c r="B5" s="2701"/>
      <c r="C5" s="2640" t="s">
        <v>1248</v>
      </c>
      <c r="D5" s="2641"/>
      <c r="E5" s="2651"/>
    </row>
    <row r="6" spans="2:5" ht="96" customHeight="1">
      <c r="B6" s="2701"/>
      <c r="C6" s="1097" t="s">
        <v>1214</v>
      </c>
      <c r="D6" s="1097" t="s">
        <v>1215</v>
      </c>
      <c r="E6" s="1098" t="s">
        <v>1205</v>
      </c>
    </row>
    <row r="7" spans="2:5" s="262" customFormat="1" ht="39.75" customHeight="1">
      <c r="B7" s="2701"/>
      <c r="C7" s="785" t="s">
        <v>852</v>
      </c>
      <c r="D7" s="785" t="s">
        <v>853</v>
      </c>
      <c r="E7" s="785" t="s">
        <v>367</v>
      </c>
    </row>
    <row r="8" spans="2:5" ht="30" customHeight="1">
      <c r="B8" s="1032"/>
      <c r="C8" s="2706"/>
      <c r="D8" s="2710"/>
      <c r="E8" s="2714"/>
    </row>
    <row r="9" spans="2:5" ht="30" customHeight="1">
      <c r="B9" s="1033"/>
      <c r="C9" s="2707"/>
      <c r="D9" s="2711"/>
      <c r="E9" s="2626"/>
    </row>
    <row r="10" spans="2:5" ht="30" customHeight="1">
      <c r="B10" s="1033"/>
      <c r="C10" s="2708"/>
      <c r="D10" s="2712"/>
      <c r="E10" s="2626"/>
    </row>
    <row r="11" spans="2:5" ht="30" customHeight="1">
      <c r="B11" s="2683" t="s">
        <v>63</v>
      </c>
      <c r="C11" s="2708"/>
      <c r="D11" s="2712"/>
      <c r="E11" s="2626"/>
    </row>
    <row r="12" spans="2:5" ht="30" customHeight="1">
      <c r="B12" s="2684"/>
      <c r="C12" s="2709"/>
      <c r="D12" s="2713"/>
      <c r="E12" s="2715"/>
    </row>
    <row r="13" spans="2:5" ht="30" customHeight="1">
      <c r="B13" s="1032"/>
      <c r="C13" s="2702"/>
      <c r="D13" s="2702"/>
      <c r="E13" s="2705"/>
    </row>
    <row r="14" spans="2:5" ht="30" customHeight="1">
      <c r="B14" s="1033"/>
      <c r="C14" s="2703"/>
      <c r="D14" s="2703"/>
      <c r="E14" s="2659"/>
    </row>
    <row r="15" spans="2:5" ht="30" customHeight="1">
      <c r="B15" s="1033"/>
      <c r="C15" s="2703"/>
      <c r="D15" s="2703"/>
      <c r="E15" s="2659"/>
    </row>
    <row r="16" spans="2:5" ht="30" customHeight="1">
      <c r="B16" s="2683" t="s">
        <v>36</v>
      </c>
      <c r="C16" s="2703"/>
      <c r="D16" s="2703"/>
      <c r="E16" s="2659"/>
    </row>
    <row r="17" spans="2:5" ht="30" customHeight="1">
      <c r="B17" s="2684"/>
      <c r="C17" s="2704"/>
      <c r="D17" s="2704"/>
      <c r="E17" s="2660"/>
    </row>
    <row r="18" spans="2:5" ht="30" customHeight="1">
      <c r="B18" s="1032"/>
      <c r="C18" s="2702"/>
      <c r="D18" s="2702"/>
      <c r="E18" s="2705"/>
    </row>
    <row r="19" spans="2:5" ht="30" customHeight="1">
      <c r="B19" s="1033"/>
      <c r="C19" s="2703"/>
      <c r="D19" s="2703"/>
      <c r="E19" s="2659"/>
    </row>
    <row r="20" spans="2:5" ht="30" customHeight="1">
      <c r="B20" s="1033"/>
      <c r="C20" s="2704"/>
      <c r="D20" s="2704"/>
      <c r="E20" s="2660"/>
    </row>
    <row r="21" spans="2:5" ht="30" customHeight="1">
      <c r="B21" s="2683" t="s">
        <v>37</v>
      </c>
      <c r="C21" s="2670"/>
      <c r="D21" s="2670"/>
      <c r="E21" s="2668">
        <f>C21+D21</f>
        <v>0</v>
      </c>
    </row>
    <row r="22" spans="2:5" ht="30" customHeight="1">
      <c r="B22" s="2684"/>
      <c r="C22" s="2671"/>
      <c r="D22" s="2671"/>
      <c r="E22" s="2669"/>
    </row>
    <row r="23" spans="2:5" ht="30" customHeight="1">
      <c r="B23" s="1032"/>
      <c r="C23" s="2685"/>
      <c r="D23" s="2685"/>
      <c r="E23" s="2699"/>
    </row>
    <row r="24" spans="2:5" ht="30" customHeight="1">
      <c r="B24" s="1033"/>
      <c r="C24" s="2602"/>
      <c r="D24" s="2602"/>
      <c r="E24" s="2666"/>
    </row>
    <row r="25" spans="2:5" ht="30" customHeight="1">
      <c r="B25" s="1033"/>
      <c r="C25" s="2686"/>
      <c r="D25" s="2686"/>
      <c r="E25" s="2667"/>
    </row>
    <row r="26" spans="2:5" ht="30" customHeight="1">
      <c r="B26" s="2683" t="s">
        <v>38</v>
      </c>
      <c r="C26" s="2687"/>
      <c r="D26" s="2687"/>
      <c r="E26" s="2668">
        <f>C26+D26</f>
        <v>0</v>
      </c>
    </row>
    <row r="27" spans="2:5" ht="30" customHeight="1">
      <c r="B27" s="2684"/>
      <c r="C27" s="2688"/>
      <c r="D27" s="2688"/>
      <c r="E27" s="2669"/>
    </row>
    <row r="28" spans="2:5" ht="30" customHeight="1">
      <c r="B28" s="1032"/>
      <c r="C28" s="2685"/>
      <c r="D28" s="2685"/>
      <c r="E28" s="2699"/>
    </row>
    <row r="29" spans="2:5" ht="30" customHeight="1">
      <c r="B29" s="1033"/>
      <c r="C29" s="2602"/>
      <c r="D29" s="2602"/>
      <c r="E29" s="2666"/>
    </row>
    <row r="30" spans="2:5" ht="30" customHeight="1">
      <c r="B30" s="1033"/>
      <c r="C30" s="2686"/>
      <c r="D30" s="2686"/>
      <c r="E30" s="2667"/>
    </row>
    <row r="31" spans="2:5" ht="30" customHeight="1">
      <c r="B31" s="2683" t="s">
        <v>39</v>
      </c>
      <c r="C31" s="2687"/>
      <c r="D31" s="2687"/>
      <c r="E31" s="2668">
        <f>C31+D31</f>
        <v>0</v>
      </c>
    </row>
    <row r="32" spans="2:5" ht="30" customHeight="1">
      <c r="B32" s="2684"/>
      <c r="C32" s="2688"/>
      <c r="D32" s="2688"/>
      <c r="E32" s="2669"/>
    </row>
    <row r="33" spans="2:5" ht="30" customHeight="1">
      <c r="B33" s="1032"/>
      <c r="C33" s="2685"/>
      <c r="D33" s="2685"/>
      <c r="E33" s="2699"/>
    </row>
    <row r="34" spans="2:5" ht="30" customHeight="1">
      <c r="B34" s="1033"/>
      <c r="C34" s="2602"/>
      <c r="D34" s="2602"/>
      <c r="E34" s="2666"/>
    </row>
    <row r="35" spans="2:5" ht="30" customHeight="1">
      <c r="B35" s="1033"/>
      <c r="C35" s="2686"/>
      <c r="D35" s="2686"/>
      <c r="E35" s="2667"/>
    </row>
    <row r="36" spans="2:5" ht="30" customHeight="1">
      <c r="B36" s="2683" t="s">
        <v>40</v>
      </c>
      <c r="C36" s="2687"/>
      <c r="D36" s="2687"/>
      <c r="E36" s="2668">
        <f>C36+D36</f>
        <v>0</v>
      </c>
    </row>
    <row r="37" spans="2:5" s="131" customFormat="1" ht="30" customHeight="1">
      <c r="B37" s="2684"/>
      <c r="C37" s="2688"/>
      <c r="D37" s="2688"/>
      <c r="E37" s="2669"/>
    </row>
    <row r="38" spans="2:5" ht="30" customHeight="1">
      <c r="B38" s="1032"/>
      <c r="C38" s="2690"/>
      <c r="D38" s="2690"/>
      <c r="E38" s="2699"/>
    </row>
    <row r="39" spans="2:5" ht="30" customHeight="1">
      <c r="B39" s="1033"/>
      <c r="C39" s="2691"/>
      <c r="D39" s="2691"/>
      <c r="E39" s="2666"/>
    </row>
    <row r="40" spans="2:5" ht="30" customHeight="1">
      <c r="B40" s="1033"/>
      <c r="C40" s="2692"/>
      <c r="D40" s="2692"/>
      <c r="E40" s="2666"/>
    </row>
    <row r="41" spans="2:5" ht="30" customHeight="1">
      <c r="B41" s="2683" t="s">
        <v>41</v>
      </c>
      <c r="C41" s="2700"/>
      <c r="D41" s="2700"/>
      <c r="E41" s="2668">
        <f>C41+D41</f>
        <v>0</v>
      </c>
    </row>
    <row r="42" spans="2:5" ht="30" customHeight="1">
      <c r="B42" s="2684"/>
      <c r="C42" s="2671"/>
      <c r="D42" s="2671"/>
      <c r="E42" s="2669"/>
    </row>
    <row r="43" spans="2:5" ht="30" customHeight="1">
      <c r="B43" s="1032"/>
      <c r="C43" s="2685"/>
      <c r="D43" s="2685"/>
      <c r="E43" s="2699"/>
    </row>
    <row r="44" spans="2:5" ht="30" customHeight="1">
      <c r="B44" s="1033"/>
      <c r="C44" s="2602"/>
      <c r="D44" s="2602"/>
      <c r="E44" s="2666"/>
    </row>
    <row r="45" spans="2:5" ht="30" customHeight="1">
      <c r="B45" s="1033"/>
      <c r="C45" s="2686"/>
      <c r="D45" s="2686"/>
      <c r="E45" s="2667"/>
    </row>
    <row r="46" spans="2:5" ht="30" customHeight="1">
      <c r="B46" s="2683" t="s">
        <v>68</v>
      </c>
      <c r="C46" s="2687"/>
      <c r="D46" s="2687"/>
      <c r="E46" s="2668">
        <f>C46+D46</f>
        <v>0</v>
      </c>
    </row>
    <row r="47" spans="2:5" ht="30" customHeight="1">
      <c r="B47" s="2684"/>
      <c r="C47" s="2688"/>
      <c r="D47" s="2688"/>
      <c r="E47" s="2669"/>
    </row>
    <row r="48" spans="2:5" ht="30" customHeight="1">
      <c r="B48" s="1032"/>
      <c r="C48" s="2685"/>
      <c r="D48" s="2685"/>
      <c r="E48" s="2699"/>
    </row>
    <row r="49" spans="2:5" ht="30" customHeight="1">
      <c r="B49" s="1033"/>
      <c r="C49" s="2602"/>
      <c r="D49" s="2602"/>
      <c r="E49" s="2666"/>
    </row>
    <row r="50" spans="2:5" ht="30" customHeight="1">
      <c r="B50" s="1033"/>
      <c r="C50" s="2686"/>
      <c r="D50" s="2686"/>
      <c r="E50" s="2667"/>
    </row>
    <row r="51" spans="2:5" ht="30" customHeight="1">
      <c r="B51" s="2683" t="s">
        <v>42</v>
      </c>
      <c r="C51" s="2687"/>
      <c r="D51" s="2687"/>
      <c r="E51" s="2668">
        <f>C51+D51</f>
        <v>0</v>
      </c>
    </row>
    <row r="52" spans="2:5" ht="30" customHeight="1">
      <c r="B52" s="2684"/>
      <c r="C52" s="2688"/>
      <c r="D52" s="2688"/>
      <c r="E52" s="2669"/>
    </row>
    <row r="53" spans="2:5" ht="30" customHeight="1">
      <c r="B53" s="1032"/>
      <c r="C53" s="2685"/>
      <c r="D53" s="2685"/>
      <c r="E53" s="2699"/>
    </row>
    <row r="54" spans="2:5" ht="30" customHeight="1">
      <c r="B54" s="1033"/>
      <c r="C54" s="2602"/>
      <c r="D54" s="2602"/>
      <c r="E54" s="2666"/>
    </row>
    <row r="55" spans="2:5" s="131" customFormat="1" ht="30" customHeight="1">
      <c r="B55" s="1033"/>
      <c r="C55" s="2686"/>
      <c r="D55" s="2686"/>
      <c r="E55" s="2667"/>
    </row>
    <row r="56" spans="2:5" ht="30" customHeight="1">
      <c r="B56" s="2681">
        <v>16</v>
      </c>
      <c r="C56" s="2687"/>
      <c r="D56" s="2687"/>
      <c r="E56" s="2668">
        <f>C56+D56</f>
        <v>0</v>
      </c>
    </row>
    <row r="57" spans="2:5" ht="30" customHeight="1">
      <c r="B57" s="2682"/>
      <c r="C57" s="2688"/>
      <c r="D57" s="2688"/>
      <c r="E57" s="2669"/>
    </row>
    <row r="58" spans="2:5" ht="30" customHeight="1">
      <c r="B58" s="1032"/>
      <c r="C58" s="2685"/>
      <c r="D58" s="2685"/>
      <c r="E58" s="2699"/>
    </row>
    <row r="59" spans="2:5" ht="30" customHeight="1">
      <c r="B59" s="1033"/>
      <c r="C59" s="2602"/>
      <c r="D59" s="2602"/>
      <c r="E59" s="2666"/>
    </row>
    <row r="60" spans="2:5" ht="30" customHeight="1">
      <c r="B60" s="1033"/>
      <c r="C60" s="2686"/>
      <c r="D60" s="2686"/>
      <c r="E60" s="2667"/>
    </row>
    <row r="61" spans="2:5" ht="30" customHeight="1">
      <c r="B61" s="2683">
        <v>12</v>
      </c>
      <c r="C61" s="2687"/>
      <c r="D61" s="2687"/>
      <c r="E61" s="2668">
        <f>C61+D61</f>
        <v>0</v>
      </c>
    </row>
    <row r="62" spans="2:5" ht="30" customHeight="1">
      <c r="B62" s="2684"/>
      <c r="C62" s="2688"/>
      <c r="D62" s="2688"/>
      <c r="E62" s="2669"/>
    </row>
    <row r="63" spans="2:5" ht="30" customHeight="1">
      <c r="B63" s="1032"/>
      <c r="C63" s="2685"/>
      <c r="D63" s="2685"/>
      <c r="E63" s="2699"/>
    </row>
    <row r="64" spans="2:5" ht="30" customHeight="1">
      <c r="B64" s="1033"/>
      <c r="C64" s="2602"/>
      <c r="D64" s="2602"/>
      <c r="E64" s="2666"/>
    </row>
    <row r="65" spans="2:8" ht="30" customHeight="1">
      <c r="B65" s="1033"/>
      <c r="C65" s="2686"/>
      <c r="D65" s="2686"/>
      <c r="E65" s="2667"/>
    </row>
    <row r="66" spans="2:8" ht="30" customHeight="1">
      <c r="B66" s="2683">
        <v>89</v>
      </c>
      <c r="C66" s="2689">
        <f>C21+C26+C31+C36+C41+C46+C51+C56+C61</f>
        <v>0</v>
      </c>
      <c r="D66" s="2689">
        <f>D21+D26+D31+D36+D41+D46+D51+D56+D61</f>
        <v>0</v>
      </c>
      <c r="E66" s="2668">
        <f>C66+D66</f>
        <v>0</v>
      </c>
    </row>
    <row r="67" spans="2:8" ht="30" customHeight="1">
      <c r="B67" s="2684"/>
      <c r="C67" s="2688"/>
      <c r="D67" s="2688"/>
      <c r="E67" s="2669"/>
    </row>
    <row r="68" spans="2:8" ht="30" customHeight="1">
      <c r="B68" s="1034"/>
      <c r="C68" s="2685"/>
      <c r="D68" s="2685"/>
      <c r="E68" s="2699"/>
    </row>
    <row r="69" spans="2:8" ht="30" customHeight="1">
      <c r="B69" s="1035"/>
      <c r="C69" s="2602"/>
      <c r="D69" s="2602"/>
      <c r="E69" s="2666"/>
    </row>
    <row r="70" spans="2:8" ht="30" customHeight="1">
      <c r="B70" s="1035"/>
      <c r="C70" s="2686"/>
      <c r="D70" s="2686"/>
      <c r="E70" s="2667"/>
    </row>
    <row r="71" spans="2:8" ht="30" customHeight="1">
      <c r="B71" s="2681">
        <v>13</v>
      </c>
      <c r="C71" s="2687"/>
      <c r="D71" s="2687"/>
      <c r="E71" s="2668">
        <f>C71+D71</f>
        <v>0</v>
      </c>
    </row>
    <row r="72" spans="2:8" ht="30" customHeight="1">
      <c r="B72" s="2682"/>
      <c r="C72" s="2688"/>
      <c r="D72" s="2688"/>
      <c r="E72" s="2669"/>
    </row>
    <row r="73" spans="2:8" ht="30" customHeight="1">
      <c r="B73" s="1030"/>
      <c r="C73" s="2696"/>
      <c r="D73" s="2696"/>
      <c r="E73" s="2697"/>
    </row>
    <row r="74" spans="2:8" ht="30" customHeight="1">
      <c r="B74" s="1031"/>
      <c r="C74" s="2613"/>
      <c r="D74" s="2613"/>
      <c r="E74" s="2698"/>
    </row>
    <row r="75" spans="2:8" ht="30" customHeight="1">
      <c r="B75" s="1031"/>
      <c r="C75" s="2696"/>
      <c r="D75" s="2696"/>
      <c r="E75" s="2697"/>
    </row>
    <row r="76" spans="2:8" ht="30" customHeight="1">
      <c r="B76" s="2679">
        <v>99</v>
      </c>
      <c r="C76" s="2694">
        <f>C66+C71</f>
        <v>0</v>
      </c>
      <c r="D76" s="2694">
        <f>D66+D71</f>
        <v>0</v>
      </c>
      <c r="E76" s="2694">
        <f>E66+E71</f>
        <v>0</v>
      </c>
    </row>
    <row r="77" spans="2:8" ht="30" customHeight="1" thickBot="1">
      <c r="B77" s="2680"/>
      <c r="C77" s="2695"/>
      <c r="D77" s="2695"/>
      <c r="E77" s="2695"/>
    </row>
    <row r="78" spans="2:8" ht="19.2" customHeight="1">
      <c r="B78" s="984"/>
      <c r="C78" s="985"/>
      <c r="D78" s="985"/>
      <c r="E78" s="985"/>
    </row>
    <row r="79" spans="2:8" ht="30" customHeight="1">
      <c r="B79" s="977" t="s">
        <v>16</v>
      </c>
      <c r="C79" s="976"/>
      <c r="D79" s="976"/>
      <c r="E79" s="976"/>
      <c r="F79" s="127"/>
      <c r="G79" s="976"/>
      <c r="H79" s="976"/>
    </row>
    <row r="80" spans="2:8" ht="30" customHeight="1">
      <c r="B80" s="978" t="s">
        <v>2</v>
      </c>
      <c r="C80" s="976"/>
      <c r="D80" s="976"/>
      <c r="E80" s="976"/>
      <c r="F80" s="1036"/>
      <c r="G80" s="982"/>
      <c r="H80" s="982"/>
    </row>
    <row r="81" spans="1:6" s="127" customFormat="1" ht="15.75" customHeight="1">
      <c r="B81" s="984"/>
      <c r="C81" s="976"/>
      <c r="D81" s="976"/>
      <c r="E81" s="976"/>
    </row>
    <row r="82" spans="1:6" s="127" customFormat="1" ht="15.75" customHeight="1">
      <c r="B82" s="180"/>
    </row>
    <row r="83" spans="1:6" s="127" customFormat="1" ht="30" customHeight="1">
      <c r="B83" s="2693" t="s">
        <v>1351</v>
      </c>
      <c r="C83" s="2693"/>
      <c r="D83" s="2693"/>
      <c r="E83" s="2693"/>
      <c r="F83" s="2693"/>
    </row>
    <row r="84" spans="1:6" s="127" customFormat="1" ht="30" customHeight="1">
      <c r="B84" s="2693"/>
      <c r="C84" s="2693"/>
      <c r="D84" s="2693"/>
      <c r="E84" s="2693"/>
      <c r="F84" s="2693"/>
    </row>
    <row r="85" spans="1:6" s="127" customFormat="1" ht="30" customHeight="1">
      <c r="B85" s="2693"/>
      <c r="C85" s="2693"/>
      <c r="D85" s="2693"/>
      <c r="E85" s="2693"/>
      <c r="F85" s="2693"/>
    </row>
    <row r="86" spans="1:6" s="127" customFormat="1" ht="30" customHeight="1">
      <c r="B86" s="2678" t="s">
        <v>2073</v>
      </c>
      <c r="C86" s="2678"/>
      <c r="D86" s="2678"/>
      <c r="E86" s="2678"/>
      <c r="F86" s="1099"/>
    </row>
    <row r="87" spans="1:6" ht="30" customHeight="1">
      <c r="B87" s="2678"/>
      <c r="C87" s="2678"/>
      <c r="D87" s="2678"/>
      <c r="E87" s="2678"/>
      <c r="F87" s="1099"/>
    </row>
    <row r="88" spans="1:6" ht="42.75" customHeight="1">
      <c r="B88" s="2717"/>
      <c r="C88" s="2717"/>
      <c r="D88" s="2717"/>
      <c r="E88" s="2717"/>
    </row>
    <row r="89" spans="1:6" ht="27" customHeight="1">
      <c r="A89" s="2716">
        <v>11</v>
      </c>
      <c r="B89" s="2716"/>
      <c r="C89" s="2716"/>
      <c r="D89" s="2716"/>
      <c r="E89" s="2716"/>
      <c r="F89" s="2716"/>
    </row>
    <row r="90" spans="1:6" ht="28.2">
      <c r="B90" s="285"/>
      <c r="C90" s="285"/>
      <c r="D90" s="285"/>
      <c r="E90" s="285"/>
    </row>
  </sheetData>
  <mergeCells count="99">
    <mergeCell ref="E53:E55"/>
    <mergeCell ref="B11:B12"/>
    <mergeCell ref="E26:E27"/>
    <mergeCell ref="C28:C30"/>
    <mergeCell ref="A89:F89"/>
    <mergeCell ref="B88:E88"/>
    <mergeCell ref="D38:D40"/>
    <mergeCell ref="E38:E40"/>
    <mergeCell ref="C51:C52"/>
    <mergeCell ref="D51:D52"/>
    <mergeCell ref="E51:E52"/>
    <mergeCell ref="C48:C50"/>
    <mergeCell ref="D48:D50"/>
    <mergeCell ref="E48:E50"/>
    <mergeCell ref="C56:C57"/>
    <mergeCell ref="D56:D57"/>
    <mergeCell ref="E56:E57"/>
    <mergeCell ref="E23:E25"/>
    <mergeCell ref="C26:C27"/>
    <mergeCell ref="D26:D27"/>
    <mergeCell ref="E68:E70"/>
    <mergeCell ref="E33:E35"/>
    <mergeCell ref="C31:C32"/>
    <mergeCell ref="D31:D32"/>
    <mergeCell ref="E31:E32"/>
    <mergeCell ref="D28:D30"/>
    <mergeCell ref="E28:E30"/>
    <mergeCell ref="E36:E37"/>
    <mergeCell ref="C46:C47"/>
    <mergeCell ref="D46:D47"/>
    <mergeCell ref="E46:E47"/>
    <mergeCell ref="C43:C45"/>
    <mergeCell ref="B5:B7"/>
    <mergeCell ref="C5:E5"/>
    <mergeCell ref="C18:C20"/>
    <mergeCell ref="D18:D20"/>
    <mergeCell ref="E18:E20"/>
    <mergeCell ref="C13:C17"/>
    <mergeCell ref="C8:C12"/>
    <mergeCell ref="D8:D12"/>
    <mergeCell ref="E8:E12"/>
    <mergeCell ref="D13:D17"/>
    <mergeCell ref="E13:E17"/>
    <mergeCell ref="B16:B17"/>
    <mergeCell ref="D43:D45"/>
    <mergeCell ref="E43:E45"/>
    <mergeCell ref="C41:C42"/>
    <mergeCell ref="D41:D42"/>
    <mergeCell ref="E41:E42"/>
    <mergeCell ref="E66:E67"/>
    <mergeCell ref="C58:C60"/>
    <mergeCell ref="D58:D60"/>
    <mergeCell ref="E58:E60"/>
    <mergeCell ref="E63:E65"/>
    <mergeCell ref="C61:C62"/>
    <mergeCell ref="D61:D62"/>
    <mergeCell ref="E61:E62"/>
    <mergeCell ref="E71:E72"/>
    <mergeCell ref="C68:C70"/>
    <mergeCell ref="D68:D70"/>
    <mergeCell ref="B83:F85"/>
    <mergeCell ref="C76:C77"/>
    <mergeCell ref="D76:D77"/>
    <mergeCell ref="E76:E77"/>
    <mergeCell ref="C73:C75"/>
    <mergeCell ref="D73:D75"/>
    <mergeCell ref="E73:E75"/>
    <mergeCell ref="B21:B22"/>
    <mergeCell ref="C63:C65"/>
    <mergeCell ref="D63:D65"/>
    <mergeCell ref="C71:C72"/>
    <mergeCell ref="D71:D72"/>
    <mergeCell ref="C66:C67"/>
    <mergeCell ref="D66:D67"/>
    <mergeCell ref="C36:C37"/>
    <mergeCell ref="D36:D37"/>
    <mergeCell ref="C33:C35"/>
    <mergeCell ref="D33:D35"/>
    <mergeCell ref="C23:C25"/>
    <mergeCell ref="D23:D25"/>
    <mergeCell ref="C53:C55"/>
    <mergeCell ref="D53:D55"/>
    <mergeCell ref="C38:C40"/>
    <mergeCell ref="E21:E22"/>
    <mergeCell ref="C21:C22"/>
    <mergeCell ref="D21:D22"/>
    <mergeCell ref="B2:C4"/>
    <mergeCell ref="B86:E87"/>
    <mergeCell ref="B76:B77"/>
    <mergeCell ref="B71:B72"/>
    <mergeCell ref="B66:B67"/>
    <mergeCell ref="B61:B62"/>
    <mergeCell ref="B56:B57"/>
    <mergeCell ref="B51:B52"/>
    <mergeCell ref="B46:B47"/>
    <mergeCell ref="B41:B42"/>
    <mergeCell ref="B36:B37"/>
    <mergeCell ref="B31:B32"/>
    <mergeCell ref="B26:B27"/>
  </mergeCells>
  <printOptions horizontalCentered="1" verticalCentered="1"/>
  <pageMargins left="0.11811023622047245" right="0.11811023622047245" top="0.39370078740157483" bottom="0.39370078740157483" header="0" footer="0"/>
  <pageSetup paperSize="9" scale="2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tabColor theme="6" tint="-0.499984740745262"/>
  </sheetPr>
  <dimension ref="A1:P206"/>
  <sheetViews>
    <sheetView showGridLines="0" showRowColHeaders="0" view="pageBreakPreview" zoomScale="40" zoomScaleNormal="40" zoomScaleSheetLayoutView="40" workbookViewId="0">
      <selection activeCell="K73" sqref="K73:L74"/>
    </sheetView>
  </sheetViews>
  <sheetFormatPr defaultColWidth="54.23046875" defaultRowHeight="34.200000000000003"/>
  <cols>
    <col min="1" max="1" width="1.61328125" style="28" customWidth="1"/>
    <col min="2" max="2" width="1.69140625" style="129" customWidth="1"/>
    <col min="3" max="3" width="7.4609375" style="28" customWidth="1"/>
    <col min="4" max="4" width="2.69140625" style="28" customWidth="1"/>
    <col min="5" max="5" width="3.69140625" style="28" customWidth="1"/>
    <col min="6" max="6" width="5.61328125" style="28" customWidth="1"/>
    <col min="7" max="7" width="5" style="28" customWidth="1"/>
    <col min="8" max="8" width="5.3046875" style="28" customWidth="1"/>
    <col min="9" max="9" width="66.3828125" style="28" customWidth="1"/>
    <col min="10" max="10" width="11.23046875" style="181" customWidth="1"/>
    <col min="11" max="14" width="39.23046875" style="28" customWidth="1"/>
    <col min="15" max="15" width="5.3828125" style="28" customWidth="1"/>
    <col min="16" max="16" width="37.3046875" style="28" hidden="1" customWidth="1"/>
    <col min="17" max="18" width="37.3046875" style="28" customWidth="1"/>
    <col min="19" max="19" width="70.921875" style="28" customWidth="1"/>
    <col min="20" max="20" width="36.07421875" style="28" customWidth="1"/>
    <col min="21" max="248" width="54.23046875" style="28"/>
    <col min="249" max="249" width="3.69140625" style="28" customWidth="1"/>
    <col min="250" max="250" width="1.69140625" style="28" customWidth="1"/>
    <col min="251" max="251" width="3.23046875" style="28" customWidth="1"/>
    <col min="252" max="253" width="2.69140625" style="28" customWidth="1"/>
    <col min="254" max="254" width="3.69140625" style="28" customWidth="1"/>
    <col min="255" max="255" width="5.61328125" style="28" customWidth="1"/>
    <col min="256" max="256" width="8.69140625" style="28" customWidth="1"/>
    <col min="257" max="257" width="4.3046875" style="28" customWidth="1"/>
    <col min="258" max="258" width="35.69140625" style="28" customWidth="1"/>
    <col min="259" max="259" width="9.69140625" style="28" customWidth="1"/>
    <col min="260" max="260" width="4.69140625" style="28" customWidth="1"/>
    <col min="261" max="261" width="10.921875" style="28" customWidth="1"/>
    <col min="262" max="262" width="8.3046875" style="28" customWidth="1"/>
    <col min="263" max="263" width="12.69140625" style="28" customWidth="1"/>
    <col min="264" max="264" width="9.3046875" style="28" customWidth="1"/>
    <col min="265" max="265" width="13.3046875" style="28" customWidth="1"/>
    <col min="266" max="266" width="16.921875" style="28" bestFit="1" customWidth="1"/>
    <col min="267" max="267" width="10.3046875" style="28" customWidth="1"/>
    <col min="268" max="268" width="12.69140625" style="28" customWidth="1"/>
    <col min="269" max="269" width="9.3046875" style="28" customWidth="1"/>
    <col min="270" max="270" width="13.07421875" style="28" customWidth="1"/>
    <col min="271" max="271" width="15.61328125" style="28" bestFit="1" customWidth="1"/>
    <col min="272" max="272" width="17.07421875" style="28" bestFit="1" customWidth="1"/>
    <col min="273" max="273" width="11.61328125" style="28" customWidth="1"/>
    <col min="274" max="274" width="6.69140625" style="28" customWidth="1"/>
    <col min="275" max="275" width="43.921875" style="28" customWidth="1"/>
    <col min="276" max="504" width="54.23046875" style="28"/>
    <col min="505" max="505" width="3.69140625" style="28" customWidth="1"/>
    <col min="506" max="506" width="1.69140625" style="28" customWidth="1"/>
    <col min="507" max="507" width="3.23046875" style="28" customWidth="1"/>
    <col min="508" max="509" width="2.69140625" style="28" customWidth="1"/>
    <col min="510" max="510" width="3.69140625" style="28" customWidth="1"/>
    <col min="511" max="511" width="5.61328125" style="28" customWidth="1"/>
    <col min="512" max="512" width="8.69140625" style="28" customWidth="1"/>
    <col min="513" max="513" width="4.3046875" style="28" customWidth="1"/>
    <col min="514" max="514" width="35.69140625" style="28" customWidth="1"/>
    <col min="515" max="515" width="9.69140625" style="28" customWidth="1"/>
    <col min="516" max="516" width="4.69140625" style="28" customWidth="1"/>
    <col min="517" max="517" width="10.921875" style="28" customWidth="1"/>
    <col min="518" max="518" width="8.3046875" style="28" customWidth="1"/>
    <col min="519" max="519" width="12.69140625" style="28" customWidth="1"/>
    <col min="520" max="520" width="9.3046875" style="28" customWidth="1"/>
    <col min="521" max="521" width="13.3046875" style="28" customWidth="1"/>
    <col min="522" max="522" width="16.921875" style="28" bestFit="1" customWidth="1"/>
    <col min="523" max="523" width="10.3046875" style="28" customWidth="1"/>
    <col min="524" max="524" width="12.69140625" style="28" customWidth="1"/>
    <col min="525" max="525" width="9.3046875" style="28" customWidth="1"/>
    <col min="526" max="526" width="13.07421875" style="28" customWidth="1"/>
    <col min="527" max="527" width="15.61328125" style="28" bestFit="1" customWidth="1"/>
    <col min="528" max="528" width="17.07421875" style="28" bestFit="1" customWidth="1"/>
    <col min="529" max="529" width="11.61328125" style="28" customWidth="1"/>
    <col min="530" max="530" width="6.69140625" style="28" customWidth="1"/>
    <col min="531" max="531" width="43.921875" style="28" customWidth="1"/>
    <col min="532" max="760" width="54.23046875" style="28"/>
    <col min="761" max="761" width="3.69140625" style="28" customWidth="1"/>
    <col min="762" max="762" width="1.69140625" style="28" customWidth="1"/>
    <col min="763" max="763" width="3.23046875" style="28" customWidth="1"/>
    <col min="764" max="765" width="2.69140625" style="28" customWidth="1"/>
    <col min="766" max="766" width="3.69140625" style="28" customWidth="1"/>
    <col min="767" max="767" width="5.61328125" style="28" customWidth="1"/>
    <col min="768" max="768" width="8.69140625" style="28" customWidth="1"/>
    <col min="769" max="769" width="4.3046875" style="28" customWidth="1"/>
    <col min="770" max="770" width="35.69140625" style="28" customWidth="1"/>
    <col min="771" max="771" width="9.69140625" style="28" customWidth="1"/>
    <col min="772" max="772" width="4.69140625" style="28" customWidth="1"/>
    <col min="773" max="773" width="10.921875" style="28" customWidth="1"/>
    <col min="774" max="774" width="8.3046875" style="28" customWidth="1"/>
    <col min="775" max="775" width="12.69140625" style="28" customWidth="1"/>
    <col min="776" max="776" width="9.3046875" style="28" customWidth="1"/>
    <col min="777" max="777" width="13.3046875" style="28" customWidth="1"/>
    <col min="778" max="778" width="16.921875" style="28" bestFit="1" customWidth="1"/>
    <col min="779" max="779" width="10.3046875" style="28" customWidth="1"/>
    <col min="780" max="780" width="12.69140625" style="28" customWidth="1"/>
    <col min="781" max="781" width="9.3046875" style="28" customWidth="1"/>
    <col min="782" max="782" width="13.07421875" style="28" customWidth="1"/>
    <col min="783" max="783" width="15.61328125" style="28" bestFit="1" customWidth="1"/>
    <col min="784" max="784" width="17.07421875" style="28" bestFit="1" customWidth="1"/>
    <col min="785" max="785" width="11.61328125" style="28" customWidth="1"/>
    <col min="786" max="786" width="6.69140625" style="28" customWidth="1"/>
    <col min="787" max="787" width="43.921875" style="28" customWidth="1"/>
    <col min="788" max="1016" width="54.23046875" style="28"/>
    <col min="1017" max="1017" width="3.69140625" style="28" customWidth="1"/>
    <col min="1018" max="1018" width="1.69140625" style="28" customWidth="1"/>
    <col min="1019" max="1019" width="3.23046875" style="28" customWidth="1"/>
    <col min="1020" max="1021" width="2.69140625" style="28" customWidth="1"/>
    <col min="1022" max="1022" width="3.69140625" style="28" customWidth="1"/>
    <col min="1023" max="1023" width="5.61328125" style="28" customWidth="1"/>
    <col min="1024" max="1024" width="8.69140625" style="28" customWidth="1"/>
    <col min="1025" max="1025" width="4.3046875" style="28" customWidth="1"/>
    <col min="1026" max="1026" width="35.69140625" style="28" customWidth="1"/>
    <col min="1027" max="1027" width="9.69140625" style="28" customWidth="1"/>
    <col min="1028" max="1028" width="4.69140625" style="28" customWidth="1"/>
    <col min="1029" max="1029" width="10.921875" style="28" customWidth="1"/>
    <col min="1030" max="1030" width="8.3046875" style="28" customWidth="1"/>
    <col min="1031" max="1031" width="12.69140625" style="28" customWidth="1"/>
    <col min="1032" max="1032" width="9.3046875" style="28" customWidth="1"/>
    <col min="1033" max="1033" width="13.3046875" style="28" customWidth="1"/>
    <col min="1034" max="1034" width="16.921875" style="28" bestFit="1" customWidth="1"/>
    <col min="1035" max="1035" width="10.3046875" style="28" customWidth="1"/>
    <col min="1036" max="1036" width="12.69140625" style="28" customWidth="1"/>
    <col min="1037" max="1037" width="9.3046875" style="28" customWidth="1"/>
    <col min="1038" max="1038" width="13.07421875" style="28" customWidth="1"/>
    <col min="1039" max="1039" width="15.61328125" style="28" bestFit="1" customWidth="1"/>
    <col min="1040" max="1040" width="17.07421875" style="28" bestFit="1" customWidth="1"/>
    <col min="1041" max="1041" width="11.61328125" style="28" customWidth="1"/>
    <col min="1042" max="1042" width="6.69140625" style="28" customWidth="1"/>
    <col min="1043" max="1043" width="43.921875" style="28" customWidth="1"/>
    <col min="1044" max="1272" width="54.23046875" style="28"/>
    <col min="1273" max="1273" width="3.69140625" style="28" customWidth="1"/>
    <col min="1274" max="1274" width="1.69140625" style="28" customWidth="1"/>
    <col min="1275" max="1275" width="3.23046875" style="28" customWidth="1"/>
    <col min="1276" max="1277" width="2.69140625" style="28" customWidth="1"/>
    <col min="1278" max="1278" width="3.69140625" style="28" customWidth="1"/>
    <col min="1279" max="1279" width="5.61328125" style="28" customWidth="1"/>
    <col min="1280" max="1280" width="8.69140625" style="28" customWidth="1"/>
    <col min="1281" max="1281" width="4.3046875" style="28" customWidth="1"/>
    <col min="1282" max="1282" width="35.69140625" style="28" customWidth="1"/>
    <col min="1283" max="1283" width="9.69140625" style="28" customWidth="1"/>
    <col min="1284" max="1284" width="4.69140625" style="28" customWidth="1"/>
    <col min="1285" max="1285" width="10.921875" style="28" customWidth="1"/>
    <col min="1286" max="1286" width="8.3046875" style="28" customWidth="1"/>
    <col min="1287" max="1287" width="12.69140625" style="28" customWidth="1"/>
    <col min="1288" max="1288" width="9.3046875" style="28" customWidth="1"/>
    <col min="1289" max="1289" width="13.3046875" style="28" customWidth="1"/>
    <col min="1290" max="1290" width="16.921875" style="28" bestFit="1" customWidth="1"/>
    <col min="1291" max="1291" width="10.3046875" style="28" customWidth="1"/>
    <col min="1292" max="1292" width="12.69140625" style="28" customWidth="1"/>
    <col min="1293" max="1293" width="9.3046875" style="28" customWidth="1"/>
    <col min="1294" max="1294" width="13.07421875" style="28" customWidth="1"/>
    <col min="1295" max="1295" width="15.61328125" style="28" bestFit="1" customWidth="1"/>
    <col min="1296" max="1296" width="17.07421875" style="28" bestFit="1" customWidth="1"/>
    <col min="1297" max="1297" width="11.61328125" style="28" customWidth="1"/>
    <col min="1298" max="1298" width="6.69140625" style="28" customWidth="1"/>
    <col min="1299" max="1299" width="43.921875" style="28" customWidth="1"/>
    <col min="1300" max="1528" width="54.23046875" style="28"/>
    <col min="1529" max="1529" width="3.69140625" style="28" customWidth="1"/>
    <col min="1530" max="1530" width="1.69140625" style="28" customWidth="1"/>
    <col min="1531" max="1531" width="3.23046875" style="28" customWidth="1"/>
    <col min="1532" max="1533" width="2.69140625" style="28" customWidth="1"/>
    <col min="1534" max="1534" width="3.69140625" style="28" customWidth="1"/>
    <col min="1535" max="1535" width="5.61328125" style="28" customWidth="1"/>
    <col min="1536" max="1536" width="8.69140625" style="28" customWidth="1"/>
    <col min="1537" max="1537" width="4.3046875" style="28" customWidth="1"/>
    <col min="1538" max="1538" width="35.69140625" style="28" customWidth="1"/>
    <col min="1539" max="1539" width="9.69140625" style="28" customWidth="1"/>
    <col min="1540" max="1540" width="4.69140625" style="28" customWidth="1"/>
    <col min="1541" max="1541" width="10.921875" style="28" customWidth="1"/>
    <col min="1542" max="1542" width="8.3046875" style="28" customWidth="1"/>
    <col min="1543" max="1543" width="12.69140625" style="28" customWidth="1"/>
    <col min="1544" max="1544" width="9.3046875" style="28" customWidth="1"/>
    <col min="1545" max="1545" width="13.3046875" style="28" customWidth="1"/>
    <col min="1546" max="1546" width="16.921875" style="28" bestFit="1" customWidth="1"/>
    <col min="1547" max="1547" width="10.3046875" style="28" customWidth="1"/>
    <col min="1548" max="1548" width="12.69140625" style="28" customWidth="1"/>
    <col min="1549" max="1549" width="9.3046875" style="28" customWidth="1"/>
    <col min="1550" max="1550" width="13.07421875" style="28" customWidth="1"/>
    <col min="1551" max="1551" width="15.61328125" style="28" bestFit="1" customWidth="1"/>
    <col min="1552" max="1552" width="17.07421875" style="28" bestFit="1" customWidth="1"/>
    <col min="1553" max="1553" width="11.61328125" style="28" customWidth="1"/>
    <col min="1554" max="1554" width="6.69140625" style="28" customWidth="1"/>
    <col min="1555" max="1555" width="43.921875" style="28" customWidth="1"/>
    <col min="1556" max="1784" width="54.23046875" style="28"/>
    <col min="1785" max="1785" width="3.69140625" style="28" customWidth="1"/>
    <col min="1786" max="1786" width="1.69140625" style="28" customWidth="1"/>
    <col min="1787" max="1787" width="3.23046875" style="28" customWidth="1"/>
    <col min="1788" max="1789" width="2.69140625" style="28" customWidth="1"/>
    <col min="1790" max="1790" width="3.69140625" style="28" customWidth="1"/>
    <col min="1791" max="1791" width="5.61328125" style="28" customWidth="1"/>
    <col min="1792" max="1792" width="8.69140625" style="28" customWidth="1"/>
    <col min="1793" max="1793" width="4.3046875" style="28" customWidth="1"/>
    <col min="1794" max="1794" width="35.69140625" style="28" customWidth="1"/>
    <col min="1795" max="1795" width="9.69140625" style="28" customWidth="1"/>
    <col min="1796" max="1796" width="4.69140625" style="28" customWidth="1"/>
    <col min="1797" max="1797" width="10.921875" style="28" customWidth="1"/>
    <col min="1798" max="1798" width="8.3046875" style="28" customWidth="1"/>
    <col min="1799" max="1799" width="12.69140625" style="28" customWidth="1"/>
    <col min="1800" max="1800" width="9.3046875" style="28" customWidth="1"/>
    <col min="1801" max="1801" width="13.3046875" style="28" customWidth="1"/>
    <col min="1802" max="1802" width="16.921875" style="28" bestFit="1" customWidth="1"/>
    <col min="1803" max="1803" width="10.3046875" style="28" customWidth="1"/>
    <col min="1804" max="1804" width="12.69140625" style="28" customWidth="1"/>
    <col min="1805" max="1805" width="9.3046875" style="28" customWidth="1"/>
    <col min="1806" max="1806" width="13.07421875" style="28" customWidth="1"/>
    <col min="1807" max="1807" width="15.61328125" style="28" bestFit="1" customWidth="1"/>
    <col min="1808" max="1808" width="17.07421875" style="28" bestFit="1" customWidth="1"/>
    <col min="1809" max="1809" width="11.61328125" style="28" customWidth="1"/>
    <col min="1810" max="1810" width="6.69140625" style="28" customWidth="1"/>
    <col min="1811" max="1811" width="43.921875" style="28" customWidth="1"/>
    <col min="1812" max="2040" width="54.23046875" style="28"/>
    <col min="2041" max="2041" width="3.69140625" style="28" customWidth="1"/>
    <col min="2042" max="2042" width="1.69140625" style="28" customWidth="1"/>
    <col min="2043" max="2043" width="3.23046875" style="28" customWidth="1"/>
    <col min="2044" max="2045" width="2.69140625" style="28" customWidth="1"/>
    <col min="2046" max="2046" width="3.69140625" style="28" customWidth="1"/>
    <col min="2047" max="2047" width="5.61328125" style="28" customWidth="1"/>
    <col min="2048" max="2048" width="8.69140625" style="28" customWidth="1"/>
    <col min="2049" max="2049" width="4.3046875" style="28" customWidth="1"/>
    <col min="2050" max="2050" width="35.69140625" style="28" customWidth="1"/>
    <col min="2051" max="2051" width="9.69140625" style="28" customWidth="1"/>
    <col min="2052" max="2052" width="4.69140625" style="28" customWidth="1"/>
    <col min="2053" max="2053" width="10.921875" style="28" customWidth="1"/>
    <col min="2054" max="2054" width="8.3046875" style="28" customWidth="1"/>
    <col min="2055" max="2055" width="12.69140625" style="28" customWidth="1"/>
    <col min="2056" max="2056" width="9.3046875" style="28" customWidth="1"/>
    <col min="2057" max="2057" width="13.3046875" style="28" customWidth="1"/>
    <col min="2058" max="2058" width="16.921875" style="28" bestFit="1" customWidth="1"/>
    <col min="2059" max="2059" width="10.3046875" style="28" customWidth="1"/>
    <col min="2060" max="2060" width="12.69140625" style="28" customWidth="1"/>
    <col min="2061" max="2061" width="9.3046875" style="28" customWidth="1"/>
    <col min="2062" max="2062" width="13.07421875" style="28" customWidth="1"/>
    <col min="2063" max="2063" width="15.61328125" style="28" bestFit="1" customWidth="1"/>
    <col min="2064" max="2064" width="17.07421875" style="28" bestFit="1" customWidth="1"/>
    <col min="2065" max="2065" width="11.61328125" style="28" customWidth="1"/>
    <col min="2066" max="2066" width="6.69140625" style="28" customWidth="1"/>
    <col min="2067" max="2067" width="43.921875" style="28" customWidth="1"/>
    <col min="2068" max="2296" width="54.23046875" style="28"/>
    <col min="2297" max="2297" width="3.69140625" style="28" customWidth="1"/>
    <col min="2298" max="2298" width="1.69140625" style="28" customWidth="1"/>
    <col min="2299" max="2299" width="3.23046875" style="28" customWidth="1"/>
    <col min="2300" max="2301" width="2.69140625" style="28" customWidth="1"/>
    <col min="2302" max="2302" width="3.69140625" style="28" customWidth="1"/>
    <col min="2303" max="2303" width="5.61328125" style="28" customWidth="1"/>
    <col min="2304" max="2304" width="8.69140625" style="28" customWidth="1"/>
    <col min="2305" max="2305" width="4.3046875" style="28" customWidth="1"/>
    <col min="2306" max="2306" width="35.69140625" style="28" customWidth="1"/>
    <col min="2307" max="2307" width="9.69140625" style="28" customWidth="1"/>
    <col min="2308" max="2308" width="4.69140625" style="28" customWidth="1"/>
    <col min="2309" max="2309" width="10.921875" style="28" customWidth="1"/>
    <col min="2310" max="2310" width="8.3046875" style="28" customWidth="1"/>
    <col min="2311" max="2311" width="12.69140625" style="28" customWidth="1"/>
    <col min="2312" max="2312" width="9.3046875" style="28" customWidth="1"/>
    <col min="2313" max="2313" width="13.3046875" style="28" customWidth="1"/>
    <col min="2314" max="2314" width="16.921875" style="28" bestFit="1" customWidth="1"/>
    <col min="2315" max="2315" width="10.3046875" style="28" customWidth="1"/>
    <col min="2316" max="2316" width="12.69140625" style="28" customWidth="1"/>
    <col min="2317" max="2317" width="9.3046875" style="28" customWidth="1"/>
    <col min="2318" max="2318" width="13.07421875" style="28" customWidth="1"/>
    <col min="2319" max="2319" width="15.61328125" style="28" bestFit="1" customWidth="1"/>
    <col min="2320" max="2320" width="17.07421875" style="28" bestFit="1" customWidth="1"/>
    <col min="2321" max="2321" width="11.61328125" style="28" customWidth="1"/>
    <col min="2322" max="2322" width="6.69140625" style="28" customWidth="1"/>
    <col min="2323" max="2323" width="43.921875" style="28" customWidth="1"/>
    <col min="2324" max="2552" width="54.23046875" style="28"/>
    <col min="2553" max="2553" width="3.69140625" style="28" customWidth="1"/>
    <col min="2554" max="2554" width="1.69140625" style="28" customWidth="1"/>
    <col min="2555" max="2555" width="3.23046875" style="28" customWidth="1"/>
    <col min="2556" max="2557" width="2.69140625" style="28" customWidth="1"/>
    <col min="2558" max="2558" width="3.69140625" style="28" customWidth="1"/>
    <col min="2559" max="2559" width="5.61328125" style="28" customWidth="1"/>
    <col min="2560" max="2560" width="8.69140625" style="28" customWidth="1"/>
    <col min="2561" max="2561" width="4.3046875" style="28" customWidth="1"/>
    <col min="2562" max="2562" width="35.69140625" style="28" customWidth="1"/>
    <col min="2563" max="2563" width="9.69140625" style="28" customWidth="1"/>
    <col min="2564" max="2564" width="4.69140625" style="28" customWidth="1"/>
    <col min="2565" max="2565" width="10.921875" style="28" customWidth="1"/>
    <col min="2566" max="2566" width="8.3046875" style="28" customWidth="1"/>
    <col min="2567" max="2567" width="12.69140625" style="28" customWidth="1"/>
    <col min="2568" max="2568" width="9.3046875" style="28" customWidth="1"/>
    <col min="2569" max="2569" width="13.3046875" style="28" customWidth="1"/>
    <col min="2570" max="2570" width="16.921875" style="28" bestFit="1" customWidth="1"/>
    <col min="2571" max="2571" width="10.3046875" style="28" customWidth="1"/>
    <col min="2572" max="2572" width="12.69140625" style="28" customWidth="1"/>
    <col min="2573" max="2573" width="9.3046875" style="28" customWidth="1"/>
    <col min="2574" max="2574" width="13.07421875" style="28" customWidth="1"/>
    <col min="2575" max="2575" width="15.61328125" style="28" bestFit="1" customWidth="1"/>
    <col min="2576" max="2576" width="17.07421875" style="28" bestFit="1" customWidth="1"/>
    <col min="2577" max="2577" width="11.61328125" style="28" customWidth="1"/>
    <col min="2578" max="2578" width="6.69140625" style="28" customWidth="1"/>
    <col min="2579" max="2579" width="43.921875" style="28" customWidth="1"/>
    <col min="2580" max="2808" width="54.23046875" style="28"/>
    <col min="2809" max="2809" width="3.69140625" style="28" customWidth="1"/>
    <col min="2810" max="2810" width="1.69140625" style="28" customWidth="1"/>
    <col min="2811" max="2811" width="3.23046875" style="28" customWidth="1"/>
    <col min="2812" max="2813" width="2.69140625" style="28" customWidth="1"/>
    <col min="2814" max="2814" width="3.69140625" style="28" customWidth="1"/>
    <col min="2815" max="2815" width="5.61328125" style="28" customWidth="1"/>
    <col min="2816" max="2816" width="8.69140625" style="28" customWidth="1"/>
    <col min="2817" max="2817" width="4.3046875" style="28" customWidth="1"/>
    <col min="2818" max="2818" width="35.69140625" style="28" customWidth="1"/>
    <col min="2819" max="2819" width="9.69140625" style="28" customWidth="1"/>
    <col min="2820" max="2820" width="4.69140625" style="28" customWidth="1"/>
    <col min="2821" max="2821" width="10.921875" style="28" customWidth="1"/>
    <col min="2822" max="2822" width="8.3046875" style="28" customWidth="1"/>
    <col min="2823" max="2823" width="12.69140625" style="28" customWidth="1"/>
    <col min="2824" max="2824" width="9.3046875" style="28" customWidth="1"/>
    <col min="2825" max="2825" width="13.3046875" style="28" customWidth="1"/>
    <col min="2826" max="2826" width="16.921875" style="28" bestFit="1" customWidth="1"/>
    <col min="2827" max="2827" width="10.3046875" style="28" customWidth="1"/>
    <col min="2828" max="2828" width="12.69140625" style="28" customWidth="1"/>
    <col min="2829" max="2829" width="9.3046875" style="28" customWidth="1"/>
    <col min="2830" max="2830" width="13.07421875" style="28" customWidth="1"/>
    <col min="2831" max="2831" width="15.61328125" style="28" bestFit="1" customWidth="1"/>
    <col min="2832" max="2832" width="17.07421875" style="28" bestFit="1" customWidth="1"/>
    <col min="2833" max="2833" width="11.61328125" style="28" customWidth="1"/>
    <col min="2834" max="2834" width="6.69140625" style="28" customWidth="1"/>
    <col min="2835" max="2835" width="43.921875" style="28" customWidth="1"/>
    <col min="2836" max="3064" width="54.23046875" style="28"/>
    <col min="3065" max="3065" width="3.69140625" style="28" customWidth="1"/>
    <col min="3066" max="3066" width="1.69140625" style="28" customWidth="1"/>
    <col min="3067" max="3067" width="3.23046875" style="28" customWidth="1"/>
    <col min="3068" max="3069" width="2.69140625" style="28" customWidth="1"/>
    <col min="3070" max="3070" width="3.69140625" style="28" customWidth="1"/>
    <col min="3071" max="3071" width="5.61328125" style="28" customWidth="1"/>
    <col min="3072" max="3072" width="8.69140625" style="28" customWidth="1"/>
    <col min="3073" max="3073" width="4.3046875" style="28" customWidth="1"/>
    <col min="3074" max="3074" width="35.69140625" style="28" customWidth="1"/>
    <col min="3075" max="3075" width="9.69140625" style="28" customWidth="1"/>
    <col min="3076" max="3076" width="4.69140625" style="28" customWidth="1"/>
    <col min="3077" max="3077" width="10.921875" style="28" customWidth="1"/>
    <col min="3078" max="3078" width="8.3046875" style="28" customWidth="1"/>
    <col min="3079" max="3079" width="12.69140625" style="28" customWidth="1"/>
    <col min="3080" max="3080" width="9.3046875" style="28" customWidth="1"/>
    <col min="3081" max="3081" width="13.3046875" style="28" customWidth="1"/>
    <col min="3082" max="3082" width="16.921875" style="28" bestFit="1" customWidth="1"/>
    <col min="3083" max="3083" width="10.3046875" style="28" customWidth="1"/>
    <col min="3084" max="3084" width="12.69140625" style="28" customWidth="1"/>
    <col min="3085" max="3085" width="9.3046875" style="28" customWidth="1"/>
    <col min="3086" max="3086" width="13.07421875" style="28" customWidth="1"/>
    <col min="3087" max="3087" width="15.61328125" style="28" bestFit="1" customWidth="1"/>
    <col min="3088" max="3088" width="17.07421875" style="28" bestFit="1" customWidth="1"/>
    <col min="3089" max="3089" width="11.61328125" style="28" customWidth="1"/>
    <col min="3090" max="3090" width="6.69140625" style="28" customWidth="1"/>
    <col min="3091" max="3091" width="43.921875" style="28" customWidth="1"/>
    <col min="3092" max="3320" width="54.23046875" style="28"/>
    <col min="3321" max="3321" width="3.69140625" style="28" customWidth="1"/>
    <col min="3322" max="3322" width="1.69140625" style="28" customWidth="1"/>
    <col min="3323" max="3323" width="3.23046875" style="28" customWidth="1"/>
    <col min="3324" max="3325" width="2.69140625" style="28" customWidth="1"/>
    <col min="3326" max="3326" width="3.69140625" style="28" customWidth="1"/>
    <col min="3327" max="3327" width="5.61328125" style="28" customWidth="1"/>
    <col min="3328" max="3328" width="8.69140625" style="28" customWidth="1"/>
    <col min="3329" max="3329" width="4.3046875" style="28" customWidth="1"/>
    <col min="3330" max="3330" width="35.69140625" style="28" customWidth="1"/>
    <col min="3331" max="3331" width="9.69140625" style="28" customWidth="1"/>
    <col min="3332" max="3332" width="4.69140625" style="28" customWidth="1"/>
    <col min="3333" max="3333" width="10.921875" style="28" customWidth="1"/>
    <col min="3334" max="3334" width="8.3046875" style="28" customWidth="1"/>
    <col min="3335" max="3335" width="12.69140625" style="28" customWidth="1"/>
    <col min="3336" max="3336" width="9.3046875" style="28" customWidth="1"/>
    <col min="3337" max="3337" width="13.3046875" style="28" customWidth="1"/>
    <col min="3338" max="3338" width="16.921875" style="28" bestFit="1" customWidth="1"/>
    <col min="3339" max="3339" width="10.3046875" style="28" customWidth="1"/>
    <col min="3340" max="3340" width="12.69140625" style="28" customWidth="1"/>
    <col min="3341" max="3341" width="9.3046875" style="28" customWidth="1"/>
    <col min="3342" max="3342" width="13.07421875" style="28" customWidth="1"/>
    <col min="3343" max="3343" width="15.61328125" style="28" bestFit="1" customWidth="1"/>
    <col min="3344" max="3344" width="17.07421875" style="28" bestFit="1" customWidth="1"/>
    <col min="3345" max="3345" width="11.61328125" style="28" customWidth="1"/>
    <col min="3346" max="3346" width="6.69140625" style="28" customWidth="1"/>
    <col min="3347" max="3347" width="43.921875" style="28" customWidth="1"/>
    <col min="3348" max="3576" width="54.23046875" style="28"/>
    <col min="3577" max="3577" width="3.69140625" style="28" customWidth="1"/>
    <col min="3578" max="3578" width="1.69140625" style="28" customWidth="1"/>
    <col min="3579" max="3579" width="3.23046875" style="28" customWidth="1"/>
    <col min="3580" max="3581" width="2.69140625" style="28" customWidth="1"/>
    <col min="3582" max="3582" width="3.69140625" style="28" customWidth="1"/>
    <col min="3583" max="3583" width="5.61328125" style="28" customWidth="1"/>
    <col min="3584" max="3584" width="8.69140625" style="28" customWidth="1"/>
    <col min="3585" max="3585" width="4.3046875" style="28" customWidth="1"/>
    <col min="3586" max="3586" width="35.69140625" style="28" customWidth="1"/>
    <col min="3587" max="3587" width="9.69140625" style="28" customWidth="1"/>
    <col min="3588" max="3588" width="4.69140625" style="28" customWidth="1"/>
    <col min="3589" max="3589" width="10.921875" style="28" customWidth="1"/>
    <col min="3590" max="3590" width="8.3046875" style="28" customWidth="1"/>
    <col min="3591" max="3591" width="12.69140625" style="28" customWidth="1"/>
    <col min="3592" max="3592" width="9.3046875" style="28" customWidth="1"/>
    <col min="3593" max="3593" width="13.3046875" style="28" customWidth="1"/>
    <col min="3594" max="3594" width="16.921875" style="28" bestFit="1" customWidth="1"/>
    <col min="3595" max="3595" width="10.3046875" style="28" customWidth="1"/>
    <col min="3596" max="3596" width="12.69140625" style="28" customWidth="1"/>
    <col min="3597" max="3597" width="9.3046875" style="28" customWidth="1"/>
    <col min="3598" max="3598" width="13.07421875" style="28" customWidth="1"/>
    <col min="3599" max="3599" width="15.61328125" style="28" bestFit="1" customWidth="1"/>
    <col min="3600" max="3600" width="17.07421875" style="28" bestFit="1" customWidth="1"/>
    <col min="3601" max="3601" width="11.61328125" style="28" customWidth="1"/>
    <col min="3602" max="3602" width="6.69140625" style="28" customWidth="1"/>
    <col min="3603" max="3603" width="43.921875" style="28" customWidth="1"/>
    <col min="3604" max="3832" width="54.23046875" style="28"/>
    <col min="3833" max="3833" width="3.69140625" style="28" customWidth="1"/>
    <col min="3834" max="3834" width="1.69140625" style="28" customWidth="1"/>
    <col min="3835" max="3835" width="3.23046875" style="28" customWidth="1"/>
    <col min="3836" max="3837" width="2.69140625" style="28" customWidth="1"/>
    <col min="3838" max="3838" width="3.69140625" style="28" customWidth="1"/>
    <col min="3839" max="3839" width="5.61328125" style="28" customWidth="1"/>
    <col min="3840" max="3840" width="8.69140625" style="28" customWidth="1"/>
    <col min="3841" max="3841" width="4.3046875" style="28" customWidth="1"/>
    <col min="3842" max="3842" width="35.69140625" style="28" customWidth="1"/>
    <col min="3843" max="3843" width="9.69140625" style="28" customWidth="1"/>
    <col min="3844" max="3844" width="4.69140625" style="28" customWidth="1"/>
    <col min="3845" max="3845" width="10.921875" style="28" customWidth="1"/>
    <col min="3846" max="3846" width="8.3046875" style="28" customWidth="1"/>
    <col min="3847" max="3847" width="12.69140625" style="28" customWidth="1"/>
    <col min="3848" max="3848" width="9.3046875" style="28" customWidth="1"/>
    <col min="3849" max="3849" width="13.3046875" style="28" customWidth="1"/>
    <col min="3850" max="3850" width="16.921875" style="28" bestFit="1" customWidth="1"/>
    <col min="3851" max="3851" width="10.3046875" style="28" customWidth="1"/>
    <col min="3852" max="3852" width="12.69140625" style="28" customWidth="1"/>
    <col min="3853" max="3853" width="9.3046875" style="28" customWidth="1"/>
    <col min="3854" max="3854" width="13.07421875" style="28" customWidth="1"/>
    <col min="3855" max="3855" width="15.61328125" style="28" bestFit="1" customWidth="1"/>
    <col min="3856" max="3856" width="17.07421875" style="28" bestFit="1" customWidth="1"/>
    <col min="3857" max="3857" width="11.61328125" style="28" customWidth="1"/>
    <col min="3858" max="3858" width="6.69140625" style="28" customWidth="1"/>
    <col min="3859" max="3859" width="43.921875" style="28" customWidth="1"/>
    <col min="3860" max="4088" width="54.23046875" style="28"/>
    <col min="4089" max="4089" width="3.69140625" style="28" customWidth="1"/>
    <col min="4090" max="4090" width="1.69140625" style="28" customWidth="1"/>
    <col min="4091" max="4091" width="3.23046875" style="28" customWidth="1"/>
    <col min="4092" max="4093" width="2.69140625" style="28" customWidth="1"/>
    <col min="4094" max="4094" width="3.69140625" style="28" customWidth="1"/>
    <col min="4095" max="4095" width="5.61328125" style="28" customWidth="1"/>
    <col min="4096" max="4096" width="8.69140625" style="28" customWidth="1"/>
    <col min="4097" max="4097" width="4.3046875" style="28" customWidth="1"/>
    <col min="4098" max="4098" width="35.69140625" style="28" customWidth="1"/>
    <col min="4099" max="4099" width="9.69140625" style="28" customWidth="1"/>
    <col min="4100" max="4100" width="4.69140625" style="28" customWidth="1"/>
    <col min="4101" max="4101" width="10.921875" style="28" customWidth="1"/>
    <col min="4102" max="4102" width="8.3046875" style="28" customWidth="1"/>
    <col min="4103" max="4103" width="12.69140625" style="28" customWidth="1"/>
    <col min="4104" max="4104" width="9.3046875" style="28" customWidth="1"/>
    <col min="4105" max="4105" width="13.3046875" style="28" customWidth="1"/>
    <col min="4106" max="4106" width="16.921875" style="28" bestFit="1" customWidth="1"/>
    <col min="4107" max="4107" width="10.3046875" style="28" customWidth="1"/>
    <col min="4108" max="4108" width="12.69140625" style="28" customWidth="1"/>
    <col min="4109" max="4109" width="9.3046875" style="28" customWidth="1"/>
    <col min="4110" max="4110" width="13.07421875" style="28" customWidth="1"/>
    <col min="4111" max="4111" width="15.61328125" style="28" bestFit="1" customWidth="1"/>
    <col min="4112" max="4112" width="17.07421875" style="28" bestFit="1" customWidth="1"/>
    <col min="4113" max="4113" width="11.61328125" style="28" customWidth="1"/>
    <col min="4114" max="4114" width="6.69140625" style="28" customWidth="1"/>
    <col min="4115" max="4115" width="43.921875" style="28" customWidth="1"/>
    <col min="4116" max="4344" width="54.23046875" style="28"/>
    <col min="4345" max="4345" width="3.69140625" style="28" customWidth="1"/>
    <col min="4346" max="4346" width="1.69140625" style="28" customWidth="1"/>
    <col min="4347" max="4347" width="3.23046875" style="28" customWidth="1"/>
    <col min="4348" max="4349" width="2.69140625" style="28" customWidth="1"/>
    <col min="4350" max="4350" width="3.69140625" style="28" customWidth="1"/>
    <col min="4351" max="4351" width="5.61328125" style="28" customWidth="1"/>
    <col min="4352" max="4352" width="8.69140625" style="28" customWidth="1"/>
    <col min="4353" max="4353" width="4.3046875" style="28" customWidth="1"/>
    <col min="4354" max="4354" width="35.69140625" style="28" customWidth="1"/>
    <col min="4355" max="4355" width="9.69140625" style="28" customWidth="1"/>
    <col min="4356" max="4356" width="4.69140625" style="28" customWidth="1"/>
    <col min="4357" max="4357" width="10.921875" style="28" customWidth="1"/>
    <col min="4358" max="4358" width="8.3046875" style="28" customWidth="1"/>
    <col min="4359" max="4359" width="12.69140625" style="28" customWidth="1"/>
    <col min="4360" max="4360" width="9.3046875" style="28" customWidth="1"/>
    <col min="4361" max="4361" width="13.3046875" style="28" customWidth="1"/>
    <col min="4362" max="4362" width="16.921875" style="28" bestFit="1" customWidth="1"/>
    <col min="4363" max="4363" width="10.3046875" style="28" customWidth="1"/>
    <col min="4364" max="4364" width="12.69140625" style="28" customWidth="1"/>
    <col min="4365" max="4365" width="9.3046875" style="28" customWidth="1"/>
    <col min="4366" max="4366" width="13.07421875" style="28" customWidth="1"/>
    <col min="4367" max="4367" width="15.61328125" style="28" bestFit="1" customWidth="1"/>
    <col min="4368" max="4368" width="17.07421875" style="28" bestFit="1" customWidth="1"/>
    <col min="4369" max="4369" width="11.61328125" style="28" customWidth="1"/>
    <col min="4370" max="4370" width="6.69140625" style="28" customWidth="1"/>
    <col min="4371" max="4371" width="43.921875" style="28" customWidth="1"/>
    <col min="4372" max="4600" width="54.23046875" style="28"/>
    <col min="4601" max="4601" width="3.69140625" style="28" customWidth="1"/>
    <col min="4602" max="4602" width="1.69140625" style="28" customWidth="1"/>
    <col min="4603" max="4603" width="3.23046875" style="28" customWidth="1"/>
    <col min="4604" max="4605" width="2.69140625" style="28" customWidth="1"/>
    <col min="4606" max="4606" width="3.69140625" style="28" customWidth="1"/>
    <col min="4607" max="4607" width="5.61328125" style="28" customWidth="1"/>
    <col min="4608" max="4608" width="8.69140625" style="28" customWidth="1"/>
    <col min="4609" max="4609" width="4.3046875" style="28" customWidth="1"/>
    <col min="4610" max="4610" width="35.69140625" style="28" customWidth="1"/>
    <col min="4611" max="4611" width="9.69140625" style="28" customWidth="1"/>
    <col min="4612" max="4612" width="4.69140625" style="28" customWidth="1"/>
    <col min="4613" max="4613" width="10.921875" style="28" customWidth="1"/>
    <col min="4614" max="4614" width="8.3046875" style="28" customWidth="1"/>
    <col min="4615" max="4615" width="12.69140625" style="28" customWidth="1"/>
    <col min="4616" max="4616" width="9.3046875" style="28" customWidth="1"/>
    <col min="4617" max="4617" width="13.3046875" style="28" customWidth="1"/>
    <col min="4618" max="4618" width="16.921875" style="28" bestFit="1" customWidth="1"/>
    <col min="4619" max="4619" width="10.3046875" style="28" customWidth="1"/>
    <col min="4620" max="4620" width="12.69140625" style="28" customWidth="1"/>
    <col min="4621" max="4621" width="9.3046875" style="28" customWidth="1"/>
    <col min="4622" max="4622" width="13.07421875" style="28" customWidth="1"/>
    <col min="4623" max="4623" width="15.61328125" style="28" bestFit="1" customWidth="1"/>
    <col min="4624" max="4624" width="17.07421875" style="28" bestFit="1" customWidth="1"/>
    <col min="4625" max="4625" width="11.61328125" style="28" customWidth="1"/>
    <col min="4626" max="4626" width="6.69140625" style="28" customWidth="1"/>
    <col min="4627" max="4627" width="43.921875" style="28" customWidth="1"/>
    <col min="4628" max="4856" width="54.23046875" style="28"/>
    <col min="4857" max="4857" width="3.69140625" style="28" customWidth="1"/>
    <col min="4858" max="4858" width="1.69140625" style="28" customWidth="1"/>
    <col min="4859" max="4859" width="3.23046875" style="28" customWidth="1"/>
    <col min="4860" max="4861" width="2.69140625" style="28" customWidth="1"/>
    <col min="4862" max="4862" width="3.69140625" style="28" customWidth="1"/>
    <col min="4863" max="4863" width="5.61328125" style="28" customWidth="1"/>
    <col min="4864" max="4864" width="8.69140625" style="28" customWidth="1"/>
    <col min="4865" max="4865" width="4.3046875" style="28" customWidth="1"/>
    <col min="4866" max="4866" width="35.69140625" style="28" customWidth="1"/>
    <col min="4867" max="4867" width="9.69140625" style="28" customWidth="1"/>
    <col min="4868" max="4868" width="4.69140625" style="28" customWidth="1"/>
    <col min="4869" max="4869" width="10.921875" style="28" customWidth="1"/>
    <col min="4870" max="4870" width="8.3046875" style="28" customWidth="1"/>
    <col min="4871" max="4871" width="12.69140625" style="28" customWidth="1"/>
    <col min="4872" max="4872" width="9.3046875" style="28" customWidth="1"/>
    <col min="4873" max="4873" width="13.3046875" style="28" customWidth="1"/>
    <col min="4874" max="4874" width="16.921875" style="28" bestFit="1" customWidth="1"/>
    <col min="4875" max="4875" width="10.3046875" style="28" customWidth="1"/>
    <col min="4876" max="4876" width="12.69140625" style="28" customWidth="1"/>
    <col min="4877" max="4877" width="9.3046875" style="28" customWidth="1"/>
    <col min="4878" max="4878" width="13.07421875" style="28" customWidth="1"/>
    <col min="4879" max="4879" width="15.61328125" style="28" bestFit="1" customWidth="1"/>
    <col min="4880" max="4880" width="17.07421875" style="28" bestFit="1" customWidth="1"/>
    <col min="4881" max="4881" width="11.61328125" style="28" customWidth="1"/>
    <col min="4882" max="4882" width="6.69140625" style="28" customWidth="1"/>
    <col min="4883" max="4883" width="43.921875" style="28" customWidth="1"/>
    <col min="4884" max="5112" width="54.23046875" style="28"/>
    <col min="5113" max="5113" width="3.69140625" style="28" customWidth="1"/>
    <col min="5114" max="5114" width="1.69140625" style="28" customWidth="1"/>
    <col min="5115" max="5115" width="3.23046875" style="28" customWidth="1"/>
    <col min="5116" max="5117" width="2.69140625" style="28" customWidth="1"/>
    <col min="5118" max="5118" width="3.69140625" style="28" customWidth="1"/>
    <col min="5119" max="5119" width="5.61328125" style="28" customWidth="1"/>
    <col min="5120" max="5120" width="8.69140625" style="28" customWidth="1"/>
    <col min="5121" max="5121" width="4.3046875" style="28" customWidth="1"/>
    <col min="5122" max="5122" width="35.69140625" style="28" customWidth="1"/>
    <col min="5123" max="5123" width="9.69140625" style="28" customWidth="1"/>
    <col min="5124" max="5124" width="4.69140625" style="28" customWidth="1"/>
    <col min="5125" max="5125" width="10.921875" style="28" customWidth="1"/>
    <col min="5126" max="5126" width="8.3046875" style="28" customWidth="1"/>
    <col min="5127" max="5127" width="12.69140625" style="28" customWidth="1"/>
    <col min="5128" max="5128" width="9.3046875" style="28" customWidth="1"/>
    <col min="5129" max="5129" width="13.3046875" style="28" customWidth="1"/>
    <col min="5130" max="5130" width="16.921875" style="28" bestFit="1" customWidth="1"/>
    <col min="5131" max="5131" width="10.3046875" style="28" customWidth="1"/>
    <col min="5132" max="5132" width="12.69140625" style="28" customWidth="1"/>
    <col min="5133" max="5133" width="9.3046875" style="28" customWidth="1"/>
    <col min="5134" max="5134" width="13.07421875" style="28" customWidth="1"/>
    <col min="5135" max="5135" width="15.61328125" style="28" bestFit="1" customWidth="1"/>
    <col min="5136" max="5136" width="17.07421875" style="28" bestFit="1" customWidth="1"/>
    <col min="5137" max="5137" width="11.61328125" style="28" customWidth="1"/>
    <col min="5138" max="5138" width="6.69140625" style="28" customWidth="1"/>
    <col min="5139" max="5139" width="43.921875" style="28" customWidth="1"/>
    <col min="5140" max="5368" width="54.23046875" style="28"/>
    <col min="5369" max="5369" width="3.69140625" style="28" customWidth="1"/>
    <col min="5370" max="5370" width="1.69140625" style="28" customWidth="1"/>
    <col min="5371" max="5371" width="3.23046875" style="28" customWidth="1"/>
    <col min="5372" max="5373" width="2.69140625" style="28" customWidth="1"/>
    <col min="5374" max="5374" width="3.69140625" style="28" customWidth="1"/>
    <col min="5375" max="5375" width="5.61328125" style="28" customWidth="1"/>
    <col min="5376" max="5376" width="8.69140625" style="28" customWidth="1"/>
    <col min="5377" max="5377" width="4.3046875" style="28" customWidth="1"/>
    <col min="5378" max="5378" width="35.69140625" style="28" customWidth="1"/>
    <col min="5379" max="5379" width="9.69140625" style="28" customWidth="1"/>
    <col min="5380" max="5380" width="4.69140625" style="28" customWidth="1"/>
    <col min="5381" max="5381" width="10.921875" style="28" customWidth="1"/>
    <col min="5382" max="5382" width="8.3046875" style="28" customWidth="1"/>
    <col min="5383" max="5383" width="12.69140625" style="28" customWidth="1"/>
    <col min="5384" max="5384" width="9.3046875" style="28" customWidth="1"/>
    <col min="5385" max="5385" width="13.3046875" style="28" customWidth="1"/>
    <col min="5386" max="5386" width="16.921875" style="28" bestFit="1" customWidth="1"/>
    <col min="5387" max="5387" width="10.3046875" style="28" customWidth="1"/>
    <col min="5388" max="5388" width="12.69140625" style="28" customWidth="1"/>
    <col min="5389" max="5389" width="9.3046875" style="28" customWidth="1"/>
    <col min="5390" max="5390" width="13.07421875" style="28" customWidth="1"/>
    <col min="5391" max="5391" width="15.61328125" style="28" bestFit="1" customWidth="1"/>
    <col min="5392" max="5392" width="17.07421875" style="28" bestFit="1" customWidth="1"/>
    <col min="5393" max="5393" width="11.61328125" style="28" customWidth="1"/>
    <col min="5394" max="5394" width="6.69140625" style="28" customWidth="1"/>
    <col min="5395" max="5395" width="43.921875" style="28" customWidth="1"/>
    <col min="5396" max="5624" width="54.23046875" style="28"/>
    <col min="5625" max="5625" width="3.69140625" style="28" customWidth="1"/>
    <col min="5626" max="5626" width="1.69140625" style="28" customWidth="1"/>
    <col min="5627" max="5627" width="3.23046875" style="28" customWidth="1"/>
    <col min="5628" max="5629" width="2.69140625" style="28" customWidth="1"/>
    <col min="5630" max="5630" width="3.69140625" style="28" customWidth="1"/>
    <col min="5631" max="5631" width="5.61328125" style="28" customWidth="1"/>
    <col min="5632" max="5632" width="8.69140625" style="28" customWidth="1"/>
    <col min="5633" max="5633" width="4.3046875" style="28" customWidth="1"/>
    <col min="5634" max="5634" width="35.69140625" style="28" customWidth="1"/>
    <col min="5635" max="5635" width="9.69140625" style="28" customWidth="1"/>
    <col min="5636" max="5636" width="4.69140625" style="28" customWidth="1"/>
    <col min="5637" max="5637" width="10.921875" style="28" customWidth="1"/>
    <col min="5638" max="5638" width="8.3046875" style="28" customWidth="1"/>
    <col min="5639" max="5639" width="12.69140625" style="28" customWidth="1"/>
    <col min="5640" max="5640" width="9.3046875" style="28" customWidth="1"/>
    <col min="5641" max="5641" width="13.3046875" style="28" customWidth="1"/>
    <col min="5642" max="5642" width="16.921875" style="28" bestFit="1" customWidth="1"/>
    <col min="5643" max="5643" width="10.3046875" style="28" customWidth="1"/>
    <col min="5644" max="5644" width="12.69140625" style="28" customWidth="1"/>
    <col min="5645" max="5645" width="9.3046875" style="28" customWidth="1"/>
    <col min="5646" max="5646" width="13.07421875" style="28" customWidth="1"/>
    <col min="5647" max="5647" width="15.61328125" style="28" bestFit="1" customWidth="1"/>
    <col min="5648" max="5648" width="17.07421875" style="28" bestFit="1" customWidth="1"/>
    <col min="5649" max="5649" width="11.61328125" style="28" customWidth="1"/>
    <col min="5650" max="5650" width="6.69140625" style="28" customWidth="1"/>
    <col min="5651" max="5651" width="43.921875" style="28" customWidth="1"/>
    <col min="5652" max="5880" width="54.23046875" style="28"/>
    <col min="5881" max="5881" width="3.69140625" style="28" customWidth="1"/>
    <col min="5882" max="5882" width="1.69140625" style="28" customWidth="1"/>
    <col min="5883" max="5883" width="3.23046875" style="28" customWidth="1"/>
    <col min="5884" max="5885" width="2.69140625" style="28" customWidth="1"/>
    <col min="5886" max="5886" width="3.69140625" style="28" customWidth="1"/>
    <col min="5887" max="5887" width="5.61328125" style="28" customWidth="1"/>
    <col min="5888" max="5888" width="8.69140625" style="28" customWidth="1"/>
    <col min="5889" max="5889" width="4.3046875" style="28" customWidth="1"/>
    <col min="5890" max="5890" width="35.69140625" style="28" customWidth="1"/>
    <col min="5891" max="5891" width="9.69140625" style="28" customWidth="1"/>
    <col min="5892" max="5892" width="4.69140625" style="28" customWidth="1"/>
    <col min="5893" max="5893" width="10.921875" style="28" customWidth="1"/>
    <col min="5894" max="5894" width="8.3046875" style="28" customWidth="1"/>
    <col min="5895" max="5895" width="12.69140625" style="28" customWidth="1"/>
    <col min="5896" max="5896" width="9.3046875" style="28" customWidth="1"/>
    <col min="5897" max="5897" width="13.3046875" style="28" customWidth="1"/>
    <col min="5898" max="5898" width="16.921875" style="28" bestFit="1" customWidth="1"/>
    <col min="5899" max="5899" width="10.3046875" style="28" customWidth="1"/>
    <col min="5900" max="5900" width="12.69140625" style="28" customWidth="1"/>
    <col min="5901" max="5901" width="9.3046875" style="28" customWidth="1"/>
    <col min="5902" max="5902" width="13.07421875" style="28" customWidth="1"/>
    <col min="5903" max="5903" width="15.61328125" style="28" bestFit="1" customWidth="1"/>
    <col min="5904" max="5904" width="17.07421875" style="28" bestFit="1" customWidth="1"/>
    <col min="5905" max="5905" width="11.61328125" style="28" customWidth="1"/>
    <col min="5906" max="5906" width="6.69140625" style="28" customWidth="1"/>
    <col min="5907" max="5907" width="43.921875" style="28" customWidth="1"/>
    <col min="5908" max="6136" width="54.23046875" style="28"/>
    <col min="6137" max="6137" width="3.69140625" style="28" customWidth="1"/>
    <col min="6138" max="6138" width="1.69140625" style="28" customWidth="1"/>
    <col min="6139" max="6139" width="3.23046875" style="28" customWidth="1"/>
    <col min="6140" max="6141" width="2.69140625" style="28" customWidth="1"/>
    <col min="6142" max="6142" width="3.69140625" style="28" customWidth="1"/>
    <col min="6143" max="6143" width="5.61328125" style="28" customWidth="1"/>
    <col min="6144" max="6144" width="8.69140625" style="28" customWidth="1"/>
    <col min="6145" max="6145" width="4.3046875" style="28" customWidth="1"/>
    <col min="6146" max="6146" width="35.69140625" style="28" customWidth="1"/>
    <col min="6147" max="6147" width="9.69140625" style="28" customWidth="1"/>
    <col min="6148" max="6148" width="4.69140625" style="28" customWidth="1"/>
    <col min="6149" max="6149" width="10.921875" style="28" customWidth="1"/>
    <col min="6150" max="6150" width="8.3046875" style="28" customWidth="1"/>
    <col min="6151" max="6151" width="12.69140625" style="28" customWidth="1"/>
    <col min="6152" max="6152" width="9.3046875" style="28" customWidth="1"/>
    <col min="6153" max="6153" width="13.3046875" style="28" customWidth="1"/>
    <col min="6154" max="6154" width="16.921875" style="28" bestFit="1" customWidth="1"/>
    <col min="6155" max="6155" width="10.3046875" style="28" customWidth="1"/>
    <col min="6156" max="6156" width="12.69140625" style="28" customWidth="1"/>
    <col min="6157" max="6157" width="9.3046875" style="28" customWidth="1"/>
    <col min="6158" max="6158" width="13.07421875" style="28" customWidth="1"/>
    <col min="6159" max="6159" width="15.61328125" style="28" bestFit="1" customWidth="1"/>
    <col min="6160" max="6160" width="17.07421875" style="28" bestFit="1" customWidth="1"/>
    <col min="6161" max="6161" width="11.61328125" style="28" customWidth="1"/>
    <col min="6162" max="6162" width="6.69140625" style="28" customWidth="1"/>
    <col min="6163" max="6163" width="43.921875" style="28" customWidth="1"/>
    <col min="6164" max="6392" width="54.23046875" style="28"/>
    <col min="6393" max="6393" width="3.69140625" style="28" customWidth="1"/>
    <col min="6394" max="6394" width="1.69140625" style="28" customWidth="1"/>
    <col min="6395" max="6395" width="3.23046875" style="28" customWidth="1"/>
    <col min="6396" max="6397" width="2.69140625" style="28" customWidth="1"/>
    <col min="6398" max="6398" width="3.69140625" style="28" customWidth="1"/>
    <col min="6399" max="6399" width="5.61328125" style="28" customWidth="1"/>
    <col min="6400" max="6400" width="8.69140625" style="28" customWidth="1"/>
    <col min="6401" max="6401" width="4.3046875" style="28" customWidth="1"/>
    <col min="6402" max="6402" width="35.69140625" style="28" customWidth="1"/>
    <col min="6403" max="6403" width="9.69140625" style="28" customWidth="1"/>
    <col min="6404" max="6404" width="4.69140625" style="28" customWidth="1"/>
    <col min="6405" max="6405" width="10.921875" style="28" customWidth="1"/>
    <col min="6406" max="6406" width="8.3046875" style="28" customWidth="1"/>
    <col min="6407" max="6407" width="12.69140625" style="28" customWidth="1"/>
    <col min="6408" max="6408" width="9.3046875" style="28" customWidth="1"/>
    <col min="6409" max="6409" width="13.3046875" style="28" customWidth="1"/>
    <col min="6410" max="6410" width="16.921875" style="28" bestFit="1" customWidth="1"/>
    <col min="6411" max="6411" width="10.3046875" style="28" customWidth="1"/>
    <col min="6412" max="6412" width="12.69140625" style="28" customWidth="1"/>
    <col min="6413" max="6413" width="9.3046875" style="28" customWidth="1"/>
    <col min="6414" max="6414" width="13.07421875" style="28" customWidth="1"/>
    <col min="6415" max="6415" width="15.61328125" style="28" bestFit="1" customWidth="1"/>
    <col min="6416" max="6416" width="17.07421875" style="28" bestFit="1" customWidth="1"/>
    <col min="6417" max="6417" width="11.61328125" style="28" customWidth="1"/>
    <col min="6418" max="6418" width="6.69140625" style="28" customWidth="1"/>
    <col min="6419" max="6419" width="43.921875" style="28" customWidth="1"/>
    <col min="6420" max="6648" width="54.23046875" style="28"/>
    <col min="6649" max="6649" width="3.69140625" style="28" customWidth="1"/>
    <col min="6650" max="6650" width="1.69140625" style="28" customWidth="1"/>
    <col min="6651" max="6651" width="3.23046875" style="28" customWidth="1"/>
    <col min="6652" max="6653" width="2.69140625" style="28" customWidth="1"/>
    <col min="6654" max="6654" width="3.69140625" style="28" customWidth="1"/>
    <col min="6655" max="6655" width="5.61328125" style="28" customWidth="1"/>
    <col min="6656" max="6656" width="8.69140625" style="28" customWidth="1"/>
    <col min="6657" max="6657" width="4.3046875" style="28" customWidth="1"/>
    <col min="6658" max="6658" width="35.69140625" style="28" customWidth="1"/>
    <col min="6659" max="6659" width="9.69140625" style="28" customWidth="1"/>
    <col min="6660" max="6660" width="4.69140625" style="28" customWidth="1"/>
    <col min="6661" max="6661" width="10.921875" style="28" customWidth="1"/>
    <col min="6662" max="6662" width="8.3046875" style="28" customWidth="1"/>
    <col min="6663" max="6663" width="12.69140625" style="28" customWidth="1"/>
    <col min="6664" max="6664" width="9.3046875" style="28" customWidth="1"/>
    <col min="6665" max="6665" width="13.3046875" style="28" customWidth="1"/>
    <col min="6666" max="6666" width="16.921875" style="28" bestFit="1" customWidth="1"/>
    <col min="6667" max="6667" width="10.3046875" style="28" customWidth="1"/>
    <col min="6668" max="6668" width="12.69140625" style="28" customWidth="1"/>
    <col min="6669" max="6669" width="9.3046875" style="28" customWidth="1"/>
    <col min="6670" max="6670" width="13.07421875" style="28" customWidth="1"/>
    <col min="6671" max="6671" width="15.61328125" style="28" bestFit="1" customWidth="1"/>
    <col min="6672" max="6672" width="17.07421875" style="28" bestFit="1" customWidth="1"/>
    <col min="6673" max="6673" width="11.61328125" style="28" customWidth="1"/>
    <col min="6674" max="6674" width="6.69140625" style="28" customWidth="1"/>
    <col min="6675" max="6675" width="43.921875" style="28" customWidth="1"/>
    <col min="6676" max="6904" width="54.23046875" style="28"/>
    <col min="6905" max="6905" width="3.69140625" style="28" customWidth="1"/>
    <col min="6906" max="6906" width="1.69140625" style="28" customWidth="1"/>
    <col min="6907" max="6907" width="3.23046875" style="28" customWidth="1"/>
    <col min="6908" max="6909" width="2.69140625" style="28" customWidth="1"/>
    <col min="6910" max="6910" width="3.69140625" style="28" customWidth="1"/>
    <col min="6911" max="6911" width="5.61328125" style="28" customWidth="1"/>
    <col min="6912" max="6912" width="8.69140625" style="28" customWidth="1"/>
    <col min="6913" max="6913" width="4.3046875" style="28" customWidth="1"/>
    <col min="6914" max="6914" width="35.69140625" style="28" customWidth="1"/>
    <col min="6915" max="6915" width="9.69140625" style="28" customWidth="1"/>
    <col min="6916" max="6916" width="4.69140625" style="28" customWidth="1"/>
    <col min="6917" max="6917" width="10.921875" style="28" customWidth="1"/>
    <col min="6918" max="6918" width="8.3046875" style="28" customWidth="1"/>
    <col min="6919" max="6919" width="12.69140625" style="28" customWidth="1"/>
    <col min="6920" max="6920" width="9.3046875" style="28" customWidth="1"/>
    <col min="6921" max="6921" width="13.3046875" style="28" customWidth="1"/>
    <col min="6922" max="6922" width="16.921875" style="28" bestFit="1" customWidth="1"/>
    <col min="6923" max="6923" width="10.3046875" style="28" customWidth="1"/>
    <col min="6924" max="6924" width="12.69140625" style="28" customWidth="1"/>
    <col min="6925" max="6925" width="9.3046875" style="28" customWidth="1"/>
    <col min="6926" max="6926" width="13.07421875" style="28" customWidth="1"/>
    <col min="6927" max="6927" width="15.61328125" style="28" bestFit="1" customWidth="1"/>
    <col min="6928" max="6928" width="17.07421875" style="28" bestFit="1" customWidth="1"/>
    <col min="6929" max="6929" width="11.61328125" style="28" customWidth="1"/>
    <col min="6930" max="6930" width="6.69140625" style="28" customWidth="1"/>
    <col min="6931" max="6931" width="43.921875" style="28" customWidth="1"/>
    <col min="6932" max="7160" width="54.23046875" style="28"/>
    <col min="7161" max="7161" width="3.69140625" style="28" customWidth="1"/>
    <col min="7162" max="7162" width="1.69140625" style="28" customWidth="1"/>
    <col min="7163" max="7163" width="3.23046875" style="28" customWidth="1"/>
    <col min="7164" max="7165" width="2.69140625" style="28" customWidth="1"/>
    <col min="7166" max="7166" width="3.69140625" style="28" customWidth="1"/>
    <col min="7167" max="7167" width="5.61328125" style="28" customWidth="1"/>
    <col min="7168" max="7168" width="8.69140625" style="28" customWidth="1"/>
    <col min="7169" max="7169" width="4.3046875" style="28" customWidth="1"/>
    <col min="7170" max="7170" width="35.69140625" style="28" customWidth="1"/>
    <col min="7171" max="7171" width="9.69140625" style="28" customWidth="1"/>
    <col min="7172" max="7172" width="4.69140625" style="28" customWidth="1"/>
    <col min="7173" max="7173" width="10.921875" style="28" customWidth="1"/>
    <col min="7174" max="7174" width="8.3046875" style="28" customWidth="1"/>
    <col min="7175" max="7175" width="12.69140625" style="28" customWidth="1"/>
    <col min="7176" max="7176" width="9.3046875" style="28" customWidth="1"/>
    <col min="7177" max="7177" width="13.3046875" style="28" customWidth="1"/>
    <col min="7178" max="7178" width="16.921875" style="28" bestFit="1" customWidth="1"/>
    <col min="7179" max="7179" width="10.3046875" style="28" customWidth="1"/>
    <col min="7180" max="7180" width="12.69140625" style="28" customWidth="1"/>
    <col min="7181" max="7181" width="9.3046875" style="28" customWidth="1"/>
    <col min="7182" max="7182" width="13.07421875" style="28" customWidth="1"/>
    <col min="7183" max="7183" width="15.61328125" style="28" bestFit="1" customWidth="1"/>
    <col min="7184" max="7184" width="17.07421875" style="28" bestFit="1" customWidth="1"/>
    <col min="7185" max="7185" width="11.61328125" style="28" customWidth="1"/>
    <col min="7186" max="7186" width="6.69140625" style="28" customWidth="1"/>
    <col min="7187" max="7187" width="43.921875" style="28" customWidth="1"/>
    <col min="7188" max="7416" width="54.23046875" style="28"/>
    <col min="7417" max="7417" width="3.69140625" style="28" customWidth="1"/>
    <col min="7418" max="7418" width="1.69140625" style="28" customWidth="1"/>
    <col min="7419" max="7419" width="3.23046875" style="28" customWidth="1"/>
    <col min="7420" max="7421" width="2.69140625" style="28" customWidth="1"/>
    <col min="7422" max="7422" width="3.69140625" style="28" customWidth="1"/>
    <col min="7423" max="7423" width="5.61328125" style="28" customWidth="1"/>
    <col min="7424" max="7424" width="8.69140625" style="28" customWidth="1"/>
    <col min="7425" max="7425" width="4.3046875" style="28" customWidth="1"/>
    <col min="7426" max="7426" width="35.69140625" style="28" customWidth="1"/>
    <col min="7427" max="7427" width="9.69140625" style="28" customWidth="1"/>
    <col min="7428" max="7428" width="4.69140625" style="28" customWidth="1"/>
    <col min="7429" max="7429" width="10.921875" style="28" customWidth="1"/>
    <col min="7430" max="7430" width="8.3046875" style="28" customWidth="1"/>
    <col min="7431" max="7431" width="12.69140625" style="28" customWidth="1"/>
    <col min="7432" max="7432" width="9.3046875" style="28" customWidth="1"/>
    <col min="7433" max="7433" width="13.3046875" style="28" customWidth="1"/>
    <col min="7434" max="7434" width="16.921875" style="28" bestFit="1" customWidth="1"/>
    <col min="7435" max="7435" width="10.3046875" style="28" customWidth="1"/>
    <col min="7436" max="7436" width="12.69140625" style="28" customWidth="1"/>
    <col min="7437" max="7437" width="9.3046875" style="28" customWidth="1"/>
    <col min="7438" max="7438" width="13.07421875" style="28" customWidth="1"/>
    <col min="7439" max="7439" width="15.61328125" style="28" bestFit="1" customWidth="1"/>
    <col min="7440" max="7440" width="17.07421875" style="28" bestFit="1" customWidth="1"/>
    <col min="7441" max="7441" width="11.61328125" style="28" customWidth="1"/>
    <col min="7442" max="7442" width="6.69140625" style="28" customWidth="1"/>
    <col min="7443" max="7443" width="43.921875" style="28" customWidth="1"/>
    <col min="7444" max="7672" width="54.23046875" style="28"/>
    <col min="7673" max="7673" width="3.69140625" style="28" customWidth="1"/>
    <col min="7674" max="7674" width="1.69140625" style="28" customWidth="1"/>
    <col min="7675" max="7675" width="3.23046875" style="28" customWidth="1"/>
    <col min="7676" max="7677" width="2.69140625" style="28" customWidth="1"/>
    <col min="7678" max="7678" width="3.69140625" style="28" customWidth="1"/>
    <col min="7679" max="7679" width="5.61328125" style="28" customWidth="1"/>
    <col min="7680" max="7680" width="8.69140625" style="28" customWidth="1"/>
    <col min="7681" max="7681" width="4.3046875" style="28" customWidth="1"/>
    <col min="7682" max="7682" width="35.69140625" style="28" customWidth="1"/>
    <col min="7683" max="7683" width="9.69140625" style="28" customWidth="1"/>
    <col min="7684" max="7684" width="4.69140625" style="28" customWidth="1"/>
    <col min="7685" max="7685" width="10.921875" style="28" customWidth="1"/>
    <col min="7686" max="7686" width="8.3046875" style="28" customWidth="1"/>
    <col min="7687" max="7687" width="12.69140625" style="28" customWidth="1"/>
    <col min="7688" max="7688" width="9.3046875" style="28" customWidth="1"/>
    <col min="7689" max="7689" width="13.3046875" style="28" customWidth="1"/>
    <col min="7690" max="7690" width="16.921875" style="28" bestFit="1" customWidth="1"/>
    <col min="7691" max="7691" width="10.3046875" style="28" customWidth="1"/>
    <col min="7692" max="7692" width="12.69140625" style="28" customWidth="1"/>
    <col min="7693" max="7693" width="9.3046875" style="28" customWidth="1"/>
    <col min="7694" max="7694" width="13.07421875" style="28" customWidth="1"/>
    <col min="7695" max="7695" width="15.61328125" style="28" bestFit="1" customWidth="1"/>
    <col min="7696" max="7696" width="17.07421875" style="28" bestFit="1" customWidth="1"/>
    <col min="7697" max="7697" width="11.61328125" style="28" customWidth="1"/>
    <col min="7698" max="7698" width="6.69140625" style="28" customWidth="1"/>
    <col min="7699" max="7699" width="43.921875" style="28" customWidth="1"/>
    <col min="7700" max="7928" width="54.23046875" style="28"/>
    <col min="7929" max="7929" width="3.69140625" style="28" customWidth="1"/>
    <col min="7930" max="7930" width="1.69140625" style="28" customWidth="1"/>
    <col min="7931" max="7931" width="3.23046875" style="28" customWidth="1"/>
    <col min="7932" max="7933" width="2.69140625" style="28" customWidth="1"/>
    <col min="7934" max="7934" width="3.69140625" style="28" customWidth="1"/>
    <col min="7935" max="7935" width="5.61328125" style="28" customWidth="1"/>
    <col min="7936" max="7936" width="8.69140625" style="28" customWidth="1"/>
    <col min="7937" max="7937" width="4.3046875" style="28" customWidth="1"/>
    <col min="7938" max="7938" width="35.69140625" style="28" customWidth="1"/>
    <col min="7939" max="7939" width="9.69140625" style="28" customWidth="1"/>
    <col min="7940" max="7940" width="4.69140625" style="28" customWidth="1"/>
    <col min="7941" max="7941" width="10.921875" style="28" customWidth="1"/>
    <col min="7942" max="7942" width="8.3046875" style="28" customWidth="1"/>
    <col min="7943" max="7943" width="12.69140625" style="28" customWidth="1"/>
    <col min="7944" max="7944" width="9.3046875" style="28" customWidth="1"/>
    <col min="7945" max="7945" width="13.3046875" style="28" customWidth="1"/>
    <col min="7946" max="7946" width="16.921875" style="28" bestFit="1" customWidth="1"/>
    <col min="7947" max="7947" width="10.3046875" style="28" customWidth="1"/>
    <col min="7948" max="7948" width="12.69140625" style="28" customWidth="1"/>
    <col min="7949" max="7949" width="9.3046875" style="28" customWidth="1"/>
    <col min="7950" max="7950" width="13.07421875" style="28" customWidth="1"/>
    <col min="7951" max="7951" width="15.61328125" style="28" bestFit="1" customWidth="1"/>
    <col min="7952" max="7952" width="17.07421875" style="28" bestFit="1" customWidth="1"/>
    <col min="7953" max="7953" width="11.61328125" style="28" customWidth="1"/>
    <col min="7954" max="7954" width="6.69140625" style="28" customWidth="1"/>
    <col min="7955" max="7955" width="43.921875" style="28" customWidth="1"/>
    <col min="7956" max="8184" width="54.23046875" style="28"/>
    <col min="8185" max="8185" width="3.69140625" style="28" customWidth="1"/>
    <col min="8186" max="8186" width="1.69140625" style="28" customWidth="1"/>
    <col min="8187" max="8187" width="3.23046875" style="28" customWidth="1"/>
    <col min="8188" max="8189" width="2.69140625" style="28" customWidth="1"/>
    <col min="8190" max="8190" width="3.69140625" style="28" customWidth="1"/>
    <col min="8191" max="8191" width="5.61328125" style="28" customWidth="1"/>
    <col min="8192" max="8192" width="8.69140625" style="28" customWidth="1"/>
    <col min="8193" max="8193" width="4.3046875" style="28" customWidth="1"/>
    <col min="8194" max="8194" width="35.69140625" style="28" customWidth="1"/>
    <col min="8195" max="8195" width="9.69140625" style="28" customWidth="1"/>
    <col min="8196" max="8196" width="4.69140625" style="28" customWidth="1"/>
    <col min="8197" max="8197" width="10.921875" style="28" customWidth="1"/>
    <col min="8198" max="8198" width="8.3046875" style="28" customWidth="1"/>
    <col min="8199" max="8199" width="12.69140625" style="28" customWidth="1"/>
    <col min="8200" max="8200" width="9.3046875" style="28" customWidth="1"/>
    <col min="8201" max="8201" width="13.3046875" style="28" customWidth="1"/>
    <col min="8202" max="8202" width="16.921875" style="28" bestFit="1" customWidth="1"/>
    <col min="8203" max="8203" width="10.3046875" style="28" customWidth="1"/>
    <col min="8204" max="8204" width="12.69140625" style="28" customWidth="1"/>
    <col min="8205" max="8205" width="9.3046875" style="28" customWidth="1"/>
    <col min="8206" max="8206" width="13.07421875" style="28" customWidth="1"/>
    <col min="8207" max="8207" width="15.61328125" style="28" bestFit="1" customWidth="1"/>
    <col min="8208" max="8208" width="17.07421875" style="28" bestFit="1" customWidth="1"/>
    <col min="8209" max="8209" width="11.61328125" style="28" customWidth="1"/>
    <col min="8210" max="8210" width="6.69140625" style="28" customWidth="1"/>
    <col min="8211" max="8211" width="43.921875" style="28" customWidth="1"/>
    <col min="8212" max="8440" width="54.23046875" style="28"/>
    <col min="8441" max="8441" width="3.69140625" style="28" customWidth="1"/>
    <col min="8442" max="8442" width="1.69140625" style="28" customWidth="1"/>
    <col min="8443" max="8443" width="3.23046875" style="28" customWidth="1"/>
    <col min="8444" max="8445" width="2.69140625" style="28" customWidth="1"/>
    <col min="8446" max="8446" width="3.69140625" style="28" customWidth="1"/>
    <col min="8447" max="8447" width="5.61328125" style="28" customWidth="1"/>
    <col min="8448" max="8448" width="8.69140625" style="28" customWidth="1"/>
    <col min="8449" max="8449" width="4.3046875" style="28" customWidth="1"/>
    <col min="8450" max="8450" width="35.69140625" style="28" customWidth="1"/>
    <col min="8451" max="8451" width="9.69140625" style="28" customWidth="1"/>
    <col min="8452" max="8452" width="4.69140625" style="28" customWidth="1"/>
    <col min="8453" max="8453" width="10.921875" style="28" customWidth="1"/>
    <col min="8454" max="8454" width="8.3046875" style="28" customWidth="1"/>
    <col min="8455" max="8455" width="12.69140625" style="28" customWidth="1"/>
    <col min="8456" max="8456" width="9.3046875" style="28" customWidth="1"/>
    <col min="8457" max="8457" width="13.3046875" style="28" customWidth="1"/>
    <col min="8458" max="8458" width="16.921875" style="28" bestFit="1" customWidth="1"/>
    <col min="8459" max="8459" width="10.3046875" style="28" customWidth="1"/>
    <col min="8460" max="8460" width="12.69140625" style="28" customWidth="1"/>
    <col min="8461" max="8461" width="9.3046875" style="28" customWidth="1"/>
    <col min="8462" max="8462" width="13.07421875" style="28" customWidth="1"/>
    <col min="8463" max="8463" width="15.61328125" style="28" bestFit="1" customWidth="1"/>
    <col min="8464" max="8464" width="17.07421875" style="28" bestFit="1" customWidth="1"/>
    <col min="8465" max="8465" width="11.61328125" style="28" customWidth="1"/>
    <col min="8466" max="8466" width="6.69140625" style="28" customWidth="1"/>
    <col min="8467" max="8467" width="43.921875" style="28" customWidth="1"/>
    <col min="8468" max="8696" width="54.23046875" style="28"/>
    <col min="8697" max="8697" width="3.69140625" style="28" customWidth="1"/>
    <col min="8698" max="8698" width="1.69140625" style="28" customWidth="1"/>
    <col min="8699" max="8699" width="3.23046875" style="28" customWidth="1"/>
    <col min="8700" max="8701" width="2.69140625" style="28" customWidth="1"/>
    <col min="8702" max="8702" width="3.69140625" style="28" customWidth="1"/>
    <col min="8703" max="8703" width="5.61328125" style="28" customWidth="1"/>
    <col min="8704" max="8704" width="8.69140625" style="28" customWidth="1"/>
    <col min="8705" max="8705" width="4.3046875" style="28" customWidth="1"/>
    <col min="8706" max="8706" width="35.69140625" style="28" customWidth="1"/>
    <col min="8707" max="8707" width="9.69140625" style="28" customWidth="1"/>
    <col min="8708" max="8708" width="4.69140625" style="28" customWidth="1"/>
    <col min="8709" max="8709" width="10.921875" style="28" customWidth="1"/>
    <col min="8710" max="8710" width="8.3046875" style="28" customWidth="1"/>
    <col min="8711" max="8711" width="12.69140625" style="28" customWidth="1"/>
    <col min="8712" max="8712" width="9.3046875" style="28" customWidth="1"/>
    <col min="8713" max="8713" width="13.3046875" style="28" customWidth="1"/>
    <col min="8714" max="8714" width="16.921875" style="28" bestFit="1" customWidth="1"/>
    <col min="8715" max="8715" width="10.3046875" style="28" customWidth="1"/>
    <col min="8716" max="8716" width="12.69140625" style="28" customWidth="1"/>
    <col min="8717" max="8717" width="9.3046875" style="28" customWidth="1"/>
    <col min="8718" max="8718" width="13.07421875" style="28" customWidth="1"/>
    <col min="8719" max="8719" width="15.61328125" style="28" bestFit="1" customWidth="1"/>
    <col min="8720" max="8720" width="17.07421875" style="28" bestFit="1" customWidth="1"/>
    <col min="8721" max="8721" width="11.61328125" style="28" customWidth="1"/>
    <col min="8722" max="8722" width="6.69140625" style="28" customWidth="1"/>
    <col min="8723" max="8723" width="43.921875" style="28" customWidth="1"/>
    <col min="8724" max="8952" width="54.23046875" style="28"/>
    <col min="8953" max="8953" width="3.69140625" style="28" customWidth="1"/>
    <col min="8954" max="8954" width="1.69140625" style="28" customWidth="1"/>
    <col min="8955" max="8955" width="3.23046875" style="28" customWidth="1"/>
    <col min="8956" max="8957" width="2.69140625" style="28" customWidth="1"/>
    <col min="8958" max="8958" width="3.69140625" style="28" customWidth="1"/>
    <col min="8959" max="8959" width="5.61328125" style="28" customWidth="1"/>
    <col min="8960" max="8960" width="8.69140625" style="28" customWidth="1"/>
    <col min="8961" max="8961" width="4.3046875" style="28" customWidth="1"/>
    <col min="8962" max="8962" width="35.69140625" style="28" customWidth="1"/>
    <col min="8963" max="8963" width="9.69140625" style="28" customWidth="1"/>
    <col min="8964" max="8964" width="4.69140625" style="28" customWidth="1"/>
    <col min="8965" max="8965" width="10.921875" style="28" customWidth="1"/>
    <col min="8966" max="8966" width="8.3046875" style="28" customWidth="1"/>
    <col min="8967" max="8967" width="12.69140625" style="28" customWidth="1"/>
    <col min="8968" max="8968" width="9.3046875" style="28" customWidth="1"/>
    <col min="8969" max="8969" width="13.3046875" style="28" customWidth="1"/>
    <col min="8970" max="8970" width="16.921875" style="28" bestFit="1" customWidth="1"/>
    <col min="8971" max="8971" width="10.3046875" style="28" customWidth="1"/>
    <col min="8972" max="8972" width="12.69140625" style="28" customWidth="1"/>
    <col min="8973" max="8973" width="9.3046875" style="28" customWidth="1"/>
    <col min="8974" max="8974" width="13.07421875" style="28" customWidth="1"/>
    <col min="8975" max="8975" width="15.61328125" style="28" bestFit="1" customWidth="1"/>
    <col min="8976" max="8976" width="17.07421875" style="28" bestFit="1" customWidth="1"/>
    <col min="8977" max="8977" width="11.61328125" style="28" customWidth="1"/>
    <col min="8978" max="8978" width="6.69140625" style="28" customWidth="1"/>
    <col min="8979" max="8979" width="43.921875" style="28" customWidth="1"/>
    <col min="8980" max="9208" width="54.23046875" style="28"/>
    <col min="9209" max="9209" width="3.69140625" style="28" customWidth="1"/>
    <col min="9210" max="9210" width="1.69140625" style="28" customWidth="1"/>
    <col min="9211" max="9211" width="3.23046875" style="28" customWidth="1"/>
    <col min="9212" max="9213" width="2.69140625" style="28" customWidth="1"/>
    <col min="9214" max="9214" width="3.69140625" style="28" customWidth="1"/>
    <col min="9215" max="9215" width="5.61328125" style="28" customWidth="1"/>
    <col min="9216" max="9216" width="8.69140625" style="28" customWidth="1"/>
    <col min="9217" max="9217" width="4.3046875" style="28" customWidth="1"/>
    <col min="9218" max="9218" width="35.69140625" style="28" customWidth="1"/>
    <col min="9219" max="9219" width="9.69140625" style="28" customWidth="1"/>
    <col min="9220" max="9220" width="4.69140625" style="28" customWidth="1"/>
    <col min="9221" max="9221" width="10.921875" style="28" customWidth="1"/>
    <col min="9222" max="9222" width="8.3046875" style="28" customWidth="1"/>
    <col min="9223" max="9223" width="12.69140625" style="28" customWidth="1"/>
    <col min="9224" max="9224" width="9.3046875" style="28" customWidth="1"/>
    <col min="9225" max="9225" width="13.3046875" style="28" customWidth="1"/>
    <col min="9226" max="9226" width="16.921875" style="28" bestFit="1" customWidth="1"/>
    <col min="9227" max="9227" width="10.3046875" style="28" customWidth="1"/>
    <col min="9228" max="9228" width="12.69140625" style="28" customWidth="1"/>
    <col min="9229" max="9229" width="9.3046875" style="28" customWidth="1"/>
    <col min="9230" max="9230" width="13.07421875" style="28" customWidth="1"/>
    <col min="9231" max="9231" width="15.61328125" style="28" bestFit="1" customWidth="1"/>
    <col min="9232" max="9232" width="17.07421875" style="28" bestFit="1" customWidth="1"/>
    <col min="9233" max="9233" width="11.61328125" style="28" customWidth="1"/>
    <col min="9234" max="9234" width="6.69140625" style="28" customWidth="1"/>
    <col min="9235" max="9235" width="43.921875" style="28" customWidth="1"/>
    <col min="9236" max="9464" width="54.23046875" style="28"/>
    <col min="9465" max="9465" width="3.69140625" style="28" customWidth="1"/>
    <col min="9466" max="9466" width="1.69140625" style="28" customWidth="1"/>
    <col min="9467" max="9467" width="3.23046875" style="28" customWidth="1"/>
    <col min="9468" max="9469" width="2.69140625" style="28" customWidth="1"/>
    <col min="9470" max="9470" width="3.69140625" style="28" customWidth="1"/>
    <col min="9471" max="9471" width="5.61328125" style="28" customWidth="1"/>
    <col min="9472" max="9472" width="8.69140625" style="28" customWidth="1"/>
    <col min="9473" max="9473" width="4.3046875" style="28" customWidth="1"/>
    <col min="9474" max="9474" width="35.69140625" style="28" customWidth="1"/>
    <col min="9475" max="9475" width="9.69140625" style="28" customWidth="1"/>
    <col min="9476" max="9476" width="4.69140625" style="28" customWidth="1"/>
    <col min="9477" max="9477" width="10.921875" style="28" customWidth="1"/>
    <col min="9478" max="9478" width="8.3046875" style="28" customWidth="1"/>
    <col min="9479" max="9479" width="12.69140625" style="28" customWidth="1"/>
    <col min="9480" max="9480" width="9.3046875" style="28" customWidth="1"/>
    <col min="9481" max="9481" width="13.3046875" style="28" customWidth="1"/>
    <col min="9482" max="9482" width="16.921875" style="28" bestFit="1" customWidth="1"/>
    <col min="9483" max="9483" width="10.3046875" style="28" customWidth="1"/>
    <col min="9484" max="9484" width="12.69140625" style="28" customWidth="1"/>
    <col min="9485" max="9485" width="9.3046875" style="28" customWidth="1"/>
    <col min="9486" max="9486" width="13.07421875" style="28" customWidth="1"/>
    <col min="9487" max="9487" width="15.61328125" style="28" bestFit="1" customWidth="1"/>
    <col min="9488" max="9488" width="17.07421875" style="28" bestFit="1" customWidth="1"/>
    <col min="9489" max="9489" width="11.61328125" style="28" customWidth="1"/>
    <col min="9490" max="9490" width="6.69140625" style="28" customWidth="1"/>
    <col min="9491" max="9491" width="43.921875" style="28" customWidth="1"/>
    <col min="9492" max="9720" width="54.23046875" style="28"/>
    <col min="9721" max="9721" width="3.69140625" style="28" customWidth="1"/>
    <col min="9722" max="9722" width="1.69140625" style="28" customWidth="1"/>
    <col min="9723" max="9723" width="3.23046875" style="28" customWidth="1"/>
    <col min="9724" max="9725" width="2.69140625" style="28" customWidth="1"/>
    <col min="9726" max="9726" width="3.69140625" style="28" customWidth="1"/>
    <col min="9727" max="9727" width="5.61328125" style="28" customWidth="1"/>
    <col min="9728" max="9728" width="8.69140625" style="28" customWidth="1"/>
    <col min="9729" max="9729" width="4.3046875" style="28" customWidth="1"/>
    <col min="9730" max="9730" width="35.69140625" style="28" customWidth="1"/>
    <col min="9731" max="9731" width="9.69140625" style="28" customWidth="1"/>
    <col min="9732" max="9732" width="4.69140625" style="28" customWidth="1"/>
    <col min="9733" max="9733" width="10.921875" style="28" customWidth="1"/>
    <col min="9734" max="9734" width="8.3046875" style="28" customWidth="1"/>
    <col min="9735" max="9735" width="12.69140625" style="28" customWidth="1"/>
    <col min="9736" max="9736" width="9.3046875" style="28" customWidth="1"/>
    <col min="9737" max="9737" width="13.3046875" style="28" customWidth="1"/>
    <col min="9738" max="9738" width="16.921875" style="28" bestFit="1" customWidth="1"/>
    <col min="9739" max="9739" width="10.3046875" style="28" customWidth="1"/>
    <col min="9740" max="9740" width="12.69140625" style="28" customWidth="1"/>
    <col min="9741" max="9741" width="9.3046875" style="28" customWidth="1"/>
    <col min="9742" max="9742" width="13.07421875" style="28" customWidth="1"/>
    <col min="9743" max="9743" width="15.61328125" style="28" bestFit="1" customWidth="1"/>
    <col min="9744" max="9744" width="17.07421875" style="28" bestFit="1" customWidth="1"/>
    <col min="9745" max="9745" width="11.61328125" style="28" customWidth="1"/>
    <col min="9746" max="9746" width="6.69140625" style="28" customWidth="1"/>
    <col min="9747" max="9747" width="43.921875" style="28" customWidth="1"/>
    <col min="9748" max="9976" width="54.23046875" style="28"/>
    <col min="9977" max="9977" width="3.69140625" style="28" customWidth="1"/>
    <col min="9978" max="9978" width="1.69140625" style="28" customWidth="1"/>
    <col min="9979" max="9979" width="3.23046875" style="28" customWidth="1"/>
    <col min="9980" max="9981" width="2.69140625" style="28" customWidth="1"/>
    <col min="9982" max="9982" width="3.69140625" style="28" customWidth="1"/>
    <col min="9983" max="9983" width="5.61328125" style="28" customWidth="1"/>
    <col min="9984" max="9984" width="8.69140625" style="28" customWidth="1"/>
    <col min="9985" max="9985" width="4.3046875" style="28" customWidth="1"/>
    <col min="9986" max="9986" width="35.69140625" style="28" customWidth="1"/>
    <col min="9987" max="9987" width="9.69140625" style="28" customWidth="1"/>
    <col min="9988" max="9988" width="4.69140625" style="28" customWidth="1"/>
    <col min="9989" max="9989" width="10.921875" style="28" customWidth="1"/>
    <col min="9990" max="9990" width="8.3046875" style="28" customWidth="1"/>
    <col min="9991" max="9991" width="12.69140625" style="28" customWidth="1"/>
    <col min="9992" max="9992" width="9.3046875" style="28" customWidth="1"/>
    <col min="9993" max="9993" width="13.3046875" style="28" customWidth="1"/>
    <col min="9994" max="9994" width="16.921875" style="28" bestFit="1" customWidth="1"/>
    <col min="9995" max="9995" width="10.3046875" style="28" customWidth="1"/>
    <col min="9996" max="9996" width="12.69140625" style="28" customWidth="1"/>
    <col min="9997" max="9997" width="9.3046875" style="28" customWidth="1"/>
    <col min="9998" max="9998" width="13.07421875" style="28" customWidth="1"/>
    <col min="9999" max="9999" width="15.61328125" style="28" bestFit="1" customWidth="1"/>
    <col min="10000" max="10000" width="17.07421875" style="28" bestFit="1" customWidth="1"/>
    <col min="10001" max="10001" width="11.61328125" style="28" customWidth="1"/>
    <col min="10002" max="10002" width="6.69140625" style="28" customWidth="1"/>
    <col min="10003" max="10003" width="43.921875" style="28" customWidth="1"/>
    <col min="10004" max="10232" width="54.23046875" style="28"/>
    <col min="10233" max="10233" width="3.69140625" style="28" customWidth="1"/>
    <col min="10234" max="10234" width="1.69140625" style="28" customWidth="1"/>
    <col min="10235" max="10235" width="3.23046875" style="28" customWidth="1"/>
    <col min="10236" max="10237" width="2.69140625" style="28" customWidth="1"/>
    <col min="10238" max="10238" width="3.69140625" style="28" customWidth="1"/>
    <col min="10239" max="10239" width="5.61328125" style="28" customWidth="1"/>
    <col min="10240" max="10240" width="8.69140625" style="28" customWidth="1"/>
    <col min="10241" max="10241" width="4.3046875" style="28" customWidth="1"/>
    <col min="10242" max="10242" width="35.69140625" style="28" customWidth="1"/>
    <col min="10243" max="10243" width="9.69140625" style="28" customWidth="1"/>
    <col min="10244" max="10244" width="4.69140625" style="28" customWidth="1"/>
    <col min="10245" max="10245" width="10.921875" style="28" customWidth="1"/>
    <col min="10246" max="10246" width="8.3046875" style="28" customWidth="1"/>
    <col min="10247" max="10247" width="12.69140625" style="28" customWidth="1"/>
    <col min="10248" max="10248" width="9.3046875" style="28" customWidth="1"/>
    <col min="10249" max="10249" width="13.3046875" style="28" customWidth="1"/>
    <col min="10250" max="10250" width="16.921875" style="28" bestFit="1" customWidth="1"/>
    <col min="10251" max="10251" width="10.3046875" style="28" customWidth="1"/>
    <col min="10252" max="10252" width="12.69140625" style="28" customWidth="1"/>
    <col min="10253" max="10253" width="9.3046875" style="28" customWidth="1"/>
    <col min="10254" max="10254" width="13.07421875" style="28" customWidth="1"/>
    <col min="10255" max="10255" width="15.61328125" style="28" bestFit="1" customWidth="1"/>
    <col min="10256" max="10256" width="17.07421875" style="28" bestFit="1" customWidth="1"/>
    <col min="10257" max="10257" width="11.61328125" style="28" customWidth="1"/>
    <col min="10258" max="10258" width="6.69140625" style="28" customWidth="1"/>
    <col min="10259" max="10259" width="43.921875" style="28" customWidth="1"/>
    <col min="10260" max="10488" width="54.23046875" style="28"/>
    <col min="10489" max="10489" width="3.69140625" style="28" customWidth="1"/>
    <col min="10490" max="10490" width="1.69140625" style="28" customWidth="1"/>
    <col min="10491" max="10491" width="3.23046875" style="28" customWidth="1"/>
    <col min="10492" max="10493" width="2.69140625" style="28" customWidth="1"/>
    <col min="10494" max="10494" width="3.69140625" style="28" customWidth="1"/>
    <col min="10495" max="10495" width="5.61328125" style="28" customWidth="1"/>
    <col min="10496" max="10496" width="8.69140625" style="28" customWidth="1"/>
    <col min="10497" max="10497" width="4.3046875" style="28" customWidth="1"/>
    <col min="10498" max="10498" width="35.69140625" style="28" customWidth="1"/>
    <col min="10499" max="10499" width="9.69140625" style="28" customWidth="1"/>
    <col min="10500" max="10500" width="4.69140625" style="28" customWidth="1"/>
    <col min="10501" max="10501" width="10.921875" style="28" customWidth="1"/>
    <col min="10502" max="10502" width="8.3046875" style="28" customWidth="1"/>
    <col min="10503" max="10503" width="12.69140625" style="28" customWidth="1"/>
    <col min="10504" max="10504" width="9.3046875" style="28" customWidth="1"/>
    <col min="10505" max="10505" width="13.3046875" style="28" customWidth="1"/>
    <col min="10506" max="10506" width="16.921875" style="28" bestFit="1" customWidth="1"/>
    <col min="10507" max="10507" width="10.3046875" style="28" customWidth="1"/>
    <col min="10508" max="10508" width="12.69140625" style="28" customWidth="1"/>
    <col min="10509" max="10509" width="9.3046875" style="28" customWidth="1"/>
    <col min="10510" max="10510" width="13.07421875" style="28" customWidth="1"/>
    <col min="10511" max="10511" width="15.61328125" style="28" bestFit="1" customWidth="1"/>
    <col min="10512" max="10512" width="17.07421875" style="28" bestFit="1" customWidth="1"/>
    <col min="10513" max="10513" width="11.61328125" style="28" customWidth="1"/>
    <col min="10514" max="10514" width="6.69140625" style="28" customWidth="1"/>
    <col min="10515" max="10515" width="43.921875" style="28" customWidth="1"/>
    <col min="10516" max="10744" width="54.23046875" style="28"/>
    <col min="10745" max="10745" width="3.69140625" style="28" customWidth="1"/>
    <col min="10746" max="10746" width="1.69140625" style="28" customWidth="1"/>
    <col min="10747" max="10747" width="3.23046875" style="28" customWidth="1"/>
    <col min="10748" max="10749" width="2.69140625" style="28" customWidth="1"/>
    <col min="10750" max="10750" width="3.69140625" style="28" customWidth="1"/>
    <col min="10751" max="10751" width="5.61328125" style="28" customWidth="1"/>
    <col min="10752" max="10752" width="8.69140625" style="28" customWidth="1"/>
    <col min="10753" max="10753" width="4.3046875" style="28" customWidth="1"/>
    <col min="10754" max="10754" width="35.69140625" style="28" customWidth="1"/>
    <col min="10755" max="10755" width="9.69140625" style="28" customWidth="1"/>
    <col min="10756" max="10756" width="4.69140625" style="28" customWidth="1"/>
    <col min="10757" max="10757" width="10.921875" style="28" customWidth="1"/>
    <col min="10758" max="10758" width="8.3046875" style="28" customWidth="1"/>
    <col min="10759" max="10759" width="12.69140625" style="28" customWidth="1"/>
    <col min="10760" max="10760" width="9.3046875" style="28" customWidth="1"/>
    <col min="10761" max="10761" width="13.3046875" style="28" customWidth="1"/>
    <col min="10762" max="10762" width="16.921875" style="28" bestFit="1" customWidth="1"/>
    <col min="10763" max="10763" width="10.3046875" style="28" customWidth="1"/>
    <col min="10764" max="10764" width="12.69140625" style="28" customWidth="1"/>
    <col min="10765" max="10765" width="9.3046875" style="28" customWidth="1"/>
    <col min="10766" max="10766" width="13.07421875" style="28" customWidth="1"/>
    <col min="10767" max="10767" width="15.61328125" style="28" bestFit="1" customWidth="1"/>
    <col min="10768" max="10768" width="17.07421875" style="28" bestFit="1" customWidth="1"/>
    <col min="10769" max="10769" width="11.61328125" style="28" customWidth="1"/>
    <col min="10770" max="10770" width="6.69140625" style="28" customWidth="1"/>
    <col min="10771" max="10771" width="43.921875" style="28" customWidth="1"/>
    <col min="10772" max="11000" width="54.23046875" style="28"/>
    <col min="11001" max="11001" width="3.69140625" style="28" customWidth="1"/>
    <col min="11002" max="11002" width="1.69140625" style="28" customWidth="1"/>
    <col min="11003" max="11003" width="3.23046875" style="28" customWidth="1"/>
    <col min="11004" max="11005" width="2.69140625" style="28" customWidth="1"/>
    <col min="11006" max="11006" width="3.69140625" style="28" customWidth="1"/>
    <col min="11007" max="11007" width="5.61328125" style="28" customWidth="1"/>
    <col min="11008" max="11008" width="8.69140625" style="28" customWidth="1"/>
    <col min="11009" max="11009" width="4.3046875" style="28" customWidth="1"/>
    <col min="11010" max="11010" width="35.69140625" style="28" customWidth="1"/>
    <col min="11011" max="11011" width="9.69140625" style="28" customWidth="1"/>
    <col min="11012" max="11012" width="4.69140625" style="28" customWidth="1"/>
    <col min="11013" max="11013" width="10.921875" style="28" customWidth="1"/>
    <col min="11014" max="11014" width="8.3046875" style="28" customWidth="1"/>
    <col min="11015" max="11015" width="12.69140625" style="28" customWidth="1"/>
    <col min="11016" max="11016" width="9.3046875" style="28" customWidth="1"/>
    <col min="11017" max="11017" width="13.3046875" style="28" customWidth="1"/>
    <col min="11018" max="11018" width="16.921875" style="28" bestFit="1" customWidth="1"/>
    <col min="11019" max="11019" width="10.3046875" style="28" customWidth="1"/>
    <col min="11020" max="11020" width="12.69140625" style="28" customWidth="1"/>
    <col min="11021" max="11021" width="9.3046875" style="28" customWidth="1"/>
    <col min="11022" max="11022" width="13.07421875" style="28" customWidth="1"/>
    <col min="11023" max="11023" width="15.61328125" style="28" bestFit="1" customWidth="1"/>
    <col min="11024" max="11024" width="17.07421875" style="28" bestFit="1" customWidth="1"/>
    <col min="11025" max="11025" width="11.61328125" style="28" customWidth="1"/>
    <col min="11026" max="11026" width="6.69140625" style="28" customWidth="1"/>
    <col min="11027" max="11027" width="43.921875" style="28" customWidth="1"/>
    <col min="11028" max="11256" width="54.23046875" style="28"/>
    <col min="11257" max="11257" width="3.69140625" style="28" customWidth="1"/>
    <col min="11258" max="11258" width="1.69140625" style="28" customWidth="1"/>
    <col min="11259" max="11259" width="3.23046875" style="28" customWidth="1"/>
    <col min="11260" max="11261" width="2.69140625" style="28" customWidth="1"/>
    <col min="11262" max="11262" width="3.69140625" style="28" customWidth="1"/>
    <col min="11263" max="11263" width="5.61328125" style="28" customWidth="1"/>
    <col min="11264" max="11264" width="8.69140625" style="28" customWidth="1"/>
    <col min="11265" max="11265" width="4.3046875" style="28" customWidth="1"/>
    <col min="11266" max="11266" width="35.69140625" style="28" customWidth="1"/>
    <col min="11267" max="11267" width="9.69140625" style="28" customWidth="1"/>
    <col min="11268" max="11268" width="4.69140625" style="28" customWidth="1"/>
    <col min="11269" max="11269" width="10.921875" style="28" customWidth="1"/>
    <col min="11270" max="11270" width="8.3046875" style="28" customWidth="1"/>
    <col min="11271" max="11271" width="12.69140625" style="28" customWidth="1"/>
    <col min="11272" max="11272" width="9.3046875" style="28" customWidth="1"/>
    <col min="11273" max="11273" width="13.3046875" style="28" customWidth="1"/>
    <col min="11274" max="11274" width="16.921875" style="28" bestFit="1" customWidth="1"/>
    <col min="11275" max="11275" width="10.3046875" style="28" customWidth="1"/>
    <col min="11276" max="11276" width="12.69140625" style="28" customWidth="1"/>
    <col min="11277" max="11277" width="9.3046875" style="28" customWidth="1"/>
    <col min="11278" max="11278" width="13.07421875" style="28" customWidth="1"/>
    <col min="11279" max="11279" width="15.61328125" style="28" bestFit="1" customWidth="1"/>
    <col min="11280" max="11280" width="17.07421875" style="28" bestFit="1" customWidth="1"/>
    <col min="11281" max="11281" width="11.61328125" style="28" customWidth="1"/>
    <col min="11282" max="11282" width="6.69140625" style="28" customWidth="1"/>
    <col min="11283" max="11283" width="43.921875" style="28" customWidth="1"/>
    <col min="11284" max="11512" width="54.23046875" style="28"/>
    <col min="11513" max="11513" width="3.69140625" style="28" customWidth="1"/>
    <col min="11514" max="11514" width="1.69140625" style="28" customWidth="1"/>
    <col min="11515" max="11515" width="3.23046875" style="28" customWidth="1"/>
    <col min="11516" max="11517" width="2.69140625" style="28" customWidth="1"/>
    <col min="11518" max="11518" width="3.69140625" style="28" customWidth="1"/>
    <col min="11519" max="11519" width="5.61328125" style="28" customWidth="1"/>
    <col min="11520" max="11520" width="8.69140625" style="28" customWidth="1"/>
    <col min="11521" max="11521" width="4.3046875" style="28" customWidth="1"/>
    <col min="11522" max="11522" width="35.69140625" style="28" customWidth="1"/>
    <col min="11523" max="11523" width="9.69140625" style="28" customWidth="1"/>
    <col min="11524" max="11524" width="4.69140625" style="28" customWidth="1"/>
    <col min="11525" max="11525" width="10.921875" style="28" customWidth="1"/>
    <col min="11526" max="11526" width="8.3046875" style="28" customWidth="1"/>
    <col min="11527" max="11527" width="12.69140625" style="28" customWidth="1"/>
    <col min="11528" max="11528" width="9.3046875" style="28" customWidth="1"/>
    <col min="11529" max="11529" width="13.3046875" style="28" customWidth="1"/>
    <col min="11530" max="11530" width="16.921875" style="28" bestFit="1" customWidth="1"/>
    <col min="11531" max="11531" width="10.3046875" style="28" customWidth="1"/>
    <col min="11532" max="11532" width="12.69140625" style="28" customWidth="1"/>
    <col min="11533" max="11533" width="9.3046875" style="28" customWidth="1"/>
    <col min="11534" max="11534" width="13.07421875" style="28" customWidth="1"/>
    <col min="11535" max="11535" width="15.61328125" style="28" bestFit="1" customWidth="1"/>
    <col min="11536" max="11536" width="17.07421875" style="28" bestFit="1" customWidth="1"/>
    <col min="11537" max="11537" width="11.61328125" style="28" customWidth="1"/>
    <col min="11538" max="11538" width="6.69140625" style="28" customWidth="1"/>
    <col min="11539" max="11539" width="43.921875" style="28" customWidth="1"/>
    <col min="11540" max="11768" width="54.23046875" style="28"/>
    <col min="11769" max="11769" width="3.69140625" style="28" customWidth="1"/>
    <col min="11770" max="11770" width="1.69140625" style="28" customWidth="1"/>
    <col min="11771" max="11771" width="3.23046875" style="28" customWidth="1"/>
    <col min="11772" max="11773" width="2.69140625" style="28" customWidth="1"/>
    <col min="11774" max="11774" width="3.69140625" style="28" customWidth="1"/>
    <col min="11775" max="11775" width="5.61328125" style="28" customWidth="1"/>
    <col min="11776" max="11776" width="8.69140625" style="28" customWidth="1"/>
    <col min="11777" max="11777" width="4.3046875" style="28" customWidth="1"/>
    <col min="11778" max="11778" width="35.69140625" style="28" customWidth="1"/>
    <col min="11779" max="11779" width="9.69140625" style="28" customWidth="1"/>
    <col min="11780" max="11780" width="4.69140625" style="28" customWidth="1"/>
    <col min="11781" max="11781" width="10.921875" style="28" customWidth="1"/>
    <col min="11782" max="11782" width="8.3046875" style="28" customWidth="1"/>
    <col min="11783" max="11783" width="12.69140625" style="28" customWidth="1"/>
    <col min="11784" max="11784" width="9.3046875" style="28" customWidth="1"/>
    <col min="11785" max="11785" width="13.3046875" style="28" customWidth="1"/>
    <col min="11786" max="11786" width="16.921875" style="28" bestFit="1" customWidth="1"/>
    <col min="11787" max="11787" width="10.3046875" style="28" customWidth="1"/>
    <col min="11788" max="11788" width="12.69140625" style="28" customWidth="1"/>
    <col min="11789" max="11789" width="9.3046875" style="28" customWidth="1"/>
    <col min="11790" max="11790" width="13.07421875" style="28" customWidth="1"/>
    <col min="11791" max="11791" width="15.61328125" style="28" bestFit="1" customWidth="1"/>
    <col min="11792" max="11792" width="17.07421875" style="28" bestFit="1" customWidth="1"/>
    <col min="11793" max="11793" width="11.61328125" style="28" customWidth="1"/>
    <col min="11794" max="11794" width="6.69140625" style="28" customWidth="1"/>
    <col min="11795" max="11795" width="43.921875" style="28" customWidth="1"/>
    <col min="11796" max="12024" width="54.23046875" style="28"/>
    <col min="12025" max="12025" width="3.69140625" style="28" customWidth="1"/>
    <col min="12026" max="12026" width="1.69140625" style="28" customWidth="1"/>
    <col min="12027" max="12027" width="3.23046875" style="28" customWidth="1"/>
    <col min="12028" max="12029" width="2.69140625" style="28" customWidth="1"/>
    <col min="12030" max="12030" width="3.69140625" style="28" customWidth="1"/>
    <col min="12031" max="12031" width="5.61328125" style="28" customWidth="1"/>
    <col min="12032" max="12032" width="8.69140625" style="28" customWidth="1"/>
    <col min="12033" max="12033" width="4.3046875" style="28" customWidth="1"/>
    <col min="12034" max="12034" width="35.69140625" style="28" customWidth="1"/>
    <col min="12035" max="12035" width="9.69140625" style="28" customWidth="1"/>
    <col min="12036" max="12036" width="4.69140625" style="28" customWidth="1"/>
    <col min="12037" max="12037" width="10.921875" style="28" customWidth="1"/>
    <col min="12038" max="12038" width="8.3046875" style="28" customWidth="1"/>
    <col min="12039" max="12039" width="12.69140625" style="28" customWidth="1"/>
    <col min="12040" max="12040" width="9.3046875" style="28" customWidth="1"/>
    <col min="12041" max="12041" width="13.3046875" style="28" customWidth="1"/>
    <col min="12042" max="12042" width="16.921875" style="28" bestFit="1" customWidth="1"/>
    <col min="12043" max="12043" width="10.3046875" style="28" customWidth="1"/>
    <col min="12044" max="12044" width="12.69140625" style="28" customWidth="1"/>
    <col min="12045" max="12045" width="9.3046875" style="28" customWidth="1"/>
    <col min="12046" max="12046" width="13.07421875" style="28" customWidth="1"/>
    <col min="12047" max="12047" width="15.61328125" style="28" bestFit="1" customWidth="1"/>
    <col min="12048" max="12048" width="17.07421875" style="28" bestFit="1" customWidth="1"/>
    <col min="12049" max="12049" width="11.61328125" style="28" customWidth="1"/>
    <col min="12050" max="12050" width="6.69140625" style="28" customWidth="1"/>
    <col min="12051" max="12051" width="43.921875" style="28" customWidth="1"/>
    <col min="12052" max="12280" width="54.23046875" style="28"/>
    <col min="12281" max="12281" width="3.69140625" style="28" customWidth="1"/>
    <col min="12282" max="12282" width="1.69140625" style="28" customWidth="1"/>
    <col min="12283" max="12283" width="3.23046875" style="28" customWidth="1"/>
    <col min="12284" max="12285" width="2.69140625" style="28" customWidth="1"/>
    <col min="12286" max="12286" width="3.69140625" style="28" customWidth="1"/>
    <col min="12287" max="12287" width="5.61328125" style="28" customWidth="1"/>
    <col min="12288" max="12288" width="8.69140625" style="28" customWidth="1"/>
    <col min="12289" max="12289" width="4.3046875" style="28" customWidth="1"/>
    <col min="12290" max="12290" width="35.69140625" style="28" customWidth="1"/>
    <col min="12291" max="12291" width="9.69140625" style="28" customWidth="1"/>
    <col min="12292" max="12292" width="4.69140625" style="28" customWidth="1"/>
    <col min="12293" max="12293" width="10.921875" style="28" customWidth="1"/>
    <col min="12294" max="12294" width="8.3046875" style="28" customWidth="1"/>
    <col min="12295" max="12295" width="12.69140625" style="28" customWidth="1"/>
    <col min="12296" max="12296" width="9.3046875" style="28" customWidth="1"/>
    <col min="12297" max="12297" width="13.3046875" style="28" customWidth="1"/>
    <col min="12298" max="12298" width="16.921875" style="28" bestFit="1" customWidth="1"/>
    <col min="12299" max="12299" width="10.3046875" style="28" customWidth="1"/>
    <col min="12300" max="12300" width="12.69140625" style="28" customWidth="1"/>
    <col min="12301" max="12301" width="9.3046875" style="28" customWidth="1"/>
    <col min="12302" max="12302" width="13.07421875" style="28" customWidth="1"/>
    <col min="12303" max="12303" width="15.61328125" style="28" bestFit="1" customWidth="1"/>
    <col min="12304" max="12304" width="17.07421875" style="28" bestFit="1" customWidth="1"/>
    <col min="12305" max="12305" width="11.61328125" style="28" customWidth="1"/>
    <col min="12306" max="12306" width="6.69140625" style="28" customWidth="1"/>
    <col min="12307" max="12307" width="43.921875" style="28" customWidth="1"/>
    <col min="12308" max="12536" width="54.23046875" style="28"/>
    <col min="12537" max="12537" width="3.69140625" style="28" customWidth="1"/>
    <col min="12538" max="12538" width="1.69140625" style="28" customWidth="1"/>
    <col min="12539" max="12539" width="3.23046875" style="28" customWidth="1"/>
    <col min="12540" max="12541" width="2.69140625" style="28" customWidth="1"/>
    <col min="12542" max="12542" width="3.69140625" style="28" customWidth="1"/>
    <col min="12543" max="12543" width="5.61328125" style="28" customWidth="1"/>
    <col min="12544" max="12544" width="8.69140625" style="28" customWidth="1"/>
    <col min="12545" max="12545" width="4.3046875" style="28" customWidth="1"/>
    <col min="12546" max="12546" width="35.69140625" style="28" customWidth="1"/>
    <col min="12547" max="12547" width="9.69140625" style="28" customWidth="1"/>
    <col min="12548" max="12548" width="4.69140625" style="28" customWidth="1"/>
    <col min="12549" max="12549" width="10.921875" style="28" customWidth="1"/>
    <col min="12550" max="12550" width="8.3046875" style="28" customWidth="1"/>
    <col min="12551" max="12551" width="12.69140625" style="28" customWidth="1"/>
    <col min="12552" max="12552" width="9.3046875" style="28" customWidth="1"/>
    <col min="12553" max="12553" width="13.3046875" style="28" customWidth="1"/>
    <col min="12554" max="12554" width="16.921875" style="28" bestFit="1" customWidth="1"/>
    <col min="12555" max="12555" width="10.3046875" style="28" customWidth="1"/>
    <col min="12556" max="12556" width="12.69140625" style="28" customWidth="1"/>
    <col min="12557" max="12557" width="9.3046875" style="28" customWidth="1"/>
    <col min="12558" max="12558" width="13.07421875" style="28" customWidth="1"/>
    <col min="12559" max="12559" width="15.61328125" style="28" bestFit="1" customWidth="1"/>
    <col min="12560" max="12560" width="17.07421875" style="28" bestFit="1" customWidth="1"/>
    <col min="12561" max="12561" width="11.61328125" style="28" customWidth="1"/>
    <col min="12562" max="12562" width="6.69140625" style="28" customWidth="1"/>
    <col min="12563" max="12563" width="43.921875" style="28" customWidth="1"/>
    <col min="12564" max="12792" width="54.23046875" style="28"/>
    <col min="12793" max="12793" width="3.69140625" style="28" customWidth="1"/>
    <col min="12794" max="12794" width="1.69140625" style="28" customWidth="1"/>
    <col min="12795" max="12795" width="3.23046875" style="28" customWidth="1"/>
    <col min="12796" max="12797" width="2.69140625" style="28" customWidth="1"/>
    <col min="12798" max="12798" width="3.69140625" style="28" customWidth="1"/>
    <col min="12799" max="12799" width="5.61328125" style="28" customWidth="1"/>
    <col min="12800" max="12800" width="8.69140625" style="28" customWidth="1"/>
    <col min="12801" max="12801" width="4.3046875" style="28" customWidth="1"/>
    <col min="12802" max="12802" width="35.69140625" style="28" customWidth="1"/>
    <col min="12803" max="12803" width="9.69140625" style="28" customWidth="1"/>
    <col min="12804" max="12804" width="4.69140625" style="28" customWidth="1"/>
    <col min="12805" max="12805" width="10.921875" style="28" customWidth="1"/>
    <col min="12806" max="12806" width="8.3046875" style="28" customWidth="1"/>
    <col min="12807" max="12807" width="12.69140625" style="28" customWidth="1"/>
    <col min="12808" max="12808" width="9.3046875" style="28" customWidth="1"/>
    <col min="12809" max="12809" width="13.3046875" style="28" customWidth="1"/>
    <col min="12810" max="12810" width="16.921875" style="28" bestFit="1" customWidth="1"/>
    <col min="12811" max="12811" width="10.3046875" style="28" customWidth="1"/>
    <col min="12812" max="12812" width="12.69140625" style="28" customWidth="1"/>
    <col min="12813" max="12813" width="9.3046875" style="28" customWidth="1"/>
    <col min="12814" max="12814" width="13.07421875" style="28" customWidth="1"/>
    <col min="12815" max="12815" width="15.61328125" style="28" bestFit="1" customWidth="1"/>
    <col min="12816" max="12816" width="17.07421875" style="28" bestFit="1" customWidth="1"/>
    <col min="12817" max="12817" width="11.61328125" style="28" customWidth="1"/>
    <col min="12818" max="12818" width="6.69140625" style="28" customWidth="1"/>
    <col min="12819" max="12819" width="43.921875" style="28" customWidth="1"/>
    <col min="12820" max="13048" width="54.23046875" style="28"/>
    <col min="13049" max="13049" width="3.69140625" style="28" customWidth="1"/>
    <col min="13050" max="13050" width="1.69140625" style="28" customWidth="1"/>
    <col min="13051" max="13051" width="3.23046875" style="28" customWidth="1"/>
    <col min="13052" max="13053" width="2.69140625" style="28" customWidth="1"/>
    <col min="13054" max="13054" width="3.69140625" style="28" customWidth="1"/>
    <col min="13055" max="13055" width="5.61328125" style="28" customWidth="1"/>
    <col min="13056" max="13056" width="8.69140625" style="28" customWidth="1"/>
    <col min="13057" max="13057" width="4.3046875" style="28" customWidth="1"/>
    <col min="13058" max="13058" width="35.69140625" style="28" customWidth="1"/>
    <col min="13059" max="13059" width="9.69140625" style="28" customWidth="1"/>
    <col min="13060" max="13060" width="4.69140625" style="28" customWidth="1"/>
    <col min="13061" max="13061" width="10.921875" style="28" customWidth="1"/>
    <col min="13062" max="13062" width="8.3046875" style="28" customWidth="1"/>
    <col min="13063" max="13063" width="12.69140625" style="28" customWidth="1"/>
    <col min="13064" max="13064" width="9.3046875" style="28" customWidth="1"/>
    <col min="13065" max="13065" width="13.3046875" style="28" customWidth="1"/>
    <col min="13066" max="13066" width="16.921875" style="28" bestFit="1" customWidth="1"/>
    <col min="13067" max="13067" width="10.3046875" style="28" customWidth="1"/>
    <col min="13068" max="13068" width="12.69140625" style="28" customWidth="1"/>
    <col min="13069" max="13069" width="9.3046875" style="28" customWidth="1"/>
    <col min="13070" max="13070" width="13.07421875" style="28" customWidth="1"/>
    <col min="13071" max="13071" width="15.61328125" style="28" bestFit="1" customWidth="1"/>
    <col min="13072" max="13072" width="17.07421875" style="28" bestFit="1" customWidth="1"/>
    <col min="13073" max="13073" width="11.61328125" style="28" customWidth="1"/>
    <col min="13074" max="13074" width="6.69140625" style="28" customWidth="1"/>
    <col min="13075" max="13075" width="43.921875" style="28" customWidth="1"/>
    <col min="13076" max="13304" width="54.23046875" style="28"/>
    <col min="13305" max="13305" width="3.69140625" style="28" customWidth="1"/>
    <col min="13306" max="13306" width="1.69140625" style="28" customWidth="1"/>
    <col min="13307" max="13307" width="3.23046875" style="28" customWidth="1"/>
    <col min="13308" max="13309" width="2.69140625" style="28" customWidth="1"/>
    <col min="13310" max="13310" width="3.69140625" style="28" customWidth="1"/>
    <col min="13311" max="13311" width="5.61328125" style="28" customWidth="1"/>
    <col min="13312" max="13312" width="8.69140625" style="28" customWidth="1"/>
    <col min="13313" max="13313" width="4.3046875" style="28" customWidth="1"/>
    <col min="13314" max="13314" width="35.69140625" style="28" customWidth="1"/>
    <col min="13315" max="13315" width="9.69140625" style="28" customWidth="1"/>
    <col min="13316" max="13316" width="4.69140625" style="28" customWidth="1"/>
    <col min="13317" max="13317" width="10.921875" style="28" customWidth="1"/>
    <col min="13318" max="13318" width="8.3046875" style="28" customWidth="1"/>
    <col min="13319" max="13319" width="12.69140625" style="28" customWidth="1"/>
    <col min="13320" max="13320" width="9.3046875" style="28" customWidth="1"/>
    <col min="13321" max="13321" width="13.3046875" style="28" customWidth="1"/>
    <col min="13322" max="13322" width="16.921875" style="28" bestFit="1" customWidth="1"/>
    <col min="13323" max="13323" width="10.3046875" style="28" customWidth="1"/>
    <col min="13324" max="13324" width="12.69140625" style="28" customWidth="1"/>
    <col min="13325" max="13325" width="9.3046875" style="28" customWidth="1"/>
    <col min="13326" max="13326" width="13.07421875" style="28" customWidth="1"/>
    <col min="13327" max="13327" width="15.61328125" style="28" bestFit="1" customWidth="1"/>
    <col min="13328" max="13328" width="17.07421875" style="28" bestFit="1" customWidth="1"/>
    <col min="13329" max="13329" width="11.61328125" style="28" customWidth="1"/>
    <col min="13330" max="13330" width="6.69140625" style="28" customWidth="1"/>
    <col min="13331" max="13331" width="43.921875" style="28" customWidth="1"/>
    <col min="13332" max="13560" width="54.23046875" style="28"/>
    <col min="13561" max="13561" width="3.69140625" style="28" customWidth="1"/>
    <col min="13562" max="13562" width="1.69140625" style="28" customWidth="1"/>
    <col min="13563" max="13563" width="3.23046875" style="28" customWidth="1"/>
    <col min="13564" max="13565" width="2.69140625" style="28" customWidth="1"/>
    <col min="13566" max="13566" width="3.69140625" style="28" customWidth="1"/>
    <col min="13567" max="13567" width="5.61328125" style="28" customWidth="1"/>
    <col min="13568" max="13568" width="8.69140625" style="28" customWidth="1"/>
    <col min="13569" max="13569" width="4.3046875" style="28" customWidth="1"/>
    <col min="13570" max="13570" width="35.69140625" style="28" customWidth="1"/>
    <col min="13571" max="13571" width="9.69140625" style="28" customWidth="1"/>
    <col min="13572" max="13572" width="4.69140625" style="28" customWidth="1"/>
    <col min="13573" max="13573" width="10.921875" style="28" customWidth="1"/>
    <col min="13574" max="13574" width="8.3046875" style="28" customWidth="1"/>
    <col min="13575" max="13575" width="12.69140625" style="28" customWidth="1"/>
    <col min="13576" max="13576" width="9.3046875" style="28" customWidth="1"/>
    <col min="13577" max="13577" width="13.3046875" style="28" customWidth="1"/>
    <col min="13578" max="13578" width="16.921875" style="28" bestFit="1" customWidth="1"/>
    <col min="13579" max="13579" width="10.3046875" style="28" customWidth="1"/>
    <col min="13580" max="13580" width="12.69140625" style="28" customWidth="1"/>
    <col min="13581" max="13581" width="9.3046875" style="28" customWidth="1"/>
    <col min="13582" max="13582" width="13.07421875" style="28" customWidth="1"/>
    <col min="13583" max="13583" width="15.61328125" style="28" bestFit="1" customWidth="1"/>
    <col min="13584" max="13584" width="17.07421875" style="28" bestFit="1" customWidth="1"/>
    <col min="13585" max="13585" width="11.61328125" style="28" customWidth="1"/>
    <col min="13586" max="13586" width="6.69140625" style="28" customWidth="1"/>
    <col min="13587" max="13587" width="43.921875" style="28" customWidth="1"/>
    <col min="13588" max="13816" width="54.23046875" style="28"/>
    <col min="13817" max="13817" width="3.69140625" style="28" customWidth="1"/>
    <col min="13818" max="13818" width="1.69140625" style="28" customWidth="1"/>
    <col min="13819" max="13819" width="3.23046875" style="28" customWidth="1"/>
    <col min="13820" max="13821" width="2.69140625" style="28" customWidth="1"/>
    <col min="13822" max="13822" width="3.69140625" style="28" customWidth="1"/>
    <col min="13823" max="13823" width="5.61328125" style="28" customWidth="1"/>
    <col min="13824" max="13824" width="8.69140625" style="28" customWidth="1"/>
    <col min="13825" max="13825" width="4.3046875" style="28" customWidth="1"/>
    <col min="13826" max="13826" width="35.69140625" style="28" customWidth="1"/>
    <col min="13827" max="13827" width="9.69140625" style="28" customWidth="1"/>
    <col min="13828" max="13828" width="4.69140625" style="28" customWidth="1"/>
    <col min="13829" max="13829" width="10.921875" style="28" customWidth="1"/>
    <col min="13830" max="13830" width="8.3046875" style="28" customWidth="1"/>
    <col min="13831" max="13831" width="12.69140625" style="28" customWidth="1"/>
    <col min="13832" max="13832" width="9.3046875" style="28" customWidth="1"/>
    <col min="13833" max="13833" width="13.3046875" style="28" customWidth="1"/>
    <col min="13834" max="13834" width="16.921875" style="28" bestFit="1" customWidth="1"/>
    <col min="13835" max="13835" width="10.3046875" style="28" customWidth="1"/>
    <col min="13836" max="13836" width="12.69140625" style="28" customWidth="1"/>
    <col min="13837" max="13837" width="9.3046875" style="28" customWidth="1"/>
    <col min="13838" max="13838" width="13.07421875" style="28" customWidth="1"/>
    <col min="13839" max="13839" width="15.61328125" style="28" bestFit="1" customWidth="1"/>
    <col min="13840" max="13840" width="17.07421875" style="28" bestFit="1" customWidth="1"/>
    <col min="13841" max="13841" width="11.61328125" style="28" customWidth="1"/>
    <col min="13842" max="13842" width="6.69140625" style="28" customWidth="1"/>
    <col min="13843" max="13843" width="43.921875" style="28" customWidth="1"/>
    <col min="13844" max="14072" width="54.23046875" style="28"/>
    <col min="14073" max="14073" width="3.69140625" style="28" customWidth="1"/>
    <col min="14074" max="14074" width="1.69140625" style="28" customWidth="1"/>
    <col min="14075" max="14075" width="3.23046875" style="28" customWidth="1"/>
    <col min="14076" max="14077" width="2.69140625" style="28" customWidth="1"/>
    <col min="14078" max="14078" width="3.69140625" style="28" customWidth="1"/>
    <col min="14079" max="14079" width="5.61328125" style="28" customWidth="1"/>
    <col min="14080" max="14080" width="8.69140625" style="28" customWidth="1"/>
    <col min="14081" max="14081" width="4.3046875" style="28" customWidth="1"/>
    <col min="14082" max="14082" width="35.69140625" style="28" customWidth="1"/>
    <col min="14083" max="14083" width="9.69140625" style="28" customWidth="1"/>
    <col min="14084" max="14084" width="4.69140625" style="28" customWidth="1"/>
    <col min="14085" max="14085" width="10.921875" style="28" customWidth="1"/>
    <col min="14086" max="14086" width="8.3046875" style="28" customWidth="1"/>
    <col min="14087" max="14087" width="12.69140625" style="28" customWidth="1"/>
    <col min="14088" max="14088" width="9.3046875" style="28" customWidth="1"/>
    <col min="14089" max="14089" width="13.3046875" style="28" customWidth="1"/>
    <col min="14090" max="14090" width="16.921875" style="28" bestFit="1" customWidth="1"/>
    <col min="14091" max="14091" width="10.3046875" style="28" customWidth="1"/>
    <col min="14092" max="14092" width="12.69140625" style="28" customWidth="1"/>
    <col min="14093" max="14093" width="9.3046875" style="28" customWidth="1"/>
    <col min="14094" max="14094" width="13.07421875" style="28" customWidth="1"/>
    <col min="14095" max="14095" width="15.61328125" style="28" bestFit="1" customWidth="1"/>
    <col min="14096" max="14096" width="17.07421875" style="28" bestFit="1" customWidth="1"/>
    <col min="14097" max="14097" width="11.61328125" style="28" customWidth="1"/>
    <col min="14098" max="14098" width="6.69140625" style="28" customWidth="1"/>
    <col min="14099" max="14099" width="43.921875" style="28" customWidth="1"/>
    <col min="14100" max="14328" width="54.23046875" style="28"/>
    <col min="14329" max="14329" width="3.69140625" style="28" customWidth="1"/>
    <col min="14330" max="14330" width="1.69140625" style="28" customWidth="1"/>
    <col min="14331" max="14331" width="3.23046875" style="28" customWidth="1"/>
    <col min="14332" max="14333" width="2.69140625" style="28" customWidth="1"/>
    <col min="14334" max="14334" width="3.69140625" style="28" customWidth="1"/>
    <col min="14335" max="14335" width="5.61328125" style="28" customWidth="1"/>
    <col min="14336" max="14336" width="8.69140625" style="28" customWidth="1"/>
    <col min="14337" max="14337" width="4.3046875" style="28" customWidth="1"/>
    <col min="14338" max="14338" width="35.69140625" style="28" customWidth="1"/>
    <col min="14339" max="14339" width="9.69140625" style="28" customWidth="1"/>
    <col min="14340" max="14340" width="4.69140625" style="28" customWidth="1"/>
    <col min="14341" max="14341" width="10.921875" style="28" customWidth="1"/>
    <col min="14342" max="14342" width="8.3046875" style="28" customWidth="1"/>
    <col min="14343" max="14343" width="12.69140625" style="28" customWidth="1"/>
    <col min="14344" max="14344" width="9.3046875" style="28" customWidth="1"/>
    <col min="14345" max="14345" width="13.3046875" style="28" customWidth="1"/>
    <col min="14346" max="14346" width="16.921875" style="28" bestFit="1" customWidth="1"/>
    <col min="14347" max="14347" width="10.3046875" style="28" customWidth="1"/>
    <col min="14348" max="14348" width="12.69140625" style="28" customWidth="1"/>
    <col min="14349" max="14349" width="9.3046875" style="28" customWidth="1"/>
    <col min="14350" max="14350" width="13.07421875" style="28" customWidth="1"/>
    <col min="14351" max="14351" width="15.61328125" style="28" bestFit="1" customWidth="1"/>
    <col min="14352" max="14352" width="17.07421875" style="28" bestFit="1" customWidth="1"/>
    <col min="14353" max="14353" width="11.61328125" style="28" customWidth="1"/>
    <col min="14354" max="14354" width="6.69140625" style="28" customWidth="1"/>
    <col min="14355" max="14355" width="43.921875" style="28" customWidth="1"/>
    <col min="14356" max="14584" width="54.23046875" style="28"/>
    <col min="14585" max="14585" width="3.69140625" style="28" customWidth="1"/>
    <col min="14586" max="14586" width="1.69140625" style="28" customWidth="1"/>
    <col min="14587" max="14587" width="3.23046875" style="28" customWidth="1"/>
    <col min="14588" max="14589" width="2.69140625" style="28" customWidth="1"/>
    <col min="14590" max="14590" width="3.69140625" style="28" customWidth="1"/>
    <col min="14591" max="14591" width="5.61328125" style="28" customWidth="1"/>
    <col min="14592" max="14592" width="8.69140625" style="28" customWidth="1"/>
    <col min="14593" max="14593" width="4.3046875" style="28" customWidth="1"/>
    <col min="14594" max="14594" width="35.69140625" style="28" customWidth="1"/>
    <col min="14595" max="14595" width="9.69140625" style="28" customWidth="1"/>
    <col min="14596" max="14596" width="4.69140625" style="28" customWidth="1"/>
    <col min="14597" max="14597" width="10.921875" style="28" customWidth="1"/>
    <col min="14598" max="14598" width="8.3046875" style="28" customWidth="1"/>
    <col min="14599" max="14599" width="12.69140625" style="28" customWidth="1"/>
    <col min="14600" max="14600" width="9.3046875" style="28" customWidth="1"/>
    <col min="14601" max="14601" width="13.3046875" style="28" customWidth="1"/>
    <col min="14602" max="14602" width="16.921875" style="28" bestFit="1" customWidth="1"/>
    <col min="14603" max="14603" width="10.3046875" style="28" customWidth="1"/>
    <col min="14604" max="14604" width="12.69140625" style="28" customWidth="1"/>
    <col min="14605" max="14605" width="9.3046875" style="28" customWidth="1"/>
    <col min="14606" max="14606" width="13.07421875" style="28" customWidth="1"/>
    <col min="14607" max="14607" width="15.61328125" style="28" bestFit="1" customWidth="1"/>
    <col min="14608" max="14608" width="17.07421875" style="28" bestFit="1" customWidth="1"/>
    <col min="14609" max="14609" width="11.61328125" style="28" customWidth="1"/>
    <col min="14610" max="14610" width="6.69140625" style="28" customWidth="1"/>
    <col min="14611" max="14611" width="43.921875" style="28" customWidth="1"/>
    <col min="14612" max="14840" width="54.23046875" style="28"/>
    <col min="14841" max="14841" width="3.69140625" style="28" customWidth="1"/>
    <col min="14842" max="14842" width="1.69140625" style="28" customWidth="1"/>
    <col min="14843" max="14843" width="3.23046875" style="28" customWidth="1"/>
    <col min="14844" max="14845" width="2.69140625" style="28" customWidth="1"/>
    <col min="14846" max="14846" width="3.69140625" style="28" customWidth="1"/>
    <col min="14847" max="14847" width="5.61328125" style="28" customWidth="1"/>
    <col min="14848" max="14848" width="8.69140625" style="28" customWidth="1"/>
    <col min="14849" max="14849" width="4.3046875" style="28" customWidth="1"/>
    <col min="14850" max="14850" width="35.69140625" style="28" customWidth="1"/>
    <col min="14851" max="14851" width="9.69140625" style="28" customWidth="1"/>
    <col min="14852" max="14852" width="4.69140625" style="28" customWidth="1"/>
    <col min="14853" max="14853" width="10.921875" style="28" customWidth="1"/>
    <col min="14854" max="14854" width="8.3046875" style="28" customWidth="1"/>
    <col min="14855" max="14855" width="12.69140625" style="28" customWidth="1"/>
    <col min="14856" max="14856" width="9.3046875" style="28" customWidth="1"/>
    <col min="14857" max="14857" width="13.3046875" style="28" customWidth="1"/>
    <col min="14858" max="14858" width="16.921875" style="28" bestFit="1" customWidth="1"/>
    <col min="14859" max="14859" width="10.3046875" style="28" customWidth="1"/>
    <col min="14860" max="14860" width="12.69140625" style="28" customWidth="1"/>
    <col min="14861" max="14861" width="9.3046875" style="28" customWidth="1"/>
    <col min="14862" max="14862" width="13.07421875" style="28" customWidth="1"/>
    <col min="14863" max="14863" width="15.61328125" style="28" bestFit="1" customWidth="1"/>
    <col min="14864" max="14864" width="17.07421875" style="28" bestFit="1" customWidth="1"/>
    <col min="14865" max="14865" width="11.61328125" style="28" customWidth="1"/>
    <col min="14866" max="14866" width="6.69140625" style="28" customWidth="1"/>
    <col min="14867" max="14867" width="43.921875" style="28" customWidth="1"/>
    <col min="14868" max="15096" width="54.23046875" style="28"/>
    <col min="15097" max="15097" width="3.69140625" style="28" customWidth="1"/>
    <col min="15098" max="15098" width="1.69140625" style="28" customWidth="1"/>
    <col min="15099" max="15099" width="3.23046875" style="28" customWidth="1"/>
    <col min="15100" max="15101" width="2.69140625" style="28" customWidth="1"/>
    <col min="15102" max="15102" width="3.69140625" style="28" customWidth="1"/>
    <col min="15103" max="15103" width="5.61328125" style="28" customWidth="1"/>
    <col min="15104" max="15104" width="8.69140625" style="28" customWidth="1"/>
    <col min="15105" max="15105" width="4.3046875" style="28" customWidth="1"/>
    <col min="15106" max="15106" width="35.69140625" style="28" customWidth="1"/>
    <col min="15107" max="15107" width="9.69140625" style="28" customWidth="1"/>
    <col min="15108" max="15108" width="4.69140625" style="28" customWidth="1"/>
    <col min="15109" max="15109" width="10.921875" style="28" customWidth="1"/>
    <col min="15110" max="15110" width="8.3046875" style="28" customWidth="1"/>
    <col min="15111" max="15111" width="12.69140625" style="28" customWidth="1"/>
    <col min="15112" max="15112" width="9.3046875" style="28" customWidth="1"/>
    <col min="15113" max="15113" width="13.3046875" style="28" customWidth="1"/>
    <col min="15114" max="15114" width="16.921875" style="28" bestFit="1" customWidth="1"/>
    <col min="15115" max="15115" width="10.3046875" style="28" customWidth="1"/>
    <col min="15116" max="15116" width="12.69140625" style="28" customWidth="1"/>
    <col min="15117" max="15117" width="9.3046875" style="28" customWidth="1"/>
    <col min="15118" max="15118" width="13.07421875" style="28" customWidth="1"/>
    <col min="15119" max="15119" width="15.61328125" style="28" bestFit="1" customWidth="1"/>
    <col min="15120" max="15120" width="17.07421875" style="28" bestFit="1" customWidth="1"/>
    <col min="15121" max="15121" width="11.61328125" style="28" customWidth="1"/>
    <col min="15122" max="15122" width="6.69140625" style="28" customWidth="1"/>
    <col min="15123" max="15123" width="43.921875" style="28" customWidth="1"/>
    <col min="15124" max="15352" width="54.23046875" style="28"/>
    <col min="15353" max="15353" width="3.69140625" style="28" customWidth="1"/>
    <col min="15354" max="15354" width="1.69140625" style="28" customWidth="1"/>
    <col min="15355" max="15355" width="3.23046875" style="28" customWidth="1"/>
    <col min="15356" max="15357" width="2.69140625" style="28" customWidth="1"/>
    <col min="15358" max="15358" width="3.69140625" style="28" customWidth="1"/>
    <col min="15359" max="15359" width="5.61328125" style="28" customWidth="1"/>
    <col min="15360" max="15360" width="8.69140625" style="28" customWidth="1"/>
    <col min="15361" max="15361" width="4.3046875" style="28" customWidth="1"/>
    <col min="15362" max="15362" width="35.69140625" style="28" customWidth="1"/>
    <col min="15363" max="15363" width="9.69140625" style="28" customWidth="1"/>
    <col min="15364" max="15364" width="4.69140625" style="28" customWidth="1"/>
    <col min="15365" max="15365" width="10.921875" style="28" customWidth="1"/>
    <col min="15366" max="15366" width="8.3046875" style="28" customWidth="1"/>
    <col min="15367" max="15367" width="12.69140625" style="28" customWidth="1"/>
    <col min="15368" max="15368" width="9.3046875" style="28" customWidth="1"/>
    <col min="15369" max="15369" width="13.3046875" style="28" customWidth="1"/>
    <col min="15370" max="15370" width="16.921875" style="28" bestFit="1" customWidth="1"/>
    <col min="15371" max="15371" width="10.3046875" style="28" customWidth="1"/>
    <col min="15372" max="15372" width="12.69140625" style="28" customWidth="1"/>
    <col min="15373" max="15373" width="9.3046875" style="28" customWidth="1"/>
    <col min="15374" max="15374" width="13.07421875" style="28" customWidth="1"/>
    <col min="15375" max="15375" width="15.61328125" style="28" bestFit="1" customWidth="1"/>
    <col min="15376" max="15376" width="17.07421875" style="28" bestFit="1" customWidth="1"/>
    <col min="15377" max="15377" width="11.61328125" style="28" customWidth="1"/>
    <col min="15378" max="15378" width="6.69140625" style="28" customWidth="1"/>
    <col min="15379" max="15379" width="43.921875" style="28" customWidth="1"/>
    <col min="15380" max="15608" width="54.23046875" style="28"/>
    <col min="15609" max="15609" width="3.69140625" style="28" customWidth="1"/>
    <col min="15610" max="15610" width="1.69140625" style="28" customWidth="1"/>
    <col min="15611" max="15611" width="3.23046875" style="28" customWidth="1"/>
    <col min="15612" max="15613" width="2.69140625" style="28" customWidth="1"/>
    <col min="15614" max="15614" width="3.69140625" style="28" customWidth="1"/>
    <col min="15615" max="15615" width="5.61328125" style="28" customWidth="1"/>
    <col min="15616" max="15616" width="8.69140625" style="28" customWidth="1"/>
    <col min="15617" max="15617" width="4.3046875" style="28" customWidth="1"/>
    <col min="15618" max="15618" width="35.69140625" style="28" customWidth="1"/>
    <col min="15619" max="15619" width="9.69140625" style="28" customWidth="1"/>
    <col min="15620" max="15620" width="4.69140625" style="28" customWidth="1"/>
    <col min="15621" max="15621" width="10.921875" style="28" customWidth="1"/>
    <col min="15622" max="15622" width="8.3046875" style="28" customWidth="1"/>
    <col min="15623" max="15623" width="12.69140625" style="28" customWidth="1"/>
    <col min="15624" max="15624" width="9.3046875" style="28" customWidth="1"/>
    <col min="15625" max="15625" width="13.3046875" style="28" customWidth="1"/>
    <col min="15626" max="15626" width="16.921875" style="28" bestFit="1" customWidth="1"/>
    <col min="15627" max="15627" width="10.3046875" style="28" customWidth="1"/>
    <col min="15628" max="15628" width="12.69140625" style="28" customWidth="1"/>
    <col min="15629" max="15629" width="9.3046875" style="28" customWidth="1"/>
    <col min="15630" max="15630" width="13.07421875" style="28" customWidth="1"/>
    <col min="15631" max="15631" width="15.61328125" style="28" bestFit="1" customWidth="1"/>
    <col min="15632" max="15632" width="17.07421875" style="28" bestFit="1" customWidth="1"/>
    <col min="15633" max="15633" width="11.61328125" style="28" customWidth="1"/>
    <col min="15634" max="15634" width="6.69140625" style="28" customWidth="1"/>
    <col min="15635" max="15635" width="43.921875" style="28" customWidth="1"/>
    <col min="15636" max="15864" width="54.23046875" style="28"/>
    <col min="15865" max="15865" width="3.69140625" style="28" customWidth="1"/>
    <col min="15866" max="15866" width="1.69140625" style="28" customWidth="1"/>
    <col min="15867" max="15867" width="3.23046875" style="28" customWidth="1"/>
    <col min="15868" max="15869" width="2.69140625" style="28" customWidth="1"/>
    <col min="15870" max="15870" width="3.69140625" style="28" customWidth="1"/>
    <col min="15871" max="15871" width="5.61328125" style="28" customWidth="1"/>
    <col min="15872" max="15872" width="8.69140625" style="28" customWidth="1"/>
    <col min="15873" max="15873" width="4.3046875" style="28" customWidth="1"/>
    <col min="15874" max="15874" width="35.69140625" style="28" customWidth="1"/>
    <col min="15875" max="15875" width="9.69140625" style="28" customWidth="1"/>
    <col min="15876" max="15876" width="4.69140625" style="28" customWidth="1"/>
    <col min="15877" max="15877" width="10.921875" style="28" customWidth="1"/>
    <col min="15878" max="15878" width="8.3046875" style="28" customWidth="1"/>
    <col min="15879" max="15879" width="12.69140625" style="28" customWidth="1"/>
    <col min="15880" max="15880" width="9.3046875" style="28" customWidth="1"/>
    <col min="15881" max="15881" width="13.3046875" style="28" customWidth="1"/>
    <col min="15882" max="15882" width="16.921875" style="28" bestFit="1" customWidth="1"/>
    <col min="15883" max="15883" width="10.3046875" style="28" customWidth="1"/>
    <col min="15884" max="15884" width="12.69140625" style="28" customWidth="1"/>
    <col min="15885" max="15885" width="9.3046875" style="28" customWidth="1"/>
    <col min="15886" max="15886" width="13.07421875" style="28" customWidth="1"/>
    <col min="15887" max="15887" width="15.61328125" style="28" bestFit="1" customWidth="1"/>
    <col min="15888" max="15888" width="17.07421875" style="28" bestFit="1" customWidth="1"/>
    <col min="15889" max="15889" width="11.61328125" style="28" customWidth="1"/>
    <col min="15890" max="15890" width="6.69140625" style="28" customWidth="1"/>
    <col min="15891" max="15891" width="43.921875" style="28" customWidth="1"/>
    <col min="15892" max="16120" width="54.23046875" style="28"/>
    <col min="16121" max="16121" width="3.69140625" style="28" customWidth="1"/>
    <col min="16122" max="16122" width="1.69140625" style="28" customWidth="1"/>
    <col min="16123" max="16123" width="3.23046875" style="28" customWidth="1"/>
    <col min="16124" max="16125" width="2.69140625" style="28" customWidth="1"/>
    <col min="16126" max="16126" width="3.69140625" style="28" customWidth="1"/>
    <col min="16127" max="16127" width="5.61328125" style="28" customWidth="1"/>
    <col min="16128" max="16128" width="8.69140625" style="28" customWidth="1"/>
    <col min="16129" max="16129" width="4.3046875" style="28" customWidth="1"/>
    <col min="16130" max="16130" width="35.69140625" style="28" customWidth="1"/>
    <col min="16131" max="16131" width="9.69140625" style="28" customWidth="1"/>
    <col min="16132" max="16132" width="4.69140625" style="28" customWidth="1"/>
    <col min="16133" max="16133" width="10.921875" style="28" customWidth="1"/>
    <col min="16134" max="16134" width="8.3046875" style="28" customWidth="1"/>
    <col min="16135" max="16135" width="12.69140625" style="28" customWidth="1"/>
    <col min="16136" max="16136" width="9.3046875" style="28" customWidth="1"/>
    <col min="16137" max="16137" width="13.3046875" style="28" customWidth="1"/>
    <col min="16138" max="16138" width="16.921875" style="28" bestFit="1" customWidth="1"/>
    <col min="16139" max="16139" width="10.3046875" style="28" customWidth="1"/>
    <col min="16140" max="16140" width="12.69140625" style="28" customWidth="1"/>
    <col min="16141" max="16141" width="9.3046875" style="28" customWidth="1"/>
    <col min="16142" max="16142" width="13.07421875" style="28" customWidth="1"/>
    <col min="16143" max="16143" width="15.61328125" style="28" bestFit="1" customWidth="1"/>
    <col min="16144" max="16144" width="17.07421875" style="28" bestFit="1" customWidth="1"/>
    <col min="16145" max="16145" width="11.61328125" style="28" customWidth="1"/>
    <col min="16146" max="16146" width="6.69140625" style="28" customWidth="1"/>
    <col min="16147" max="16147" width="43.921875" style="28" customWidth="1"/>
    <col min="16148" max="16384" width="54.23046875" style="28"/>
  </cols>
  <sheetData>
    <row r="1" spans="2:15" ht="10.199999999999999" customHeight="1" thickBot="1">
      <c r="B1" s="28"/>
    </row>
    <row r="2" spans="2:15" ht="115.5" customHeight="1">
      <c r="B2" s="1085"/>
      <c r="C2" s="905"/>
      <c r="D2" s="905"/>
      <c r="E2" s="905"/>
      <c r="F2" s="905"/>
      <c r="G2" s="905"/>
      <c r="H2" s="905"/>
      <c r="I2" s="905"/>
      <c r="J2" s="904"/>
      <c r="K2" s="905"/>
      <c r="L2" s="905"/>
      <c r="M2" s="905"/>
      <c r="N2" s="906"/>
    </row>
    <row r="3" spans="2:15" ht="30">
      <c r="B3" s="515"/>
      <c r="D3" s="132"/>
      <c r="E3" s="132"/>
      <c r="F3" s="132"/>
      <c r="G3" s="132"/>
      <c r="H3" s="132"/>
      <c r="I3" s="263"/>
      <c r="J3" s="263"/>
      <c r="K3" s="263"/>
      <c r="L3" s="263"/>
      <c r="M3" s="263"/>
      <c r="N3" s="784"/>
    </row>
    <row r="4" spans="2:15" ht="37.5" customHeight="1">
      <c r="B4" s="515"/>
      <c r="C4" s="133"/>
      <c r="D4" s="133"/>
      <c r="E4" s="133"/>
      <c r="F4" s="133"/>
      <c r="G4" s="133"/>
      <c r="H4" s="133"/>
      <c r="I4" s="263"/>
      <c r="J4" s="263"/>
      <c r="K4" s="263"/>
      <c r="L4" s="263"/>
      <c r="M4" s="263"/>
      <c r="N4" s="784"/>
    </row>
    <row r="5" spans="2:15" ht="90.75" customHeight="1">
      <c r="B5" s="2638" t="s">
        <v>1216</v>
      </c>
      <c r="C5" s="2639"/>
      <c r="D5" s="2639"/>
      <c r="E5" s="2639"/>
      <c r="F5" s="2639"/>
      <c r="G5" s="2639"/>
      <c r="H5" s="2639"/>
      <c r="I5" s="2639"/>
      <c r="J5" s="2639"/>
      <c r="K5" s="2640" t="s">
        <v>1349</v>
      </c>
      <c r="L5" s="2641"/>
      <c r="M5" s="2642"/>
      <c r="N5" s="2651" t="s">
        <v>2074</v>
      </c>
    </row>
    <row r="6" spans="2:15" ht="54.75" customHeight="1">
      <c r="B6" s="2638"/>
      <c r="C6" s="2639"/>
      <c r="D6" s="2639"/>
      <c r="E6" s="2639"/>
      <c r="F6" s="2639"/>
      <c r="G6" s="2639"/>
      <c r="H6" s="2639"/>
      <c r="I6" s="2639"/>
      <c r="J6" s="2639"/>
      <c r="K6" s="2643"/>
      <c r="L6" s="2644"/>
      <c r="M6" s="2645"/>
      <c r="N6" s="2652"/>
      <c r="O6" s="130"/>
    </row>
    <row r="7" spans="2:15" ht="96" customHeight="1">
      <c r="B7" s="2638"/>
      <c r="C7" s="2639"/>
      <c r="D7" s="2639"/>
      <c r="E7" s="2639"/>
      <c r="F7" s="2639"/>
      <c r="G7" s="2639"/>
      <c r="H7" s="2639"/>
      <c r="I7" s="2639"/>
      <c r="J7" s="2639"/>
      <c r="K7" s="2646" t="s">
        <v>1203</v>
      </c>
      <c r="L7" s="2646" t="s">
        <v>1204</v>
      </c>
      <c r="M7" s="2646" t="s">
        <v>1205</v>
      </c>
      <c r="N7" s="2652"/>
    </row>
    <row r="8" spans="2:15" ht="141.75" customHeight="1">
      <c r="B8" s="2638"/>
      <c r="C8" s="2639"/>
      <c r="D8" s="2639"/>
      <c r="E8" s="2639"/>
      <c r="F8" s="2639"/>
      <c r="G8" s="2639"/>
      <c r="H8" s="2639"/>
      <c r="I8" s="2639"/>
      <c r="J8" s="2639"/>
      <c r="K8" s="2646"/>
      <c r="L8" s="2646"/>
      <c r="M8" s="2646"/>
      <c r="N8" s="2653"/>
    </row>
    <row r="9" spans="2:15" s="262" customFormat="1" ht="39.75" customHeight="1">
      <c r="B9" s="2638"/>
      <c r="C9" s="2639"/>
      <c r="D9" s="2639"/>
      <c r="E9" s="2639"/>
      <c r="F9" s="2639"/>
      <c r="G9" s="2639"/>
      <c r="H9" s="2639"/>
      <c r="I9" s="2639"/>
      <c r="J9" s="2639"/>
      <c r="K9" s="783" t="s">
        <v>1268</v>
      </c>
      <c r="L9" s="783" t="s">
        <v>1269</v>
      </c>
      <c r="M9" s="783" t="s">
        <v>1270</v>
      </c>
      <c r="N9" s="1086" t="s">
        <v>1271</v>
      </c>
    </row>
    <row r="10" spans="2:15" ht="30" customHeight="1">
      <c r="B10" s="975"/>
      <c r="C10" s="976"/>
      <c r="D10" s="977"/>
      <c r="E10" s="976"/>
      <c r="F10" s="1087"/>
      <c r="G10" s="1087"/>
      <c r="H10" s="1087"/>
      <c r="I10" s="1088"/>
      <c r="J10" s="1081"/>
      <c r="K10" s="2614"/>
      <c r="L10" s="976"/>
      <c r="M10" s="2614"/>
      <c r="N10" s="2625"/>
    </row>
    <row r="11" spans="2:15" ht="30" customHeight="1">
      <c r="B11" s="975"/>
      <c r="C11" s="1051" t="s">
        <v>245</v>
      </c>
      <c r="D11" s="1052"/>
      <c r="E11" s="2648" t="s">
        <v>1190</v>
      </c>
      <c r="F11" s="2648"/>
      <c r="G11" s="2648"/>
      <c r="H11" s="2648"/>
      <c r="I11" s="2649"/>
      <c r="J11" s="1082"/>
      <c r="K11" s="2615"/>
      <c r="L11" s="976"/>
      <c r="M11" s="2615"/>
      <c r="N11" s="2626"/>
    </row>
    <row r="12" spans="2:15" ht="30" customHeight="1">
      <c r="B12" s="934"/>
      <c r="C12" s="1053"/>
      <c r="D12" s="1053"/>
      <c r="E12" s="2622" t="s">
        <v>1192</v>
      </c>
      <c r="F12" s="2619"/>
      <c r="G12" s="2619"/>
      <c r="H12" s="2619"/>
      <c r="I12" s="2647"/>
      <c r="J12" s="1082"/>
      <c r="K12" s="2616"/>
      <c r="L12" s="976"/>
      <c r="M12" s="2616"/>
      <c r="N12" s="2626"/>
    </row>
    <row r="13" spans="2:15" ht="30" customHeight="1">
      <c r="B13" s="934"/>
      <c r="C13" s="1054"/>
      <c r="D13" s="1053"/>
      <c r="E13" s="2606" t="s">
        <v>1191</v>
      </c>
      <c r="F13" s="2606"/>
      <c r="G13" s="2606"/>
      <c r="H13" s="2606"/>
      <c r="I13" s="2607"/>
      <c r="J13" s="2604" t="s">
        <v>63</v>
      </c>
      <c r="K13" s="2734"/>
      <c r="L13" s="2734"/>
      <c r="M13" s="2611">
        <f>K13+L13</f>
        <v>0</v>
      </c>
      <c r="N13" s="2626"/>
    </row>
    <row r="14" spans="2:15" ht="30" customHeight="1">
      <c r="B14" s="934"/>
      <c r="C14" s="1053"/>
      <c r="D14" s="1052"/>
      <c r="E14" s="2606"/>
      <c r="F14" s="2606"/>
      <c r="G14" s="2606"/>
      <c r="H14" s="2606"/>
      <c r="I14" s="2607"/>
      <c r="J14" s="2605"/>
      <c r="K14" s="2735"/>
      <c r="L14" s="2735"/>
      <c r="M14" s="2612"/>
      <c r="N14" s="2626"/>
    </row>
    <row r="15" spans="2:15" ht="30" customHeight="1">
      <c r="B15" s="934"/>
      <c r="C15" s="1055" t="s">
        <v>246</v>
      </c>
      <c r="D15" s="1052"/>
      <c r="E15" s="2619" t="s">
        <v>1193</v>
      </c>
      <c r="F15" s="2619"/>
      <c r="G15" s="2619"/>
      <c r="H15" s="2619"/>
      <c r="I15" s="2619"/>
      <c r="J15" s="1081"/>
      <c r="K15" s="2739"/>
      <c r="L15" s="2739"/>
      <c r="M15" s="2613"/>
      <c r="N15" s="2626"/>
    </row>
    <row r="16" spans="2:15" ht="30" customHeight="1">
      <c r="B16" s="934"/>
      <c r="C16" s="1056"/>
      <c r="D16" s="1052"/>
      <c r="E16" s="2620" t="s">
        <v>1194</v>
      </c>
      <c r="F16" s="2620"/>
      <c r="G16" s="2620"/>
      <c r="H16" s="2620"/>
      <c r="I16" s="2621"/>
      <c r="J16" s="1082"/>
      <c r="K16" s="2739"/>
      <c r="L16" s="2739"/>
      <c r="M16" s="2613"/>
      <c r="N16" s="2626"/>
    </row>
    <row r="17" spans="2:14" ht="41.25" customHeight="1">
      <c r="B17" s="934"/>
      <c r="C17" s="1056"/>
      <c r="D17" s="1052"/>
      <c r="E17" s="2617" t="s">
        <v>1244</v>
      </c>
      <c r="F17" s="2617"/>
      <c r="G17" s="2617"/>
      <c r="H17" s="2617"/>
      <c r="I17" s="2618"/>
      <c r="J17" s="1082"/>
      <c r="K17" s="2739"/>
      <c r="L17" s="2739"/>
      <c r="M17" s="2613"/>
      <c r="N17" s="2626"/>
    </row>
    <row r="18" spans="2:14" ht="30" customHeight="1">
      <c r="B18" s="934"/>
      <c r="C18" s="1052"/>
      <c r="D18" s="1052"/>
      <c r="E18" s="1069" t="s">
        <v>1196</v>
      </c>
      <c r="F18" s="1050"/>
      <c r="G18" s="1050"/>
      <c r="H18" s="1050"/>
      <c r="I18" s="1050"/>
      <c r="J18" s="2604" t="s">
        <v>36</v>
      </c>
      <c r="K18" s="2734"/>
      <c r="L18" s="2734"/>
      <c r="M18" s="2611">
        <f>K18+L18</f>
        <v>0</v>
      </c>
      <c r="N18" s="2626"/>
    </row>
    <row r="19" spans="2:14" ht="30" customHeight="1">
      <c r="B19" s="934"/>
      <c r="C19" s="1052"/>
      <c r="D19" s="1052"/>
      <c r="E19" s="2622" t="s">
        <v>1195</v>
      </c>
      <c r="F19" s="2623"/>
      <c r="G19" s="2623"/>
      <c r="H19" s="2623"/>
      <c r="I19" s="2624"/>
      <c r="J19" s="2604"/>
      <c r="K19" s="2735"/>
      <c r="L19" s="2735"/>
      <c r="M19" s="2612"/>
      <c r="N19" s="2626"/>
    </row>
    <row r="20" spans="2:14" ht="30" customHeight="1">
      <c r="B20" s="934"/>
      <c r="C20" s="1056" t="s">
        <v>247</v>
      </c>
      <c r="D20" s="1053"/>
      <c r="E20" s="1057" t="s">
        <v>1197</v>
      </c>
      <c r="F20" s="1053"/>
      <c r="G20" s="1053"/>
      <c r="H20" s="1053"/>
      <c r="I20" s="1053"/>
      <c r="J20" s="1081"/>
      <c r="K20" s="2731"/>
      <c r="L20" s="1076"/>
      <c r="M20" s="1276"/>
      <c r="N20" s="1077"/>
    </row>
    <row r="21" spans="2:14" ht="30" customHeight="1">
      <c r="B21" s="934"/>
      <c r="C21" s="1056"/>
      <c r="D21" s="1053"/>
      <c r="E21" s="1058" t="s">
        <v>1198</v>
      </c>
      <c r="F21" s="1053"/>
      <c r="G21" s="1053"/>
      <c r="H21" s="1053"/>
      <c r="I21" s="1053"/>
      <c r="J21" s="1082"/>
      <c r="K21" s="2732"/>
      <c r="L21" s="1078"/>
      <c r="M21" s="1277"/>
      <c r="N21" s="983"/>
    </row>
    <row r="22" spans="2:14" ht="30" customHeight="1">
      <c r="B22" s="934"/>
      <c r="C22" s="1053"/>
      <c r="D22" s="1053"/>
      <c r="E22" s="1053"/>
      <c r="F22" s="1053"/>
      <c r="G22" s="1052"/>
      <c r="H22" s="1052"/>
      <c r="I22" s="1053"/>
      <c r="J22" s="1082"/>
      <c r="K22" s="2733"/>
      <c r="L22" s="1079"/>
      <c r="M22" s="1278"/>
      <c r="N22" s="1080"/>
    </row>
    <row r="23" spans="2:14" ht="30" customHeight="1">
      <c r="B23" s="934"/>
      <c r="C23" s="1053"/>
      <c r="D23" s="1053"/>
      <c r="E23" s="1059" t="s">
        <v>249</v>
      </c>
      <c r="F23" s="1052"/>
      <c r="G23" s="1059" t="s">
        <v>248</v>
      </c>
      <c r="H23" s="1057"/>
      <c r="I23" s="1053"/>
      <c r="J23" s="2604" t="s">
        <v>37</v>
      </c>
      <c r="K23" s="2734"/>
      <c r="L23" s="2734"/>
      <c r="M23" s="2611">
        <f>K23+L23</f>
        <v>0</v>
      </c>
      <c r="N23" s="2734"/>
    </row>
    <row r="24" spans="2:14" ht="30" customHeight="1">
      <c r="B24" s="934"/>
      <c r="C24" s="1053"/>
      <c r="D24" s="1053"/>
      <c r="E24" s="1057"/>
      <c r="F24" s="1052"/>
      <c r="G24" s="1060" t="s">
        <v>918</v>
      </c>
      <c r="H24" s="1058"/>
      <c r="I24" s="1053"/>
      <c r="J24" s="2605"/>
      <c r="K24" s="2735"/>
      <c r="L24" s="2735"/>
      <c r="M24" s="2612"/>
      <c r="N24" s="2735"/>
    </row>
    <row r="25" spans="2:14" ht="30" customHeight="1">
      <c r="B25" s="934"/>
      <c r="C25" s="1053"/>
      <c r="D25" s="1053"/>
      <c r="E25" s="1057" t="s">
        <v>250</v>
      </c>
      <c r="F25" s="1052"/>
      <c r="G25" s="1057" t="s">
        <v>251</v>
      </c>
      <c r="H25" s="1057"/>
      <c r="I25" s="1053"/>
      <c r="J25" s="1081"/>
      <c r="K25" s="2731"/>
      <c r="L25" s="2731"/>
      <c r="M25" s="2601"/>
      <c r="N25" s="2658"/>
    </row>
    <row r="26" spans="2:14" ht="30" customHeight="1">
      <c r="B26" s="934"/>
      <c r="C26" s="1053"/>
      <c r="D26" s="1053"/>
      <c r="E26" s="1057"/>
      <c r="F26" s="1052"/>
      <c r="G26" s="1061" t="s">
        <v>1145</v>
      </c>
      <c r="H26" s="1057"/>
      <c r="I26" s="1053"/>
      <c r="J26" s="1082"/>
      <c r="K26" s="2732"/>
      <c r="L26" s="2732"/>
      <c r="M26" s="2602"/>
      <c r="N26" s="2659"/>
    </row>
    <row r="27" spans="2:14" ht="30" customHeight="1">
      <c r="B27" s="934"/>
      <c r="C27" s="1053"/>
      <c r="D27" s="1053"/>
      <c r="E27" s="1052"/>
      <c r="F27" s="1052"/>
      <c r="G27" s="1057" t="s">
        <v>19</v>
      </c>
      <c r="H27" s="2620" t="s">
        <v>1199</v>
      </c>
      <c r="I27" s="2621"/>
      <c r="J27" s="1089"/>
      <c r="K27" s="2733"/>
      <c r="L27" s="2733"/>
      <c r="M27" s="2603"/>
      <c r="N27" s="2660"/>
    </row>
    <row r="28" spans="2:14" ht="30" customHeight="1">
      <c r="B28" s="934"/>
      <c r="C28" s="1053"/>
      <c r="D28" s="1053"/>
      <c r="E28" s="1052"/>
      <c r="F28" s="1052"/>
      <c r="G28" s="1062"/>
      <c r="H28" s="2617" t="s">
        <v>1200</v>
      </c>
      <c r="I28" s="2618"/>
      <c r="J28" s="2604" t="s">
        <v>38</v>
      </c>
      <c r="K28" s="2734"/>
      <c r="L28" s="2734"/>
      <c r="M28" s="2611">
        <f>K28+L28</f>
        <v>0</v>
      </c>
      <c r="N28" s="2734"/>
    </row>
    <row r="29" spans="2:14" ht="30" customHeight="1">
      <c r="B29" s="934"/>
      <c r="C29" s="1053"/>
      <c r="D29" s="1053"/>
      <c r="E29" s="1052"/>
      <c r="F29" s="1052"/>
      <c r="G29" s="1062"/>
      <c r="H29" s="1050"/>
      <c r="I29" s="1063"/>
      <c r="J29" s="2605"/>
      <c r="K29" s="2735"/>
      <c r="L29" s="2735"/>
      <c r="M29" s="2612"/>
      <c r="N29" s="2735"/>
    </row>
    <row r="30" spans="2:14" ht="30" customHeight="1">
      <c r="B30" s="934"/>
      <c r="C30" s="1053"/>
      <c r="D30" s="1053"/>
      <c r="E30" s="1053"/>
      <c r="F30" s="1053"/>
      <c r="G30" s="1053"/>
      <c r="H30" s="1050"/>
      <c r="I30" s="1063"/>
      <c r="J30" s="1081"/>
      <c r="K30" s="2731"/>
      <c r="L30" s="2731"/>
      <c r="M30" s="2601"/>
      <c r="N30" s="2658"/>
    </row>
    <row r="31" spans="2:14" ht="30" customHeight="1">
      <c r="B31" s="934"/>
      <c r="C31" s="1053"/>
      <c r="D31" s="1053"/>
      <c r="E31" s="1053"/>
      <c r="F31" s="1053"/>
      <c r="G31" s="1053"/>
      <c r="H31" s="1050"/>
      <c r="I31" s="1050"/>
      <c r="J31" s="1082"/>
      <c r="K31" s="2732"/>
      <c r="L31" s="2732"/>
      <c r="M31" s="2602"/>
      <c r="N31" s="2659"/>
    </row>
    <row r="32" spans="2:14" ht="30" customHeight="1">
      <c r="B32" s="934"/>
      <c r="C32" s="1053"/>
      <c r="D32" s="1053"/>
      <c r="E32" s="1053"/>
      <c r="F32" s="1053"/>
      <c r="G32" s="1064" t="s">
        <v>20</v>
      </c>
      <c r="H32" s="1057" t="s">
        <v>252</v>
      </c>
      <c r="I32" s="1053"/>
      <c r="J32" s="1082"/>
      <c r="K32" s="2733"/>
      <c r="L32" s="2733"/>
      <c r="M32" s="2603"/>
      <c r="N32" s="2660"/>
    </row>
    <row r="33" spans="2:14" ht="30" customHeight="1">
      <c r="B33" s="934"/>
      <c r="C33" s="1053"/>
      <c r="D33" s="1053"/>
      <c r="E33" s="1053"/>
      <c r="F33" s="1053"/>
      <c r="G33" s="1062"/>
      <c r="H33" s="1061" t="s">
        <v>253</v>
      </c>
      <c r="I33" s="1053"/>
      <c r="J33" s="2604" t="s">
        <v>39</v>
      </c>
      <c r="K33" s="2734"/>
      <c r="L33" s="2734"/>
      <c r="M33" s="2611">
        <f>K33+L33</f>
        <v>0</v>
      </c>
      <c r="N33" s="2734"/>
    </row>
    <row r="34" spans="2:14" ht="30" customHeight="1">
      <c r="B34" s="934"/>
      <c r="C34" s="1053"/>
      <c r="D34" s="1053"/>
      <c r="E34" s="1053"/>
      <c r="F34" s="1053"/>
      <c r="G34" s="1065"/>
      <c r="H34" s="1065"/>
      <c r="I34" s="1065"/>
      <c r="J34" s="2605"/>
      <c r="K34" s="2735"/>
      <c r="L34" s="2735"/>
      <c r="M34" s="2612"/>
      <c r="N34" s="2735"/>
    </row>
    <row r="35" spans="2:14" ht="30" customHeight="1">
      <c r="B35" s="934"/>
      <c r="C35" s="1053"/>
      <c r="D35" s="1053"/>
      <c r="E35" s="1053"/>
      <c r="F35" s="1053"/>
      <c r="G35" s="1053"/>
      <c r="H35" s="1066"/>
      <c r="I35" s="1067"/>
      <c r="J35" s="1081"/>
      <c r="K35" s="2736"/>
      <c r="L35" s="2731"/>
      <c r="M35" s="2601"/>
      <c r="N35" s="2658"/>
    </row>
    <row r="36" spans="2:14" ht="30" customHeight="1">
      <c r="B36" s="934"/>
      <c r="C36" s="1053"/>
      <c r="D36" s="1053"/>
      <c r="E36" s="1053"/>
      <c r="F36" s="1053"/>
      <c r="G36" s="1053"/>
      <c r="H36" s="1066"/>
      <c r="I36" s="1067"/>
      <c r="J36" s="1082"/>
      <c r="K36" s="2737"/>
      <c r="L36" s="2732"/>
      <c r="M36" s="2602"/>
      <c r="N36" s="2659"/>
    </row>
    <row r="37" spans="2:14" ht="30" customHeight="1">
      <c r="B37" s="934"/>
      <c r="C37" s="1053"/>
      <c r="D37" s="1053"/>
      <c r="E37" s="1068" t="s">
        <v>254</v>
      </c>
      <c r="F37" s="1068"/>
      <c r="G37" s="2619" t="s">
        <v>1202</v>
      </c>
      <c r="H37" s="2620"/>
      <c r="I37" s="2621"/>
      <c r="J37" s="1082"/>
      <c r="K37" s="2738"/>
      <c r="L37" s="2733"/>
      <c r="M37" s="2603"/>
      <c r="N37" s="2660"/>
    </row>
    <row r="38" spans="2:14" ht="30" customHeight="1">
      <c r="B38" s="934"/>
      <c r="C38" s="1053"/>
      <c r="D38" s="1053"/>
      <c r="E38" s="1065"/>
      <c r="F38" s="1068"/>
      <c r="G38" s="1069" t="s">
        <v>1201</v>
      </c>
      <c r="H38" s="1068"/>
      <c r="I38" s="1070"/>
      <c r="J38" s="2604" t="s">
        <v>40</v>
      </c>
      <c r="K38" s="2734"/>
      <c r="L38" s="2734"/>
      <c r="M38" s="2611">
        <f>K38+L38</f>
        <v>0</v>
      </c>
      <c r="N38" s="2734"/>
    </row>
    <row r="39" spans="2:14" s="131" customFormat="1" ht="30" customHeight="1">
      <c r="B39" s="980"/>
      <c r="C39" s="1071"/>
      <c r="D39" s="1071"/>
      <c r="E39" s="1065"/>
      <c r="F39" s="1068"/>
      <c r="G39" s="1068"/>
      <c r="H39" s="1068"/>
      <c r="I39" s="1070"/>
      <c r="J39" s="2605"/>
      <c r="K39" s="2735"/>
      <c r="L39" s="2735"/>
      <c r="M39" s="2612"/>
      <c r="N39" s="2735"/>
    </row>
    <row r="40" spans="2:14" ht="30" customHeight="1">
      <c r="B40" s="934"/>
      <c r="C40" s="1053"/>
      <c r="D40" s="1053"/>
      <c r="E40" s="1053"/>
      <c r="F40" s="1053"/>
      <c r="G40" s="1053"/>
      <c r="H40" s="1072"/>
      <c r="I40" s="1072"/>
      <c r="J40" s="1081"/>
      <c r="K40" s="2736"/>
      <c r="L40" s="2731"/>
      <c r="M40" s="2601"/>
      <c r="N40" s="2658"/>
    </row>
    <row r="41" spans="2:14" ht="30" customHeight="1">
      <c r="B41" s="934"/>
      <c r="C41" s="1053"/>
      <c r="D41" s="1053"/>
      <c r="E41" s="1053"/>
      <c r="F41" s="1053"/>
      <c r="G41" s="1053"/>
      <c r="H41" s="1072"/>
      <c r="I41" s="1072"/>
      <c r="J41" s="1082"/>
      <c r="K41" s="2737"/>
      <c r="L41" s="2732"/>
      <c r="M41" s="2602"/>
      <c r="N41" s="2659"/>
    </row>
    <row r="42" spans="2:14" ht="30" customHeight="1">
      <c r="B42" s="934"/>
      <c r="C42" s="1053"/>
      <c r="D42" s="1053"/>
      <c r="E42" s="1057" t="s">
        <v>255</v>
      </c>
      <c r="F42" s="1052"/>
      <c r="G42" s="1052" t="s">
        <v>256</v>
      </c>
      <c r="H42" s="1053"/>
      <c r="I42" s="1053"/>
      <c r="J42" s="1082"/>
      <c r="K42" s="2738"/>
      <c r="L42" s="2733"/>
      <c r="M42" s="2603"/>
      <c r="N42" s="2660"/>
    </row>
    <row r="43" spans="2:14" ht="30" customHeight="1">
      <c r="B43" s="934"/>
      <c r="C43" s="1053"/>
      <c r="D43" s="1053"/>
      <c r="E43" s="1053"/>
      <c r="F43" s="1053"/>
      <c r="G43" s="1058" t="s">
        <v>1168</v>
      </c>
      <c r="H43" s="1061"/>
      <c r="I43" s="1053"/>
      <c r="J43" s="2604" t="s">
        <v>41</v>
      </c>
      <c r="K43" s="2734"/>
      <c r="L43" s="2734"/>
      <c r="M43" s="2611">
        <f>K43+L43</f>
        <v>0</v>
      </c>
      <c r="N43" s="2734"/>
    </row>
    <row r="44" spans="2:14" ht="30" customHeight="1">
      <c r="B44" s="934"/>
      <c r="C44" s="1053"/>
      <c r="D44" s="1053"/>
      <c r="E44" s="1065"/>
      <c r="F44" s="1068"/>
      <c r="G44" s="1053"/>
      <c r="H44" s="1060"/>
      <c r="I44" s="1053"/>
      <c r="J44" s="2605"/>
      <c r="K44" s="2735"/>
      <c r="L44" s="2735"/>
      <c r="M44" s="2612"/>
      <c r="N44" s="2735"/>
    </row>
    <row r="45" spans="2:14" ht="30" customHeight="1">
      <c r="B45" s="934"/>
      <c r="C45" s="1053"/>
      <c r="D45" s="1053"/>
      <c r="E45" s="976"/>
      <c r="F45" s="1053"/>
      <c r="G45" s="976"/>
      <c r="H45" s="1072"/>
      <c r="I45" s="1074"/>
      <c r="J45" s="1081"/>
      <c r="K45" s="2731"/>
      <c r="L45" s="2731"/>
      <c r="M45" s="2601"/>
      <c r="N45" s="2658"/>
    </row>
    <row r="46" spans="2:14" ht="30" customHeight="1">
      <c r="B46" s="934"/>
      <c r="C46" s="1053"/>
      <c r="D46" s="1053"/>
      <c r="E46" s="976"/>
      <c r="F46" s="1053"/>
      <c r="G46" s="976"/>
      <c r="H46" s="1072"/>
      <c r="I46" s="1074"/>
      <c r="J46" s="1082"/>
      <c r="K46" s="2732"/>
      <c r="L46" s="2732"/>
      <c r="M46" s="2602"/>
      <c r="N46" s="2659"/>
    </row>
    <row r="47" spans="2:14" ht="30" customHeight="1">
      <c r="B47" s="934"/>
      <c r="C47" s="1053"/>
      <c r="D47" s="1053"/>
      <c r="E47" s="1052" t="s">
        <v>257</v>
      </c>
      <c r="F47" s="1068"/>
      <c r="G47" s="1072" t="s">
        <v>401</v>
      </c>
      <c r="H47" s="1072"/>
      <c r="I47" s="1074"/>
      <c r="J47" s="1082"/>
      <c r="K47" s="2733"/>
      <c r="L47" s="2733"/>
      <c r="M47" s="2603"/>
      <c r="N47" s="2660"/>
    </row>
    <row r="48" spans="2:14" ht="30" customHeight="1">
      <c r="B48" s="934"/>
      <c r="C48" s="1053"/>
      <c r="D48" s="1053"/>
      <c r="E48" s="1065"/>
      <c r="F48" s="1068"/>
      <c r="G48" s="1061" t="s">
        <v>1169</v>
      </c>
      <c r="H48" s="1061"/>
      <c r="I48" s="1053"/>
      <c r="J48" s="2604" t="s">
        <v>68</v>
      </c>
      <c r="K48" s="2734"/>
      <c r="L48" s="2734"/>
      <c r="M48" s="2611">
        <f>K48+L48</f>
        <v>0</v>
      </c>
      <c r="N48" s="2734"/>
    </row>
    <row r="49" spans="2:14" ht="30" customHeight="1">
      <c r="B49" s="934"/>
      <c r="C49" s="1053"/>
      <c r="D49" s="1053"/>
      <c r="E49" s="1065"/>
      <c r="F49" s="1068"/>
      <c r="G49" s="1061"/>
      <c r="H49" s="1061"/>
      <c r="I49" s="1053"/>
      <c r="J49" s="2605"/>
      <c r="K49" s="2735"/>
      <c r="L49" s="2735"/>
      <c r="M49" s="2612"/>
      <c r="N49" s="2735"/>
    </row>
    <row r="50" spans="2:14" ht="30" customHeight="1">
      <c r="B50" s="934"/>
      <c r="C50" s="1053"/>
      <c r="D50" s="1053"/>
      <c r="E50" s="976"/>
      <c r="F50" s="976"/>
      <c r="G50" s="976"/>
      <c r="H50" s="976"/>
      <c r="I50" s="1070"/>
      <c r="J50" s="1081"/>
      <c r="K50" s="2731"/>
      <c r="L50" s="2731"/>
      <c r="M50" s="2601"/>
      <c r="N50" s="2658"/>
    </row>
    <row r="51" spans="2:14" ht="30" customHeight="1">
      <c r="B51" s="934"/>
      <c r="C51" s="1053"/>
      <c r="D51" s="1053"/>
      <c r="E51" s="1059" t="s">
        <v>258</v>
      </c>
      <c r="F51" s="1068"/>
      <c r="G51" s="1072" t="s">
        <v>1207</v>
      </c>
      <c r="H51" s="1068"/>
      <c r="I51" s="1070"/>
      <c r="J51" s="1082"/>
      <c r="K51" s="2732"/>
      <c r="L51" s="2732"/>
      <c r="M51" s="2602"/>
      <c r="N51" s="2659"/>
    </row>
    <row r="52" spans="2:14" ht="30" customHeight="1">
      <c r="B52" s="934"/>
      <c r="C52" s="1053"/>
      <c r="D52" s="1053"/>
      <c r="E52" s="1053"/>
      <c r="F52" s="1068"/>
      <c r="G52" s="1059" t="s">
        <v>1213</v>
      </c>
      <c r="H52" s="1068"/>
      <c r="I52" s="1070"/>
      <c r="J52" s="1082"/>
      <c r="K52" s="2733"/>
      <c r="L52" s="2733"/>
      <c r="M52" s="2603"/>
      <c r="N52" s="2660"/>
    </row>
    <row r="53" spans="2:14" ht="30" customHeight="1">
      <c r="B53" s="934"/>
      <c r="C53" s="1053"/>
      <c r="D53" s="1053"/>
      <c r="E53" s="1068"/>
      <c r="F53" s="1068"/>
      <c r="G53" s="2606" t="s">
        <v>1170</v>
      </c>
      <c r="H53" s="2606"/>
      <c r="I53" s="2607"/>
      <c r="J53" s="2604" t="s">
        <v>42</v>
      </c>
      <c r="K53" s="2734"/>
      <c r="L53" s="2734"/>
      <c r="M53" s="2611">
        <f>K53+L53</f>
        <v>0</v>
      </c>
      <c r="N53" s="2734"/>
    </row>
    <row r="54" spans="2:14" ht="30" customHeight="1">
      <c r="B54" s="934"/>
      <c r="C54" s="1053"/>
      <c r="D54" s="1053"/>
      <c r="E54" s="1065"/>
      <c r="F54" s="1068"/>
      <c r="G54" s="1053"/>
      <c r="H54" s="1053"/>
      <c r="I54" s="1069"/>
      <c r="J54" s="2605"/>
      <c r="K54" s="2735"/>
      <c r="L54" s="2735"/>
      <c r="M54" s="2612"/>
      <c r="N54" s="2735"/>
    </row>
    <row r="55" spans="2:14" ht="30" customHeight="1">
      <c r="B55" s="934"/>
      <c r="C55" s="1053"/>
      <c r="D55" s="1053"/>
      <c r="E55" s="976"/>
      <c r="F55" s="976"/>
      <c r="G55" s="976"/>
      <c r="H55" s="976"/>
      <c r="I55" s="976"/>
      <c r="J55" s="1081"/>
      <c r="K55" s="2731"/>
      <c r="L55" s="2731"/>
      <c r="M55" s="2601"/>
      <c r="N55" s="2658"/>
    </row>
    <row r="56" spans="2:14" ht="30" customHeight="1">
      <c r="B56" s="934"/>
      <c r="C56" s="1053"/>
      <c r="D56" s="1053"/>
      <c r="E56" s="976"/>
      <c r="F56" s="976"/>
      <c r="G56" s="976"/>
      <c r="H56" s="976"/>
      <c r="I56" s="976"/>
      <c r="J56" s="1082"/>
      <c r="K56" s="2732"/>
      <c r="L56" s="2732"/>
      <c r="M56" s="2602"/>
      <c r="N56" s="2659"/>
    </row>
    <row r="57" spans="2:14" s="131" customFormat="1" ht="30" customHeight="1">
      <c r="B57" s="980"/>
      <c r="C57" s="1071"/>
      <c r="D57" s="1071"/>
      <c r="E57" s="1057" t="s">
        <v>259</v>
      </c>
      <c r="F57" s="1053"/>
      <c r="G57" s="1072" t="s">
        <v>402</v>
      </c>
      <c r="H57" s="1072"/>
      <c r="I57" s="1074"/>
      <c r="J57" s="1082"/>
      <c r="K57" s="2733"/>
      <c r="L57" s="2733"/>
      <c r="M57" s="2603"/>
      <c r="N57" s="2660"/>
    </row>
    <row r="58" spans="2:14" ht="30" customHeight="1">
      <c r="B58" s="934"/>
      <c r="C58" s="1053"/>
      <c r="D58" s="1053"/>
      <c r="E58" s="1071"/>
      <c r="F58" s="1068"/>
      <c r="G58" s="2622" t="s">
        <v>1208</v>
      </c>
      <c r="H58" s="2623"/>
      <c r="I58" s="2624"/>
      <c r="J58" s="2604">
        <v>16</v>
      </c>
      <c r="K58" s="2734"/>
      <c r="L58" s="2734"/>
      <c r="M58" s="2611">
        <f>K58+L58</f>
        <v>0</v>
      </c>
      <c r="N58" s="2734"/>
    </row>
    <row r="59" spans="2:14" ht="30" customHeight="1">
      <c r="B59" s="934"/>
      <c r="C59" s="1053"/>
      <c r="D59" s="1053"/>
      <c r="E59" s="1065"/>
      <c r="F59" s="1068"/>
      <c r="G59" s="1069"/>
      <c r="H59" s="1069"/>
      <c r="I59" s="1075"/>
      <c r="J59" s="2605"/>
      <c r="K59" s="2735"/>
      <c r="L59" s="2735"/>
      <c r="M59" s="2612"/>
      <c r="N59" s="2735"/>
    </row>
    <row r="60" spans="2:14" ht="30" customHeight="1">
      <c r="B60" s="934"/>
      <c r="C60" s="1053"/>
      <c r="D60" s="1053"/>
      <c r="E60" s="976"/>
      <c r="F60" s="976"/>
      <c r="G60" s="976"/>
      <c r="H60" s="976"/>
      <c r="I60" s="976"/>
      <c r="J60" s="1081"/>
      <c r="K60" s="2731"/>
      <c r="L60" s="2731"/>
      <c r="M60" s="2601"/>
      <c r="N60" s="2658"/>
    </row>
    <row r="61" spans="2:14" ht="30" customHeight="1">
      <c r="B61" s="934"/>
      <c r="C61" s="1053"/>
      <c r="D61" s="1053"/>
      <c r="E61" s="976"/>
      <c r="F61" s="976"/>
      <c r="G61" s="976"/>
      <c r="H61" s="976"/>
      <c r="I61" s="976"/>
      <c r="J61" s="1082"/>
      <c r="K61" s="2732"/>
      <c r="L61" s="2732"/>
      <c r="M61" s="2602"/>
      <c r="N61" s="2659"/>
    </row>
    <row r="62" spans="2:14" ht="30" customHeight="1">
      <c r="B62" s="934"/>
      <c r="C62" s="1053"/>
      <c r="D62" s="1053"/>
      <c r="E62" s="1057" t="s">
        <v>260</v>
      </c>
      <c r="F62" s="1053"/>
      <c r="G62" s="1057" t="s">
        <v>261</v>
      </c>
      <c r="H62" s="1052"/>
      <c r="I62" s="1053"/>
      <c r="J62" s="1082"/>
      <c r="K62" s="2733"/>
      <c r="L62" s="2733"/>
      <c r="M62" s="2603"/>
      <c r="N62" s="2660"/>
    </row>
    <row r="63" spans="2:14" ht="30" customHeight="1">
      <c r="B63" s="934"/>
      <c r="C63" s="1052"/>
      <c r="D63" s="1053"/>
      <c r="E63" s="1053"/>
      <c r="F63" s="1052"/>
      <c r="G63" s="1061" t="s">
        <v>1171</v>
      </c>
      <c r="H63" s="1057"/>
      <c r="I63" s="1053"/>
      <c r="J63" s="2604">
        <v>12</v>
      </c>
      <c r="K63" s="2734"/>
      <c r="L63" s="2734"/>
      <c r="M63" s="2611">
        <f>K63+L63</f>
        <v>0</v>
      </c>
      <c r="N63" s="2734"/>
    </row>
    <row r="64" spans="2:14" ht="30" customHeight="1">
      <c r="B64" s="934"/>
      <c r="C64" s="1052"/>
      <c r="D64" s="1053"/>
      <c r="E64" s="1052"/>
      <c r="F64" s="1052"/>
      <c r="G64" s="1053"/>
      <c r="H64" s="1053"/>
      <c r="I64" s="1053"/>
      <c r="J64" s="2605"/>
      <c r="K64" s="2735"/>
      <c r="L64" s="2735"/>
      <c r="M64" s="2612"/>
      <c r="N64" s="2735"/>
    </row>
    <row r="65" spans="2:14" ht="30" customHeight="1">
      <c r="B65" s="934"/>
      <c r="C65" s="1053"/>
      <c r="D65" s="1053"/>
      <c r="E65" s="976"/>
      <c r="F65" s="976"/>
      <c r="G65" s="976"/>
      <c r="H65" s="976"/>
      <c r="I65" s="976"/>
      <c r="J65" s="1081"/>
      <c r="K65" s="2726"/>
      <c r="L65" s="2727"/>
      <c r="M65" s="2632"/>
      <c r="N65" s="2728"/>
    </row>
    <row r="66" spans="2:14" ht="28.2">
      <c r="B66" s="934"/>
      <c r="C66" s="1053"/>
      <c r="D66" s="1053"/>
      <c r="E66" s="1072" t="s">
        <v>265</v>
      </c>
      <c r="F66" s="1052"/>
      <c r="G66" s="2620" t="s">
        <v>1209</v>
      </c>
      <c r="H66" s="2620"/>
      <c r="I66" s="2621"/>
      <c r="J66" s="1082"/>
      <c r="K66" s="2726"/>
      <c r="L66" s="2727"/>
      <c r="M66" s="2632"/>
      <c r="N66" s="2728"/>
    </row>
    <row r="67" spans="2:14" ht="30" customHeight="1">
      <c r="B67" s="934"/>
      <c r="C67" s="1053"/>
      <c r="D67" s="1053"/>
      <c r="E67" s="1052"/>
      <c r="F67" s="1052"/>
      <c r="G67" s="1068" t="s">
        <v>376</v>
      </c>
      <c r="H67" s="1072"/>
      <c r="I67" s="1074"/>
      <c r="J67" s="1082"/>
      <c r="K67" s="2726"/>
      <c r="L67" s="2727"/>
      <c r="M67" s="2632"/>
      <c r="N67" s="2728"/>
    </row>
    <row r="68" spans="2:14" ht="30" customHeight="1">
      <c r="B68" s="934"/>
      <c r="C68" s="1053"/>
      <c r="D68" s="1053"/>
      <c r="E68" s="1052"/>
      <c r="F68" s="1052"/>
      <c r="G68" s="1069" t="s">
        <v>1210</v>
      </c>
      <c r="H68" s="1066"/>
      <c r="I68" s="1067"/>
      <c r="J68" s="2654">
        <v>89</v>
      </c>
      <c r="K68" s="2729">
        <f>K23+K28+K33+K38+K43+K48+K53+K58+K63</f>
        <v>0</v>
      </c>
      <c r="L68" s="2729">
        <f>L23+L28+L33+L38+L43+L48+L53+L58+L63</f>
        <v>0</v>
      </c>
      <c r="M68" s="2650">
        <f>M23+M28+M33+M38+M43+M48+M53+M58+M63</f>
        <v>0</v>
      </c>
      <c r="N68" s="2730">
        <f>N23+N28+N33+N38+N43+N48+N53+N58+N63</f>
        <v>0</v>
      </c>
    </row>
    <row r="69" spans="2:14" ht="30" customHeight="1">
      <c r="B69" s="934"/>
      <c r="C69" s="1053"/>
      <c r="D69" s="1053"/>
      <c r="E69" s="1053"/>
      <c r="F69" s="1053"/>
      <c r="G69" s="1050" t="s">
        <v>377</v>
      </c>
      <c r="H69" s="1053"/>
      <c r="I69" s="1053"/>
      <c r="J69" s="2605"/>
      <c r="K69" s="2729"/>
      <c r="L69" s="2729"/>
      <c r="M69" s="2650"/>
      <c r="N69" s="2730"/>
    </row>
    <row r="70" spans="2:14" ht="30" customHeight="1">
      <c r="B70" s="934"/>
      <c r="C70" s="1053"/>
      <c r="D70" s="1053"/>
      <c r="E70" s="1053"/>
      <c r="F70" s="1053"/>
      <c r="G70" s="1071"/>
      <c r="H70" s="1053"/>
      <c r="I70" s="1053"/>
      <c r="J70" s="1090"/>
      <c r="K70" s="2723"/>
      <c r="L70" s="2723"/>
      <c r="M70" s="2723"/>
      <c r="N70" s="2718"/>
    </row>
    <row r="71" spans="2:14" ht="30" customHeight="1">
      <c r="B71" s="934"/>
      <c r="C71" s="1053"/>
      <c r="D71" s="1053"/>
      <c r="E71" s="1053"/>
      <c r="F71" s="1053"/>
      <c r="G71" s="1071"/>
      <c r="H71" s="1053"/>
      <c r="I71" s="1053"/>
      <c r="J71" s="1083"/>
      <c r="K71" s="2724"/>
      <c r="L71" s="2724"/>
      <c r="M71" s="2724"/>
      <c r="N71" s="2719"/>
    </row>
    <row r="72" spans="2:14" ht="30" customHeight="1">
      <c r="B72" s="934"/>
      <c r="C72" s="1052" t="s">
        <v>262</v>
      </c>
      <c r="D72" s="1052"/>
      <c r="E72" s="1052" t="s">
        <v>1211</v>
      </c>
      <c r="F72" s="1052"/>
      <c r="G72" s="1053"/>
      <c r="H72" s="1053"/>
      <c r="I72" s="1053"/>
      <c r="J72" s="1083"/>
      <c r="K72" s="2725"/>
      <c r="L72" s="2725"/>
      <c r="M72" s="2725"/>
      <c r="N72" s="2720"/>
    </row>
    <row r="73" spans="2:14" ht="30" customHeight="1">
      <c r="B73" s="934"/>
      <c r="C73" s="1053"/>
      <c r="D73" s="1053"/>
      <c r="E73" s="1073" t="s">
        <v>1212</v>
      </c>
      <c r="F73" s="1053"/>
      <c r="G73" s="1053"/>
      <c r="H73" s="1053"/>
      <c r="I73" s="1053"/>
      <c r="J73" s="2663">
        <v>13</v>
      </c>
      <c r="K73" s="2611"/>
      <c r="L73" s="2611"/>
      <c r="M73" s="2611">
        <f>K73+L73</f>
        <v>0</v>
      </c>
      <c r="N73" s="2718"/>
    </row>
    <row r="74" spans="2:14" ht="30" customHeight="1">
      <c r="B74" s="934"/>
      <c r="C74" s="1053"/>
      <c r="D74" s="1053"/>
      <c r="E74" s="1053"/>
      <c r="F74" s="1053"/>
      <c r="G74" s="1053"/>
      <c r="H74" s="1053"/>
      <c r="I74" s="1053"/>
      <c r="J74" s="2664"/>
      <c r="K74" s="2612"/>
      <c r="L74" s="2612"/>
      <c r="M74" s="2612"/>
      <c r="N74" s="2720"/>
    </row>
    <row r="75" spans="2:14" ht="30" customHeight="1">
      <c r="B75" s="934"/>
      <c r="C75" s="1053"/>
      <c r="D75" s="1053"/>
      <c r="E75" s="1053"/>
      <c r="F75" s="1053"/>
      <c r="G75" s="1053"/>
      <c r="H75" s="1053"/>
      <c r="I75" s="1053"/>
      <c r="J75" s="1091"/>
      <c r="K75" s="2635"/>
      <c r="L75" s="2601"/>
      <c r="M75" s="2601"/>
      <c r="N75" s="2718"/>
    </row>
    <row r="76" spans="2:14" ht="30" customHeight="1">
      <c r="B76" s="934"/>
      <c r="C76" s="1053"/>
      <c r="D76" s="1053"/>
      <c r="E76" s="1053"/>
      <c r="F76" s="1053"/>
      <c r="G76" s="1053"/>
      <c r="H76" s="1053"/>
      <c r="I76" s="1053"/>
      <c r="J76" s="1084"/>
      <c r="K76" s="2636"/>
      <c r="L76" s="2602"/>
      <c r="M76" s="2602"/>
      <c r="N76" s="2719"/>
    </row>
    <row r="77" spans="2:14" ht="30" customHeight="1">
      <c r="B77" s="934"/>
      <c r="C77" s="1052" t="s">
        <v>263</v>
      </c>
      <c r="D77" s="1052"/>
      <c r="E77" s="1052" t="s">
        <v>264</v>
      </c>
      <c r="F77" s="1052"/>
      <c r="G77" s="1053"/>
      <c r="H77" s="1053"/>
      <c r="I77" s="1053"/>
      <c r="J77" s="1092"/>
      <c r="K77" s="2637"/>
      <c r="L77" s="2603"/>
      <c r="M77" s="2603"/>
      <c r="N77" s="2720"/>
    </row>
    <row r="78" spans="2:14" ht="30" customHeight="1">
      <c r="B78" s="934"/>
      <c r="C78" s="1056"/>
      <c r="D78" s="1053"/>
      <c r="E78" s="1073" t="s">
        <v>266</v>
      </c>
      <c r="F78" s="1053"/>
      <c r="G78" s="1053"/>
      <c r="H78" s="1053"/>
      <c r="I78" s="1053"/>
      <c r="J78" s="2661">
        <v>99</v>
      </c>
      <c r="K78" s="2656">
        <f>K68+K73</f>
        <v>0</v>
      </c>
      <c r="L78" s="2656">
        <f>L68+L73</f>
        <v>0</v>
      </c>
      <c r="M78" s="2656">
        <f>M13+M18+M68+M73</f>
        <v>0</v>
      </c>
      <c r="N78" s="2721">
        <f>N68</f>
        <v>0</v>
      </c>
    </row>
    <row r="79" spans="2:14" ht="30" customHeight="1" thickBot="1">
      <c r="B79" s="981"/>
      <c r="C79" s="1093"/>
      <c r="D79" s="1094"/>
      <c r="E79" s="1095"/>
      <c r="F79" s="1094"/>
      <c r="G79" s="1094"/>
      <c r="H79" s="1094"/>
      <c r="I79" s="1096"/>
      <c r="J79" s="2662"/>
      <c r="K79" s="2657"/>
      <c r="L79" s="2657"/>
      <c r="M79" s="2657"/>
      <c r="N79" s="2722"/>
    </row>
    <row r="80" spans="2:14" ht="24" customHeight="1">
      <c r="B80" s="976"/>
      <c r="C80" s="976"/>
      <c r="D80" s="976"/>
      <c r="E80" s="976"/>
      <c r="F80" s="976"/>
      <c r="G80" s="976"/>
      <c r="H80" s="976"/>
      <c r="I80" s="976"/>
      <c r="J80" s="984"/>
      <c r="K80" s="985"/>
      <c r="L80" s="985"/>
      <c r="M80" s="985"/>
      <c r="N80" s="985"/>
    </row>
    <row r="81" spans="1:15" ht="30" customHeight="1">
      <c r="B81" s="977"/>
      <c r="C81" s="979" t="s">
        <v>16</v>
      </c>
      <c r="D81" s="976"/>
      <c r="E81" s="976"/>
      <c r="F81" s="976"/>
      <c r="G81" s="976"/>
      <c r="H81" s="976"/>
      <c r="I81" s="976"/>
      <c r="J81" s="984"/>
      <c r="K81" s="976"/>
      <c r="L81" s="976"/>
      <c r="M81" s="976"/>
      <c r="N81" s="976"/>
    </row>
    <row r="82" spans="1:15" ht="30" customHeight="1">
      <c r="B82" s="978"/>
      <c r="C82" s="978" t="s">
        <v>2</v>
      </c>
      <c r="D82" s="976"/>
      <c r="E82" s="976"/>
      <c r="F82" s="976"/>
      <c r="G82" s="982"/>
      <c r="H82" s="982"/>
      <c r="I82" s="982"/>
      <c r="J82" s="984"/>
      <c r="K82" s="976"/>
      <c r="L82" s="976"/>
      <c r="M82" s="976"/>
      <c r="N82" s="976"/>
    </row>
    <row r="83" spans="1:15" ht="30" customHeight="1">
      <c r="B83" s="28"/>
      <c r="D83" s="128"/>
      <c r="E83" s="871"/>
      <c r="F83" s="871"/>
      <c r="G83" s="870"/>
      <c r="H83" s="870"/>
      <c r="I83" s="870"/>
      <c r="J83" s="871"/>
      <c r="K83" s="871"/>
      <c r="L83" s="871"/>
      <c r="M83" s="871"/>
      <c r="N83" s="871"/>
    </row>
    <row r="84" spans="1:15" ht="42.75" customHeight="1">
      <c r="A84" s="2655">
        <v>12</v>
      </c>
      <c r="B84" s="2655"/>
      <c r="C84" s="2655"/>
      <c r="D84" s="2655"/>
      <c r="E84" s="2655"/>
      <c r="F84" s="2655"/>
      <c r="G84" s="2655"/>
      <c r="H84" s="2655"/>
      <c r="I84" s="2655"/>
      <c r="J84" s="2655"/>
      <c r="K84" s="2655"/>
      <c r="L84" s="2655"/>
      <c r="M84" s="2655"/>
      <c r="N84" s="2655"/>
      <c r="O84" s="2655"/>
    </row>
    <row r="85" spans="1:15" ht="27" customHeight="1">
      <c r="B85" s="28"/>
      <c r="G85" s="285"/>
      <c r="H85" s="285"/>
      <c r="I85" s="285"/>
    </row>
    <row r="86" spans="1:15" ht="28.2">
      <c r="B86" s="285"/>
      <c r="C86" s="285"/>
      <c r="D86" s="285"/>
      <c r="E86" s="285"/>
      <c r="F86" s="285"/>
      <c r="J86" s="285"/>
      <c r="K86" s="285"/>
      <c r="L86" s="285"/>
      <c r="M86" s="285"/>
      <c r="N86" s="285"/>
    </row>
    <row r="87" spans="1:15">
      <c r="B87" s="28"/>
    </row>
    <row r="88" spans="1:15">
      <c r="B88" s="28"/>
    </row>
    <row r="89" spans="1:15">
      <c r="B89" s="28"/>
    </row>
    <row r="90" spans="1:15">
      <c r="B90" s="28"/>
    </row>
    <row r="91" spans="1:15">
      <c r="B91" s="28"/>
    </row>
    <row r="92" spans="1:15">
      <c r="B92" s="28"/>
    </row>
    <row r="93" spans="1:15">
      <c r="B93" s="28"/>
    </row>
    <row r="94" spans="1:15">
      <c r="B94" s="28"/>
    </row>
    <row r="95" spans="1:15">
      <c r="B95" s="28"/>
    </row>
    <row r="96" spans="1:15">
      <c r="B96" s="28"/>
    </row>
    <row r="97" spans="2:2">
      <c r="B97" s="28"/>
    </row>
    <row r="98" spans="2:2">
      <c r="B98" s="28"/>
    </row>
    <row r="99" spans="2:2">
      <c r="B99" s="28"/>
    </row>
    <row r="100" spans="2:2">
      <c r="B100" s="28"/>
    </row>
    <row r="101" spans="2:2">
      <c r="B101" s="28"/>
    </row>
    <row r="102" spans="2:2">
      <c r="B102" s="28"/>
    </row>
    <row r="103" spans="2:2">
      <c r="B103" s="28"/>
    </row>
    <row r="104" spans="2:2">
      <c r="B104" s="28"/>
    </row>
    <row r="105" spans="2:2">
      <c r="B105" s="28"/>
    </row>
    <row r="106" spans="2:2">
      <c r="B106" s="28"/>
    </row>
    <row r="107" spans="2:2">
      <c r="B107" s="28"/>
    </row>
    <row r="108" spans="2:2">
      <c r="B108" s="28"/>
    </row>
    <row r="109" spans="2:2">
      <c r="B109" s="28"/>
    </row>
    <row r="110" spans="2:2">
      <c r="B110" s="28"/>
    </row>
    <row r="111" spans="2:2">
      <c r="B111" s="28"/>
    </row>
    <row r="112" spans="2:2">
      <c r="B112" s="28"/>
    </row>
    <row r="113" spans="2:2">
      <c r="B113" s="28"/>
    </row>
    <row r="114" spans="2:2">
      <c r="B114" s="28"/>
    </row>
    <row r="115" spans="2:2">
      <c r="B115" s="28"/>
    </row>
    <row r="116" spans="2:2">
      <c r="B116" s="28"/>
    </row>
    <row r="117" spans="2:2">
      <c r="B117" s="28"/>
    </row>
    <row r="118" spans="2:2">
      <c r="B118" s="28"/>
    </row>
    <row r="119" spans="2:2">
      <c r="B119" s="28"/>
    </row>
    <row r="120" spans="2:2">
      <c r="B120" s="28"/>
    </row>
    <row r="121" spans="2:2">
      <c r="B121" s="28"/>
    </row>
    <row r="122" spans="2:2">
      <c r="B122" s="28"/>
    </row>
    <row r="123" spans="2:2">
      <c r="B123" s="28"/>
    </row>
    <row r="124" spans="2:2">
      <c r="B124" s="28"/>
    </row>
    <row r="125" spans="2:2">
      <c r="B125" s="28"/>
    </row>
    <row r="126" spans="2:2">
      <c r="B126" s="28"/>
    </row>
    <row r="127" spans="2:2">
      <c r="B127" s="28"/>
    </row>
    <row r="128" spans="2:2">
      <c r="B128" s="28"/>
    </row>
    <row r="129" spans="2:2">
      <c r="B129" s="28"/>
    </row>
    <row r="130" spans="2:2">
      <c r="B130" s="28"/>
    </row>
    <row r="131" spans="2:2">
      <c r="B131" s="28"/>
    </row>
    <row r="132" spans="2:2">
      <c r="B132" s="28"/>
    </row>
    <row r="133" spans="2:2">
      <c r="B133" s="28"/>
    </row>
    <row r="134" spans="2:2">
      <c r="B134" s="28"/>
    </row>
    <row r="135" spans="2:2">
      <c r="B135" s="28"/>
    </row>
    <row r="136" spans="2:2">
      <c r="B136" s="28"/>
    </row>
    <row r="137" spans="2:2">
      <c r="B137" s="28"/>
    </row>
    <row r="138" spans="2:2">
      <c r="B138" s="28"/>
    </row>
    <row r="139" spans="2:2">
      <c r="B139" s="28"/>
    </row>
    <row r="140" spans="2:2">
      <c r="B140" s="28"/>
    </row>
    <row r="141" spans="2:2">
      <c r="B141" s="28"/>
    </row>
    <row r="142" spans="2:2">
      <c r="B142" s="28"/>
    </row>
    <row r="143" spans="2:2">
      <c r="B143" s="28"/>
    </row>
    <row r="144" spans="2:2">
      <c r="B144" s="28"/>
    </row>
    <row r="145" spans="2:2">
      <c r="B145" s="28"/>
    </row>
    <row r="146" spans="2:2">
      <c r="B146" s="28"/>
    </row>
    <row r="147" spans="2:2">
      <c r="B147" s="28"/>
    </row>
    <row r="148" spans="2:2">
      <c r="B148" s="28"/>
    </row>
    <row r="149" spans="2:2">
      <c r="B149" s="28"/>
    </row>
    <row r="150" spans="2:2">
      <c r="B150" s="28"/>
    </row>
    <row r="151" spans="2:2">
      <c r="B151" s="28"/>
    </row>
    <row r="152" spans="2:2">
      <c r="B152" s="28"/>
    </row>
    <row r="153" spans="2:2">
      <c r="B153" s="28"/>
    </row>
    <row r="154" spans="2:2">
      <c r="B154" s="28"/>
    </row>
    <row r="155" spans="2:2">
      <c r="B155" s="28"/>
    </row>
    <row r="156" spans="2:2">
      <c r="B156" s="28"/>
    </row>
    <row r="157" spans="2:2">
      <c r="B157" s="28"/>
    </row>
    <row r="158" spans="2:2">
      <c r="B158" s="28"/>
    </row>
    <row r="159" spans="2:2">
      <c r="B159" s="28"/>
    </row>
    <row r="160" spans="2:2">
      <c r="B160" s="28"/>
    </row>
    <row r="161" spans="2:2">
      <c r="B161" s="28"/>
    </row>
    <row r="162" spans="2:2">
      <c r="B162" s="28"/>
    </row>
    <row r="163" spans="2:2">
      <c r="B163" s="28"/>
    </row>
    <row r="164" spans="2:2">
      <c r="B164" s="28"/>
    </row>
    <row r="165" spans="2:2">
      <c r="B165" s="28"/>
    </row>
    <row r="166" spans="2:2">
      <c r="B166" s="28"/>
    </row>
    <row r="167" spans="2:2">
      <c r="B167" s="28"/>
    </row>
    <row r="168" spans="2:2">
      <c r="B168" s="28"/>
    </row>
    <row r="169" spans="2:2">
      <c r="B169" s="28"/>
    </row>
    <row r="170" spans="2:2">
      <c r="B170" s="28"/>
    </row>
    <row r="171" spans="2:2">
      <c r="B171" s="28"/>
    </row>
    <row r="172" spans="2:2">
      <c r="B172" s="28"/>
    </row>
    <row r="173" spans="2:2">
      <c r="B173" s="28"/>
    </row>
    <row r="174" spans="2:2">
      <c r="B174" s="28"/>
    </row>
    <row r="175" spans="2:2">
      <c r="B175" s="28"/>
    </row>
    <row r="176" spans="2:2">
      <c r="B176" s="28"/>
    </row>
    <row r="177" spans="2:2">
      <c r="B177" s="28"/>
    </row>
    <row r="178" spans="2:2">
      <c r="B178" s="28"/>
    </row>
    <row r="179" spans="2:2">
      <c r="B179" s="28"/>
    </row>
    <row r="180" spans="2:2">
      <c r="B180" s="28"/>
    </row>
    <row r="181" spans="2:2">
      <c r="B181" s="28"/>
    </row>
    <row r="182" spans="2:2">
      <c r="B182" s="28"/>
    </row>
    <row r="183" spans="2:2">
      <c r="B183" s="28"/>
    </row>
    <row r="184" spans="2:2">
      <c r="B184" s="28"/>
    </row>
    <row r="185" spans="2:2">
      <c r="B185" s="28"/>
    </row>
    <row r="186" spans="2:2">
      <c r="B186" s="28"/>
    </row>
    <row r="187" spans="2:2">
      <c r="B187" s="28"/>
    </row>
    <row r="188" spans="2:2">
      <c r="B188" s="28"/>
    </row>
    <row r="189" spans="2:2">
      <c r="B189" s="28"/>
    </row>
    <row r="190" spans="2:2">
      <c r="B190" s="28"/>
    </row>
    <row r="191" spans="2:2">
      <c r="B191" s="28"/>
    </row>
    <row r="192" spans="2:2">
      <c r="B192" s="28"/>
    </row>
    <row r="193" spans="2:2">
      <c r="B193" s="28"/>
    </row>
    <row r="194" spans="2:2">
      <c r="B194" s="28"/>
    </row>
    <row r="195" spans="2:2">
      <c r="B195" s="28"/>
    </row>
    <row r="196" spans="2:2">
      <c r="B196" s="28"/>
    </row>
    <row r="197" spans="2:2">
      <c r="B197" s="28"/>
    </row>
    <row r="198" spans="2:2">
      <c r="B198" s="28"/>
    </row>
    <row r="199" spans="2:2">
      <c r="B199" s="28"/>
    </row>
    <row r="200" spans="2:2">
      <c r="B200" s="28"/>
    </row>
    <row r="201" spans="2:2">
      <c r="B201" s="28"/>
    </row>
    <row r="202" spans="2:2">
      <c r="B202" s="28"/>
    </row>
    <row r="203" spans="2:2">
      <c r="B203" s="28"/>
    </row>
    <row r="204" spans="2:2">
      <c r="B204" s="28"/>
    </row>
    <row r="205" spans="2:2">
      <c r="B205" s="28"/>
    </row>
    <row r="206" spans="2:2">
      <c r="B206" s="28"/>
    </row>
  </sheetData>
  <mergeCells count="139">
    <mergeCell ref="B5:J9"/>
    <mergeCell ref="K5:M6"/>
    <mergeCell ref="N5:N8"/>
    <mergeCell ref="K7:K8"/>
    <mergeCell ref="L7:L8"/>
    <mergeCell ref="M7:M8"/>
    <mergeCell ref="E19:I19"/>
    <mergeCell ref="K20:K22"/>
    <mergeCell ref="E15:I15"/>
    <mergeCell ref="K15:K17"/>
    <mergeCell ref="L15:L17"/>
    <mergeCell ref="M15:M17"/>
    <mergeCell ref="E16:I16"/>
    <mergeCell ref="E17:I17"/>
    <mergeCell ref="K10:K12"/>
    <mergeCell ref="M10:M12"/>
    <mergeCell ref="E11:I11"/>
    <mergeCell ref="E12:I12"/>
    <mergeCell ref="E13:I14"/>
    <mergeCell ref="J13:J14"/>
    <mergeCell ref="K13:K14"/>
    <mergeCell ref="L13:L14"/>
    <mergeCell ref="M13:M14"/>
    <mergeCell ref="N23:N24"/>
    <mergeCell ref="K25:K27"/>
    <mergeCell ref="L25:L27"/>
    <mergeCell ref="M25:M27"/>
    <mergeCell ref="N25:N27"/>
    <mergeCell ref="J18:J19"/>
    <mergeCell ref="K18:K19"/>
    <mergeCell ref="L18:L19"/>
    <mergeCell ref="M18:M19"/>
    <mergeCell ref="N10:N19"/>
    <mergeCell ref="H27:I27"/>
    <mergeCell ref="H28:I28"/>
    <mergeCell ref="J28:J29"/>
    <mergeCell ref="K28:K29"/>
    <mergeCell ref="L28:L29"/>
    <mergeCell ref="M28:M29"/>
    <mergeCell ref="J23:J24"/>
    <mergeCell ref="K23:K24"/>
    <mergeCell ref="L23:L24"/>
    <mergeCell ref="M23:M24"/>
    <mergeCell ref="N28:N29"/>
    <mergeCell ref="K30:K32"/>
    <mergeCell ref="L30:L32"/>
    <mergeCell ref="M30:M32"/>
    <mergeCell ref="N30:N32"/>
    <mergeCell ref="J33:J34"/>
    <mergeCell ref="K33:K34"/>
    <mergeCell ref="L33:L34"/>
    <mergeCell ref="M33:M34"/>
    <mergeCell ref="N33:N34"/>
    <mergeCell ref="K35:K37"/>
    <mergeCell ref="L35:L37"/>
    <mergeCell ref="M35:M37"/>
    <mergeCell ref="N35:N37"/>
    <mergeCell ref="G37:I37"/>
    <mergeCell ref="J38:J39"/>
    <mergeCell ref="K38:K39"/>
    <mergeCell ref="L38:L39"/>
    <mergeCell ref="M38:M39"/>
    <mergeCell ref="N38:N39"/>
    <mergeCell ref="K40:K42"/>
    <mergeCell ref="L40:L42"/>
    <mergeCell ref="M40:M42"/>
    <mergeCell ref="N40:N42"/>
    <mergeCell ref="J43:J44"/>
    <mergeCell ref="K43:K44"/>
    <mergeCell ref="L43:L44"/>
    <mergeCell ref="M43:M44"/>
    <mergeCell ref="N43:N44"/>
    <mergeCell ref="K45:K47"/>
    <mergeCell ref="L45:L47"/>
    <mergeCell ref="M45:M47"/>
    <mergeCell ref="N45:N47"/>
    <mergeCell ref="J48:J49"/>
    <mergeCell ref="K48:K49"/>
    <mergeCell ref="L48:L49"/>
    <mergeCell ref="M48:M49"/>
    <mergeCell ref="N48:N49"/>
    <mergeCell ref="K50:K52"/>
    <mergeCell ref="L50:L52"/>
    <mergeCell ref="M50:M52"/>
    <mergeCell ref="N50:N52"/>
    <mergeCell ref="G53:I53"/>
    <mergeCell ref="J53:J54"/>
    <mergeCell ref="K53:K54"/>
    <mergeCell ref="L53:L54"/>
    <mergeCell ref="M53:M54"/>
    <mergeCell ref="N53:N54"/>
    <mergeCell ref="K55:K57"/>
    <mergeCell ref="L55:L57"/>
    <mergeCell ref="M55:M57"/>
    <mergeCell ref="N55:N57"/>
    <mergeCell ref="G58:I58"/>
    <mergeCell ref="J58:J59"/>
    <mergeCell ref="K58:K59"/>
    <mergeCell ref="L58:L59"/>
    <mergeCell ref="M58:M59"/>
    <mergeCell ref="N58:N59"/>
    <mergeCell ref="K60:K62"/>
    <mergeCell ref="L60:L62"/>
    <mergeCell ref="M60:M62"/>
    <mergeCell ref="N60:N62"/>
    <mergeCell ref="J63:J64"/>
    <mergeCell ref="K63:K64"/>
    <mergeCell ref="L63:L64"/>
    <mergeCell ref="M63:M64"/>
    <mergeCell ref="N63:N64"/>
    <mergeCell ref="K65:K67"/>
    <mergeCell ref="L65:L67"/>
    <mergeCell ref="M65:M67"/>
    <mergeCell ref="N65:N67"/>
    <mergeCell ref="G66:I66"/>
    <mergeCell ref="K68:K69"/>
    <mergeCell ref="L68:L69"/>
    <mergeCell ref="M68:M69"/>
    <mergeCell ref="N68:N69"/>
    <mergeCell ref="J68:J69"/>
    <mergeCell ref="K70:K72"/>
    <mergeCell ref="L70:L72"/>
    <mergeCell ref="M70:M72"/>
    <mergeCell ref="N70:N72"/>
    <mergeCell ref="J73:J74"/>
    <mergeCell ref="K73:K74"/>
    <mergeCell ref="L73:L74"/>
    <mergeCell ref="M73:M74"/>
    <mergeCell ref="N73:N74"/>
    <mergeCell ref="A84:O84"/>
    <mergeCell ref="K75:K77"/>
    <mergeCell ref="L75:L77"/>
    <mergeCell ref="M75:M77"/>
    <mergeCell ref="N75:N77"/>
    <mergeCell ref="J78:J79"/>
    <mergeCell ref="K78:K79"/>
    <mergeCell ref="L78:L79"/>
    <mergeCell ref="M78:M79"/>
    <mergeCell ref="N78:N79"/>
  </mergeCells>
  <printOptions horizontalCentered="1"/>
  <pageMargins left="0.11811023622047245" right="0.11811023622047245" top="0.39370078740157483" bottom="0.39370078740157483" header="0" footer="0"/>
  <pageSetup paperSize="9" scale="25" orientation="portrait" r:id="rId1"/>
  <headerFooter alignWithMargins="0"/>
  <rowBreaks count="1" manualBreakCount="1">
    <brk id="84" max="1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tabColor theme="6" tint="-0.499984740745262"/>
  </sheetPr>
  <dimension ref="A1:H90"/>
  <sheetViews>
    <sheetView showGridLines="0" view="pageBreakPreview" zoomScale="40" zoomScaleNormal="40" zoomScaleSheetLayoutView="40" workbookViewId="0">
      <selection activeCell="C71" sqref="C71:D72"/>
    </sheetView>
  </sheetViews>
  <sheetFormatPr defaultColWidth="54.23046875" defaultRowHeight="34.200000000000003"/>
  <cols>
    <col min="1" max="1" width="1.61328125" style="28" customWidth="1"/>
    <col min="2" max="2" width="8.69140625" style="181" customWidth="1"/>
    <col min="3" max="5" width="69.23046875" style="28" customWidth="1"/>
    <col min="6" max="6" width="1.61328125" style="28" customWidth="1"/>
    <col min="7" max="9" width="37.3046875" style="28" customWidth="1"/>
    <col min="10" max="10" width="70.921875" style="28" customWidth="1"/>
    <col min="11" max="11" width="36.07421875" style="28" customWidth="1"/>
    <col min="12" max="239" width="54.23046875" style="28"/>
    <col min="240" max="240" width="3.69140625" style="28" customWidth="1"/>
    <col min="241" max="241" width="1.69140625" style="28" customWidth="1"/>
    <col min="242" max="242" width="3.23046875" style="28" customWidth="1"/>
    <col min="243" max="244" width="2.69140625" style="28" customWidth="1"/>
    <col min="245" max="245" width="3.69140625" style="28" customWidth="1"/>
    <col min="246" max="246" width="5.61328125" style="28" customWidth="1"/>
    <col min="247" max="247" width="8.69140625" style="28" customWidth="1"/>
    <col min="248" max="248" width="4.3046875" style="28" customWidth="1"/>
    <col min="249" max="249" width="35.69140625" style="28" customWidth="1"/>
    <col min="250" max="250" width="9.69140625" style="28" customWidth="1"/>
    <col min="251" max="251" width="4.69140625" style="28" customWidth="1"/>
    <col min="252" max="252" width="10.921875" style="28" customWidth="1"/>
    <col min="253" max="253" width="8.3046875" style="28" customWidth="1"/>
    <col min="254" max="254" width="12.69140625" style="28" customWidth="1"/>
    <col min="255" max="255" width="9.3046875" style="28" customWidth="1"/>
    <col min="256" max="256" width="13.3046875" style="28" customWidth="1"/>
    <col min="257" max="257" width="16.921875" style="28" bestFit="1" customWidth="1"/>
    <col min="258" max="258" width="10.3046875" style="28" customWidth="1"/>
    <col min="259" max="259" width="12.69140625" style="28" customWidth="1"/>
    <col min="260" max="260" width="9.3046875" style="28" customWidth="1"/>
    <col min="261" max="261" width="13.07421875" style="28" customWidth="1"/>
    <col min="262" max="262" width="15.61328125" style="28" bestFit="1" customWidth="1"/>
    <col min="263" max="263" width="17.07421875" style="28" bestFit="1" customWidth="1"/>
    <col min="264" max="264" width="11.61328125" style="28" customWidth="1"/>
    <col min="265" max="265" width="6.69140625" style="28" customWidth="1"/>
    <col min="266" max="266" width="43.921875" style="28" customWidth="1"/>
    <col min="267" max="495" width="54.23046875" style="28"/>
    <col min="496" max="496" width="3.69140625" style="28" customWidth="1"/>
    <col min="497" max="497" width="1.69140625" style="28" customWidth="1"/>
    <col min="498" max="498" width="3.23046875" style="28" customWidth="1"/>
    <col min="499" max="500" width="2.69140625" style="28" customWidth="1"/>
    <col min="501" max="501" width="3.69140625" style="28" customWidth="1"/>
    <col min="502" max="502" width="5.61328125" style="28" customWidth="1"/>
    <col min="503" max="503" width="8.69140625" style="28" customWidth="1"/>
    <col min="504" max="504" width="4.3046875" style="28" customWidth="1"/>
    <col min="505" max="505" width="35.69140625" style="28" customWidth="1"/>
    <col min="506" max="506" width="9.69140625" style="28" customWidth="1"/>
    <col min="507" max="507" width="4.69140625" style="28" customWidth="1"/>
    <col min="508" max="508" width="10.921875" style="28" customWidth="1"/>
    <col min="509" max="509" width="8.3046875" style="28" customWidth="1"/>
    <col min="510" max="510" width="12.69140625" style="28" customWidth="1"/>
    <col min="511" max="511" width="9.3046875" style="28" customWidth="1"/>
    <col min="512" max="512" width="13.3046875" style="28" customWidth="1"/>
    <col min="513" max="513" width="16.921875" style="28" bestFit="1" customWidth="1"/>
    <col min="514" max="514" width="10.3046875" style="28" customWidth="1"/>
    <col min="515" max="515" width="12.69140625" style="28" customWidth="1"/>
    <col min="516" max="516" width="9.3046875" style="28" customWidth="1"/>
    <col min="517" max="517" width="13.07421875" style="28" customWidth="1"/>
    <col min="518" max="518" width="15.61328125" style="28" bestFit="1" customWidth="1"/>
    <col min="519" max="519" width="17.07421875" style="28" bestFit="1" customWidth="1"/>
    <col min="520" max="520" width="11.61328125" style="28" customWidth="1"/>
    <col min="521" max="521" width="6.69140625" style="28" customWidth="1"/>
    <col min="522" max="522" width="43.921875" style="28" customWidth="1"/>
    <col min="523" max="751" width="54.23046875" style="28"/>
    <col min="752" max="752" width="3.69140625" style="28" customWidth="1"/>
    <col min="753" max="753" width="1.69140625" style="28" customWidth="1"/>
    <col min="754" max="754" width="3.23046875" style="28" customWidth="1"/>
    <col min="755" max="756" width="2.69140625" style="28" customWidth="1"/>
    <col min="757" max="757" width="3.69140625" style="28" customWidth="1"/>
    <col min="758" max="758" width="5.61328125" style="28" customWidth="1"/>
    <col min="759" max="759" width="8.69140625" style="28" customWidth="1"/>
    <col min="760" max="760" width="4.3046875" style="28" customWidth="1"/>
    <col min="761" max="761" width="35.69140625" style="28" customWidth="1"/>
    <col min="762" max="762" width="9.69140625" style="28" customWidth="1"/>
    <col min="763" max="763" width="4.69140625" style="28" customWidth="1"/>
    <col min="764" max="764" width="10.921875" style="28" customWidth="1"/>
    <col min="765" max="765" width="8.3046875" style="28" customWidth="1"/>
    <col min="766" max="766" width="12.69140625" style="28" customWidth="1"/>
    <col min="767" max="767" width="9.3046875" style="28" customWidth="1"/>
    <col min="768" max="768" width="13.3046875" style="28" customWidth="1"/>
    <col min="769" max="769" width="16.921875" style="28" bestFit="1" customWidth="1"/>
    <col min="770" max="770" width="10.3046875" style="28" customWidth="1"/>
    <col min="771" max="771" width="12.69140625" style="28" customWidth="1"/>
    <col min="772" max="772" width="9.3046875" style="28" customWidth="1"/>
    <col min="773" max="773" width="13.07421875" style="28" customWidth="1"/>
    <col min="774" max="774" width="15.61328125" style="28" bestFit="1" customWidth="1"/>
    <col min="775" max="775" width="17.07421875" style="28" bestFit="1" customWidth="1"/>
    <col min="776" max="776" width="11.61328125" style="28" customWidth="1"/>
    <col min="777" max="777" width="6.69140625" style="28" customWidth="1"/>
    <col min="778" max="778" width="43.921875" style="28" customWidth="1"/>
    <col min="779" max="1007" width="54.23046875" style="28"/>
    <col min="1008" max="1008" width="3.69140625" style="28" customWidth="1"/>
    <col min="1009" max="1009" width="1.69140625" style="28" customWidth="1"/>
    <col min="1010" max="1010" width="3.23046875" style="28" customWidth="1"/>
    <col min="1011" max="1012" width="2.69140625" style="28" customWidth="1"/>
    <col min="1013" max="1013" width="3.69140625" style="28" customWidth="1"/>
    <col min="1014" max="1014" width="5.61328125" style="28" customWidth="1"/>
    <col min="1015" max="1015" width="8.69140625" style="28" customWidth="1"/>
    <col min="1016" max="1016" width="4.3046875" style="28" customWidth="1"/>
    <col min="1017" max="1017" width="35.69140625" style="28" customWidth="1"/>
    <col min="1018" max="1018" width="9.69140625" style="28" customWidth="1"/>
    <col min="1019" max="1019" width="4.69140625" style="28" customWidth="1"/>
    <col min="1020" max="1020" width="10.921875" style="28" customWidth="1"/>
    <col min="1021" max="1021" width="8.3046875" style="28" customWidth="1"/>
    <col min="1022" max="1022" width="12.69140625" style="28" customWidth="1"/>
    <col min="1023" max="1023" width="9.3046875" style="28" customWidth="1"/>
    <col min="1024" max="1024" width="13.3046875" style="28" customWidth="1"/>
    <col min="1025" max="1025" width="16.921875" style="28" bestFit="1" customWidth="1"/>
    <col min="1026" max="1026" width="10.3046875" style="28" customWidth="1"/>
    <col min="1027" max="1027" width="12.69140625" style="28" customWidth="1"/>
    <col min="1028" max="1028" width="9.3046875" style="28" customWidth="1"/>
    <col min="1029" max="1029" width="13.07421875" style="28" customWidth="1"/>
    <col min="1030" max="1030" width="15.61328125" style="28" bestFit="1" customWidth="1"/>
    <col min="1031" max="1031" width="17.07421875" style="28" bestFit="1" customWidth="1"/>
    <col min="1032" max="1032" width="11.61328125" style="28" customWidth="1"/>
    <col min="1033" max="1033" width="6.69140625" style="28" customWidth="1"/>
    <col min="1034" max="1034" width="43.921875" style="28" customWidth="1"/>
    <col min="1035" max="1263" width="54.23046875" style="28"/>
    <col min="1264" max="1264" width="3.69140625" style="28" customWidth="1"/>
    <col min="1265" max="1265" width="1.69140625" style="28" customWidth="1"/>
    <col min="1266" max="1266" width="3.23046875" style="28" customWidth="1"/>
    <col min="1267" max="1268" width="2.69140625" style="28" customWidth="1"/>
    <col min="1269" max="1269" width="3.69140625" style="28" customWidth="1"/>
    <col min="1270" max="1270" width="5.61328125" style="28" customWidth="1"/>
    <col min="1271" max="1271" width="8.69140625" style="28" customWidth="1"/>
    <col min="1272" max="1272" width="4.3046875" style="28" customWidth="1"/>
    <col min="1273" max="1273" width="35.69140625" style="28" customWidth="1"/>
    <col min="1274" max="1274" width="9.69140625" style="28" customWidth="1"/>
    <col min="1275" max="1275" width="4.69140625" style="28" customWidth="1"/>
    <col min="1276" max="1276" width="10.921875" style="28" customWidth="1"/>
    <col min="1277" max="1277" width="8.3046875" style="28" customWidth="1"/>
    <col min="1278" max="1278" width="12.69140625" style="28" customWidth="1"/>
    <col min="1279" max="1279" width="9.3046875" style="28" customWidth="1"/>
    <col min="1280" max="1280" width="13.3046875" style="28" customWidth="1"/>
    <col min="1281" max="1281" width="16.921875" style="28" bestFit="1" customWidth="1"/>
    <col min="1282" max="1282" width="10.3046875" style="28" customWidth="1"/>
    <col min="1283" max="1283" width="12.69140625" style="28" customWidth="1"/>
    <col min="1284" max="1284" width="9.3046875" style="28" customWidth="1"/>
    <col min="1285" max="1285" width="13.07421875" style="28" customWidth="1"/>
    <col min="1286" max="1286" width="15.61328125" style="28" bestFit="1" customWidth="1"/>
    <col min="1287" max="1287" width="17.07421875" style="28" bestFit="1" customWidth="1"/>
    <col min="1288" max="1288" width="11.61328125" style="28" customWidth="1"/>
    <col min="1289" max="1289" width="6.69140625" style="28" customWidth="1"/>
    <col min="1290" max="1290" width="43.921875" style="28" customWidth="1"/>
    <col min="1291" max="1519" width="54.23046875" style="28"/>
    <col min="1520" max="1520" width="3.69140625" style="28" customWidth="1"/>
    <col min="1521" max="1521" width="1.69140625" style="28" customWidth="1"/>
    <col min="1522" max="1522" width="3.23046875" style="28" customWidth="1"/>
    <col min="1523" max="1524" width="2.69140625" style="28" customWidth="1"/>
    <col min="1525" max="1525" width="3.69140625" style="28" customWidth="1"/>
    <col min="1526" max="1526" width="5.61328125" style="28" customWidth="1"/>
    <col min="1527" max="1527" width="8.69140625" style="28" customWidth="1"/>
    <col min="1528" max="1528" width="4.3046875" style="28" customWidth="1"/>
    <col min="1529" max="1529" width="35.69140625" style="28" customWidth="1"/>
    <col min="1530" max="1530" width="9.69140625" style="28" customWidth="1"/>
    <col min="1531" max="1531" width="4.69140625" style="28" customWidth="1"/>
    <col min="1532" max="1532" width="10.921875" style="28" customWidth="1"/>
    <col min="1533" max="1533" width="8.3046875" style="28" customWidth="1"/>
    <col min="1534" max="1534" width="12.69140625" style="28" customWidth="1"/>
    <col min="1535" max="1535" width="9.3046875" style="28" customWidth="1"/>
    <col min="1536" max="1536" width="13.3046875" style="28" customWidth="1"/>
    <col min="1537" max="1537" width="16.921875" style="28" bestFit="1" customWidth="1"/>
    <col min="1538" max="1538" width="10.3046875" style="28" customWidth="1"/>
    <col min="1539" max="1539" width="12.69140625" style="28" customWidth="1"/>
    <col min="1540" max="1540" width="9.3046875" style="28" customWidth="1"/>
    <col min="1541" max="1541" width="13.07421875" style="28" customWidth="1"/>
    <col min="1542" max="1542" width="15.61328125" style="28" bestFit="1" customWidth="1"/>
    <col min="1543" max="1543" width="17.07421875" style="28" bestFit="1" customWidth="1"/>
    <col min="1544" max="1544" width="11.61328125" style="28" customWidth="1"/>
    <col min="1545" max="1545" width="6.69140625" style="28" customWidth="1"/>
    <col min="1546" max="1546" width="43.921875" style="28" customWidth="1"/>
    <col min="1547" max="1775" width="54.23046875" style="28"/>
    <col min="1776" max="1776" width="3.69140625" style="28" customWidth="1"/>
    <col min="1777" max="1777" width="1.69140625" style="28" customWidth="1"/>
    <col min="1778" max="1778" width="3.23046875" style="28" customWidth="1"/>
    <col min="1779" max="1780" width="2.69140625" style="28" customWidth="1"/>
    <col min="1781" max="1781" width="3.69140625" style="28" customWidth="1"/>
    <col min="1782" max="1782" width="5.61328125" style="28" customWidth="1"/>
    <col min="1783" max="1783" width="8.69140625" style="28" customWidth="1"/>
    <col min="1784" max="1784" width="4.3046875" style="28" customWidth="1"/>
    <col min="1785" max="1785" width="35.69140625" style="28" customWidth="1"/>
    <col min="1786" max="1786" width="9.69140625" style="28" customWidth="1"/>
    <col min="1787" max="1787" width="4.69140625" style="28" customWidth="1"/>
    <col min="1788" max="1788" width="10.921875" style="28" customWidth="1"/>
    <col min="1789" max="1789" width="8.3046875" style="28" customWidth="1"/>
    <col min="1790" max="1790" width="12.69140625" style="28" customWidth="1"/>
    <col min="1791" max="1791" width="9.3046875" style="28" customWidth="1"/>
    <col min="1792" max="1792" width="13.3046875" style="28" customWidth="1"/>
    <col min="1793" max="1793" width="16.921875" style="28" bestFit="1" customWidth="1"/>
    <col min="1794" max="1794" width="10.3046875" style="28" customWidth="1"/>
    <col min="1795" max="1795" width="12.69140625" style="28" customWidth="1"/>
    <col min="1796" max="1796" width="9.3046875" style="28" customWidth="1"/>
    <col min="1797" max="1797" width="13.07421875" style="28" customWidth="1"/>
    <col min="1798" max="1798" width="15.61328125" style="28" bestFit="1" customWidth="1"/>
    <col min="1799" max="1799" width="17.07421875" style="28" bestFit="1" customWidth="1"/>
    <col min="1800" max="1800" width="11.61328125" style="28" customWidth="1"/>
    <col min="1801" max="1801" width="6.69140625" style="28" customWidth="1"/>
    <col min="1802" max="1802" width="43.921875" style="28" customWidth="1"/>
    <col min="1803" max="2031" width="54.23046875" style="28"/>
    <col min="2032" max="2032" width="3.69140625" style="28" customWidth="1"/>
    <col min="2033" max="2033" width="1.69140625" style="28" customWidth="1"/>
    <col min="2034" max="2034" width="3.23046875" style="28" customWidth="1"/>
    <col min="2035" max="2036" width="2.69140625" style="28" customWidth="1"/>
    <col min="2037" max="2037" width="3.69140625" style="28" customWidth="1"/>
    <col min="2038" max="2038" width="5.61328125" style="28" customWidth="1"/>
    <col min="2039" max="2039" width="8.69140625" style="28" customWidth="1"/>
    <col min="2040" max="2040" width="4.3046875" style="28" customWidth="1"/>
    <col min="2041" max="2041" width="35.69140625" style="28" customWidth="1"/>
    <col min="2042" max="2042" width="9.69140625" style="28" customWidth="1"/>
    <col min="2043" max="2043" width="4.69140625" style="28" customWidth="1"/>
    <col min="2044" max="2044" width="10.921875" style="28" customWidth="1"/>
    <col min="2045" max="2045" width="8.3046875" style="28" customWidth="1"/>
    <col min="2046" max="2046" width="12.69140625" style="28" customWidth="1"/>
    <col min="2047" max="2047" width="9.3046875" style="28" customWidth="1"/>
    <col min="2048" max="2048" width="13.3046875" style="28" customWidth="1"/>
    <col min="2049" max="2049" width="16.921875" style="28" bestFit="1" customWidth="1"/>
    <col min="2050" max="2050" width="10.3046875" style="28" customWidth="1"/>
    <col min="2051" max="2051" width="12.69140625" style="28" customWidth="1"/>
    <col min="2052" max="2052" width="9.3046875" style="28" customWidth="1"/>
    <col min="2053" max="2053" width="13.07421875" style="28" customWidth="1"/>
    <col min="2054" max="2054" width="15.61328125" style="28" bestFit="1" customWidth="1"/>
    <col min="2055" max="2055" width="17.07421875" style="28" bestFit="1" customWidth="1"/>
    <col min="2056" max="2056" width="11.61328125" style="28" customWidth="1"/>
    <col min="2057" max="2057" width="6.69140625" style="28" customWidth="1"/>
    <col min="2058" max="2058" width="43.921875" style="28" customWidth="1"/>
    <col min="2059" max="2287" width="54.23046875" style="28"/>
    <col min="2288" max="2288" width="3.69140625" style="28" customWidth="1"/>
    <col min="2289" max="2289" width="1.69140625" style="28" customWidth="1"/>
    <col min="2290" max="2290" width="3.23046875" style="28" customWidth="1"/>
    <col min="2291" max="2292" width="2.69140625" style="28" customWidth="1"/>
    <col min="2293" max="2293" width="3.69140625" style="28" customWidth="1"/>
    <col min="2294" max="2294" width="5.61328125" style="28" customWidth="1"/>
    <col min="2295" max="2295" width="8.69140625" style="28" customWidth="1"/>
    <col min="2296" max="2296" width="4.3046875" style="28" customWidth="1"/>
    <col min="2297" max="2297" width="35.69140625" style="28" customWidth="1"/>
    <col min="2298" max="2298" width="9.69140625" style="28" customWidth="1"/>
    <col min="2299" max="2299" width="4.69140625" style="28" customWidth="1"/>
    <col min="2300" max="2300" width="10.921875" style="28" customWidth="1"/>
    <col min="2301" max="2301" width="8.3046875" style="28" customWidth="1"/>
    <col min="2302" max="2302" width="12.69140625" style="28" customWidth="1"/>
    <col min="2303" max="2303" width="9.3046875" style="28" customWidth="1"/>
    <col min="2304" max="2304" width="13.3046875" style="28" customWidth="1"/>
    <col min="2305" max="2305" width="16.921875" style="28" bestFit="1" customWidth="1"/>
    <col min="2306" max="2306" width="10.3046875" style="28" customWidth="1"/>
    <col min="2307" max="2307" width="12.69140625" style="28" customWidth="1"/>
    <col min="2308" max="2308" width="9.3046875" style="28" customWidth="1"/>
    <col min="2309" max="2309" width="13.07421875" style="28" customWidth="1"/>
    <col min="2310" max="2310" width="15.61328125" style="28" bestFit="1" customWidth="1"/>
    <col min="2311" max="2311" width="17.07421875" style="28" bestFit="1" customWidth="1"/>
    <col min="2312" max="2312" width="11.61328125" style="28" customWidth="1"/>
    <col min="2313" max="2313" width="6.69140625" style="28" customWidth="1"/>
    <col min="2314" max="2314" width="43.921875" style="28" customWidth="1"/>
    <col min="2315" max="2543" width="54.23046875" style="28"/>
    <col min="2544" max="2544" width="3.69140625" style="28" customWidth="1"/>
    <col min="2545" max="2545" width="1.69140625" style="28" customWidth="1"/>
    <col min="2546" max="2546" width="3.23046875" style="28" customWidth="1"/>
    <col min="2547" max="2548" width="2.69140625" style="28" customWidth="1"/>
    <col min="2549" max="2549" width="3.69140625" style="28" customWidth="1"/>
    <col min="2550" max="2550" width="5.61328125" style="28" customWidth="1"/>
    <col min="2551" max="2551" width="8.69140625" style="28" customWidth="1"/>
    <col min="2552" max="2552" width="4.3046875" style="28" customWidth="1"/>
    <col min="2553" max="2553" width="35.69140625" style="28" customWidth="1"/>
    <col min="2554" max="2554" width="9.69140625" style="28" customWidth="1"/>
    <col min="2555" max="2555" width="4.69140625" style="28" customWidth="1"/>
    <col min="2556" max="2556" width="10.921875" style="28" customWidth="1"/>
    <col min="2557" max="2557" width="8.3046875" style="28" customWidth="1"/>
    <col min="2558" max="2558" width="12.69140625" style="28" customWidth="1"/>
    <col min="2559" max="2559" width="9.3046875" style="28" customWidth="1"/>
    <col min="2560" max="2560" width="13.3046875" style="28" customWidth="1"/>
    <col min="2561" max="2561" width="16.921875" style="28" bestFit="1" customWidth="1"/>
    <col min="2562" max="2562" width="10.3046875" style="28" customWidth="1"/>
    <col min="2563" max="2563" width="12.69140625" style="28" customWidth="1"/>
    <col min="2564" max="2564" width="9.3046875" style="28" customWidth="1"/>
    <col min="2565" max="2565" width="13.07421875" style="28" customWidth="1"/>
    <col min="2566" max="2566" width="15.61328125" style="28" bestFit="1" customWidth="1"/>
    <col min="2567" max="2567" width="17.07421875" style="28" bestFit="1" customWidth="1"/>
    <col min="2568" max="2568" width="11.61328125" style="28" customWidth="1"/>
    <col min="2569" max="2569" width="6.69140625" style="28" customWidth="1"/>
    <col min="2570" max="2570" width="43.921875" style="28" customWidth="1"/>
    <col min="2571" max="2799" width="54.23046875" style="28"/>
    <col min="2800" max="2800" width="3.69140625" style="28" customWidth="1"/>
    <col min="2801" max="2801" width="1.69140625" style="28" customWidth="1"/>
    <col min="2802" max="2802" width="3.23046875" style="28" customWidth="1"/>
    <col min="2803" max="2804" width="2.69140625" style="28" customWidth="1"/>
    <col min="2805" max="2805" width="3.69140625" style="28" customWidth="1"/>
    <col min="2806" max="2806" width="5.61328125" style="28" customWidth="1"/>
    <col min="2807" max="2807" width="8.69140625" style="28" customWidth="1"/>
    <col min="2808" max="2808" width="4.3046875" style="28" customWidth="1"/>
    <col min="2809" max="2809" width="35.69140625" style="28" customWidth="1"/>
    <col min="2810" max="2810" width="9.69140625" style="28" customWidth="1"/>
    <col min="2811" max="2811" width="4.69140625" style="28" customWidth="1"/>
    <col min="2812" max="2812" width="10.921875" style="28" customWidth="1"/>
    <col min="2813" max="2813" width="8.3046875" style="28" customWidth="1"/>
    <col min="2814" max="2814" width="12.69140625" style="28" customWidth="1"/>
    <col min="2815" max="2815" width="9.3046875" style="28" customWidth="1"/>
    <col min="2816" max="2816" width="13.3046875" style="28" customWidth="1"/>
    <col min="2817" max="2817" width="16.921875" style="28" bestFit="1" customWidth="1"/>
    <col min="2818" max="2818" width="10.3046875" style="28" customWidth="1"/>
    <col min="2819" max="2819" width="12.69140625" style="28" customWidth="1"/>
    <col min="2820" max="2820" width="9.3046875" style="28" customWidth="1"/>
    <col min="2821" max="2821" width="13.07421875" style="28" customWidth="1"/>
    <col min="2822" max="2822" width="15.61328125" style="28" bestFit="1" customWidth="1"/>
    <col min="2823" max="2823" width="17.07421875" style="28" bestFit="1" customWidth="1"/>
    <col min="2824" max="2824" width="11.61328125" style="28" customWidth="1"/>
    <col min="2825" max="2825" width="6.69140625" style="28" customWidth="1"/>
    <col min="2826" max="2826" width="43.921875" style="28" customWidth="1"/>
    <col min="2827" max="3055" width="54.23046875" style="28"/>
    <col min="3056" max="3056" width="3.69140625" style="28" customWidth="1"/>
    <col min="3057" max="3057" width="1.69140625" style="28" customWidth="1"/>
    <col min="3058" max="3058" width="3.23046875" style="28" customWidth="1"/>
    <col min="3059" max="3060" width="2.69140625" style="28" customWidth="1"/>
    <col min="3061" max="3061" width="3.69140625" style="28" customWidth="1"/>
    <col min="3062" max="3062" width="5.61328125" style="28" customWidth="1"/>
    <col min="3063" max="3063" width="8.69140625" style="28" customWidth="1"/>
    <col min="3064" max="3064" width="4.3046875" style="28" customWidth="1"/>
    <col min="3065" max="3065" width="35.69140625" style="28" customWidth="1"/>
    <col min="3066" max="3066" width="9.69140625" style="28" customWidth="1"/>
    <col min="3067" max="3067" width="4.69140625" style="28" customWidth="1"/>
    <col min="3068" max="3068" width="10.921875" style="28" customWidth="1"/>
    <col min="3069" max="3069" width="8.3046875" style="28" customWidth="1"/>
    <col min="3070" max="3070" width="12.69140625" style="28" customWidth="1"/>
    <col min="3071" max="3071" width="9.3046875" style="28" customWidth="1"/>
    <col min="3072" max="3072" width="13.3046875" style="28" customWidth="1"/>
    <col min="3073" max="3073" width="16.921875" style="28" bestFit="1" customWidth="1"/>
    <col min="3074" max="3074" width="10.3046875" style="28" customWidth="1"/>
    <col min="3075" max="3075" width="12.69140625" style="28" customWidth="1"/>
    <col min="3076" max="3076" width="9.3046875" style="28" customWidth="1"/>
    <col min="3077" max="3077" width="13.07421875" style="28" customWidth="1"/>
    <col min="3078" max="3078" width="15.61328125" style="28" bestFit="1" customWidth="1"/>
    <col min="3079" max="3079" width="17.07421875" style="28" bestFit="1" customWidth="1"/>
    <col min="3080" max="3080" width="11.61328125" style="28" customWidth="1"/>
    <col min="3081" max="3081" width="6.69140625" style="28" customWidth="1"/>
    <col min="3082" max="3082" width="43.921875" style="28" customWidth="1"/>
    <col min="3083" max="3311" width="54.23046875" style="28"/>
    <col min="3312" max="3312" width="3.69140625" style="28" customWidth="1"/>
    <col min="3313" max="3313" width="1.69140625" style="28" customWidth="1"/>
    <col min="3314" max="3314" width="3.23046875" style="28" customWidth="1"/>
    <col min="3315" max="3316" width="2.69140625" style="28" customWidth="1"/>
    <col min="3317" max="3317" width="3.69140625" style="28" customWidth="1"/>
    <col min="3318" max="3318" width="5.61328125" style="28" customWidth="1"/>
    <col min="3319" max="3319" width="8.69140625" style="28" customWidth="1"/>
    <col min="3320" max="3320" width="4.3046875" style="28" customWidth="1"/>
    <col min="3321" max="3321" width="35.69140625" style="28" customWidth="1"/>
    <col min="3322" max="3322" width="9.69140625" style="28" customWidth="1"/>
    <col min="3323" max="3323" width="4.69140625" style="28" customWidth="1"/>
    <col min="3324" max="3324" width="10.921875" style="28" customWidth="1"/>
    <col min="3325" max="3325" width="8.3046875" style="28" customWidth="1"/>
    <col min="3326" max="3326" width="12.69140625" style="28" customWidth="1"/>
    <col min="3327" max="3327" width="9.3046875" style="28" customWidth="1"/>
    <col min="3328" max="3328" width="13.3046875" style="28" customWidth="1"/>
    <col min="3329" max="3329" width="16.921875" style="28" bestFit="1" customWidth="1"/>
    <col min="3330" max="3330" width="10.3046875" style="28" customWidth="1"/>
    <col min="3331" max="3331" width="12.69140625" style="28" customWidth="1"/>
    <col min="3332" max="3332" width="9.3046875" style="28" customWidth="1"/>
    <col min="3333" max="3333" width="13.07421875" style="28" customWidth="1"/>
    <col min="3334" max="3334" width="15.61328125" style="28" bestFit="1" customWidth="1"/>
    <col min="3335" max="3335" width="17.07421875" style="28" bestFit="1" customWidth="1"/>
    <col min="3336" max="3336" width="11.61328125" style="28" customWidth="1"/>
    <col min="3337" max="3337" width="6.69140625" style="28" customWidth="1"/>
    <col min="3338" max="3338" width="43.921875" style="28" customWidth="1"/>
    <col min="3339" max="3567" width="54.23046875" style="28"/>
    <col min="3568" max="3568" width="3.69140625" style="28" customWidth="1"/>
    <col min="3569" max="3569" width="1.69140625" style="28" customWidth="1"/>
    <col min="3570" max="3570" width="3.23046875" style="28" customWidth="1"/>
    <col min="3571" max="3572" width="2.69140625" style="28" customWidth="1"/>
    <col min="3573" max="3573" width="3.69140625" style="28" customWidth="1"/>
    <col min="3574" max="3574" width="5.61328125" style="28" customWidth="1"/>
    <col min="3575" max="3575" width="8.69140625" style="28" customWidth="1"/>
    <col min="3576" max="3576" width="4.3046875" style="28" customWidth="1"/>
    <col min="3577" max="3577" width="35.69140625" style="28" customWidth="1"/>
    <col min="3578" max="3578" width="9.69140625" style="28" customWidth="1"/>
    <col min="3579" max="3579" width="4.69140625" style="28" customWidth="1"/>
    <col min="3580" max="3580" width="10.921875" style="28" customWidth="1"/>
    <col min="3581" max="3581" width="8.3046875" style="28" customWidth="1"/>
    <col min="3582" max="3582" width="12.69140625" style="28" customWidth="1"/>
    <col min="3583" max="3583" width="9.3046875" style="28" customWidth="1"/>
    <col min="3584" max="3584" width="13.3046875" style="28" customWidth="1"/>
    <col min="3585" max="3585" width="16.921875" style="28" bestFit="1" customWidth="1"/>
    <col min="3586" max="3586" width="10.3046875" style="28" customWidth="1"/>
    <col min="3587" max="3587" width="12.69140625" style="28" customWidth="1"/>
    <col min="3588" max="3588" width="9.3046875" style="28" customWidth="1"/>
    <col min="3589" max="3589" width="13.07421875" style="28" customWidth="1"/>
    <col min="3590" max="3590" width="15.61328125" style="28" bestFit="1" customWidth="1"/>
    <col min="3591" max="3591" width="17.07421875" style="28" bestFit="1" customWidth="1"/>
    <col min="3592" max="3592" width="11.61328125" style="28" customWidth="1"/>
    <col min="3593" max="3593" width="6.69140625" style="28" customWidth="1"/>
    <col min="3594" max="3594" width="43.921875" style="28" customWidth="1"/>
    <col min="3595" max="3823" width="54.23046875" style="28"/>
    <col min="3824" max="3824" width="3.69140625" style="28" customWidth="1"/>
    <col min="3825" max="3825" width="1.69140625" style="28" customWidth="1"/>
    <col min="3826" max="3826" width="3.23046875" style="28" customWidth="1"/>
    <col min="3827" max="3828" width="2.69140625" style="28" customWidth="1"/>
    <col min="3829" max="3829" width="3.69140625" style="28" customWidth="1"/>
    <col min="3830" max="3830" width="5.61328125" style="28" customWidth="1"/>
    <col min="3831" max="3831" width="8.69140625" style="28" customWidth="1"/>
    <col min="3832" max="3832" width="4.3046875" style="28" customWidth="1"/>
    <col min="3833" max="3833" width="35.69140625" style="28" customWidth="1"/>
    <col min="3834" max="3834" width="9.69140625" style="28" customWidth="1"/>
    <col min="3835" max="3835" width="4.69140625" style="28" customWidth="1"/>
    <col min="3836" max="3836" width="10.921875" style="28" customWidth="1"/>
    <col min="3837" max="3837" width="8.3046875" style="28" customWidth="1"/>
    <col min="3838" max="3838" width="12.69140625" style="28" customWidth="1"/>
    <col min="3839" max="3839" width="9.3046875" style="28" customWidth="1"/>
    <col min="3840" max="3840" width="13.3046875" style="28" customWidth="1"/>
    <col min="3841" max="3841" width="16.921875" style="28" bestFit="1" customWidth="1"/>
    <col min="3842" max="3842" width="10.3046875" style="28" customWidth="1"/>
    <col min="3843" max="3843" width="12.69140625" style="28" customWidth="1"/>
    <col min="3844" max="3844" width="9.3046875" style="28" customWidth="1"/>
    <col min="3845" max="3845" width="13.07421875" style="28" customWidth="1"/>
    <col min="3846" max="3846" width="15.61328125" style="28" bestFit="1" customWidth="1"/>
    <col min="3847" max="3847" width="17.07421875" style="28" bestFit="1" customWidth="1"/>
    <col min="3848" max="3848" width="11.61328125" style="28" customWidth="1"/>
    <col min="3849" max="3849" width="6.69140625" style="28" customWidth="1"/>
    <col min="3850" max="3850" width="43.921875" style="28" customWidth="1"/>
    <col min="3851" max="4079" width="54.23046875" style="28"/>
    <col min="4080" max="4080" width="3.69140625" style="28" customWidth="1"/>
    <col min="4081" max="4081" width="1.69140625" style="28" customWidth="1"/>
    <col min="4082" max="4082" width="3.23046875" style="28" customWidth="1"/>
    <col min="4083" max="4084" width="2.69140625" style="28" customWidth="1"/>
    <col min="4085" max="4085" width="3.69140625" style="28" customWidth="1"/>
    <col min="4086" max="4086" width="5.61328125" style="28" customWidth="1"/>
    <col min="4087" max="4087" width="8.69140625" style="28" customWidth="1"/>
    <col min="4088" max="4088" width="4.3046875" style="28" customWidth="1"/>
    <col min="4089" max="4089" width="35.69140625" style="28" customWidth="1"/>
    <col min="4090" max="4090" width="9.69140625" style="28" customWidth="1"/>
    <col min="4091" max="4091" width="4.69140625" style="28" customWidth="1"/>
    <col min="4092" max="4092" width="10.921875" style="28" customWidth="1"/>
    <col min="4093" max="4093" width="8.3046875" style="28" customWidth="1"/>
    <col min="4094" max="4094" width="12.69140625" style="28" customWidth="1"/>
    <col min="4095" max="4095" width="9.3046875" style="28" customWidth="1"/>
    <col min="4096" max="4096" width="13.3046875" style="28" customWidth="1"/>
    <col min="4097" max="4097" width="16.921875" style="28" bestFit="1" customWidth="1"/>
    <col min="4098" max="4098" width="10.3046875" style="28" customWidth="1"/>
    <col min="4099" max="4099" width="12.69140625" style="28" customWidth="1"/>
    <col min="4100" max="4100" width="9.3046875" style="28" customWidth="1"/>
    <col min="4101" max="4101" width="13.07421875" style="28" customWidth="1"/>
    <col min="4102" max="4102" width="15.61328125" style="28" bestFit="1" customWidth="1"/>
    <col min="4103" max="4103" width="17.07421875" style="28" bestFit="1" customWidth="1"/>
    <col min="4104" max="4104" width="11.61328125" style="28" customWidth="1"/>
    <col min="4105" max="4105" width="6.69140625" style="28" customWidth="1"/>
    <col min="4106" max="4106" width="43.921875" style="28" customWidth="1"/>
    <col min="4107" max="4335" width="54.23046875" style="28"/>
    <col min="4336" max="4336" width="3.69140625" style="28" customWidth="1"/>
    <col min="4337" max="4337" width="1.69140625" style="28" customWidth="1"/>
    <col min="4338" max="4338" width="3.23046875" style="28" customWidth="1"/>
    <col min="4339" max="4340" width="2.69140625" style="28" customWidth="1"/>
    <col min="4341" max="4341" width="3.69140625" style="28" customWidth="1"/>
    <col min="4342" max="4342" width="5.61328125" style="28" customWidth="1"/>
    <col min="4343" max="4343" width="8.69140625" style="28" customWidth="1"/>
    <col min="4344" max="4344" width="4.3046875" style="28" customWidth="1"/>
    <col min="4345" max="4345" width="35.69140625" style="28" customWidth="1"/>
    <col min="4346" max="4346" width="9.69140625" style="28" customWidth="1"/>
    <col min="4347" max="4347" width="4.69140625" style="28" customWidth="1"/>
    <col min="4348" max="4348" width="10.921875" style="28" customWidth="1"/>
    <col min="4349" max="4349" width="8.3046875" style="28" customWidth="1"/>
    <col min="4350" max="4350" width="12.69140625" style="28" customWidth="1"/>
    <col min="4351" max="4351" width="9.3046875" style="28" customWidth="1"/>
    <col min="4352" max="4352" width="13.3046875" style="28" customWidth="1"/>
    <col min="4353" max="4353" width="16.921875" style="28" bestFit="1" customWidth="1"/>
    <col min="4354" max="4354" width="10.3046875" style="28" customWidth="1"/>
    <col min="4355" max="4355" width="12.69140625" style="28" customWidth="1"/>
    <col min="4356" max="4356" width="9.3046875" style="28" customWidth="1"/>
    <col min="4357" max="4357" width="13.07421875" style="28" customWidth="1"/>
    <col min="4358" max="4358" width="15.61328125" style="28" bestFit="1" customWidth="1"/>
    <col min="4359" max="4359" width="17.07421875" style="28" bestFit="1" customWidth="1"/>
    <col min="4360" max="4360" width="11.61328125" style="28" customWidth="1"/>
    <col min="4361" max="4361" width="6.69140625" style="28" customWidth="1"/>
    <col min="4362" max="4362" width="43.921875" style="28" customWidth="1"/>
    <col min="4363" max="4591" width="54.23046875" style="28"/>
    <col min="4592" max="4592" width="3.69140625" style="28" customWidth="1"/>
    <col min="4593" max="4593" width="1.69140625" style="28" customWidth="1"/>
    <col min="4594" max="4594" width="3.23046875" style="28" customWidth="1"/>
    <col min="4595" max="4596" width="2.69140625" style="28" customWidth="1"/>
    <col min="4597" max="4597" width="3.69140625" style="28" customWidth="1"/>
    <col min="4598" max="4598" width="5.61328125" style="28" customWidth="1"/>
    <col min="4599" max="4599" width="8.69140625" style="28" customWidth="1"/>
    <col min="4600" max="4600" width="4.3046875" style="28" customWidth="1"/>
    <col min="4601" max="4601" width="35.69140625" style="28" customWidth="1"/>
    <col min="4602" max="4602" width="9.69140625" style="28" customWidth="1"/>
    <col min="4603" max="4603" width="4.69140625" style="28" customWidth="1"/>
    <col min="4604" max="4604" width="10.921875" style="28" customWidth="1"/>
    <col min="4605" max="4605" width="8.3046875" style="28" customWidth="1"/>
    <col min="4606" max="4606" width="12.69140625" style="28" customWidth="1"/>
    <col min="4607" max="4607" width="9.3046875" style="28" customWidth="1"/>
    <col min="4608" max="4608" width="13.3046875" style="28" customWidth="1"/>
    <col min="4609" max="4609" width="16.921875" style="28" bestFit="1" customWidth="1"/>
    <col min="4610" max="4610" width="10.3046875" style="28" customWidth="1"/>
    <col min="4611" max="4611" width="12.69140625" style="28" customWidth="1"/>
    <col min="4612" max="4612" width="9.3046875" style="28" customWidth="1"/>
    <col min="4613" max="4613" width="13.07421875" style="28" customWidth="1"/>
    <col min="4614" max="4614" width="15.61328125" style="28" bestFit="1" customWidth="1"/>
    <col min="4615" max="4615" width="17.07421875" style="28" bestFit="1" customWidth="1"/>
    <col min="4616" max="4616" width="11.61328125" style="28" customWidth="1"/>
    <col min="4617" max="4617" width="6.69140625" style="28" customWidth="1"/>
    <col min="4618" max="4618" width="43.921875" style="28" customWidth="1"/>
    <col min="4619" max="4847" width="54.23046875" style="28"/>
    <col min="4848" max="4848" width="3.69140625" style="28" customWidth="1"/>
    <col min="4849" max="4849" width="1.69140625" style="28" customWidth="1"/>
    <col min="4850" max="4850" width="3.23046875" style="28" customWidth="1"/>
    <col min="4851" max="4852" width="2.69140625" style="28" customWidth="1"/>
    <col min="4853" max="4853" width="3.69140625" style="28" customWidth="1"/>
    <col min="4854" max="4854" width="5.61328125" style="28" customWidth="1"/>
    <col min="4855" max="4855" width="8.69140625" style="28" customWidth="1"/>
    <col min="4856" max="4856" width="4.3046875" style="28" customWidth="1"/>
    <col min="4857" max="4857" width="35.69140625" style="28" customWidth="1"/>
    <col min="4858" max="4858" width="9.69140625" style="28" customWidth="1"/>
    <col min="4859" max="4859" width="4.69140625" style="28" customWidth="1"/>
    <col min="4860" max="4860" width="10.921875" style="28" customWidth="1"/>
    <col min="4861" max="4861" width="8.3046875" style="28" customWidth="1"/>
    <col min="4862" max="4862" width="12.69140625" style="28" customWidth="1"/>
    <col min="4863" max="4863" width="9.3046875" style="28" customWidth="1"/>
    <col min="4864" max="4864" width="13.3046875" style="28" customWidth="1"/>
    <col min="4865" max="4865" width="16.921875" style="28" bestFit="1" customWidth="1"/>
    <col min="4866" max="4866" width="10.3046875" style="28" customWidth="1"/>
    <col min="4867" max="4867" width="12.69140625" style="28" customWidth="1"/>
    <col min="4868" max="4868" width="9.3046875" style="28" customWidth="1"/>
    <col min="4869" max="4869" width="13.07421875" style="28" customWidth="1"/>
    <col min="4870" max="4870" width="15.61328125" style="28" bestFit="1" customWidth="1"/>
    <col min="4871" max="4871" width="17.07421875" style="28" bestFit="1" customWidth="1"/>
    <col min="4872" max="4872" width="11.61328125" style="28" customWidth="1"/>
    <col min="4873" max="4873" width="6.69140625" style="28" customWidth="1"/>
    <col min="4874" max="4874" width="43.921875" style="28" customWidth="1"/>
    <col min="4875" max="5103" width="54.23046875" style="28"/>
    <col min="5104" max="5104" width="3.69140625" style="28" customWidth="1"/>
    <col min="5105" max="5105" width="1.69140625" style="28" customWidth="1"/>
    <col min="5106" max="5106" width="3.23046875" style="28" customWidth="1"/>
    <col min="5107" max="5108" width="2.69140625" style="28" customWidth="1"/>
    <col min="5109" max="5109" width="3.69140625" style="28" customWidth="1"/>
    <col min="5110" max="5110" width="5.61328125" style="28" customWidth="1"/>
    <col min="5111" max="5111" width="8.69140625" style="28" customWidth="1"/>
    <col min="5112" max="5112" width="4.3046875" style="28" customWidth="1"/>
    <col min="5113" max="5113" width="35.69140625" style="28" customWidth="1"/>
    <col min="5114" max="5114" width="9.69140625" style="28" customWidth="1"/>
    <col min="5115" max="5115" width="4.69140625" style="28" customWidth="1"/>
    <col min="5116" max="5116" width="10.921875" style="28" customWidth="1"/>
    <col min="5117" max="5117" width="8.3046875" style="28" customWidth="1"/>
    <col min="5118" max="5118" width="12.69140625" style="28" customWidth="1"/>
    <col min="5119" max="5119" width="9.3046875" style="28" customWidth="1"/>
    <col min="5120" max="5120" width="13.3046875" style="28" customWidth="1"/>
    <col min="5121" max="5121" width="16.921875" style="28" bestFit="1" customWidth="1"/>
    <col min="5122" max="5122" width="10.3046875" style="28" customWidth="1"/>
    <col min="5123" max="5123" width="12.69140625" style="28" customWidth="1"/>
    <col min="5124" max="5124" width="9.3046875" style="28" customWidth="1"/>
    <col min="5125" max="5125" width="13.07421875" style="28" customWidth="1"/>
    <col min="5126" max="5126" width="15.61328125" style="28" bestFit="1" customWidth="1"/>
    <col min="5127" max="5127" width="17.07421875" style="28" bestFit="1" customWidth="1"/>
    <col min="5128" max="5128" width="11.61328125" style="28" customWidth="1"/>
    <col min="5129" max="5129" width="6.69140625" style="28" customWidth="1"/>
    <col min="5130" max="5130" width="43.921875" style="28" customWidth="1"/>
    <col min="5131" max="5359" width="54.23046875" style="28"/>
    <col min="5360" max="5360" width="3.69140625" style="28" customWidth="1"/>
    <col min="5361" max="5361" width="1.69140625" style="28" customWidth="1"/>
    <col min="5362" max="5362" width="3.23046875" style="28" customWidth="1"/>
    <col min="5363" max="5364" width="2.69140625" style="28" customWidth="1"/>
    <col min="5365" max="5365" width="3.69140625" style="28" customWidth="1"/>
    <col min="5366" max="5366" width="5.61328125" style="28" customWidth="1"/>
    <col min="5367" max="5367" width="8.69140625" style="28" customWidth="1"/>
    <col min="5368" max="5368" width="4.3046875" style="28" customWidth="1"/>
    <col min="5369" max="5369" width="35.69140625" style="28" customWidth="1"/>
    <col min="5370" max="5370" width="9.69140625" style="28" customWidth="1"/>
    <col min="5371" max="5371" width="4.69140625" style="28" customWidth="1"/>
    <col min="5372" max="5372" width="10.921875" style="28" customWidth="1"/>
    <col min="5373" max="5373" width="8.3046875" style="28" customWidth="1"/>
    <col min="5374" max="5374" width="12.69140625" style="28" customWidth="1"/>
    <col min="5375" max="5375" width="9.3046875" style="28" customWidth="1"/>
    <col min="5376" max="5376" width="13.3046875" style="28" customWidth="1"/>
    <col min="5377" max="5377" width="16.921875" style="28" bestFit="1" customWidth="1"/>
    <col min="5378" max="5378" width="10.3046875" style="28" customWidth="1"/>
    <col min="5379" max="5379" width="12.69140625" style="28" customWidth="1"/>
    <col min="5380" max="5380" width="9.3046875" style="28" customWidth="1"/>
    <col min="5381" max="5381" width="13.07421875" style="28" customWidth="1"/>
    <col min="5382" max="5382" width="15.61328125" style="28" bestFit="1" customWidth="1"/>
    <col min="5383" max="5383" width="17.07421875" style="28" bestFit="1" customWidth="1"/>
    <col min="5384" max="5384" width="11.61328125" style="28" customWidth="1"/>
    <col min="5385" max="5385" width="6.69140625" style="28" customWidth="1"/>
    <col min="5386" max="5386" width="43.921875" style="28" customWidth="1"/>
    <col min="5387" max="5615" width="54.23046875" style="28"/>
    <col min="5616" max="5616" width="3.69140625" style="28" customWidth="1"/>
    <col min="5617" max="5617" width="1.69140625" style="28" customWidth="1"/>
    <col min="5618" max="5618" width="3.23046875" style="28" customWidth="1"/>
    <col min="5619" max="5620" width="2.69140625" style="28" customWidth="1"/>
    <col min="5621" max="5621" width="3.69140625" style="28" customWidth="1"/>
    <col min="5622" max="5622" width="5.61328125" style="28" customWidth="1"/>
    <col min="5623" max="5623" width="8.69140625" style="28" customWidth="1"/>
    <col min="5624" max="5624" width="4.3046875" style="28" customWidth="1"/>
    <col min="5625" max="5625" width="35.69140625" style="28" customWidth="1"/>
    <col min="5626" max="5626" width="9.69140625" style="28" customWidth="1"/>
    <col min="5627" max="5627" width="4.69140625" style="28" customWidth="1"/>
    <col min="5628" max="5628" width="10.921875" style="28" customWidth="1"/>
    <col min="5629" max="5629" width="8.3046875" style="28" customWidth="1"/>
    <col min="5630" max="5630" width="12.69140625" style="28" customWidth="1"/>
    <col min="5631" max="5631" width="9.3046875" style="28" customWidth="1"/>
    <col min="5632" max="5632" width="13.3046875" style="28" customWidth="1"/>
    <col min="5633" max="5633" width="16.921875" style="28" bestFit="1" customWidth="1"/>
    <col min="5634" max="5634" width="10.3046875" style="28" customWidth="1"/>
    <col min="5635" max="5635" width="12.69140625" style="28" customWidth="1"/>
    <col min="5636" max="5636" width="9.3046875" style="28" customWidth="1"/>
    <col min="5637" max="5637" width="13.07421875" style="28" customWidth="1"/>
    <col min="5638" max="5638" width="15.61328125" style="28" bestFit="1" customWidth="1"/>
    <col min="5639" max="5639" width="17.07421875" style="28" bestFit="1" customWidth="1"/>
    <col min="5640" max="5640" width="11.61328125" style="28" customWidth="1"/>
    <col min="5641" max="5641" width="6.69140625" style="28" customWidth="1"/>
    <col min="5642" max="5642" width="43.921875" style="28" customWidth="1"/>
    <col min="5643" max="5871" width="54.23046875" style="28"/>
    <col min="5872" max="5872" width="3.69140625" style="28" customWidth="1"/>
    <col min="5873" max="5873" width="1.69140625" style="28" customWidth="1"/>
    <col min="5874" max="5874" width="3.23046875" style="28" customWidth="1"/>
    <col min="5875" max="5876" width="2.69140625" style="28" customWidth="1"/>
    <col min="5877" max="5877" width="3.69140625" style="28" customWidth="1"/>
    <col min="5878" max="5878" width="5.61328125" style="28" customWidth="1"/>
    <col min="5879" max="5879" width="8.69140625" style="28" customWidth="1"/>
    <col min="5880" max="5880" width="4.3046875" style="28" customWidth="1"/>
    <col min="5881" max="5881" width="35.69140625" style="28" customWidth="1"/>
    <col min="5882" max="5882" width="9.69140625" style="28" customWidth="1"/>
    <col min="5883" max="5883" width="4.69140625" style="28" customWidth="1"/>
    <col min="5884" max="5884" width="10.921875" style="28" customWidth="1"/>
    <col min="5885" max="5885" width="8.3046875" style="28" customWidth="1"/>
    <col min="5886" max="5886" width="12.69140625" style="28" customWidth="1"/>
    <col min="5887" max="5887" width="9.3046875" style="28" customWidth="1"/>
    <col min="5888" max="5888" width="13.3046875" style="28" customWidth="1"/>
    <col min="5889" max="5889" width="16.921875" style="28" bestFit="1" customWidth="1"/>
    <col min="5890" max="5890" width="10.3046875" style="28" customWidth="1"/>
    <col min="5891" max="5891" width="12.69140625" style="28" customWidth="1"/>
    <col min="5892" max="5892" width="9.3046875" style="28" customWidth="1"/>
    <col min="5893" max="5893" width="13.07421875" style="28" customWidth="1"/>
    <col min="5894" max="5894" width="15.61328125" style="28" bestFit="1" customWidth="1"/>
    <col min="5895" max="5895" width="17.07421875" style="28" bestFit="1" customWidth="1"/>
    <col min="5896" max="5896" width="11.61328125" style="28" customWidth="1"/>
    <col min="5897" max="5897" width="6.69140625" style="28" customWidth="1"/>
    <col min="5898" max="5898" width="43.921875" style="28" customWidth="1"/>
    <col min="5899" max="6127" width="54.23046875" style="28"/>
    <col min="6128" max="6128" width="3.69140625" style="28" customWidth="1"/>
    <col min="6129" max="6129" width="1.69140625" style="28" customWidth="1"/>
    <col min="6130" max="6130" width="3.23046875" style="28" customWidth="1"/>
    <col min="6131" max="6132" width="2.69140625" style="28" customWidth="1"/>
    <col min="6133" max="6133" width="3.69140625" style="28" customWidth="1"/>
    <col min="6134" max="6134" width="5.61328125" style="28" customWidth="1"/>
    <col min="6135" max="6135" width="8.69140625" style="28" customWidth="1"/>
    <col min="6136" max="6136" width="4.3046875" style="28" customWidth="1"/>
    <col min="6137" max="6137" width="35.69140625" style="28" customWidth="1"/>
    <col min="6138" max="6138" width="9.69140625" style="28" customWidth="1"/>
    <col min="6139" max="6139" width="4.69140625" style="28" customWidth="1"/>
    <col min="6140" max="6140" width="10.921875" style="28" customWidth="1"/>
    <col min="6141" max="6141" width="8.3046875" style="28" customWidth="1"/>
    <col min="6142" max="6142" width="12.69140625" style="28" customWidth="1"/>
    <col min="6143" max="6143" width="9.3046875" style="28" customWidth="1"/>
    <col min="6144" max="6144" width="13.3046875" style="28" customWidth="1"/>
    <col min="6145" max="6145" width="16.921875" style="28" bestFit="1" customWidth="1"/>
    <col min="6146" max="6146" width="10.3046875" style="28" customWidth="1"/>
    <col min="6147" max="6147" width="12.69140625" style="28" customWidth="1"/>
    <col min="6148" max="6148" width="9.3046875" style="28" customWidth="1"/>
    <col min="6149" max="6149" width="13.07421875" style="28" customWidth="1"/>
    <col min="6150" max="6150" width="15.61328125" style="28" bestFit="1" customWidth="1"/>
    <col min="6151" max="6151" width="17.07421875" style="28" bestFit="1" customWidth="1"/>
    <col min="6152" max="6152" width="11.61328125" style="28" customWidth="1"/>
    <col min="6153" max="6153" width="6.69140625" style="28" customWidth="1"/>
    <col min="6154" max="6154" width="43.921875" style="28" customWidth="1"/>
    <col min="6155" max="6383" width="54.23046875" style="28"/>
    <col min="6384" max="6384" width="3.69140625" style="28" customWidth="1"/>
    <col min="6385" max="6385" width="1.69140625" style="28" customWidth="1"/>
    <col min="6386" max="6386" width="3.23046875" style="28" customWidth="1"/>
    <col min="6387" max="6388" width="2.69140625" style="28" customWidth="1"/>
    <col min="6389" max="6389" width="3.69140625" style="28" customWidth="1"/>
    <col min="6390" max="6390" width="5.61328125" style="28" customWidth="1"/>
    <col min="6391" max="6391" width="8.69140625" style="28" customWidth="1"/>
    <col min="6392" max="6392" width="4.3046875" style="28" customWidth="1"/>
    <col min="6393" max="6393" width="35.69140625" style="28" customWidth="1"/>
    <col min="6394" max="6394" width="9.69140625" style="28" customWidth="1"/>
    <col min="6395" max="6395" width="4.69140625" style="28" customWidth="1"/>
    <col min="6396" max="6396" width="10.921875" style="28" customWidth="1"/>
    <col min="6397" max="6397" width="8.3046875" style="28" customWidth="1"/>
    <col min="6398" max="6398" width="12.69140625" style="28" customWidth="1"/>
    <col min="6399" max="6399" width="9.3046875" style="28" customWidth="1"/>
    <col min="6400" max="6400" width="13.3046875" style="28" customWidth="1"/>
    <col min="6401" max="6401" width="16.921875" style="28" bestFit="1" customWidth="1"/>
    <col min="6402" max="6402" width="10.3046875" style="28" customWidth="1"/>
    <col min="6403" max="6403" width="12.69140625" style="28" customWidth="1"/>
    <col min="6404" max="6404" width="9.3046875" style="28" customWidth="1"/>
    <col min="6405" max="6405" width="13.07421875" style="28" customWidth="1"/>
    <col min="6406" max="6406" width="15.61328125" style="28" bestFit="1" customWidth="1"/>
    <col min="6407" max="6407" width="17.07421875" style="28" bestFit="1" customWidth="1"/>
    <col min="6408" max="6408" width="11.61328125" style="28" customWidth="1"/>
    <col min="6409" max="6409" width="6.69140625" style="28" customWidth="1"/>
    <col min="6410" max="6410" width="43.921875" style="28" customWidth="1"/>
    <col min="6411" max="6639" width="54.23046875" style="28"/>
    <col min="6640" max="6640" width="3.69140625" style="28" customWidth="1"/>
    <col min="6641" max="6641" width="1.69140625" style="28" customWidth="1"/>
    <col min="6642" max="6642" width="3.23046875" style="28" customWidth="1"/>
    <col min="6643" max="6644" width="2.69140625" style="28" customWidth="1"/>
    <col min="6645" max="6645" width="3.69140625" style="28" customWidth="1"/>
    <col min="6646" max="6646" width="5.61328125" style="28" customWidth="1"/>
    <col min="6647" max="6647" width="8.69140625" style="28" customWidth="1"/>
    <col min="6648" max="6648" width="4.3046875" style="28" customWidth="1"/>
    <col min="6649" max="6649" width="35.69140625" style="28" customWidth="1"/>
    <col min="6650" max="6650" width="9.69140625" style="28" customWidth="1"/>
    <col min="6651" max="6651" width="4.69140625" style="28" customWidth="1"/>
    <col min="6652" max="6652" width="10.921875" style="28" customWidth="1"/>
    <col min="6653" max="6653" width="8.3046875" style="28" customWidth="1"/>
    <col min="6654" max="6654" width="12.69140625" style="28" customWidth="1"/>
    <col min="6655" max="6655" width="9.3046875" style="28" customWidth="1"/>
    <col min="6656" max="6656" width="13.3046875" style="28" customWidth="1"/>
    <col min="6657" max="6657" width="16.921875" style="28" bestFit="1" customWidth="1"/>
    <col min="6658" max="6658" width="10.3046875" style="28" customWidth="1"/>
    <col min="6659" max="6659" width="12.69140625" style="28" customWidth="1"/>
    <col min="6660" max="6660" width="9.3046875" style="28" customWidth="1"/>
    <col min="6661" max="6661" width="13.07421875" style="28" customWidth="1"/>
    <col min="6662" max="6662" width="15.61328125" style="28" bestFit="1" customWidth="1"/>
    <col min="6663" max="6663" width="17.07421875" style="28" bestFit="1" customWidth="1"/>
    <col min="6664" max="6664" width="11.61328125" style="28" customWidth="1"/>
    <col min="6665" max="6665" width="6.69140625" style="28" customWidth="1"/>
    <col min="6666" max="6666" width="43.921875" style="28" customWidth="1"/>
    <col min="6667" max="6895" width="54.23046875" style="28"/>
    <col min="6896" max="6896" width="3.69140625" style="28" customWidth="1"/>
    <col min="6897" max="6897" width="1.69140625" style="28" customWidth="1"/>
    <col min="6898" max="6898" width="3.23046875" style="28" customWidth="1"/>
    <col min="6899" max="6900" width="2.69140625" style="28" customWidth="1"/>
    <col min="6901" max="6901" width="3.69140625" style="28" customWidth="1"/>
    <col min="6902" max="6902" width="5.61328125" style="28" customWidth="1"/>
    <col min="6903" max="6903" width="8.69140625" style="28" customWidth="1"/>
    <col min="6904" max="6904" width="4.3046875" style="28" customWidth="1"/>
    <col min="6905" max="6905" width="35.69140625" style="28" customWidth="1"/>
    <col min="6906" max="6906" width="9.69140625" style="28" customWidth="1"/>
    <col min="6907" max="6907" width="4.69140625" style="28" customWidth="1"/>
    <col min="6908" max="6908" width="10.921875" style="28" customWidth="1"/>
    <col min="6909" max="6909" width="8.3046875" style="28" customWidth="1"/>
    <col min="6910" max="6910" width="12.69140625" style="28" customWidth="1"/>
    <col min="6911" max="6911" width="9.3046875" style="28" customWidth="1"/>
    <col min="6912" max="6912" width="13.3046875" style="28" customWidth="1"/>
    <col min="6913" max="6913" width="16.921875" style="28" bestFit="1" customWidth="1"/>
    <col min="6914" max="6914" width="10.3046875" style="28" customWidth="1"/>
    <col min="6915" max="6915" width="12.69140625" style="28" customWidth="1"/>
    <col min="6916" max="6916" width="9.3046875" style="28" customWidth="1"/>
    <col min="6917" max="6917" width="13.07421875" style="28" customWidth="1"/>
    <col min="6918" max="6918" width="15.61328125" style="28" bestFit="1" customWidth="1"/>
    <col min="6919" max="6919" width="17.07421875" style="28" bestFit="1" customWidth="1"/>
    <col min="6920" max="6920" width="11.61328125" style="28" customWidth="1"/>
    <col min="6921" max="6921" width="6.69140625" style="28" customWidth="1"/>
    <col min="6922" max="6922" width="43.921875" style="28" customWidth="1"/>
    <col min="6923" max="7151" width="54.23046875" style="28"/>
    <col min="7152" max="7152" width="3.69140625" style="28" customWidth="1"/>
    <col min="7153" max="7153" width="1.69140625" style="28" customWidth="1"/>
    <col min="7154" max="7154" width="3.23046875" style="28" customWidth="1"/>
    <col min="7155" max="7156" width="2.69140625" style="28" customWidth="1"/>
    <col min="7157" max="7157" width="3.69140625" style="28" customWidth="1"/>
    <col min="7158" max="7158" width="5.61328125" style="28" customWidth="1"/>
    <col min="7159" max="7159" width="8.69140625" style="28" customWidth="1"/>
    <col min="7160" max="7160" width="4.3046875" style="28" customWidth="1"/>
    <col min="7161" max="7161" width="35.69140625" style="28" customWidth="1"/>
    <col min="7162" max="7162" width="9.69140625" style="28" customWidth="1"/>
    <col min="7163" max="7163" width="4.69140625" style="28" customWidth="1"/>
    <col min="7164" max="7164" width="10.921875" style="28" customWidth="1"/>
    <col min="7165" max="7165" width="8.3046875" style="28" customWidth="1"/>
    <col min="7166" max="7166" width="12.69140625" style="28" customWidth="1"/>
    <col min="7167" max="7167" width="9.3046875" style="28" customWidth="1"/>
    <col min="7168" max="7168" width="13.3046875" style="28" customWidth="1"/>
    <col min="7169" max="7169" width="16.921875" style="28" bestFit="1" customWidth="1"/>
    <col min="7170" max="7170" width="10.3046875" style="28" customWidth="1"/>
    <col min="7171" max="7171" width="12.69140625" style="28" customWidth="1"/>
    <col min="7172" max="7172" width="9.3046875" style="28" customWidth="1"/>
    <col min="7173" max="7173" width="13.07421875" style="28" customWidth="1"/>
    <col min="7174" max="7174" width="15.61328125" style="28" bestFit="1" customWidth="1"/>
    <col min="7175" max="7175" width="17.07421875" style="28" bestFit="1" customWidth="1"/>
    <col min="7176" max="7176" width="11.61328125" style="28" customWidth="1"/>
    <col min="7177" max="7177" width="6.69140625" style="28" customWidth="1"/>
    <col min="7178" max="7178" width="43.921875" style="28" customWidth="1"/>
    <col min="7179" max="7407" width="54.23046875" style="28"/>
    <col min="7408" max="7408" width="3.69140625" style="28" customWidth="1"/>
    <col min="7409" max="7409" width="1.69140625" style="28" customWidth="1"/>
    <col min="7410" max="7410" width="3.23046875" style="28" customWidth="1"/>
    <col min="7411" max="7412" width="2.69140625" style="28" customWidth="1"/>
    <col min="7413" max="7413" width="3.69140625" style="28" customWidth="1"/>
    <col min="7414" max="7414" width="5.61328125" style="28" customWidth="1"/>
    <col min="7415" max="7415" width="8.69140625" style="28" customWidth="1"/>
    <col min="7416" max="7416" width="4.3046875" style="28" customWidth="1"/>
    <col min="7417" max="7417" width="35.69140625" style="28" customWidth="1"/>
    <col min="7418" max="7418" width="9.69140625" style="28" customWidth="1"/>
    <col min="7419" max="7419" width="4.69140625" style="28" customWidth="1"/>
    <col min="7420" max="7420" width="10.921875" style="28" customWidth="1"/>
    <col min="7421" max="7421" width="8.3046875" style="28" customWidth="1"/>
    <col min="7422" max="7422" width="12.69140625" style="28" customWidth="1"/>
    <col min="7423" max="7423" width="9.3046875" style="28" customWidth="1"/>
    <col min="7424" max="7424" width="13.3046875" style="28" customWidth="1"/>
    <col min="7425" max="7425" width="16.921875" style="28" bestFit="1" customWidth="1"/>
    <col min="7426" max="7426" width="10.3046875" style="28" customWidth="1"/>
    <col min="7427" max="7427" width="12.69140625" style="28" customWidth="1"/>
    <col min="7428" max="7428" width="9.3046875" style="28" customWidth="1"/>
    <col min="7429" max="7429" width="13.07421875" style="28" customWidth="1"/>
    <col min="7430" max="7430" width="15.61328125" style="28" bestFit="1" customWidth="1"/>
    <col min="7431" max="7431" width="17.07421875" style="28" bestFit="1" customWidth="1"/>
    <col min="7432" max="7432" width="11.61328125" style="28" customWidth="1"/>
    <col min="7433" max="7433" width="6.69140625" style="28" customWidth="1"/>
    <col min="7434" max="7434" width="43.921875" style="28" customWidth="1"/>
    <col min="7435" max="7663" width="54.23046875" style="28"/>
    <col min="7664" max="7664" width="3.69140625" style="28" customWidth="1"/>
    <col min="7665" max="7665" width="1.69140625" style="28" customWidth="1"/>
    <col min="7666" max="7666" width="3.23046875" style="28" customWidth="1"/>
    <col min="7667" max="7668" width="2.69140625" style="28" customWidth="1"/>
    <col min="7669" max="7669" width="3.69140625" style="28" customWidth="1"/>
    <col min="7670" max="7670" width="5.61328125" style="28" customWidth="1"/>
    <col min="7671" max="7671" width="8.69140625" style="28" customWidth="1"/>
    <col min="7672" max="7672" width="4.3046875" style="28" customWidth="1"/>
    <col min="7673" max="7673" width="35.69140625" style="28" customWidth="1"/>
    <col min="7674" max="7674" width="9.69140625" style="28" customWidth="1"/>
    <col min="7675" max="7675" width="4.69140625" style="28" customWidth="1"/>
    <col min="7676" max="7676" width="10.921875" style="28" customWidth="1"/>
    <col min="7677" max="7677" width="8.3046875" style="28" customWidth="1"/>
    <col min="7678" max="7678" width="12.69140625" style="28" customWidth="1"/>
    <col min="7679" max="7679" width="9.3046875" style="28" customWidth="1"/>
    <col min="7680" max="7680" width="13.3046875" style="28" customWidth="1"/>
    <col min="7681" max="7681" width="16.921875" style="28" bestFit="1" customWidth="1"/>
    <col min="7682" max="7682" width="10.3046875" style="28" customWidth="1"/>
    <col min="7683" max="7683" width="12.69140625" style="28" customWidth="1"/>
    <col min="7684" max="7684" width="9.3046875" style="28" customWidth="1"/>
    <col min="7685" max="7685" width="13.07421875" style="28" customWidth="1"/>
    <col min="7686" max="7686" width="15.61328125" style="28" bestFit="1" customWidth="1"/>
    <col min="7687" max="7687" width="17.07421875" style="28" bestFit="1" customWidth="1"/>
    <col min="7688" max="7688" width="11.61328125" style="28" customWidth="1"/>
    <col min="7689" max="7689" width="6.69140625" style="28" customWidth="1"/>
    <col min="7690" max="7690" width="43.921875" style="28" customWidth="1"/>
    <col min="7691" max="7919" width="54.23046875" style="28"/>
    <col min="7920" max="7920" width="3.69140625" style="28" customWidth="1"/>
    <col min="7921" max="7921" width="1.69140625" style="28" customWidth="1"/>
    <col min="7922" max="7922" width="3.23046875" style="28" customWidth="1"/>
    <col min="7923" max="7924" width="2.69140625" style="28" customWidth="1"/>
    <col min="7925" max="7925" width="3.69140625" style="28" customWidth="1"/>
    <col min="7926" max="7926" width="5.61328125" style="28" customWidth="1"/>
    <col min="7927" max="7927" width="8.69140625" style="28" customWidth="1"/>
    <col min="7928" max="7928" width="4.3046875" style="28" customWidth="1"/>
    <col min="7929" max="7929" width="35.69140625" style="28" customWidth="1"/>
    <col min="7930" max="7930" width="9.69140625" style="28" customWidth="1"/>
    <col min="7931" max="7931" width="4.69140625" style="28" customWidth="1"/>
    <col min="7932" max="7932" width="10.921875" style="28" customWidth="1"/>
    <col min="7933" max="7933" width="8.3046875" style="28" customWidth="1"/>
    <col min="7934" max="7934" width="12.69140625" style="28" customWidth="1"/>
    <col min="7935" max="7935" width="9.3046875" style="28" customWidth="1"/>
    <col min="7936" max="7936" width="13.3046875" style="28" customWidth="1"/>
    <col min="7937" max="7937" width="16.921875" style="28" bestFit="1" customWidth="1"/>
    <col min="7938" max="7938" width="10.3046875" style="28" customWidth="1"/>
    <col min="7939" max="7939" width="12.69140625" style="28" customWidth="1"/>
    <col min="7940" max="7940" width="9.3046875" style="28" customWidth="1"/>
    <col min="7941" max="7941" width="13.07421875" style="28" customWidth="1"/>
    <col min="7942" max="7942" width="15.61328125" style="28" bestFit="1" customWidth="1"/>
    <col min="7943" max="7943" width="17.07421875" style="28" bestFit="1" customWidth="1"/>
    <col min="7944" max="7944" width="11.61328125" style="28" customWidth="1"/>
    <col min="7945" max="7945" width="6.69140625" style="28" customWidth="1"/>
    <col min="7946" max="7946" width="43.921875" style="28" customWidth="1"/>
    <col min="7947" max="8175" width="54.23046875" style="28"/>
    <col min="8176" max="8176" width="3.69140625" style="28" customWidth="1"/>
    <col min="8177" max="8177" width="1.69140625" style="28" customWidth="1"/>
    <col min="8178" max="8178" width="3.23046875" style="28" customWidth="1"/>
    <col min="8179" max="8180" width="2.69140625" style="28" customWidth="1"/>
    <col min="8181" max="8181" width="3.69140625" style="28" customWidth="1"/>
    <col min="8182" max="8182" width="5.61328125" style="28" customWidth="1"/>
    <col min="8183" max="8183" width="8.69140625" style="28" customWidth="1"/>
    <col min="8184" max="8184" width="4.3046875" style="28" customWidth="1"/>
    <col min="8185" max="8185" width="35.69140625" style="28" customWidth="1"/>
    <col min="8186" max="8186" width="9.69140625" style="28" customWidth="1"/>
    <col min="8187" max="8187" width="4.69140625" style="28" customWidth="1"/>
    <col min="8188" max="8188" width="10.921875" style="28" customWidth="1"/>
    <col min="8189" max="8189" width="8.3046875" style="28" customWidth="1"/>
    <col min="8190" max="8190" width="12.69140625" style="28" customWidth="1"/>
    <col min="8191" max="8191" width="9.3046875" style="28" customWidth="1"/>
    <col min="8192" max="8192" width="13.3046875" style="28" customWidth="1"/>
    <col min="8193" max="8193" width="16.921875" style="28" bestFit="1" customWidth="1"/>
    <col min="8194" max="8194" width="10.3046875" style="28" customWidth="1"/>
    <col min="8195" max="8195" width="12.69140625" style="28" customWidth="1"/>
    <col min="8196" max="8196" width="9.3046875" style="28" customWidth="1"/>
    <col min="8197" max="8197" width="13.07421875" style="28" customWidth="1"/>
    <col min="8198" max="8198" width="15.61328125" style="28" bestFit="1" customWidth="1"/>
    <col min="8199" max="8199" width="17.07421875" style="28" bestFit="1" customWidth="1"/>
    <col min="8200" max="8200" width="11.61328125" style="28" customWidth="1"/>
    <col min="8201" max="8201" width="6.69140625" style="28" customWidth="1"/>
    <col min="8202" max="8202" width="43.921875" style="28" customWidth="1"/>
    <col min="8203" max="8431" width="54.23046875" style="28"/>
    <col min="8432" max="8432" width="3.69140625" style="28" customWidth="1"/>
    <col min="8433" max="8433" width="1.69140625" style="28" customWidth="1"/>
    <col min="8434" max="8434" width="3.23046875" style="28" customWidth="1"/>
    <col min="8435" max="8436" width="2.69140625" style="28" customWidth="1"/>
    <col min="8437" max="8437" width="3.69140625" style="28" customWidth="1"/>
    <col min="8438" max="8438" width="5.61328125" style="28" customWidth="1"/>
    <col min="8439" max="8439" width="8.69140625" style="28" customWidth="1"/>
    <col min="8440" max="8440" width="4.3046875" style="28" customWidth="1"/>
    <col min="8441" max="8441" width="35.69140625" style="28" customWidth="1"/>
    <col min="8442" max="8442" width="9.69140625" style="28" customWidth="1"/>
    <col min="8443" max="8443" width="4.69140625" style="28" customWidth="1"/>
    <col min="8444" max="8444" width="10.921875" style="28" customWidth="1"/>
    <col min="8445" max="8445" width="8.3046875" style="28" customWidth="1"/>
    <col min="8446" max="8446" width="12.69140625" style="28" customWidth="1"/>
    <col min="8447" max="8447" width="9.3046875" style="28" customWidth="1"/>
    <col min="8448" max="8448" width="13.3046875" style="28" customWidth="1"/>
    <col min="8449" max="8449" width="16.921875" style="28" bestFit="1" customWidth="1"/>
    <col min="8450" max="8450" width="10.3046875" style="28" customWidth="1"/>
    <col min="8451" max="8451" width="12.69140625" style="28" customWidth="1"/>
    <col min="8452" max="8452" width="9.3046875" style="28" customWidth="1"/>
    <col min="8453" max="8453" width="13.07421875" style="28" customWidth="1"/>
    <col min="8454" max="8454" width="15.61328125" style="28" bestFit="1" customWidth="1"/>
    <col min="8455" max="8455" width="17.07421875" style="28" bestFit="1" customWidth="1"/>
    <col min="8456" max="8456" width="11.61328125" style="28" customWidth="1"/>
    <col min="8457" max="8457" width="6.69140625" style="28" customWidth="1"/>
    <col min="8458" max="8458" width="43.921875" style="28" customWidth="1"/>
    <col min="8459" max="8687" width="54.23046875" style="28"/>
    <col min="8688" max="8688" width="3.69140625" style="28" customWidth="1"/>
    <col min="8689" max="8689" width="1.69140625" style="28" customWidth="1"/>
    <col min="8690" max="8690" width="3.23046875" style="28" customWidth="1"/>
    <col min="8691" max="8692" width="2.69140625" style="28" customWidth="1"/>
    <col min="8693" max="8693" width="3.69140625" style="28" customWidth="1"/>
    <col min="8694" max="8694" width="5.61328125" style="28" customWidth="1"/>
    <col min="8695" max="8695" width="8.69140625" style="28" customWidth="1"/>
    <col min="8696" max="8696" width="4.3046875" style="28" customWidth="1"/>
    <col min="8697" max="8697" width="35.69140625" style="28" customWidth="1"/>
    <col min="8698" max="8698" width="9.69140625" style="28" customWidth="1"/>
    <col min="8699" max="8699" width="4.69140625" style="28" customWidth="1"/>
    <col min="8700" max="8700" width="10.921875" style="28" customWidth="1"/>
    <col min="8701" max="8701" width="8.3046875" style="28" customWidth="1"/>
    <col min="8702" max="8702" width="12.69140625" style="28" customWidth="1"/>
    <col min="8703" max="8703" width="9.3046875" style="28" customWidth="1"/>
    <col min="8704" max="8704" width="13.3046875" style="28" customWidth="1"/>
    <col min="8705" max="8705" width="16.921875" style="28" bestFit="1" customWidth="1"/>
    <col min="8706" max="8706" width="10.3046875" style="28" customWidth="1"/>
    <col min="8707" max="8707" width="12.69140625" style="28" customWidth="1"/>
    <col min="8708" max="8708" width="9.3046875" style="28" customWidth="1"/>
    <col min="8709" max="8709" width="13.07421875" style="28" customWidth="1"/>
    <col min="8710" max="8710" width="15.61328125" style="28" bestFit="1" customWidth="1"/>
    <col min="8711" max="8711" width="17.07421875" style="28" bestFit="1" customWidth="1"/>
    <col min="8712" max="8712" width="11.61328125" style="28" customWidth="1"/>
    <col min="8713" max="8713" width="6.69140625" style="28" customWidth="1"/>
    <col min="8714" max="8714" width="43.921875" style="28" customWidth="1"/>
    <col min="8715" max="8943" width="54.23046875" style="28"/>
    <col min="8944" max="8944" width="3.69140625" style="28" customWidth="1"/>
    <col min="8945" max="8945" width="1.69140625" style="28" customWidth="1"/>
    <col min="8946" max="8946" width="3.23046875" style="28" customWidth="1"/>
    <col min="8947" max="8948" width="2.69140625" style="28" customWidth="1"/>
    <col min="8949" max="8949" width="3.69140625" style="28" customWidth="1"/>
    <col min="8950" max="8950" width="5.61328125" style="28" customWidth="1"/>
    <col min="8951" max="8951" width="8.69140625" style="28" customWidth="1"/>
    <col min="8952" max="8952" width="4.3046875" style="28" customWidth="1"/>
    <col min="8953" max="8953" width="35.69140625" style="28" customWidth="1"/>
    <col min="8954" max="8954" width="9.69140625" style="28" customWidth="1"/>
    <col min="8955" max="8955" width="4.69140625" style="28" customWidth="1"/>
    <col min="8956" max="8956" width="10.921875" style="28" customWidth="1"/>
    <col min="8957" max="8957" width="8.3046875" style="28" customWidth="1"/>
    <col min="8958" max="8958" width="12.69140625" style="28" customWidth="1"/>
    <col min="8959" max="8959" width="9.3046875" style="28" customWidth="1"/>
    <col min="8960" max="8960" width="13.3046875" style="28" customWidth="1"/>
    <col min="8961" max="8961" width="16.921875" style="28" bestFit="1" customWidth="1"/>
    <col min="8962" max="8962" width="10.3046875" style="28" customWidth="1"/>
    <col min="8963" max="8963" width="12.69140625" style="28" customWidth="1"/>
    <col min="8964" max="8964" width="9.3046875" style="28" customWidth="1"/>
    <col min="8965" max="8965" width="13.07421875" style="28" customWidth="1"/>
    <col min="8966" max="8966" width="15.61328125" style="28" bestFit="1" customWidth="1"/>
    <col min="8967" max="8967" width="17.07421875" style="28" bestFit="1" customWidth="1"/>
    <col min="8968" max="8968" width="11.61328125" style="28" customWidth="1"/>
    <col min="8969" max="8969" width="6.69140625" style="28" customWidth="1"/>
    <col min="8970" max="8970" width="43.921875" style="28" customWidth="1"/>
    <col min="8971" max="9199" width="54.23046875" style="28"/>
    <col min="9200" max="9200" width="3.69140625" style="28" customWidth="1"/>
    <col min="9201" max="9201" width="1.69140625" style="28" customWidth="1"/>
    <col min="9202" max="9202" width="3.23046875" style="28" customWidth="1"/>
    <col min="9203" max="9204" width="2.69140625" style="28" customWidth="1"/>
    <col min="9205" max="9205" width="3.69140625" style="28" customWidth="1"/>
    <col min="9206" max="9206" width="5.61328125" style="28" customWidth="1"/>
    <col min="9207" max="9207" width="8.69140625" style="28" customWidth="1"/>
    <col min="9208" max="9208" width="4.3046875" style="28" customWidth="1"/>
    <col min="9209" max="9209" width="35.69140625" style="28" customWidth="1"/>
    <col min="9210" max="9210" width="9.69140625" style="28" customWidth="1"/>
    <col min="9211" max="9211" width="4.69140625" style="28" customWidth="1"/>
    <col min="9212" max="9212" width="10.921875" style="28" customWidth="1"/>
    <col min="9213" max="9213" width="8.3046875" style="28" customWidth="1"/>
    <col min="9214" max="9214" width="12.69140625" style="28" customWidth="1"/>
    <col min="9215" max="9215" width="9.3046875" style="28" customWidth="1"/>
    <col min="9216" max="9216" width="13.3046875" style="28" customWidth="1"/>
    <col min="9217" max="9217" width="16.921875" style="28" bestFit="1" customWidth="1"/>
    <col min="9218" max="9218" width="10.3046875" style="28" customWidth="1"/>
    <col min="9219" max="9219" width="12.69140625" style="28" customWidth="1"/>
    <col min="9220" max="9220" width="9.3046875" style="28" customWidth="1"/>
    <col min="9221" max="9221" width="13.07421875" style="28" customWidth="1"/>
    <col min="9222" max="9222" width="15.61328125" style="28" bestFit="1" customWidth="1"/>
    <col min="9223" max="9223" width="17.07421875" style="28" bestFit="1" customWidth="1"/>
    <col min="9224" max="9224" width="11.61328125" style="28" customWidth="1"/>
    <col min="9225" max="9225" width="6.69140625" style="28" customWidth="1"/>
    <col min="9226" max="9226" width="43.921875" style="28" customWidth="1"/>
    <col min="9227" max="9455" width="54.23046875" style="28"/>
    <col min="9456" max="9456" width="3.69140625" style="28" customWidth="1"/>
    <col min="9457" max="9457" width="1.69140625" style="28" customWidth="1"/>
    <col min="9458" max="9458" width="3.23046875" style="28" customWidth="1"/>
    <col min="9459" max="9460" width="2.69140625" style="28" customWidth="1"/>
    <col min="9461" max="9461" width="3.69140625" style="28" customWidth="1"/>
    <col min="9462" max="9462" width="5.61328125" style="28" customWidth="1"/>
    <col min="9463" max="9463" width="8.69140625" style="28" customWidth="1"/>
    <col min="9464" max="9464" width="4.3046875" style="28" customWidth="1"/>
    <col min="9465" max="9465" width="35.69140625" style="28" customWidth="1"/>
    <col min="9466" max="9466" width="9.69140625" style="28" customWidth="1"/>
    <col min="9467" max="9467" width="4.69140625" style="28" customWidth="1"/>
    <col min="9468" max="9468" width="10.921875" style="28" customWidth="1"/>
    <col min="9469" max="9469" width="8.3046875" style="28" customWidth="1"/>
    <col min="9470" max="9470" width="12.69140625" style="28" customWidth="1"/>
    <col min="9471" max="9471" width="9.3046875" style="28" customWidth="1"/>
    <col min="9472" max="9472" width="13.3046875" style="28" customWidth="1"/>
    <col min="9473" max="9473" width="16.921875" style="28" bestFit="1" customWidth="1"/>
    <col min="9474" max="9474" width="10.3046875" style="28" customWidth="1"/>
    <col min="9475" max="9475" width="12.69140625" style="28" customWidth="1"/>
    <col min="9476" max="9476" width="9.3046875" style="28" customWidth="1"/>
    <col min="9477" max="9477" width="13.07421875" style="28" customWidth="1"/>
    <col min="9478" max="9478" width="15.61328125" style="28" bestFit="1" customWidth="1"/>
    <col min="9479" max="9479" width="17.07421875" style="28" bestFit="1" customWidth="1"/>
    <col min="9480" max="9480" width="11.61328125" style="28" customWidth="1"/>
    <col min="9481" max="9481" width="6.69140625" style="28" customWidth="1"/>
    <col min="9482" max="9482" width="43.921875" style="28" customWidth="1"/>
    <col min="9483" max="9711" width="54.23046875" style="28"/>
    <col min="9712" max="9712" width="3.69140625" style="28" customWidth="1"/>
    <col min="9713" max="9713" width="1.69140625" style="28" customWidth="1"/>
    <col min="9714" max="9714" width="3.23046875" style="28" customWidth="1"/>
    <col min="9715" max="9716" width="2.69140625" style="28" customWidth="1"/>
    <col min="9717" max="9717" width="3.69140625" style="28" customWidth="1"/>
    <col min="9718" max="9718" width="5.61328125" style="28" customWidth="1"/>
    <col min="9719" max="9719" width="8.69140625" style="28" customWidth="1"/>
    <col min="9720" max="9720" width="4.3046875" style="28" customWidth="1"/>
    <col min="9721" max="9721" width="35.69140625" style="28" customWidth="1"/>
    <col min="9722" max="9722" width="9.69140625" style="28" customWidth="1"/>
    <col min="9723" max="9723" width="4.69140625" style="28" customWidth="1"/>
    <col min="9724" max="9724" width="10.921875" style="28" customWidth="1"/>
    <col min="9725" max="9725" width="8.3046875" style="28" customWidth="1"/>
    <col min="9726" max="9726" width="12.69140625" style="28" customWidth="1"/>
    <col min="9727" max="9727" width="9.3046875" style="28" customWidth="1"/>
    <col min="9728" max="9728" width="13.3046875" style="28" customWidth="1"/>
    <col min="9729" max="9729" width="16.921875" style="28" bestFit="1" customWidth="1"/>
    <col min="9730" max="9730" width="10.3046875" style="28" customWidth="1"/>
    <col min="9731" max="9731" width="12.69140625" style="28" customWidth="1"/>
    <col min="9732" max="9732" width="9.3046875" style="28" customWidth="1"/>
    <col min="9733" max="9733" width="13.07421875" style="28" customWidth="1"/>
    <col min="9734" max="9734" width="15.61328125" style="28" bestFit="1" customWidth="1"/>
    <col min="9735" max="9735" width="17.07421875" style="28" bestFit="1" customWidth="1"/>
    <col min="9736" max="9736" width="11.61328125" style="28" customWidth="1"/>
    <col min="9737" max="9737" width="6.69140625" style="28" customWidth="1"/>
    <col min="9738" max="9738" width="43.921875" style="28" customWidth="1"/>
    <col min="9739" max="9967" width="54.23046875" style="28"/>
    <col min="9968" max="9968" width="3.69140625" style="28" customWidth="1"/>
    <col min="9969" max="9969" width="1.69140625" style="28" customWidth="1"/>
    <col min="9970" max="9970" width="3.23046875" style="28" customWidth="1"/>
    <col min="9971" max="9972" width="2.69140625" style="28" customWidth="1"/>
    <col min="9973" max="9973" width="3.69140625" style="28" customWidth="1"/>
    <col min="9974" max="9974" width="5.61328125" style="28" customWidth="1"/>
    <col min="9975" max="9975" width="8.69140625" style="28" customWidth="1"/>
    <col min="9976" max="9976" width="4.3046875" style="28" customWidth="1"/>
    <col min="9977" max="9977" width="35.69140625" style="28" customWidth="1"/>
    <col min="9978" max="9978" width="9.69140625" style="28" customWidth="1"/>
    <col min="9979" max="9979" width="4.69140625" style="28" customWidth="1"/>
    <col min="9980" max="9980" width="10.921875" style="28" customWidth="1"/>
    <col min="9981" max="9981" width="8.3046875" style="28" customWidth="1"/>
    <col min="9982" max="9982" width="12.69140625" style="28" customWidth="1"/>
    <col min="9983" max="9983" width="9.3046875" style="28" customWidth="1"/>
    <col min="9984" max="9984" width="13.3046875" style="28" customWidth="1"/>
    <col min="9985" max="9985" width="16.921875" style="28" bestFit="1" customWidth="1"/>
    <col min="9986" max="9986" width="10.3046875" style="28" customWidth="1"/>
    <col min="9987" max="9987" width="12.69140625" style="28" customWidth="1"/>
    <col min="9988" max="9988" width="9.3046875" style="28" customWidth="1"/>
    <col min="9989" max="9989" width="13.07421875" style="28" customWidth="1"/>
    <col min="9990" max="9990" width="15.61328125" style="28" bestFit="1" customWidth="1"/>
    <col min="9991" max="9991" width="17.07421875" style="28" bestFit="1" customWidth="1"/>
    <col min="9992" max="9992" width="11.61328125" style="28" customWidth="1"/>
    <col min="9993" max="9993" width="6.69140625" style="28" customWidth="1"/>
    <col min="9994" max="9994" width="43.921875" style="28" customWidth="1"/>
    <col min="9995" max="10223" width="54.23046875" style="28"/>
    <col min="10224" max="10224" width="3.69140625" style="28" customWidth="1"/>
    <col min="10225" max="10225" width="1.69140625" style="28" customWidth="1"/>
    <col min="10226" max="10226" width="3.23046875" style="28" customWidth="1"/>
    <col min="10227" max="10228" width="2.69140625" style="28" customWidth="1"/>
    <col min="10229" max="10229" width="3.69140625" style="28" customWidth="1"/>
    <col min="10230" max="10230" width="5.61328125" style="28" customWidth="1"/>
    <col min="10231" max="10231" width="8.69140625" style="28" customWidth="1"/>
    <col min="10232" max="10232" width="4.3046875" style="28" customWidth="1"/>
    <col min="10233" max="10233" width="35.69140625" style="28" customWidth="1"/>
    <col min="10234" max="10234" width="9.69140625" style="28" customWidth="1"/>
    <col min="10235" max="10235" width="4.69140625" style="28" customWidth="1"/>
    <col min="10236" max="10236" width="10.921875" style="28" customWidth="1"/>
    <col min="10237" max="10237" width="8.3046875" style="28" customWidth="1"/>
    <col min="10238" max="10238" width="12.69140625" style="28" customWidth="1"/>
    <col min="10239" max="10239" width="9.3046875" style="28" customWidth="1"/>
    <col min="10240" max="10240" width="13.3046875" style="28" customWidth="1"/>
    <col min="10241" max="10241" width="16.921875" style="28" bestFit="1" customWidth="1"/>
    <col min="10242" max="10242" width="10.3046875" style="28" customWidth="1"/>
    <col min="10243" max="10243" width="12.69140625" style="28" customWidth="1"/>
    <col min="10244" max="10244" width="9.3046875" style="28" customWidth="1"/>
    <col min="10245" max="10245" width="13.07421875" style="28" customWidth="1"/>
    <col min="10246" max="10246" width="15.61328125" style="28" bestFit="1" customWidth="1"/>
    <col min="10247" max="10247" width="17.07421875" style="28" bestFit="1" customWidth="1"/>
    <col min="10248" max="10248" width="11.61328125" style="28" customWidth="1"/>
    <col min="10249" max="10249" width="6.69140625" style="28" customWidth="1"/>
    <col min="10250" max="10250" width="43.921875" style="28" customWidth="1"/>
    <col min="10251" max="10479" width="54.23046875" style="28"/>
    <col min="10480" max="10480" width="3.69140625" style="28" customWidth="1"/>
    <col min="10481" max="10481" width="1.69140625" style="28" customWidth="1"/>
    <col min="10482" max="10482" width="3.23046875" style="28" customWidth="1"/>
    <col min="10483" max="10484" width="2.69140625" style="28" customWidth="1"/>
    <col min="10485" max="10485" width="3.69140625" style="28" customWidth="1"/>
    <col min="10486" max="10486" width="5.61328125" style="28" customWidth="1"/>
    <col min="10487" max="10487" width="8.69140625" style="28" customWidth="1"/>
    <col min="10488" max="10488" width="4.3046875" style="28" customWidth="1"/>
    <col min="10489" max="10489" width="35.69140625" style="28" customWidth="1"/>
    <col min="10490" max="10490" width="9.69140625" style="28" customWidth="1"/>
    <col min="10491" max="10491" width="4.69140625" style="28" customWidth="1"/>
    <col min="10492" max="10492" width="10.921875" style="28" customWidth="1"/>
    <col min="10493" max="10493" width="8.3046875" style="28" customWidth="1"/>
    <col min="10494" max="10494" width="12.69140625" style="28" customWidth="1"/>
    <col min="10495" max="10495" width="9.3046875" style="28" customWidth="1"/>
    <col min="10496" max="10496" width="13.3046875" style="28" customWidth="1"/>
    <col min="10497" max="10497" width="16.921875" style="28" bestFit="1" customWidth="1"/>
    <col min="10498" max="10498" width="10.3046875" style="28" customWidth="1"/>
    <col min="10499" max="10499" width="12.69140625" style="28" customWidth="1"/>
    <col min="10500" max="10500" width="9.3046875" style="28" customWidth="1"/>
    <col min="10501" max="10501" width="13.07421875" style="28" customWidth="1"/>
    <col min="10502" max="10502" width="15.61328125" style="28" bestFit="1" customWidth="1"/>
    <col min="10503" max="10503" width="17.07421875" style="28" bestFit="1" customWidth="1"/>
    <col min="10504" max="10504" width="11.61328125" style="28" customWidth="1"/>
    <col min="10505" max="10505" width="6.69140625" style="28" customWidth="1"/>
    <col min="10506" max="10506" width="43.921875" style="28" customWidth="1"/>
    <col min="10507" max="10735" width="54.23046875" style="28"/>
    <col min="10736" max="10736" width="3.69140625" style="28" customWidth="1"/>
    <col min="10737" max="10737" width="1.69140625" style="28" customWidth="1"/>
    <col min="10738" max="10738" width="3.23046875" style="28" customWidth="1"/>
    <col min="10739" max="10740" width="2.69140625" style="28" customWidth="1"/>
    <col min="10741" max="10741" width="3.69140625" style="28" customWidth="1"/>
    <col min="10742" max="10742" width="5.61328125" style="28" customWidth="1"/>
    <col min="10743" max="10743" width="8.69140625" style="28" customWidth="1"/>
    <col min="10744" max="10744" width="4.3046875" style="28" customWidth="1"/>
    <col min="10745" max="10745" width="35.69140625" style="28" customWidth="1"/>
    <col min="10746" max="10746" width="9.69140625" style="28" customWidth="1"/>
    <col min="10747" max="10747" width="4.69140625" style="28" customWidth="1"/>
    <col min="10748" max="10748" width="10.921875" style="28" customWidth="1"/>
    <col min="10749" max="10749" width="8.3046875" style="28" customWidth="1"/>
    <col min="10750" max="10750" width="12.69140625" style="28" customWidth="1"/>
    <col min="10751" max="10751" width="9.3046875" style="28" customWidth="1"/>
    <col min="10752" max="10752" width="13.3046875" style="28" customWidth="1"/>
    <col min="10753" max="10753" width="16.921875" style="28" bestFit="1" customWidth="1"/>
    <col min="10754" max="10754" width="10.3046875" style="28" customWidth="1"/>
    <col min="10755" max="10755" width="12.69140625" style="28" customWidth="1"/>
    <col min="10756" max="10756" width="9.3046875" style="28" customWidth="1"/>
    <col min="10757" max="10757" width="13.07421875" style="28" customWidth="1"/>
    <col min="10758" max="10758" width="15.61328125" style="28" bestFit="1" customWidth="1"/>
    <col min="10759" max="10759" width="17.07421875" style="28" bestFit="1" customWidth="1"/>
    <col min="10760" max="10760" width="11.61328125" style="28" customWidth="1"/>
    <col min="10761" max="10761" width="6.69140625" style="28" customWidth="1"/>
    <col min="10762" max="10762" width="43.921875" style="28" customWidth="1"/>
    <col min="10763" max="10991" width="54.23046875" style="28"/>
    <col min="10992" max="10992" width="3.69140625" style="28" customWidth="1"/>
    <col min="10993" max="10993" width="1.69140625" style="28" customWidth="1"/>
    <col min="10994" max="10994" width="3.23046875" style="28" customWidth="1"/>
    <col min="10995" max="10996" width="2.69140625" style="28" customWidth="1"/>
    <col min="10997" max="10997" width="3.69140625" style="28" customWidth="1"/>
    <col min="10998" max="10998" width="5.61328125" style="28" customWidth="1"/>
    <col min="10999" max="10999" width="8.69140625" style="28" customWidth="1"/>
    <col min="11000" max="11000" width="4.3046875" style="28" customWidth="1"/>
    <col min="11001" max="11001" width="35.69140625" style="28" customWidth="1"/>
    <col min="11002" max="11002" width="9.69140625" style="28" customWidth="1"/>
    <col min="11003" max="11003" width="4.69140625" style="28" customWidth="1"/>
    <col min="11004" max="11004" width="10.921875" style="28" customWidth="1"/>
    <col min="11005" max="11005" width="8.3046875" style="28" customWidth="1"/>
    <col min="11006" max="11006" width="12.69140625" style="28" customWidth="1"/>
    <col min="11007" max="11007" width="9.3046875" style="28" customWidth="1"/>
    <col min="11008" max="11008" width="13.3046875" style="28" customWidth="1"/>
    <col min="11009" max="11009" width="16.921875" style="28" bestFit="1" customWidth="1"/>
    <col min="11010" max="11010" width="10.3046875" style="28" customWidth="1"/>
    <col min="11011" max="11011" width="12.69140625" style="28" customWidth="1"/>
    <col min="11012" max="11012" width="9.3046875" style="28" customWidth="1"/>
    <col min="11013" max="11013" width="13.07421875" style="28" customWidth="1"/>
    <col min="11014" max="11014" width="15.61328125" style="28" bestFit="1" customWidth="1"/>
    <col min="11015" max="11015" width="17.07421875" style="28" bestFit="1" customWidth="1"/>
    <col min="11016" max="11016" width="11.61328125" style="28" customWidth="1"/>
    <col min="11017" max="11017" width="6.69140625" style="28" customWidth="1"/>
    <col min="11018" max="11018" width="43.921875" style="28" customWidth="1"/>
    <col min="11019" max="11247" width="54.23046875" style="28"/>
    <col min="11248" max="11248" width="3.69140625" style="28" customWidth="1"/>
    <col min="11249" max="11249" width="1.69140625" style="28" customWidth="1"/>
    <col min="11250" max="11250" width="3.23046875" style="28" customWidth="1"/>
    <col min="11251" max="11252" width="2.69140625" style="28" customWidth="1"/>
    <col min="11253" max="11253" width="3.69140625" style="28" customWidth="1"/>
    <col min="11254" max="11254" width="5.61328125" style="28" customWidth="1"/>
    <col min="11255" max="11255" width="8.69140625" style="28" customWidth="1"/>
    <col min="11256" max="11256" width="4.3046875" style="28" customWidth="1"/>
    <col min="11257" max="11257" width="35.69140625" style="28" customWidth="1"/>
    <col min="11258" max="11258" width="9.69140625" style="28" customWidth="1"/>
    <col min="11259" max="11259" width="4.69140625" style="28" customWidth="1"/>
    <col min="11260" max="11260" width="10.921875" style="28" customWidth="1"/>
    <col min="11261" max="11261" width="8.3046875" style="28" customWidth="1"/>
    <col min="11262" max="11262" width="12.69140625" style="28" customWidth="1"/>
    <col min="11263" max="11263" width="9.3046875" style="28" customWidth="1"/>
    <col min="11264" max="11264" width="13.3046875" style="28" customWidth="1"/>
    <col min="11265" max="11265" width="16.921875" style="28" bestFit="1" customWidth="1"/>
    <col min="11266" max="11266" width="10.3046875" style="28" customWidth="1"/>
    <col min="11267" max="11267" width="12.69140625" style="28" customWidth="1"/>
    <col min="11268" max="11268" width="9.3046875" style="28" customWidth="1"/>
    <col min="11269" max="11269" width="13.07421875" style="28" customWidth="1"/>
    <col min="11270" max="11270" width="15.61328125" style="28" bestFit="1" customWidth="1"/>
    <col min="11271" max="11271" width="17.07421875" style="28" bestFit="1" customWidth="1"/>
    <col min="11272" max="11272" width="11.61328125" style="28" customWidth="1"/>
    <col min="11273" max="11273" width="6.69140625" style="28" customWidth="1"/>
    <col min="11274" max="11274" width="43.921875" style="28" customWidth="1"/>
    <col min="11275" max="11503" width="54.23046875" style="28"/>
    <col min="11504" max="11504" width="3.69140625" style="28" customWidth="1"/>
    <col min="11505" max="11505" width="1.69140625" style="28" customWidth="1"/>
    <col min="11506" max="11506" width="3.23046875" style="28" customWidth="1"/>
    <col min="11507" max="11508" width="2.69140625" style="28" customWidth="1"/>
    <col min="11509" max="11509" width="3.69140625" style="28" customWidth="1"/>
    <col min="11510" max="11510" width="5.61328125" style="28" customWidth="1"/>
    <col min="11511" max="11511" width="8.69140625" style="28" customWidth="1"/>
    <col min="11512" max="11512" width="4.3046875" style="28" customWidth="1"/>
    <col min="11513" max="11513" width="35.69140625" style="28" customWidth="1"/>
    <col min="11514" max="11514" width="9.69140625" style="28" customWidth="1"/>
    <col min="11515" max="11515" width="4.69140625" style="28" customWidth="1"/>
    <col min="11516" max="11516" width="10.921875" style="28" customWidth="1"/>
    <col min="11517" max="11517" width="8.3046875" style="28" customWidth="1"/>
    <col min="11518" max="11518" width="12.69140625" style="28" customWidth="1"/>
    <col min="11519" max="11519" width="9.3046875" style="28" customWidth="1"/>
    <col min="11520" max="11520" width="13.3046875" style="28" customWidth="1"/>
    <col min="11521" max="11521" width="16.921875" style="28" bestFit="1" customWidth="1"/>
    <col min="11522" max="11522" width="10.3046875" style="28" customWidth="1"/>
    <col min="11523" max="11523" width="12.69140625" style="28" customWidth="1"/>
    <col min="11524" max="11524" width="9.3046875" style="28" customWidth="1"/>
    <col min="11525" max="11525" width="13.07421875" style="28" customWidth="1"/>
    <col min="11526" max="11526" width="15.61328125" style="28" bestFit="1" customWidth="1"/>
    <col min="11527" max="11527" width="17.07421875" style="28" bestFit="1" customWidth="1"/>
    <col min="11528" max="11528" width="11.61328125" style="28" customWidth="1"/>
    <col min="11529" max="11529" width="6.69140625" style="28" customWidth="1"/>
    <col min="11530" max="11530" width="43.921875" style="28" customWidth="1"/>
    <col min="11531" max="11759" width="54.23046875" style="28"/>
    <col min="11760" max="11760" width="3.69140625" style="28" customWidth="1"/>
    <col min="11761" max="11761" width="1.69140625" style="28" customWidth="1"/>
    <col min="11762" max="11762" width="3.23046875" style="28" customWidth="1"/>
    <col min="11763" max="11764" width="2.69140625" style="28" customWidth="1"/>
    <col min="11765" max="11765" width="3.69140625" style="28" customWidth="1"/>
    <col min="11766" max="11766" width="5.61328125" style="28" customWidth="1"/>
    <col min="11767" max="11767" width="8.69140625" style="28" customWidth="1"/>
    <col min="11768" max="11768" width="4.3046875" style="28" customWidth="1"/>
    <col min="11769" max="11769" width="35.69140625" style="28" customWidth="1"/>
    <col min="11770" max="11770" width="9.69140625" style="28" customWidth="1"/>
    <col min="11771" max="11771" width="4.69140625" style="28" customWidth="1"/>
    <col min="11772" max="11772" width="10.921875" style="28" customWidth="1"/>
    <col min="11773" max="11773" width="8.3046875" style="28" customWidth="1"/>
    <col min="11774" max="11774" width="12.69140625" style="28" customWidth="1"/>
    <col min="11775" max="11775" width="9.3046875" style="28" customWidth="1"/>
    <col min="11776" max="11776" width="13.3046875" style="28" customWidth="1"/>
    <col min="11777" max="11777" width="16.921875" style="28" bestFit="1" customWidth="1"/>
    <col min="11778" max="11778" width="10.3046875" style="28" customWidth="1"/>
    <col min="11779" max="11779" width="12.69140625" style="28" customWidth="1"/>
    <col min="11780" max="11780" width="9.3046875" style="28" customWidth="1"/>
    <col min="11781" max="11781" width="13.07421875" style="28" customWidth="1"/>
    <col min="11782" max="11782" width="15.61328125" style="28" bestFit="1" customWidth="1"/>
    <col min="11783" max="11783" width="17.07421875" style="28" bestFit="1" customWidth="1"/>
    <col min="11784" max="11784" width="11.61328125" style="28" customWidth="1"/>
    <col min="11785" max="11785" width="6.69140625" style="28" customWidth="1"/>
    <col min="11786" max="11786" width="43.921875" style="28" customWidth="1"/>
    <col min="11787" max="12015" width="54.23046875" style="28"/>
    <col min="12016" max="12016" width="3.69140625" style="28" customWidth="1"/>
    <col min="12017" max="12017" width="1.69140625" style="28" customWidth="1"/>
    <col min="12018" max="12018" width="3.23046875" style="28" customWidth="1"/>
    <col min="12019" max="12020" width="2.69140625" style="28" customWidth="1"/>
    <col min="12021" max="12021" width="3.69140625" style="28" customWidth="1"/>
    <col min="12022" max="12022" width="5.61328125" style="28" customWidth="1"/>
    <col min="12023" max="12023" width="8.69140625" style="28" customWidth="1"/>
    <col min="12024" max="12024" width="4.3046875" style="28" customWidth="1"/>
    <col min="12025" max="12025" width="35.69140625" style="28" customWidth="1"/>
    <col min="12026" max="12026" width="9.69140625" style="28" customWidth="1"/>
    <col min="12027" max="12027" width="4.69140625" style="28" customWidth="1"/>
    <col min="12028" max="12028" width="10.921875" style="28" customWidth="1"/>
    <col min="12029" max="12029" width="8.3046875" style="28" customWidth="1"/>
    <col min="12030" max="12030" width="12.69140625" style="28" customWidth="1"/>
    <col min="12031" max="12031" width="9.3046875" style="28" customWidth="1"/>
    <col min="12032" max="12032" width="13.3046875" style="28" customWidth="1"/>
    <col min="12033" max="12033" width="16.921875" style="28" bestFit="1" customWidth="1"/>
    <col min="12034" max="12034" width="10.3046875" style="28" customWidth="1"/>
    <col min="12035" max="12035" width="12.69140625" style="28" customWidth="1"/>
    <col min="12036" max="12036" width="9.3046875" style="28" customWidth="1"/>
    <col min="12037" max="12037" width="13.07421875" style="28" customWidth="1"/>
    <col min="12038" max="12038" width="15.61328125" style="28" bestFit="1" customWidth="1"/>
    <col min="12039" max="12039" width="17.07421875" style="28" bestFit="1" customWidth="1"/>
    <col min="12040" max="12040" width="11.61328125" style="28" customWidth="1"/>
    <col min="12041" max="12041" width="6.69140625" style="28" customWidth="1"/>
    <col min="12042" max="12042" width="43.921875" style="28" customWidth="1"/>
    <col min="12043" max="12271" width="54.23046875" style="28"/>
    <col min="12272" max="12272" width="3.69140625" style="28" customWidth="1"/>
    <col min="12273" max="12273" width="1.69140625" style="28" customWidth="1"/>
    <col min="12274" max="12274" width="3.23046875" style="28" customWidth="1"/>
    <col min="12275" max="12276" width="2.69140625" style="28" customWidth="1"/>
    <col min="12277" max="12277" width="3.69140625" style="28" customWidth="1"/>
    <col min="12278" max="12278" width="5.61328125" style="28" customWidth="1"/>
    <col min="12279" max="12279" width="8.69140625" style="28" customWidth="1"/>
    <col min="12280" max="12280" width="4.3046875" style="28" customWidth="1"/>
    <col min="12281" max="12281" width="35.69140625" style="28" customWidth="1"/>
    <col min="12282" max="12282" width="9.69140625" style="28" customWidth="1"/>
    <col min="12283" max="12283" width="4.69140625" style="28" customWidth="1"/>
    <col min="12284" max="12284" width="10.921875" style="28" customWidth="1"/>
    <col min="12285" max="12285" width="8.3046875" style="28" customWidth="1"/>
    <col min="12286" max="12286" width="12.69140625" style="28" customWidth="1"/>
    <col min="12287" max="12287" width="9.3046875" style="28" customWidth="1"/>
    <col min="12288" max="12288" width="13.3046875" style="28" customWidth="1"/>
    <col min="12289" max="12289" width="16.921875" style="28" bestFit="1" customWidth="1"/>
    <col min="12290" max="12290" width="10.3046875" style="28" customWidth="1"/>
    <col min="12291" max="12291" width="12.69140625" style="28" customWidth="1"/>
    <col min="12292" max="12292" width="9.3046875" style="28" customWidth="1"/>
    <col min="12293" max="12293" width="13.07421875" style="28" customWidth="1"/>
    <col min="12294" max="12294" width="15.61328125" style="28" bestFit="1" customWidth="1"/>
    <col min="12295" max="12295" width="17.07421875" style="28" bestFit="1" customWidth="1"/>
    <col min="12296" max="12296" width="11.61328125" style="28" customWidth="1"/>
    <col min="12297" max="12297" width="6.69140625" style="28" customWidth="1"/>
    <col min="12298" max="12298" width="43.921875" style="28" customWidth="1"/>
    <col min="12299" max="12527" width="54.23046875" style="28"/>
    <col min="12528" max="12528" width="3.69140625" style="28" customWidth="1"/>
    <col min="12529" max="12529" width="1.69140625" style="28" customWidth="1"/>
    <col min="12530" max="12530" width="3.23046875" style="28" customWidth="1"/>
    <col min="12531" max="12532" width="2.69140625" style="28" customWidth="1"/>
    <col min="12533" max="12533" width="3.69140625" style="28" customWidth="1"/>
    <col min="12534" max="12534" width="5.61328125" style="28" customWidth="1"/>
    <col min="12535" max="12535" width="8.69140625" style="28" customWidth="1"/>
    <col min="12536" max="12536" width="4.3046875" style="28" customWidth="1"/>
    <col min="12537" max="12537" width="35.69140625" style="28" customWidth="1"/>
    <col min="12538" max="12538" width="9.69140625" style="28" customWidth="1"/>
    <col min="12539" max="12539" width="4.69140625" style="28" customWidth="1"/>
    <col min="12540" max="12540" width="10.921875" style="28" customWidth="1"/>
    <col min="12541" max="12541" width="8.3046875" style="28" customWidth="1"/>
    <col min="12542" max="12542" width="12.69140625" style="28" customWidth="1"/>
    <col min="12543" max="12543" width="9.3046875" style="28" customWidth="1"/>
    <col min="12544" max="12544" width="13.3046875" style="28" customWidth="1"/>
    <col min="12545" max="12545" width="16.921875" style="28" bestFit="1" customWidth="1"/>
    <col min="12546" max="12546" width="10.3046875" style="28" customWidth="1"/>
    <col min="12547" max="12547" width="12.69140625" style="28" customWidth="1"/>
    <col min="12548" max="12548" width="9.3046875" style="28" customWidth="1"/>
    <col min="12549" max="12549" width="13.07421875" style="28" customWidth="1"/>
    <col min="12550" max="12550" width="15.61328125" style="28" bestFit="1" customWidth="1"/>
    <col min="12551" max="12551" width="17.07421875" style="28" bestFit="1" customWidth="1"/>
    <col min="12552" max="12552" width="11.61328125" style="28" customWidth="1"/>
    <col min="12553" max="12553" width="6.69140625" style="28" customWidth="1"/>
    <col min="12554" max="12554" width="43.921875" style="28" customWidth="1"/>
    <col min="12555" max="12783" width="54.23046875" style="28"/>
    <col min="12784" max="12784" width="3.69140625" style="28" customWidth="1"/>
    <col min="12785" max="12785" width="1.69140625" style="28" customWidth="1"/>
    <col min="12786" max="12786" width="3.23046875" style="28" customWidth="1"/>
    <col min="12787" max="12788" width="2.69140625" style="28" customWidth="1"/>
    <col min="12789" max="12789" width="3.69140625" style="28" customWidth="1"/>
    <col min="12790" max="12790" width="5.61328125" style="28" customWidth="1"/>
    <col min="12791" max="12791" width="8.69140625" style="28" customWidth="1"/>
    <col min="12792" max="12792" width="4.3046875" style="28" customWidth="1"/>
    <col min="12793" max="12793" width="35.69140625" style="28" customWidth="1"/>
    <col min="12794" max="12794" width="9.69140625" style="28" customWidth="1"/>
    <col min="12795" max="12795" width="4.69140625" style="28" customWidth="1"/>
    <col min="12796" max="12796" width="10.921875" style="28" customWidth="1"/>
    <col min="12797" max="12797" width="8.3046875" style="28" customWidth="1"/>
    <col min="12798" max="12798" width="12.69140625" style="28" customWidth="1"/>
    <col min="12799" max="12799" width="9.3046875" style="28" customWidth="1"/>
    <col min="12800" max="12800" width="13.3046875" style="28" customWidth="1"/>
    <col min="12801" max="12801" width="16.921875" style="28" bestFit="1" customWidth="1"/>
    <col min="12802" max="12802" width="10.3046875" style="28" customWidth="1"/>
    <col min="12803" max="12803" width="12.69140625" style="28" customWidth="1"/>
    <col min="12804" max="12804" width="9.3046875" style="28" customWidth="1"/>
    <col min="12805" max="12805" width="13.07421875" style="28" customWidth="1"/>
    <col min="12806" max="12806" width="15.61328125" style="28" bestFit="1" customWidth="1"/>
    <col min="12807" max="12807" width="17.07421875" style="28" bestFit="1" customWidth="1"/>
    <col min="12808" max="12808" width="11.61328125" style="28" customWidth="1"/>
    <col min="12809" max="12809" width="6.69140625" style="28" customWidth="1"/>
    <col min="12810" max="12810" width="43.921875" style="28" customWidth="1"/>
    <col min="12811" max="13039" width="54.23046875" style="28"/>
    <col min="13040" max="13040" width="3.69140625" style="28" customWidth="1"/>
    <col min="13041" max="13041" width="1.69140625" style="28" customWidth="1"/>
    <col min="13042" max="13042" width="3.23046875" style="28" customWidth="1"/>
    <col min="13043" max="13044" width="2.69140625" style="28" customWidth="1"/>
    <col min="13045" max="13045" width="3.69140625" style="28" customWidth="1"/>
    <col min="13046" max="13046" width="5.61328125" style="28" customWidth="1"/>
    <col min="13047" max="13047" width="8.69140625" style="28" customWidth="1"/>
    <col min="13048" max="13048" width="4.3046875" style="28" customWidth="1"/>
    <col min="13049" max="13049" width="35.69140625" style="28" customWidth="1"/>
    <col min="13050" max="13050" width="9.69140625" style="28" customWidth="1"/>
    <col min="13051" max="13051" width="4.69140625" style="28" customWidth="1"/>
    <col min="13052" max="13052" width="10.921875" style="28" customWidth="1"/>
    <col min="13053" max="13053" width="8.3046875" style="28" customWidth="1"/>
    <col min="13054" max="13054" width="12.69140625" style="28" customWidth="1"/>
    <col min="13055" max="13055" width="9.3046875" style="28" customWidth="1"/>
    <col min="13056" max="13056" width="13.3046875" style="28" customWidth="1"/>
    <col min="13057" max="13057" width="16.921875" style="28" bestFit="1" customWidth="1"/>
    <col min="13058" max="13058" width="10.3046875" style="28" customWidth="1"/>
    <col min="13059" max="13059" width="12.69140625" style="28" customWidth="1"/>
    <col min="13060" max="13060" width="9.3046875" style="28" customWidth="1"/>
    <col min="13061" max="13061" width="13.07421875" style="28" customWidth="1"/>
    <col min="13062" max="13062" width="15.61328125" style="28" bestFit="1" customWidth="1"/>
    <col min="13063" max="13063" width="17.07421875" style="28" bestFit="1" customWidth="1"/>
    <col min="13064" max="13064" width="11.61328125" style="28" customWidth="1"/>
    <col min="13065" max="13065" width="6.69140625" style="28" customWidth="1"/>
    <col min="13066" max="13066" width="43.921875" style="28" customWidth="1"/>
    <col min="13067" max="13295" width="54.23046875" style="28"/>
    <col min="13296" max="13296" width="3.69140625" style="28" customWidth="1"/>
    <col min="13297" max="13297" width="1.69140625" style="28" customWidth="1"/>
    <col min="13298" max="13298" width="3.23046875" style="28" customWidth="1"/>
    <col min="13299" max="13300" width="2.69140625" style="28" customWidth="1"/>
    <col min="13301" max="13301" width="3.69140625" style="28" customWidth="1"/>
    <col min="13302" max="13302" width="5.61328125" style="28" customWidth="1"/>
    <col min="13303" max="13303" width="8.69140625" style="28" customWidth="1"/>
    <col min="13304" max="13304" width="4.3046875" style="28" customWidth="1"/>
    <col min="13305" max="13305" width="35.69140625" style="28" customWidth="1"/>
    <col min="13306" max="13306" width="9.69140625" style="28" customWidth="1"/>
    <col min="13307" max="13307" width="4.69140625" style="28" customWidth="1"/>
    <col min="13308" max="13308" width="10.921875" style="28" customWidth="1"/>
    <col min="13309" max="13309" width="8.3046875" style="28" customWidth="1"/>
    <col min="13310" max="13310" width="12.69140625" style="28" customWidth="1"/>
    <col min="13311" max="13311" width="9.3046875" style="28" customWidth="1"/>
    <col min="13312" max="13312" width="13.3046875" style="28" customWidth="1"/>
    <col min="13313" max="13313" width="16.921875" style="28" bestFit="1" customWidth="1"/>
    <col min="13314" max="13314" width="10.3046875" style="28" customWidth="1"/>
    <col min="13315" max="13315" width="12.69140625" style="28" customWidth="1"/>
    <col min="13316" max="13316" width="9.3046875" style="28" customWidth="1"/>
    <col min="13317" max="13317" width="13.07421875" style="28" customWidth="1"/>
    <col min="13318" max="13318" width="15.61328125" style="28" bestFit="1" customWidth="1"/>
    <col min="13319" max="13319" width="17.07421875" style="28" bestFit="1" customWidth="1"/>
    <col min="13320" max="13320" width="11.61328125" style="28" customWidth="1"/>
    <col min="13321" max="13321" width="6.69140625" style="28" customWidth="1"/>
    <col min="13322" max="13322" width="43.921875" style="28" customWidth="1"/>
    <col min="13323" max="13551" width="54.23046875" style="28"/>
    <col min="13552" max="13552" width="3.69140625" style="28" customWidth="1"/>
    <col min="13553" max="13553" width="1.69140625" style="28" customWidth="1"/>
    <col min="13554" max="13554" width="3.23046875" style="28" customWidth="1"/>
    <col min="13555" max="13556" width="2.69140625" style="28" customWidth="1"/>
    <col min="13557" max="13557" width="3.69140625" style="28" customWidth="1"/>
    <col min="13558" max="13558" width="5.61328125" style="28" customWidth="1"/>
    <col min="13559" max="13559" width="8.69140625" style="28" customWidth="1"/>
    <col min="13560" max="13560" width="4.3046875" style="28" customWidth="1"/>
    <col min="13561" max="13561" width="35.69140625" style="28" customWidth="1"/>
    <col min="13562" max="13562" width="9.69140625" style="28" customWidth="1"/>
    <col min="13563" max="13563" width="4.69140625" style="28" customWidth="1"/>
    <col min="13564" max="13564" width="10.921875" style="28" customWidth="1"/>
    <col min="13565" max="13565" width="8.3046875" style="28" customWidth="1"/>
    <col min="13566" max="13566" width="12.69140625" style="28" customWidth="1"/>
    <col min="13567" max="13567" width="9.3046875" style="28" customWidth="1"/>
    <col min="13568" max="13568" width="13.3046875" style="28" customWidth="1"/>
    <col min="13569" max="13569" width="16.921875" style="28" bestFit="1" customWidth="1"/>
    <col min="13570" max="13570" width="10.3046875" style="28" customWidth="1"/>
    <col min="13571" max="13571" width="12.69140625" style="28" customWidth="1"/>
    <col min="13572" max="13572" width="9.3046875" style="28" customWidth="1"/>
    <col min="13573" max="13573" width="13.07421875" style="28" customWidth="1"/>
    <col min="13574" max="13574" width="15.61328125" style="28" bestFit="1" customWidth="1"/>
    <col min="13575" max="13575" width="17.07421875" style="28" bestFit="1" customWidth="1"/>
    <col min="13576" max="13576" width="11.61328125" style="28" customWidth="1"/>
    <col min="13577" max="13577" width="6.69140625" style="28" customWidth="1"/>
    <col min="13578" max="13578" width="43.921875" style="28" customWidth="1"/>
    <col min="13579" max="13807" width="54.23046875" style="28"/>
    <col min="13808" max="13808" width="3.69140625" style="28" customWidth="1"/>
    <col min="13809" max="13809" width="1.69140625" style="28" customWidth="1"/>
    <col min="13810" max="13810" width="3.23046875" style="28" customWidth="1"/>
    <col min="13811" max="13812" width="2.69140625" style="28" customWidth="1"/>
    <col min="13813" max="13813" width="3.69140625" style="28" customWidth="1"/>
    <col min="13814" max="13814" width="5.61328125" style="28" customWidth="1"/>
    <col min="13815" max="13815" width="8.69140625" style="28" customWidth="1"/>
    <col min="13816" max="13816" width="4.3046875" style="28" customWidth="1"/>
    <col min="13817" max="13817" width="35.69140625" style="28" customWidth="1"/>
    <col min="13818" max="13818" width="9.69140625" style="28" customWidth="1"/>
    <col min="13819" max="13819" width="4.69140625" style="28" customWidth="1"/>
    <col min="13820" max="13820" width="10.921875" style="28" customWidth="1"/>
    <col min="13821" max="13821" width="8.3046875" style="28" customWidth="1"/>
    <col min="13822" max="13822" width="12.69140625" style="28" customWidth="1"/>
    <col min="13823" max="13823" width="9.3046875" style="28" customWidth="1"/>
    <col min="13824" max="13824" width="13.3046875" style="28" customWidth="1"/>
    <col min="13825" max="13825" width="16.921875" style="28" bestFit="1" customWidth="1"/>
    <col min="13826" max="13826" width="10.3046875" style="28" customWidth="1"/>
    <col min="13827" max="13827" width="12.69140625" style="28" customWidth="1"/>
    <col min="13828" max="13828" width="9.3046875" style="28" customWidth="1"/>
    <col min="13829" max="13829" width="13.07421875" style="28" customWidth="1"/>
    <col min="13830" max="13830" width="15.61328125" style="28" bestFit="1" customWidth="1"/>
    <col min="13831" max="13831" width="17.07421875" style="28" bestFit="1" customWidth="1"/>
    <col min="13832" max="13832" width="11.61328125" style="28" customWidth="1"/>
    <col min="13833" max="13833" width="6.69140625" style="28" customWidth="1"/>
    <col min="13834" max="13834" width="43.921875" style="28" customWidth="1"/>
    <col min="13835" max="14063" width="54.23046875" style="28"/>
    <col min="14064" max="14064" width="3.69140625" style="28" customWidth="1"/>
    <col min="14065" max="14065" width="1.69140625" style="28" customWidth="1"/>
    <col min="14066" max="14066" width="3.23046875" style="28" customWidth="1"/>
    <col min="14067" max="14068" width="2.69140625" style="28" customWidth="1"/>
    <col min="14069" max="14069" width="3.69140625" style="28" customWidth="1"/>
    <col min="14070" max="14070" width="5.61328125" style="28" customWidth="1"/>
    <col min="14071" max="14071" width="8.69140625" style="28" customWidth="1"/>
    <col min="14072" max="14072" width="4.3046875" style="28" customWidth="1"/>
    <col min="14073" max="14073" width="35.69140625" style="28" customWidth="1"/>
    <col min="14074" max="14074" width="9.69140625" style="28" customWidth="1"/>
    <col min="14075" max="14075" width="4.69140625" style="28" customWidth="1"/>
    <col min="14076" max="14076" width="10.921875" style="28" customWidth="1"/>
    <col min="14077" max="14077" width="8.3046875" style="28" customWidth="1"/>
    <col min="14078" max="14078" width="12.69140625" style="28" customWidth="1"/>
    <col min="14079" max="14079" width="9.3046875" style="28" customWidth="1"/>
    <col min="14080" max="14080" width="13.3046875" style="28" customWidth="1"/>
    <col min="14081" max="14081" width="16.921875" style="28" bestFit="1" customWidth="1"/>
    <col min="14082" max="14082" width="10.3046875" style="28" customWidth="1"/>
    <col min="14083" max="14083" width="12.69140625" style="28" customWidth="1"/>
    <col min="14084" max="14084" width="9.3046875" style="28" customWidth="1"/>
    <col min="14085" max="14085" width="13.07421875" style="28" customWidth="1"/>
    <col min="14086" max="14086" width="15.61328125" style="28" bestFit="1" customWidth="1"/>
    <col min="14087" max="14087" width="17.07421875" style="28" bestFit="1" customWidth="1"/>
    <col min="14088" max="14088" width="11.61328125" style="28" customWidth="1"/>
    <col min="14089" max="14089" width="6.69140625" style="28" customWidth="1"/>
    <col min="14090" max="14090" width="43.921875" style="28" customWidth="1"/>
    <col min="14091" max="14319" width="54.23046875" style="28"/>
    <col min="14320" max="14320" width="3.69140625" style="28" customWidth="1"/>
    <col min="14321" max="14321" width="1.69140625" style="28" customWidth="1"/>
    <col min="14322" max="14322" width="3.23046875" style="28" customWidth="1"/>
    <col min="14323" max="14324" width="2.69140625" style="28" customWidth="1"/>
    <col min="14325" max="14325" width="3.69140625" style="28" customWidth="1"/>
    <col min="14326" max="14326" width="5.61328125" style="28" customWidth="1"/>
    <col min="14327" max="14327" width="8.69140625" style="28" customWidth="1"/>
    <col min="14328" max="14328" width="4.3046875" style="28" customWidth="1"/>
    <col min="14329" max="14329" width="35.69140625" style="28" customWidth="1"/>
    <col min="14330" max="14330" width="9.69140625" style="28" customWidth="1"/>
    <col min="14331" max="14331" width="4.69140625" style="28" customWidth="1"/>
    <col min="14332" max="14332" width="10.921875" style="28" customWidth="1"/>
    <col min="14333" max="14333" width="8.3046875" style="28" customWidth="1"/>
    <col min="14334" max="14334" width="12.69140625" style="28" customWidth="1"/>
    <col min="14335" max="14335" width="9.3046875" style="28" customWidth="1"/>
    <col min="14336" max="14336" width="13.3046875" style="28" customWidth="1"/>
    <col min="14337" max="14337" width="16.921875" style="28" bestFit="1" customWidth="1"/>
    <col min="14338" max="14338" width="10.3046875" style="28" customWidth="1"/>
    <col min="14339" max="14339" width="12.69140625" style="28" customWidth="1"/>
    <col min="14340" max="14340" width="9.3046875" style="28" customWidth="1"/>
    <col min="14341" max="14341" width="13.07421875" style="28" customWidth="1"/>
    <col min="14342" max="14342" width="15.61328125" style="28" bestFit="1" customWidth="1"/>
    <col min="14343" max="14343" width="17.07421875" style="28" bestFit="1" customWidth="1"/>
    <col min="14344" max="14344" width="11.61328125" style="28" customWidth="1"/>
    <col min="14345" max="14345" width="6.69140625" style="28" customWidth="1"/>
    <col min="14346" max="14346" width="43.921875" style="28" customWidth="1"/>
    <col min="14347" max="14575" width="54.23046875" style="28"/>
    <col min="14576" max="14576" width="3.69140625" style="28" customWidth="1"/>
    <col min="14577" max="14577" width="1.69140625" style="28" customWidth="1"/>
    <col min="14578" max="14578" width="3.23046875" style="28" customWidth="1"/>
    <col min="14579" max="14580" width="2.69140625" style="28" customWidth="1"/>
    <col min="14581" max="14581" width="3.69140625" style="28" customWidth="1"/>
    <col min="14582" max="14582" width="5.61328125" style="28" customWidth="1"/>
    <col min="14583" max="14583" width="8.69140625" style="28" customWidth="1"/>
    <col min="14584" max="14584" width="4.3046875" style="28" customWidth="1"/>
    <col min="14585" max="14585" width="35.69140625" style="28" customWidth="1"/>
    <col min="14586" max="14586" width="9.69140625" style="28" customWidth="1"/>
    <col min="14587" max="14587" width="4.69140625" style="28" customWidth="1"/>
    <col min="14588" max="14588" width="10.921875" style="28" customWidth="1"/>
    <col min="14589" max="14589" width="8.3046875" style="28" customWidth="1"/>
    <col min="14590" max="14590" width="12.69140625" style="28" customWidth="1"/>
    <col min="14591" max="14591" width="9.3046875" style="28" customWidth="1"/>
    <col min="14592" max="14592" width="13.3046875" style="28" customWidth="1"/>
    <col min="14593" max="14593" width="16.921875" style="28" bestFit="1" customWidth="1"/>
    <col min="14594" max="14594" width="10.3046875" style="28" customWidth="1"/>
    <col min="14595" max="14595" width="12.69140625" style="28" customWidth="1"/>
    <col min="14596" max="14596" width="9.3046875" style="28" customWidth="1"/>
    <col min="14597" max="14597" width="13.07421875" style="28" customWidth="1"/>
    <col min="14598" max="14598" width="15.61328125" style="28" bestFit="1" customWidth="1"/>
    <col min="14599" max="14599" width="17.07421875" style="28" bestFit="1" customWidth="1"/>
    <col min="14600" max="14600" width="11.61328125" style="28" customWidth="1"/>
    <col min="14601" max="14601" width="6.69140625" style="28" customWidth="1"/>
    <col min="14602" max="14602" width="43.921875" style="28" customWidth="1"/>
    <col min="14603" max="14831" width="54.23046875" style="28"/>
    <col min="14832" max="14832" width="3.69140625" style="28" customWidth="1"/>
    <col min="14833" max="14833" width="1.69140625" style="28" customWidth="1"/>
    <col min="14834" max="14834" width="3.23046875" style="28" customWidth="1"/>
    <col min="14835" max="14836" width="2.69140625" style="28" customWidth="1"/>
    <col min="14837" max="14837" width="3.69140625" style="28" customWidth="1"/>
    <col min="14838" max="14838" width="5.61328125" style="28" customWidth="1"/>
    <col min="14839" max="14839" width="8.69140625" style="28" customWidth="1"/>
    <col min="14840" max="14840" width="4.3046875" style="28" customWidth="1"/>
    <col min="14841" max="14841" width="35.69140625" style="28" customWidth="1"/>
    <col min="14842" max="14842" width="9.69140625" style="28" customWidth="1"/>
    <col min="14843" max="14843" width="4.69140625" style="28" customWidth="1"/>
    <col min="14844" max="14844" width="10.921875" style="28" customWidth="1"/>
    <col min="14845" max="14845" width="8.3046875" style="28" customWidth="1"/>
    <col min="14846" max="14846" width="12.69140625" style="28" customWidth="1"/>
    <col min="14847" max="14847" width="9.3046875" style="28" customWidth="1"/>
    <col min="14848" max="14848" width="13.3046875" style="28" customWidth="1"/>
    <col min="14849" max="14849" width="16.921875" style="28" bestFit="1" customWidth="1"/>
    <col min="14850" max="14850" width="10.3046875" style="28" customWidth="1"/>
    <col min="14851" max="14851" width="12.69140625" style="28" customWidth="1"/>
    <col min="14852" max="14852" width="9.3046875" style="28" customWidth="1"/>
    <col min="14853" max="14853" width="13.07421875" style="28" customWidth="1"/>
    <col min="14854" max="14854" width="15.61328125" style="28" bestFit="1" customWidth="1"/>
    <col min="14855" max="14855" width="17.07421875" style="28" bestFit="1" customWidth="1"/>
    <col min="14856" max="14856" width="11.61328125" style="28" customWidth="1"/>
    <col min="14857" max="14857" width="6.69140625" style="28" customWidth="1"/>
    <col min="14858" max="14858" width="43.921875" style="28" customWidth="1"/>
    <col min="14859" max="15087" width="54.23046875" style="28"/>
    <col min="15088" max="15088" width="3.69140625" style="28" customWidth="1"/>
    <col min="15089" max="15089" width="1.69140625" style="28" customWidth="1"/>
    <col min="15090" max="15090" width="3.23046875" style="28" customWidth="1"/>
    <col min="15091" max="15092" width="2.69140625" style="28" customWidth="1"/>
    <col min="15093" max="15093" width="3.69140625" style="28" customWidth="1"/>
    <col min="15094" max="15094" width="5.61328125" style="28" customWidth="1"/>
    <col min="15095" max="15095" width="8.69140625" style="28" customWidth="1"/>
    <col min="15096" max="15096" width="4.3046875" style="28" customWidth="1"/>
    <col min="15097" max="15097" width="35.69140625" style="28" customWidth="1"/>
    <col min="15098" max="15098" width="9.69140625" style="28" customWidth="1"/>
    <col min="15099" max="15099" width="4.69140625" style="28" customWidth="1"/>
    <col min="15100" max="15100" width="10.921875" style="28" customWidth="1"/>
    <col min="15101" max="15101" width="8.3046875" style="28" customWidth="1"/>
    <col min="15102" max="15102" width="12.69140625" style="28" customWidth="1"/>
    <col min="15103" max="15103" width="9.3046875" style="28" customWidth="1"/>
    <col min="15104" max="15104" width="13.3046875" style="28" customWidth="1"/>
    <col min="15105" max="15105" width="16.921875" style="28" bestFit="1" customWidth="1"/>
    <col min="15106" max="15106" width="10.3046875" style="28" customWidth="1"/>
    <col min="15107" max="15107" width="12.69140625" style="28" customWidth="1"/>
    <col min="15108" max="15108" width="9.3046875" style="28" customWidth="1"/>
    <col min="15109" max="15109" width="13.07421875" style="28" customWidth="1"/>
    <col min="15110" max="15110" width="15.61328125" style="28" bestFit="1" customWidth="1"/>
    <col min="15111" max="15111" width="17.07421875" style="28" bestFit="1" customWidth="1"/>
    <col min="15112" max="15112" width="11.61328125" style="28" customWidth="1"/>
    <col min="15113" max="15113" width="6.69140625" style="28" customWidth="1"/>
    <col min="15114" max="15114" width="43.921875" style="28" customWidth="1"/>
    <col min="15115" max="15343" width="54.23046875" style="28"/>
    <col min="15344" max="15344" width="3.69140625" style="28" customWidth="1"/>
    <col min="15345" max="15345" width="1.69140625" style="28" customWidth="1"/>
    <col min="15346" max="15346" width="3.23046875" style="28" customWidth="1"/>
    <col min="15347" max="15348" width="2.69140625" style="28" customWidth="1"/>
    <col min="15349" max="15349" width="3.69140625" style="28" customWidth="1"/>
    <col min="15350" max="15350" width="5.61328125" style="28" customWidth="1"/>
    <col min="15351" max="15351" width="8.69140625" style="28" customWidth="1"/>
    <col min="15352" max="15352" width="4.3046875" style="28" customWidth="1"/>
    <col min="15353" max="15353" width="35.69140625" style="28" customWidth="1"/>
    <col min="15354" max="15354" width="9.69140625" style="28" customWidth="1"/>
    <col min="15355" max="15355" width="4.69140625" style="28" customWidth="1"/>
    <col min="15356" max="15356" width="10.921875" style="28" customWidth="1"/>
    <col min="15357" max="15357" width="8.3046875" style="28" customWidth="1"/>
    <col min="15358" max="15358" width="12.69140625" style="28" customWidth="1"/>
    <col min="15359" max="15359" width="9.3046875" style="28" customWidth="1"/>
    <col min="15360" max="15360" width="13.3046875" style="28" customWidth="1"/>
    <col min="15361" max="15361" width="16.921875" style="28" bestFit="1" customWidth="1"/>
    <col min="15362" max="15362" width="10.3046875" style="28" customWidth="1"/>
    <col min="15363" max="15363" width="12.69140625" style="28" customWidth="1"/>
    <col min="15364" max="15364" width="9.3046875" style="28" customWidth="1"/>
    <col min="15365" max="15365" width="13.07421875" style="28" customWidth="1"/>
    <col min="15366" max="15366" width="15.61328125" style="28" bestFit="1" customWidth="1"/>
    <col min="15367" max="15367" width="17.07421875" style="28" bestFit="1" customWidth="1"/>
    <col min="15368" max="15368" width="11.61328125" style="28" customWidth="1"/>
    <col min="15369" max="15369" width="6.69140625" style="28" customWidth="1"/>
    <col min="15370" max="15370" width="43.921875" style="28" customWidth="1"/>
    <col min="15371" max="15599" width="54.23046875" style="28"/>
    <col min="15600" max="15600" width="3.69140625" style="28" customWidth="1"/>
    <col min="15601" max="15601" width="1.69140625" style="28" customWidth="1"/>
    <col min="15602" max="15602" width="3.23046875" style="28" customWidth="1"/>
    <col min="15603" max="15604" width="2.69140625" style="28" customWidth="1"/>
    <col min="15605" max="15605" width="3.69140625" style="28" customWidth="1"/>
    <col min="15606" max="15606" width="5.61328125" style="28" customWidth="1"/>
    <col min="15607" max="15607" width="8.69140625" style="28" customWidth="1"/>
    <col min="15608" max="15608" width="4.3046875" style="28" customWidth="1"/>
    <col min="15609" max="15609" width="35.69140625" style="28" customWidth="1"/>
    <col min="15610" max="15610" width="9.69140625" style="28" customWidth="1"/>
    <col min="15611" max="15611" width="4.69140625" style="28" customWidth="1"/>
    <col min="15612" max="15612" width="10.921875" style="28" customWidth="1"/>
    <col min="15613" max="15613" width="8.3046875" style="28" customWidth="1"/>
    <col min="15614" max="15614" width="12.69140625" style="28" customWidth="1"/>
    <col min="15615" max="15615" width="9.3046875" style="28" customWidth="1"/>
    <col min="15616" max="15616" width="13.3046875" style="28" customWidth="1"/>
    <col min="15617" max="15617" width="16.921875" style="28" bestFit="1" customWidth="1"/>
    <col min="15618" max="15618" width="10.3046875" style="28" customWidth="1"/>
    <col min="15619" max="15619" width="12.69140625" style="28" customWidth="1"/>
    <col min="15620" max="15620" width="9.3046875" style="28" customWidth="1"/>
    <col min="15621" max="15621" width="13.07421875" style="28" customWidth="1"/>
    <col min="15622" max="15622" width="15.61328125" style="28" bestFit="1" customWidth="1"/>
    <col min="15623" max="15623" width="17.07421875" style="28" bestFit="1" customWidth="1"/>
    <col min="15624" max="15624" width="11.61328125" style="28" customWidth="1"/>
    <col min="15625" max="15625" width="6.69140625" style="28" customWidth="1"/>
    <col min="15626" max="15626" width="43.921875" style="28" customWidth="1"/>
    <col min="15627" max="15855" width="54.23046875" style="28"/>
    <col min="15856" max="15856" width="3.69140625" style="28" customWidth="1"/>
    <col min="15857" max="15857" width="1.69140625" style="28" customWidth="1"/>
    <col min="15858" max="15858" width="3.23046875" style="28" customWidth="1"/>
    <col min="15859" max="15860" width="2.69140625" style="28" customWidth="1"/>
    <col min="15861" max="15861" width="3.69140625" style="28" customWidth="1"/>
    <col min="15862" max="15862" width="5.61328125" style="28" customWidth="1"/>
    <col min="15863" max="15863" width="8.69140625" style="28" customWidth="1"/>
    <col min="15864" max="15864" width="4.3046875" style="28" customWidth="1"/>
    <col min="15865" max="15865" width="35.69140625" style="28" customWidth="1"/>
    <col min="15866" max="15866" width="9.69140625" style="28" customWidth="1"/>
    <col min="15867" max="15867" width="4.69140625" style="28" customWidth="1"/>
    <col min="15868" max="15868" width="10.921875" style="28" customWidth="1"/>
    <col min="15869" max="15869" width="8.3046875" style="28" customWidth="1"/>
    <col min="15870" max="15870" width="12.69140625" style="28" customWidth="1"/>
    <col min="15871" max="15871" width="9.3046875" style="28" customWidth="1"/>
    <col min="15872" max="15872" width="13.3046875" style="28" customWidth="1"/>
    <col min="15873" max="15873" width="16.921875" style="28" bestFit="1" customWidth="1"/>
    <col min="15874" max="15874" width="10.3046875" style="28" customWidth="1"/>
    <col min="15875" max="15875" width="12.69140625" style="28" customWidth="1"/>
    <col min="15876" max="15876" width="9.3046875" style="28" customWidth="1"/>
    <col min="15877" max="15877" width="13.07421875" style="28" customWidth="1"/>
    <col min="15878" max="15878" width="15.61328125" style="28" bestFit="1" customWidth="1"/>
    <col min="15879" max="15879" width="17.07421875" style="28" bestFit="1" customWidth="1"/>
    <col min="15880" max="15880" width="11.61328125" style="28" customWidth="1"/>
    <col min="15881" max="15881" width="6.69140625" style="28" customWidth="1"/>
    <col min="15882" max="15882" width="43.921875" style="28" customWidth="1"/>
    <col min="15883" max="16111" width="54.23046875" style="28"/>
    <col min="16112" max="16112" width="3.69140625" style="28" customWidth="1"/>
    <col min="16113" max="16113" width="1.69140625" style="28" customWidth="1"/>
    <col min="16114" max="16114" width="3.23046875" style="28" customWidth="1"/>
    <col min="16115" max="16116" width="2.69140625" style="28" customWidth="1"/>
    <col min="16117" max="16117" width="3.69140625" style="28" customWidth="1"/>
    <col min="16118" max="16118" width="5.61328125" style="28" customWidth="1"/>
    <col min="16119" max="16119" width="8.69140625" style="28" customWidth="1"/>
    <col min="16120" max="16120" width="4.3046875" style="28" customWidth="1"/>
    <col min="16121" max="16121" width="35.69140625" style="28" customWidth="1"/>
    <col min="16122" max="16122" width="9.69140625" style="28" customWidth="1"/>
    <col min="16123" max="16123" width="4.69140625" style="28" customWidth="1"/>
    <col min="16124" max="16124" width="10.921875" style="28" customWidth="1"/>
    <col min="16125" max="16125" width="8.3046875" style="28" customWidth="1"/>
    <col min="16126" max="16126" width="12.69140625" style="28" customWidth="1"/>
    <col min="16127" max="16127" width="9.3046875" style="28" customWidth="1"/>
    <col min="16128" max="16128" width="13.3046875" style="28" customWidth="1"/>
    <col min="16129" max="16129" width="16.921875" style="28" bestFit="1" customWidth="1"/>
    <col min="16130" max="16130" width="10.3046875" style="28" customWidth="1"/>
    <col min="16131" max="16131" width="12.69140625" style="28" customWidth="1"/>
    <col min="16132" max="16132" width="9.3046875" style="28" customWidth="1"/>
    <col min="16133" max="16133" width="13.07421875" style="28" customWidth="1"/>
    <col min="16134" max="16134" width="15.61328125" style="28" bestFit="1" customWidth="1"/>
    <col min="16135" max="16135" width="17.07421875" style="28" bestFit="1" customWidth="1"/>
    <col min="16136" max="16136" width="11.61328125" style="28" customWidth="1"/>
    <col min="16137" max="16137" width="6.69140625" style="28" customWidth="1"/>
    <col min="16138" max="16138" width="43.921875" style="28" customWidth="1"/>
    <col min="16139" max="16384" width="54.23046875" style="28"/>
  </cols>
  <sheetData>
    <row r="1" spans="2:5" ht="10.199999999999999" customHeight="1" thickBot="1"/>
    <row r="2" spans="2:5" ht="37.5" customHeight="1">
      <c r="B2" s="2672"/>
      <c r="C2" s="2673"/>
      <c r="D2" s="905"/>
      <c r="E2" s="906"/>
    </row>
    <row r="3" spans="2:5" ht="37.5" customHeight="1">
      <c r="B3" s="2674"/>
      <c r="C3" s="2675"/>
      <c r="D3" s="263"/>
      <c r="E3" s="784"/>
    </row>
    <row r="4" spans="2:5" ht="37.5" customHeight="1">
      <c r="B4" s="2676"/>
      <c r="C4" s="2677"/>
      <c r="D4" s="263"/>
      <c r="E4" s="784"/>
    </row>
    <row r="5" spans="2:5" ht="108" customHeight="1">
      <c r="B5" s="2701"/>
      <c r="C5" s="2640" t="s">
        <v>1248</v>
      </c>
      <c r="D5" s="2641"/>
      <c r="E5" s="2651"/>
    </row>
    <row r="6" spans="2:5" ht="96" customHeight="1">
      <c r="B6" s="2701"/>
      <c r="C6" s="1097" t="s">
        <v>1214</v>
      </c>
      <c r="D6" s="1097" t="s">
        <v>1215</v>
      </c>
      <c r="E6" s="1098" t="s">
        <v>1205</v>
      </c>
    </row>
    <row r="7" spans="2:5" s="262" customFormat="1" ht="39.75" customHeight="1">
      <c r="B7" s="2701"/>
      <c r="C7" s="785" t="s">
        <v>1272</v>
      </c>
      <c r="D7" s="785" t="s">
        <v>1273</v>
      </c>
      <c r="E7" s="785" t="s">
        <v>1274</v>
      </c>
    </row>
    <row r="8" spans="2:5" ht="30" customHeight="1">
      <c r="B8" s="1032"/>
      <c r="C8" s="2706"/>
      <c r="D8" s="2710"/>
      <c r="E8" s="2714"/>
    </row>
    <row r="9" spans="2:5" ht="30" customHeight="1">
      <c r="B9" s="1033"/>
      <c r="C9" s="2707"/>
      <c r="D9" s="2711"/>
      <c r="E9" s="2626"/>
    </row>
    <row r="10" spans="2:5" ht="30" customHeight="1">
      <c r="B10" s="1033"/>
      <c r="C10" s="2708"/>
      <c r="D10" s="2712"/>
      <c r="E10" s="2626"/>
    </row>
    <row r="11" spans="2:5" ht="30" customHeight="1">
      <c r="B11" s="2683" t="s">
        <v>63</v>
      </c>
      <c r="C11" s="2708"/>
      <c r="D11" s="2712"/>
      <c r="E11" s="2626"/>
    </row>
    <row r="12" spans="2:5" ht="30" customHeight="1">
      <c r="B12" s="2684"/>
      <c r="C12" s="2709"/>
      <c r="D12" s="2713"/>
      <c r="E12" s="2715"/>
    </row>
    <row r="13" spans="2:5" ht="30" customHeight="1">
      <c r="B13" s="1032"/>
      <c r="C13" s="2702"/>
      <c r="D13" s="2702"/>
      <c r="E13" s="2705"/>
    </row>
    <row r="14" spans="2:5" ht="30" customHeight="1">
      <c r="B14" s="1033"/>
      <c r="C14" s="2703"/>
      <c r="D14" s="2703"/>
      <c r="E14" s="2659"/>
    </row>
    <row r="15" spans="2:5" ht="30" customHeight="1">
      <c r="B15" s="1033"/>
      <c r="C15" s="2703"/>
      <c r="D15" s="2703"/>
      <c r="E15" s="2659"/>
    </row>
    <row r="16" spans="2:5" ht="30" customHeight="1">
      <c r="B16" s="2683" t="s">
        <v>36</v>
      </c>
      <c r="C16" s="2703"/>
      <c r="D16" s="2703"/>
      <c r="E16" s="2659"/>
    </row>
    <row r="17" spans="2:5" ht="30" customHeight="1">
      <c r="B17" s="2684"/>
      <c r="C17" s="2704"/>
      <c r="D17" s="2704"/>
      <c r="E17" s="2660"/>
    </row>
    <row r="18" spans="2:5" ht="30" customHeight="1">
      <c r="B18" s="1032"/>
      <c r="C18" s="2702"/>
      <c r="D18" s="2702"/>
      <c r="E18" s="2705"/>
    </row>
    <row r="19" spans="2:5" ht="30" customHeight="1">
      <c r="B19" s="1033"/>
      <c r="C19" s="2703"/>
      <c r="D19" s="2703"/>
      <c r="E19" s="2659"/>
    </row>
    <row r="20" spans="2:5" ht="30" customHeight="1">
      <c r="B20" s="1033"/>
      <c r="C20" s="2704"/>
      <c r="D20" s="2704"/>
      <c r="E20" s="2660"/>
    </row>
    <row r="21" spans="2:5" ht="30" customHeight="1">
      <c r="B21" s="2683" t="s">
        <v>37</v>
      </c>
      <c r="C21" s="2670"/>
      <c r="D21" s="2670"/>
      <c r="E21" s="2668">
        <f>C21+D21</f>
        <v>0</v>
      </c>
    </row>
    <row r="22" spans="2:5" ht="30" customHeight="1">
      <c r="B22" s="2684"/>
      <c r="C22" s="2671"/>
      <c r="D22" s="2671"/>
      <c r="E22" s="2669"/>
    </row>
    <row r="23" spans="2:5" ht="30" customHeight="1">
      <c r="B23" s="1032"/>
      <c r="C23" s="2685"/>
      <c r="D23" s="2685"/>
      <c r="E23" s="2699"/>
    </row>
    <row r="24" spans="2:5" ht="30" customHeight="1">
      <c r="B24" s="1033"/>
      <c r="C24" s="2602"/>
      <c r="D24" s="2602"/>
      <c r="E24" s="2666"/>
    </row>
    <row r="25" spans="2:5" ht="30" customHeight="1">
      <c r="B25" s="1033"/>
      <c r="C25" s="2686"/>
      <c r="D25" s="2686"/>
      <c r="E25" s="2667"/>
    </row>
    <row r="26" spans="2:5" ht="30" customHeight="1">
      <c r="B26" s="2683" t="s">
        <v>38</v>
      </c>
      <c r="C26" s="2670"/>
      <c r="D26" s="2670"/>
      <c r="E26" s="2668">
        <f>C26+D26</f>
        <v>0</v>
      </c>
    </row>
    <row r="27" spans="2:5" ht="30" customHeight="1">
      <c r="B27" s="2684"/>
      <c r="C27" s="2671"/>
      <c r="D27" s="2671"/>
      <c r="E27" s="2669"/>
    </row>
    <row r="28" spans="2:5" ht="30" customHeight="1">
      <c r="B28" s="1032"/>
      <c r="C28" s="2685"/>
      <c r="D28" s="2685"/>
      <c r="E28" s="2699"/>
    </row>
    <row r="29" spans="2:5" ht="30" customHeight="1">
      <c r="B29" s="1033"/>
      <c r="C29" s="2602"/>
      <c r="D29" s="2602"/>
      <c r="E29" s="2666"/>
    </row>
    <row r="30" spans="2:5" ht="30" customHeight="1">
      <c r="B30" s="1033"/>
      <c r="C30" s="2686"/>
      <c r="D30" s="2686"/>
      <c r="E30" s="2667"/>
    </row>
    <row r="31" spans="2:5" ht="30" customHeight="1">
      <c r="B31" s="2683" t="s">
        <v>39</v>
      </c>
      <c r="C31" s="2670"/>
      <c r="D31" s="2670"/>
      <c r="E31" s="2668">
        <f>C31+D31</f>
        <v>0</v>
      </c>
    </row>
    <row r="32" spans="2:5" ht="30" customHeight="1">
      <c r="B32" s="2684"/>
      <c r="C32" s="2671"/>
      <c r="D32" s="2671"/>
      <c r="E32" s="2669"/>
    </row>
    <row r="33" spans="2:5" ht="30" customHeight="1">
      <c r="B33" s="1032"/>
      <c r="C33" s="2685"/>
      <c r="D33" s="2685"/>
      <c r="E33" s="2699"/>
    </row>
    <row r="34" spans="2:5" ht="30" customHeight="1">
      <c r="B34" s="1033"/>
      <c r="C34" s="2602"/>
      <c r="D34" s="2602"/>
      <c r="E34" s="2666"/>
    </row>
    <row r="35" spans="2:5" ht="30" customHeight="1">
      <c r="B35" s="1033"/>
      <c r="C35" s="2686"/>
      <c r="D35" s="2686"/>
      <c r="E35" s="2667"/>
    </row>
    <row r="36" spans="2:5" ht="30" customHeight="1">
      <c r="B36" s="2683" t="s">
        <v>40</v>
      </c>
      <c r="C36" s="2670"/>
      <c r="D36" s="2670"/>
      <c r="E36" s="2668">
        <f>C36+D36</f>
        <v>0</v>
      </c>
    </row>
    <row r="37" spans="2:5" s="131" customFormat="1" ht="30" customHeight="1">
      <c r="B37" s="2684"/>
      <c r="C37" s="2671"/>
      <c r="D37" s="2671"/>
      <c r="E37" s="2669"/>
    </row>
    <row r="38" spans="2:5" ht="30" customHeight="1">
      <c r="B38" s="1032"/>
      <c r="C38" s="2690"/>
      <c r="D38" s="2690"/>
      <c r="E38" s="2699"/>
    </row>
    <row r="39" spans="2:5" ht="30" customHeight="1">
      <c r="B39" s="1033"/>
      <c r="C39" s="2691"/>
      <c r="D39" s="2691"/>
      <c r="E39" s="2666"/>
    </row>
    <row r="40" spans="2:5" ht="30" customHeight="1">
      <c r="B40" s="1033"/>
      <c r="C40" s="2692"/>
      <c r="D40" s="2692"/>
      <c r="E40" s="2666"/>
    </row>
    <row r="41" spans="2:5" ht="30" customHeight="1">
      <c r="B41" s="2683" t="s">
        <v>41</v>
      </c>
      <c r="C41" s="2670"/>
      <c r="D41" s="2670"/>
      <c r="E41" s="2668">
        <f>C41+D41</f>
        <v>0</v>
      </c>
    </row>
    <row r="42" spans="2:5" ht="30" customHeight="1">
      <c r="B42" s="2684"/>
      <c r="C42" s="2671"/>
      <c r="D42" s="2671"/>
      <c r="E42" s="2669"/>
    </row>
    <row r="43" spans="2:5" ht="30" customHeight="1">
      <c r="B43" s="1032"/>
      <c r="C43" s="2685"/>
      <c r="D43" s="2685"/>
      <c r="E43" s="2699"/>
    </row>
    <row r="44" spans="2:5" ht="30" customHeight="1">
      <c r="B44" s="1033"/>
      <c r="C44" s="2602"/>
      <c r="D44" s="2602"/>
      <c r="E44" s="2666"/>
    </row>
    <row r="45" spans="2:5" ht="30" customHeight="1">
      <c r="B45" s="1033"/>
      <c r="C45" s="2686"/>
      <c r="D45" s="2686"/>
      <c r="E45" s="2667"/>
    </row>
    <row r="46" spans="2:5" ht="30" customHeight="1">
      <c r="B46" s="2683" t="s">
        <v>68</v>
      </c>
      <c r="C46" s="2670"/>
      <c r="D46" s="2670"/>
      <c r="E46" s="2668">
        <f>C46+D46</f>
        <v>0</v>
      </c>
    </row>
    <row r="47" spans="2:5" ht="30" customHeight="1">
      <c r="B47" s="2684"/>
      <c r="C47" s="2671"/>
      <c r="D47" s="2671"/>
      <c r="E47" s="2669"/>
    </row>
    <row r="48" spans="2:5" ht="30" customHeight="1">
      <c r="B48" s="1032"/>
      <c r="C48" s="2685"/>
      <c r="D48" s="2685"/>
      <c r="E48" s="2699"/>
    </row>
    <row r="49" spans="2:5" ht="30" customHeight="1">
      <c r="B49" s="1033"/>
      <c r="C49" s="2602"/>
      <c r="D49" s="2602"/>
      <c r="E49" s="2666"/>
    </row>
    <row r="50" spans="2:5" ht="30" customHeight="1">
      <c r="B50" s="1033"/>
      <c r="C50" s="2686"/>
      <c r="D50" s="2686"/>
      <c r="E50" s="2667"/>
    </row>
    <row r="51" spans="2:5" ht="30" customHeight="1">
      <c r="B51" s="2683" t="s">
        <v>42</v>
      </c>
      <c r="C51" s="2670"/>
      <c r="D51" s="2670"/>
      <c r="E51" s="2668">
        <f>C51+D51</f>
        <v>0</v>
      </c>
    </row>
    <row r="52" spans="2:5" ht="30" customHeight="1">
      <c r="B52" s="2684"/>
      <c r="C52" s="2671"/>
      <c r="D52" s="2671"/>
      <c r="E52" s="2669"/>
    </row>
    <row r="53" spans="2:5" ht="30" customHeight="1">
      <c r="B53" s="1032"/>
      <c r="C53" s="2685"/>
      <c r="D53" s="2685"/>
      <c r="E53" s="2699"/>
    </row>
    <row r="54" spans="2:5" ht="30" customHeight="1">
      <c r="B54" s="1033"/>
      <c r="C54" s="2602"/>
      <c r="D54" s="2602"/>
      <c r="E54" s="2666"/>
    </row>
    <row r="55" spans="2:5" s="131" customFormat="1" ht="30" customHeight="1">
      <c r="B55" s="1033"/>
      <c r="C55" s="2686"/>
      <c r="D55" s="2686"/>
      <c r="E55" s="2667"/>
    </row>
    <row r="56" spans="2:5" ht="30" customHeight="1">
      <c r="B56" s="2681">
        <v>16</v>
      </c>
      <c r="C56" s="2670"/>
      <c r="D56" s="2670"/>
      <c r="E56" s="2668">
        <f>C56+D56</f>
        <v>0</v>
      </c>
    </row>
    <row r="57" spans="2:5" ht="30" customHeight="1">
      <c r="B57" s="2682"/>
      <c r="C57" s="2671"/>
      <c r="D57" s="2671"/>
      <c r="E57" s="2669"/>
    </row>
    <row r="58" spans="2:5" ht="30" customHeight="1">
      <c r="B58" s="1032"/>
      <c r="C58" s="2685"/>
      <c r="D58" s="2685"/>
      <c r="E58" s="2699"/>
    </row>
    <row r="59" spans="2:5" ht="30" customHeight="1">
      <c r="B59" s="1033"/>
      <c r="C59" s="2602"/>
      <c r="D59" s="2602"/>
      <c r="E59" s="2666"/>
    </row>
    <row r="60" spans="2:5" ht="30" customHeight="1">
      <c r="B60" s="1033"/>
      <c r="C60" s="2686"/>
      <c r="D60" s="2686"/>
      <c r="E60" s="2667"/>
    </row>
    <row r="61" spans="2:5" ht="30" customHeight="1">
      <c r="B61" s="2683">
        <v>12</v>
      </c>
      <c r="C61" s="2670"/>
      <c r="D61" s="2670"/>
      <c r="E61" s="2668">
        <f>C61+D61</f>
        <v>0</v>
      </c>
    </row>
    <row r="62" spans="2:5" ht="30" customHeight="1">
      <c r="B62" s="2684"/>
      <c r="C62" s="2671"/>
      <c r="D62" s="2671"/>
      <c r="E62" s="2669"/>
    </row>
    <row r="63" spans="2:5" ht="30" customHeight="1">
      <c r="B63" s="1032"/>
      <c r="C63" s="2685"/>
      <c r="D63" s="2685"/>
      <c r="E63" s="2699"/>
    </row>
    <row r="64" spans="2:5" ht="30" customHeight="1">
      <c r="B64" s="1033"/>
      <c r="C64" s="2602"/>
      <c r="D64" s="2602"/>
      <c r="E64" s="2666"/>
    </row>
    <row r="65" spans="2:8" ht="30" customHeight="1">
      <c r="B65" s="1033"/>
      <c r="C65" s="2686"/>
      <c r="D65" s="2686"/>
      <c r="E65" s="2667"/>
    </row>
    <row r="66" spans="2:8" ht="30" customHeight="1">
      <c r="B66" s="2683">
        <v>89</v>
      </c>
      <c r="C66" s="2689">
        <f>C21+C26+C31+C36+C41+C46+C51+C56+C61</f>
        <v>0</v>
      </c>
      <c r="D66" s="2689">
        <f>D21+D26+D31+D36+D41+D46+D51+D56+D61</f>
        <v>0</v>
      </c>
      <c r="E66" s="2689">
        <f>E21+E26+E31+E36+E41+E46+E51+E56+E61</f>
        <v>0</v>
      </c>
    </row>
    <row r="67" spans="2:8" ht="30" customHeight="1">
      <c r="B67" s="2684"/>
      <c r="C67" s="2688"/>
      <c r="D67" s="2688"/>
      <c r="E67" s="2688"/>
    </row>
    <row r="68" spans="2:8" ht="30" customHeight="1">
      <c r="B68" s="1034"/>
      <c r="C68" s="2685"/>
      <c r="D68" s="2685"/>
      <c r="E68" s="2699"/>
    </row>
    <row r="69" spans="2:8" ht="30" customHeight="1">
      <c r="B69" s="1035"/>
      <c r="C69" s="2602"/>
      <c r="D69" s="2602"/>
      <c r="E69" s="2666"/>
    </row>
    <row r="70" spans="2:8" ht="30" customHeight="1">
      <c r="B70" s="1035"/>
      <c r="C70" s="2686"/>
      <c r="D70" s="2686"/>
      <c r="E70" s="2667"/>
    </row>
    <row r="71" spans="2:8" ht="30" customHeight="1">
      <c r="B71" s="2681">
        <v>13</v>
      </c>
      <c r="C71" s="2689"/>
      <c r="D71" s="2689"/>
      <c r="E71" s="2740">
        <f>C71+D71</f>
        <v>0</v>
      </c>
    </row>
    <row r="72" spans="2:8" ht="30" customHeight="1">
      <c r="B72" s="2682"/>
      <c r="C72" s="2688"/>
      <c r="D72" s="2688"/>
      <c r="E72" s="2741"/>
    </row>
    <row r="73" spans="2:8" ht="30" customHeight="1">
      <c r="B73" s="1030"/>
      <c r="C73" s="2696"/>
      <c r="D73" s="2696"/>
      <c r="E73" s="2697"/>
    </row>
    <row r="74" spans="2:8" ht="30" customHeight="1">
      <c r="B74" s="1031"/>
      <c r="C74" s="2613"/>
      <c r="D74" s="2613"/>
      <c r="E74" s="2698"/>
    </row>
    <row r="75" spans="2:8" ht="30" customHeight="1">
      <c r="B75" s="1031"/>
      <c r="C75" s="2696"/>
      <c r="D75" s="2696"/>
      <c r="E75" s="2697"/>
    </row>
    <row r="76" spans="2:8" ht="30" customHeight="1">
      <c r="B76" s="2679">
        <v>99</v>
      </c>
      <c r="C76" s="2694">
        <f>C66+C71</f>
        <v>0</v>
      </c>
      <c r="D76" s="2694">
        <f>D66+D71</f>
        <v>0</v>
      </c>
      <c r="E76" s="2694">
        <f>E66+E71</f>
        <v>0</v>
      </c>
    </row>
    <row r="77" spans="2:8" ht="30" customHeight="1" thickBot="1">
      <c r="B77" s="2680"/>
      <c r="C77" s="2695"/>
      <c r="D77" s="2695"/>
      <c r="E77" s="2695"/>
    </row>
    <row r="78" spans="2:8" ht="19.2" customHeight="1">
      <c r="B78" s="984"/>
      <c r="C78" s="985"/>
      <c r="D78" s="985"/>
      <c r="E78" s="985"/>
    </row>
    <row r="79" spans="2:8" ht="30" customHeight="1">
      <c r="B79" s="977" t="s">
        <v>16</v>
      </c>
      <c r="C79" s="976"/>
      <c r="D79" s="976"/>
      <c r="E79" s="976"/>
      <c r="F79" s="127"/>
      <c r="G79" s="127"/>
      <c r="H79" s="127"/>
    </row>
    <row r="80" spans="2:8" ht="30" customHeight="1">
      <c r="B80" s="978" t="s">
        <v>2</v>
      </c>
      <c r="C80" s="976"/>
      <c r="D80" s="976"/>
      <c r="E80" s="976"/>
      <c r="F80" s="1036"/>
      <c r="G80" s="1036"/>
      <c r="H80" s="1036"/>
    </row>
    <row r="81" spans="1:6" s="127" customFormat="1" ht="15.75" customHeight="1">
      <c r="B81" s="984"/>
      <c r="C81" s="976"/>
      <c r="D81" s="976"/>
      <c r="E81" s="976"/>
    </row>
    <row r="82" spans="1:6" s="127" customFormat="1" ht="15.75" customHeight="1">
      <c r="B82" s="180"/>
    </row>
    <row r="83" spans="1:6" s="127" customFormat="1" ht="30" customHeight="1">
      <c r="B83" s="2693" t="s">
        <v>1351</v>
      </c>
      <c r="C83" s="2693"/>
      <c r="D83" s="2693"/>
      <c r="E83" s="2693"/>
      <c r="F83" s="2693"/>
    </row>
    <row r="84" spans="1:6" s="127" customFormat="1" ht="30" customHeight="1">
      <c r="B84" s="2693"/>
      <c r="C84" s="2693"/>
      <c r="D84" s="2693"/>
      <c r="E84" s="2693"/>
      <c r="F84" s="2693"/>
    </row>
    <row r="85" spans="1:6" s="127" customFormat="1" ht="30" customHeight="1">
      <c r="B85" s="2693"/>
      <c r="C85" s="2693"/>
      <c r="D85" s="2693"/>
      <c r="E85" s="2693"/>
      <c r="F85" s="2693"/>
    </row>
    <row r="86" spans="1:6" s="127" customFormat="1" ht="30" customHeight="1">
      <c r="B86" s="2678" t="s">
        <v>2073</v>
      </c>
      <c r="C86" s="2678"/>
      <c r="D86" s="2678"/>
      <c r="E86" s="2678"/>
      <c r="F86" s="1099"/>
    </row>
    <row r="87" spans="1:6" ht="30" customHeight="1">
      <c r="B87" s="2678"/>
      <c r="C87" s="2678"/>
      <c r="D87" s="2678"/>
      <c r="E87" s="2678"/>
      <c r="F87" s="1099"/>
    </row>
    <row r="88" spans="1:6" ht="42.75" customHeight="1">
      <c r="B88" s="2717"/>
      <c r="C88" s="2717"/>
      <c r="D88" s="2717"/>
      <c r="E88" s="2717"/>
    </row>
    <row r="89" spans="1:6" ht="27" customHeight="1">
      <c r="A89" s="2716">
        <v>13</v>
      </c>
      <c r="B89" s="2716"/>
      <c r="C89" s="2716"/>
      <c r="D89" s="2716"/>
      <c r="E89" s="2716"/>
      <c r="F89" s="2716"/>
    </row>
    <row r="90" spans="1:6" ht="28.2">
      <c r="B90" s="285"/>
      <c r="C90" s="285"/>
      <c r="D90" s="285"/>
      <c r="E90" s="285"/>
    </row>
  </sheetData>
  <mergeCells count="99">
    <mergeCell ref="B2:C4"/>
    <mergeCell ref="B5:B7"/>
    <mergeCell ref="C5:E5"/>
    <mergeCell ref="C8:C12"/>
    <mergeCell ref="D8:D12"/>
    <mergeCell ref="E8:E12"/>
    <mergeCell ref="B11:B12"/>
    <mergeCell ref="C13:C17"/>
    <mergeCell ref="D13:D17"/>
    <mergeCell ref="E13:E17"/>
    <mergeCell ref="B16:B17"/>
    <mergeCell ref="C18:C20"/>
    <mergeCell ref="D18:D20"/>
    <mergeCell ref="E18:E20"/>
    <mergeCell ref="B21:B22"/>
    <mergeCell ref="C23:C25"/>
    <mergeCell ref="D23:D25"/>
    <mergeCell ref="E23:E25"/>
    <mergeCell ref="B26:B27"/>
    <mergeCell ref="C26:C27"/>
    <mergeCell ref="D26:D27"/>
    <mergeCell ref="E26:E27"/>
    <mergeCell ref="E21:E22"/>
    <mergeCell ref="D21:D22"/>
    <mergeCell ref="C21:C22"/>
    <mergeCell ref="C28:C30"/>
    <mergeCell ref="D28:D30"/>
    <mergeCell ref="E28:E30"/>
    <mergeCell ref="B31:B32"/>
    <mergeCell ref="C31:C32"/>
    <mergeCell ref="D31:D32"/>
    <mergeCell ref="E31:E32"/>
    <mergeCell ref="C33:C35"/>
    <mergeCell ref="D33:D35"/>
    <mergeCell ref="E33:E35"/>
    <mergeCell ref="B36:B37"/>
    <mergeCell ref="C36:C37"/>
    <mergeCell ref="D36:D37"/>
    <mergeCell ref="E36:E37"/>
    <mergeCell ref="C38:C40"/>
    <mergeCell ref="D38:D40"/>
    <mergeCell ref="E38:E40"/>
    <mergeCell ref="B41:B42"/>
    <mergeCell ref="C41:C42"/>
    <mergeCell ref="D41:D42"/>
    <mergeCell ref="E41:E42"/>
    <mergeCell ref="C43:C45"/>
    <mergeCell ref="D43:D45"/>
    <mergeCell ref="E43:E45"/>
    <mergeCell ref="B46:B47"/>
    <mergeCell ref="C46:C47"/>
    <mergeCell ref="D46:D47"/>
    <mergeCell ref="E46:E47"/>
    <mergeCell ref="C48:C50"/>
    <mergeCell ref="D48:D50"/>
    <mergeCell ref="E48:E50"/>
    <mergeCell ref="B51:B52"/>
    <mergeCell ref="C51:C52"/>
    <mergeCell ref="D51:D52"/>
    <mergeCell ref="E51:E52"/>
    <mergeCell ref="C53:C55"/>
    <mergeCell ref="D53:D55"/>
    <mergeCell ref="E53:E55"/>
    <mergeCell ref="B56:B57"/>
    <mergeCell ref="C56:C57"/>
    <mergeCell ref="D56:D57"/>
    <mergeCell ref="E56:E57"/>
    <mergeCell ref="C58:C60"/>
    <mergeCell ref="D58:D60"/>
    <mergeCell ref="E58:E60"/>
    <mergeCell ref="B61:B62"/>
    <mergeCell ref="C61:C62"/>
    <mergeCell ref="D61:D62"/>
    <mergeCell ref="E61:E62"/>
    <mergeCell ref="C63:C65"/>
    <mergeCell ref="D63:D65"/>
    <mergeCell ref="E63:E65"/>
    <mergeCell ref="B66:B67"/>
    <mergeCell ref="C66:C67"/>
    <mergeCell ref="D66:D67"/>
    <mergeCell ref="E66:E67"/>
    <mergeCell ref="C68:C70"/>
    <mergeCell ref="D68:D70"/>
    <mergeCell ref="E68:E70"/>
    <mergeCell ref="B71:B72"/>
    <mergeCell ref="C71:C72"/>
    <mergeCell ref="D71:D72"/>
    <mergeCell ref="E71:E72"/>
    <mergeCell ref="A89:F89"/>
    <mergeCell ref="B83:F85"/>
    <mergeCell ref="B86:E87"/>
    <mergeCell ref="B88:E88"/>
    <mergeCell ref="C73:C75"/>
    <mergeCell ref="D73:D75"/>
    <mergeCell ref="E73:E75"/>
    <mergeCell ref="B76:B77"/>
    <mergeCell ref="C76:C77"/>
    <mergeCell ref="D76:D77"/>
    <mergeCell ref="E76:E77"/>
  </mergeCells>
  <printOptions horizontalCentered="1" verticalCentered="1"/>
  <pageMargins left="0.11811023622047245" right="0.11811023622047245" top="0.39370078740157483" bottom="0.39370078740157483" header="0" footer="0"/>
  <pageSetup paperSize="9" scale="25"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tabColor theme="6" tint="0.39997558519241921"/>
  </sheetPr>
  <dimension ref="A1:AE80"/>
  <sheetViews>
    <sheetView showGridLines="0" view="pageBreakPreview" topLeftCell="D1" zoomScale="40" zoomScaleNormal="40" zoomScaleSheetLayoutView="40" workbookViewId="0">
      <selection activeCell="U62" sqref="U62:U63"/>
    </sheetView>
  </sheetViews>
  <sheetFormatPr defaultColWidth="54.23046875" defaultRowHeight="34.200000000000003"/>
  <cols>
    <col min="1" max="1" width="4.61328125" style="28" customWidth="1"/>
    <col min="2" max="2" width="8.61328125" style="519" customWidth="1"/>
    <col min="3" max="3" width="4.61328125" style="28" customWidth="1"/>
    <col min="4" max="7" width="3.61328125" style="28" customWidth="1"/>
    <col min="8" max="16" width="8.61328125" style="28" customWidth="1"/>
    <col min="17" max="17" width="8.61328125" style="181" customWidth="1"/>
    <col min="18" max="21" width="29" style="28" customWidth="1"/>
    <col min="22" max="23" width="4.61328125" style="28" customWidth="1"/>
    <col min="24" max="30" width="29" style="28" customWidth="1"/>
    <col min="31" max="31" width="29.4609375" style="28" customWidth="1"/>
    <col min="32" max="255" width="54.23046875" style="28"/>
    <col min="256" max="256" width="3.69140625" style="28" customWidth="1"/>
    <col min="257" max="257" width="1.69140625" style="28" customWidth="1"/>
    <col min="258" max="258" width="3.23046875" style="28" customWidth="1"/>
    <col min="259" max="260" width="2.69140625" style="28" customWidth="1"/>
    <col min="261" max="261" width="3.69140625" style="28" customWidth="1"/>
    <col min="262" max="262" width="5.61328125" style="28" customWidth="1"/>
    <col min="263" max="263" width="8.69140625" style="28" customWidth="1"/>
    <col min="264" max="264" width="4.3046875" style="28" customWidth="1"/>
    <col min="265" max="265" width="35.69140625" style="28" customWidth="1"/>
    <col min="266" max="266" width="9.69140625" style="28" customWidth="1"/>
    <col min="267" max="267" width="4.69140625" style="28" customWidth="1"/>
    <col min="268" max="268" width="10.921875" style="28" customWidth="1"/>
    <col min="269" max="269" width="8.3046875" style="28" customWidth="1"/>
    <col min="270" max="270" width="12.69140625" style="28" customWidth="1"/>
    <col min="271" max="271" width="9.3046875" style="28" customWidth="1"/>
    <col min="272" max="272" width="13.3046875" style="28" customWidth="1"/>
    <col min="273" max="273" width="16.921875" style="28" bestFit="1" customWidth="1"/>
    <col min="274" max="274" width="10.3046875" style="28" customWidth="1"/>
    <col min="275" max="275" width="12.69140625" style="28" customWidth="1"/>
    <col min="276" max="276" width="9.3046875" style="28" customWidth="1"/>
    <col min="277" max="277" width="13.07421875" style="28" customWidth="1"/>
    <col min="278" max="278" width="15.61328125" style="28" bestFit="1" customWidth="1"/>
    <col min="279" max="279" width="17.07421875" style="28" bestFit="1" customWidth="1"/>
    <col min="280" max="280" width="11.61328125" style="28" customWidth="1"/>
    <col min="281" max="281" width="6.69140625" style="28" customWidth="1"/>
    <col min="282" max="282" width="43.921875" style="28" customWidth="1"/>
    <col min="283" max="511" width="54.23046875" style="28"/>
    <col min="512" max="512" width="3.69140625" style="28" customWidth="1"/>
    <col min="513" max="513" width="1.69140625" style="28" customWidth="1"/>
    <col min="514" max="514" width="3.23046875" style="28" customWidth="1"/>
    <col min="515" max="516" width="2.69140625" style="28" customWidth="1"/>
    <col min="517" max="517" width="3.69140625" style="28" customWidth="1"/>
    <col min="518" max="518" width="5.61328125" style="28" customWidth="1"/>
    <col min="519" max="519" width="8.69140625" style="28" customWidth="1"/>
    <col min="520" max="520" width="4.3046875" style="28" customWidth="1"/>
    <col min="521" max="521" width="35.69140625" style="28" customWidth="1"/>
    <col min="522" max="522" width="9.69140625" style="28" customWidth="1"/>
    <col min="523" max="523" width="4.69140625" style="28" customWidth="1"/>
    <col min="524" max="524" width="10.921875" style="28" customWidth="1"/>
    <col min="525" max="525" width="8.3046875" style="28" customWidth="1"/>
    <col min="526" max="526" width="12.69140625" style="28" customWidth="1"/>
    <col min="527" max="527" width="9.3046875" style="28" customWidth="1"/>
    <col min="528" max="528" width="13.3046875" style="28" customWidth="1"/>
    <col min="529" max="529" width="16.921875" style="28" bestFit="1" customWidth="1"/>
    <col min="530" max="530" width="10.3046875" style="28" customWidth="1"/>
    <col min="531" max="531" width="12.69140625" style="28" customWidth="1"/>
    <col min="532" max="532" width="9.3046875" style="28" customWidth="1"/>
    <col min="533" max="533" width="13.07421875" style="28" customWidth="1"/>
    <col min="534" max="534" width="15.61328125" style="28" bestFit="1" customWidth="1"/>
    <col min="535" max="535" width="17.07421875" style="28" bestFit="1" customWidth="1"/>
    <col min="536" max="536" width="11.61328125" style="28" customWidth="1"/>
    <col min="537" max="537" width="6.69140625" style="28" customWidth="1"/>
    <col min="538" max="538" width="43.921875" style="28" customWidth="1"/>
    <col min="539" max="767" width="54.23046875" style="28"/>
    <col min="768" max="768" width="3.69140625" style="28" customWidth="1"/>
    <col min="769" max="769" width="1.69140625" style="28" customWidth="1"/>
    <col min="770" max="770" width="3.23046875" style="28" customWidth="1"/>
    <col min="771" max="772" width="2.69140625" style="28" customWidth="1"/>
    <col min="773" max="773" width="3.69140625" style="28" customWidth="1"/>
    <col min="774" max="774" width="5.61328125" style="28" customWidth="1"/>
    <col min="775" max="775" width="8.69140625" style="28" customWidth="1"/>
    <col min="776" max="776" width="4.3046875" style="28" customWidth="1"/>
    <col min="777" max="777" width="35.69140625" style="28" customWidth="1"/>
    <col min="778" max="778" width="9.69140625" style="28" customWidth="1"/>
    <col min="779" max="779" width="4.69140625" style="28" customWidth="1"/>
    <col min="780" max="780" width="10.921875" style="28" customWidth="1"/>
    <col min="781" max="781" width="8.3046875" style="28" customWidth="1"/>
    <col min="782" max="782" width="12.69140625" style="28" customWidth="1"/>
    <col min="783" max="783" width="9.3046875" style="28" customWidth="1"/>
    <col min="784" max="784" width="13.3046875" style="28" customWidth="1"/>
    <col min="785" max="785" width="16.921875" style="28" bestFit="1" customWidth="1"/>
    <col min="786" max="786" width="10.3046875" style="28" customWidth="1"/>
    <col min="787" max="787" width="12.69140625" style="28" customWidth="1"/>
    <col min="788" max="788" width="9.3046875" style="28" customWidth="1"/>
    <col min="789" max="789" width="13.07421875" style="28" customWidth="1"/>
    <col min="790" max="790" width="15.61328125" style="28" bestFit="1" customWidth="1"/>
    <col min="791" max="791" width="17.07421875" style="28" bestFit="1" customWidth="1"/>
    <col min="792" max="792" width="11.61328125" style="28" customWidth="1"/>
    <col min="793" max="793" width="6.69140625" style="28" customWidth="1"/>
    <col min="794" max="794" width="43.921875" style="28" customWidth="1"/>
    <col min="795" max="1023" width="54.23046875" style="28"/>
    <col min="1024" max="1024" width="3.69140625" style="28" customWidth="1"/>
    <col min="1025" max="1025" width="1.69140625" style="28" customWidth="1"/>
    <col min="1026" max="1026" width="3.23046875" style="28" customWidth="1"/>
    <col min="1027" max="1028" width="2.69140625" style="28" customWidth="1"/>
    <col min="1029" max="1029" width="3.69140625" style="28" customWidth="1"/>
    <col min="1030" max="1030" width="5.61328125" style="28" customWidth="1"/>
    <col min="1031" max="1031" width="8.69140625" style="28" customWidth="1"/>
    <col min="1032" max="1032" width="4.3046875" style="28" customWidth="1"/>
    <col min="1033" max="1033" width="35.69140625" style="28" customWidth="1"/>
    <col min="1034" max="1034" width="9.69140625" style="28" customWidth="1"/>
    <col min="1035" max="1035" width="4.69140625" style="28" customWidth="1"/>
    <col min="1036" max="1036" width="10.921875" style="28" customWidth="1"/>
    <col min="1037" max="1037" width="8.3046875" style="28" customWidth="1"/>
    <col min="1038" max="1038" width="12.69140625" style="28" customWidth="1"/>
    <col min="1039" max="1039" width="9.3046875" style="28" customWidth="1"/>
    <col min="1040" max="1040" width="13.3046875" style="28" customWidth="1"/>
    <col min="1041" max="1041" width="16.921875" style="28" bestFit="1" customWidth="1"/>
    <col min="1042" max="1042" width="10.3046875" style="28" customWidth="1"/>
    <col min="1043" max="1043" width="12.69140625" style="28" customWidth="1"/>
    <col min="1044" max="1044" width="9.3046875" style="28" customWidth="1"/>
    <col min="1045" max="1045" width="13.07421875" style="28" customWidth="1"/>
    <col min="1046" max="1046" width="15.61328125" style="28" bestFit="1" customWidth="1"/>
    <col min="1047" max="1047" width="17.07421875" style="28" bestFit="1" customWidth="1"/>
    <col min="1048" max="1048" width="11.61328125" style="28" customWidth="1"/>
    <col min="1049" max="1049" width="6.69140625" style="28" customWidth="1"/>
    <col min="1050" max="1050" width="43.921875" style="28" customWidth="1"/>
    <col min="1051" max="1279" width="54.23046875" style="28"/>
    <col min="1280" max="1280" width="3.69140625" style="28" customWidth="1"/>
    <col min="1281" max="1281" width="1.69140625" style="28" customWidth="1"/>
    <col min="1282" max="1282" width="3.23046875" style="28" customWidth="1"/>
    <col min="1283" max="1284" width="2.69140625" style="28" customWidth="1"/>
    <col min="1285" max="1285" width="3.69140625" style="28" customWidth="1"/>
    <col min="1286" max="1286" width="5.61328125" style="28" customWidth="1"/>
    <col min="1287" max="1287" width="8.69140625" style="28" customWidth="1"/>
    <col min="1288" max="1288" width="4.3046875" style="28" customWidth="1"/>
    <col min="1289" max="1289" width="35.69140625" style="28" customWidth="1"/>
    <col min="1290" max="1290" width="9.69140625" style="28" customWidth="1"/>
    <col min="1291" max="1291" width="4.69140625" style="28" customWidth="1"/>
    <col min="1292" max="1292" width="10.921875" style="28" customWidth="1"/>
    <col min="1293" max="1293" width="8.3046875" style="28" customWidth="1"/>
    <col min="1294" max="1294" width="12.69140625" style="28" customWidth="1"/>
    <col min="1295" max="1295" width="9.3046875" style="28" customWidth="1"/>
    <col min="1296" max="1296" width="13.3046875" style="28" customWidth="1"/>
    <col min="1297" max="1297" width="16.921875" style="28" bestFit="1" customWidth="1"/>
    <col min="1298" max="1298" width="10.3046875" style="28" customWidth="1"/>
    <col min="1299" max="1299" width="12.69140625" style="28" customWidth="1"/>
    <col min="1300" max="1300" width="9.3046875" style="28" customWidth="1"/>
    <col min="1301" max="1301" width="13.07421875" style="28" customWidth="1"/>
    <col min="1302" max="1302" width="15.61328125" style="28" bestFit="1" customWidth="1"/>
    <col min="1303" max="1303" width="17.07421875" style="28" bestFit="1" customWidth="1"/>
    <col min="1304" max="1304" width="11.61328125" style="28" customWidth="1"/>
    <col min="1305" max="1305" width="6.69140625" style="28" customWidth="1"/>
    <col min="1306" max="1306" width="43.921875" style="28" customWidth="1"/>
    <col min="1307" max="1535" width="54.23046875" style="28"/>
    <col min="1536" max="1536" width="3.69140625" style="28" customWidth="1"/>
    <col min="1537" max="1537" width="1.69140625" style="28" customWidth="1"/>
    <col min="1538" max="1538" width="3.23046875" style="28" customWidth="1"/>
    <col min="1539" max="1540" width="2.69140625" style="28" customWidth="1"/>
    <col min="1541" max="1541" width="3.69140625" style="28" customWidth="1"/>
    <col min="1542" max="1542" width="5.61328125" style="28" customWidth="1"/>
    <col min="1543" max="1543" width="8.69140625" style="28" customWidth="1"/>
    <col min="1544" max="1544" width="4.3046875" style="28" customWidth="1"/>
    <col min="1545" max="1545" width="35.69140625" style="28" customWidth="1"/>
    <col min="1546" max="1546" width="9.69140625" style="28" customWidth="1"/>
    <col min="1547" max="1547" width="4.69140625" style="28" customWidth="1"/>
    <col min="1548" max="1548" width="10.921875" style="28" customWidth="1"/>
    <col min="1549" max="1549" width="8.3046875" style="28" customWidth="1"/>
    <col min="1550" max="1550" width="12.69140625" style="28" customWidth="1"/>
    <col min="1551" max="1551" width="9.3046875" style="28" customWidth="1"/>
    <col min="1552" max="1552" width="13.3046875" style="28" customWidth="1"/>
    <col min="1553" max="1553" width="16.921875" style="28" bestFit="1" customWidth="1"/>
    <col min="1554" max="1554" width="10.3046875" style="28" customWidth="1"/>
    <col min="1555" max="1555" width="12.69140625" style="28" customWidth="1"/>
    <col min="1556" max="1556" width="9.3046875" style="28" customWidth="1"/>
    <col min="1557" max="1557" width="13.07421875" style="28" customWidth="1"/>
    <col min="1558" max="1558" width="15.61328125" style="28" bestFit="1" customWidth="1"/>
    <col min="1559" max="1559" width="17.07421875" style="28" bestFit="1" customWidth="1"/>
    <col min="1560" max="1560" width="11.61328125" style="28" customWidth="1"/>
    <col min="1561" max="1561" width="6.69140625" style="28" customWidth="1"/>
    <col min="1562" max="1562" width="43.921875" style="28" customWidth="1"/>
    <col min="1563" max="1791" width="54.23046875" style="28"/>
    <col min="1792" max="1792" width="3.69140625" style="28" customWidth="1"/>
    <col min="1793" max="1793" width="1.69140625" style="28" customWidth="1"/>
    <col min="1794" max="1794" width="3.23046875" style="28" customWidth="1"/>
    <col min="1795" max="1796" width="2.69140625" style="28" customWidth="1"/>
    <col min="1797" max="1797" width="3.69140625" style="28" customWidth="1"/>
    <col min="1798" max="1798" width="5.61328125" style="28" customWidth="1"/>
    <col min="1799" max="1799" width="8.69140625" style="28" customWidth="1"/>
    <col min="1800" max="1800" width="4.3046875" style="28" customWidth="1"/>
    <col min="1801" max="1801" width="35.69140625" style="28" customWidth="1"/>
    <col min="1802" max="1802" width="9.69140625" style="28" customWidth="1"/>
    <col min="1803" max="1803" width="4.69140625" style="28" customWidth="1"/>
    <col min="1804" max="1804" width="10.921875" style="28" customWidth="1"/>
    <col min="1805" max="1805" width="8.3046875" style="28" customWidth="1"/>
    <col min="1806" max="1806" width="12.69140625" style="28" customWidth="1"/>
    <col min="1807" max="1807" width="9.3046875" style="28" customWidth="1"/>
    <col min="1808" max="1808" width="13.3046875" style="28" customWidth="1"/>
    <col min="1809" max="1809" width="16.921875" style="28" bestFit="1" customWidth="1"/>
    <col min="1810" max="1810" width="10.3046875" style="28" customWidth="1"/>
    <col min="1811" max="1811" width="12.69140625" style="28" customWidth="1"/>
    <col min="1812" max="1812" width="9.3046875" style="28" customWidth="1"/>
    <col min="1813" max="1813" width="13.07421875" style="28" customWidth="1"/>
    <col min="1814" max="1814" width="15.61328125" style="28" bestFit="1" customWidth="1"/>
    <col min="1815" max="1815" width="17.07421875" style="28" bestFit="1" customWidth="1"/>
    <col min="1816" max="1816" width="11.61328125" style="28" customWidth="1"/>
    <col min="1817" max="1817" width="6.69140625" style="28" customWidth="1"/>
    <col min="1818" max="1818" width="43.921875" style="28" customWidth="1"/>
    <col min="1819" max="2047" width="54.23046875" style="28"/>
    <col min="2048" max="2048" width="3.69140625" style="28" customWidth="1"/>
    <col min="2049" max="2049" width="1.69140625" style="28" customWidth="1"/>
    <col min="2050" max="2050" width="3.23046875" style="28" customWidth="1"/>
    <col min="2051" max="2052" width="2.69140625" style="28" customWidth="1"/>
    <col min="2053" max="2053" width="3.69140625" style="28" customWidth="1"/>
    <col min="2054" max="2054" width="5.61328125" style="28" customWidth="1"/>
    <col min="2055" max="2055" width="8.69140625" style="28" customWidth="1"/>
    <col min="2056" max="2056" width="4.3046875" style="28" customWidth="1"/>
    <col min="2057" max="2057" width="35.69140625" style="28" customWidth="1"/>
    <col min="2058" max="2058" width="9.69140625" style="28" customWidth="1"/>
    <col min="2059" max="2059" width="4.69140625" style="28" customWidth="1"/>
    <col min="2060" max="2060" width="10.921875" style="28" customWidth="1"/>
    <col min="2061" max="2061" width="8.3046875" style="28" customWidth="1"/>
    <col min="2062" max="2062" width="12.69140625" style="28" customWidth="1"/>
    <col min="2063" max="2063" width="9.3046875" style="28" customWidth="1"/>
    <col min="2064" max="2064" width="13.3046875" style="28" customWidth="1"/>
    <col min="2065" max="2065" width="16.921875" style="28" bestFit="1" customWidth="1"/>
    <col min="2066" max="2066" width="10.3046875" style="28" customWidth="1"/>
    <col min="2067" max="2067" width="12.69140625" style="28" customWidth="1"/>
    <col min="2068" max="2068" width="9.3046875" style="28" customWidth="1"/>
    <col min="2069" max="2069" width="13.07421875" style="28" customWidth="1"/>
    <col min="2070" max="2070" width="15.61328125" style="28" bestFit="1" customWidth="1"/>
    <col min="2071" max="2071" width="17.07421875" style="28" bestFit="1" customWidth="1"/>
    <col min="2072" max="2072" width="11.61328125" style="28" customWidth="1"/>
    <col min="2073" max="2073" width="6.69140625" style="28" customWidth="1"/>
    <col min="2074" max="2074" width="43.921875" style="28" customWidth="1"/>
    <col min="2075" max="2303" width="54.23046875" style="28"/>
    <col min="2304" max="2304" width="3.69140625" style="28" customWidth="1"/>
    <col min="2305" max="2305" width="1.69140625" style="28" customWidth="1"/>
    <col min="2306" max="2306" width="3.23046875" style="28" customWidth="1"/>
    <col min="2307" max="2308" width="2.69140625" style="28" customWidth="1"/>
    <col min="2309" max="2309" width="3.69140625" style="28" customWidth="1"/>
    <col min="2310" max="2310" width="5.61328125" style="28" customWidth="1"/>
    <col min="2311" max="2311" width="8.69140625" style="28" customWidth="1"/>
    <col min="2312" max="2312" width="4.3046875" style="28" customWidth="1"/>
    <col min="2313" max="2313" width="35.69140625" style="28" customWidth="1"/>
    <col min="2314" max="2314" width="9.69140625" style="28" customWidth="1"/>
    <col min="2315" max="2315" width="4.69140625" style="28" customWidth="1"/>
    <col min="2316" max="2316" width="10.921875" style="28" customWidth="1"/>
    <col min="2317" max="2317" width="8.3046875" style="28" customWidth="1"/>
    <col min="2318" max="2318" width="12.69140625" style="28" customWidth="1"/>
    <col min="2319" max="2319" width="9.3046875" style="28" customWidth="1"/>
    <col min="2320" max="2320" width="13.3046875" style="28" customWidth="1"/>
    <col min="2321" max="2321" width="16.921875" style="28" bestFit="1" customWidth="1"/>
    <col min="2322" max="2322" width="10.3046875" style="28" customWidth="1"/>
    <col min="2323" max="2323" width="12.69140625" style="28" customWidth="1"/>
    <col min="2324" max="2324" width="9.3046875" style="28" customWidth="1"/>
    <col min="2325" max="2325" width="13.07421875" style="28" customWidth="1"/>
    <col min="2326" max="2326" width="15.61328125" style="28" bestFit="1" customWidth="1"/>
    <col min="2327" max="2327" width="17.07421875" style="28" bestFit="1" customWidth="1"/>
    <col min="2328" max="2328" width="11.61328125" style="28" customWidth="1"/>
    <col min="2329" max="2329" width="6.69140625" style="28" customWidth="1"/>
    <col min="2330" max="2330" width="43.921875" style="28" customWidth="1"/>
    <col min="2331" max="2559" width="54.23046875" style="28"/>
    <col min="2560" max="2560" width="3.69140625" style="28" customWidth="1"/>
    <col min="2561" max="2561" width="1.69140625" style="28" customWidth="1"/>
    <col min="2562" max="2562" width="3.23046875" style="28" customWidth="1"/>
    <col min="2563" max="2564" width="2.69140625" style="28" customWidth="1"/>
    <col min="2565" max="2565" width="3.69140625" style="28" customWidth="1"/>
    <col min="2566" max="2566" width="5.61328125" style="28" customWidth="1"/>
    <col min="2567" max="2567" width="8.69140625" style="28" customWidth="1"/>
    <col min="2568" max="2568" width="4.3046875" style="28" customWidth="1"/>
    <col min="2569" max="2569" width="35.69140625" style="28" customWidth="1"/>
    <col min="2570" max="2570" width="9.69140625" style="28" customWidth="1"/>
    <col min="2571" max="2571" width="4.69140625" style="28" customWidth="1"/>
    <col min="2572" max="2572" width="10.921875" style="28" customWidth="1"/>
    <col min="2573" max="2573" width="8.3046875" style="28" customWidth="1"/>
    <col min="2574" max="2574" width="12.69140625" style="28" customWidth="1"/>
    <col min="2575" max="2575" width="9.3046875" style="28" customWidth="1"/>
    <col min="2576" max="2576" width="13.3046875" style="28" customWidth="1"/>
    <col min="2577" max="2577" width="16.921875" style="28" bestFit="1" customWidth="1"/>
    <col min="2578" max="2578" width="10.3046875" style="28" customWidth="1"/>
    <col min="2579" max="2579" width="12.69140625" style="28" customWidth="1"/>
    <col min="2580" max="2580" width="9.3046875" style="28" customWidth="1"/>
    <col min="2581" max="2581" width="13.07421875" style="28" customWidth="1"/>
    <col min="2582" max="2582" width="15.61328125" style="28" bestFit="1" customWidth="1"/>
    <col min="2583" max="2583" width="17.07421875" style="28" bestFit="1" customWidth="1"/>
    <col min="2584" max="2584" width="11.61328125" style="28" customWidth="1"/>
    <col min="2585" max="2585" width="6.69140625" style="28" customWidth="1"/>
    <col min="2586" max="2586" width="43.921875" style="28" customWidth="1"/>
    <col min="2587" max="2815" width="54.23046875" style="28"/>
    <col min="2816" max="2816" width="3.69140625" style="28" customWidth="1"/>
    <col min="2817" max="2817" width="1.69140625" style="28" customWidth="1"/>
    <col min="2818" max="2818" width="3.23046875" style="28" customWidth="1"/>
    <col min="2819" max="2820" width="2.69140625" style="28" customWidth="1"/>
    <col min="2821" max="2821" width="3.69140625" style="28" customWidth="1"/>
    <col min="2822" max="2822" width="5.61328125" style="28" customWidth="1"/>
    <col min="2823" max="2823" width="8.69140625" style="28" customWidth="1"/>
    <col min="2824" max="2824" width="4.3046875" style="28" customWidth="1"/>
    <col min="2825" max="2825" width="35.69140625" style="28" customWidth="1"/>
    <col min="2826" max="2826" width="9.69140625" style="28" customWidth="1"/>
    <col min="2827" max="2827" width="4.69140625" style="28" customWidth="1"/>
    <col min="2828" max="2828" width="10.921875" style="28" customWidth="1"/>
    <col min="2829" max="2829" width="8.3046875" style="28" customWidth="1"/>
    <col min="2830" max="2830" width="12.69140625" style="28" customWidth="1"/>
    <col min="2831" max="2831" width="9.3046875" style="28" customWidth="1"/>
    <col min="2832" max="2832" width="13.3046875" style="28" customWidth="1"/>
    <col min="2833" max="2833" width="16.921875" style="28" bestFit="1" customWidth="1"/>
    <col min="2834" max="2834" width="10.3046875" style="28" customWidth="1"/>
    <col min="2835" max="2835" width="12.69140625" style="28" customWidth="1"/>
    <col min="2836" max="2836" width="9.3046875" style="28" customWidth="1"/>
    <col min="2837" max="2837" width="13.07421875" style="28" customWidth="1"/>
    <col min="2838" max="2838" width="15.61328125" style="28" bestFit="1" customWidth="1"/>
    <col min="2839" max="2839" width="17.07421875" style="28" bestFit="1" customWidth="1"/>
    <col min="2840" max="2840" width="11.61328125" style="28" customWidth="1"/>
    <col min="2841" max="2841" width="6.69140625" style="28" customWidth="1"/>
    <col min="2842" max="2842" width="43.921875" style="28" customWidth="1"/>
    <col min="2843" max="3071" width="54.23046875" style="28"/>
    <col min="3072" max="3072" width="3.69140625" style="28" customWidth="1"/>
    <col min="3073" max="3073" width="1.69140625" style="28" customWidth="1"/>
    <col min="3074" max="3074" width="3.23046875" style="28" customWidth="1"/>
    <col min="3075" max="3076" width="2.69140625" style="28" customWidth="1"/>
    <col min="3077" max="3077" width="3.69140625" style="28" customWidth="1"/>
    <col min="3078" max="3078" width="5.61328125" style="28" customWidth="1"/>
    <col min="3079" max="3079" width="8.69140625" style="28" customWidth="1"/>
    <col min="3080" max="3080" width="4.3046875" style="28" customWidth="1"/>
    <col min="3081" max="3081" width="35.69140625" style="28" customWidth="1"/>
    <col min="3082" max="3082" width="9.69140625" style="28" customWidth="1"/>
    <col min="3083" max="3083" width="4.69140625" style="28" customWidth="1"/>
    <col min="3084" max="3084" width="10.921875" style="28" customWidth="1"/>
    <col min="3085" max="3085" width="8.3046875" style="28" customWidth="1"/>
    <col min="3086" max="3086" width="12.69140625" style="28" customWidth="1"/>
    <col min="3087" max="3087" width="9.3046875" style="28" customWidth="1"/>
    <col min="3088" max="3088" width="13.3046875" style="28" customWidth="1"/>
    <col min="3089" max="3089" width="16.921875" style="28" bestFit="1" customWidth="1"/>
    <col min="3090" max="3090" width="10.3046875" style="28" customWidth="1"/>
    <col min="3091" max="3091" width="12.69140625" style="28" customWidth="1"/>
    <col min="3092" max="3092" width="9.3046875" style="28" customWidth="1"/>
    <col min="3093" max="3093" width="13.07421875" style="28" customWidth="1"/>
    <col min="3094" max="3094" width="15.61328125" style="28" bestFit="1" customWidth="1"/>
    <col min="3095" max="3095" width="17.07421875" style="28" bestFit="1" customWidth="1"/>
    <col min="3096" max="3096" width="11.61328125" style="28" customWidth="1"/>
    <col min="3097" max="3097" width="6.69140625" style="28" customWidth="1"/>
    <col min="3098" max="3098" width="43.921875" style="28" customWidth="1"/>
    <col min="3099" max="3327" width="54.23046875" style="28"/>
    <col min="3328" max="3328" width="3.69140625" style="28" customWidth="1"/>
    <col min="3329" max="3329" width="1.69140625" style="28" customWidth="1"/>
    <col min="3330" max="3330" width="3.23046875" style="28" customWidth="1"/>
    <col min="3331" max="3332" width="2.69140625" style="28" customWidth="1"/>
    <col min="3333" max="3333" width="3.69140625" style="28" customWidth="1"/>
    <col min="3334" max="3334" width="5.61328125" style="28" customWidth="1"/>
    <col min="3335" max="3335" width="8.69140625" style="28" customWidth="1"/>
    <col min="3336" max="3336" width="4.3046875" style="28" customWidth="1"/>
    <col min="3337" max="3337" width="35.69140625" style="28" customWidth="1"/>
    <col min="3338" max="3338" width="9.69140625" style="28" customWidth="1"/>
    <col min="3339" max="3339" width="4.69140625" style="28" customWidth="1"/>
    <col min="3340" max="3340" width="10.921875" style="28" customWidth="1"/>
    <col min="3341" max="3341" width="8.3046875" style="28" customWidth="1"/>
    <col min="3342" max="3342" width="12.69140625" style="28" customWidth="1"/>
    <col min="3343" max="3343" width="9.3046875" style="28" customWidth="1"/>
    <col min="3344" max="3344" width="13.3046875" style="28" customWidth="1"/>
    <col min="3345" max="3345" width="16.921875" style="28" bestFit="1" customWidth="1"/>
    <col min="3346" max="3346" width="10.3046875" style="28" customWidth="1"/>
    <col min="3347" max="3347" width="12.69140625" style="28" customWidth="1"/>
    <col min="3348" max="3348" width="9.3046875" style="28" customWidth="1"/>
    <col min="3349" max="3349" width="13.07421875" style="28" customWidth="1"/>
    <col min="3350" max="3350" width="15.61328125" style="28" bestFit="1" customWidth="1"/>
    <col min="3351" max="3351" width="17.07421875" style="28" bestFit="1" customWidth="1"/>
    <col min="3352" max="3352" width="11.61328125" style="28" customWidth="1"/>
    <col min="3353" max="3353" width="6.69140625" style="28" customWidth="1"/>
    <col min="3354" max="3354" width="43.921875" style="28" customWidth="1"/>
    <col min="3355" max="3583" width="54.23046875" style="28"/>
    <col min="3584" max="3584" width="3.69140625" style="28" customWidth="1"/>
    <col min="3585" max="3585" width="1.69140625" style="28" customWidth="1"/>
    <col min="3586" max="3586" width="3.23046875" style="28" customWidth="1"/>
    <col min="3587" max="3588" width="2.69140625" style="28" customWidth="1"/>
    <col min="3589" max="3589" width="3.69140625" style="28" customWidth="1"/>
    <col min="3590" max="3590" width="5.61328125" style="28" customWidth="1"/>
    <col min="3591" max="3591" width="8.69140625" style="28" customWidth="1"/>
    <col min="3592" max="3592" width="4.3046875" style="28" customWidth="1"/>
    <col min="3593" max="3593" width="35.69140625" style="28" customWidth="1"/>
    <col min="3594" max="3594" width="9.69140625" style="28" customWidth="1"/>
    <col min="3595" max="3595" width="4.69140625" style="28" customWidth="1"/>
    <col min="3596" max="3596" width="10.921875" style="28" customWidth="1"/>
    <col min="3597" max="3597" width="8.3046875" style="28" customWidth="1"/>
    <col min="3598" max="3598" width="12.69140625" style="28" customWidth="1"/>
    <col min="3599" max="3599" width="9.3046875" style="28" customWidth="1"/>
    <col min="3600" max="3600" width="13.3046875" style="28" customWidth="1"/>
    <col min="3601" max="3601" width="16.921875" style="28" bestFit="1" customWidth="1"/>
    <col min="3602" max="3602" width="10.3046875" style="28" customWidth="1"/>
    <col min="3603" max="3603" width="12.69140625" style="28" customWidth="1"/>
    <col min="3604" max="3604" width="9.3046875" style="28" customWidth="1"/>
    <col min="3605" max="3605" width="13.07421875" style="28" customWidth="1"/>
    <col min="3606" max="3606" width="15.61328125" style="28" bestFit="1" customWidth="1"/>
    <col min="3607" max="3607" width="17.07421875" style="28" bestFit="1" customWidth="1"/>
    <col min="3608" max="3608" width="11.61328125" style="28" customWidth="1"/>
    <col min="3609" max="3609" width="6.69140625" style="28" customWidth="1"/>
    <col min="3610" max="3610" width="43.921875" style="28" customWidth="1"/>
    <col min="3611" max="3839" width="54.23046875" style="28"/>
    <col min="3840" max="3840" width="3.69140625" style="28" customWidth="1"/>
    <col min="3841" max="3841" width="1.69140625" style="28" customWidth="1"/>
    <col min="3842" max="3842" width="3.23046875" style="28" customWidth="1"/>
    <col min="3843" max="3844" width="2.69140625" style="28" customWidth="1"/>
    <col min="3845" max="3845" width="3.69140625" style="28" customWidth="1"/>
    <col min="3846" max="3846" width="5.61328125" style="28" customWidth="1"/>
    <col min="3847" max="3847" width="8.69140625" style="28" customWidth="1"/>
    <col min="3848" max="3848" width="4.3046875" style="28" customWidth="1"/>
    <col min="3849" max="3849" width="35.69140625" style="28" customWidth="1"/>
    <col min="3850" max="3850" width="9.69140625" style="28" customWidth="1"/>
    <col min="3851" max="3851" width="4.69140625" style="28" customWidth="1"/>
    <col min="3852" max="3852" width="10.921875" style="28" customWidth="1"/>
    <col min="3853" max="3853" width="8.3046875" style="28" customWidth="1"/>
    <col min="3854" max="3854" width="12.69140625" style="28" customWidth="1"/>
    <col min="3855" max="3855" width="9.3046875" style="28" customWidth="1"/>
    <col min="3856" max="3856" width="13.3046875" style="28" customWidth="1"/>
    <col min="3857" max="3857" width="16.921875" style="28" bestFit="1" customWidth="1"/>
    <col min="3858" max="3858" width="10.3046875" style="28" customWidth="1"/>
    <col min="3859" max="3859" width="12.69140625" style="28" customWidth="1"/>
    <col min="3860" max="3860" width="9.3046875" style="28" customWidth="1"/>
    <col min="3861" max="3861" width="13.07421875" style="28" customWidth="1"/>
    <col min="3862" max="3862" width="15.61328125" style="28" bestFit="1" customWidth="1"/>
    <col min="3863" max="3863" width="17.07421875" style="28" bestFit="1" customWidth="1"/>
    <col min="3864" max="3864" width="11.61328125" style="28" customWidth="1"/>
    <col min="3865" max="3865" width="6.69140625" style="28" customWidth="1"/>
    <col min="3866" max="3866" width="43.921875" style="28" customWidth="1"/>
    <col min="3867" max="4095" width="54.23046875" style="28"/>
    <col min="4096" max="4096" width="3.69140625" style="28" customWidth="1"/>
    <col min="4097" max="4097" width="1.69140625" style="28" customWidth="1"/>
    <col min="4098" max="4098" width="3.23046875" style="28" customWidth="1"/>
    <col min="4099" max="4100" width="2.69140625" style="28" customWidth="1"/>
    <col min="4101" max="4101" width="3.69140625" style="28" customWidth="1"/>
    <col min="4102" max="4102" width="5.61328125" style="28" customWidth="1"/>
    <col min="4103" max="4103" width="8.69140625" style="28" customWidth="1"/>
    <col min="4104" max="4104" width="4.3046875" style="28" customWidth="1"/>
    <col min="4105" max="4105" width="35.69140625" style="28" customWidth="1"/>
    <col min="4106" max="4106" width="9.69140625" style="28" customWidth="1"/>
    <col min="4107" max="4107" width="4.69140625" style="28" customWidth="1"/>
    <col min="4108" max="4108" width="10.921875" style="28" customWidth="1"/>
    <col min="4109" max="4109" width="8.3046875" style="28" customWidth="1"/>
    <col min="4110" max="4110" width="12.69140625" style="28" customWidth="1"/>
    <col min="4111" max="4111" width="9.3046875" style="28" customWidth="1"/>
    <col min="4112" max="4112" width="13.3046875" style="28" customWidth="1"/>
    <col min="4113" max="4113" width="16.921875" style="28" bestFit="1" customWidth="1"/>
    <col min="4114" max="4114" width="10.3046875" style="28" customWidth="1"/>
    <col min="4115" max="4115" width="12.69140625" style="28" customWidth="1"/>
    <col min="4116" max="4116" width="9.3046875" style="28" customWidth="1"/>
    <col min="4117" max="4117" width="13.07421875" style="28" customWidth="1"/>
    <col min="4118" max="4118" width="15.61328125" style="28" bestFit="1" customWidth="1"/>
    <col min="4119" max="4119" width="17.07421875" style="28" bestFit="1" customWidth="1"/>
    <col min="4120" max="4120" width="11.61328125" style="28" customWidth="1"/>
    <col min="4121" max="4121" width="6.69140625" style="28" customWidth="1"/>
    <col min="4122" max="4122" width="43.921875" style="28" customWidth="1"/>
    <col min="4123" max="4351" width="54.23046875" style="28"/>
    <col min="4352" max="4352" width="3.69140625" style="28" customWidth="1"/>
    <col min="4353" max="4353" width="1.69140625" style="28" customWidth="1"/>
    <col min="4354" max="4354" width="3.23046875" style="28" customWidth="1"/>
    <col min="4355" max="4356" width="2.69140625" style="28" customWidth="1"/>
    <col min="4357" max="4357" width="3.69140625" style="28" customWidth="1"/>
    <col min="4358" max="4358" width="5.61328125" style="28" customWidth="1"/>
    <col min="4359" max="4359" width="8.69140625" style="28" customWidth="1"/>
    <col min="4360" max="4360" width="4.3046875" style="28" customWidth="1"/>
    <col min="4361" max="4361" width="35.69140625" style="28" customWidth="1"/>
    <col min="4362" max="4362" width="9.69140625" style="28" customWidth="1"/>
    <col min="4363" max="4363" width="4.69140625" style="28" customWidth="1"/>
    <col min="4364" max="4364" width="10.921875" style="28" customWidth="1"/>
    <col min="4365" max="4365" width="8.3046875" style="28" customWidth="1"/>
    <col min="4366" max="4366" width="12.69140625" style="28" customWidth="1"/>
    <col min="4367" max="4367" width="9.3046875" style="28" customWidth="1"/>
    <col min="4368" max="4368" width="13.3046875" style="28" customWidth="1"/>
    <col min="4369" max="4369" width="16.921875" style="28" bestFit="1" customWidth="1"/>
    <col min="4370" max="4370" width="10.3046875" style="28" customWidth="1"/>
    <col min="4371" max="4371" width="12.69140625" style="28" customWidth="1"/>
    <col min="4372" max="4372" width="9.3046875" style="28" customWidth="1"/>
    <col min="4373" max="4373" width="13.07421875" style="28" customWidth="1"/>
    <col min="4374" max="4374" width="15.61328125" style="28" bestFit="1" customWidth="1"/>
    <col min="4375" max="4375" width="17.07421875" style="28" bestFit="1" customWidth="1"/>
    <col min="4376" max="4376" width="11.61328125" style="28" customWidth="1"/>
    <col min="4377" max="4377" width="6.69140625" style="28" customWidth="1"/>
    <col min="4378" max="4378" width="43.921875" style="28" customWidth="1"/>
    <col min="4379" max="4607" width="54.23046875" style="28"/>
    <col min="4608" max="4608" width="3.69140625" style="28" customWidth="1"/>
    <col min="4609" max="4609" width="1.69140625" style="28" customWidth="1"/>
    <col min="4610" max="4610" width="3.23046875" style="28" customWidth="1"/>
    <col min="4611" max="4612" width="2.69140625" style="28" customWidth="1"/>
    <col min="4613" max="4613" width="3.69140625" style="28" customWidth="1"/>
    <col min="4614" max="4614" width="5.61328125" style="28" customWidth="1"/>
    <col min="4615" max="4615" width="8.69140625" style="28" customWidth="1"/>
    <col min="4616" max="4616" width="4.3046875" style="28" customWidth="1"/>
    <col min="4617" max="4617" width="35.69140625" style="28" customWidth="1"/>
    <col min="4618" max="4618" width="9.69140625" style="28" customWidth="1"/>
    <col min="4619" max="4619" width="4.69140625" style="28" customWidth="1"/>
    <col min="4620" max="4620" width="10.921875" style="28" customWidth="1"/>
    <col min="4621" max="4621" width="8.3046875" style="28" customWidth="1"/>
    <col min="4622" max="4622" width="12.69140625" style="28" customWidth="1"/>
    <col min="4623" max="4623" width="9.3046875" style="28" customWidth="1"/>
    <col min="4624" max="4624" width="13.3046875" style="28" customWidth="1"/>
    <col min="4625" max="4625" width="16.921875" style="28" bestFit="1" customWidth="1"/>
    <col min="4626" max="4626" width="10.3046875" style="28" customWidth="1"/>
    <col min="4627" max="4627" width="12.69140625" style="28" customWidth="1"/>
    <col min="4628" max="4628" width="9.3046875" style="28" customWidth="1"/>
    <col min="4629" max="4629" width="13.07421875" style="28" customWidth="1"/>
    <col min="4630" max="4630" width="15.61328125" style="28" bestFit="1" customWidth="1"/>
    <col min="4631" max="4631" width="17.07421875" style="28" bestFit="1" customWidth="1"/>
    <col min="4632" max="4632" width="11.61328125" style="28" customWidth="1"/>
    <col min="4633" max="4633" width="6.69140625" style="28" customWidth="1"/>
    <col min="4634" max="4634" width="43.921875" style="28" customWidth="1"/>
    <col min="4635" max="4863" width="54.23046875" style="28"/>
    <col min="4864" max="4864" width="3.69140625" style="28" customWidth="1"/>
    <col min="4865" max="4865" width="1.69140625" style="28" customWidth="1"/>
    <col min="4866" max="4866" width="3.23046875" style="28" customWidth="1"/>
    <col min="4867" max="4868" width="2.69140625" style="28" customWidth="1"/>
    <col min="4869" max="4869" width="3.69140625" style="28" customWidth="1"/>
    <col min="4870" max="4870" width="5.61328125" style="28" customWidth="1"/>
    <col min="4871" max="4871" width="8.69140625" style="28" customWidth="1"/>
    <col min="4872" max="4872" width="4.3046875" style="28" customWidth="1"/>
    <col min="4873" max="4873" width="35.69140625" style="28" customWidth="1"/>
    <col min="4874" max="4874" width="9.69140625" style="28" customWidth="1"/>
    <col min="4875" max="4875" width="4.69140625" style="28" customWidth="1"/>
    <col min="4876" max="4876" width="10.921875" style="28" customWidth="1"/>
    <col min="4877" max="4877" width="8.3046875" style="28" customWidth="1"/>
    <col min="4878" max="4878" width="12.69140625" style="28" customWidth="1"/>
    <col min="4879" max="4879" width="9.3046875" style="28" customWidth="1"/>
    <col min="4880" max="4880" width="13.3046875" style="28" customWidth="1"/>
    <col min="4881" max="4881" width="16.921875" style="28" bestFit="1" customWidth="1"/>
    <col min="4882" max="4882" width="10.3046875" style="28" customWidth="1"/>
    <col min="4883" max="4883" width="12.69140625" style="28" customWidth="1"/>
    <col min="4884" max="4884" width="9.3046875" style="28" customWidth="1"/>
    <col min="4885" max="4885" width="13.07421875" style="28" customWidth="1"/>
    <col min="4886" max="4886" width="15.61328125" style="28" bestFit="1" customWidth="1"/>
    <col min="4887" max="4887" width="17.07421875" style="28" bestFit="1" customWidth="1"/>
    <col min="4888" max="4888" width="11.61328125" style="28" customWidth="1"/>
    <col min="4889" max="4889" width="6.69140625" style="28" customWidth="1"/>
    <col min="4890" max="4890" width="43.921875" style="28" customWidth="1"/>
    <col min="4891" max="5119" width="54.23046875" style="28"/>
    <col min="5120" max="5120" width="3.69140625" style="28" customWidth="1"/>
    <col min="5121" max="5121" width="1.69140625" style="28" customWidth="1"/>
    <col min="5122" max="5122" width="3.23046875" style="28" customWidth="1"/>
    <col min="5123" max="5124" width="2.69140625" style="28" customWidth="1"/>
    <col min="5125" max="5125" width="3.69140625" style="28" customWidth="1"/>
    <col min="5126" max="5126" width="5.61328125" style="28" customWidth="1"/>
    <col min="5127" max="5127" width="8.69140625" style="28" customWidth="1"/>
    <col min="5128" max="5128" width="4.3046875" style="28" customWidth="1"/>
    <col min="5129" max="5129" width="35.69140625" style="28" customWidth="1"/>
    <col min="5130" max="5130" width="9.69140625" style="28" customWidth="1"/>
    <col min="5131" max="5131" width="4.69140625" style="28" customWidth="1"/>
    <col min="5132" max="5132" width="10.921875" style="28" customWidth="1"/>
    <col min="5133" max="5133" width="8.3046875" style="28" customWidth="1"/>
    <col min="5134" max="5134" width="12.69140625" style="28" customWidth="1"/>
    <col min="5135" max="5135" width="9.3046875" style="28" customWidth="1"/>
    <col min="5136" max="5136" width="13.3046875" style="28" customWidth="1"/>
    <col min="5137" max="5137" width="16.921875" style="28" bestFit="1" customWidth="1"/>
    <col min="5138" max="5138" width="10.3046875" style="28" customWidth="1"/>
    <col min="5139" max="5139" width="12.69140625" style="28" customWidth="1"/>
    <col min="5140" max="5140" width="9.3046875" style="28" customWidth="1"/>
    <col min="5141" max="5141" width="13.07421875" style="28" customWidth="1"/>
    <col min="5142" max="5142" width="15.61328125" style="28" bestFit="1" customWidth="1"/>
    <col min="5143" max="5143" width="17.07421875" style="28" bestFit="1" customWidth="1"/>
    <col min="5144" max="5144" width="11.61328125" style="28" customWidth="1"/>
    <col min="5145" max="5145" width="6.69140625" style="28" customWidth="1"/>
    <col min="5146" max="5146" width="43.921875" style="28" customWidth="1"/>
    <col min="5147" max="5375" width="54.23046875" style="28"/>
    <col min="5376" max="5376" width="3.69140625" style="28" customWidth="1"/>
    <col min="5377" max="5377" width="1.69140625" style="28" customWidth="1"/>
    <col min="5378" max="5378" width="3.23046875" style="28" customWidth="1"/>
    <col min="5379" max="5380" width="2.69140625" style="28" customWidth="1"/>
    <col min="5381" max="5381" width="3.69140625" style="28" customWidth="1"/>
    <col min="5382" max="5382" width="5.61328125" style="28" customWidth="1"/>
    <col min="5383" max="5383" width="8.69140625" style="28" customWidth="1"/>
    <col min="5384" max="5384" width="4.3046875" style="28" customWidth="1"/>
    <col min="5385" max="5385" width="35.69140625" style="28" customWidth="1"/>
    <col min="5386" max="5386" width="9.69140625" style="28" customWidth="1"/>
    <col min="5387" max="5387" width="4.69140625" style="28" customWidth="1"/>
    <col min="5388" max="5388" width="10.921875" style="28" customWidth="1"/>
    <col min="5389" max="5389" width="8.3046875" style="28" customWidth="1"/>
    <col min="5390" max="5390" width="12.69140625" style="28" customWidth="1"/>
    <col min="5391" max="5391" width="9.3046875" style="28" customWidth="1"/>
    <col min="5392" max="5392" width="13.3046875" style="28" customWidth="1"/>
    <col min="5393" max="5393" width="16.921875" style="28" bestFit="1" customWidth="1"/>
    <col min="5394" max="5394" width="10.3046875" style="28" customWidth="1"/>
    <col min="5395" max="5395" width="12.69140625" style="28" customWidth="1"/>
    <col min="5396" max="5396" width="9.3046875" style="28" customWidth="1"/>
    <col min="5397" max="5397" width="13.07421875" style="28" customWidth="1"/>
    <col min="5398" max="5398" width="15.61328125" style="28" bestFit="1" customWidth="1"/>
    <col min="5399" max="5399" width="17.07421875" style="28" bestFit="1" customWidth="1"/>
    <col min="5400" max="5400" width="11.61328125" style="28" customWidth="1"/>
    <col min="5401" max="5401" width="6.69140625" style="28" customWidth="1"/>
    <col min="5402" max="5402" width="43.921875" style="28" customWidth="1"/>
    <col min="5403" max="5631" width="54.23046875" style="28"/>
    <col min="5632" max="5632" width="3.69140625" style="28" customWidth="1"/>
    <col min="5633" max="5633" width="1.69140625" style="28" customWidth="1"/>
    <col min="5634" max="5634" width="3.23046875" style="28" customWidth="1"/>
    <col min="5635" max="5636" width="2.69140625" style="28" customWidth="1"/>
    <col min="5637" max="5637" width="3.69140625" style="28" customWidth="1"/>
    <col min="5638" max="5638" width="5.61328125" style="28" customWidth="1"/>
    <col min="5639" max="5639" width="8.69140625" style="28" customWidth="1"/>
    <col min="5640" max="5640" width="4.3046875" style="28" customWidth="1"/>
    <col min="5641" max="5641" width="35.69140625" style="28" customWidth="1"/>
    <col min="5642" max="5642" width="9.69140625" style="28" customWidth="1"/>
    <col min="5643" max="5643" width="4.69140625" style="28" customWidth="1"/>
    <col min="5644" max="5644" width="10.921875" style="28" customWidth="1"/>
    <col min="5645" max="5645" width="8.3046875" style="28" customWidth="1"/>
    <col min="5646" max="5646" width="12.69140625" style="28" customWidth="1"/>
    <col min="5647" max="5647" width="9.3046875" style="28" customWidth="1"/>
    <col min="5648" max="5648" width="13.3046875" style="28" customWidth="1"/>
    <col min="5649" max="5649" width="16.921875" style="28" bestFit="1" customWidth="1"/>
    <col min="5650" max="5650" width="10.3046875" style="28" customWidth="1"/>
    <col min="5651" max="5651" width="12.69140625" style="28" customWidth="1"/>
    <col min="5652" max="5652" width="9.3046875" style="28" customWidth="1"/>
    <col min="5653" max="5653" width="13.07421875" style="28" customWidth="1"/>
    <col min="5654" max="5654" width="15.61328125" style="28" bestFit="1" customWidth="1"/>
    <col min="5655" max="5655" width="17.07421875" style="28" bestFit="1" customWidth="1"/>
    <col min="5656" max="5656" width="11.61328125" style="28" customWidth="1"/>
    <col min="5657" max="5657" width="6.69140625" style="28" customWidth="1"/>
    <col min="5658" max="5658" width="43.921875" style="28" customWidth="1"/>
    <col min="5659" max="5887" width="54.23046875" style="28"/>
    <col min="5888" max="5888" width="3.69140625" style="28" customWidth="1"/>
    <col min="5889" max="5889" width="1.69140625" style="28" customWidth="1"/>
    <col min="5890" max="5890" width="3.23046875" style="28" customWidth="1"/>
    <col min="5891" max="5892" width="2.69140625" style="28" customWidth="1"/>
    <col min="5893" max="5893" width="3.69140625" style="28" customWidth="1"/>
    <col min="5894" max="5894" width="5.61328125" style="28" customWidth="1"/>
    <col min="5895" max="5895" width="8.69140625" style="28" customWidth="1"/>
    <col min="5896" max="5896" width="4.3046875" style="28" customWidth="1"/>
    <col min="5897" max="5897" width="35.69140625" style="28" customWidth="1"/>
    <col min="5898" max="5898" width="9.69140625" style="28" customWidth="1"/>
    <col min="5899" max="5899" width="4.69140625" style="28" customWidth="1"/>
    <col min="5900" max="5900" width="10.921875" style="28" customWidth="1"/>
    <col min="5901" max="5901" width="8.3046875" style="28" customWidth="1"/>
    <col min="5902" max="5902" width="12.69140625" style="28" customWidth="1"/>
    <col min="5903" max="5903" width="9.3046875" style="28" customWidth="1"/>
    <col min="5904" max="5904" width="13.3046875" style="28" customWidth="1"/>
    <col min="5905" max="5905" width="16.921875" style="28" bestFit="1" customWidth="1"/>
    <col min="5906" max="5906" width="10.3046875" style="28" customWidth="1"/>
    <col min="5907" max="5907" width="12.69140625" style="28" customWidth="1"/>
    <col min="5908" max="5908" width="9.3046875" style="28" customWidth="1"/>
    <col min="5909" max="5909" width="13.07421875" style="28" customWidth="1"/>
    <col min="5910" max="5910" width="15.61328125" style="28" bestFit="1" customWidth="1"/>
    <col min="5911" max="5911" width="17.07421875" style="28" bestFit="1" customWidth="1"/>
    <col min="5912" max="5912" width="11.61328125" style="28" customWidth="1"/>
    <col min="5913" max="5913" width="6.69140625" style="28" customWidth="1"/>
    <col min="5914" max="5914" width="43.921875" style="28" customWidth="1"/>
    <col min="5915" max="6143" width="54.23046875" style="28"/>
    <col min="6144" max="6144" width="3.69140625" style="28" customWidth="1"/>
    <col min="6145" max="6145" width="1.69140625" style="28" customWidth="1"/>
    <col min="6146" max="6146" width="3.23046875" style="28" customWidth="1"/>
    <col min="6147" max="6148" width="2.69140625" style="28" customWidth="1"/>
    <col min="6149" max="6149" width="3.69140625" style="28" customWidth="1"/>
    <col min="6150" max="6150" width="5.61328125" style="28" customWidth="1"/>
    <col min="6151" max="6151" width="8.69140625" style="28" customWidth="1"/>
    <col min="6152" max="6152" width="4.3046875" style="28" customWidth="1"/>
    <col min="6153" max="6153" width="35.69140625" style="28" customWidth="1"/>
    <col min="6154" max="6154" width="9.69140625" style="28" customWidth="1"/>
    <col min="6155" max="6155" width="4.69140625" style="28" customWidth="1"/>
    <col min="6156" max="6156" width="10.921875" style="28" customWidth="1"/>
    <col min="6157" max="6157" width="8.3046875" style="28" customWidth="1"/>
    <col min="6158" max="6158" width="12.69140625" style="28" customWidth="1"/>
    <col min="6159" max="6159" width="9.3046875" style="28" customWidth="1"/>
    <col min="6160" max="6160" width="13.3046875" style="28" customWidth="1"/>
    <col min="6161" max="6161" width="16.921875" style="28" bestFit="1" customWidth="1"/>
    <col min="6162" max="6162" width="10.3046875" style="28" customWidth="1"/>
    <col min="6163" max="6163" width="12.69140625" style="28" customWidth="1"/>
    <col min="6164" max="6164" width="9.3046875" style="28" customWidth="1"/>
    <col min="6165" max="6165" width="13.07421875" style="28" customWidth="1"/>
    <col min="6166" max="6166" width="15.61328125" style="28" bestFit="1" customWidth="1"/>
    <col min="6167" max="6167" width="17.07421875" style="28" bestFit="1" customWidth="1"/>
    <col min="6168" max="6168" width="11.61328125" style="28" customWidth="1"/>
    <col min="6169" max="6169" width="6.69140625" style="28" customWidth="1"/>
    <col min="6170" max="6170" width="43.921875" style="28" customWidth="1"/>
    <col min="6171" max="6399" width="54.23046875" style="28"/>
    <col min="6400" max="6400" width="3.69140625" style="28" customWidth="1"/>
    <col min="6401" max="6401" width="1.69140625" style="28" customWidth="1"/>
    <col min="6402" max="6402" width="3.23046875" style="28" customWidth="1"/>
    <col min="6403" max="6404" width="2.69140625" style="28" customWidth="1"/>
    <col min="6405" max="6405" width="3.69140625" style="28" customWidth="1"/>
    <col min="6406" max="6406" width="5.61328125" style="28" customWidth="1"/>
    <col min="6407" max="6407" width="8.69140625" style="28" customWidth="1"/>
    <col min="6408" max="6408" width="4.3046875" style="28" customWidth="1"/>
    <col min="6409" max="6409" width="35.69140625" style="28" customWidth="1"/>
    <col min="6410" max="6410" width="9.69140625" style="28" customWidth="1"/>
    <col min="6411" max="6411" width="4.69140625" style="28" customWidth="1"/>
    <col min="6412" max="6412" width="10.921875" style="28" customWidth="1"/>
    <col min="6413" max="6413" width="8.3046875" style="28" customWidth="1"/>
    <col min="6414" max="6414" width="12.69140625" style="28" customWidth="1"/>
    <col min="6415" max="6415" width="9.3046875" style="28" customWidth="1"/>
    <col min="6416" max="6416" width="13.3046875" style="28" customWidth="1"/>
    <col min="6417" max="6417" width="16.921875" style="28" bestFit="1" customWidth="1"/>
    <col min="6418" max="6418" width="10.3046875" style="28" customWidth="1"/>
    <col min="6419" max="6419" width="12.69140625" style="28" customWidth="1"/>
    <col min="6420" max="6420" width="9.3046875" style="28" customWidth="1"/>
    <col min="6421" max="6421" width="13.07421875" style="28" customWidth="1"/>
    <col min="6422" max="6422" width="15.61328125" style="28" bestFit="1" customWidth="1"/>
    <col min="6423" max="6423" width="17.07421875" style="28" bestFit="1" customWidth="1"/>
    <col min="6424" max="6424" width="11.61328125" style="28" customWidth="1"/>
    <col min="6425" max="6425" width="6.69140625" style="28" customWidth="1"/>
    <col min="6426" max="6426" width="43.921875" style="28" customWidth="1"/>
    <col min="6427" max="6655" width="54.23046875" style="28"/>
    <col min="6656" max="6656" width="3.69140625" style="28" customWidth="1"/>
    <col min="6657" max="6657" width="1.69140625" style="28" customWidth="1"/>
    <col min="6658" max="6658" width="3.23046875" style="28" customWidth="1"/>
    <col min="6659" max="6660" width="2.69140625" style="28" customWidth="1"/>
    <col min="6661" max="6661" width="3.69140625" style="28" customWidth="1"/>
    <col min="6662" max="6662" width="5.61328125" style="28" customWidth="1"/>
    <col min="6663" max="6663" width="8.69140625" style="28" customWidth="1"/>
    <col min="6664" max="6664" width="4.3046875" style="28" customWidth="1"/>
    <col min="6665" max="6665" width="35.69140625" style="28" customWidth="1"/>
    <col min="6666" max="6666" width="9.69140625" style="28" customWidth="1"/>
    <col min="6667" max="6667" width="4.69140625" style="28" customWidth="1"/>
    <col min="6668" max="6668" width="10.921875" style="28" customWidth="1"/>
    <col min="6669" max="6669" width="8.3046875" style="28" customWidth="1"/>
    <col min="6670" max="6670" width="12.69140625" style="28" customWidth="1"/>
    <col min="6671" max="6671" width="9.3046875" style="28" customWidth="1"/>
    <col min="6672" max="6672" width="13.3046875" style="28" customWidth="1"/>
    <col min="6673" max="6673" width="16.921875" style="28" bestFit="1" customWidth="1"/>
    <col min="6674" max="6674" width="10.3046875" style="28" customWidth="1"/>
    <col min="6675" max="6675" width="12.69140625" style="28" customWidth="1"/>
    <col min="6676" max="6676" width="9.3046875" style="28" customWidth="1"/>
    <col min="6677" max="6677" width="13.07421875" style="28" customWidth="1"/>
    <col min="6678" max="6678" width="15.61328125" style="28" bestFit="1" customWidth="1"/>
    <col min="6679" max="6679" width="17.07421875" style="28" bestFit="1" customWidth="1"/>
    <col min="6680" max="6680" width="11.61328125" style="28" customWidth="1"/>
    <col min="6681" max="6681" width="6.69140625" style="28" customWidth="1"/>
    <col min="6682" max="6682" width="43.921875" style="28" customWidth="1"/>
    <col min="6683" max="6911" width="54.23046875" style="28"/>
    <col min="6912" max="6912" width="3.69140625" style="28" customWidth="1"/>
    <col min="6913" max="6913" width="1.69140625" style="28" customWidth="1"/>
    <col min="6914" max="6914" width="3.23046875" style="28" customWidth="1"/>
    <col min="6915" max="6916" width="2.69140625" style="28" customWidth="1"/>
    <col min="6917" max="6917" width="3.69140625" style="28" customWidth="1"/>
    <col min="6918" max="6918" width="5.61328125" style="28" customWidth="1"/>
    <col min="6919" max="6919" width="8.69140625" style="28" customWidth="1"/>
    <col min="6920" max="6920" width="4.3046875" style="28" customWidth="1"/>
    <col min="6921" max="6921" width="35.69140625" style="28" customWidth="1"/>
    <col min="6922" max="6922" width="9.69140625" style="28" customWidth="1"/>
    <col min="6923" max="6923" width="4.69140625" style="28" customWidth="1"/>
    <col min="6924" max="6924" width="10.921875" style="28" customWidth="1"/>
    <col min="6925" max="6925" width="8.3046875" style="28" customWidth="1"/>
    <col min="6926" max="6926" width="12.69140625" style="28" customWidth="1"/>
    <col min="6927" max="6927" width="9.3046875" style="28" customWidth="1"/>
    <col min="6928" max="6928" width="13.3046875" style="28" customWidth="1"/>
    <col min="6929" max="6929" width="16.921875" style="28" bestFit="1" customWidth="1"/>
    <col min="6930" max="6930" width="10.3046875" style="28" customWidth="1"/>
    <col min="6931" max="6931" width="12.69140625" style="28" customWidth="1"/>
    <col min="6932" max="6932" width="9.3046875" style="28" customWidth="1"/>
    <col min="6933" max="6933" width="13.07421875" style="28" customWidth="1"/>
    <col min="6934" max="6934" width="15.61328125" style="28" bestFit="1" customWidth="1"/>
    <col min="6935" max="6935" width="17.07421875" style="28" bestFit="1" customWidth="1"/>
    <col min="6936" max="6936" width="11.61328125" style="28" customWidth="1"/>
    <col min="6937" max="6937" width="6.69140625" style="28" customWidth="1"/>
    <col min="6938" max="6938" width="43.921875" style="28" customWidth="1"/>
    <col min="6939" max="7167" width="54.23046875" style="28"/>
    <col min="7168" max="7168" width="3.69140625" style="28" customWidth="1"/>
    <col min="7169" max="7169" width="1.69140625" style="28" customWidth="1"/>
    <col min="7170" max="7170" width="3.23046875" style="28" customWidth="1"/>
    <col min="7171" max="7172" width="2.69140625" style="28" customWidth="1"/>
    <col min="7173" max="7173" width="3.69140625" style="28" customWidth="1"/>
    <col min="7174" max="7174" width="5.61328125" style="28" customWidth="1"/>
    <col min="7175" max="7175" width="8.69140625" style="28" customWidth="1"/>
    <col min="7176" max="7176" width="4.3046875" style="28" customWidth="1"/>
    <col min="7177" max="7177" width="35.69140625" style="28" customWidth="1"/>
    <col min="7178" max="7178" width="9.69140625" style="28" customWidth="1"/>
    <col min="7179" max="7179" width="4.69140625" style="28" customWidth="1"/>
    <col min="7180" max="7180" width="10.921875" style="28" customWidth="1"/>
    <col min="7181" max="7181" width="8.3046875" style="28" customWidth="1"/>
    <col min="7182" max="7182" width="12.69140625" style="28" customWidth="1"/>
    <col min="7183" max="7183" width="9.3046875" style="28" customWidth="1"/>
    <col min="7184" max="7184" width="13.3046875" style="28" customWidth="1"/>
    <col min="7185" max="7185" width="16.921875" style="28" bestFit="1" customWidth="1"/>
    <col min="7186" max="7186" width="10.3046875" style="28" customWidth="1"/>
    <col min="7187" max="7187" width="12.69140625" style="28" customWidth="1"/>
    <col min="7188" max="7188" width="9.3046875" style="28" customWidth="1"/>
    <col min="7189" max="7189" width="13.07421875" style="28" customWidth="1"/>
    <col min="7190" max="7190" width="15.61328125" style="28" bestFit="1" customWidth="1"/>
    <col min="7191" max="7191" width="17.07421875" style="28" bestFit="1" customWidth="1"/>
    <col min="7192" max="7192" width="11.61328125" style="28" customWidth="1"/>
    <col min="7193" max="7193" width="6.69140625" style="28" customWidth="1"/>
    <col min="7194" max="7194" width="43.921875" style="28" customWidth="1"/>
    <col min="7195" max="7423" width="54.23046875" style="28"/>
    <col min="7424" max="7424" width="3.69140625" style="28" customWidth="1"/>
    <col min="7425" max="7425" width="1.69140625" style="28" customWidth="1"/>
    <col min="7426" max="7426" width="3.23046875" style="28" customWidth="1"/>
    <col min="7427" max="7428" width="2.69140625" style="28" customWidth="1"/>
    <col min="7429" max="7429" width="3.69140625" style="28" customWidth="1"/>
    <col min="7430" max="7430" width="5.61328125" style="28" customWidth="1"/>
    <col min="7431" max="7431" width="8.69140625" style="28" customWidth="1"/>
    <col min="7432" max="7432" width="4.3046875" style="28" customWidth="1"/>
    <col min="7433" max="7433" width="35.69140625" style="28" customWidth="1"/>
    <col min="7434" max="7434" width="9.69140625" style="28" customWidth="1"/>
    <col min="7435" max="7435" width="4.69140625" style="28" customWidth="1"/>
    <col min="7436" max="7436" width="10.921875" style="28" customWidth="1"/>
    <col min="7437" max="7437" width="8.3046875" style="28" customWidth="1"/>
    <col min="7438" max="7438" width="12.69140625" style="28" customWidth="1"/>
    <col min="7439" max="7439" width="9.3046875" style="28" customWidth="1"/>
    <col min="7440" max="7440" width="13.3046875" style="28" customWidth="1"/>
    <col min="7441" max="7441" width="16.921875" style="28" bestFit="1" customWidth="1"/>
    <col min="7442" max="7442" width="10.3046875" style="28" customWidth="1"/>
    <col min="7443" max="7443" width="12.69140625" style="28" customWidth="1"/>
    <col min="7444" max="7444" width="9.3046875" style="28" customWidth="1"/>
    <col min="7445" max="7445" width="13.07421875" style="28" customWidth="1"/>
    <col min="7446" max="7446" width="15.61328125" style="28" bestFit="1" customWidth="1"/>
    <col min="7447" max="7447" width="17.07421875" style="28" bestFit="1" customWidth="1"/>
    <col min="7448" max="7448" width="11.61328125" style="28" customWidth="1"/>
    <col min="7449" max="7449" width="6.69140625" style="28" customWidth="1"/>
    <col min="7450" max="7450" width="43.921875" style="28" customWidth="1"/>
    <col min="7451" max="7679" width="54.23046875" style="28"/>
    <col min="7680" max="7680" width="3.69140625" style="28" customWidth="1"/>
    <col min="7681" max="7681" width="1.69140625" style="28" customWidth="1"/>
    <col min="7682" max="7682" width="3.23046875" style="28" customWidth="1"/>
    <col min="7683" max="7684" width="2.69140625" style="28" customWidth="1"/>
    <col min="7685" max="7685" width="3.69140625" style="28" customWidth="1"/>
    <col min="7686" max="7686" width="5.61328125" style="28" customWidth="1"/>
    <col min="7687" max="7687" width="8.69140625" style="28" customWidth="1"/>
    <col min="7688" max="7688" width="4.3046875" style="28" customWidth="1"/>
    <col min="7689" max="7689" width="35.69140625" style="28" customWidth="1"/>
    <col min="7690" max="7690" width="9.69140625" style="28" customWidth="1"/>
    <col min="7691" max="7691" width="4.69140625" style="28" customWidth="1"/>
    <col min="7692" max="7692" width="10.921875" style="28" customWidth="1"/>
    <col min="7693" max="7693" width="8.3046875" style="28" customWidth="1"/>
    <col min="7694" max="7694" width="12.69140625" style="28" customWidth="1"/>
    <col min="7695" max="7695" width="9.3046875" style="28" customWidth="1"/>
    <col min="7696" max="7696" width="13.3046875" style="28" customWidth="1"/>
    <col min="7697" max="7697" width="16.921875" style="28" bestFit="1" customWidth="1"/>
    <col min="7698" max="7698" width="10.3046875" style="28" customWidth="1"/>
    <col min="7699" max="7699" width="12.69140625" style="28" customWidth="1"/>
    <col min="7700" max="7700" width="9.3046875" style="28" customWidth="1"/>
    <col min="7701" max="7701" width="13.07421875" style="28" customWidth="1"/>
    <col min="7702" max="7702" width="15.61328125" style="28" bestFit="1" customWidth="1"/>
    <col min="7703" max="7703" width="17.07421875" style="28" bestFit="1" customWidth="1"/>
    <col min="7704" max="7704" width="11.61328125" style="28" customWidth="1"/>
    <col min="7705" max="7705" width="6.69140625" style="28" customWidth="1"/>
    <col min="7706" max="7706" width="43.921875" style="28" customWidth="1"/>
    <col min="7707" max="7935" width="54.23046875" style="28"/>
    <col min="7936" max="7936" width="3.69140625" style="28" customWidth="1"/>
    <col min="7937" max="7937" width="1.69140625" style="28" customWidth="1"/>
    <col min="7938" max="7938" width="3.23046875" style="28" customWidth="1"/>
    <col min="7939" max="7940" width="2.69140625" style="28" customWidth="1"/>
    <col min="7941" max="7941" width="3.69140625" style="28" customWidth="1"/>
    <col min="7942" max="7942" width="5.61328125" style="28" customWidth="1"/>
    <col min="7943" max="7943" width="8.69140625" style="28" customWidth="1"/>
    <col min="7944" max="7944" width="4.3046875" style="28" customWidth="1"/>
    <col min="7945" max="7945" width="35.69140625" style="28" customWidth="1"/>
    <col min="7946" max="7946" width="9.69140625" style="28" customWidth="1"/>
    <col min="7947" max="7947" width="4.69140625" style="28" customWidth="1"/>
    <col min="7948" max="7948" width="10.921875" style="28" customWidth="1"/>
    <col min="7949" max="7949" width="8.3046875" style="28" customWidth="1"/>
    <col min="7950" max="7950" width="12.69140625" style="28" customWidth="1"/>
    <col min="7951" max="7951" width="9.3046875" style="28" customWidth="1"/>
    <col min="7952" max="7952" width="13.3046875" style="28" customWidth="1"/>
    <col min="7953" max="7953" width="16.921875" style="28" bestFit="1" customWidth="1"/>
    <col min="7954" max="7954" width="10.3046875" style="28" customWidth="1"/>
    <col min="7955" max="7955" width="12.69140625" style="28" customWidth="1"/>
    <col min="7956" max="7956" width="9.3046875" style="28" customWidth="1"/>
    <col min="7957" max="7957" width="13.07421875" style="28" customWidth="1"/>
    <col min="7958" max="7958" width="15.61328125" style="28" bestFit="1" customWidth="1"/>
    <col min="7959" max="7959" width="17.07421875" style="28" bestFit="1" customWidth="1"/>
    <col min="7960" max="7960" width="11.61328125" style="28" customWidth="1"/>
    <col min="7961" max="7961" width="6.69140625" style="28" customWidth="1"/>
    <col min="7962" max="7962" width="43.921875" style="28" customWidth="1"/>
    <col min="7963" max="8191" width="54.23046875" style="28"/>
    <col min="8192" max="8192" width="3.69140625" style="28" customWidth="1"/>
    <col min="8193" max="8193" width="1.69140625" style="28" customWidth="1"/>
    <col min="8194" max="8194" width="3.23046875" style="28" customWidth="1"/>
    <col min="8195" max="8196" width="2.69140625" style="28" customWidth="1"/>
    <col min="8197" max="8197" width="3.69140625" style="28" customWidth="1"/>
    <col min="8198" max="8198" width="5.61328125" style="28" customWidth="1"/>
    <col min="8199" max="8199" width="8.69140625" style="28" customWidth="1"/>
    <col min="8200" max="8200" width="4.3046875" style="28" customWidth="1"/>
    <col min="8201" max="8201" width="35.69140625" style="28" customWidth="1"/>
    <col min="8202" max="8202" width="9.69140625" style="28" customWidth="1"/>
    <col min="8203" max="8203" width="4.69140625" style="28" customWidth="1"/>
    <col min="8204" max="8204" width="10.921875" style="28" customWidth="1"/>
    <col min="8205" max="8205" width="8.3046875" style="28" customWidth="1"/>
    <col min="8206" max="8206" width="12.69140625" style="28" customWidth="1"/>
    <col min="8207" max="8207" width="9.3046875" style="28" customWidth="1"/>
    <col min="8208" max="8208" width="13.3046875" style="28" customWidth="1"/>
    <col min="8209" max="8209" width="16.921875" style="28" bestFit="1" customWidth="1"/>
    <col min="8210" max="8210" width="10.3046875" style="28" customWidth="1"/>
    <col min="8211" max="8211" width="12.69140625" style="28" customWidth="1"/>
    <col min="8212" max="8212" width="9.3046875" style="28" customWidth="1"/>
    <col min="8213" max="8213" width="13.07421875" style="28" customWidth="1"/>
    <col min="8214" max="8214" width="15.61328125" style="28" bestFit="1" customWidth="1"/>
    <col min="8215" max="8215" width="17.07421875" style="28" bestFit="1" customWidth="1"/>
    <col min="8216" max="8216" width="11.61328125" style="28" customWidth="1"/>
    <col min="8217" max="8217" width="6.69140625" style="28" customWidth="1"/>
    <col min="8218" max="8218" width="43.921875" style="28" customWidth="1"/>
    <col min="8219" max="8447" width="54.23046875" style="28"/>
    <col min="8448" max="8448" width="3.69140625" style="28" customWidth="1"/>
    <col min="8449" max="8449" width="1.69140625" style="28" customWidth="1"/>
    <col min="8450" max="8450" width="3.23046875" style="28" customWidth="1"/>
    <col min="8451" max="8452" width="2.69140625" style="28" customWidth="1"/>
    <col min="8453" max="8453" width="3.69140625" style="28" customWidth="1"/>
    <col min="8454" max="8454" width="5.61328125" style="28" customWidth="1"/>
    <col min="8455" max="8455" width="8.69140625" style="28" customWidth="1"/>
    <col min="8456" max="8456" width="4.3046875" style="28" customWidth="1"/>
    <col min="8457" max="8457" width="35.69140625" style="28" customWidth="1"/>
    <col min="8458" max="8458" width="9.69140625" style="28" customWidth="1"/>
    <col min="8459" max="8459" width="4.69140625" style="28" customWidth="1"/>
    <col min="8460" max="8460" width="10.921875" style="28" customWidth="1"/>
    <col min="8461" max="8461" width="8.3046875" style="28" customWidth="1"/>
    <col min="8462" max="8462" width="12.69140625" style="28" customWidth="1"/>
    <col min="8463" max="8463" width="9.3046875" style="28" customWidth="1"/>
    <col min="8464" max="8464" width="13.3046875" style="28" customWidth="1"/>
    <col min="8465" max="8465" width="16.921875" style="28" bestFit="1" customWidth="1"/>
    <col min="8466" max="8466" width="10.3046875" style="28" customWidth="1"/>
    <col min="8467" max="8467" width="12.69140625" style="28" customWidth="1"/>
    <col min="8468" max="8468" width="9.3046875" style="28" customWidth="1"/>
    <col min="8469" max="8469" width="13.07421875" style="28" customWidth="1"/>
    <col min="8470" max="8470" width="15.61328125" style="28" bestFit="1" customWidth="1"/>
    <col min="8471" max="8471" width="17.07421875" style="28" bestFit="1" customWidth="1"/>
    <col min="8472" max="8472" width="11.61328125" style="28" customWidth="1"/>
    <col min="8473" max="8473" width="6.69140625" style="28" customWidth="1"/>
    <col min="8474" max="8474" width="43.921875" style="28" customWidth="1"/>
    <col min="8475" max="8703" width="54.23046875" style="28"/>
    <col min="8704" max="8704" width="3.69140625" style="28" customWidth="1"/>
    <col min="8705" max="8705" width="1.69140625" style="28" customWidth="1"/>
    <col min="8706" max="8706" width="3.23046875" style="28" customWidth="1"/>
    <col min="8707" max="8708" width="2.69140625" style="28" customWidth="1"/>
    <col min="8709" max="8709" width="3.69140625" style="28" customWidth="1"/>
    <col min="8710" max="8710" width="5.61328125" style="28" customWidth="1"/>
    <col min="8711" max="8711" width="8.69140625" style="28" customWidth="1"/>
    <col min="8712" max="8712" width="4.3046875" style="28" customWidth="1"/>
    <col min="8713" max="8713" width="35.69140625" style="28" customWidth="1"/>
    <col min="8714" max="8714" width="9.69140625" style="28" customWidth="1"/>
    <col min="8715" max="8715" width="4.69140625" style="28" customWidth="1"/>
    <col min="8716" max="8716" width="10.921875" style="28" customWidth="1"/>
    <col min="8717" max="8717" width="8.3046875" style="28" customWidth="1"/>
    <col min="8718" max="8718" width="12.69140625" style="28" customWidth="1"/>
    <col min="8719" max="8719" width="9.3046875" style="28" customWidth="1"/>
    <col min="8720" max="8720" width="13.3046875" style="28" customWidth="1"/>
    <col min="8721" max="8721" width="16.921875" style="28" bestFit="1" customWidth="1"/>
    <col min="8722" max="8722" width="10.3046875" style="28" customWidth="1"/>
    <col min="8723" max="8723" width="12.69140625" style="28" customWidth="1"/>
    <col min="8724" max="8724" width="9.3046875" style="28" customWidth="1"/>
    <col min="8725" max="8725" width="13.07421875" style="28" customWidth="1"/>
    <col min="8726" max="8726" width="15.61328125" style="28" bestFit="1" customWidth="1"/>
    <col min="8727" max="8727" width="17.07421875" style="28" bestFit="1" customWidth="1"/>
    <col min="8728" max="8728" width="11.61328125" style="28" customWidth="1"/>
    <col min="8729" max="8729" width="6.69140625" style="28" customWidth="1"/>
    <col min="8730" max="8730" width="43.921875" style="28" customWidth="1"/>
    <col min="8731" max="8959" width="54.23046875" style="28"/>
    <col min="8960" max="8960" width="3.69140625" style="28" customWidth="1"/>
    <col min="8961" max="8961" width="1.69140625" style="28" customWidth="1"/>
    <col min="8962" max="8962" width="3.23046875" style="28" customWidth="1"/>
    <col min="8963" max="8964" width="2.69140625" style="28" customWidth="1"/>
    <col min="8965" max="8965" width="3.69140625" style="28" customWidth="1"/>
    <col min="8966" max="8966" width="5.61328125" style="28" customWidth="1"/>
    <col min="8967" max="8967" width="8.69140625" style="28" customWidth="1"/>
    <col min="8968" max="8968" width="4.3046875" style="28" customWidth="1"/>
    <col min="8969" max="8969" width="35.69140625" style="28" customWidth="1"/>
    <col min="8970" max="8970" width="9.69140625" style="28" customWidth="1"/>
    <col min="8971" max="8971" width="4.69140625" style="28" customWidth="1"/>
    <col min="8972" max="8972" width="10.921875" style="28" customWidth="1"/>
    <col min="8973" max="8973" width="8.3046875" style="28" customWidth="1"/>
    <col min="8974" max="8974" width="12.69140625" style="28" customWidth="1"/>
    <col min="8975" max="8975" width="9.3046875" style="28" customWidth="1"/>
    <col min="8976" max="8976" width="13.3046875" style="28" customWidth="1"/>
    <col min="8977" max="8977" width="16.921875" style="28" bestFit="1" customWidth="1"/>
    <col min="8978" max="8978" width="10.3046875" style="28" customWidth="1"/>
    <col min="8979" max="8979" width="12.69140625" style="28" customWidth="1"/>
    <col min="8980" max="8980" width="9.3046875" style="28" customWidth="1"/>
    <col min="8981" max="8981" width="13.07421875" style="28" customWidth="1"/>
    <col min="8982" max="8982" width="15.61328125" style="28" bestFit="1" customWidth="1"/>
    <col min="8983" max="8983" width="17.07421875" style="28" bestFit="1" customWidth="1"/>
    <col min="8984" max="8984" width="11.61328125" style="28" customWidth="1"/>
    <col min="8985" max="8985" width="6.69140625" style="28" customWidth="1"/>
    <col min="8986" max="8986" width="43.921875" style="28" customWidth="1"/>
    <col min="8987" max="9215" width="54.23046875" style="28"/>
    <col min="9216" max="9216" width="3.69140625" style="28" customWidth="1"/>
    <col min="9217" max="9217" width="1.69140625" style="28" customWidth="1"/>
    <col min="9218" max="9218" width="3.23046875" style="28" customWidth="1"/>
    <col min="9219" max="9220" width="2.69140625" style="28" customWidth="1"/>
    <col min="9221" max="9221" width="3.69140625" style="28" customWidth="1"/>
    <col min="9222" max="9222" width="5.61328125" style="28" customWidth="1"/>
    <col min="9223" max="9223" width="8.69140625" style="28" customWidth="1"/>
    <col min="9224" max="9224" width="4.3046875" style="28" customWidth="1"/>
    <col min="9225" max="9225" width="35.69140625" style="28" customWidth="1"/>
    <col min="9226" max="9226" width="9.69140625" style="28" customWidth="1"/>
    <col min="9227" max="9227" width="4.69140625" style="28" customWidth="1"/>
    <col min="9228" max="9228" width="10.921875" style="28" customWidth="1"/>
    <col min="9229" max="9229" width="8.3046875" style="28" customWidth="1"/>
    <col min="9230" max="9230" width="12.69140625" style="28" customWidth="1"/>
    <col min="9231" max="9231" width="9.3046875" style="28" customWidth="1"/>
    <col min="9232" max="9232" width="13.3046875" style="28" customWidth="1"/>
    <col min="9233" max="9233" width="16.921875" style="28" bestFit="1" customWidth="1"/>
    <col min="9234" max="9234" width="10.3046875" style="28" customWidth="1"/>
    <col min="9235" max="9235" width="12.69140625" style="28" customWidth="1"/>
    <col min="9236" max="9236" width="9.3046875" style="28" customWidth="1"/>
    <col min="9237" max="9237" width="13.07421875" style="28" customWidth="1"/>
    <col min="9238" max="9238" width="15.61328125" style="28" bestFit="1" customWidth="1"/>
    <col min="9239" max="9239" width="17.07421875" style="28" bestFit="1" customWidth="1"/>
    <col min="9240" max="9240" width="11.61328125" style="28" customWidth="1"/>
    <col min="9241" max="9241" width="6.69140625" style="28" customWidth="1"/>
    <col min="9242" max="9242" width="43.921875" style="28" customWidth="1"/>
    <col min="9243" max="9471" width="54.23046875" style="28"/>
    <col min="9472" max="9472" width="3.69140625" style="28" customWidth="1"/>
    <col min="9473" max="9473" width="1.69140625" style="28" customWidth="1"/>
    <col min="9474" max="9474" width="3.23046875" style="28" customWidth="1"/>
    <col min="9475" max="9476" width="2.69140625" style="28" customWidth="1"/>
    <col min="9477" max="9477" width="3.69140625" style="28" customWidth="1"/>
    <col min="9478" max="9478" width="5.61328125" style="28" customWidth="1"/>
    <col min="9479" max="9479" width="8.69140625" style="28" customWidth="1"/>
    <col min="9480" max="9480" width="4.3046875" style="28" customWidth="1"/>
    <col min="9481" max="9481" width="35.69140625" style="28" customWidth="1"/>
    <col min="9482" max="9482" width="9.69140625" style="28" customWidth="1"/>
    <col min="9483" max="9483" width="4.69140625" style="28" customWidth="1"/>
    <col min="9484" max="9484" width="10.921875" style="28" customWidth="1"/>
    <col min="9485" max="9485" width="8.3046875" style="28" customWidth="1"/>
    <col min="9486" max="9486" width="12.69140625" style="28" customWidth="1"/>
    <col min="9487" max="9487" width="9.3046875" style="28" customWidth="1"/>
    <col min="9488" max="9488" width="13.3046875" style="28" customWidth="1"/>
    <col min="9489" max="9489" width="16.921875" style="28" bestFit="1" customWidth="1"/>
    <col min="9490" max="9490" width="10.3046875" style="28" customWidth="1"/>
    <col min="9491" max="9491" width="12.69140625" style="28" customWidth="1"/>
    <col min="9492" max="9492" width="9.3046875" style="28" customWidth="1"/>
    <col min="9493" max="9493" width="13.07421875" style="28" customWidth="1"/>
    <col min="9494" max="9494" width="15.61328125" style="28" bestFit="1" customWidth="1"/>
    <col min="9495" max="9495" width="17.07421875" style="28" bestFit="1" customWidth="1"/>
    <col min="9496" max="9496" width="11.61328125" style="28" customWidth="1"/>
    <col min="9497" max="9497" width="6.69140625" style="28" customWidth="1"/>
    <col min="9498" max="9498" width="43.921875" style="28" customWidth="1"/>
    <col min="9499" max="9727" width="54.23046875" style="28"/>
    <col min="9728" max="9728" width="3.69140625" style="28" customWidth="1"/>
    <col min="9729" max="9729" width="1.69140625" style="28" customWidth="1"/>
    <col min="9730" max="9730" width="3.23046875" style="28" customWidth="1"/>
    <col min="9731" max="9732" width="2.69140625" style="28" customWidth="1"/>
    <col min="9733" max="9733" width="3.69140625" style="28" customWidth="1"/>
    <col min="9734" max="9734" width="5.61328125" style="28" customWidth="1"/>
    <col min="9735" max="9735" width="8.69140625" style="28" customWidth="1"/>
    <col min="9736" max="9736" width="4.3046875" style="28" customWidth="1"/>
    <col min="9737" max="9737" width="35.69140625" style="28" customWidth="1"/>
    <col min="9738" max="9738" width="9.69140625" style="28" customWidth="1"/>
    <col min="9739" max="9739" width="4.69140625" style="28" customWidth="1"/>
    <col min="9740" max="9740" width="10.921875" style="28" customWidth="1"/>
    <col min="9741" max="9741" width="8.3046875" style="28" customWidth="1"/>
    <col min="9742" max="9742" width="12.69140625" style="28" customWidth="1"/>
    <col min="9743" max="9743" width="9.3046875" style="28" customWidth="1"/>
    <col min="9744" max="9744" width="13.3046875" style="28" customWidth="1"/>
    <col min="9745" max="9745" width="16.921875" style="28" bestFit="1" customWidth="1"/>
    <col min="9746" max="9746" width="10.3046875" style="28" customWidth="1"/>
    <col min="9747" max="9747" width="12.69140625" style="28" customWidth="1"/>
    <col min="9748" max="9748" width="9.3046875" style="28" customWidth="1"/>
    <col min="9749" max="9749" width="13.07421875" style="28" customWidth="1"/>
    <col min="9750" max="9750" width="15.61328125" style="28" bestFit="1" customWidth="1"/>
    <col min="9751" max="9751" width="17.07421875" style="28" bestFit="1" customWidth="1"/>
    <col min="9752" max="9752" width="11.61328125" style="28" customWidth="1"/>
    <col min="9753" max="9753" width="6.69140625" style="28" customWidth="1"/>
    <col min="9754" max="9754" width="43.921875" style="28" customWidth="1"/>
    <col min="9755" max="9983" width="54.23046875" style="28"/>
    <col min="9984" max="9984" width="3.69140625" style="28" customWidth="1"/>
    <col min="9985" max="9985" width="1.69140625" style="28" customWidth="1"/>
    <col min="9986" max="9986" width="3.23046875" style="28" customWidth="1"/>
    <col min="9987" max="9988" width="2.69140625" style="28" customWidth="1"/>
    <col min="9989" max="9989" width="3.69140625" style="28" customWidth="1"/>
    <col min="9990" max="9990" width="5.61328125" style="28" customWidth="1"/>
    <col min="9991" max="9991" width="8.69140625" style="28" customWidth="1"/>
    <col min="9992" max="9992" width="4.3046875" style="28" customWidth="1"/>
    <col min="9993" max="9993" width="35.69140625" style="28" customWidth="1"/>
    <col min="9994" max="9994" width="9.69140625" style="28" customWidth="1"/>
    <col min="9995" max="9995" width="4.69140625" style="28" customWidth="1"/>
    <col min="9996" max="9996" width="10.921875" style="28" customWidth="1"/>
    <col min="9997" max="9997" width="8.3046875" style="28" customWidth="1"/>
    <col min="9998" max="9998" width="12.69140625" style="28" customWidth="1"/>
    <col min="9999" max="9999" width="9.3046875" style="28" customWidth="1"/>
    <col min="10000" max="10000" width="13.3046875" style="28" customWidth="1"/>
    <col min="10001" max="10001" width="16.921875" style="28" bestFit="1" customWidth="1"/>
    <col min="10002" max="10002" width="10.3046875" style="28" customWidth="1"/>
    <col min="10003" max="10003" width="12.69140625" style="28" customWidth="1"/>
    <col min="10004" max="10004" width="9.3046875" style="28" customWidth="1"/>
    <col min="10005" max="10005" width="13.07421875" style="28" customWidth="1"/>
    <col min="10006" max="10006" width="15.61328125" style="28" bestFit="1" customWidth="1"/>
    <col min="10007" max="10007" width="17.07421875" style="28" bestFit="1" customWidth="1"/>
    <col min="10008" max="10008" width="11.61328125" style="28" customWidth="1"/>
    <col min="10009" max="10009" width="6.69140625" style="28" customWidth="1"/>
    <col min="10010" max="10010" width="43.921875" style="28" customWidth="1"/>
    <col min="10011" max="10239" width="54.23046875" style="28"/>
    <col min="10240" max="10240" width="3.69140625" style="28" customWidth="1"/>
    <col min="10241" max="10241" width="1.69140625" style="28" customWidth="1"/>
    <col min="10242" max="10242" width="3.23046875" style="28" customWidth="1"/>
    <col min="10243" max="10244" width="2.69140625" style="28" customWidth="1"/>
    <col min="10245" max="10245" width="3.69140625" style="28" customWidth="1"/>
    <col min="10246" max="10246" width="5.61328125" style="28" customWidth="1"/>
    <col min="10247" max="10247" width="8.69140625" style="28" customWidth="1"/>
    <col min="10248" max="10248" width="4.3046875" style="28" customWidth="1"/>
    <col min="10249" max="10249" width="35.69140625" style="28" customWidth="1"/>
    <col min="10250" max="10250" width="9.69140625" style="28" customWidth="1"/>
    <col min="10251" max="10251" width="4.69140625" style="28" customWidth="1"/>
    <col min="10252" max="10252" width="10.921875" style="28" customWidth="1"/>
    <col min="10253" max="10253" width="8.3046875" style="28" customWidth="1"/>
    <col min="10254" max="10254" width="12.69140625" style="28" customWidth="1"/>
    <col min="10255" max="10255" width="9.3046875" style="28" customWidth="1"/>
    <col min="10256" max="10256" width="13.3046875" style="28" customWidth="1"/>
    <col min="10257" max="10257" width="16.921875" style="28" bestFit="1" customWidth="1"/>
    <col min="10258" max="10258" width="10.3046875" style="28" customWidth="1"/>
    <col min="10259" max="10259" width="12.69140625" style="28" customWidth="1"/>
    <col min="10260" max="10260" width="9.3046875" style="28" customWidth="1"/>
    <col min="10261" max="10261" width="13.07421875" style="28" customWidth="1"/>
    <col min="10262" max="10262" width="15.61328125" style="28" bestFit="1" customWidth="1"/>
    <col min="10263" max="10263" width="17.07421875" style="28" bestFit="1" customWidth="1"/>
    <col min="10264" max="10264" width="11.61328125" style="28" customWidth="1"/>
    <col min="10265" max="10265" width="6.69140625" style="28" customWidth="1"/>
    <col min="10266" max="10266" width="43.921875" style="28" customWidth="1"/>
    <col min="10267" max="10495" width="54.23046875" style="28"/>
    <col min="10496" max="10496" width="3.69140625" style="28" customWidth="1"/>
    <col min="10497" max="10497" width="1.69140625" style="28" customWidth="1"/>
    <col min="10498" max="10498" width="3.23046875" style="28" customWidth="1"/>
    <col min="10499" max="10500" width="2.69140625" style="28" customWidth="1"/>
    <col min="10501" max="10501" width="3.69140625" style="28" customWidth="1"/>
    <col min="10502" max="10502" width="5.61328125" style="28" customWidth="1"/>
    <col min="10503" max="10503" width="8.69140625" style="28" customWidth="1"/>
    <col min="10504" max="10504" width="4.3046875" style="28" customWidth="1"/>
    <col min="10505" max="10505" width="35.69140625" style="28" customWidth="1"/>
    <col min="10506" max="10506" width="9.69140625" style="28" customWidth="1"/>
    <col min="10507" max="10507" width="4.69140625" style="28" customWidth="1"/>
    <col min="10508" max="10508" width="10.921875" style="28" customWidth="1"/>
    <col min="10509" max="10509" width="8.3046875" style="28" customWidth="1"/>
    <col min="10510" max="10510" width="12.69140625" style="28" customWidth="1"/>
    <col min="10511" max="10511" width="9.3046875" style="28" customWidth="1"/>
    <col min="10512" max="10512" width="13.3046875" style="28" customWidth="1"/>
    <col min="10513" max="10513" width="16.921875" style="28" bestFit="1" customWidth="1"/>
    <col min="10514" max="10514" width="10.3046875" style="28" customWidth="1"/>
    <col min="10515" max="10515" width="12.69140625" style="28" customWidth="1"/>
    <col min="10516" max="10516" width="9.3046875" style="28" customWidth="1"/>
    <col min="10517" max="10517" width="13.07421875" style="28" customWidth="1"/>
    <col min="10518" max="10518" width="15.61328125" style="28" bestFit="1" customWidth="1"/>
    <col min="10519" max="10519" width="17.07421875" style="28" bestFit="1" customWidth="1"/>
    <col min="10520" max="10520" width="11.61328125" style="28" customWidth="1"/>
    <col min="10521" max="10521" width="6.69140625" style="28" customWidth="1"/>
    <col min="10522" max="10522" width="43.921875" style="28" customWidth="1"/>
    <col min="10523" max="10751" width="54.23046875" style="28"/>
    <col min="10752" max="10752" width="3.69140625" style="28" customWidth="1"/>
    <col min="10753" max="10753" width="1.69140625" style="28" customWidth="1"/>
    <col min="10754" max="10754" width="3.23046875" style="28" customWidth="1"/>
    <col min="10755" max="10756" width="2.69140625" style="28" customWidth="1"/>
    <col min="10757" max="10757" width="3.69140625" style="28" customWidth="1"/>
    <col min="10758" max="10758" width="5.61328125" style="28" customWidth="1"/>
    <col min="10759" max="10759" width="8.69140625" style="28" customWidth="1"/>
    <col min="10760" max="10760" width="4.3046875" style="28" customWidth="1"/>
    <col min="10761" max="10761" width="35.69140625" style="28" customWidth="1"/>
    <col min="10762" max="10762" width="9.69140625" style="28" customWidth="1"/>
    <col min="10763" max="10763" width="4.69140625" style="28" customWidth="1"/>
    <col min="10764" max="10764" width="10.921875" style="28" customWidth="1"/>
    <col min="10765" max="10765" width="8.3046875" style="28" customWidth="1"/>
    <col min="10766" max="10766" width="12.69140625" style="28" customWidth="1"/>
    <col min="10767" max="10767" width="9.3046875" style="28" customWidth="1"/>
    <col min="10768" max="10768" width="13.3046875" style="28" customWidth="1"/>
    <col min="10769" max="10769" width="16.921875" style="28" bestFit="1" customWidth="1"/>
    <col min="10770" max="10770" width="10.3046875" style="28" customWidth="1"/>
    <col min="10771" max="10771" width="12.69140625" style="28" customWidth="1"/>
    <col min="10772" max="10772" width="9.3046875" style="28" customWidth="1"/>
    <col min="10773" max="10773" width="13.07421875" style="28" customWidth="1"/>
    <col min="10774" max="10774" width="15.61328125" style="28" bestFit="1" customWidth="1"/>
    <col min="10775" max="10775" width="17.07421875" style="28" bestFit="1" customWidth="1"/>
    <col min="10776" max="10776" width="11.61328125" style="28" customWidth="1"/>
    <col min="10777" max="10777" width="6.69140625" style="28" customWidth="1"/>
    <col min="10778" max="10778" width="43.921875" style="28" customWidth="1"/>
    <col min="10779" max="11007" width="54.23046875" style="28"/>
    <col min="11008" max="11008" width="3.69140625" style="28" customWidth="1"/>
    <col min="11009" max="11009" width="1.69140625" style="28" customWidth="1"/>
    <col min="11010" max="11010" width="3.23046875" style="28" customWidth="1"/>
    <col min="11011" max="11012" width="2.69140625" style="28" customWidth="1"/>
    <col min="11013" max="11013" width="3.69140625" style="28" customWidth="1"/>
    <col min="11014" max="11014" width="5.61328125" style="28" customWidth="1"/>
    <col min="11015" max="11015" width="8.69140625" style="28" customWidth="1"/>
    <col min="11016" max="11016" width="4.3046875" style="28" customWidth="1"/>
    <col min="11017" max="11017" width="35.69140625" style="28" customWidth="1"/>
    <col min="11018" max="11018" width="9.69140625" style="28" customWidth="1"/>
    <col min="11019" max="11019" width="4.69140625" style="28" customWidth="1"/>
    <col min="11020" max="11020" width="10.921875" style="28" customWidth="1"/>
    <col min="11021" max="11021" width="8.3046875" style="28" customWidth="1"/>
    <col min="11022" max="11022" width="12.69140625" style="28" customWidth="1"/>
    <col min="11023" max="11023" width="9.3046875" style="28" customWidth="1"/>
    <col min="11024" max="11024" width="13.3046875" style="28" customWidth="1"/>
    <col min="11025" max="11025" width="16.921875" style="28" bestFit="1" customWidth="1"/>
    <col min="11026" max="11026" width="10.3046875" style="28" customWidth="1"/>
    <col min="11027" max="11027" width="12.69140625" style="28" customWidth="1"/>
    <col min="11028" max="11028" width="9.3046875" style="28" customWidth="1"/>
    <col min="11029" max="11029" width="13.07421875" style="28" customWidth="1"/>
    <col min="11030" max="11030" width="15.61328125" style="28" bestFit="1" customWidth="1"/>
    <col min="11031" max="11031" width="17.07421875" style="28" bestFit="1" customWidth="1"/>
    <col min="11032" max="11032" width="11.61328125" style="28" customWidth="1"/>
    <col min="11033" max="11033" width="6.69140625" style="28" customWidth="1"/>
    <col min="11034" max="11034" width="43.921875" style="28" customWidth="1"/>
    <col min="11035" max="11263" width="54.23046875" style="28"/>
    <col min="11264" max="11264" width="3.69140625" style="28" customWidth="1"/>
    <col min="11265" max="11265" width="1.69140625" style="28" customWidth="1"/>
    <col min="11266" max="11266" width="3.23046875" style="28" customWidth="1"/>
    <col min="11267" max="11268" width="2.69140625" style="28" customWidth="1"/>
    <col min="11269" max="11269" width="3.69140625" style="28" customWidth="1"/>
    <col min="11270" max="11270" width="5.61328125" style="28" customWidth="1"/>
    <col min="11271" max="11271" width="8.69140625" style="28" customWidth="1"/>
    <col min="11272" max="11272" width="4.3046875" style="28" customWidth="1"/>
    <col min="11273" max="11273" width="35.69140625" style="28" customWidth="1"/>
    <col min="11274" max="11274" width="9.69140625" style="28" customWidth="1"/>
    <col min="11275" max="11275" width="4.69140625" style="28" customWidth="1"/>
    <col min="11276" max="11276" width="10.921875" style="28" customWidth="1"/>
    <col min="11277" max="11277" width="8.3046875" style="28" customWidth="1"/>
    <col min="11278" max="11278" width="12.69140625" style="28" customWidth="1"/>
    <col min="11279" max="11279" width="9.3046875" style="28" customWidth="1"/>
    <col min="11280" max="11280" width="13.3046875" style="28" customWidth="1"/>
    <col min="11281" max="11281" width="16.921875" style="28" bestFit="1" customWidth="1"/>
    <col min="11282" max="11282" width="10.3046875" style="28" customWidth="1"/>
    <col min="11283" max="11283" width="12.69140625" style="28" customWidth="1"/>
    <col min="11284" max="11284" width="9.3046875" style="28" customWidth="1"/>
    <col min="11285" max="11285" width="13.07421875" style="28" customWidth="1"/>
    <col min="11286" max="11286" width="15.61328125" style="28" bestFit="1" customWidth="1"/>
    <col min="11287" max="11287" width="17.07421875" style="28" bestFit="1" customWidth="1"/>
    <col min="11288" max="11288" width="11.61328125" style="28" customWidth="1"/>
    <col min="11289" max="11289" width="6.69140625" style="28" customWidth="1"/>
    <col min="11290" max="11290" width="43.921875" style="28" customWidth="1"/>
    <col min="11291" max="11519" width="54.23046875" style="28"/>
    <col min="11520" max="11520" width="3.69140625" style="28" customWidth="1"/>
    <col min="11521" max="11521" width="1.69140625" style="28" customWidth="1"/>
    <col min="11522" max="11522" width="3.23046875" style="28" customWidth="1"/>
    <col min="11523" max="11524" width="2.69140625" style="28" customWidth="1"/>
    <col min="11525" max="11525" width="3.69140625" style="28" customWidth="1"/>
    <col min="11526" max="11526" width="5.61328125" style="28" customWidth="1"/>
    <col min="11527" max="11527" width="8.69140625" style="28" customWidth="1"/>
    <col min="11528" max="11528" width="4.3046875" style="28" customWidth="1"/>
    <col min="11529" max="11529" width="35.69140625" style="28" customWidth="1"/>
    <col min="11530" max="11530" width="9.69140625" style="28" customWidth="1"/>
    <col min="11531" max="11531" width="4.69140625" style="28" customWidth="1"/>
    <col min="11532" max="11532" width="10.921875" style="28" customWidth="1"/>
    <col min="11533" max="11533" width="8.3046875" style="28" customWidth="1"/>
    <col min="11534" max="11534" width="12.69140625" style="28" customWidth="1"/>
    <col min="11535" max="11535" width="9.3046875" style="28" customWidth="1"/>
    <col min="11536" max="11536" width="13.3046875" style="28" customWidth="1"/>
    <col min="11537" max="11537" width="16.921875" style="28" bestFit="1" customWidth="1"/>
    <col min="11538" max="11538" width="10.3046875" style="28" customWidth="1"/>
    <col min="11539" max="11539" width="12.69140625" style="28" customWidth="1"/>
    <col min="11540" max="11540" width="9.3046875" style="28" customWidth="1"/>
    <col min="11541" max="11541" width="13.07421875" style="28" customWidth="1"/>
    <col min="11542" max="11542" width="15.61328125" style="28" bestFit="1" customWidth="1"/>
    <col min="11543" max="11543" width="17.07421875" style="28" bestFit="1" customWidth="1"/>
    <col min="11544" max="11544" width="11.61328125" style="28" customWidth="1"/>
    <col min="11545" max="11545" width="6.69140625" style="28" customWidth="1"/>
    <col min="11546" max="11546" width="43.921875" style="28" customWidth="1"/>
    <col min="11547" max="11775" width="54.23046875" style="28"/>
    <col min="11776" max="11776" width="3.69140625" style="28" customWidth="1"/>
    <col min="11777" max="11777" width="1.69140625" style="28" customWidth="1"/>
    <col min="11778" max="11778" width="3.23046875" style="28" customWidth="1"/>
    <col min="11779" max="11780" width="2.69140625" style="28" customWidth="1"/>
    <col min="11781" max="11781" width="3.69140625" style="28" customWidth="1"/>
    <col min="11782" max="11782" width="5.61328125" style="28" customWidth="1"/>
    <col min="11783" max="11783" width="8.69140625" style="28" customWidth="1"/>
    <col min="11784" max="11784" width="4.3046875" style="28" customWidth="1"/>
    <col min="11785" max="11785" width="35.69140625" style="28" customWidth="1"/>
    <col min="11786" max="11786" width="9.69140625" style="28" customWidth="1"/>
    <col min="11787" max="11787" width="4.69140625" style="28" customWidth="1"/>
    <col min="11788" max="11788" width="10.921875" style="28" customWidth="1"/>
    <col min="11789" max="11789" width="8.3046875" style="28" customWidth="1"/>
    <col min="11790" max="11790" width="12.69140625" style="28" customWidth="1"/>
    <col min="11791" max="11791" width="9.3046875" style="28" customWidth="1"/>
    <col min="11792" max="11792" width="13.3046875" style="28" customWidth="1"/>
    <col min="11793" max="11793" width="16.921875" style="28" bestFit="1" customWidth="1"/>
    <col min="11794" max="11794" width="10.3046875" style="28" customWidth="1"/>
    <col min="11795" max="11795" width="12.69140625" style="28" customWidth="1"/>
    <col min="11796" max="11796" width="9.3046875" style="28" customWidth="1"/>
    <col min="11797" max="11797" width="13.07421875" style="28" customWidth="1"/>
    <col min="11798" max="11798" width="15.61328125" style="28" bestFit="1" customWidth="1"/>
    <col min="11799" max="11799" width="17.07421875" style="28" bestFit="1" customWidth="1"/>
    <col min="11800" max="11800" width="11.61328125" style="28" customWidth="1"/>
    <col min="11801" max="11801" width="6.69140625" style="28" customWidth="1"/>
    <col min="11802" max="11802" width="43.921875" style="28" customWidth="1"/>
    <col min="11803" max="12031" width="54.23046875" style="28"/>
    <col min="12032" max="12032" width="3.69140625" style="28" customWidth="1"/>
    <col min="12033" max="12033" width="1.69140625" style="28" customWidth="1"/>
    <col min="12034" max="12034" width="3.23046875" style="28" customWidth="1"/>
    <col min="12035" max="12036" width="2.69140625" style="28" customWidth="1"/>
    <col min="12037" max="12037" width="3.69140625" style="28" customWidth="1"/>
    <col min="12038" max="12038" width="5.61328125" style="28" customWidth="1"/>
    <col min="12039" max="12039" width="8.69140625" style="28" customWidth="1"/>
    <col min="12040" max="12040" width="4.3046875" style="28" customWidth="1"/>
    <col min="12041" max="12041" width="35.69140625" style="28" customWidth="1"/>
    <col min="12042" max="12042" width="9.69140625" style="28" customWidth="1"/>
    <col min="12043" max="12043" width="4.69140625" style="28" customWidth="1"/>
    <col min="12044" max="12044" width="10.921875" style="28" customWidth="1"/>
    <col min="12045" max="12045" width="8.3046875" style="28" customWidth="1"/>
    <col min="12046" max="12046" width="12.69140625" style="28" customWidth="1"/>
    <col min="12047" max="12047" width="9.3046875" style="28" customWidth="1"/>
    <col min="12048" max="12048" width="13.3046875" style="28" customWidth="1"/>
    <col min="12049" max="12049" width="16.921875" style="28" bestFit="1" customWidth="1"/>
    <col min="12050" max="12050" width="10.3046875" style="28" customWidth="1"/>
    <col min="12051" max="12051" width="12.69140625" style="28" customWidth="1"/>
    <col min="12052" max="12052" width="9.3046875" style="28" customWidth="1"/>
    <col min="12053" max="12053" width="13.07421875" style="28" customWidth="1"/>
    <col min="12054" max="12054" width="15.61328125" style="28" bestFit="1" customWidth="1"/>
    <col min="12055" max="12055" width="17.07421875" style="28" bestFit="1" customWidth="1"/>
    <col min="12056" max="12056" width="11.61328125" style="28" customWidth="1"/>
    <col min="12057" max="12057" width="6.69140625" style="28" customWidth="1"/>
    <col min="12058" max="12058" width="43.921875" style="28" customWidth="1"/>
    <col min="12059" max="12287" width="54.23046875" style="28"/>
    <col min="12288" max="12288" width="3.69140625" style="28" customWidth="1"/>
    <col min="12289" max="12289" width="1.69140625" style="28" customWidth="1"/>
    <col min="12290" max="12290" width="3.23046875" style="28" customWidth="1"/>
    <col min="12291" max="12292" width="2.69140625" style="28" customWidth="1"/>
    <col min="12293" max="12293" width="3.69140625" style="28" customWidth="1"/>
    <col min="12294" max="12294" width="5.61328125" style="28" customWidth="1"/>
    <col min="12295" max="12295" width="8.69140625" style="28" customWidth="1"/>
    <col min="12296" max="12296" width="4.3046875" style="28" customWidth="1"/>
    <col min="12297" max="12297" width="35.69140625" style="28" customWidth="1"/>
    <col min="12298" max="12298" width="9.69140625" style="28" customWidth="1"/>
    <col min="12299" max="12299" width="4.69140625" style="28" customWidth="1"/>
    <col min="12300" max="12300" width="10.921875" style="28" customWidth="1"/>
    <col min="12301" max="12301" width="8.3046875" style="28" customWidth="1"/>
    <col min="12302" max="12302" width="12.69140625" style="28" customWidth="1"/>
    <col min="12303" max="12303" width="9.3046875" style="28" customWidth="1"/>
    <col min="12304" max="12304" width="13.3046875" style="28" customWidth="1"/>
    <col min="12305" max="12305" width="16.921875" style="28" bestFit="1" customWidth="1"/>
    <col min="12306" max="12306" width="10.3046875" style="28" customWidth="1"/>
    <col min="12307" max="12307" width="12.69140625" style="28" customWidth="1"/>
    <col min="12308" max="12308" width="9.3046875" style="28" customWidth="1"/>
    <col min="12309" max="12309" width="13.07421875" style="28" customWidth="1"/>
    <col min="12310" max="12310" width="15.61328125" style="28" bestFit="1" customWidth="1"/>
    <col min="12311" max="12311" width="17.07421875" style="28" bestFit="1" customWidth="1"/>
    <col min="12312" max="12312" width="11.61328125" style="28" customWidth="1"/>
    <col min="12313" max="12313" width="6.69140625" style="28" customWidth="1"/>
    <col min="12314" max="12314" width="43.921875" style="28" customWidth="1"/>
    <col min="12315" max="12543" width="54.23046875" style="28"/>
    <col min="12544" max="12544" width="3.69140625" style="28" customWidth="1"/>
    <col min="12545" max="12545" width="1.69140625" style="28" customWidth="1"/>
    <col min="12546" max="12546" width="3.23046875" style="28" customWidth="1"/>
    <col min="12547" max="12548" width="2.69140625" style="28" customWidth="1"/>
    <col min="12549" max="12549" width="3.69140625" style="28" customWidth="1"/>
    <col min="12550" max="12550" width="5.61328125" style="28" customWidth="1"/>
    <col min="12551" max="12551" width="8.69140625" style="28" customWidth="1"/>
    <col min="12552" max="12552" width="4.3046875" style="28" customWidth="1"/>
    <col min="12553" max="12553" width="35.69140625" style="28" customWidth="1"/>
    <col min="12554" max="12554" width="9.69140625" style="28" customWidth="1"/>
    <col min="12555" max="12555" width="4.69140625" style="28" customWidth="1"/>
    <col min="12556" max="12556" width="10.921875" style="28" customWidth="1"/>
    <col min="12557" max="12557" width="8.3046875" style="28" customWidth="1"/>
    <col min="12558" max="12558" width="12.69140625" style="28" customWidth="1"/>
    <col min="12559" max="12559" width="9.3046875" style="28" customWidth="1"/>
    <col min="12560" max="12560" width="13.3046875" style="28" customWidth="1"/>
    <col min="12561" max="12561" width="16.921875" style="28" bestFit="1" customWidth="1"/>
    <col min="12562" max="12562" width="10.3046875" style="28" customWidth="1"/>
    <col min="12563" max="12563" width="12.69140625" style="28" customWidth="1"/>
    <col min="12564" max="12564" width="9.3046875" style="28" customWidth="1"/>
    <col min="12565" max="12565" width="13.07421875" style="28" customWidth="1"/>
    <col min="12566" max="12566" width="15.61328125" style="28" bestFit="1" customWidth="1"/>
    <col min="12567" max="12567" width="17.07421875" style="28" bestFit="1" customWidth="1"/>
    <col min="12568" max="12568" width="11.61328125" style="28" customWidth="1"/>
    <col min="12569" max="12569" width="6.69140625" style="28" customWidth="1"/>
    <col min="12570" max="12570" width="43.921875" style="28" customWidth="1"/>
    <col min="12571" max="12799" width="54.23046875" style="28"/>
    <col min="12800" max="12800" width="3.69140625" style="28" customWidth="1"/>
    <col min="12801" max="12801" width="1.69140625" style="28" customWidth="1"/>
    <col min="12802" max="12802" width="3.23046875" style="28" customWidth="1"/>
    <col min="12803" max="12804" width="2.69140625" style="28" customWidth="1"/>
    <col min="12805" max="12805" width="3.69140625" style="28" customWidth="1"/>
    <col min="12806" max="12806" width="5.61328125" style="28" customWidth="1"/>
    <col min="12807" max="12807" width="8.69140625" style="28" customWidth="1"/>
    <col min="12808" max="12808" width="4.3046875" style="28" customWidth="1"/>
    <col min="12809" max="12809" width="35.69140625" style="28" customWidth="1"/>
    <col min="12810" max="12810" width="9.69140625" style="28" customWidth="1"/>
    <col min="12811" max="12811" width="4.69140625" style="28" customWidth="1"/>
    <col min="12812" max="12812" width="10.921875" style="28" customWidth="1"/>
    <col min="12813" max="12813" width="8.3046875" style="28" customWidth="1"/>
    <col min="12814" max="12814" width="12.69140625" style="28" customWidth="1"/>
    <col min="12815" max="12815" width="9.3046875" style="28" customWidth="1"/>
    <col min="12816" max="12816" width="13.3046875" style="28" customWidth="1"/>
    <col min="12817" max="12817" width="16.921875" style="28" bestFit="1" customWidth="1"/>
    <col min="12818" max="12818" width="10.3046875" style="28" customWidth="1"/>
    <col min="12819" max="12819" width="12.69140625" style="28" customWidth="1"/>
    <col min="12820" max="12820" width="9.3046875" style="28" customWidth="1"/>
    <col min="12821" max="12821" width="13.07421875" style="28" customWidth="1"/>
    <col min="12822" max="12822" width="15.61328125" style="28" bestFit="1" customWidth="1"/>
    <col min="12823" max="12823" width="17.07421875" style="28" bestFit="1" customWidth="1"/>
    <col min="12824" max="12824" width="11.61328125" style="28" customWidth="1"/>
    <col min="12825" max="12825" width="6.69140625" style="28" customWidth="1"/>
    <col min="12826" max="12826" width="43.921875" style="28" customWidth="1"/>
    <col min="12827" max="13055" width="54.23046875" style="28"/>
    <col min="13056" max="13056" width="3.69140625" style="28" customWidth="1"/>
    <col min="13057" max="13057" width="1.69140625" style="28" customWidth="1"/>
    <col min="13058" max="13058" width="3.23046875" style="28" customWidth="1"/>
    <col min="13059" max="13060" width="2.69140625" style="28" customWidth="1"/>
    <col min="13061" max="13061" width="3.69140625" style="28" customWidth="1"/>
    <col min="13062" max="13062" width="5.61328125" style="28" customWidth="1"/>
    <col min="13063" max="13063" width="8.69140625" style="28" customWidth="1"/>
    <col min="13064" max="13064" width="4.3046875" style="28" customWidth="1"/>
    <col min="13065" max="13065" width="35.69140625" style="28" customWidth="1"/>
    <col min="13066" max="13066" width="9.69140625" style="28" customWidth="1"/>
    <col min="13067" max="13067" width="4.69140625" style="28" customWidth="1"/>
    <col min="13068" max="13068" width="10.921875" style="28" customWidth="1"/>
    <col min="13069" max="13069" width="8.3046875" style="28" customWidth="1"/>
    <col min="13070" max="13070" width="12.69140625" style="28" customWidth="1"/>
    <col min="13071" max="13071" width="9.3046875" style="28" customWidth="1"/>
    <col min="13072" max="13072" width="13.3046875" style="28" customWidth="1"/>
    <col min="13073" max="13073" width="16.921875" style="28" bestFit="1" customWidth="1"/>
    <col min="13074" max="13074" width="10.3046875" style="28" customWidth="1"/>
    <col min="13075" max="13075" width="12.69140625" style="28" customWidth="1"/>
    <col min="13076" max="13076" width="9.3046875" style="28" customWidth="1"/>
    <col min="13077" max="13077" width="13.07421875" style="28" customWidth="1"/>
    <col min="13078" max="13078" width="15.61328125" style="28" bestFit="1" customWidth="1"/>
    <col min="13079" max="13079" width="17.07421875" style="28" bestFit="1" customWidth="1"/>
    <col min="13080" max="13080" width="11.61328125" style="28" customWidth="1"/>
    <col min="13081" max="13081" width="6.69140625" style="28" customWidth="1"/>
    <col min="13082" max="13082" width="43.921875" style="28" customWidth="1"/>
    <col min="13083" max="13311" width="54.23046875" style="28"/>
    <col min="13312" max="13312" width="3.69140625" style="28" customWidth="1"/>
    <col min="13313" max="13313" width="1.69140625" style="28" customWidth="1"/>
    <col min="13314" max="13314" width="3.23046875" style="28" customWidth="1"/>
    <col min="13315" max="13316" width="2.69140625" style="28" customWidth="1"/>
    <col min="13317" max="13317" width="3.69140625" style="28" customWidth="1"/>
    <col min="13318" max="13318" width="5.61328125" style="28" customWidth="1"/>
    <col min="13319" max="13319" width="8.69140625" style="28" customWidth="1"/>
    <col min="13320" max="13320" width="4.3046875" style="28" customWidth="1"/>
    <col min="13321" max="13321" width="35.69140625" style="28" customWidth="1"/>
    <col min="13322" max="13322" width="9.69140625" style="28" customWidth="1"/>
    <col min="13323" max="13323" width="4.69140625" style="28" customWidth="1"/>
    <col min="13324" max="13324" width="10.921875" style="28" customWidth="1"/>
    <col min="13325" max="13325" width="8.3046875" style="28" customWidth="1"/>
    <col min="13326" max="13326" width="12.69140625" style="28" customWidth="1"/>
    <col min="13327" max="13327" width="9.3046875" style="28" customWidth="1"/>
    <col min="13328" max="13328" width="13.3046875" style="28" customWidth="1"/>
    <col min="13329" max="13329" width="16.921875" style="28" bestFit="1" customWidth="1"/>
    <col min="13330" max="13330" width="10.3046875" style="28" customWidth="1"/>
    <col min="13331" max="13331" width="12.69140625" style="28" customWidth="1"/>
    <col min="13332" max="13332" width="9.3046875" style="28" customWidth="1"/>
    <col min="13333" max="13333" width="13.07421875" style="28" customWidth="1"/>
    <col min="13334" max="13334" width="15.61328125" style="28" bestFit="1" customWidth="1"/>
    <col min="13335" max="13335" width="17.07421875" style="28" bestFit="1" customWidth="1"/>
    <col min="13336" max="13336" width="11.61328125" style="28" customWidth="1"/>
    <col min="13337" max="13337" width="6.69140625" style="28" customWidth="1"/>
    <col min="13338" max="13338" width="43.921875" style="28" customWidth="1"/>
    <col min="13339" max="13567" width="54.23046875" style="28"/>
    <col min="13568" max="13568" width="3.69140625" style="28" customWidth="1"/>
    <col min="13569" max="13569" width="1.69140625" style="28" customWidth="1"/>
    <col min="13570" max="13570" width="3.23046875" style="28" customWidth="1"/>
    <col min="13571" max="13572" width="2.69140625" style="28" customWidth="1"/>
    <col min="13573" max="13573" width="3.69140625" style="28" customWidth="1"/>
    <col min="13574" max="13574" width="5.61328125" style="28" customWidth="1"/>
    <col min="13575" max="13575" width="8.69140625" style="28" customWidth="1"/>
    <col min="13576" max="13576" width="4.3046875" style="28" customWidth="1"/>
    <col min="13577" max="13577" width="35.69140625" style="28" customWidth="1"/>
    <col min="13578" max="13578" width="9.69140625" style="28" customWidth="1"/>
    <col min="13579" max="13579" width="4.69140625" style="28" customWidth="1"/>
    <col min="13580" max="13580" width="10.921875" style="28" customWidth="1"/>
    <col min="13581" max="13581" width="8.3046875" style="28" customWidth="1"/>
    <col min="13582" max="13582" width="12.69140625" style="28" customWidth="1"/>
    <col min="13583" max="13583" width="9.3046875" style="28" customWidth="1"/>
    <col min="13584" max="13584" width="13.3046875" style="28" customWidth="1"/>
    <col min="13585" max="13585" width="16.921875" style="28" bestFit="1" customWidth="1"/>
    <col min="13586" max="13586" width="10.3046875" style="28" customWidth="1"/>
    <col min="13587" max="13587" width="12.69140625" style="28" customWidth="1"/>
    <col min="13588" max="13588" width="9.3046875" style="28" customWidth="1"/>
    <col min="13589" max="13589" width="13.07421875" style="28" customWidth="1"/>
    <col min="13590" max="13590" width="15.61328125" style="28" bestFit="1" customWidth="1"/>
    <col min="13591" max="13591" width="17.07421875" style="28" bestFit="1" customWidth="1"/>
    <col min="13592" max="13592" width="11.61328125" style="28" customWidth="1"/>
    <col min="13593" max="13593" width="6.69140625" style="28" customWidth="1"/>
    <col min="13594" max="13594" width="43.921875" style="28" customWidth="1"/>
    <col min="13595" max="13823" width="54.23046875" style="28"/>
    <col min="13824" max="13824" width="3.69140625" style="28" customWidth="1"/>
    <col min="13825" max="13825" width="1.69140625" style="28" customWidth="1"/>
    <col min="13826" max="13826" width="3.23046875" style="28" customWidth="1"/>
    <col min="13827" max="13828" width="2.69140625" style="28" customWidth="1"/>
    <col min="13829" max="13829" width="3.69140625" style="28" customWidth="1"/>
    <col min="13830" max="13830" width="5.61328125" style="28" customWidth="1"/>
    <col min="13831" max="13831" width="8.69140625" style="28" customWidth="1"/>
    <col min="13832" max="13832" width="4.3046875" style="28" customWidth="1"/>
    <col min="13833" max="13833" width="35.69140625" style="28" customWidth="1"/>
    <col min="13834" max="13834" width="9.69140625" style="28" customWidth="1"/>
    <col min="13835" max="13835" width="4.69140625" style="28" customWidth="1"/>
    <col min="13836" max="13836" width="10.921875" style="28" customWidth="1"/>
    <col min="13837" max="13837" width="8.3046875" style="28" customWidth="1"/>
    <col min="13838" max="13838" width="12.69140625" style="28" customWidth="1"/>
    <col min="13839" max="13839" width="9.3046875" style="28" customWidth="1"/>
    <col min="13840" max="13840" width="13.3046875" style="28" customWidth="1"/>
    <col min="13841" max="13841" width="16.921875" style="28" bestFit="1" customWidth="1"/>
    <col min="13842" max="13842" width="10.3046875" style="28" customWidth="1"/>
    <col min="13843" max="13843" width="12.69140625" style="28" customWidth="1"/>
    <col min="13844" max="13844" width="9.3046875" style="28" customWidth="1"/>
    <col min="13845" max="13845" width="13.07421875" style="28" customWidth="1"/>
    <col min="13846" max="13846" width="15.61328125" style="28" bestFit="1" customWidth="1"/>
    <col min="13847" max="13847" width="17.07421875" style="28" bestFit="1" customWidth="1"/>
    <col min="13848" max="13848" width="11.61328125" style="28" customWidth="1"/>
    <col min="13849" max="13849" width="6.69140625" style="28" customWidth="1"/>
    <col min="13850" max="13850" width="43.921875" style="28" customWidth="1"/>
    <col min="13851" max="14079" width="54.23046875" style="28"/>
    <col min="14080" max="14080" width="3.69140625" style="28" customWidth="1"/>
    <col min="14081" max="14081" width="1.69140625" style="28" customWidth="1"/>
    <col min="14082" max="14082" width="3.23046875" style="28" customWidth="1"/>
    <col min="14083" max="14084" width="2.69140625" style="28" customWidth="1"/>
    <col min="14085" max="14085" width="3.69140625" style="28" customWidth="1"/>
    <col min="14086" max="14086" width="5.61328125" style="28" customWidth="1"/>
    <col min="14087" max="14087" width="8.69140625" style="28" customWidth="1"/>
    <col min="14088" max="14088" width="4.3046875" style="28" customWidth="1"/>
    <col min="14089" max="14089" width="35.69140625" style="28" customWidth="1"/>
    <col min="14090" max="14090" width="9.69140625" style="28" customWidth="1"/>
    <col min="14091" max="14091" width="4.69140625" style="28" customWidth="1"/>
    <col min="14092" max="14092" width="10.921875" style="28" customWidth="1"/>
    <col min="14093" max="14093" width="8.3046875" style="28" customWidth="1"/>
    <col min="14094" max="14094" width="12.69140625" style="28" customWidth="1"/>
    <col min="14095" max="14095" width="9.3046875" style="28" customWidth="1"/>
    <col min="14096" max="14096" width="13.3046875" style="28" customWidth="1"/>
    <col min="14097" max="14097" width="16.921875" style="28" bestFit="1" customWidth="1"/>
    <col min="14098" max="14098" width="10.3046875" style="28" customWidth="1"/>
    <col min="14099" max="14099" width="12.69140625" style="28" customWidth="1"/>
    <col min="14100" max="14100" width="9.3046875" style="28" customWidth="1"/>
    <col min="14101" max="14101" width="13.07421875" style="28" customWidth="1"/>
    <col min="14102" max="14102" width="15.61328125" style="28" bestFit="1" customWidth="1"/>
    <col min="14103" max="14103" width="17.07421875" style="28" bestFit="1" customWidth="1"/>
    <col min="14104" max="14104" width="11.61328125" style="28" customWidth="1"/>
    <col min="14105" max="14105" width="6.69140625" style="28" customWidth="1"/>
    <col min="14106" max="14106" width="43.921875" style="28" customWidth="1"/>
    <col min="14107" max="14335" width="54.23046875" style="28"/>
    <col min="14336" max="14336" width="3.69140625" style="28" customWidth="1"/>
    <col min="14337" max="14337" width="1.69140625" style="28" customWidth="1"/>
    <col min="14338" max="14338" width="3.23046875" style="28" customWidth="1"/>
    <col min="14339" max="14340" width="2.69140625" style="28" customWidth="1"/>
    <col min="14341" max="14341" width="3.69140625" style="28" customWidth="1"/>
    <col min="14342" max="14342" width="5.61328125" style="28" customWidth="1"/>
    <col min="14343" max="14343" width="8.69140625" style="28" customWidth="1"/>
    <col min="14344" max="14344" width="4.3046875" style="28" customWidth="1"/>
    <col min="14345" max="14345" width="35.69140625" style="28" customWidth="1"/>
    <col min="14346" max="14346" width="9.69140625" style="28" customWidth="1"/>
    <col min="14347" max="14347" width="4.69140625" style="28" customWidth="1"/>
    <col min="14348" max="14348" width="10.921875" style="28" customWidth="1"/>
    <col min="14349" max="14349" width="8.3046875" style="28" customWidth="1"/>
    <col min="14350" max="14350" width="12.69140625" style="28" customWidth="1"/>
    <col min="14351" max="14351" width="9.3046875" style="28" customWidth="1"/>
    <col min="14352" max="14352" width="13.3046875" style="28" customWidth="1"/>
    <col min="14353" max="14353" width="16.921875" style="28" bestFit="1" customWidth="1"/>
    <col min="14354" max="14354" width="10.3046875" style="28" customWidth="1"/>
    <col min="14355" max="14355" width="12.69140625" style="28" customWidth="1"/>
    <col min="14356" max="14356" width="9.3046875" style="28" customWidth="1"/>
    <col min="14357" max="14357" width="13.07421875" style="28" customWidth="1"/>
    <col min="14358" max="14358" width="15.61328125" style="28" bestFit="1" customWidth="1"/>
    <col min="14359" max="14359" width="17.07421875" style="28" bestFit="1" customWidth="1"/>
    <col min="14360" max="14360" width="11.61328125" style="28" customWidth="1"/>
    <col min="14361" max="14361" width="6.69140625" style="28" customWidth="1"/>
    <col min="14362" max="14362" width="43.921875" style="28" customWidth="1"/>
    <col min="14363" max="14591" width="54.23046875" style="28"/>
    <col min="14592" max="14592" width="3.69140625" style="28" customWidth="1"/>
    <col min="14593" max="14593" width="1.69140625" style="28" customWidth="1"/>
    <col min="14594" max="14594" width="3.23046875" style="28" customWidth="1"/>
    <col min="14595" max="14596" width="2.69140625" style="28" customWidth="1"/>
    <col min="14597" max="14597" width="3.69140625" style="28" customWidth="1"/>
    <col min="14598" max="14598" width="5.61328125" style="28" customWidth="1"/>
    <col min="14599" max="14599" width="8.69140625" style="28" customWidth="1"/>
    <col min="14600" max="14600" width="4.3046875" style="28" customWidth="1"/>
    <col min="14601" max="14601" width="35.69140625" style="28" customWidth="1"/>
    <col min="14602" max="14602" width="9.69140625" style="28" customWidth="1"/>
    <col min="14603" max="14603" width="4.69140625" style="28" customWidth="1"/>
    <col min="14604" max="14604" width="10.921875" style="28" customWidth="1"/>
    <col min="14605" max="14605" width="8.3046875" style="28" customWidth="1"/>
    <col min="14606" max="14606" width="12.69140625" style="28" customWidth="1"/>
    <col min="14607" max="14607" width="9.3046875" style="28" customWidth="1"/>
    <col min="14608" max="14608" width="13.3046875" style="28" customWidth="1"/>
    <col min="14609" max="14609" width="16.921875" style="28" bestFit="1" customWidth="1"/>
    <col min="14610" max="14610" width="10.3046875" style="28" customWidth="1"/>
    <col min="14611" max="14611" width="12.69140625" style="28" customWidth="1"/>
    <col min="14612" max="14612" width="9.3046875" style="28" customWidth="1"/>
    <col min="14613" max="14613" width="13.07421875" style="28" customWidth="1"/>
    <col min="14614" max="14614" width="15.61328125" style="28" bestFit="1" customWidth="1"/>
    <col min="14615" max="14615" width="17.07421875" style="28" bestFit="1" customWidth="1"/>
    <col min="14616" max="14616" width="11.61328125" style="28" customWidth="1"/>
    <col min="14617" max="14617" width="6.69140625" style="28" customWidth="1"/>
    <col min="14618" max="14618" width="43.921875" style="28" customWidth="1"/>
    <col min="14619" max="14847" width="54.23046875" style="28"/>
    <col min="14848" max="14848" width="3.69140625" style="28" customWidth="1"/>
    <col min="14849" max="14849" width="1.69140625" style="28" customWidth="1"/>
    <col min="14850" max="14850" width="3.23046875" style="28" customWidth="1"/>
    <col min="14851" max="14852" width="2.69140625" style="28" customWidth="1"/>
    <col min="14853" max="14853" width="3.69140625" style="28" customWidth="1"/>
    <col min="14854" max="14854" width="5.61328125" style="28" customWidth="1"/>
    <col min="14855" max="14855" width="8.69140625" style="28" customWidth="1"/>
    <col min="14856" max="14856" width="4.3046875" style="28" customWidth="1"/>
    <col min="14857" max="14857" width="35.69140625" style="28" customWidth="1"/>
    <col min="14858" max="14858" width="9.69140625" style="28" customWidth="1"/>
    <col min="14859" max="14859" width="4.69140625" style="28" customWidth="1"/>
    <col min="14860" max="14860" width="10.921875" style="28" customWidth="1"/>
    <col min="14861" max="14861" width="8.3046875" style="28" customWidth="1"/>
    <col min="14862" max="14862" width="12.69140625" style="28" customWidth="1"/>
    <col min="14863" max="14863" width="9.3046875" style="28" customWidth="1"/>
    <col min="14864" max="14864" width="13.3046875" style="28" customWidth="1"/>
    <col min="14865" max="14865" width="16.921875" style="28" bestFit="1" customWidth="1"/>
    <col min="14866" max="14866" width="10.3046875" style="28" customWidth="1"/>
    <col min="14867" max="14867" width="12.69140625" style="28" customWidth="1"/>
    <col min="14868" max="14868" width="9.3046875" style="28" customWidth="1"/>
    <col min="14869" max="14869" width="13.07421875" style="28" customWidth="1"/>
    <col min="14870" max="14870" width="15.61328125" style="28" bestFit="1" customWidth="1"/>
    <col min="14871" max="14871" width="17.07421875" style="28" bestFit="1" customWidth="1"/>
    <col min="14872" max="14872" width="11.61328125" style="28" customWidth="1"/>
    <col min="14873" max="14873" width="6.69140625" style="28" customWidth="1"/>
    <col min="14874" max="14874" width="43.921875" style="28" customWidth="1"/>
    <col min="14875" max="15103" width="54.23046875" style="28"/>
    <col min="15104" max="15104" width="3.69140625" style="28" customWidth="1"/>
    <col min="15105" max="15105" width="1.69140625" style="28" customWidth="1"/>
    <col min="15106" max="15106" width="3.23046875" style="28" customWidth="1"/>
    <col min="15107" max="15108" width="2.69140625" style="28" customWidth="1"/>
    <col min="15109" max="15109" width="3.69140625" style="28" customWidth="1"/>
    <col min="15110" max="15110" width="5.61328125" style="28" customWidth="1"/>
    <col min="15111" max="15111" width="8.69140625" style="28" customWidth="1"/>
    <col min="15112" max="15112" width="4.3046875" style="28" customWidth="1"/>
    <col min="15113" max="15113" width="35.69140625" style="28" customWidth="1"/>
    <col min="15114" max="15114" width="9.69140625" style="28" customWidth="1"/>
    <col min="15115" max="15115" width="4.69140625" style="28" customWidth="1"/>
    <col min="15116" max="15116" width="10.921875" style="28" customWidth="1"/>
    <col min="15117" max="15117" width="8.3046875" style="28" customWidth="1"/>
    <col min="15118" max="15118" width="12.69140625" style="28" customWidth="1"/>
    <col min="15119" max="15119" width="9.3046875" style="28" customWidth="1"/>
    <col min="15120" max="15120" width="13.3046875" style="28" customWidth="1"/>
    <col min="15121" max="15121" width="16.921875" style="28" bestFit="1" customWidth="1"/>
    <col min="15122" max="15122" width="10.3046875" style="28" customWidth="1"/>
    <col min="15123" max="15123" width="12.69140625" style="28" customWidth="1"/>
    <col min="15124" max="15124" width="9.3046875" style="28" customWidth="1"/>
    <col min="15125" max="15125" width="13.07421875" style="28" customWidth="1"/>
    <col min="15126" max="15126" width="15.61328125" style="28" bestFit="1" customWidth="1"/>
    <col min="15127" max="15127" width="17.07421875" style="28" bestFit="1" customWidth="1"/>
    <col min="15128" max="15128" width="11.61328125" style="28" customWidth="1"/>
    <col min="15129" max="15129" width="6.69140625" style="28" customWidth="1"/>
    <col min="15130" max="15130" width="43.921875" style="28" customWidth="1"/>
    <col min="15131" max="15359" width="54.23046875" style="28"/>
    <col min="15360" max="15360" width="3.69140625" style="28" customWidth="1"/>
    <col min="15361" max="15361" width="1.69140625" style="28" customWidth="1"/>
    <col min="15362" max="15362" width="3.23046875" style="28" customWidth="1"/>
    <col min="15363" max="15364" width="2.69140625" style="28" customWidth="1"/>
    <col min="15365" max="15365" width="3.69140625" style="28" customWidth="1"/>
    <col min="15366" max="15366" width="5.61328125" style="28" customWidth="1"/>
    <col min="15367" max="15367" width="8.69140625" style="28" customWidth="1"/>
    <col min="15368" max="15368" width="4.3046875" style="28" customWidth="1"/>
    <col min="15369" max="15369" width="35.69140625" style="28" customWidth="1"/>
    <col min="15370" max="15370" width="9.69140625" style="28" customWidth="1"/>
    <col min="15371" max="15371" width="4.69140625" style="28" customWidth="1"/>
    <col min="15372" max="15372" width="10.921875" style="28" customWidth="1"/>
    <col min="15373" max="15373" width="8.3046875" style="28" customWidth="1"/>
    <col min="15374" max="15374" width="12.69140625" style="28" customWidth="1"/>
    <col min="15375" max="15375" width="9.3046875" style="28" customWidth="1"/>
    <col min="15376" max="15376" width="13.3046875" style="28" customWidth="1"/>
    <col min="15377" max="15377" width="16.921875" style="28" bestFit="1" customWidth="1"/>
    <col min="15378" max="15378" width="10.3046875" style="28" customWidth="1"/>
    <col min="15379" max="15379" width="12.69140625" style="28" customWidth="1"/>
    <col min="15380" max="15380" width="9.3046875" style="28" customWidth="1"/>
    <col min="15381" max="15381" width="13.07421875" style="28" customWidth="1"/>
    <col min="15382" max="15382" width="15.61328125" style="28" bestFit="1" customWidth="1"/>
    <col min="15383" max="15383" width="17.07421875" style="28" bestFit="1" customWidth="1"/>
    <col min="15384" max="15384" width="11.61328125" style="28" customWidth="1"/>
    <col min="15385" max="15385" width="6.69140625" style="28" customWidth="1"/>
    <col min="15386" max="15386" width="43.921875" style="28" customWidth="1"/>
    <col min="15387" max="15615" width="54.23046875" style="28"/>
    <col min="15616" max="15616" width="3.69140625" style="28" customWidth="1"/>
    <col min="15617" max="15617" width="1.69140625" style="28" customWidth="1"/>
    <col min="15618" max="15618" width="3.23046875" style="28" customWidth="1"/>
    <col min="15619" max="15620" width="2.69140625" style="28" customWidth="1"/>
    <col min="15621" max="15621" width="3.69140625" style="28" customWidth="1"/>
    <col min="15622" max="15622" width="5.61328125" style="28" customWidth="1"/>
    <col min="15623" max="15623" width="8.69140625" style="28" customWidth="1"/>
    <col min="15624" max="15624" width="4.3046875" style="28" customWidth="1"/>
    <col min="15625" max="15625" width="35.69140625" style="28" customWidth="1"/>
    <col min="15626" max="15626" width="9.69140625" style="28" customWidth="1"/>
    <col min="15627" max="15627" width="4.69140625" style="28" customWidth="1"/>
    <col min="15628" max="15628" width="10.921875" style="28" customWidth="1"/>
    <col min="15629" max="15629" width="8.3046875" style="28" customWidth="1"/>
    <col min="15630" max="15630" width="12.69140625" style="28" customWidth="1"/>
    <col min="15631" max="15631" width="9.3046875" style="28" customWidth="1"/>
    <col min="15632" max="15632" width="13.3046875" style="28" customWidth="1"/>
    <col min="15633" max="15633" width="16.921875" style="28" bestFit="1" customWidth="1"/>
    <col min="15634" max="15634" width="10.3046875" style="28" customWidth="1"/>
    <col min="15635" max="15635" width="12.69140625" style="28" customWidth="1"/>
    <col min="15636" max="15636" width="9.3046875" style="28" customWidth="1"/>
    <col min="15637" max="15637" width="13.07421875" style="28" customWidth="1"/>
    <col min="15638" max="15638" width="15.61328125" style="28" bestFit="1" customWidth="1"/>
    <col min="15639" max="15639" width="17.07421875" style="28" bestFit="1" customWidth="1"/>
    <col min="15640" max="15640" width="11.61328125" style="28" customWidth="1"/>
    <col min="15641" max="15641" width="6.69140625" style="28" customWidth="1"/>
    <col min="15642" max="15642" width="43.921875" style="28" customWidth="1"/>
    <col min="15643" max="15871" width="54.23046875" style="28"/>
    <col min="15872" max="15872" width="3.69140625" style="28" customWidth="1"/>
    <col min="15873" max="15873" width="1.69140625" style="28" customWidth="1"/>
    <col min="15874" max="15874" width="3.23046875" style="28" customWidth="1"/>
    <col min="15875" max="15876" width="2.69140625" style="28" customWidth="1"/>
    <col min="15877" max="15877" width="3.69140625" style="28" customWidth="1"/>
    <col min="15878" max="15878" width="5.61328125" style="28" customWidth="1"/>
    <col min="15879" max="15879" width="8.69140625" style="28" customWidth="1"/>
    <col min="15880" max="15880" width="4.3046875" style="28" customWidth="1"/>
    <col min="15881" max="15881" width="35.69140625" style="28" customWidth="1"/>
    <col min="15882" max="15882" width="9.69140625" style="28" customWidth="1"/>
    <col min="15883" max="15883" width="4.69140625" style="28" customWidth="1"/>
    <col min="15884" max="15884" width="10.921875" style="28" customWidth="1"/>
    <col min="15885" max="15885" width="8.3046875" style="28" customWidth="1"/>
    <col min="15886" max="15886" width="12.69140625" style="28" customWidth="1"/>
    <col min="15887" max="15887" width="9.3046875" style="28" customWidth="1"/>
    <col min="15888" max="15888" width="13.3046875" style="28" customWidth="1"/>
    <col min="15889" max="15889" width="16.921875" style="28" bestFit="1" customWidth="1"/>
    <col min="15890" max="15890" width="10.3046875" style="28" customWidth="1"/>
    <col min="15891" max="15891" width="12.69140625" style="28" customWidth="1"/>
    <col min="15892" max="15892" width="9.3046875" style="28" customWidth="1"/>
    <col min="15893" max="15893" width="13.07421875" style="28" customWidth="1"/>
    <col min="15894" max="15894" width="15.61328125" style="28" bestFit="1" customWidth="1"/>
    <col min="15895" max="15895" width="17.07421875" style="28" bestFit="1" customWidth="1"/>
    <col min="15896" max="15896" width="11.61328125" style="28" customWidth="1"/>
    <col min="15897" max="15897" width="6.69140625" style="28" customWidth="1"/>
    <col min="15898" max="15898" width="43.921875" style="28" customWidth="1"/>
    <col min="15899" max="16127" width="54.23046875" style="28"/>
    <col min="16128" max="16128" width="3.69140625" style="28" customWidth="1"/>
    <col min="16129" max="16129" width="1.69140625" style="28" customWidth="1"/>
    <col min="16130" max="16130" width="3.23046875" style="28" customWidth="1"/>
    <col min="16131" max="16132" width="2.69140625" style="28" customWidth="1"/>
    <col min="16133" max="16133" width="3.69140625" style="28" customWidth="1"/>
    <col min="16134" max="16134" width="5.61328125" style="28" customWidth="1"/>
    <col min="16135" max="16135" width="8.69140625" style="28" customWidth="1"/>
    <col min="16136" max="16136" width="4.3046875" style="28" customWidth="1"/>
    <col min="16137" max="16137" width="35.69140625" style="28" customWidth="1"/>
    <col min="16138" max="16138" width="9.69140625" style="28" customWidth="1"/>
    <col min="16139" max="16139" width="4.69140625" style="28" customWidth="1"/>
    <col min="16140" max="16140" width="10.921875" style="28" customWidth="1"/>
    <col min="16141" max="16141" width="8.3046875" style="28" customWidth="1"/>
    <col min="16142" max="16142" width="12.69140625" style="28" customWidth="1"/>
    <col min="16143" max="16143" width="9.3046875" style="28" customWidth="1"/>
    <col min="16144" max="16144" width="13.3046875" style="28" customWidth="1"/>
    <col min="16145" max="16145" width="16.921875" style="28" bestFit="1" customWidth="1"/>
    <col min="16146" max="16146" width="10.3046875" style="28" customWidth="1"/>
    <col min="16147" max="16147" width="12.69140625" style="28" customWidth="1"/>
    <col min="16148" max="16148" width="9.3046875" style="28" customWidth="1"/>
    <col min="16149" max="16149" width="13.07421875" style="28" customWidth="1"/>
    <col min="16150" max="16150" width="15.61328125" style="28" bestFit="1" customWidth="1"/>
    <col min="16151" max="16151" width="17.07421875" style="28" bestFit="1" customWidth="1"/>
    <col min="16152" max="16152" width="11.61328125" style="28" customWidth="1"/>
    <col min="16153" max="16153" width="6.69140625" style="28" customWidth="1"/>
    <col min="16154" max="16154" width="43.921875" style="28" customWidth="1"/>
    <col min="16155" max="16384" width="54.23046875" style="28"/>
  </cols>
  <sheetData>
    <row r="1" spans="2:22" ht="30" customHeight="1" thickBot="1">
      <c r="B1" s="534"/>
      <c r="C1" s="535"/>
      <c r="D1" s="535"/>
      <c r="E1" s="535"/>
      <c r="F1" s="535"/>
      <c r="G1" s="535"/>
      <c r="H1" s="535"/>
      <c r="I1" s="535"/>
      <c r="J1" s="535"/>
      <c r="K1" s="535"/>
      <c r="L1" s="535"/>
      <c r="M1" s="535"/>
      <c r="N1" s="535"/>
      <c r="O1" s="1123"/>
      <c r="P1" s="1123"/>
      <c r="Q1" s="536"/>
      <c r="R1" s="535"/>
      <c r="S1" s="535"/>
      <c r="T1" s="535"/>
      <c r="U1" s="535"/>
      <c r="V1" s="535"/>
    </row>
    <row r="2" spans="2:22" ht="30" customHeight="1">
      <c r="B2" s="531"/>
      <c r="J2" s="532"/>
      <c r="K2" s="532"/>
      <c r="L2" s="532"/>
      <c r="M2" s="532"/>
      <c r="N2" s="532"/>
      <c r="O2" s="532"/>
      <c r="P2" s="532"/>
      <c r="Q2" s="532"/>
      <c r="R2" s="532"/>
      <c r="S2" s="532"/>
      <c r="T2" s="532"/>
      <c r="U2" s="532"/>
      <c r="V2" s="533"/>
    </row>
    <row r="3" spans="2:22" s="518" customFormat="1" ht="30" customHeight="1">
      <c r="B3" s="531"/>
      <c r="I3" s="532"/>
      <c r="J3" s="532"/>
      <c r="K3" s="532"/>
      <c r="L3" s="532"/>
      <c r="M3" s="532"/>
      <c r="N3" s="532"/>
      <c r="O3" s="532"/>
      <c r="P3" s="532"/>
      <c r="Q3" s="532"/>
      <c r="R3" s="532"/>
      <c r="S3" s="532"/>
      <c r="T3" s="532"/>
      <c r="U3" s="532"/>
      <c r="V3" s="533"/>
    </row>
    <row r="4" spans="2:22" s="518" customFormat="1" ht="30" customHeight="1">
      <c r="B4" s="531"/>
      <c r="D4" s="520"/>
      <c r="E4" s="520"/>
      <c r="F4" s="532" t="s">
        <v>745</v>
      </c>
      <c r="G4" s="520"/>
      <c r="H4" s="520"/>
      <c r="I4" s="532"/>
      <c r="J4" s="532"/>
      <c r="K4" s="532"/>
      <c r="L4" s="532"/>
      <c r="M4" s="532"/>
      <c r="N4" s="532"/>
      <c r="O4" s="532"/>
      <c r="P4" s="532"/>
      <c r="Q4" s="532"/>
      <c r="R4" s="532"/>
      <c r="S4" s="532"/>
      <c r="T4" s="532"/>
      <c r="U4" s="532"/>
      <c r="V4" s="533"/>
    </row>
    <row r="5" spans="2:22" s="518" customFormat="1" ht="30" customHeight="1">
      <c r="B5" s="531"/>
      <c r="D5" s="521"/>
      <c r="E5" s="521"/>
      <c r="F5" s="537" t="s">
        <v>746</v>
      </c>
      <c r="G5" s="521"/>
      <c r="H5" s="521"/>
      <c r="I5" s="532"/>
      <c r="J5" s="532"/>
      <c r="K5" s="532"/>
      <c r="L5" s="532"/>
      <c r="M5" s="532"/>
      <c r="N5" s="532"/>
      <c r="O5" s="532"/>
      <c r="P5" s="532"/>
      <c r="Q5" s="532"/>
      <c r="R5" s="532"/>
      <c r="S5" s="532"/>
      <c r="T5" s="532"/>
      <c r="U5" s="532"/>
      <c r="V5" s="533"/>
    </row>
    <row r="6" spans="2:22" s="518" customFormat="1" ht="30" customHeight="1">
      <c r="B6" s="531"/>
      <c r="I6" s="532"/>
      <c r="J6" s="532"/>
      <c r="K6" s="532"/>
      <c r="L6" s="532"/>
      <c r="M6" s="532"/>
      <c r="N6" s="532"/>
      <c r="O6" s="532"/>
      <c r="P6" s="532"/>
      <c r="Q6" s="532"/>
      <c r="R6" s="532"/>
      <c r="S6" s="532"/>
      <c r="T6" s="532"/>
      <c r="U6" s="532"/>
      <c r="V6" s="533"/>
    </row>
    <row r="7" spans="2:22" s="1101" customFormat="1" ht="30" customHeight="1">
      <c r="B7" s="1100"/>
      <c r="K7" s="285"/>
      <c r="L7" s="285"/>
      <c r="M7" s="285"/>
      <c r="N7" s="285"/>
      <c r="O7" s="285"/>
      <c r="P7" s="285"/>
      <c r="Q7" s="285"/>
      <c r="S7" s="2748" t="s">
        <v>1352</v>
      </c>
      <c r="T7" s="2748"/>
      <c r="U7" s="2748"/>
      <c r="V7" s="1102"/>
    </row>
    <row r="8" spans="2:22" s="1101" customFormat="1" ht="30" customHeight="1">
      <c r="B8" s="1100"/>
      <c r="K8" s="285"/>
      <c r="L8" s="285"/>
      <c r="M8" s="285"/>
      <c r="N8" s="285"/>
      <c r="O8" s="285"/>
      <c r="P8" s="285"/>
      <c r="Q8" s="285"/>
      <c r="S8" s="2749" t="s">
        <v>1353</v>
      </c>
      <c r="T8" s="2749"/>
      <c r="U8" s="2749"/>
      <c r="V8" s="1102"/>
    </row>
    <row r="9" spans="2:22" s="1101" customFormat="1" ht="30" customHeight="1">
      <c r="B9" s="1100"/>
      <c r="D9" s="2743" t="s">
        <v>1218</v>
      </c>
      <c r="E9" s="2743"/>
      <c r="F9" s="2743"/>
      <c r="G9" s="2743"/>
      <c r="H9" s="2743"/>
      <c r="I9" s="2743"/>
      <c r="J9" s="2743"/>
      <c r="K9" s="285"/>
      <c r="L9" s="285"/>
      <c r="M9" s="285"/>
      <c r="N9" s="285"/>
      <c r="O9" s="285"/>
      <c r="P9" s="285"/>
      <c r="Q9" s="285"/>
      <c r="S9" s="1103"/>
      <c r="T9" s="1103"/>
      <c r="U9" s="1103"/>
      <c r="V9" s="1102"/>
    </row>
    <row r="10" spans="2:22" s="1101" customFormat="1" ht="30" customHeight="1">
      <c r="B10" s="1104"/>
      <c r="C10" s="1105"/>
      <c r="D10" s="1110" t="s">
        <v>1219</v>
      </c>
      <c r="K10" s="285"/>
      <c r="L10" s="285"/>
      <c r="M10" s="285"/>
      <c r="N10" s="285"/>
      <c r="O10" s="285"/>
      <c r="P10" s="285"/>
      <c r="Q10" s="285"/>
      <c r="R10" s="285"/>
      <c r="S10" s="1444" t="s">
        <v>1220</v>
      </c>
      <c r="T10" s="1445"/>
      <c r="U10" s="1444" t="s">
        <v>1222</v>
      </c>
      <c r="V10" s="1102"/>
    </row>
    <row r="11" spans="2:22" s="1101" customFormat="1" ht="30" customHeight="1">
      <c r="B11" s="1104"/>
      <c r="C11" s="1105"/>
      <c r="D11" s="1110"/>
      <c r="K11" s="285"/>
      <c r="L11" s="285"/>
      <c r="M11" s="285"/>
      <c r="N11" s="285"/>
      <c r="O11" s="285"/>
      <c r="P11" s="285"/>
      <c r="Q11" s="285"/>
      <c r="R11" s="285"/>
      <c r="S11" s="1126" t="s">
        <v>1221</v>
      </c>
      <c r="U11" s="1126" t="s">
        <v>1223</v>
      </c>
      <c r="V11" s="1125"/>
    </row>
    <row r="12" spans="2:22" s="1101" customFormat="1" ht="30" customHeight="1">
      <c r="B12" s="1104"/>
      <c r="C12" s="1105"/>
      <c r="K12" s="285"/>
      <c r="L12" s="285"/>
      <c r="M12" s="285"/>
      <c r="N12" s="285"/>
      <c r="O12" s="285"/>
      <c r="P12" s="285"/>
      <c r="Q12" s="285"/>
      <c r="R12" s="285"/>
      <c r="S12" s="1047"/>
      <c r="U12" s="1047"/>
      <c r="V12" s="1102"/>
    </row>
    <row r="13" spans="2:22" s="1106" customFormat="1" ht="30" customHeight="1">
      <c r="B13" s="1100"/>
      <c r="K13" s="285"/>
      <c r="L13" s="285"/>
      <c r="M13" s="285"/>
      <c r="N13" s="285"/>
      <c r="O13" s="285"/>
      <c r="P13" s="285"/>
      <c r="Q13" s="285"/>
      <c r="R13" s="285"/>
      <c r="S13" s="1107" t="s">
        <v>405</v>
      </c>
      <c r="T13" s="1105"/>
      <c r="U13" s="1107" t="s">
        <v>404</v>
      </c>
      <c r="V13" s="1102"/>
    </row>
    <row r="14" spans="2:22" s="1101" customFormat="1" ht="30" customHeight="1">
      <c r="B14" s="1104">
        <v>6.1</v>
      </c>
      <c r="C14" s="1105"/>
      <c r="D14" s="285" t="s">
        <v>725</v>
      </c>
      <c r="E14" s="285"/>
      <c r="F14" s="285"/>
      <c r="G14" s="285"/>
      <c r="H14" s="285"/>
      <c r="I14" s="285"/>
      <c r="J14" s="285"/>
      <c r="K14" s="285"/>
      <c r="L14" s="285"/>
      <c r="M14" s="285"/>
      <c r="N14" s="285"/>
      <c r="O14" s="285"/>
      <c r="P14" s="285"/>
      <c r="Q14" s="285"/>
      <c r="R14" s="285"/>
      <c r="S14" s="2744"/>
      <c r="T14" s="1105"/>
      <c r="U14" s="2744"/>
      <c r="V14" s="1102"/>
    </row>
    <row r="15" spans="2:22" s="1101" customFormat="1" ht="30" customHeight="1">
      <c r="B15" s="1104"/>
      <c r="C15" s="1105"/>
      <c r="D15" s="1108" t="s">
        <v>726</v>
      </c>
      <c r="E15" s="1109"/>
      <c r="F15" s="1109"/>
      <c r="G15" s="1109"/>
      <c r="H15" s="1109"/>
      <c r="I15" s="1109"/>
      <c r="J15" s="1109"/>
      <c r="K15" s="285"/>
      <c r="L15" s="285"/>
      <c r="M15" s="285"/>
      <c r="N15" s="285"/>
      <c r="O15" s="285"/>
      <c r="P15" s="285"/>
      <c r="Q15" s="285"/>
      <c r="R15" s="285"/>
      <c r="S15" s="2745"/>
      <c r="T15" s="1105"/>
      <c r="U15" s="2745"/>
      <c r="V15" s="1102"/>
    </row>
    <row r="16" spans="2:22" s="1101" customFormat="1" ht="30" customHeight="1">
      <c r="B16" s="1104"/>
      <c r="C16" s="1105"/>
      <c r="D16" s="1105"/>
      <c r="E16" s="285"/>
      <c r="F16" s="285"/>
      <c r="G16" s="285"/>
      <c r="H16" s="285"/>
      <c r="I16" s="285"/>
      <c r="J16" s="285"/>
      <c r="K16" s="285"/>
      <c r="L16" s="285"/>
      <c r="M16" s="285"/>
      <c r="N16" s="285"/>
      <c r="O16" s="285"/>
      <c r="P16" s="285"/>
      <c r="Q16" s="285"/>
      <c r="R16" s="285"/>
      <c r="S16" s="1105"/>
      <c r="T16" s="1105"/>
      <c r="U16" s="1105"/>
      <c r="V16" s="1102"/>
    </row>
    <row r="17" spans="2:31" s="870" customFormat="1" ht="30" customHeight="1">
      <c r="B17" s="1104">
        <v>6.2</v>
      </c>
      <c r="C17" s="1105"/>
      <c r="D17" s="2743" t="s">
        <v>2075</v>
      </c>
      <c r="E17" s="2743"/>
      <c r="F17" s="2743"/>
      <c r="G17" s="2743"/>
      <c r="H17" s="2743"/>
      <c r="I17" s="2743"/>
      <c r="J17" s="2743"/>
      <c r="K17" s="2743"/>
      <c r="L17" s="2743"/>
      <c r="M17" s="2743"/>
      <c r="N17" s="2743"/>
      <c r="O17" s="2743"/>
      <c r="P17" s="2743"/>
      <c r="Q17" s="2743"/>
      <c r="R17" s="285"/>
      <c r="S17" s="1105"/>
      <c r="T17" s="1105"/>
      <c r="U17" s="1105"/>
      <c r="V17" s="1102"/>
      <c r="W17" s="1101"/>
      <c r="X17" s="1101"/>
      <c r="Y17" s="1101"/>
      <c r="Z17" s="1101"/>
      <c r="AA17" s="1101"/>
      <c r="AB17" s="1101"/>
      <c r="AC17" s="1101"/>
      <c r="AD17" s="1101"/>
      <c r="AE17" s="1101"/>
    </row>
    <row r="18" spans="2:31" s="870" customFormat="1" ht="30" customHeight="1">
      <c r="B18" s="1104"/>
      <c r="C18" s="1105"/>
      <c r="D18" s="1110" t="s">
        <v>2076</v>
      </c>
      <c r="E18" s="1111"/>
      <c r="F18" s="1111"/>
      <c r="G18" s="1111"/>
      <c r="H18" s="1111"/>
      <c r="I18" s="1111"/>
      <c r="J18" s="1111"/>
      <c r="K18" s="1111"/>
      <c r="L18" s="1111"/>
      <c r="M18" s="1111"/>
      <c r="N18" s="1111"/>
      <c r="O18" s="1111"/>
      <c r="P18" s="1111"/>
      <c r="Q18" s="1111"/>
      <c r="R18" s="285"/>
      <c r="S18" s="1105"/>
      <c r="T18" s="1105"/>
      <c r="U18" s="1105"/>
      <c r="V18" s="1102"/>
      <c r="W18" s="1101"/>
      <c r="X18" s="1101"/>
      <c r="Y18" s="1101"/>
      <c r="Z18" s="1101"/>
      <c r="AA18" s="1101"/>
      <c r="AB18" s="1101"/>
      <c r="AC18" s="1101"/>
      <c r="AD18" s="1101"/>
      <c r="AE18" s="1101"/>
    </row>
    <row r="19" spans="2:31" s="1101" customFormat="1" ht="30" customHeight="1">
      <c r="B19" s="1100"/>
      <c r="K19" s="285"/>
      <c r="L19" s="285"/>
      <c r="M19" s="285"/>
      <c r="N19" s="285"/>
      <c r="O19" s="285"/>
      <c r="P19" s="285"/>
      <c r="Q19" s="285"/>
      <c r="R19" s="285"/>
      <c r="S19" s="1112" t="s">
        <v>406</v>
      </c>
      <c r="T19" s="1105"/>
      <c r="U19" s="1112" t="s">
        <v>407</v>
      </c>
      <c r="V19" s="1102"/>
    </row>
    <row r="20" spans="2:31" s="1101" customFormat="1" ht="30" customHeight="1">
      <c r="B20" s="1100"/>
      <c r="D20" s="1113" t="s">
        <v>19</v>
      </c>
      <c r="F20" s="1109" t="s">
        <v>727</v>
      </c>
      <c r="G20" s="1109"/>
      <c r="H20" s="1109"/>
      <c r="I20" s="1109"/>
      <c r="J20" s="1109"/>
      <c r="K20" s="1109"/>
      <c r="L20" s="1109"/>
      <c r="M20" s="1109"/>
      <c r="N20" s="1109"/>
      <c r="O20" s="1109"/>
      <c r="P20" s="1109"/>
      <c r="Q20" s="285"/>
      <c r="R20" s="285"/>
      <c r="S20" s="2744"/>
      <c r="T20" s="1105"/>
      <c r="U20" s="2744"/>
      <c r="V20" s="1102"/>
    </row>
    <row r="21" spans="2:31" s="1101" customFormat="1" ht="30" customHeight="1">
      <c r="B21" s="1104"/>
      <c r="C21" s="1105"/>
      <c r="E21" s="285"/>
      <c r="F21" s="1108" t="s">
        <v>728</v>
      </c>
      <c r="G21" s="1109"/>
      <c r="H21" s="1109"/>
      <c r="I21" s="1109"/>
      <c r="J21" s="1109"/>
      <c r="K21" s="1109"/>
      <c r="L21" s="1109"/>
      <c r="M21" s="1109"/>
      <c r="N21" s="1109"/>
      <c r="O21" s="1109"/>
      <c r="P21" s="1109"/>
      <c r="Q21" s="285"/>
      <c r="R21" s="285"/>
      <c r="S21" s="2745"/>
      <c r="T21" s="1105"/>
      <c r="U21" s="2745"/>
      <c r="V21" s="1102"/>
    </row>
    <row r="22" spans="2:31" s="1101" customFormat="1" ht="30" customHeight="1">
      <c r="B22" s="1104"/>
      <c r="C22" s="1105"/>
      <c r="D22" s="1113"/>
      <c r="E22" s="285"/>
      <c r="Q22" s="285"/>
      <c r="R22" s="285"/>
      <c r="S22" s="1105"/>
      <c r="T22" s="1105"/>
      <c r="U22" s="1105"/>
      <c r="V22" s="1102"/>
    </row>
    <row r="23" spans="2:31" s="1101" customFormat="1" ht="30" customHeight="1">
      <c r="B23" s="1104"/>
      <c r="C23" s="1105"/>
      <c r="D23" s="1114"/>
      <c r="E23" s="285"/>
      <c r="F23" s="285"/>
      <c r="G23" s="285"/>
      <c r="H23" s="285"/>
      <c r="I23" s="285"/>
      <c r="J23" s="285"/>
      <c r="K23" s="285"/>
      <c r="L23" s="285"/>
      <c r="M23" s="285"/>
      <c r="N23" s="285"/>
      <c r="O23" s="285"/>
      <c r="P23" s="285"/>
      <c r="Q23" s="285"/>
      <c r="R23" s="285"/>
      <c r="S23" s="1112" t="s">
        <v>409</v>
      </c>
      <c r="T23" s="1105"/>
      <c r="U23" s="1112" t="s">
        <v>408</v>
      </c>
      <c r="V23" s="1102"/>
    </row>
    <row r="24" spans="2:31" s="1101" customFormat="1" ht="30" customHeight="1">
      <c r="B24" s="1104"/>
      <c r="C24" s="1105"/>
      <c r="D24" s="1113" t="s">
        <v>20</v>
      </c>
      <c r="E24" s="285"/>
      <c r="F24" s="2747" t="s">
        <v>1217</v>
      </c>
      <c r="G24" s="2747"/>
      <c r="H24" s="2747"/>
      <c r="I24" s="2747"/>
      <c r="J24" s="2747"/>
      <c r="K24" s="2747"/>
      <c r="L24" s="2747"/>
      <c r="M24" s="1109"/>
      <c r="N24" s="1109"/>
      <c r="O24" s="1109"/>
      <c r="P24" s="1109"/>
      <c r="Q24" s="285"/>
      <c r="R24" s="285"/>
      <c r="S24" s="2744"/>
      <c r="T24" s="1105"/>
      <c r="U24" s="2744"/>
      <c r="V24" s="1102"/>
    </row>
    <row r="25" spans="2:31" s="1101" customFormat="1" ht="30" customHeight="1">
      <c r="B25" s="1104"/>
      <c r="C25" s="1105"/>
      <c r="D25" s="1113"/>
      <c r="E25" s="285"/>
      <c r="F25" s="1108" t="s">
        <v>729</v>
      </c>
      <c r="G25" s="1109"/>
      <c r="H25" s="1109"/>
      <c r="I25" s="1109"/>
      <c r="J25" s="1109"/>
      <c r="K25" s="1109"/>
      <c r="L25" s="1109"/>
      <c r="M25" s="1109"/>
      <c r="N25" s="1109"/>
      <c r="O25" s="1109"/>
      <c r="P25" s="1109"/>
      <c r="Q25" s="285"/>
      <c r="R25" s="285"/>
      <c r="S25" s="2745"/>
      <c r="T25" s="1105"/>
      <c r="U25" s="2745"/>
      <c r="V25" s="1102"/>
    </row>
    <row r="26" spans="2:31" s="1101" customFormat="1" ht="30" customHeight="1">
      <c r="B26" s="1104"/>
      <c r="C26" s="1105"/>
      <c r="D26" s="1113"/>
      <c r="E26" s="285"/>
      <c r="F26" s="1109"/>
      <c r="G26" s="1109"/>
      <c r="H26" s="1109"/>
      <c r="I26" s="1109"/>
      <c r="J26" s="1109"/>
      <c r="K26" s="1109"/>
      <c r="L26" s="1109"/>
      <c r="M26" s="1109"/>
      <c r="N26" s="1109"/>
      <c r="O26" s="1109"/>
      <c r="P26" s="1109"/>
      <c r="Q26" s="285"/>
      <c r="R26" s="285"/>
      <c r="S26" s="1105"/>
      <c r="T26" s="1105"/>
      <c r="U26" s="1105"/>
      <c r="V26" s="1102"/>
    </row>
    <row r="27" spans="2:31" s="1101" customFormat="1" ht="30" customHeight="1">
      <c r="B27" s="1104">
        <v>6.3</v>
      </c>
      <c r="C27" s="1105"/>
      <c r="D27" s="2743" t="s">
        <v>2077</v>
      </c>
      <c r="E27" s="2743"/>
      <c r="F27" s="2743"/>
      <c r="G27" s="2743"/>
      <c r="H27" s="2743"/>
      <c r="I27" s="2743"/>
      <c r="J27" s="2743"/>
      <c r="K27" s="2743"/>
      <c r="L27" s="2743"/>
      <c r="M27" s="2743"/>
      <c r="N27" s="2743"/>
      <c r="O27" s="2743"/>
      <c r="P27" s="2743"/>
      <c r="Q27" s="2743"/>
      <c r="R27" s="285"/>
      <c r="S27" s="1105"/>
      <c r="T27" s="1105"/>
      <c r="U27" s="1105"/>
      <c r="V27" s="1102"/>
    </row>
    <row r="28" spans="2:31" s="1101" customFormat="1" ht="30" customHeight="1">
      <c r="B28" s="1104"/>
      <c r="C28" s="1105"/>
      <c r="D28" s="2742" t="s">
        <v>2077</v>
      </c>
      <c r="E28" s="2742"/>
      <c r="F28" s="2742"/>
      <c r="G28" s="2742"/>
      <c r="H28" s="2742"/>
      <c r="I28" s="2742"/>
      <c r="J28" s="2742"/>
      <c r="K28" s="2742"/>
      <c r="L28" s="2742"/>
      <c r="M28" s="2742"/>
      <c r="N28" s="2742"/>
      <c r="O28" s="2742"/>
      <c r="P28" s="2742"/>
      <c r="Q28" s="2742"/>
      <c r="R28" s="285"/>
      <c r="S28" s="1105"/>
      <c r="T28" s="1105"/>
      <c r="U28" s="1105"/>
      <c r="V28" s="1102"/>
    </row>
    <row r="29" spans="2:31" s="1101" customFormat="1" ht="30" customHeight="1">
      <c r="B29" s="1100"/>
      <c r="K29" s="285"/>
      <c r="L29" s="285"/>
      <c r="M29" s="285"/>
      <c r="N29" s="285"/>
      <c r="O29" s="285"/>
      <c r="P29" s="285"/>
      <c r="Q29" s="285"/>
      <c r="R29" s="285"/>
      <c r="S29" s="1112" t="s">
        <v>410</v>
      </c>
      <c r="T29" s="1105"/>
      <c r="U29" s="1112" t="s">
        <v>411</v>
      </c>
      <c r="V29" s="1102"/>
    </row>
    <row r="30" spans="2:31" s="1101" customFormat="1" ht="30" customHeight="1">
      <c r="B30" s="1104"/>
      <c r="C30" s="1105"/>
      <c r="D30" s="1113" t="s">
        <v>19</v>
      </c>
      <c r="E30" s="285"/>
      <c r="F30" s="2743" t="s">
        <v>727</v>
      </c>
      <c r="G30" s="2747"/>
      <c r="H30" s="2747"/>
      <c r="I30" s="2747"/>
      <c r="J30" s="2747"/>
      <c r="K30" s="2747"/>
      <c r="L30" s="2747"/>
      <c r="M30" s="1109"/>
      <c r="N30" s="1109"/>
      <c r="O30" s="1109"/>
      <c r="P30" s="1109"/>
      <c r="Q30" s="285"/>
      <c r="R30" s="285"/>
      <c r="S30" s="2744"/>
      <c r="T30" s="1105"/>
      <c r="U30" s="2744"/>
      <c r="V30" s="1102"/>
    </row>
    <row r="31" spans="2:31" s="1101" customFormat="1" ht="30" customHeight="1">
      <c r="B31" s="1104"/>
      <c r="C31" s="1105"/>
      <c r="D31" s="1113"/>
      <c r="E31" s="285"/>
      <c r="F31" s="1110" t="s">
        <v>728</v>
      </c>
      <c r="G31" s="1109"/>
      <c r="H31" s="1109"/>
      <c r="I31" s="1109"/>
      <c r="J31" s="1109"/>
      <c r="K31" s="1109"/>
      <c r="L31" s="1109"/>
      <c r="M31" s="1109"/>
      <c r="N31" s="1109"/>
      <c r="O31" s="1109"/>
      <c r="P31" s="1109"/>
      <c r="Q31" s="285"/>
      <c r="R31" s="285"/>
      <c r="S31" s="2745"/>
      <c r="T31" s="1105"/>
      <c r="U31" s="2745"/>
      <c r="V31" s="1102"/>
    </row>
    <row r="32" spans="2:31" s="1101" customFormat="1" ht="30" customHeight="1">
      <c r="B32" s="1104"/>
      <c r="C32" s="1105"/>
      <c r="D32" s="1113"/>
      <c r="E32" s="285"/>
      <c r="F32" s="1111"/>
      <c r="G32" s="1109"/>
      <c r="H32" s="1109"/>
      <c r="I32" s="1109"/>
      <c r="J32" s="1109"/>
      <c r="K32" s="1109"/>
      <c r="L32" s="1109"/>
      <c r="M32" s="1109"/>
      <c r="N32" s="1109"/>
      <c r="O32" s="1109"/>
      <c r="P32" s="1109"/>
      <c r="Q32" s="285"/>
      <c r="R32" s="285"/>
      <c r="S32" s="1105"/>
      <c r="T32" s="1105"/>
      <c r="U32" s="1105"/>
      <c r="V32" s="1102"/>
    </row>
    <row r="33" spans="2:22" s="1101" customFormat="1" ht="30" customHeight="1">
      <c r="B33" s="1104"/>
      <c r="C33" s="1105"/>
      <c r="D33" s="1114"/>
      <c r="E33" s="285"/>
      <c r="G33" s="285"/>
      <c r="H33" s="285"/>
      <c r="I33" s="285"/>
      <c r="J33" s="285"/>
      <c r="K33" s="285"/>
      <c r="L33" s="285"/>
      <c r="M33" s="285"/>
      <c r="N33" s="285"/>
      <c r="O33" s="285"/>
      <c r="P33" s="285"/>
      <c r="Q33" s="285"/>
      <c r="R33" s="285"/>
      <c r="S33" s="1112" t="s">
        <v>413</v>
      </c>
      <c r="T33" s="1105"/>
      <c r="U33" s="1112" t="s">
        <v>412</v>
      </c>
      <c r="V33" s="1102"/>
    </row>
    <row r="34" spans="2:22" s="1101" customFormat="1" ht="30" customHeight="1">
      <c r="B34" s="1104"/>
      <c r="C34" s="1105"/>
      <c r="D34" s="1113" t="s">
        <v>20</v>
      </c>
      <c r="E34" s="285"/>
      <c r="F34" s="1109" t="s">
        <v>730</v>
      </c>
      <c r="G34" s="1109"/>
      <c r="H34" s="1109"/>
      <c r="I34" s="1109"/>
      <c r="J34" s="1109"/>
      <c r="K34" s="1109"/>
      <c r="L34" s="1109"/>
      <c r="M34" s="1109"/>
      <c r="N34" s="1109"/>
      <c r="O34" s="1109"/>
      <c r="P34" s="1109"/>
      <c r="Q34" s="285"/>
      <c r="R34" s="285"/>
      <c r="S34" s="2744"/>
      <c r="T34" s="1105"/>
      <c r="U34" s="2744"/>
      <c r="V34" s="1102"/>
    </row>
    <row r="35" spans="2:22" s="1101" customFormat="1" ht="30" customHeight="1">
      <c r="B35" s="1104"/>
      <c r="C35" s="1105"/>
      <c r="D35" s="1105"/>
      <c r="E35" s="285"/>
      <c r="F35" s="1110" t="s">
        <v>731</v>
      </c>
      <c r="G35" s="285"/>
      <c r="H35" s="285"/>
      <c r="I35" s="285"/>
      <c r="J35" s="285"/>
      <c r="K35" s="285"/>
      <c r="L35" s="285"/>
      <c r="M35" s="285"/>
      <c r="N35" s="285"/>
      <c r="O35" s="285"/>
      <c r="P35" s="285"/>
      <c r="Q35" s="285"/>
      <c r="R35" s="285"/>
      <c r="S35" s="2745"/>
      <c r="T35" s="1105"/>
      <c r="U35" s="2745"/>
      <c r="V35" s="1102"/>
    </row>
    <row r="36" spans="2:22" s="1101" customFormat="1" ht="30" customHeight="1">
      <c r="B36" s="1104"/>
      <c r="C36" s="1105"/>
      <c r="Q36" s="285"/>
      <c r="R36" s="285"/>
      <c r="S36" s="1105"/>
      <c r="T36" s="1105"/>
      <c r="U36" s="1105"/>
      <c r="V36" s="1102"/>
    </row>
    <row r="37" spans="2:22" s="1101" customFormat="1" ht="30" customHeight="1">
      <c r="B37" s="1115"/>
      <c r="C37" s="285"/>
      <c r="E37" s="285"/>
      <c r="F37" s="285"/>
      <c r="G37" s="285"/>
      <c r="H37" s="285"/>
      <c r="I37" s="285"/>
      <c r="J37" s="285"/>
      <c r="K37" s="285"/>
      <c r="L37" s="285"/>
      <c r="M37" s="285"/>
      <c r="N37" s="285"/>
      <c r="O37" s="285"/>
      <c r="P37" s="285"/>
      <c r="Q37" s="285"/>
      <c r="R37" s="285"/>
      <c r="S37" s="1112" t="s">
        <v>415</v>
      </c>
      <c r="T37" s="1105"/>
      <c r="U37" s="1112" t="s">
        <v>414</v>
      </c>
      <c r="V37" s="1102"/>
    </row>
    <row r="38" spans="2:22" s="1101" customFormat="1" ht="30" customHeight="1">
      <c r="B38" s="1104">
        <v>6.4</v>
      </c>
      <c r="C38" s="285"/>
      <c r="D38" s="285" t="s">
        <v>743</v>
      </c>
      <c r="E38" s="285"/>
      <c r="F38" s="285"/>
      <c r="G38" s="285"/>
      <c r="H38" s="285"/>
      <c r="I38" s="285"/>
      <c r="J38" s="285"/>
      <c r="K38" s="285"/>
      <c r="L38" s="285"/>
      <c r="M38" s="285"/>
      <c r="N38" s="285"/>
      <c r="O38" s="285"/>
      <c r="P38" s="285"/>
      <c r="Q38" s="285"/>
      <c r="R38" s="285"/>
      <c r="S38" s="2744"/>
      <c r="T38" s="1105"/>
      <c r="U38" s="2744"/>
      <c r="V38" s="1102"/>
    </row>
    <row r="39" spans="2:22" s="1101" customFormat="1" ht="30" customHeight="1">
      <c r="B39" s="1104"/>
      <c r="C39" s="285"/>
      <c r="D39" s="1110" t="s">
        <v>744</v>
      </c>
      <c r="E39" s="285"/>
      <c r="F39" s="1109"/>
      <c r="G39" s="1109"/>
      <c r="H39" s="1109"/>
      <c r="I39" s="1109"/>
      <c r="J39" s="1109"/>
      <c r="K39" s="1109"/>
      <c r="L39" s="1109"/>
      <c r="M39" s="1109"/>
      <c r="N39" s="1109"/>
      <c r="O39" s="1109"/>
      <c r="P39" s="1109"/>
      <c r="Q39" s="285"/>
      <c r="R39" s="285"/>
      <c r="S39" s="2745"/>
      <c r="T39" s="1105"/>
      <c r="U39" s="2745"/>
      <c r="V39" s="1102"/>
    </row>
    <row r="40" spans="2:22" s="1101" customFormat="1" ht="30" customHeight="1">
      <c r="B40" s="1104"/>
      <c r="C40" s="285"/>
      <c r="D40" s="1113"/>
      <c r="E40" s="285"/>
      <c r="F40" s="1109"/>
      <c r="G40" s="1109"/>
      <c r="H40" s="1109"/>
      <c r="I40" s="1109"/>
      <c r="J40" s="1109"/>
      <c r="K40" s="1109"/>
      <c r="L40" s="1109"/>
      <c r="M40" s="1109"/>
      <c r="N40" s="1109"/>
      <c r="O40" s="1109"/>
      <c r="P40" s="1109"/>
      <c r="Q40" s="285"/>
      <c r="R40" s="285"/>
      <c r="S40" s="1116"/>
      <c r="T40" s="1105"/>
      <c r="U40" s="1116"/>
      <c r="V40" s="1102"/>
    </row>
    <row r="41" spans="2:22" s="1101" customFormat="1" ht="30" customHeight="1">
      <c r="B41" s="1104"/>
      <c r="C41" s="285"/>
      <c r="D41" s="1113"/>
      <c r="E41" s="285"/>
      <c r="F41" s="1109"/>
      <c r="G41" s="1109"/>
      <c r="H41" s="1109"/>
      <c r="I41" s="1109"/>
      <c r="J41" s="1109"/>
      <c r="K41" s="1109"/>
      <c r="L41" s="1109"/>
      <c r="M41" s="1109"/>
      <c r="N41" s="1109"/>
      <c r="O41" s="1109"/>
      <c r="P41" s="1109"/>
      <c r="Q41" s="285"/>
      <c r="R41" s="285"/>
      <c r="S41" s="1116"/>
      <c r="T41" s="1105"/>
      <c r="U41" s="1116"/>
      <c r="V41" s="1102"/>
    </row>
    <row r="42" spans="2:22" s="1101" customFormat="1" ht="30" customHeight="1">
      <c r="B42" s="1104">
        <v>6.5</v>
      </c>
      <c r="C42" s="285"/>
      <c r="D42" s="2743" t="s">
        <v>2078</v>
      </c>
      <c r="E42" s="2743"/>
      <c r="F42" s="2743"/>
      <c r="G42" s="2743"/>
      <c r="H42" s="2743"/>
      <c r="I42" s="2743"/>
      <c r="J42" s="2743"/>
      <c r="K42" s="2743"/>
      <c r="L42" s="2743"/>
      <c r="M42" s="2743"/>
      <c r="N42" s="2743"/>
      <c r="O42" s="2743"/>
      <c r="P42" s="2743"/>
      <c r="Q42" s="2743"/>
      <c r="R42" s="285"/>
      <c r="S42" s="1105"/>
      <c r="T42" s="1105"/>
      <c r="U42" s="1105"/>
      <c r="V42" s="1102"/>
    </row>
    <row r="43" spans="2:22" s="1101" customFormat="1" ht="30" customHeight="1">
      <c r="B43" s="1104"/>
      <c r="C43" s="285"/>
      <c r="D43" s="2742" t="s">
        <v>2079</v>
      </c>
      <c r="E43" s="2742"/>
      <c r="F43" s="2742"/>
      <c r="G43" s="2742"/>
      <c r="H43" s="2742"/>
      <c r="I43" s="2742"/>
      <c r="J43" s="2742"/>
      <c r="K43" s="2742"/>
      <c r="L43" s="2742"/>
      <c r="M43" s="2742"/>
      <c r="N43" s="2742"/>
      <c r="O43" s="2742"/>
      <c r="P43" s="2742"/>
      <c r="Q43" s="2742"/>
      <c r="R43" s="285"/>
      <c r="S43" s="1105"/>
      <c r="T43" s="1105"/>
      <c r="U43" s="1105"/>
      <c r="V43" s="1102"/>
    </row>
    <row r="44" spans="2:22" s="1101" customFormat="1" ht="30" customHeight="1">
      <c r="B44" s="1100"/>
      <c r="K44" s="285"/>
      <c r="L44" s="285"/>
      <c r="M44" s="285"/>
      <c r="N44" s="285"/>
      <c r="O44" s="285"/>
      <c r="P44" s="285"/>
      <c r="Q44" s="285"/>
      <c r="R44" s="285"/>
      <c r="S44" s="1112" t="s">
        <v>416</v>
      </c>
      <c r="T44" s="1105"/>
      <c r="U44" s="1112" t="s">
        <v>417</v>
      </c>
      <c r="V44" s="1102"/>
    </row>
    <row r="45" spans="2:22" s="1101" customFormat="1" ht="30" customHeight="1">
      <c r="B45" s="1100"/>
      <c r="D45" s="1113" t="s">
        <v>19</v>
      </c>
      <c r="E45" s="285"/>
      <c r="F45" s="1109" t="s">
        <v>727</v>
      </c>
      <c r="G45" s="1109"/>
      <c r="H45" s="1109"/>
      <c r="I45" s="1109"/>
      <c r="J45" s="1109"/>
      <c r="K45" s="1109"/>
      <c r="L45" s="1109"/>
      <c r="M45" s="1109"/>
      <c r="N45" s="1109"/>
      <c r="O45" s="1109"/>
      <c r="P45" s="1109"/>
      <c r="Q45" s="285"/>
      <c r="R45" s="285"/>
      <c r="S45" s="2744"/>
      <c r="T45" s="1105"/>
      <c r="U45" s="2744"/>
      <c r="V45" s="1102"/>
    </row>
    <row r="46" spans="2:22" s="1101" customFormat="1" ht="30" customHeight="1">
      <c r="B46" s="1104"/>
      <c r="C46" s="285"/>
      <c r="D46" s="1113"/>
      <c r="E46" s="285"/>
      <c r="F46" s="1108" t="s">
        <v>728</v>
      </c>
      <c r="G46" s="1109"/>
      <c r="H46" s="1109"/>
      <c r="I46" s="1109"/>
      <c r="J46" s="1109"/>
      <c r="K46" s="1109"/>
      <c r="L46" s="1109"/>
      <c r="M46" s="1109"/>
      <c r="N46" s="1109"/>
      <c r="O46" s="1109"/>
      <c r="P46" s="1109"/>
      <c r="Q46" s="285"/>
      <c r="R46" s="285"/>
      <c r="S46" s="2745"/>
      <c r="T46" s="1105"/>
      <c r="U46" s="2745"/>
      <c r="V46" s="1102"/>
    </row>
    <row r="47" spans="2:22" s="1101" customFormat="1" ht="30" customHeight="1">
      <c r="B47" s="1104"/>
      <c r="C47" s="285"/>
      <c r="Q47" s="285"/>
      <c r="R47" s="285"/>
      <c r="S47" s="1105"/>
      <c r="T47" s="1105"/>
      <c r="U47" s="1105"/>
      <c r="V47" s="1102"/>
    </row>
    <row r="48" spans="2:22" s="1101" customFormat="1" ht="30" customHeight="1">
      <c r="B48" s="1104"/>
      <c r="C48" s="285"/>
      <c r="D48" s="1113"/>
      <c r="E48" s="285"/>
      <c r="F48" s="1109"/>
      <c r="G48" s="1109"/>
      <c r="H48" s="1109"/>
      <c r="I48" s="1109"/>
      <c r="J48" s="1109"/>
      <c r="K48" s="1109"/>
      <c r="L48" s="1109"/>
      <c r="M48" s="1109"/>
      <c r="N48" s="1109"/>
      <c r="O48" s="1109"/>
      <c r="P48" s="1109"/>
      <c r="Q48" s="285"/>
      <c r="R48" s="285"/>
      <c r="S48" s="1112" t="s">
        <v>1354</v>
      </c>
      <c r="T48" s="1105"/>
      <c r="U48" s="1112" t="s">
        <v>1355</v>
      </c>
      <c r="V48" s="1102"/>
    </row>
    <row r="49" spans="2:22" s="1101" customFormat="1" ht="30" customHeight="1">
      <c r="B49" s="1104"/>
      <c r="C49" s="285"/>
      <c r="D49" s="1113" t="s">
        <v>20</v>
      </c>
      <c r="E49" s="285"/>
      <c r="F49" s="1109" t="s">
        <v>732</v>
      </c>
      <c r="G49" s="1109"/>
      <c r="H49" s="1109"/>
      <c r="I49" s="1109"/>
      <c r="J49" s="1109"/>
      <c r="K49" s="1109"/>
      <c r="L49" s="1109"/>
      <c r="M49" s="1109"/>
      <c r="N49" s="1109"/>
      <c r="O49" s="1109"/>
      <c r="P49" s="1109"/>
      <c r="Q49" s="285"/>
      <c r="R49" s="285"/>
      <c r="S49" s="2744"/>
      <c r="T49" s="1105"/>
      <c r="U49" s="2744"/>
      <c r="V49" s="1102"/>
    </row>
    <row r="50" spans="2:22" s="1101" customFormat="1" ht="30" customHeight="1">
      <c r="B50" s="1104"/>
      <c r="C50" s="285"/>
      <c r="D50" s="1113"/>
      <c r="E50" s="285"/>
      <c r="F50" s="1108" t="s">
        <v>733</v>
      </c>
      <c r="G50" s="1109"/>
      <c r="H50" s="1109"/>
      <c r="I50" s="1109"/>
      <c r="J50" s="1109"/>
      <c r="K50" s="1109"/>
      <c r="L50" s="1109"/>
      <c r="M50" s="1109"/>
      <c r="N50" s="1109"/>
      <c r="O50" s="1109"/>
      <c r="P50" s="1109"/>
      <c r="Q50" s="285"/>
      <c r="R50" s="285"/>
      <c r="S50" s="2661"/>
      <c r="T50" s="1105"/>
      <c r="U50" s="2745"/>
      <c r="V50" s="1102"/>
    </row>
    <row r="51" spans="2:22" s="1101" customFormat="1" ht="30" customHeight="1">
      <c r="B51" s="1104"/>
      <c r="C51" s="285"/>
      <c r="F51" s="1113"/>
      <c r="G51" s="285"/>
      <c r="H51" s="2743"/>
      <c r="I51" s="2743"/>
      <c r="J51" s="2743"/>
      <c r="K51" s="2743"/>
      <c r="L51" s="2743"/>
      <c r="M51" s="2743"/>
      <c r="N51" s="2743"/>
      <c r="O51" s="2743"/>
      <c r="P51" s="2743"/>
      <c r="Q51" s="2743"/>
      <c r="R51" s="2743"/>
      <c r="S51" s="1446"/>
      <c r="V51" s="1102"/>
    </row>
    <row r="52" spans="2:22" s="1101" customFormat="1" ht="30" customHeight="1">
      <c r="B52" s="1104"/>
      <c r="C52" s="285"/>
      <c r="D52" s="1113"/>
      <c r="E52" s="285"/>
      <c r="F52" s="1114"/>
      <c r="G52" s="285"/>
      <c r="H52" s="1110"/>
      <c r="I52" s="285"/>
      <c r="J52" s="285"/>
      <c r="K52" s="285"/>
      <c r="L52" s="285"/>
      <c r="M52" s="285"/>
      <c r="N52" s="285"/>
      <c r="O52" s="285"/>
      <c r="P52" s="285"/>
      <c r="Q52" s="285"/>
      <c r="R52" s="285"/>
      <c r="S52" s="1112" t="s">
        <v>419</v>
      </c>
      <c r="T52" s="1105"/>
      <c r="U52" s="1112" t="s">
        <v>418</v>
      </c>
      <c r="V52" s="1102"/>
    </row>
    <row r="53" spans="2:22" s="1101" customFormat="1" ht="30" customHeight="1">
      <c r="B53" s="1104"/>
      <c r="C53" s="285"/>
      <c r="D53" s="1113" t="s">
        <v>47</v>
      </c>
      <c r="E53" s="285"/>
      <c r="F53" s="1109" t="s">
        <v>734</v>
      </c>
      <c r="G53" s="1109"/>
      <c r="H53" s="1109"/>
      <c r="I53" s="1109"/>
      <c r="S53" s="2744"/>
      <c r="T53" s="1105"/>
      <c r="U53" s="2744"/>
      <c r="V53" s="1102"/>
    </row>
    <row r="54" spans="2:22" s="1101" customFormat="1" ht="30" customHeight="1">
      <c r="B54" s="1104"/>
      <c r="C54" s="285"/>
      <c r="D54" s="1113"/>
      <c r="E54" s="285"/>
      <c r="F54" s="1108" t="s">
        <v>735</v>
      </c>
      <c r="G54" s="1109"/>
      <c r="H54" s="1109"/>
      <c r="I54" s="1109"/>
      <c r="S54" s="2750"/>
      <c r="T54" s="1105"/>
      <c r="U54" s="2750"/>
      <c r="V54" s="1102"/>
    </row>
    <row r="55" spans="2:22" s="1101" customFormat="1" ht="30" customHeight="1">
      <c r="B55" s="1104"/>
      <c r="C55" s="285"/>
      <c r="D55" s="1105"/>
      <c r="E55" s="285"/>
      <c r="F55" s="1113"/>
      <c r="G55" s="285"/>
      <c r="H55" s="1109"/>
      <c r="I55" s="1109"/>
      <c r="J55" s="1109"/>
      <c r="K55" s="1109"/>
      <c r="L55" s="1109"/>
      <c r="M55" s="1109"/>
      <c r="N55" s="1109"/>
      <c r="O55" s="1109"/>
      <c r="P55" s="1109"/>
      <c r="Q55" s="1109"/>
      <c r="R55" s="1109"/>
      <c r="S55" s="1116"/>
      <c r="T55" s="1105"/>
      <c r="U55" s="1116"/>
      <c r="V55" s="1102"/>
    </row>
    <row r="56" spans="2:22" s="1101" customFormat="1" ht="30" customHeight="1">
      <c r="B56" s="1104"/>
      <c r="C56" s="285"/>
      <c r="D56" s="1105"/>
      <c r="E56" s="285"/>
      <c r="S56" s="1105"/>
      <c r="T56" s="1105"/>
      <c r="U56" s="1105"/>
      <c r="V56" s="1102"/>
    </row>
    <row r="57" spans="2:22" s="1101" customFormat="1" ht="30" customHeight="1">
      <c r="B57" s="1115"/>
      <c r="I57" s="1105"/>
      <c r="J57" s="1105"/>
      <c r="K57" s="285"/>
      <c r="L57" s="285"/>
      <c r="M57" s="285"/>
      <c r="N57" s="285"/>
      <c r="O57" s="285"/>
      <c r="P57" s="285"/>
      <c r="Q57" s="285"/>
      <c r="R57" s="285"/>
      <c r="S57" s="1112" t="s">
        <v>420</v>
      </c>
      <c r="T57" s="1105"/>
      <c r="U57" s="1112" t="s">
        <v>421</v>
      </c>
      <c r="V57" s="1102"/>
    </row>
    <row r="58" spans="2:22" s="1101" customFormat="1" ht="30" customHeight="1">
      <c r="B58" s="1104">
        <v>6.6</v>
      </c>
      <c r="C58" s="285"/>
      <c r="D58" s="1117" t="s">
        <v>2134</v>
      </c>
      <c r="E58" s="1105"/>
      <c r="F58" s="1105"/>
      <c r="G58" s="1105"/>
      <c r="H58" s="1105"/>
      <c r="I58" s="1105"/>
      <c r="J58" s="1105"/>
      <c r="K58" s="285"/>
      <c r="L58" s="285"/>
      <c r="M58" s="285"/>
      <c r="N58" s="285"/>
      <c r="O58" s="285"/>
      <c r="P58" s="285"/>
      <c r="Q58" s="285"/>
      <c r="R58" s="285"/>
      <c r="S58" s="2744"/>
      <c r="T58" s="1105"/>
      <c r="U58" s="2744"/>
      <c r="V58" s="1102"/>
    </row>
    <row r="59" spans="2:22" s="1101" customFormat="1" ht="30" customHeight="1">
      <c r="B59" s="1104"/>
      <c r="C59" s="285"/>
      <c r="D59" s="1110" t="s">
        <v>2136</v>
      </c>
      <c r="E59" s="1105"/>
      <c r="F59" s="1105"/>
      <c r="G59" s="1105"/>
      <c r="H59" s="1105"/>
      <c r="I59" s="285"/>
      <c r="J59" s="285"/>
      <c r="K59" s="285"/>
      <c r="L59" s="285"/>
      <c r="M59" s="285"/>
      <c r="N59" s="285"/>
      <c r="O59" s="285"/>
      <c r="P59" s="285"/>
      <c r="Q59" s="285"/>
      <c r="R59" s="285"/>
      <c r="S59" s="2745"/>
      <c r="T59" s="1105"/>
      <c r="U59" s="2745"/>
      <c r="V59" s="1102"/>
    </row>
    <row r="60" spans="2:22" s="1101" customFormat="1" ht="30" customHeight="1">
      <c r="B60" s="1104"/>
      <c r="C60" s="285"/>
      <c r="D60" s="1105"/>
      <c r="E60" s="285"/>
      <c r="F60" s="285"/>
      <c r="G60" s="285"/>
      <c r="H60" s="285"/>
      <c r="I60" s="285"/>
      <c r="J60" s="285"/>
      <c r="K60" s="285"/>
      <c r="L60" s="285"/>
      <c r="M60" s="285"/>
      <c r="N60" s="285"/>
      <c r="O60" s="285"/>
      <c r="P60" s="285"/>
      <c r="Q60" s="285"/>
      <c r="R60" s="285"/>
      <c r="S60" s="1116"/>
      <c r="T60" s="1105"/>
      <c r="U60" s="1116"/>
      <c r="V60" s="1102"/>
    </row>
    <row r="61" spans="2:22" s="1101" customFormat="1" ht="30" customHeight="1">
      <c r="B61" s="1115"/>
      <c r="J61" s="1105"/>
      <c r="K61" s="285"/>
      <c r="L61" s="285"/>
      <c r="M61" s="285"/>
      <c r="N61" s="285"/>
      <c r="O61" s="285"/>
      <c r="P61" s="285"/>
      <c r="Q61" s="285"/>
      <c r="R61" s="285"/>
      <c r="S61" s="1112" t="s">
        <v>422</v>
      </c>
      <c r="T61" s="1105"/>
      <c r="U61" s="1112" t="s">
        <v>424</v>
      </c>
      <c r="V61" s="1102"/>
    </row>
    <row r="62" spans="2:22" s="1101" customFormat="1" ht="30" customHeight="1">
      <c r="B62" s="1104">
        <v>6.7</v>
      </c>
      <c r="C62" s="285"/>
      <c r="D62" s="285" t="s">
        <v>2135</v>
      </c>
      <c r="E62" s="1105"/>
      <c r="F62" s="1105"/>
      <c r="G62" s="1105"/>
      <c r="H62" s="1105"/>
      <c r="I62" s="1105"/>
      <c r="J62" s="1105"/>
      <c r="K62" s="285"/>
      <c r="L62" s="285"/>
      <c r="M62" s="285"/>
      <c r="N62" s="285"/>
      <c r="O62" s="285"/>
      <c r="P62" s="285"/>
      <c r="Q62" s="285"/>
      <c r="R62" s="285"/>
      <c r="S62" s="2744"/>
      <c r="T62" s="1105"/>
      <c r="U62" s="2744"/>
      <c r="V62" s="1102"/>
    </row>
    <row r="63" spans="2:22" s="1101" customFormat="1" ht="30" customHeight="1">
      <c r="B63" s="1104"/>
      <c r="C63" s="285"/>
      <c r="D63" s="1110" t="s">
        <v>2137</v>
      </c>
      <c r="E63" s="1105"/>
      <c r="F63" s="1105"/>
      <c r="G63" s="1105"/>
      <c r="H63" s="1105"/>
      <c r="I63" s="1105"/>
      <c r="J63" s="285"/>
      <c r="K63" s="285"/>
      <c r="L63" s="285"/>
      <c r="M63" s="285"/>
      <c r="N63" s="285"/>
      <c r="O63" s="285"/>
      <c r="P63" s="285"/>
      <c r="Q63" s="285"/>
      <c r="R63" s="285"/>
      <c r="S63" s="2745"/>
      <c r="T63" s="1105"/>
      <c r="U63" s="2745"/>
      <c r="V63" s="1102"/>
    </row>
    <row r="64" spans="2:22" s="1101" customFormat="1" ht="30" customHeight="1">
      <c r="B64" s="1104"/>
      <c r="C64" s="285"/>
      <c r="D64" s="1105"/>
      <c r="E64" s="285"/>
      <c r="F64" s="285"/>
      <c r="G64" s="285"/>
      <c r="H64" s="285"/>
      <c r="I64" s="285"/>
      <c r="J64" s="285"/>
      <c r="K64" s="285"/>
      <c r="L64" s="285"/>
      <c r="M64" s="285"/>
      <c r="N64" s="285"/>
      <c r="O64" s="285"/>
      <c r="P64" s="285"/>
      <c r="Q64" s="285"/>
      <c r="R64" s="285"/>
      <c r="S64" s="1116"/>
      <c r="T64" s="1105"/>
      <c r="U64" s="1116"/>
      <c r="V64" s="1102"/>
    </row>
    <row r="65" spans="1:23" s="1101" customFormat="1" ht="30" customHeight="1">
      <c r="B65" s="1115"/>
      <c r="I65" s="285"/>
      <c r="J65" s="285"/>
      <c r="K65" s="285"/>
      <c r="L65" s="285"/>
      <c r="M65" s="285"/>
      <c r="N65" s="285"/>
      <c r="O65" s="285"/>
      <c r="P65" s="285"/>
      <c r="Q65" s="285"/>
      <c r="R65" s="285"/>
      <c r="S65" s="1112" t="s">
        <v>423</v>
      </c>
      <c r="T65" s="1105"/>
      <c r="U65" s="1112" t="s">
        <v>425</v>
      </c>
      <c r="V65" s="1102"/>
    </row>
    <row r="66" spans="1:23" s="1101" customFormat="1" ht="30" customHeight="1">
      <c r="B66" s="1104">
        <v>6.8</v>
      </c>
      <c r="C66" s="285"/>
      <c r="D66" s="285" t="s">
        <v>736</v>
      </c>
      <c r="E66" s="285"/>
      <c r="F66" s="285"/>
      <c r="G66" s="285"/>
      <c r="H66" s="285"/>
      <c r="I66" s="285"/>
      <c r="J66" s="285"/>
      <c r="K66" s="285"/>
      <c r="L66" s="285"/>
      <c r="M66" s="285"/>
      <c r="N66" s="285"/>
      <c r="O66" s="285"/>
      <c r="P66" s="285"/>
      <c r="Q66" s="285"/>
      <c r="R66" s="285"/>
      <c r="S66" s="2744">
        <f>S14+S20+S24+S30+S34+S38+S45+S49+S53+S58+S62</f>
        <v>0</v>
      </c>
      <c r="T66" s="1105"/>
      <c r="U66" s="2744">
        <f>U14+U20+U24+U30+U34+U38+U45+U49+U53+U58+U62</f>
        <v>0</v>
      </c>
      <c r="V66" s="1102"/>
    </row>
    <row r="67" spans="1:23" s="1101" customFormat="1" ht="30" customHeight="1">
      <c r="B67" s="1104"/>
      <c r="C67" s="285"/>
      <c r="D67" s="1110" t="s">
        <v>737</v>
      </c>
      <c r="E67" s="285"/>
      <c r="F67" s="285"/>
      <c r="G67" s="285"/>
      <c r="H67" s="285"/>
      <c r="I67" s="1109"/>
      <c r="J67" s="1109"/>
      <c r="K67" s="1109"/>
      <c r="L67" s="1109"/>
      <c r="M67" s="1109"/>
      <c r="N67" s="1109"/>
      <c r="O67" s="1109"/>
      <c r="P67" s="1109"/>
      <c r="Q67" s="285"/>
      <c r="R67" s="285"/>
      <c r="S67" s="2745"/>
      <c r="T67" s="1105"/>
      <c r="U67" s="2745"/>
      <c r="V67" s="1102"/>
    </row>
    <row r="68" spans="1:23" s="1101" customFormat="1" ht="30" customHeight="1">
      <c r="B68" s="1104"/>
      <c r="C68" s="285"/>
      <c r="D68" s="1113"/>
      <c r="E68" s="285"/>
      <c r="F68" s="1109"/>
      <c r="G68" s="1109"/>
      <c r="H68" s="1109"/>
      <c r="I68" s="1109"/>
      <c r="J68" s="1109"/>
      <c r="K68" s="1109"/>
      <c r="L68" s="1109"/>
      <c r="M68" s="1109"/>
      <c r="N68" s="1109"/>
      <c r="O68" s="1109"/>
      <c r="P68" s="1109"/>
      <c r="Q68" s="285"/>
      <c r="R68" s="285"/>
      <c r="S68" s="1105"/>
      <c r="T68" s="1105"/>
      <c r="U68" s="1105"/>
      <c r="V68" s="1102"/>
    </row>
    <row r="69" spans="1:23" s="1101" customFormat="1" ht="30" customHeight="1">
      <c r="B69" s="1104"/>
      <c r="C69" s="285"/>
      <c r="D69" s="1113"/>
      <c r="E69" s="285"/>
      <c r="F69" s="1109"/>
      <c r="G69" s="1109"/>
      <c r="H69" s="1109"/>
      <c r="I69" s="1109"/>
      <c r="J69" s="1109"/>
      <c r="K69" s="1109"/>
      <c r="L69" s="1109"/>
      <c r="M69" s="1109"/>
      <c r="N69" s="1109"/>
      <c r="O69" s="1109"/>
      <c r="P69" s="1109"/>
      <c r="Q69" s="285"/>
      <c r="R69" s="285"/>
      <c r="S69" s="1105"/>
      <c r="T69" s="1105"/>
      <c r="U69" s="1105"/>
      <c r="V69" s="1102"/>
    </row>
    <row r="70" spans="1:23" s="1101" customFormat="1" ht="30" customHeight="1">
      <c r="B70" s="1104" t="s">
        <v>65</v>
      </c>
      <c r="C70" s="285"/>
      <c r="D70" s="2743" t="s">
        <v>738</v>
      </c>
      <c r="E70" s="2743"/>
      <c r="F70" s="2743"/>
      <c r="G70" s="2743"/>
      <c r="H70" s="2743"/>
      <c r="I70" s="2743"/>
      <c r="J70" s="2743"/>
      <c r="K70" s="2743"/>
      <c r="L70" s="2743"/>
      <c r="M70" s="2743"/>
      <c r="N70" s="2743"/>
      <c r="O70" s="2743"/>
      <c r="P70" s="2743"/>
      <c r="Q70" s="2743"/>
      <c r="R70" s="2743"/>
      <c r="S70" s="2743"/>
      <c r="T70" s="2743"/>
      <c r="U70" s="2743"/>
      <c r="V70" s="1102"/>
    </row>
    <row r="71" spans="1:23" s="1101" customFormat="1" ht="30" customHeight="1">
      <c r="B71" s="1104"/>
      <c r="C71" s="285"/>
      <c r="D71" s="1118" t="s">
        <v>739</v>
      </c>
      <c r="E71" s="285"/>
      <c r="F71" s="1109"/>
      <c r="G71" s="1109"/>
      <c r="H71" s="1109"/>
      <c r="I71" s="1109"/>
      <c r="J71" s="1109"/>
      <c r="K71" s="1109"/>
      <c r="L71" s="1109"/>
      <c r="M71" s="1109"/>
      <c r="N71" s="1109"/>
      <c r="O71" s="1109"/>
      <c r="P71" s="1109"/>
      <c r="Q71" s="285"/>
      <c r="R71" s="285"/>
      <c r="S71" s="1105"/>
      <c r="T71" s="1105"/>
      <c r="U71" s="1105"/>
      <c r="V71" s="1102"/>
    </row>
    <row r="72" spans="1:23" s="1101" customFormat="1" ht="30" customHeight="1">
      <c r="B72" s="1104"/>
      <c r="C72" s="285"/>
      <c r="D72" s="1113"/>
      <c r="E72" s="285"/>
      <c r="F72" s="1109"/>
      <c r="G72" s="1109"/>
      <c r="H72" s="1109"/>
      <c r="I72" s="1109"/>
      <c r="J72" s="1109"/>
      <c r="K72" s="1109"/>
      <c r="L72" s="1109"/>
      <c r="M72" s="1109"/>
      <c r="N72" s="1109"/>
      <c r="O72" s="1109"/>
      <c r="P72" s="1109"/>
      <c r="Q72" s="285"/>
      <c r="R72" s="285"/>
      <c r="S72" s="1105"/>
      <c r="T72" s="1105"/>
      <c r="U72" s="1105"/>
      <c r="V72" s="1102"/>
    </row>
    <row r="73" spans="1:23" s="1101" customFormat="1" ht="30" customHeight="1">
      <c r="B73" s="1104" t="s">
        <v>403</v>
      </c>
      <c r="C73" s="285"/>
      <c r="D73" s="285" t="s">
        <v>741</v>
      </c>
      <c r="E73" s="285"/>
      <c r="F73" s="285"/>
      <c r="G73" s="285"/>
      <c r="H73" s="285"/>
      <c r="I73" s="285"/>
      <c r="J73" s="285"/>
      <c r="K73" s="285"/>
      <c r="L73" s="285"/>
      <c r="M73" s="285"/>
      <c r="N73" s="285"/>
      <c r="O73" s="285"/>
      <c r="P73" s="285"/>
      <c r="Q73" s="285"/>
      <c r="R73" s="285"/>
      <c r="S73" s="285"/>
      <c r="T73" s="285"/>
      <c r="U73" s="285"/>
      <c r="V73" s="1102"/>
    </row>
    <row r="74" spans="1:23" s="1101" customFormat="1" ht="30" customHeight="1">
      <c r="B74" s="1104"/>
      <c r="C74" s="285"/>
      <c r="D74" s="285" t="s">
        <v>740</v>
      </c>
      <c r="E74" s="285"/>
      <c r="F74" s="285"/>
      <c r="G74" s="285"/>
      <c r="H74" s="285"/>
      <c r="I74" s="285"/>
      <c r="J74" s="285"/>
      <c r="K74" s="285"/>
      <c r="L74" s="285"/>
      <c r="M74" s="285"/>
      <c r="N74" s="285"/>
      <c r="O74" s="285"/>
      <c r="P74" s="285"/>
      <c r="Q74" s="285"/>
      <c r="R74" s="285"/>
      <c r="S74" s="285"/>
      <c r="T74" s="285"/>
      <c r="U74" s="285"/>
      <c r="V74" s="1102"/>
    </row>
    <row r="75" spans="1:23" s="1101" customFormat="1" ht="30" customHeight="1">
      <c r="B75" s="1104"/>
      <c r="C75" s="1105"/>
      <c r="D75" s="1110" t="s">
        <v>2080</v>
      </c>
      <c r="E75" s="285"/>
      <c r="F75" s="285"/>
      <c r="G75" s="285"/>
      <c r="H75" s="285"/>
      <c r="I75" s="285"/>
      <c r="J75" s="285"/>
      <c r="K75" s="285"/>
      <c r="L75" s="285"/>
      <c r="M75" s="285"/>
      <c r="N75" s="285"/>
      <c r="O75" s="285"/>
      <c r="P75" s="285"/>
      <c r="Q75" s="285"/>
      <c r="R75" s="285"/>
      <c r="S75" s="285"/>
      <c r="T75" s="285"/>
      <c r="U75" s="285"/>
      <c r="V75" s="1102"/>
    </row>
    <row r="76" spans="1:23" s="1101" customFormat="1" ht="30" customHeight="1">
      <c r="B76" s="1104"/>
      <c r="C76" s="1105"/>
      <c r="D76" s="1110" t="s">
        <v>742</v>
      </c>
      <c r="E76" s="285"/>
      <c r="F76" s="285"/>
      <c r="G76" s="285"/>
      <c r="H76" s="285"/>
      <c r="I76" s="285"/>
      <c r="J76" s="285"/>
      <c r="K76" s="285"/>
      <c r="L76" s="285"/>
      <c r="M76" s="285"/>
      <c r="N76" s="285"/>
      <c r="O76" s="285"/>
      <c r="P76" s="285"/>
      <c r="Q76" s="285"/>
      <c r="R76" s="285"/>
      <c r="S76" s="1105"/>
      <c r="T76" s="1105"/>
      <c r="U76" s="1105"/>
      <c r="V76" s="1102"/>
    </row>
    <row r="77" spans="1:23" s="1101" customFormat="1" ht="30" customHeight="1">
      <c r="B77" s="1104"/>
      <c r="C77" s="1105"/>
      <c r="D77" s="1105"/>
      <c r="E77" s="285"/>
      <c r="F77" s="285"/>
      <c r="G77" s="285"/>
      <c r="H77" s="285"/>
      <c r="I77" s="285"/>
      <c r="J77" s="285"/>
      <c r="K77" s="285"/>
      <c r="L77" s="285"/>
      <c r="M77" s="285"/>
      <c r="N77" s="285"/>
      <c r="O77" s="285"/>
      <c r="P77" s="285"/>
      <c r="Q77" s="285"/>
      <c r="R77" s="285"/>
      <c r="S77" s="1105"/>
      <c r="T77" s="1105"/>
      <c r="U77" s="1105"/>
      <c r="V77" s="1102"/>
    </row>
    <row r="78" spans="1:23" s="1101" customFormat="1" ht="30" customHeight="1" thickBot="1">
      <c r="B78" s="1119"/>
      <c r="C78" s="1120"/>
      <c r="D78" s="1120"/>
      <c r="E78" s="1121"/>
      <c r="F78" s="1121"/>
      <c r="G78" s="1121"/>
      <c r="H78" s="1121"/>
      <c r="I78" s="1121"/>
      <c r="J78" s="1121"/>
      <c r="K78" s="1121"/>
      <c r="L78" s="1121"/>
      <c r="M78" s="1121"/>
      <c r="N78" s="1121"/>
      <c r="O78" s="1124"/>
      <c r="P78" s="1124"/>
      <c r="Q78" s="1121"/>
      <c r="R78" s="1121"/>
      <c r="S78" s="1120"/>
      <c r="T78" s="1120"/>
      <c r="U78" s="1120"/>
      <c r="V78" s="1122"/>
    </row>
    <row r="79" spans="1:23" s="1106" customFormat="1" ht="30" customHeight="1">
      <c r="B79" s="2746"/>
      <c r="C79" s="2746"/>
      <c r="D79" s="2746"/>
      <c r="E79" s="2746"/>
      <c r="F79" s="2746"/>
      <c r="G79" s="2746"/>
      <c r="H79" s="2746"/>
      <c r="I79" s="2746"/>
      <c r="J79" s="2746"/>
      <c r="K79" s="2746"/>
      <c r="L79" s="2746"/>
      <c r="M79" s="2746"/>
      <c r="N79" s="2746"/>
      <c r="O79" s="2746"/>
      <c r="P79" s="2746"/>
      <c r="Q79" s="2746"/>
      <c r="R79" s="2746"/>
      <c r="S79" s="2746"/>
      <c r="T79" s="2746"/>
      <c r="U79" s="2746"/>
      <c r="V79" s="2746"/>
    </row>
    <row r="80" spans="1:23" s="1106" customFormat="1" ht="30" customHeight="1">
      <c r="A80" s="2655">
        <v>14</v>
      </c>
      <c r="B80" s="2655"/>
      <c r="C80" s="2655"/>
      <c r="D80" s="2655"/>
      <c r="E80" s="2655"/>
      <c r="F80" s="2655"/>
      <c r="G80" s="2655"/>
      <c r="H80" s="2655"/>
      <c r="I80" s="2655"/>
      <c r="J80" s="2655"/>
      <c r="K80" s="2655"/>
      <c r="L80" s="2655"/>
      <c r="M80" s="2655"/>
      <c r="N80" s="2655"/>
      <c r="O80" s="2655"/>
      <c r="P80" s="2655"/>
      <c r="Q80" s="2655"/>
      <c r="R80" s="2655"/>
      <c r="S80" s="2655"/>
      <c r="T80" s="2655"/>
      <c r="U80" s="2655"/>
      <c r="V80" s="2655"/>
      <c r="W80" s="2655"/>
    </row>
  </sheetData>
  <mergeCells count="38">
    <mergeCell ref="S7:U7"/>
    <mergeCell ref="S8:U8"/>
    <mergeCell ref="U38:U39"/>
    <mergeCell ref="S53:S54"/>
    <mergeCell ref="U53:U54"/>
    <mergeCell ref="U58:U59"/>
    <mergeCell ref="S14:S15"/>
    <mergeCell ref="U14:U15"/>
    <mergeCell ref="S20:S21"/>
    <mergeCell ref="U20:U21"/>
    <mergeCell ref="S24:S25"/>
    <mergeCell ref="U24:U25"/>
    <mergeCell ref="S45:S46"/>
    <mergeCell ref="U45:U46"/>
    <mergeCell ref="S58:S59"/>
    <mergeCell ref="D9:J9"/>
    <mergeCell ref="D42:Q42"/>
    <mergeCell ref="D17:Q17"/>
    <mergeCell ref="F24:L24"/>
    <mergeCell ref="D27:Q27"/>
    <mergeCell ref="F30:L30"/>
    <mergeCell ref="D28:Q28"/>
    <mergeCell ref="D43:Q43"/>
    <mergeCell ref="A80:W80"/>
    <mergeCell ref="D70:U70"/>
    <mergeCell ref="S30:S31"/>
    <mergeCell ref="U30:U31"/>
    <mergeCell ref="S34:S35"/>
    <mergeCell ref="U34:U35"/>
    <mergeCell ref="S38:S39"/>
    <mergeCell ref="S49:S50"/>
    <mergeCell ref="U49:U50"/>
    <mergeCell ref="S62:S63"/>
    <mergeCell ref="U62:U63"/>
    <mergeCell ref="S66:S67"/>
    <mergeCell ref="U66:U67"/>
    <mergeCell ref="B79:V79"/>
    <mergeCell ref="H51:R51"/>
  </mergeCells>
  <phoneticPr fontId="63" type="noConversion"/>
  <printOptions horizontalCentered="1"/>
  <pageMargins left="0.11811023622047245" right="0.11811023622047245" top="0.39370078740157483" bottom="0.39370078740157483" header="0" footer="0"/>
  <pageSetup paperSize="9" scale="25"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C47F8-A0FA-442B-B832-F2898C417C5B}">
  <dimension ref="A1:FJ104"/>
  <sheetViews>
    <sheetView showGridLines="0" view="pageBreakPreview" zoomScale="40" zoomScaleNormal="40" zoomScaleSheetLayoutView="40" workbookViewId="0">
      <selection activeCell="AZ30" sqref="AZ30"/>
    </sheetView>
  </sheetViews>
  <sheetFormatPr defaultColWidth="1.61328125" defaultRowHeight="15"/>
  <cols>
    <col min="1" max="1" width="2.69140625" style="1279" customWidth="1"/>
    <col min="2" max="2" width="7.3828125" style="1279" customWidth="1"/>
    <col min="3" max="81" width="2.69140625" style="1279" customWidth="1"/>
    <col min="82" max="82" width="2.07421875" style="1279" customWidth="1"/>
    <col min="83" max="89" width="1.61328125" style="1279"/>
    <col min="90" max="90" width="16.3828125" style="1279" customWidth="1"/>
    <col min="91" max="248" width="1.61328125" style="1279"/>
    <col min="249" max="249" width="2.69140625" style="1279" customWidth="1"/>
    <col min="250" max="250" width="6.3828125" style="1279" customWidth="1"/>
    <col min="251" max="251" width="2.69140625" style="1279" customWidth="1"/>
    <col min="252" max="255" width="0.921875" style="1279" customWidth="1"/>
    <col min="256" max="337" width="2.69140625" style="1279" customWidth="1"/>
    <col min="338" max="504" width="1.61328125" style="1279"/>
    <col min="505" max="505" width="2.69140625" style="1279" customWidth="1"/>
    <col min="506" max="506" width="6.3828125" style="1279" customWidth="1"/>
    <col min="507" max="507" width="2.69140625" style="1279" customWidth="1"/>
    <col min="508" max="511" width="0.921875" style="1279" customWidth="1"/>
    <col min="512" max="593" width="2.69140625" style="1279" customWidth="1"/>
    <col min="594" max="760" width="1.61328125" style="1279"/>
    <col min="761" max="761" width="2.69140625" style="1279" customWidth="1"/>
    <col min="762" max="762" width="6.3828125" style="1279" customWidth="1"/>
    <col min="763" max="763" width="2.69140625" style="1279" customWidth="1"/>
    <col min="764" max="767" width="0.921875" style="1279" customWidth="1"/>
    <col min="768" max="849" width="2.69140625" style="1279" customWidth="1"/>
    <col min="850" max="1016" width="1.61328125" style="1279"/>
    <col min="1017" max="1017" width="2.69140625" style="1279" customWidth="1"/>
    <col min="1018" max="1018" width="6.3828125" style="1279" customWidth="1"/>
    <col min="1019" max="1019" width="2.69140625" style="1279" customWidth="1"/>
    <col min="1020" max="1023" width="0.921875" style="1279" customWidth="1"/>
    <col min="1024" max="1105" width="2.69140625" style="1279" customWidth="1"/>
    <col min="1106" max="1272" width="1.61328125" style="1279"/>
    <col min="1273" max="1273" width="2.69140625" style="1279" customWidth="1"/>
    <col min="1274" max="1274" width="6.3828125" style="1279" customWidth="1"/>
    <col min="1275" max="1275" width="2.69140625" style="1279" customWidth="1"/>
    <col min="1276" max="1279" width="0.921875" style="1279" customWidth="1"/>
    <col min="1280" max="1361" width="2.69140625" style="1279" customWidth="1"/>
    <col min="1362" max="1528" width="1.61328125" style="1279"/>
    <col min="1529" max="1529" width="2.69140625" style="1279" customWidth="1"/>
    <col min="1530" max="1530" width="6.3828125" style="1279" customWidth="1"/>
    <col min="1531" max="1531" width="2.69140625" style="1279" customWidth="1"/>
    <col min="1532" max="1535" width="0.921875" style="1279" customWidth="1"/>
    <col min="1536" max="1617" width="2.69140625" style="1279" customWidth="1"/>
    <col min="1618" max="1784" width="1.61328125" style="1279"/>
    <col min="1785" max="1785" width="2.69140625" style="1279" customWidth="1"/>
    <col min="1786" max="1786" width="6.3828125" style="1279" customWidth="1"/>
    <col min="1787" max="1787" width="2.69140625" style="1279" customWidth="1"/>
    <col min="1788" max="1791" width="0.921875" style="1279" customWidth="1"/>
    <col min="1792" max="1873" width="2.69140625" style="1279" customWidth="1"/>
    <col min="1874" max="2040" width="1.61328125" style="1279"/>
    <col min="2041" max="2041" width="2.69140625" style="1279" customWidth="1"/>
    <col min="2042" max="2042" width="6.3828125" style="1279" customWidth="1"/>
    <col min="2043" max="2043" width="2.69140625" style="1279" customWidth="1"/>
    <col min="2044" max="2047" width="0.921875" style="1279" customWidth="1"/>
    <col min="2048" max="2129" width="2.69140625" style="1279" customWidth="1"/>
    <col min="2130" max="2296" width="1.61328125" style="1279"/>
    <col min="2297" max="2297" width="2.69140625" style="1279" customWidth="1"/>
    <col min="2298" max="2298" width="6.3828125" style="1279" customWidth="1"/>
    <col min="2299" max="2299" width="2.69140625" style="1279" customWidth="1"/>
    <col min="2300" max="2303" width="0.921875" style="1279" customWidth="1"/>
    <col min="2304" max="2385" width="2.69140625" style="1279" customWidth="1"/>
    <col min="2386" max="2552" width="1.61328125" style="1279"/>
    <col min="2553" max="2553" width="2.69140625" style="1279" customWidth="1"/>
    <col min="2554" max="2554" width="6.3828125" style="1279" customWidth="1"/>
    <col min="2555" max="2555" width="2.69140625" style="1279" customWidth="1"/>
    <col min="2556" max="2559" width="0.921875" style="1279" customWidth="1"/>
    <col min="2560" max="2641" width="2.69140625" style="1279" customWidth="1"/>
    <col min="2642" max="2808" width="1.61328125" style="1279"/>
    <col min="2809" max="2809" width="2.69140625" style="1279" customWidth="1"/>
    <col min="2810" max="2810" width="6.3828125" style="1279" customWidth="1"/>
    <col min="2811" max="2811" width="2.69140625" style="1279" customWidth="1"/>
    <col min="2812" max="2815" width="0.921875" style="1279" customWidth="1"/>
    <col min="2816" max="2897" width="2.69140625" style="1279" customWidth="1"/>
    <col min="2898" max="3064" width="1.61328125" style="1279"/>
    <col min="3065" max="3065" width="2.69140625" style="1279" customWidth="1"/>
    <col min="3066" max="3066" width="6.3828125" style="1279" customWidth="1"/>
    <col min="3067" max="3067" width="2.69140625" style="1279" customWidth="1"/>
    <col min="3068" max="3071" width="0.921875" style="1279" customWidth="1"/>
    <col min="3072" max="3153" width="2.69140625" style="1279" customWidth="1"/>
    <col min="3154" max="3320" width="1.61328125" style="1279"/>
    <col min="3321" max="3321" width="2.69140625" style="1279" customWidth="1"/>
    <col min="3322" max="3322" width="6.3828125" style="1279" customWidth="1"/>
    <col min="3323" max="3323" width="2.69140625" style="1279" customWidth="1"/>
    <col min="3324" max="3327" width="0.921875" style="1279" customWidth="1"/>
    <col min="3328" max="3409" width="2.69140625" style="1279" customWidth="1"/>
    <col min="3410" max="3576" width="1.61328125" style="1279"/>
    <col min="3577" max="3577" width="2.69140625" style="1279" customWidth="1"/>
    <col min="3578" max="3578" width="6.3828125" style="1279" customWidth="1"/>
    <col min="3579" max="3579" width="2.69140625" style="1279" customWidth="1"/>
    <col min="3580" max="3583" width="0.921875" style="1279" customWidth="1"/>
    <col min="3584" max="3665" width="2.69140625" style="1279" customWidth="1"/>
    <col min="3666" max="3832" width="1.61328125" style="1279"/>
    <col min="3833" max="3833" width="2.69140625" style="1279" customWidth="1"/>
    <col min="3834" max="3834" width="6.3828125" style="1279" customWidth="1"/>
    <col min="3835" max="3835" width="2.69140625" style="1279" customWidth="1"/>
    <col min="3836" max="3839" width="0.921875" style="1279" customWidth="1"/>
    <col min="3840" max="3921" width="2.69140625" style="1279" customWidth="1"/>
    <col min="3922" max="4088" width="1.61328125" style="1279"/>
    <col min="4089" max="4089" width="2.69140625" style="1279" customWidth="1"/>
    <col min="4090" max="4090" width="6.3828125" style="1279" customWidth="1"/>
    <col min="4091" max="4091" width="2.69140625" style="1279" customWidth="1"/>
    <col min="4092" max="4095" width="0.921875" style="1279" customWidth="1"/>
    <col min="4096" max="4177" width="2.69140625" style="1279" customWidth="1"/>
    <col min="4178" max="4344" width="1.61328125" style="1279"/>
    <col min="4345" max="4345" width="2.69140625" style="1279" customWidth="1"/>
    <col min="4346" max="4346" width="6.3828125" style="1279" customWidth="1"/>
    <col min="4347" max="4347" width="2.69140625" style="1279" customWidth="1"/>
    <col min="4348" max="4351" width="0.921875" style="1279" customWidth="1"/>
    <col min="4352" max="4433" width="2.69140625" style="1279" customWidth="1"/>
    <col min="4434" max="4600" width="1.61328125" style="1279"/>
    <col min="4601" max="4601" width="2.69140625" style="1279" customWidth="1"/>
    <col min="4602" max="4602" width="6.3828125" style="1279" customWidth="1"/>
    <col min="4603" max="4603" width="2.69140625" style="1279" customWidth="1"/>
    <col min="4604" max="4607" width="0.921875" style="1279" customWidth="1"/>
    <col min="4608" max="4689" width="2.69140625" style="1279" customWidth="1"/>
    <col min="4690" max="4856" width="1.61328125" style="1279"/>
    <col min="4857" max="4857" width="2.69140625" style="1279" customWidth="1"/>
    <col min="4858" max="4858" width="6.3828125" style="1279" customWidth="1"/>
    <col min="4859" max="4859" width="2.69140625" style="1279" customWidth="1"/>
    <col min="4860" max="4863" width="0.921875" style="1279" customWidth="1"/>
    <col min="4864" max="4945" width="2.69140625" style="1279" customWidth="1"/>
    <col min="4946" max="5112" width="1.61328125" style="1279"/>
    <col min="5113" max="5113" width="2.69140625" style="1279" customWidth="1"/>
    <col min="5114" max="5114" width="6.3828125" style="1279" customWidth="1"/>
    <col min="5115" max="5115" width="2.69140625" style="1279" customWidth="1"/>
    <col min="5116" max="5119" width="0.921875" style="1279" customWidth="1"/>
    <col min="5120" max="5201" width="2.69140625" style="1279" customWidth="1"/>
    <col min="5202" max="5368" width="1.61328125" style="1279"/>
    <col min="5369" max="5369" width="2.69140625" style="1279" customWidth="1"/>
    <col min="5370" max="5370" width="6.3828125" style="1279" customWidth="1"/>
    <col min="5371" max="5371" width="2.69140625" style="1279" customWidth="1"/>
    <col min="5372" max="5375" width="0.921875" style="1279" customWidth="1"/>
    <col min="5376" max="5457" width="2.69140625" style="1279" customWidth="1"/>
    <col min="5458" max="5624" width="1.61328125" style="1279"/>
    <col min="5625" max="5625" width="2.69140625" style="1279" customWidth="1"/>
    <col min="5626" max="5626" width="6.3828125" style="1279" customWidth="1"/>
    <col min="5627" max="5627" width="2.69140625" style="1279" customWidth="1"/>
    <col min="5628" max="5631" width="0.921875" style="1279" customWidth="1"/>
    <col min="5632" max="5713" width="2.69140625" style="1279" customWidth="1"/>
    <col min="5714" max="5880" width="1.61328125" style="1279"/>
    <col min="5881" max="5881" width="2.69140625" style="1279" customWidth="1"/>
    <col min="5882" max="5882" width="6.3828125" style="1279" customWidth="1"/>
    <col min="5883" max="5883" width="2.69140625" style="1279" customWidth="1"/>
    <col min="5884" max="5887" width="0.921875" style="1279" customWidth="1"/>
    <col min="5888" max="5969" width="2.69140625" style="1279" customWidth="1"/>
    <col min="5970" max="6136" width="1.61328125" style="1279"/>
    <col min="6137" max="6137" width="2.69140625" style="1279" customWidth="1"/>
    <col min="6138" max="6138" width="6.3828125" style="1279" customWidth="1"/>
    <col min="6139" max="6139" width="2.69140625" style="1279" customWidth="1"/>
    <col min="6140" max="6143" width="0.921875" style="1279" customWidth="1"/>
    <col min="6144" max="6225" width="2.69140625" style="1279" customWidth="1"/>
    <col min="6226" max="6392" width="1.61328125" style="1279"/>
    <col min="6393" max="6393" width="2.69140625" style="1279" customWidth="1"/>
    <col min="6394" max="6394" width="6.3828125" style="1279" customWidth="1"/>
    <col min="6395" max="6395" width="2.69140625" style="1279" customWidth="1"/>
    <col min="6396" max="6399" width="0.921875" style="1279" customWidth="1"/>
    <col min="6400" max="6481" width="2.69140625" style="1279" customWidth="1"/>
    <col min="6482" max="6648" width="1.61328125" style="1279"/>
    <col min="6649" max="6649" width="2.69140625" style="1279" customWidth="1"/>
    <col min="6650" max="6650" width="6.3828125" style="1279" customWidth="1"/>
    <col min="6651" max="6651" width="2.69140625" style="1279" customWidth="1"/>
    <col min="6652" max="6655" width="0.921875" style="1279" customWidth="1"/>
    <col min="6656" max="6737" width="2.69140625" style="1279" customWidth="1"/>
    <col min="6738" max="6904" width="1.61328125" style="1279"/>
    <col min="6905" max="6905" width="2.69140625" style="1279" customWidth="1"/>
    <col min="6906" max="6906" width="6.3828125" style="1279" customWidth="1"/>
    <col min="6907" max="6907" width="2.69140625" style="1279" customWidth="1"/>
    <col min="6908" max="6911" width="0.921875" style="1279" customWidth="1"/>
    <col min="6912" max="6993" width="2.69140625" style="1279" customWidth="1"/>
    <col min="6994" max="7160" width="1.61328125" style="1279"/>
    <col min="7161" max="7161" width="2.69140625" style="1279" customWidth="1"/>
    <col min="7162" max="7162" width="6.3828125" style="1279" customWidth="1"/>
    <col min="7163" max="7163" width="2.69140625" style="1279" customWidth="1"/>
    <col min="7164" max="7167" width="0.921875" style="1279" customWidth="1"/>
    <col min="7168" max="7249" width="2.69140625" style="1279" customWidth="1"/>
    <col min="7250" max="7416" width="1.61328125" style="1279"/>
    <col min="7417" max="7417" width="2.69140625" style="1279" customWidth="1"/>
    <col min="7418" max="7418" width="6.3828125" style="1279" customWidth="1"/>
    <col min="7419" max="7419" width="2.69140625" style="1279" customWidth="1"/>
    <col min="7420" max="7423" width="0.921875" style="1279" customWidth="1"/>
    <col min="7424" max="7505" width="2.69140625" style="1279" customWidth="1"/>
    <col min="7506" max="7672" width="1.61328125" style="1279"/>
    <col min="7673" max="7673" width="2.69140625" style="1279" customWidth="1"/>
    <col min="7674" max="7674" width="6.3828125" style="1279" customWidth="1"/>
    <col min="7675" max="7675" width="2.69140625" style="1279" customWidth="1"/>
    <col min="7676" max="7679" width="0.921875" style="1279" customWidth="1"/>
    <col min="7680" max="7761" width="2.69140625" style="1279" customWidth="1"/>
    <col min="7762" max="7928" width="1.61328125" style="1279"/>
    <col min="7929" max="7929" width="2.69140625" style="1279" customWidth="1"/>
    <col min="7930" max="7930" width="6.3828125" style="1279" customWidth="1"/>
    <col min="7931" max="7931" width="2.69140625" style="1279" customWidth="1"/>
    <col min="7932" max="7935" width="0.921875" style="1279" customWidth="1"/>
    <col min="7936" max="8017" width="2.69140625" style="1279" customWidth="1"/>
    <col min="8018" max="8184" width="1.61328125" style="1279"/>
    <col min="8185" max="8185" width="2.69140625" style="1279" customWidth="1"/>
    <col min="8186" max="8186" width="6.3828125" style="1279" customWidth="1"/>
    <col min="8187" max="8187" width="2.69140625" style="1279" customWidth="1"/>
    <col min="8188" max="8191" width="0.921875" style="1279" customWidth="1"/>
    <col min="8192" max="8273" width="2.69140625" style="1279" customWidth="1"/>
    <col min="8274" max="8440" width="1.61328125" style="1279"/>
    <col min="8441" max="8441" width="2.69140625" style="1279" customWidth="1"/>
    <col min="8442" max="8442" width="6.3828125" style="1279" customWidth="1"/>
    <col min="8443" max="8443" width="2.69140625" style="1279" customWidth="1"/>
    <col min="8444" max="8447" width="0.921875" style="1279" customWidth="1"/>
    <col min="8448" max="8529" width="2.69140625" style="1279" customWidth="1"/>
    <col min="8530" max="8696" width="1.61328125" style="1279"/>
    <col min="8697" max="8697" width="2.69140625" style="1279" customWidth="1"/>
    <col min="8698" max="8698" width="6.3828125" style="1279" customWidth="1"/>
    <col min="8699" max="8699" width="2.69140625" style="1279" customWidth="1"/>
    <col min="8700" max="8703" width="0.921875" style="1279" customWidth="1"/>
    <col min="8704" max="8785" width="2.69140625" style="1279" customWidth="1"/>
    <col min="8786" max="8952" width="1.61328125" style="1279"/>
    <col min="8953" max="8953" width="2.69140625" style="1279" customWidth="1"/>
    <col min="8954" max="8954" width="6.3828125" style="1279" customWidth="1"/>
    <col min="8955" max="8955" width="2.69140625" style="1279" customWidth="1"/>
    <col min="8956" max="8959" width="0.921875" style="1279" customWidth="1"/>
    <col min="8960" max="9041" width="2.69140625" style="1279" customWidth="1"/>
    <col min="9042" max="9208" width="1.61328125" style="1279"/>
    <col min="9209" max="9209" width="2.69140625" style="1279" customWidth="1"/>
    <col min="9210" max="9210" width="6.3828125" style="1279" customWidth="1"/>
    <col min="9211" max="9211" width="2.69140625" style="1279" customWidth="1"/>
    <col min="9212" max="9215" width="0.921875" style="1279" customWidth="1"/>
    <col min="9216" max="9297" width="2.69140625" style="1279" customWidth="1"/>
    <col min="9298" max="9464" width="1.61328125" style="1279"/>
    <col min="9465" max="9465" width="2.69140625" style="1279" customWidth="1"/>
    <col min="9466" max="9466" width="6.3828125" style="1279" customWidth="1"/>
    <col min="9467" max="9467" width="2.69140625" style="1279" customWidth="1"/>
    <col min="9468" max="9471" width="0.921875" style="1279" customWidth="1"/>
    <col min="9472" max="9553" width="2.69140625" style="1279" customWidth="1"/>
    <col min="9554" max="9720" width="1.61328125" style="1279"/>
    <col min="9721" max="9721" width="2.69140625" style="1279" customWidth="1"/>
    <col min="9722" max="9722" width="6.3828125" style="1279" customWidth="1"/>
    <col min="9723" max="9723" width="2.69140625" style="1279" customWidth="1"/>
    <col min="9724" max="9727" width="0.921875" style="1279" customWidth="1"/>
    <col min="9728" max="9809" width="2.69140625" style="1279" customWidth="1"/>
    <col min="9810" max="9976" width="1.61328125" style="1279"/>
    <col min="9977" max="9977" width="2.69140625" style="1279" customWidth="1"/>
    <col min="9978" max="9978" width="6.3828125" style="1279" customWidth="1"/>
    <col min="9979" max="9979" width="2.69140625" style="1279" customWidth="1"/>
    <col min="9980" max="9983" width="0.921875" style="1279" customWidth="1"/>
    <col min="9984" max="10065" width="2.69140625" style="1279" customWidth="1"/>
    <col min="10066" max="10232" width="1.61328125" style="1279"/>
    <col min="10233" max="10233" width="2.69140625" style="1279" customWidth="1"/>
    <col min="10234" max="10234" width="6.3828125" style="1279" customWidth="1"/>
    <col min="10235" max="10235" width="2.69140625" style="1279" customWidth="1"/>
    <col min="10236" max="10239" width="0.921875" style="1279" customWidth="1"/>
    <col min="10240" max="10321" width="2.69140625" style="1279" customWidth="1"/>
    <col min="10322" max="10488" width="1.61328125" style="1279"/>
    <col min="10489" max="10489" width="2.69140625" style="1279" customWidth="1"/>
    <col min="10490" max="10490" width="6.3828125" style="1279" customWidth="1"/>
    <col min="10491" max="10491" width="2.69140625" style="1279" customWidth="1"/>
    <col min="10492" max="10495" width="0.921875" style="1279" customWidth="1"/>
    <col min="10496" max="10577" width="2.69140625" style="1279" customWidth="1"/>
    <col min="10578" max="10744" width="1.61328125" style="1279"/>
    <col min="10745" max="10745" width="2.69140625" style="1279" customWidth="1"/>
    <col min="10746" max="10746" width="6.3828125" style="1279" customWidth="1"/>
    <col min="10747" max="10747" width="2.69140625" style="1279" customWidth="1"/>
    <col min="10748" max="10751" width="0.921875" style="1279" customWidth="1"/>
    <col min="10752" max="10833" width="2.69140625" style="1279" customWidth="1"/>
    <col min="10834" max="11000" width="1.61328125" style="1279"/>
    <col min="11001" max="11001" width="2.69140625" style="1279" customWidth="1"/>
    <col min="11002" max="11002" width="6.3828125" style="1279" customWidth="1"/>
    <col min="11003" max="11003" width="2.69140625" style="1279" customWidth="1"/>
    <col min="11004" max="11007" width="0.921875" style="1279" customWidth="1"/>
    <col min="11008" max="11089" width="2.69140625" style="1279" customWidth="1"/>
    <col min="11090" max="11256" width="1.61328125" style="1279"/>
    <col min="11257" max="11257" width="2.69140625" style="1279" customWidth="1"/>
    <col min="11258" max="11258" width="6.3828125" style="1279" customWidth="1"/>
    <col min="11259" max="11259" width="2.69140625" style="1279" customWidth="1"/>
    <col min="11260" max="11263" width="0.921875" style="1279" customWidth="1"/>
    <col min="11264" max="11345" width="2.69140625" style="1279" customWidth="1"/>
    <col min="11346" max="11512" width="1.61328125" style="1279"/>
    <col min="11513" max="11513" width="2.69140625" style="1279" customWidth="1"/>
    <col min="11514" max="11514" width="6.3828125" style="1279" customWidth="1"/>
    <col min="11515" max="11515" width="2.69140625" style="1279" customWidth="1"/>
    <col min="11516" max="11519" width="0.921875" style="1279" customWidth="1"/>
    <col min="11520" max="11601" width="2.69140625" style="1279" customWidth="1"/>
    <col min="11602" max="11768" width="1.61328125" style="1279"/>
    <col min="11769" max="11769" width="2.69140625" style="1279" customWidth="1"/>
    <col min="11770" max="11770" width="6.3828125" style="1279" customWidth="1"/>
    <col min="11771" max="11771" width="2.69140625" style="1279" customWidth="1"/>
    <col min="11772" max="11775" width="0.921875" style="1279" customWidth="1"/>
    <col min="11776" max="11857" width="2.69140625" style="1279" customWidth="1"/>
    <col min="11858" max="12024" width="1.61328125" style="1279"/>
    <col min="12025" max="12025" width="2.69140625" style="1279" customWidth="1"/>
    <col min="12026" max="12026" width="6.3828125" style="1279" customWidth="1"/>
    <col min="12027" max="12027" width="2.69140625" style="1279" customWidth="1"/>
    <col min="12028" max="12031" width="0.921875" style="1279" customWidth="1"/>
    <col min="12032" max="12113" width="2.69140625" style="1279" customWidth="1"/>
    <col min="12114" max="12280" width="1.61328125" style="1279"/>
    <col min="12281" max="12281" width="2.69140625" style="1279" customWidth="1"/>
    <col min="12282" max="12282" width="6.3828125" style="1279" customWidth="1"/>
    <col min="12283" max="12283" width="2.69140625" style="1279" customWidth="1"/>
    <col min="12284" max="12287" width="0.921875" style="1279" customWidth="1"/>
    <col min="12288" max="12369" width="2.69140625" style="1279" customWidth="1"/>
    <col min="12370" max="12536" width="1.61328125" style="1279"/>
    <col min="12537" max="12537" width="2.69140625" style="1279" customWidth="1"/>
    <col min="12538" max="12538" width="6.3828125" style="1279" customWidth="1"/>
    <col min="12539" max="12539" width="2.69140625" style="1279" customWidth="1"/>
    <col min="12540" max="12543" width="0.921875" style="1279" customWidth="1"/>
    <col min="12544" max="12625" width="2.69140625" style="1279" customWidth="1"/>
    <col min="12626" max="12792" width="1.61328125" style="1279"/>
    <col min="12793" max="12793" width="2.69140625" style="1279" customWidth="1"/>
    <col min="12794" max="12794" width="6.3828125" style="1279" customWidth="1"/>
    <col min="12795" max="12795" width="2.69140625" style="1279" customWidth="1"/>
    <col min="12796" max="12799" width="0.921875" style="1279" customWidth="1"/>
    <col min="12800" max="12881" width="2.69140625" style="1279" customWidth="1"/>
    <col min="12882" max="13048" width="1.61328125" style="1279"/>
    <col min="13049" max="13049" width="2.69140625" style="1279" customWidth="1"/>
    <col min="13050" max="13050" width="6.3828125" style="1279" customWidth="1"/>
    <col min="13051" max="13051" width="2.69140625" style="1279" customWidth="1"/>
    <col min="13052" max="13055" width="0.921875" style="1279" customWidth="1"/>
    <col min="13056" max="13137" width="2.69140625" style="1279" customWidth="1"/>
    <col min="13138" max="13304" width="1.61328125" style="1279"/>
    <col min="13305" max="13305" width="2.69140625" style="1279" customWidth="1"/>
    <col min="13306" max="13306" width="6.3828125" style="1279" customWidth="1"/>
    <col min="13307" max="13307" width="2.69140625" style="1279" customWidth="1"/>
    <col min="13308" max="13311" width="0.921875" style="1279" customWidth="1"/>
    <col min="13312" max="13393" width="2.69140625" style="1279" customWidth="1"/>
    <col min="13394" max="13560" width="1.61328125" style="1279"/>
    <col min="13561" max="13561" width="2.69140625" style="1279" customWidth="1"/>
    <col min="13562" max="13562" width="6.3828125" style="1279" customWidth="1"/>
    <col min="13563" max="13563" width="2.69140625" style="1279" customWidth="1"/>
    <col min="13564" max="13567" width="0.921875" style="1279" customWidth="1"/>
    <col min="13568" max="13649" width="2.69140625" style="1279" customWidth="1"/>
    <col min="13650" max="13816" width="1.61328125" style="1279"/>
    <col min="13817" max="13817" width="2.69140625" style="1279" customWidth="1"/>
    <col min="13818" max="13818" width="6.3828125" style="1279" customWidth="1"/>
    <col min="13819" max="13819" width="2.69140625" style="1279" customWidth="1"/>
    <col min="13820" max="13823" width="0.921875" style="1279" customWidth="1"/>
    <col min="13824" max="13905" width="2.69140625" style="1279" customWidth="1"/>
    <col min="13906" max="14072" width="1.61328125" style="1279"/>
    <col min="14073" max="14073" width="2.69140625" style="1279" customWidth="1"/>
    <col min="14074" max="14074" width="6.3828125" style="1279" customWidth="1"/>
    <col min="14075" max="14075" width="2.69140625" style="1279" customWidth="1"/>
    <col min="14076" max="14079" width="0.921875" style="1279" customWidth="1"/>
    <col min="14080" max="14161" width="2.69140625" style="1279" customWidth="1"/>
    <col min="14162" max="14328" width="1.61328125" style="1279"/>
    <col min="14329" max="14329" width="2.69140625" style="1279" customWidth="1"/>
    <col min="14330" max="14330" width="6.3828125" style="1279" customWidth="1"/>
    <col min="14331" max="14331" width="2.69140625" style="1279" customWidth="1"/>
    <col min="14332" max="14335" width="0.921875" style="1279" customWidth="1"/>
    <col min="14336" max="14417" width="2.69140625" style="1279" customWidth="1"/>
    <col min="14418" max="14584" width="1.61328125" style="1279"/>
    <col min="14585" max="14585" width="2.69140625" style="1279" customWidth="1"/>
    <col min="14586" max="14586" width="6.3828125" style="1279" customWidth="1"/>
    <col min="14587" max="14587" width="2.69140625" style="1279" customWidth="1"/>
    <col min="14588" max="14591" width="0.921875" style="1279" customWidth="1"/>
    <col min="14592" max="14673" width="2.69140625" style="1279" customWidth="1"/>
    <col min="14674" max="14840" width="1.61328125" style="1279"/>
    <col min="14841" max="14841" width="2.69140625" style="1279" customWidth="1"/>
    <col min="14842" max="14842" width="6.3828125" style="1279" customWidth="1"/>
    <col min="14843" max="14843" width="2.69140625" style="1279" customWidth="1"/>
    <col min="14844" max="14847" width="0.921875" style="1279" customWidth="1"/>
    <col min="14848" max="14929" width="2.69140625" style="1279" customWidth="1"/>
    <col min="14930" max="15096" width="1.61328125" style="1279"/>
    <col min="15097" max="15097" width="2.69140625" style="1279" customWidth="1"/>
    <col min="15098" max="15098" width="6.3828125" style="1279" customWidth="1"/>
    <col min="15099" max="15099" width="2.69140625" style="1279" customWidth="1"/>
    <col min="15100" max="15103" width="0.921875" style="1279" customWidth="1"/>
    <col min="15104" max="15185" width="2.69140625" style="1279" customWidth="1"/>
    <col min="15186" max="15352" width="1.61328125" style="1279"/>
    <col min="15353" max="15353" width="2.69140625" style="1279" customWidth="1"/>
    <col min="15354" max="15354" width="6.3828125" style="1279" customWidth="1"/>
    <col min="15355" max="15355" width="2.69140625" style="1279" customWidth="1"/>
    <col min="15356" max="15359" width="0.921875" style="1279" customWidth="1"/>
    <col min="15360" max="15441" width="2.69140625" style="1279" customWidth="1"/>
    <col min="15442" max="15608" width="1.61328125" style="1279"/>
    <col min="15609" max="15609" width="2.69140625" style="1279" customWidth="1"/>
    <col min="15610" max="15610" width="6.3828125" style="1279" customWidth="1"/>
    <col min="15611" max="15611" width="2.69140625" style="1279" customWidth="1"/>
    <col min="15612" max="15615" width="0.921875" style="1279" customWidth="1"/>
    <col min="15616" max="15697" width="2.69140625" style="1279" customWidth="1"/>
    <col min="15698" max="15864" width="1.61328125" style="1279"/>
    <col min="15865" max="15865" width="2.69140625" style="1279" customWidth="1"/>
    <col min="15866" max="15866" width="6.3828125" style="1279" customWidth="1"/>
    <col min="15867" max="15867" width="2.69140625" style="1279" customWidth="1"/>
    <col min="15868" max="15871" width="0.921875" style="1279" customWidth="1"/>
    <col min="15872" max="15953" width="2.69140625" style="1279" customWidth="1"/>
    <col min="15954" max="16120" width="1.61328125" style="1279"/>
    <col min="16121" max="16121" width="2.69140625" style="1279" customWidth="1"/>
    <col min="16122" max="16122" width="6.3828125" style="1279" customWidth="1"/>
    <col min="16123" max="16123" width="2.69140625" style="1279" customWidth="1"/>
    <col min="16124" max="16127" width="0.921875" style="1279" customWidth="1"/>
    <col min="16128" max="16209" width="2.69140625" style="1279" customWidth="1"/>
    <col min="16210" max="16384" width="1.61328125" style="1279"/>
  </cols>
  <sheetData>
    <row r="1" spans="1:163" ht="15.9" customHeight="1"/>
    <row r="2" spans="1:163" ht="15.9" customHeight="1"/>
    <row r="3" spans="1:163" ht="15.9" customHeight="1"/>
    <row r="4" spans="1:163" ht="15.9" customHeight="1">
      <c r="A4" s="1280"/>
      <c r="B4" s="1280"/>
      <c r="C4" s="1280"/>
      <c r="D4" s="1280"/>
      <c r="E4" s="1280"/>
      <c r="F4" s="1280"/>
      <c r="G4" s="1280"/>
      <c r="H4" s="1280"/>
      <c r="I4" s="1280"/>
      <c r="J4" s="1280"/>
      <c r="K4" s="1280"/>
      <c r="L4" s="1280"/>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0"/>
      <c r="AR4" s="1280"/>
      <c r="AS4" s="1280"/>
      <c r="AT4" s="1280"/>
      <c r="AU4" s="1280"/>
      <c r="AV4" s="1280"/>
      <c r="AW4" s="1280"/>
      <c r="AX4" s="1280"/>
      <c r="AY4" s="1280"/>
      <c r="AZ4" s="1280"/>
      <c r="BA4" s="1280"/>
      <c r="BB4" s="1280"/>
      <c r="BC4" s="1280"/>
      <c r="BD4" s="1280"/>
      <c r="BE4" s="1280"/>
      <c r="BF4" s="1280"/>
      <c r="BG4" s="1280"/>
      <c r="BH4" s="1280"/>
      <c r="BI4" s="1280"/>
      <c r="BJ4" s="1280"/>
      <c r="BK4" s="1280"/>
      <c r="BL4" s="1280"/>
      <c r="BM4" s="1280"/>
      <c r="BN4" s="1280"/>
      <c r="BO4" s="1280"/>
      <c r="BP4" s="1280"/>
      <c r="BQ4" s="1280"/>
      <c r="BR4" s="1280"/>
      <c r="BS4" s="1280"/>
      <c r="BT4" s="1280"/>
      <c r="BU4" s="1280"/>
      <c r="BV4" s="1280"/>
      <c r="BW4" s="1280"/>
      <c r="BX4" s="1280"/>
      <c r="BY4" s="1280"/>
      <c r="BZ4" s="1280"/>
      <c r="CA4" s="1280"/>
      <c r="CB4" s="1280"/>
      <c r="CC4" s="1280"/>
    </row>
    <row r="5" spans="1:163" ht="15.9" customHeight="1">
      <c r="A5" s="1280"/>
      <c r="B5" s="1280"/>
      <c r="C5" s="1280"/>
      <c r="D5" s="1280"/>
      <c r="E5" s="1280"/>
      <c r="F5" s="1280"/>
      <c r="G5" s="1280"/>
      <c r="H5" s="1280"/>
      <c r="I5" s="1280"/>
      <c r="J5" s="1280"/>
      <c r="K5" s="1280"/>
      <c r="L5" s="1280"/>
      <c r="M5" s="1280"/>
      <c r="N5" s="1280"/>
      <c r="O5" s="1280"/>
      <c r="P5" s="1280"/>
      <c r="Q5" s="1280"/>
      <c r="R5" s="1280"/>
      <c r="S5" s="1280"/>
      <c r="T5" s="1280"/>
      <c r="U5" s="1280"/>
      <c r="V5" s="1280"/>
      <c r="W5" s="1280"/>
      <c r="X5" s="1280"/>
      <c r="Y5" s="1280"/>
      <c r="Z5" s="1280"/>
      <c r="AA5" s="1280"/>
      <c r="AB5" s="1280"/>
      <c r="AC5" s="1280"/>
      <c r="AD5" s="1280"/>
      <c r="AE5" s="1280"/>
      <c r="AF5" s="1280"/>
      <c r="AG5" s="1280"/>
      <c r="AH5" s="1280"/>
      <c r="AI5" s="1280"/>
      <c r="AJ5" s="1280"/>
      <c r="AK5" s="1280"/>
      <c r="AL5" s="1280"/>
      <c r="AM5" s="1280"/>
      <c r="AN5" s="1280"/>
      <c r="AO5" s="1280"/>
      <c r="AP5" s="1280"/>
      <c r="AQ5" s="1280"/>
      <c r="AR5" s="1280"/>
      <c r="AS5" s="1280"/>
      <c r="AT5" s="1280"/>
      <c r="AU5" s="1280"/>
      <c r="AV5" s="1280"/>
      <c r="AW5" s="1280"/>
      <c r="AX5" s="1280"/>
      <c r="AY5" s="1280"/>
      <c r="AZ5" s="1280"/>
      <c r="BA5" s="1280"/>
      <c r="BB5" s="1280"/>
      <c r="BC5" s="1280"/>
      <c r="BD5" s="1280"/>
      <c r="BE5" s="1280"/>
      <c r="BF5" s="1280"/>
      <c r="BG5" s="1280"/>
      <c r="BH5" s="1280"/>
      <c r="BI5" s="1280"/>
      <c r="BJ5" s="1280"/>
      <c r="BK5" s="1280"/>
      <c r="BL5" s="1280"/>
      <c r="BM5" s="1280"/>
      <c r="BN5" s="1280"/>
      <c r="BO5" s="1280"/>
      <c r="BP5" s="1280"/>
      <c r="BQ5" s="1280"/>
      <c r="BR5" s="1280"/>
      <c r="BS5" s="1280"/>
      <c r="BT5" s="1280"/>
      <c r="BU5" s="1280"/>
      <c r="BV5" s="1280"/>
      <c r="BW5" s="1280"/>
      <c r="BX5" s="1280"/>
      <c r="BY5" s="1280"/>
      <c r="BZ5" s="1280"/>
      <c r="CA5" s="1280"/>
      <c r="CB5" s="1280"/>
      <c r="CC5" s="1280"/>
    </row>
    <row r="6" spans="1:163" ht="15.9" customHeight="1" thickBot="1">
      <c r="A6" s="1280"/>
      <c r="B6" s="1280"/>
      <c r="C6" s="1280"/>
      <c r="D6" s="1280"/>
      <c r="E6" s="1280"/>
      <c r="F6" s="1280"/>
      <c r="G6" s="1280"/>
      <c r="H6" s="1280"/>
      <c r="I6" s="1280"/>
      <c r="J6" s="1280"/>
      <c r="K6" s="1280"/>
      <c r="L6" s="1280"/>
      <c r="M6" s="1280"/>
      <c r="N6" s="1280"/>
      <c r="O6" s="1280"/>
      <c r="P6" s="1280"/>
      <c r="Q6" s="1280"/>
      <c r="R6" s="1280"/>
      <c r="S6" s="1280"/>
      <c r="T6" s="1280"/>
      <c r="U6" s="1280"/>
      <c r="V6" s="1280"/>
      <c r="W6" s="1280"/>
      <c r="X6" s="1280"/>
      <c r="Y6" s="1280"/>
      <c r="Z6" s="1280"/>
      <c r="AA6" s="1280"/>
      <c r="AB6" s="1280"/>
      <c r="AC6" s="1280"/>
      <c r="AD6" s="1280"/>
      <c r="AE6" s="1280"/>
      <c r="AF6" s="1280"/>
      <c r="AG6" s="1280"/>
      <c r="AH6" s="1280"/>
      <c r="AI6" s="1280"/>
      <c r="AJ6" s="1280"/>
      <c r="AK6" s="1280"/>
      <c r="AL6" s="1280"/>
      <c r="AM6" s="1280"/>
      <c r="AN6" s="1280"/>
      <c r="AO6" s="1280"/>
      <c r="AP6" s="1280"/>
      <c r="AQ6" s="1280"/>
      <c r="AR6" s="1280"/>
      <c r="AS6" s="1280"/>
      <c r="AT6" s="1280"/>
      <c r="AU6" s="1280"/>
      <c r="AV6" s="1280"/>
      <c r="AW6" s="1280"/>
      <c r="AX6" s="1280"/>
      <c r="AY6" s="1280"/>
      <c r="AZ6" s="1280"/>
      <c r="BA6" s="1280"/>
      <c r="BB6" s="1280"/>
      <c r="BC6" s="1280"/>
      <c r="BD6" s="1280"/>
      <c r="BE6" s="1280"/>
      <c r="BF6" s="1280"/>
      <c r="BG6" s="1280"/>
      <c r="BH6" s="1280"/>
      <c r="BI6" s="1280"/>
      <c r="BJ6" s="1280"/>
      <c r="BK6" s="1280"/>
      <c r="BL6" s="1280"/>
      <c r="BM6" s="1280"/>
      <c r="BN6" s="1280"/>
      <c r="BO6" s="1280"/>
      <c r="BP6" s="1280"/>
      <c r="BQ6" s="1280"/>
      <c r="BR6" s="1280"/>
      <c r="BS6" s="1280"/>
      <c r="BT6" s="1280"/>
      <c r="BU6" s="1280"/>
      <c r="BV6" s="1280"/>
      <c r="BW6" s="1280"/>
      <c r="BX6" s="1280"/>
      <c r="BY6" s="1280"/>
      <c r="BZ6" s="1280"/>
      <c r="CA6" s="1280"/>
      <c r="CB6" s="1280"/>
      <c r="CC6" s="1280"/>
    </row>
    <row r="7" spans="1:163" ht="30" customHeight="1">
      <c r="A7" s="1281"/>
      <c r="B7" s="1282"/>
      <c r="C7" s="1282"/>
      <c r="D7" s="1282"/>
      <c r="E7" s="1282"/>
      <c r="F7" s="1282"/>
      <c r="G7" s="1282"/>
      <c r="H7" s="1282"/>
      <c r="I7" s="1282"/>
      <c r="J7" s="1282"/>
      <c r="K7" s="1282"/>
      <c r="L7" s="1282"/>
      <c r="M7" s="1282"/>
      <c r="N7" s="1282"/>
      <c r="O7" s="1282"/>
      <c r="P7" s="1282"/>
      <c r="Q7" s="1282"/>
      <c r="R7" s="1282"/>
      <c r="S7" s="1282"/>
      <c r="T7" s="1282"/>
      <c r="U7" s="1282"/>
      <c r="V7" s="1282"/>
      <c r="W7" s="1282"/>
      <c r="X7" s="1282"/>
      <c r="Y7" s="1282"/>
      <c r="Z7" s="1282"/>
      <c r="AA7" s="1282"/>
      <c r="AB7" s="1282"/>
      <c r="AC7" s="1282"/>
      <c r="AD7" s="1282"/>
      <c r="AE7" s="1282"/>
      <c r="AF7" s="1282"/>
      <c r="AG7" s="1282"/>
      <c r="AH7" s="1282"/>
      <c r="AI7" s="1282"/>
      <c r="AJ7" s="1282"/>
      <c r="AK7" s="1282"/>
      <c r="AL7" s="1282"/>
      <c r="AM7" s="1282"/>
      <c r="AN7" s="1282"/>
      <c r="AO7" s="1282"/>
      <c r="AP7" s="1282"/>
      <c r="AQ7" s="1282"/>
      <c r="AR7" s="1282"/>
      <c r="AS7" s="1282"/>
      <c r="AT7" s="1282"/>
      <c r="AU7" s="1282"/>
      <c r="AV7" s="1282"/>
      <c r="AW7" s="1282"/>
      <c r="AX7" s="1282"/>
      <c r="AY7" s="1282"/>
      <c r="AZ7" s="1282"/>
      <c r="BA7" s="1282"/>
      <c r="BB7" s="1282"/>
      <c r="BC7" s="1282"/>
      <c r="BD7" s="1282"/>
      <c r="BE7" s="1282"/>
      <c r="BF7" s="1282"/>
      <c r="BG7" s="1282"/>
      <c r="BH7" s="1282"/>
      <c r="BI7" s="1282"/>
      <c r="BJ7" s="1282"/>
      <c r="BK7" s="1282"/>
      <c r="BL7" s="894"/>
      <c r="BM7" s="894"/>
      <c r="BN7" s="894"/>
      <c r="BO7" s="894"/>
      <c r="BP7" s="894"/>
      <c r="BQ7" s="894"/>
      <c r="BR7" s="894"/>
      <c r="BS7" s="894"/>
      <c r="BT7" s="894"/>
      <c r="BU7" s="894"/>
      <c r="BV7" s="894"/>
      <c r="BW7" s="894"/>
      <c r="BX7" s="894"/>
      <c r="BY7" s="894"/>
      <c r="BZ7" s="894"/>
      <c r="CA7" s="894"/>
      <c r="CB7" s="894"/>
      <c r="CC7" s="895"/>
    </row>
    <row r="8" spans="1:163" ht="24.9" customHeight="1">
      <c r="A8" s="1447"/>
      <c r="B8" s="1285"/>
      <c r="C8" s="1285"/>
      <c r="D8" s="1285"/>
      <c r="E8" s="1285"/>
      <c r="F8" s="1285"/>
      <c r="G8" s="1285"/>
      <c r="H8" s="1285"/>
      <c r="I8" s="1285"/>
      <c r="J8" s="1285"/>
      <c r="K8" s="1285"/>
      <c r="L8" s="1285"/>
      <c r="M8" s="1285"/>
      <c r="N8" s="1285"/>
      <c r="O8" s="1285"/>
      <c r="P8" s="1285"/>
      <c r="Q8" s="1285"/>
      <c r="R8" s="1285"/>
      <c r="S8" s="1285"/>
      <c r="T8" s="1285"/>
      <c r="U8" s="1285"/>
      <c r="V8" s="1285"/>
      <c r="W8" s="1285"/>
      <c r="X8" s="1285"/>
      <c r="Y8" s="1285"/>
      <c r="Z8" s="1285"/>
      <c r="AA8" s="1285"/>
      <c r="AB8" s="1285"/>
      <c r="AC8" s="1285"/>
      <c r="AD8" s="1285"/>
      <c r="AE8" s="1285"/>
      <c r="AF8" s="1285"/>
      <c r="AG8" s="1285"/>
      <c r="AH8" s="1285"/>
      <c r="AI8" s="1285"/>
      <c r="AJ8" s="1285"/>
      <c r="AK8" s="1285"/>
      <c r="AL8" s="1285"/>
      <c r="AM8" s="1285"/>
      <c r="AN8" s="1285"/>
      <c r="AO8" s="1285"/>
      <c r="AP8" s="1285"/>
      <c r="AQ8" s="1285"/>
      <c r="AR8" s="1285"/>
      <c r="AS8" s="1285"/>
      <c r="AT8" s="1285"/>
      <c r="AU8" s="1285"/>
      <c r="AV8" s="1285"/>
      <c r="AW8" s="1285"/>
      <c r="AX8" s="1285"/>
      <c r="AY8" s="1285"/>
      <c r="AZ8" s="1285"/>
      <c r="BA8" s="1285"/>
      <c r="BB8" s="1285"/>
      <c r="BC8" s="1285"/>
      <c r="BD8" s="1285"/>
      <c r="BE8" s="1285"/>
      <c r="BF8" s="1285"/>
      <c r="BG8" s="1285"/>
      <c r="BH8" s="1285"/>
      <c r="BI8" s="1285"/>
      <c r="BJ8" s="1285"/>
      <c r="BK8" s="1285"/>
      <c r="BL8"/>
      <c r="BM8"/>
      <c r="BN8"/>
      <c r="BO8"/>
      <c r="BP8"/>
      <c r="BQ8"/>
      <c r="BR8"/>
      <c r="BS8"/>
      <c r="BT8"/>
      <c r="BU8"/>
      <c r="BV8"/>
      <c r="BW8"/>
      <c r="BX8"/>
      <c r="BY8"/>
      <c r="BZ8"/>
      <c r="CA8"/>
      <c r="CB8"/>
      <c r="CC8" s="897"/>
    </row>
    <row r="9" spans="1:163" ht="12" customHeight="1">
      <c r="A9" s="1447"/>
      <c r="B9" s="1285"/>
      <c r="C9" s="1285"/>
      <c r="D9" s="1285"/>
      <c r="E9" s="1285"/>
      <c r="F9" s="1285"/>
      <c r="G9" s="1285"/>
      <c r="H9" s="1285"/>
      <c r="I9" s="1285"/>
      <c r="J9" s="1285"/>
      <c r="K9" s="1285"/>
      <c r="L9" s="1285"/>
      <c r="M9" s="1285"/>
      <c r="N9" s="1285"/>
      <c r="O9" s="1285"/>
      <c r="P9" s="1285"/>
      <c r="Q9" s="1285"/>
      <c r="R9" s="1285"/>
      <c r="S9" s="1285"/>
      <c r="T9" s="1285"/>
      <c r="U9" s="1285"/>
      <c r="V9" s="1285"/>
      <c r="W9" s="1285"/>
      <c r="X9" s="1285"/>
      <c r="Y9" s="1285"/>
      <c r="Z9" s="1285"/>
      <c r="AA9" s="1285"/>
      <c r="AB9" s="1285"/>
      <c r="AC9" s="1285"/>
      <c r="AD9" s="1285"/>
      <c r="AE9" s="1285"/>
      <c r="AF9" s="1285"/>
      <c r="AG9" s="1285"/>
      <c r="AH9" s="1285"/>
      <c r="AI9" s="1285"/>
      <c r="AJ9" s="1285"/>
      <c r="AK9" s="1285"/>
      <c r="AL9" s="1285"/>
      <c r="AM9" s="1285"/>
      <c r="AN9" s="1285"/>
      <c r="AO9" s="1285"/>
      <c r="AP9" s="1285"/>
      <c r="AQ9" s="1285"/>
      <c r="AR9" s="1285"/>
      <c r="AS9" s="1285"/>
      <c r="AT9" s="1285"/>
      <c r="AU9" s="1285"/>
      <c r="AV9" s="1285"/>
      <c r="AW9" s="1285"/>
      <c r="AX9" s="1285"/>
      <c r="AY9" s="1285"/>
      <c r="AZ9" s="1285"/>
      <c r="BA9" s="1285"/>
      <c r="BB9" s="1285"/>
      <c r="BC9" s="1285"/>
      <c r="BD9" s="1285"/>
      <c r="BE9" s="1285"/>
      <c r="BF9" s="1285"/>
      <c r="BG9" s="1285"/>
      <c r="BH9" s="1285"/>
      <c r="BI9" s="1285"/>
      <c r="BJ9" s="1285"/>
      <c r="BK9" s="1285"/>
      <c r="BL9"/>
      <c r="BM9"/>
      <c r="BN9"/>
      <c r="BO9"/>
      <c r="BP9"/>
      <c r="BQ9"/>
      <c r="BR9"/>
      <c r="BS9"/>
      <c r="BT9"/>
      <c r="BU9"/>
      <c r="BV9"/>
      <c r="BW9"/>
      <c r="BX9"/>
      <c r="BY9"/>
      <c r="BZ9"/>
      <c r="CA9"/>
      <c r="CB9"/>
      <c r="CC9" s="897"/>
    </row>
    <row r="10" spans="1:163" ht="23.1" customHeight="1">
      <c r="A10" s="1447"/>
      <c r="B10" s="1285"/>
      <c r="C10" s="1285"/>
      <c r="D10" s="1285"/>
      <c r="E10" s="1285"/>
      <c r="F10" s="1285"/>
      <c r="G10" s="1285"/>
      <c r="H10" s="2272" t="s">
        <v>1356</v>
      </c>
      <c r="I10" s="2272"/>
      <c r="J10" s="2272"/>
      <c r="K10" s="2272"/>
      <c r="L10" s="2272"/>
      <c r="M10" s="2272"/>
      <c r="N10" s="2272"/>
      <c r="O10" s="2272"/>
      <c r="P10" s="2272"/>
      <c r="Q10" s="2272"/>
      <c r="R10" s="2272"/>
      <c r="S10" s="2272"/>
      <c r="T10" s="2272"/>
      <c r="U10" s="2272"/>
      <c r="V10" s="2272"/>
      <c r="W10" s="2272"/>
      <c r="X10" s="2272"/>
      <c r="Y10" s="2272"/>
      <c r="Z10" s="2272"/>
      <c r="AA10" s="2272"/>
      <c r="AB10" s="2272"/>
      <c r="AC10" s="2272"/>
      <c r="AD10" s="2272"/>
      <c r="AE10" s="2272"/>
      <c r="AF10" s="2272"/>
      <c r="AG10" s="2272"/>
      <c r="AH10" s="2272"/>
      <c r="AI10" s="2272"/>
      <c r="AJ10" s="2272"/>
      <c r="AK10" s="2272"/>
      <c r="AL10" s="2272"/>
      <c r="AM10" s="2272"/>
      <c r="AN10" s="2272"/>
      <c r="AO10" s="2272"/>
      <c r="AP10" s="2272"/>
      <c r="AQ10" s="2272"/>
      <c r="AR10" s="2272"/>
      <c r="AS10" s="2272"/>
      <c r="AT10" s="2272"/>
      <c r="AU10" s="2272"/>
      <c r="AV10" s="2272"/>
      <c r="AW10" s="2272"/>
      <c r="AX10" s="2272"/>
      <c r="AY10" s="2272"/>
      <c r="AZ10" s="2272"/>
      <c r="BA10" s="2272"/>
      <c r="BB10" s="2272"/>
      <c r="BC10" s="2272"/>
      <c r="BD10" s="2272"/>
      <c r="BE10" s="2272"/>
      <c r="BF10" s="2272"/>
      <c r="BG10" s="1285"/>
      <c r="BH10" s="1285"/>
      <c r="BI10" s="1285"/>
      <c r="BJ10" s="1285"/>
      <c r="BK10" s="1285"/>
      <c r="BL10"/>
      <c r="BM10"/>
      <c r="BN10"/>
      <c r="BO10"/>
      <c r="BP10"/>
      <c r="BQ10"/>
      <c r="BR10"/>
      <c r="BS10"/>
      <c r="BT10"/>
      <c r="BU10"/>
      <c r="BV10"/>
      <c r="BW10"/>
      <c r="BX10"/>
      <c r="BY10"/>
      <c r="BZ10"/>
      <c r="CA10"/>
      <c r="CB10"/>
      <c r="CC10" s="897"/>
    </row>
    <row r="11" spans="1:163" ht="23.1" customHeight="1">
      <c r="A11" s="1447"/>
      <c r="B11" s="1285"/>
      <c r="C11" s="1285"/>
      <c r="D11" s="1285"/>
      <c r="E11" s="1285"/>
      <c r="F11" s="1285"/>
      <c r="G11" s="1285"/>
      <c r="H11" s="2272"/>
      <c r="I11" s="2272"/>
      <c r="J11" s="2272"/>
      <c r="K11" s="2272"/>
      <c r="L11" s="2272"/>
      <c r="M11" s="2272"/>
      <c r="N11" s="2272"/>
      <c r="O11" s="2272"/>
      <c r="P11" s="2272"/>
      <c r="Q11" s="2272"/>
      <c r="R11" s="2272"/>
      <c r="S11" s="2272"/>
      <c r="T11" s="2272"/>
      <c r="U11" s="2272"/>
      <c r="V11" s="2272"/>
      <c r="W11" s="2272"/>
      <c r="X11" s="2272"/>
      <c r="Y11" s="2272"/>
      <c r="Z11" s="2272"/>
      <c r="AA11" s="2272"/>
      <c r="AB11" s="227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1285"/>
      <c r="BH11" s="1285"/>
      <c r="BI11" s="1285"/>
      <c r="BJ11" s="1285"/>
      <c r="BK11" s="1285"/>
      <c r="BL11"/>
      <c r="BM11"/>
      <c r="BN11"/>
      <c r="BO11"/>
      <c r="BP11"/>
      <c r="BQ11"/>
      <c r="BR11"/>
      <c r="BS11"/>
      <c r="BT11"/>
      <c r="BU11"/>
      <c r="BV11"/>
      <c r="BW11"/>
      <c r="BX11"/>
      <c r="BY11"/>
      <c r="BZ11"/>
      <c r="CA11"/>
      <c r="CB11"/>
      <c r="CC11" s="897"/>
    </row>
    <row r="12" spans="1:163" ht="39.9" customHeight="1">
      <c r="A12" s="1447"/>
      <c r="B12" s="1285"/>
      <c r="C12" s="1285"/>
      <c r="D12" s="1285"/>
      <c r="E12" s="1285"/>
      <c r="F12" s="1285"/>
      <c r="G12" s="1285"/>
      <c r="H12" s="1288" t="s">
        <v>1357</v>
      </c>
      <c r="I12" s="1285"/>
      <c r="J12" s="1285"/>
      <c r="K12" s="1285"/>
      <c r="L12" s="1285"/>
      <c r="M12" s="1285"/>
      <c r="N12" s="1285"/>
      <c r="O12" s="1285"/>
      <c r="P12" s="1285"/>
      <c r="Q12" s="1285"/>
      <c r="R12" s="1285"/>
      <c r="S12" s="1285"/>
      <c r="T12" s="1285"/>
      <c r="U12" s="1285"/>
      <c r="V12" s="1285"/>
      <c r="W12" s="1285"/>
      <c r="X12" s="1285"/>
      <c r="Y12" s="1285"/>
      <c r="Z12" s="1285"/>
      <c r="AA12" s="1285"/>
      <c r="AB12" s="1285"/>
      <c r="AC12" s="1285"/>
      <c r="AD12" s="1285"/>
      <c r="AE12" s="1285"/>
      <c r="AF12" s="1285"/>
      <c r="AG12" s="1285"/>
      <c r="AH12" s="1285"/>
      <c r="AI12" s="1285"/>
      <c r="AJ12" s="1285"/>
      <c r="AK12" s="1285"/>
      <c r="AL12" s="1285"/>
      <c r="AM12" s="1285"/>
      <c r="AN12" s="1285"/>
      <c r="AO12" s="1285"/>
      <c r="AP12" s="1285"/>
      <c r="AQ12" s="1285"/>
      <c r="AR12" s="1285"/>
      <c r="AS12" s="1285"/>
      <c r="AT12" s="1285"/>
      <c r="AU12" s="1285"/>
      <c r="AV12" s="1285"/>
      <c r="AW12" s="1285"/>
      <c r="AX12" s="1285"/>
      <c r="AY12" s="1285"/>
      <c r="AZ12" s="1285"/>
      <c r="BA12" s="1285"/>
      <c r="BB12" s="1285"/>
      <c r="BC12" s="1285"/>
      <c r="BD12" s="1285"/>
      <c r="BE12" s="1285"/>
      <c r="BF12" s="1285"/>
      <c r="BG12" s="1285"/>
      <c r="BH12" s="1285"/>
      <c r="BI12" s="1285"/>
      <c r="BJ12" s="1285"/>
      <c r="BK12" s="1285"/>
      <c r="BL12" s="1285"/>
      <c r="BM12" s="1285"/>
      <c r="BN12" s="1285"/>
      <c r="BO12" s="1285"/>
      <c r="BP12" s="1285"/>
      <c r="BQ12" s="1285"/>
      <c r="BR12" s="1285"/>
      <c r="BS12" s="1285"/>
      <c r="BT12" s="1285"/>
      <c r="BU12" s="1285"/>
      <c r="BV12" s="1285"/>
      <c r="BW12" s="1285"/>
      <c r="BX12" s="1285"/>
      <c r="BY12" s="1285"/>
      <c r="BZ12" s="1285"/>
      <c r="CA12" s="1285"/>
      <c r="CB12" s="1285"/>
      <c r="CC12" s="1286"/>
    </row>
    <row r="13" spans="1:163" ht="30">
      <c r="A13" s="1448"/>
      <c r="B13" s="1290"/>
      <c r="C13" s="1290"/>
      <c r="D13" s="1290"/>
      <c r="E13" s="1290"/>
      <c r="F13" s="1290"/>
      <c r="G13" s="1290"/>
      <c r="H13" s="1290"/>
      <c r="I13" s="1290"/>
      <c r="J13" s="1290"/>
      <c r="K13" s="1290"/>
      <c r="L13" s="1290"/>
      <c r="M13" s="1290"/>
      <c r="N13" s="1290"/>
      <c r="O13" s="1290"/>
      <c r="P13" s="1290"/>
      <c r="Q13" s="1290"/>
      <c r="R13" s="1290"/>
      <c r="S13" s="1290"/>
      <c r="T13" s="1290"/>
      <c r="U13" s="1290"/>
      <c r="V13" s="1290"/>
      <c r="W13" s="1290"/>
      <c r="X13" s="1290"/>
      <c r="Y13" s="1290"/>
      <c r="Z13" s="1290"/>
      <c r="AA13" s="1290"/>
      <c r="AB13" s="1290"/>
      <c r="AC13" s="1290"/>
      <c r="AD13" s="1290"/>
      <c r="AE13" s="1290"/>
      <c r="AF13" s="1290"/>
      <c r="AG13" s="1290"/>
      <c r="AH13" s="1290"/>
      <c r="AI13" s="1290"/>
      <c r="AJ13" s="1290"/>
      <c r="AK13" s="1290"/>
      <c r="AL13" s="1290"/>
      <c r="AM13" s="1290"/>
      <c r="AN13" s="1290"/>
      <c r="AO13" s="1290"/>
      <c r="AP13" s="1290"/>
      <c r="AQ13" s="1290"/>
      <c r="AR13" s="1290"/>
      <c r="AS13" s="1290"/>
      <c r="AT13" s="1290"/>
      <c r="AU13" s="1290"/>
      <c r="AV13" s="1290"/>
      <c r="AW13" s="1290"/>
      <c r="AX13" s="1290"/>
      <c r="AY13" s="1290"/>
      <c r="AZ13" s="1290"/>
      <c r="BA13" s="1290"/>
      <c r="BB13" s="1290"/>
      <c r="BC13" s="1290"/>
      <c r="BD13" s="1290"/>
      <c r="BE13" s="1290"/>
      <c r="BF13" s="1290"/>
      <c r="BG13" s="1290"/>
      <c r="BH13" s="1290"/>
      <c r="BI13" s="1290"/>
      <c r="BJ13" s="1290"/>
      <c r="BK13" s="1290"/>
      <c r="BL13" s="1290"/>
      <c r="BM13" s="1290"/>
      <c r="BN13" s="1290"/>
      <c r="BO13" s="1290"/>
      <c r="BP13" s="1290"/>
      <c r="BQ13" s="1290"/>
      <c r="BR13" s="1290"/>
      <c r="BS13" s="1290"/>
      <c r="BT13" s="1290"/>
      <c r="BU13" s="1290"/>
      <c r="BV13" s="1290"/>
      <c r="BW13" s="1290"/>
      <c r="BX13" s="1290"/>
      <c r="BY13" s="1290"/>
      <c r="BZ13" s="1290"/>
      <c r="CA13" s="1290"/>
      <c r="CB13" s="1290"/>
      <c r="CC13" s="1291"/>
    </row>
    <row r="14" spans="1:163" ht="30">
      <c r="A14" s="1448"/>
      <c r="E14" s="1416"/>
      <c r="F14" s="1416"/>
      <c r="G14" s="1416"/>
      <c r="H14" s="1416"/>
      <c r="I14" s="1416"/>
      <c r="J14" s="1416"/>
      <c r="K14" s="1416"/>
      <c r="L14" s="1416"/>
      <c r="M14" s="1416"/>
      <c r="N14" s="1416"/>
      <c r="O14" s="1416"/>
      <c r="P14" s="1416"/>
      <c r="Q14" s="1416"/>
      <c r="R14" s="1416"/>
      <c r="S14" s="1416"/>
      <c r="T14" s="1416"/>
      <c r="U14" s="1416"/>
      <c r="V14" s="1416"/>
      <c r="W14" s="1416"/>
      <c r="X14" s="1416"/>
      <c r="Y14" s="1417"/>
      <c r="AJ14" s="1327"/>
      <c r="AK14" s="1327"/>
      <c r="AL14" s="1327"/>
      <c r="AM14" s="1327"/>
      <c r="AN14" s="1327"/>
      <c r="AO14" s="2329"/>
      <c r="AP14" s="2329"/>
      <c r="AQ14" s="2329"/>
      <c r="AR14" s="2329"/>
      <c r="AS14" s="2329"/>
      <c r="AT14" s="2329"/>
      <c r="AU14" s="2329"/>
      <c r="AV14" s="2329"/>
      <c r="AW14" s="2329"/>
      <c r="AX14" s="2329"/>
      <c r="AY14" s="2329"/>
      <c r="AZ14" s="2329"/>
      <c r="BA14" s="2329"/>
      <c r="BB14" s="2329"/>
      <c r="BC14" s="2329"/>
      <c r="BD14" s="2329"/>
      <c r="BE14" s="2329"/>
      <c r="BF14" s="2329"/>
      <c r="BG14" s="2329"/>
      <c r="BH14" s="2329"/>
      <c r="BI14" s="2329"/>
      <c r="BJ14" s="2329"/>
      <c r="BK14" s="2329"/>
      <c r="BL14" s="2329"/>
      <c r="BM14" s="2329"/>
      <c r="BN14" s="2329"/>
      <c r="BO14" s="2329"/>
      <c r="BP14" s="2329"/>
      <c r="BQ14" s="2329"/>
      <c r="BR14" s="2329"/>
      <c r="BS14" s="2329"/>
      <c r="BT14" s="2329"/>
      <c r="BU14" s="2329"/>
      <c r="BV14" s="2329"/>
      <c r="BW14" s="2329"/>
      <c r="BX14" s="2329"/>
      <c r="BY14" s="1290"/>
      <c r="BZ14" s="1290"/>
      <c r="CA14" s="1290"/>
      <c r="CB14" s="1290"/>
      <c r="CC14" s="1291"/>
    </row>
    <row r="15" spans="1:163" ht="30">
      <c r="A15" s="1448"/>
      <c r="B15" s="1418">
        <v>7.1</v>
      </c>
      <c r="C15" s="1418" t="s">
        <v>1358</v>
      </c>
      <c r="D15" s="1417"/>
      <c r="E15" s="1416"/>
      <c r="F15" s="1416"/>
      <c r="G15" s="1416"/>
      <c r="H15" s="1416"/>
      <c r="I15" s="1416"/>
      <c r="J15" s="1416"/>
      <c r="K15" s="1416"/>
      <c r="L15" s="1416"/>
      <c r="M15" s="1416"/>
      <c r="N15" s="1416"/>
      <c r="O15" s="1416"/>
      <c r="P15" s="1416"/>
      <c r="Q15" s="1416"/>
      <c r="R15" s="1416"/>
      <c r="S15" s="1416"/>
      <c r="T15" s="1416"/>
      <c r="U15" s="1416"/>
      <c r="V15" s="1416"/>
      <c r="W15" s="1416"/>
      <c r="X15" s="1416"/>
      <c r="Y15" s="1416"/>
      <c r="AJ15" s="1327"/>
      <c r="AK15" s="1327"/>
      <c r="AL15" s="1327"/>
      <c r="AM15" s="1327"/>
      <c r="AN15" s="1327"/>
      <c r="AO15" s="2330"/>
      <c r="AP15" s="2330"/>
      <c r="AQ15" s="2330"/>
      <c r="AR15" s="2330"/>
      <c r="AS15" s="2330"/>
      <c r="AT15" s="2330"/>
      <c r="AU15" s="2330"/>
      <c r="AV15" s="2330"/>
      <c r="AW15" s="2330"/>
      <c r="AX15" s="2330"/>
      <c r="AY15" s="2330"/>
      <c r="AZ15" s="2330"/>
      <c r="BA15" s="2330"/>
      <c r="BB15" s="2330"/>
      <c r="BC15" s="2330"/>
      <c r="BD15" s="2330"/>
      <c r="BE15" s="2330"/>
      <c r="BF15" s="2330"/>
      <c r="BG15" s="2330"/>
      <c r="BH15" s="2330"/>
      <c r="BI15" s="2330"/>
      <c r="BJ15" s="2330"/>
      <c r="BK15" s="2330"/>
      <c r="BL15" s="2330"/>
      <c r="BM15" s="2330"/>
      <c r="BN15" s="2330"/>
      <c r="BO15" s="2330"/>
      <c r="BP15" s="2330"/>
      <c r="BQ15" s="2330"/>
      <c r="BR15" s="2330"/>
      <c r="BS15" s="2330"/>
      <c r="BT15" s="2330"/>
      <c r="BU15" s="2330"/>
      <c r="BV15" s="2330"/>
      <c r="BW15" s="2330"/>
      <c r="BX15" s="2330"/>
      <c r="BY15" s="1290"/>
      <c r="BZ15" s="1290"/>
      <c r="CA15" s="1290"/>
      <c r="CB15" s="1290"/>
      <c r="CC15" s="1291"/>
    </row>
    <row r="16" spans="1:163" ht="28.2">
      <c r="A16" s="1449"/>
      <c r="B16" s="1416"/>
      <c r="C16" s="1419" t="s">
        <v>1359</v>
      </c>
      <c r="D16" s="1417"/>
      <c r="AO16" s="2332"/>
      <c r="AP16" s="2332"/>
      <c r="AQ16" s="2332"/>
      <c r="AR16" s="2332"/>
      <c r="AS16" s="2332"/>
      <c r="AT16" s="2332"/>
      <c r="AU16" s="2332"/>
      <c r="AV16" s="2332"/>
      <c r="AW16" s="2332"/>
      <c r="AX16" s="2332"/>
      <c r="AY16" s="2332"/>
      <c r="AZ16" s="2332"/>
      <c r="BA16" s="2332"/>
      <c r="BB16" s="2332"/>
      <c r="BC16" s="2332"/>
      <c r="BD16" s="2332"/>
      <c r="BE16" s="2332"/>
      <c r="BF16" s="2332"/>
      <c r="BG16" s="2332"/>
      <c r="BH16" s="2332"/>
      <c r="BI16" s="2332"/>
      <c r="BJ16" s="2332"/>
      <c r="BK16" s="2332"/>
      <c r="BL16" s="2332"/>
      <c r="BM16" s="2332"/>
      <c r="BN16" s="2332"/>
      <c r="BO16" s="2332"/>
      <c r="BP16" s="2332"/>
      <c r="BQ16" s="2332"/>
      <c r="BR16" s="2332"/>
      <c r="BS16" s="2332"/>
      <c r="BT16" s="2332"/>
      <c r="BU16" s="2332"/>
      <c r="BV16" s="2332"/>
      <c r="BW16" s="2332"/>
      <c r="BX16" s="2332"/>
      <c r="CB16" s="1327"/>
      <c r="CC16" s="1396"/>
      <c r="CN16" s="1293"/>
      <c r="CO16" s="1293"/>
      <c r="CP16" s="1293"/>
      <c r="CQ16" s="1293"/>
      <c r="CR16" s="1293"/>
      <c r="CS16" s="1293"/>
      <c r="CT16" s="1293"/>
      <c r="CU16" s="1293"/>
      <c r="CV16" s="1293"/>
      <c r="CW16" s="1293"/>
      <c r="CX16" s="1293"/>
      <c r="CY16" s="1293"/>
      <c r="CZ16" s="1293"/>
      <c r="DA16" s="1293"/>
      <c r="DB16" s="1293"/>
      <c r="DC16" s="1293"/>
      <c r="DD16" s="1293"/>
      <c r="DE16" s="1293"/>
      <c r="DF16" s="1293"/>
      <c r="DG16" s="1293"/>
      <c r="DH16" s="1293"/>
      <c r="DI16" s="1293"/>
      <c r="DJ16" s="1293"/>
      <c r="DK16" s="1293"/>
      <c r="DL16" s="1293"/>
      <c r="DM16" s="1293"/>
      <c r="DN16" s="1293"/>
      <c r="DO16" s="1293"/>
      <c r="DP16" s="1293"/>
      <c r="DQ16" s="1293"/>
      <c r="DR16" s="1293"/>
      <c r="DS16" s="1293"/>
      <c r="DT16" s="1293"/>
      <c r="DU16" s="1293"/>
      <c r="DV16" s="1293"/>
      <c r="DW16" s="1293"/>
      <c r="DX16" s="1293"/>
      <c r="DY16" s="1293"/>
      <c r="DZ16" s="1293"/>
      <c r="EA16" s="1293"/>
      <c r="EB16" s="1293"/>
      <c r="EC16" s="1293"/>
      <c r="ED16" s="1293"/>
      <c r="EE16" s="1293"/>
      <c r="EF16" s="1293"/>
      <c r="EG16" s="1293"/>
      <c r="EH16" s="1293"/>
      <c r="EI16" s="1293"/>
      <c r="EJ16" s="1293"/>
      <c r="EK16" s="1293"/>
      <c r="EL16" s="1293"/>
      <c r="EM16" s="1293"/>
      <c r="EN16" s="1293"/>
      <c r="EO16" s="1293"/>
      <c r="EP16" s="1296"/>
      <c r="EQ16" s="1296"/>
      <c r="ER16" s="1296"/>
      <c r="ES16" s="1296"/>
      <c r="ET16" s="1296"/>
      <c r="EU16" s="1296"/>
      <c r="EV16" s="1296"/>
      <c r="EW16" s="1296"/>
      <c r="EX16" s="1296"/>
      <c r="EY16" s="1296"/>
      <c r="EZ16" s="1296"/>
      <c r="FA16" s="1296"/>
      <c r="FB16" s="1296"/>
      <c r="FC16" s="1296"/>
      <c r="FD16" s="1296"/>
      <c r="FE16" s="1296"/>
      <c r="FF16" s="1296"/>
      <c r="FG16" s="1296"/>
    </row>
    <row r="17" spans="1:163" ht="15" customHeight="1">
      <c r="A17" s="1449"/>
      <c r="B17" s="1420"/>
      <c r="C17" s="1420"/>
      <c r="D17" s="1420"/>
      <c r="E17" s="1420"/>
      <c r="F17" s="1420"/>
      <c r="G17" s="1420"/>
      <c r="H17" s="1420"/>
      <c r="I17" s="1420"/>
      <c r="J17" s="1420"/>
      <c r="K17" s="1420"/>
      <c r="L17" s="1420"/>
      <c r="M17" s="1420"/>
      <c r="N17" s="1420"/>
      <c r="O17" s="1420"/>
      <c r="P17" s="1420"/>
      <c r="Q17" s="1420"/>
      <c r="R17" s="1420"/>
      <c r="S17" s="1420"/>
      <c r="T17" s="1420"/>
      <c r="U17" s="1420"/>
      <c r="V17" s="1420"/>
      <c r="W17" s="1420"/>
      <c r="X17" s="1420"/>
      <c r="Y17" s="1420"/>
      <c r="Z17" s="1420"/>
      <c r="AA17" s="1420"/>
      <c r="AB17" s="1420"/>
      <c r="AC17" s="1420"/>
      <c r="AD17" s="1420"/>
      <c r="AE17" s="1420"/>
      <c r="AF17" s="1420"/>
      <c r="AG17" s="1420"/>
      <c r="AH17" s="1420"/>
      <c r="AI17" s="1420"/>
      <c r="AJ17" s="1420"/>
      <c r="AK17" s="1420"/>
      <c r="AL17" s="1420"/>
      <c r="AM17" s="1420"/>
      <c r="AN17" s="1420"/>
      <c r="CB17" s="1327"/>
      <c r="CC17" s="1396"/>
      <c r="CL17" s="1300"/>
      <c r="CN17" s="1293"/>
      <c r="CO17" s="1293"/>
      <c r="CP17" s="1293"/>
      <c r="CQ17" s="1293"/>
      <c r="CR17" s="1293"/>
      <c r="CS17" s="1293"/>
      <c r="CT17" s="1293"/>
      <c r="CU17" s="1293"/>
      <c r="CV17" s="1293"/>
      <c r="CW17" s="1293"/>
      <c r="CX17" s="1293"/>
      <c r="CY17" s="1293"/>
      <c r="CZ17" s="1293"/>
      <c r="DA17" s="1293"/>
      <c r="DB17" s="1293"/>
      <c r="DC17" s="1293"/>
      <c r="DD17" s="1293"/>
      <c r="DE17" s="1293"/>
      <c r="DF17" s="1293"/>
      <c r="DG17" s="1293"/>
      <c r="DH17" s="1293"/>
      <c r="DI17" s="1293"/>
      <c r="DJ17" s="1293"/>
      <c r="DK17" s="1293"/>
      <c r="DL17" s="1293"/>
      <c r="DM17" s="1293"/>
      <c r="DN17" s="1293"/>
      <c r="DO17" s="1293"/>
      <c r="DP17" s="1293"/>
      <c r="DQ17" s="1293"/>
      <c r="DR17" s="1293"/>
      <c r="DS17" s="1293"/>
      <c r="DT17" s="1293"/>
      <c r="DU17" s="1293"/>
      <c r="DV17" s="1293"/>
      <c r="DW17" s="1293"/>
      <c r="DX17" s="1293"/>
      <c r="DY17" s="1293"/>
      <c r="DZ17" s="1293"/>
      <c r="EA17" s="1293"/>
      <c r="EB17" s="1293"/>
      <c r="EC17" s="1293"/>
      <c r="ED17" s="1293"/>
      <c r="EE17" s="1293"/>
      <c r="EF17" s="1293"/>
      <c r="EG17" s="1293"/>
      <c r="EH17" s="1293"/>
      <c r="EI17" s="1293"/>
      <c r="EJ17" s="1293"/>
      <c r="EK17" s="1293"/>
      <c r="EL17" s="1293"/>
      <c r="EM17" s="1293"/>
      <c r="EN17" s="1293"/>
      <c r="EO17" s="1293"/>
      <c r="EP17" s="1293"/>
      <c r="EQ17" s="1293"/>
      <c r="ER17" s="1293"/>
      <c r="ES17" s="1293"/>
      <c r="ET17" s="1293"/>
      <c r="EU17" s="1293"/>
      <c r="EV17" s="1293"/>
      <c r="EW17" s="1293"/>
      <c r="EX17" s="1293"/>
      <c r="EY17" s="1293"/>
      <c r="EZ17" s="1293"/>
      <c r="FA17" s="1293"/>
      <c r="FB17" s="1293"/>
      <c r="FC17" s="1296"/>
      <c r="FD17" s="1296"/>
      <c r="FE17" s="1296"/>
      <c r="FF17" s="1296"/>
      <c r="FG17" s="1296"/>
    </row>
    <row r="18" spans="1:163" ht="30" customHeight="1">
      <c r="A18" s="1450"/>
      <c r="B18" s="1420"/>
      <c r="C18" s="1416"/>
      <c r="D18" s="1416"/>
      <c r="E18" s="1416"/>
      <c r="F18" s="1416"/>
      <c r="G18" s="1416"/>
      <c r="H18" s="1416"/>
      <c r="I18" s="1416"/>
      <c r="J18" s="1416"/>
      <c r="K18" s="1416"/>
      <c r="L18" s="1416"/>
      <c r="M18" s="1416"/>
      <c r="N18" s="1416"/>
      <c r="O18" s="1416"/>
      <c r="P18" s="1416"/>
      <c r="Q18" s="1416"/>
      <c r="R18" s="1416"/>
      <c r="S18" s="1416"/>
      <c r="T18" s="1416"/>
      <c r="U18" s="1416"/>
      <c r="V18" s="1416"/>
      <c r="W18" s="1416"/>
      <c r="X18" s="1416"/>
      <c r="Y18" s="1416"/>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D18" s="1327"/>
      <c r="BE18" s="1327"/>
      <c r="BF18" s="1327"/>
      <c r="BG18" s="1327"/>
      <c r="BH18" s="1327"/>
      <c r="BI18" s="1416"/>
      <c r="BJ18" s="1416"/>
      <c r="BK18" s="1416"/>
      <c r="BL18" s="1416"/>
      <c r="BM18" s="1416"/>
      <c r="BN18" s="1416"/>
      <c r="BO18" s="1416"/>
      <c r="BP18" s="1416"/>
      <c r="BQ18" s="1416"/>
      <c r="BR18" s="2333"/>
      <c r="BS18" s="2333"/>
      <c r="BT18" s="1327"/>
      <c r="BU18" s="1327"/>
      <c r="BW18" s="1327"/>
      <c r="BX18" s="1421"/>
      <c r="BZ18" s="1422" t="s">
        <v>353</v>
      </c>
      <c r="CB18" s="1302"/>
      <c r="CC18" s="1304"/>
      <c r="CD18" s="1305"/>
      <c r="CE18" s="1305"/>
      <c r="CF18" s="1305"/>
      <c r="CL18" s="1300"/>
      <c r="CN18" s="1293"/>
      <c r="CO18" s="1293"/>
      <c r="CP18" s="1293"/>
      <c r="CQ18" s="1293"/>
      <c r="CR18" s="1293"/>
      <c r="CS18" s="1293"/>
      <c r="CT18" s="1293"/>
      <c r="CU18" s="1293"/>
      <c r="CV18" s="1293"/>
      <c r="CW18" s="1293"/>
      <c r="CX18" s="1293"/>
      <c r="CY18" s="1293"/>
      <c r="CZ18" s="1293"/>
      <c r="DA18" s="1293"/>
      <c r="DB18" s="1293"/>
      <c r="DC18" s="1293"/>
      <c r="DD18" s="1293"/>
      <c r="DE18" s="1293"/>
      <c r="DF18" s="1293"/>
      <c r="DG18" s="1293"/>
      <c r="DH18" s="1293"/>
      <c r="DI18" s="1293"/>
      <c r="DJ18" s="1293"/>
      <c r="DK18" s="1293"/>
      <c r="DL18" s="1293"/>
      <c r="DM18" s="1293"/>
      <c r="DN18" s="1293"/>
      <c r="DO18" s="1293"/>
      <c r="DP18" s="1293"/>
      <c r="DQ18" s="1293"/>
      <c r="DR18" s="1293"/>
      <c r="DS18" s="1293"/>
      <c r="DT18" s="1293"/>
      <c r="DU18" s="1293"/>
      <c r="DV18" s="1293"/>
      <c r="DW18" s="1293"/>
      <c r="DX18" s="1293"/>
      <c r="DY18" s="1293"/>
      <c r="DZ18" s="1293"/>
      <c r="EA18" s="1293"/>
      <c r="EB18" s="1293"/>
      <c r="EC18" s="1293"/>
      <c r="ED18" s="1293"/>
      <c r="EE18" s="1293"/>
      <c r="EF18" s="1293"/>
      <c r="EG18" s="1293"/>
      <c r="EH18" s="1293"/>
      <c r="EI18" s="1293"/>
      <c r="EJ18" s="1293"/>
      <c r="EK18" s="1293"/>
      <c r="EL18" s="1293"/>
      <c r="EM18" s="1293"/>
      <c r="EN18" s="1293"/>
      <c r="EO18" s="1293"/>
      <c r="EP18" s="1293"/>
      <c r="EQ18" s="1293"/>
      <c r="ER18" s="1293"/>
      <c r="ES18" s="1293"/>
      <c r="ET18" s="1293"/>
      <c r="EU18" s="1293"/>
      <c r="EV18" s="1293"/>
      <c r="EW18" s="1293"/>
      <c r="EX18" s="1293"/>
      <c r="EY18" s="1293"/>
      <c r="EZ18" s="1293"/>
      <c r="FA18" s="1293"/>
      <c r="FB18" s="1293"/>
      <c r="FC18" s="1296"/>
      <c r="FD18" s="1296"/>
      <c r="FE18" s="1296"/>
      <c r="FF18" s="1296"/>
      <c r="FG18" s="1296"/>
    </row>
    <row r="19" spans="1:163" ht="30" customHeight="1">
      <c r="A19" s="1451"/>
      <c r="B19"/>
      <c r="C19" s="1425" t="s">
        <v>19</v>
      </c>
      <c r="D19" s="1425"/>
      <c r="E19" s="1425" t="s">
        <v>1360</v>
      </c>
      <c r="F19" s="1425"/>
      <c r="G19" s="1425"/>
      <c r="H19" s="1425"/>
      <c r="I19" s="1425"/>
      <c r="J19" s="1425"/>
      <c r="K19" s="1425"/>
      <c r="L19" s="1425"/>
      <c r="M19" s="1425"/>
      <c r="N19" s="1425"/>
      <c r="O19" s="1425"/>
      <c r="P19" s="1425"/>
      <c r="Q19" s="1425"/>
      <c r="R19" s="1425"/>
      <c r="S19" s="1425"/>
      <c r="T19" s="1425"/>
      <c r="U19" s="1425"/>
      <c r="V19" s="1425"/>
      <c r="W19" s="1425"/>
      <c r="X19" s="1425"/>
      <c r="Y19" s="1416"/>
      <c r="AJ19" s="1327"/>
      <c r="AK19" s="1327"/>
      <c r="AL19" s="1327"/>
      <c r="AQ19" s="2246"/>
      <c r="AR19" s="2246"/>
      <c r="AS19" s="2246"/>
      <c r="AT19" s="2246"/>
      <c r="AU19" s="2246"/>
      <c r="AV19" s="2246"/>
      <c r="AW19" s="2246"/>
      <c r="AX19" s="2246"/>
      <c r="AY19" s="2246"/>
      <c r="AZ19" s="2246"/>
      <c r="BA19" s="2246"/>
      <c r="BB19" s="2246"/>
      <c r="BC19" s="2246"/>
      <c r="BD19" s="2246"/>
      <c r="BE19" s="2246"/>
      <c r="BF19" s="2246"/>
      <c r="BG19" s="2246"/>
      <c r="BH19" s="2246"/>
      <c r="BI19" s="1327"/>
      <c r="BJ19" s="2318" t="s">
        <v>63</v>
      </c>
      <c r="BK19" s="2316"/>
      <c r="BL19" s="2247"/>
      <c r="BM19" s="2751"/>
      <c r="BN19" s="2751"/>
      <c r="BO19" s="2751"/>
      <c r="BP19" s="2751"/>
      <c r="BQ19" s="2751"/>
      <c r="BR19" s="2751"/>
      <c r="BS19" s="2751"/>
      <c r="BT19" s="2751"/>
      <c r="BU19" s="2751"/>
      <c r="BV19" s="2751"/>
      <c r="BW19" s="2751"/>
      <c r="BX19" s="2751"/>
      <c r="BY19" s="2751"/>
      <c r="BZ19" s="2249"/>
      <c r="CC19" s="1311"/>
      <c r="CL19" s="1300"/>
      <c r="CM19" s="1312"/>
      <c r="CN19" s="1313"/>
      <c r="CO19" s="1313"/>
      <c r="CP19" s="1313"/>
      <c r="CQ19" s="1313"/>
      <c r="CR19" s="1313"/>
      <c r="CS19" s="1313"/>
      <c r="CT19" s="1313"/>
      <c r="CU19" s="1313"/>
      <c r="CV19" s="1314"/>
      <c r="CW19" s="1315"/>
      <c r="CX19" s="1315"/>
      <c r="CY19" s="1316"/>
      <c r="CZ19" s="1316"/>
      <c r="DA19" s="1317"/>
      <c r="DB19" s="1317"/>
      <c r="DC19" s="1300"/>
      <c r="DD19" s="1300"/>
      <c r="DE19" s="1300"/>
      <c r="DF19" s="1300"/>
      <c r="DG19" s="1300"/>
      <c r="DH19" s="1300"/>
      <c r="DI19" s="1300"/>
      <c r="DJ19" s="1300"/>
      <c r="DK19" s="1300"/>
      <c r="DL19" s="1300"/>
      <c r="DM19" s="1300"/>
      <c r="DN19" s="1300"/>
      <c r="DO19" s="1300"/>
      <c r="DP19" s="1315"/>
      <c r="DQ19" s="1296"/>
      <c r="DR19" s="1296"/>
      <c r="DS19" s="1296"/>
      <c r="DT19" s="1296"/>
      <c r="DU19" s="1296"/>
      <c r="DV19" s="1296"/>
      <c r="DW19" s="1296"/>
      <c r="DX19" s="1296"/>
      <c r="DY19" s="1296"/>
      <c r="DZ19" s="1296"/>
      <c r="EA19" s="1296"/>
      <c r="EB19" s="1296"/>
      <c r="EC19" s="1296"/>
      <c r="ED19" s="1296"/>
      <c r="EE19" s="1296"/>
      <c r="EF19" s="1296"/>
      <c r="EG19" s="1296"/>
      <c r="EH19" s="1296"/>
      <c r="EI19" s="1296"/>
      <c r="EJ19" s="1296"/>
      <c r="EK19" s="1296"/>
      <c r="EL19" s="1296"/>
      <c r="EM19" s="1296"/>
      <c r="EN19" s="1296"/>
      <c r="EO19" s="1296"/>
      <c r="EP19" s="1296"/>
      <c r="EQ19" s="1296"/>
      <c r="ER19" s="1296"/>
      <c r="ES19" s="1296"/>
      <c r="ET19" s="1296"/>
      <c r="EU19" s="1296"/>
      <c r="EV19" s="1296"/>
      <c r="EW19" s="1296"/>
      <c r="EX19" s="1296"/>
      <c r="EY19" s="1296"/>
      <c r="EZ19" s="1296"/>
      <c r="FA19" s="1296"/>
      <c r="FB19" s="1296"/>
      <c r="FC19" s="1296"/>
      <c r="FD19" s="1296"/>
      <c r="FE19" s="1296"/>
      <c r="FF19" s="1296"/>
      <c r="FG19" s="1296"/>
    </row>
    <row r="20" spans="1:163" ht="30" customHeight="1">
      <c r="A20" s="1451"/>
      <c r="B20" s="1327"/>
      <c r="C20" s="1425"/>
      <c r="D20" s="1425"/>
      <c r="E20" s="1452" t="s">
        <v>1361</v>
      </c>
      <c r="F20" s="1425"/>
      <c r="G20" s="1425"/>
      <c r="H20" s="1425"/>
      <c r="I20" s="1425"/>
      <c r="J20" s="1425"/>
      <c r="K20" s="1425"/>
      <c r="L20" s="1425"/>
      <c r="M20" s="1425"/>
      <c r="N20" s="1425"/>
      <c r="O20" s="1425"/>
      <c r="P20" s="1425"/>
      <c r="Q20" s="1425"/>
      <c r="R20" s="1425"/>
      <c r="S20" s="1425"/>
      <c r="T20" s="1425"/>
      <c r="U20" s="1425"/>
      <c r="V20" s="1425"/>
      <c r="W20" s="1425"/>
      <c r="X20" s="1425"/>
      <c r="Y20" s="1416"/>
      <c r="Z20" s="1423"/>
      <c r="AA20" s="1423"/>
      <c r="AB20" s="1423"/>
      <c r="AC20" s="1423"/>
      <c r="AD20" s="1423"/>
      <c r="AE20" s="1423"/>
      <c r="AF20" s="1423"/>
      <c r="AG20" s="1423"/>
      <c r="AH20" s="1423"/>
      <c r="AI20" s="1423"/>
      <c r="AJ20" s="1327"/>
      <c r="AK20" s="1327"/>
      <c r="AL20" s="1327"/>
      <c r="AQ20" s="2246"/>
      <c r="AR20" s="2246"/>
      <c r="AS20" s="2246"/>
      <c r="AT20" s="2246"/>
      <c r="AU20" s="2246"/>
      <c r="AV20" s="2246"/>
      <c r="AW20" s="2246"/>
      <c r="AX20" s="2246"/>
      <c r="AY20" s="2246"/>
      <c r="AZ20" s="2246"/>
      <c r="BA20" s="2246"/>
      <c r="BB20" s="2246"/>
      <c r="BC20" s="2246"/>
      <c r="BD20" s="2246"/>
      <c r="BE20" s="2246"/>
      <c r="BF20" s="2246"/>
      <c r="BG20" s="2246"/>
      <c r="BH20" s="2246"/>
      <c r="BI20" s="1327"/>
      <c r="BJ20" s="2316"/>
      <c r="BK20" s="2316"/>
      <c r="BL20" s="2250"/>
      <c r="BM20" s="2251"/>
      <c r="BN20" s="2251"/>
      <c r="BO20" s="2251"/>
      <c r="BP20" s="2251"/>
      <c r="BQ20" s="2251"/>
      <c r="BR20" s="2251"/>
      <c r="BS20" s="2251"/>
      <c r="BT20" s="2251"/>
      <c r="BU20" s="2251"/>
      <c r="BV20" s="2251"/>
      <c r="BW20" s="2251"/>
      <c r="BX20" s="2251"/>
      <c r="BY20" s="2251"/>
      <c r="BZ20" s="2328"/>
      <c r="CC20" s="1311"/>
      <c r="CL20" s="1300"/>
      <c r="CN20" s="1293"/>
      <c r="CO20" s="1293"/>
      <c r="CP20" s="1293"/>
      <c r="CQ20" s="1293"/>
      <c r="CR20" s="1293"/>
      <c r="CS20" s="1293"/>
      <c r="CT20" s="1293"/>
      <c r="CU20" s="1293"/>
      <c r="CV20" s="1293"/>
      <c r="CW20" s="1293"/>
      <c r="CX20" s="1315"/>
      <c r="CY20" s="1316"/>
      <c r="CZ20" s="1316"/>
      <c r="DA20" s="1317"/>
      <c r="DB20" s="1317"/>
      <c r="DC20" s="1300"/>
      <c r="DD20" s="1300"/>
      <c r="DE20" s="1300"/>
      <c r="DF20" s="1300"/>
      <c r="DG20" s="1300"/>
      <c r="DH20" s="1300"/>
      <c r="DI20" s="1300"/>
      <c r="DJ20" s="1300"/>
      <c r="DK20" s="1300"/>
      <c r="DL20" s="1300"/>
      <c r="DM20" s="1300"/>
      <c r="DN20" s="2233"/>
      <c r="DO20" s="2234"/>
      <c r="DP20" s="1315"/>
      <c r="DQ20" s="1296"/>
      <c r="DR20" s="1296"/>
      <c r="DS20" s="1296"/>
      <c r="DT20" s="1296"/>
      <c r="DU20" s="1296"/>
      <c r="DV20" s="1296"/>
      <c r="DW20" s="1296"/>
      <c r="DX20" s="1296"/>
      <c r="DY20" s="1296"/>
      <c r="DZ20" s="1296"/>
      <c r="EA20" s="1296"/>
      <c r="EB20" s="1296"/>
      <c r="EC20" s="1296"/>
      <c r="ED20" s="1296"/>
      <c r="EE20" s="1296"/>
      <c r="EF20" s="1296"/>
      <c r="EG20" s="1296"/>
      <c r="EH20" s="1296"/>
      <c r="EI20" s="1296"/>
      <c r="EJ20" s="1296"/>
      <c r="EK20" s="1296"/>
      <c r="EL20" s="1296"/>
      <c r="EM20" s="1296"/>
      <c r="EN20" s="1296"/>
      <c r="EO20" s="1296"/>
      <c r="EP20" s="1296"/>
      <c r="EQ20" s="1296"/>
      <c r="ER20" s="1296"/>
      <c r="ES20" s="1296"/>
      <c r="ET20" s="1296"/>
      <c r="EU20" s="1296"/>
      <c r="EV20" s="1296"/>
      <c r="EW20" s="1296"/>
      <c r="EX20" s="1296"/>
      <c r="EY20" s="1296"/>
      <c r="EZ20" s="1296"/>
      <c r="FA20" s="1296"/>
      <c r="FB20" s="1296"/>
      <c r="FC20" s="1296"/>
      <c r="FD20" s="1296"/>
      <c r="FE20" s="1296"/>
      <c r="FF20" s="1296"/>
      <c r="FG20" s="1296"/>
    </row>
    <row r="21" spans="1:163" ht="50.1" customHeight="1">
      <c r="A21" s="1451"/>
      <c r="B21" s="1328"/>
      <c r="C21" s="1424"/>
      <c r="D21" s="1424"/>
      <c r="E21" s="1416"/>
      <c r="F21" s="1416"/>
      <c r="G21" s="1417"/>
      <c r="H21" s="1416"/>
      <c r="I21" s="1416"/>
      <c r="J21" s="1416"/>
      <c r="K21" s="1416"/>
      <c r="L21" s="1416"/>
      <c r="M21" s="1416"/>
      <c r="N21" s="1416"/>
      <c r="O21" s="1416"/>
      <c r="P21" s="1416"/>
      <c r="Q21" s="1416"/>
      <c r="R21" s="1416"/>
      <c r="S21" s="1416"/>
      <c r="T21" s="1416"/>
      <c r="U21" s="1416"/>
      <c r="V21" s="1416"/>
      <c r="W21" s="1416"/>
      <c r="X21" s="1416"/>
      <c r="Y21" s="1416"/>
      <c r="Z21" s="1423"/>
      <c r="AA21" s="1423"/>
      <c r="AB21" s="1423"/>
      <c r="AC21" s="1423"/>
      <c r="AD21" s="1423"/>
      <c r="AE21" s="1423"/>
      <c r="AF21" s="1423"/>
      <c r="AG21" s="1423"/>
      <c r="AH21" s="1423"/>
      <c r="AI21" s="1423"/>
      <c r="AJ21" s="1327"/>
      <c r="AK21" s="1327"/>
      <c r="AL21" s="1327"/>
      <c r="AM21" s="1327"/>
      <c r="AN21" s="1327"/>
      <c r="AO21" s="1327"/>
      <c r="AP21" s="1327"/>
      <c r="AQ21" s="1327"/>
      <c r="AR21" s="1327"/>
      <c r="AS21" s="1327"/>
      <c r="AT21" s="1327"/>
      <c r="AU21" s="1327"/>
      <c r="AV21" s="1327"/>
      <c r="AW21" s="1327"/>
      <c r="AX21" s="1327"/>
      <c r="AY21" s="1327"/>
      <c r="AZ21" s="1327"/>
      <c r="BA21" s="1327"/>
      <c r="BB21" s="1327"/>
      <c r="BC21" s="1327"/>
      <c r="BD21" s="1327"/>
      <c r="BE21" s="1327"/>
      <c r="BF21" s="1327"/>
      <c r="BG21" s="1327"/>
      <c r="BH21" s="1425"/>
      <c r="BI21" s="1425"/>
      <c r="BJ21" s="1425"/>
      <c r="BK21" s="1425"/>
      <c r="BL21" s="1425"/>
      <c r="BM21" s="1425"/>
      <c r="BN21" s="1425"/>
      <c r="BO21" s="1425"/>
      <c r="BP21" s="1425"/>
      <c r="BQ21" s="1425"/>
      <c r="BR21" s="1425"/>
      <c r="BS21" s="1425"/>
      <c r="BT21" s="1425"/>
      <c r="BU21" s="1425"/>
      <c r="BV21" s="1327"/>
      <c r="BW21" s="1327"/>
      <c r="BX21" s="1327"/>
      <c r="BY21"/>
      <c r="BZ21"/>
      <c r="CC21" s="1311"/>
      <c r="CL21" s="1300"/>
      <c r="CN21" s="1293"/>
      <c r="CO21" s="1293"/>
      <c r="CP21" s="1293"/>
      <c r="CQ21" s="1293"/>
      <c r="CR21" s="1293"/>
      <c r="CS21" s="1293"/>
      <c r="CT21" s="1293"/>
      <c r="CU21" s="1293"/>
      <c r="CV21" s="1293"/>
      <c r="CW21" s="1293"/>
      <c r="CX21" s="1315"/>
      <c r="CY21" s="1316"/>
      <c r="CZ21" s="1316"/>
      <c r="DA21" s="1317"/>
      <c r="DB21" s="1317"/>
      <c r="DC21" s="1300"/>
      <c r="DD21" s="1300"/>
      <c r="DE21" s="1300"/>
      <c r="DF21" s="1300"/>
      <c r="DG21" s="1300"/>
      <c r="DH21" s="1300"/>
      <c r="DI21" s="1300"/>
      <c r="DJ21" s="1300"/>
      <c r="DK21" s="1300"/>
      <c r="DL21" s="1300"/>
      <c r="DM21" s="1300"/>
      <c r="DN21" s="2233"/>
      <c r="DO21" s="2234"/>
      <c r="DP21" s="1315"/>
      <c r="DQ21" s="1296"/>
      <c r="DR21" s="1296"/>
      <c r="DS21" s="1296"/>
      <c r="DT21" s="1296"/>
      <c r="DU21" s="1296"/>
      <c r="DV21" s="1296"/>
      <c r="DW21" s="1296"/>
      <c r="DX21" s="1296"/>
      <c r="DY21" s="1296"/>
      <c r="DZ21" s="1296"/>
      <c r="EA21" s="1296"/>
      <c r="EB21" s="1296"/>
      <c r="EC21" s="1296"/>
      <c r="ED21" s="1296"/>
      <c r="EE21" s="1296"/>
      <c r="EF21" s="1296"/>
      <c r="EG21" s="1296"/>
      <c r="EH21" s="1296"/>
      <c r="EI21" s="1296"/>
      <c r="EJ21" s="1296"/>
      <c r="EK21" s="1296"/>
      <c r="EL21" s="1296"/>
      <c r="EM21" s="1296"/>
      <c r="EN21" s="1296"/>
      <c r="EO21" s="1296"/>
      <c r="EP21" s="1296"/>
      <c r="EQ21" s="1296"/>
      <c r="ER21" s="1296"/>
      <c r="ES21" s="1296"/>
      <c r="ET21" s="1296"/>
      <c r="EU21" s="1296"/>
      <c r="EV21" s="1296"/>
      <c r="EW21" s="1296"/>
      <c r="EX21" s="1296"/>
      <c r="EY21" s="1296"/>
      <c r="EZ21" s="1296"/>
      <c r="FA21" s="1296"/>
      <c r="FB21" s="1296"/>
      <c r="FC21" s="1296"/>
      <c r="FD21" s="1296"/>
      <c r="FE21" s="1296"/>
      <c r="FF21" s="1296"/>
      <c r="FG21" s="1296"/>
    </row>
    <row r="22" spans="1:163" ht="30" customHeight="1">
      <c r="A22" s="1451"/>
      <c r="B22" s="1327"/>
      <c r="C22" s="1418" t="s">
        <v>20</v>
      </c>
      <c r="D22" s="1418"/>
      <c r="E22" s="1418" t="s">
        <v>1362</v>
      </c>
      <c r="F22" s="1418"/>
      <c r="G22" s="1418"/>
      <c r="H22" s="1418"/>
      <c r="I22" s="1418"/>
      <c r="J22" s="1418"/>
      <c r="K22" s="1418"/>
      <c r="L22" s="1418"/>
      <c r="M22" s="1418"/>
      <c r="N22" s="1418"/>
      <c r="O22" s="1418"/>
      <c r="P22" s="1418"/>
      <c r="Q22" s="1418"/>
      <c r="R22" s="1418"/>
      <c r="S22" s="1418"/>
      <c r="T22" s="1418"/>
      <c r="U22" s="1418"/>
      <c r="V22" s="1418"/>
      <c r="W22" s="1418"/>
      <c r="X22" s="1418"/>
      <c r="Y22" s="1416"/>
      <c r="Z22" s="1423"/>
      <c r="AA22" s="1423"/>
      <c r="AB22" s="1423"/>
      <c r="AC22" s="1423"/>
      <c r="AD22" s="1423"/>
      <c r="AE22" s="1423"/>
      <c r="AF22" s="1423"/>
      <c r="AG22" s="1423"/>
      <c r="AH22" s="1423"/>
      <c r="AI22" s="1423"/>
      <c r="AJ22" s="1327"/>
      <c r="AK22" s="1327"/>
      <c r="AL22" s="1327"/>
      <c r="AQ22" s="2246"/>
      <c r="AR22" s="2246"/>
      <c r="AS22" s="2246"/>
      <c r="AT22" s="2246"/>
      <c r="AU22" s="2246"/>
      <c r="AV22" s="2246"/>
      <c r="AW22" s="2246"/>
      <c r="AX22" s="2246"/>
      <c r="AY22" s="2246"/>
      <c r="AZ22" s="2246"/>
      <c r="BA22" s="2246"/>
      <c r="BB22" s="2246"/>
      <c r="BC22" s="2246"/>
      <c r="BD22" s="2246"/>
      <c r="BE22" s="2246"/>
      <c r="BF22" s="2246"/>
      <c r="BG22" s="2246"/>
      <c r="BH22" s="2246"/>
      <c r="BI22" s="1327"/>
      <c r="BL22" s="2318" t="s">
        <v>36</v>
      </c>
      <c r="BM22" s="2316"/>
      <c r="BN22" s="2752"/>
      <c r="BO22" s="2753"/>
      <c r="BP22" s="2753"/>
      <c r="BQ22" s="2753"/>
      <c r="BR22" s="2753"/>
      <c r="BS22" s="2753"/>
      <c r="BT22" s="2753"/>
      <c r="BU22" s="2753"/>
      <c r="BV22" s="2753"/>
      <c r="BW22" s="2753"/>
      <c r="BX22" s="2753"/>
      <c r="BY22" s="2753"/>
      <c r="BZ22" s="2754"/>
      <c r="CC22" s="1311"/>
      <c r="CL22" s="1300"/>
      <c r="CM22" s="1293"/>
      <c r="CN22" s="1293"/>
      <c r="CO22" s="1293"/>
      <c r="CP22" s="1293"/>
      <c r="CQ22" s="1293"/>
      <c r="CR22" s="1293"/>
      <c r="CS22" s="1293"/>
      <c r="CT22" s="1293"/>
      <c r="CU22" s="1293"/>
      <c r="CV22" s="1293"/>
      <c r="CW22" s="1293"/>
      <c r="CX22" s="2235"/>
      <c r="CY22" s="2235"/>
      <c r="CZ22" s="1316"/>
      <c r="DA22" s="1317"/>
      <c r="DB22" s="1317"/>
      <c r="DC22" s="1300"/>
      <c r="DD22" s="1300"/>
      <c r="DE22" s="1300"/>
      <c r="DF22" s="1300"/>
      <c r="DG22" s="1300"/>
      <c r="DH22" s="1300"/>
      <c r="DI22" s="1300"/>
      <c r="DJ22" s="1300"/>
      <c r="DK22" s="1300"/>
      <c r="DL22" s="1300"/>
      <c r="DM22" s="1300"/>
      <c r="DN22" s="1300"/>
      <c r="DO22" s="1300"/>
      <c r="DP22" s="1315"/>
      <c r="DQ22" s="1296"/>
      <c r="DR22" s="1296"/>
      <c r="DS22" s="1296"/>
      <c r="DT22" s="1296"/>
      <c r="DU22" s="1296"/>
      <c r="DV22" s="1296"/>
      <c r="DW22" s="1296"/>
      <c r="DX22" s="1296"/>
      <c r="DY22" s="1296"/>
      <c r="DZ22" s="1296"/>
      <c r="EA22" s="1296"/>
      <c r="EB22" s="1296"/>
      <c r="EC22" s="1296"/>
      <c r="ED22" s="1296"/>
      <c r="EE22" s="1296"/>
      <c r="EF22" s="1296"/>
      <c r="EG22" s="1296"/>
      <c r="EH22" s="1296"/>
      <c r="EI22" s="1296"/>
      <c r="EJ22" s="1296"/>
      <c r="EK22" s="1296"/>
      <c r="EL22" s="1296"/>
      <c r="EM22" s="1296"/>
      <c r="EN22" s="1296"/>
      <c r="EO22" s="1296"/>
      <c r="EP22" s="1296"/>
      <c r="EQ22" s="1296"/>
      <c r="ER22" s="1296"/>
      <c r="ES22" s="1296"/>
      <c r="ET22" s="1296"/>
      <c r="EU22" s="1296"/>
      <c r="EV22" s="1296"/>
      <c r="EW22" s="1296"/>
      <c r="EX22" s="1296"/>
      <c r="EY22" s="1296"/>
      <c r="EZ22" s="1296"/>
      <c r="FA22" s="1296"/>
      <c r="FB22" s="1296"/>
      <c r="FC22" s="1296"/>
      <c r="FD22" s="1296"/>
      <c r="FE22" s="1296"/>
      <c r="FF22" s="1296"/>
      <c r="FG22" s="1296"/>
    </row>
    <row r="23" spans="1:163" s="1320" customFormat="1" ht="30" customHeight="1">
      <c r="A23" s="1453"/>
      <c r="B23" s="1279"/>
      <c r="C23" s="1418"/>
      <c r="D23" s="1418"/>
      <c r="E23" s="1452" t="s">
        <v>1363</v>
      </c>
      <c r="F23" s="1418"/>
      <c r="G23" s="1418"/>
      <c r="H23" s="1418"/>
      <c r="I23" s="1418"/>
      <c r="J23" s="1418"/>
      <c r="K23" s="1418"/>
      <c r="L23" s="1418"/>
      <c r="M23" s="1418"/>
      <c r="N23" s="1418"/>
      <c r="O23" s="1418"/>
      <c r="P23" s="1418"/>
      <c r="Q23" s="1418"/>
      <c r="R23" s="1418"/>
      <c r="S23" s="1418"/>
      <c r="T23" s="1418"/>
      <c r="U23" s="1418"/>
      <c r="V23" s="1418"/>
      <c r="W23" s="1418"/>
      <c r="X23" s="1418"/>
      <c r="Y23" s="1416"/>
      <c r="Z23" s="1423"/>
      <c r="AA23" s="1423"/>
      <c r="AB23" s="1423"/>
      <c r="AC23" s="1423"/>
      <c r="AD23" s="1423"/>
      <c r="AE23" s="1423"/>
      <c r="AF23" s="1423"/>
      <c r="AG23" s="1423"/>
      <c r="AH23" s="1423"/>
      <c r="AI23" s="1423"/>
      <c r="AJ23" s="1327"/>
      <c r="AK23" s="1327"/>
      <c r="AL23" s="1327"/>
      <c r="AQ23" s="2246"/>
      <c r="AR23" s="2246"/>
      <c r="AS23" s="2246"/>
      <c r="AT23" s="2246"/>
      <c r="AU23" s="2246"/>
      <c r="AV23" s="2246"/>
      <c r="AW23" s="2246"/>
      <c r="AX23" s="2246"/>
      <c r="AY23" s="2246"/>
      <c r="AZ23" s="2246"/>
      <c r="BA23" s="2246"/>
      <c r="BB23" s="2246"/>
      <c r="BC23" s="2246"/>
      <c r="BD23" s="2246"/>
      <c r="BE23" s="2246"/>
      <c r="BF23" s="2246"/>
      <c r="BG23" s="2246"/>
      <c r="BH23" s="2246"/>
      <c r="BI23" s="1327"/>
      <c r="BL23" s="2316"/>
      <c r="BM23" s="2316"/>
      <c r="BN23" s="2755"/>
      <c r="BO23" s="2756"/>
      <c r="BP23" s="2756"/>
      <c r="BQ23" s="2756"/>
      <c r="BR23" s="2756"/>
      <c r="BS23" s="2756"/>
      <c r="BT23" s="2756"/>
      <c r="BU23" s="2756"/>
      <c r="BV23" s="2756"/>
      <c r="BW23" s="2756"/>
      <c r="BX23" s="2756"/>
      <c r="BY23" s="2756"/>
      <c r="BZ23" s="2757"/>
      <c r="CC23" s="1318"/>
      <c r="CL23" s="1300"/>
      <c r="DK23" s="1300"/>
      <c r="DL23" s="1300"/>
      <c r="DM23" s="1300"/>
      <c r="DN23" s="1300"/>
      <c r="DO23" s="1300"/>
      <c r="DP23" s="1315"/>
      <c r="DQ23" s="1296"/>
      <c r="DR23" s="1296"/>
      <c r="DS23" s="1296"/>
      <c r="DT23" s="1296"/>
      <c r="DU23" s="1296"/>
      <c r="DV23" s="1296"/>
      <c r="DW23" s="1296"/>
      <c r="DX23" s="1296"/>
      <c r="DY23" s="1296"/>
      <c r="DZ23" s="1296"/>
      <c r="EA23" s="1296"/>
      <c r="EB23" s="1296"/>
      <c r="EC23" s="1296"/>
      <c r="ED23" s="1296"/>
      <c r="EE23" s="1296"/>
      <c r="EF23" s="1296"/>
      <c r="EG23" s="1296"/>
      <c r="EH23" s="1296"/>
      <c r="EI23" s="1296"/>
      <c r="EJ23" s="1296"/>
      <c r="EK23" s="1296"/>
      <c r="EL23" s="1296"/>
      <c r="EM23" s="1296"/>
      <c r="EN23" s="1296"/>
      <c r="EO23" s="1296"/>
      <c r="EP23" s="1296"/>
      <c r="EQ23" s="1296"/>
      <c r="ER23" s="1296"/>
      <c r="ES23" s="1296"/>
      <c r="ET23" s="1296"/>
      <c r="EU23" s="1296"/>
      <c r="EV23" s="1296"/>
      <c r="EW23" s="1296"/>
      <c r="EX23" s="1296"/>
      <c r="EY23" s="1296"/>
      <c r="EZ23" s="1296"/>
      <c r="FA23" s="1296"/>
      <c r="FB23" s="1296"/>
      <c r="FC23" s="1296"/>
      <c r="FD23" s="1296"/>
      <c r="FE23" s="1296"/>
      <c r="FF23" s="1296"/>
      <c r="FG23" s="1296"/>
    </row>
    <row r="24" spans="1:163" ht="50.1" customHeight="1">
      <c r="A24" s="1451"/>
      <c r="B24" s="1328"/>
      <c r="C24" s="1424"/>
      <c r="D24" s="1424"/>
      <c r="E24" s="1416"/>
      <c r="F24" s="1416"/>
      <c r="G24" s="1417"/>
      <c r="H24" s="1416"/>
      <c r="I24" s="1416"/>
      <c r="J24" s="1416"/>
      <c r="K24" s="1416"/>
      <c r="L24" s="1416"/>
      <c r="M24" s="1416"/>
      <c r="N24" s="1416"/>
      <c r="O24" s="1416"/>
      <c r="P24" s="1416"/>
      <c r="Q24" s="1416"/>
      <c r="R24" s="1416"/>
      <c r="S24" s="1416"/>
      <c r="T24" s="1416"/>
      <c r="U24" s="1416"/>
      <c r="V24" s="1416"/>
      <c r="W24" s="1416"/>
      <c r="X24" s="1416"/>
      <c r="Y24" s="1416"/>
      <c r="Z24" s="1423"/>
      <c r="AA24" s="1423"/>
      <c r="AB24" s="1423"/>
      <c r="AC24" s="1423"/>
      <c r="AD24" s="1423"/>
      <c r="AE24" s="1423"/>
      <c r="AF24" s="1423"/>
      <c r="AG24" s="1423"/>
      <c r="AH24" s="1423"/>
      <c r="AI24" s="1423"/>
      <c r="AJ24" s="1327"/>
      <c r="AK24" s="1327"/>
      <c r="AL24" s="1327"/>
      <c r="AM24" s="1327"/>
      <c r="AN24" s="1327"/>
      <c r="AO24" s="1327"/>
      <c r="AP24" s="1327"/>
      <c r="AQ24" s="1327"/>
      <c r="AR24" s="1327"/>
      <c r="AS24" s="1327"/>
      <c r="AT24" s="1327"/>
      <c r="AU24" s="1327"/>
      <c r="AV24" s="1327"/>
      <c r="AW24" s="1327"/>
      <c r="AX24" s="1327"/>
      <c r="AY24" s="1327"/>
      <c r="AZ24" s="1327"/>
      <c r="BA24" s="1327"/>
      <c r="BB24" s="1327"/>
      <c r="BC24" s="1327"/>
      <c r="BD24" s="1327"/>
      <c r="BE24" s="1327"/>
      <c r="BF24" s="1327"/>
      <c r="BG24" s="1327"/>
      <c r="BH24" s="1425"/>
      <c r="BI24" s="1425"/>
      <c r="BJ24" s="1425"/>
      <c r="BK24" s="1425"/>
      <c r="BL24" s="1425"/>
      <c r="BM24" s="1425"/>
      <c r="BN24" s="1425"/>
      <c r="BO24" s="1425"/>
      <c r="BP24" s="1425"/>
      <c r="BQ24" s="1425"/>
      <c r="BR24" s="1425"/>
      <c r="BS24" s="1425"/>
      <c r="BT24" s="1425"/>
      <c r="BU24" s="1425"/>
      <c r="BV24" s="1327"/>
      <c r="BW24" s="1327"/>
      <c r="BX24" s="1327"/>
      <c r="BY24"/>
      <c r="BZ24"/>
      <c r="CB24" s="1320"/>
      <c r="CC24" s="1318"/>
      <c r="CL24" s="1300"/>
      <c r="DK24" s="1300"/>
      <c r="DL24" s="1300"/>
      <c r="DM24" s="1300"/>
      <c r="DN24" s="1300"/>
      <c r="DO24" s="1300"/>
      <c r="DP24" s="1315"/>
      <c r="DQ24" s="1296"/>
      <c r="DR24" s="1296"/>
      <c r="DS24" s="1296"/>
      <c r="DT24" s="1296"/>
      <c r="DU24" s="1296"/>
      <c r="DV24" s="1296"/>
      <c r="DW24" s="1296"/>
      <c r="DX24" s="1296"/>
      <c r="DY24" s="1296"/>
      <c r="DZ24" s="1296"/>
      <c r="EA24" s="1296"/>
      <c r="EB24" s="1296"/>
      <c r="EC24" s="1296"/>
      <c r="ED24" s="1296"/>
      <c r="EE24" s="1296"/>
      <c r="EF24" s="1296"/>
      <c r="EG24" s="1296"/>
      <c r="EH24" s="1296"/>
      <c r="EI24" s="1296"/>
      <c r="EJ24" s="1296"/>
      <c r="EK24" s="1296"/>
      <c r="EL24" s="1296"/>
      <c r="EM24" s="1296"/>
      <c r="EN24" s="1296"/>
      <c r="EO24" s="1296"/>
      <c r="EP24" s="1296"/>
      <c r="EQ24" s="1296"/>
      <c r="ER24" s="1296"/>
      <c r="ES24" s="1296"/>
      <c r="ET24" s="1296"/>
      <c r="EU24" s="1296"/>
      <c r="EV24" s="1296"/>
      <c r="EW24" s="1296"/>
      <c r="EX24" s="1296"/>
      <c r="EY24" s="1296"/>
      <c r="EZ24" s="1296"/>
      <c r="FA24" s="1296"/>
      <c r="FB24" s="1296"/>
      <c r="FC24" s="1296"/>
      <c r="FD24" s="1296"/>
      <c r="FE24" s="1296"/>
      <c r="FF24" s="1296"/>
      <c r="FG24" s="1296"/>
    </row>
    <row r="25" spans="1:163" ht="30" customHeight="1">
      <c r="A25" s="1451"/>
      <c r="B25" s="1327"/>
      <c r="C25" s="1418" t="s">
        <v>47</v>
      </c>
      <c r="D25" s="1418"/>
      <c r="E25" s="27" t="s">
        <v>2081</v>
      </c>
      <c r="F25" s="1418"/>
      <c r="G25" s="1418"/>
      <c r="H25" s="1418"/>
      <c r="I25" s="1418"/>
      <c r="J25" s="1418"/>
      <c r="K25" s="1418"/>
      <c r="L25" s="1418"/>
      <c r="M25" s="1418"/>
      <c r="N25" s="1418"/>
      <c r="O25" s="1418"/>
      <c r="P25" s="1418"/>
      <c r="Q25" s="1418"/>
      <c r="R25" s="1418"/>
      <c r="S25" s="1418"/>
      <c r="T25" s="1418"/>
      <c r="U25" s="1418"/>
      <c r="V25" s="1418"/>
      <c r="W25" s="1418"/>
      <c r="X25" s="1418"/>
      <c r="Y25" s="1416"/>
      <c r="Z25" s="1423"/>
      <c r="AA25" s="1423"/>
      <c r="AB25" s="1423"/>
      <c r="AC25" s="1423"/>
      <c r="AD25" s="1423"/>
      <c r="AE25" s="1423"/>
      <c r="AF25" s="1423"/>
      <c r="AG25" s="1423"/>
      <c r="AH25" s="1423"/>
      <c r="AI25" s="1423"/>
      <c r="AL25" s="1327"/>
      <c r="AM25" s="1327"/>
      <c r="AN25" s="1327"/>
      <c r="AS25" s="1327"/>
      <c r="AT25" s="1327"/>
      <c r="AU25" s="1327"/>
      <c r="AV25" s="1327"/>
      <c r="AW25" s="1327"/>
      <c r="AZ25" s="1327"/>
      <c r="BA25" s="1327"/>
      <c r="BB25" s="1327"/>
      <c r="BC25" s="1327"/>
      <c r="BD25" s="1327"/>
      <c r="BE25" s="1327"/>
      <c r="BF25" s="1327"/>
      <c r="BG25" s="1327"/>
      <c r="BH25" s="1327"/>
      <c r="BI25" s="1327"/>
      <c r="BL25" s="1327"/>
      <c r="BM25" s="1327"/>
      <c r="BN25" s="2318" t="s">
        <v>37</v>
      </c>
      <c r="BO25" s="2316"/>
      <c r="BP25" s="2247"/>
      <c r="BQ25" s="2751"/>
      <c r="BR25" s="2751"/>
      <c r="BS25" s="2751"/>
      <c r="BT25" s="2751"/>
      <c r="BU25" s="2751"/>
      <c r="BV25" s="2751"/>
      <c r="BW25" s="2751"/>
      <c r="BX25" s="2751"/>
      <c r="BY25" s="2751"/>
      <c r="BZ25" s="2249"/>
      <c r="CA25"/>
      <c r="CB25"/>
      <c r="CC25" s="1311"/>
      <c r="CL25" s="1300"/>
      <c r="DK25" s="1300"/>
      <c r="DL25" s="1300"/>
      <c r="DM25" s="1300"/>
      <c r="DN25" s="1300"/>
      <c r="DO25" s="1300"/>
      <c r="DP25" s="1315"/>
      <c r="DQ25" s="1296"/>
      <c r="DR25" s="1296"/>
      <c r="DS25" s="1296"/>
      <c r="DT25" s="1296"/>
      <c r="DU25" s="1296"/>
      <c r="DV25" s="1296"/>
      <c r="DW25" s="1296"/>
      <c r="DX25" s="1296"/>
      <c r="DY25" s="1296"/>
      <c r="DZ25" s="1296"/>
      <c r="EA25" s="1296"/>
      <c r="EB25" s="1296"/>
      <c r="EC25" s="1296"/>
      <c r="ED25" s="1296"/>
      <c r="EE25" s="1296"/>
      <c r="EF25" s="1296"/>
      <c r="EG25" s="1296"/>
      <c r="EH25" s="1296"/>
      <c r="EI25" s="1296"/>
      <c r="EJ25" s="1296"/>
      <c r="EK25" s="1296"/>
      <c r="EL25" s="1296"/>
      <c r="EM25" s="1296"/>
      <c r="EN25" s="1296"/>
      <c r="EO25" s="1296"/>
      <c r="EP25" s="1296"/>
      <c r="EQ25" s="1296"/>
      <c r="ER25" s="1296"/>
      <c r="ES25" s="1296"/>
      <c r="ET25" s="1296"/>
      <c r="EU25" s="1296"/>
      <c r="EV25" s="1296"/>
      <c r="EW25" s="1296"/>
      <c r="EX25" s="1296"/>
      <c r="EY25" s="1296"/>
      <c r="EZ25" s="1296"/>
      <c r="FA25" s="1296"/>
      <c r="FB25" s="1296"/>
      <c r="FC25" s="1296"/>
      <c r="FD25" s="1296"/>
      <c r="FE25" s="1296"/>
      <c r="FF25" s="1296"/>
      <c r="FG25" s="1296"/>
    </row>
    <row r="26" spans="1:163" ht="30" customHeight="1">
      <c r="A26" s="1453"/>
      <c r="C26" s="1418"/>
      <c r="D26" s="1418"/>
      <c r="E26" s="26" t="s">
        <v>2082</v>
      </c>
      <c r="F26" s="1418"/>
      <c r="G26" s="1418"/>
      <c r="H26" s="1418"/>
      <c r="I26" s="1418"/>
      <c r="J26" s="1418"/>
      <c r="K26" s="1418"/>
      <c r="L26" s="1418"/>
      <c r="M26" s="1418"/>
      <c r="N26" s="1418"/>
      <c r="O26" s="1418"/>
      <c r="P26" s="1418"/>
      <c r="Q26" s="1418"/>
      <c r="R26" s="1418"/>
      <c r="S26" s="1418"/>
      <c r="T26" s="1418"/>
      <c r="U26" s="1418"/>
      <c r="V26" s="1418"/>
      <c r="W26" s="1418"/>
      <c r="X26" s="1418"/>
      <c r="Y26" s="1416"/>
      <c r="Z26" s="1423"/>
      <c r="AA26" s="1423"/>
      <c r="AB26" s="1423"/>
      <c r="AC26" s="1423"/>
      <c r="AD26" s="1423"/>
      <c r="AE26" s="1423"/>
      <c r="AF26" s="1423"/>
      <c r="AG26" s="1423"/>
      <c r="AH26" s="1423"/>
      <c r="AI26" s="1423"/>
      <c r="AL26" s="1327"/>
      <c r="AM26" s="1327"/>
      <c r="AN26" s="1327"/>
      <c r="AO26" s="1320"/>
      <c r="AP26" s="1320"/>
      <c r="AS26" s="1327"/>
      <c r="AT26" s="1327"/>
      <c r="AU26" s="1327"/>
      <c r="AV26" s="1327"/>
      <c r="AW26" s="1327"/>
      <c r="AZ26" s="1327"/>
      <c r="BA26" s="1327"/>
      <c r="BB26" s="1327"/>
      <c r="BC26" s="1327"/>
      <c r="BD26" s="1327"/>
      <c r="BE26" s="1327"/>
      <c r="BF26" s="1327"/>
      <c r="BG26" s="1327"/>
      <c r="BH26" s="1327"/>
      <c r="BI26" s="1327"/>
      <c r="BL26" s="1327"/>
      <c r="BM26" s="1327"/>
      <c r="BN26" s="2316"/>
      <c r="BO26" s="2316"/>
      <c r="BP26" s="2250"/>
      <c r="BQ26" s="2251"/>
      <c r="BR26" s="2251"/>
      <c r="BS26" s="2251"/>
      <c r="BT26" s="2251"/>
      <c r="BU26" s="2251"/>
      <c r="BV26" s="2251"/>
      <c r="BW26" s="2251"/>
      <c r="BX26" s="2251"/>
      <c r="BY26" s="2251"/>
      <c r="BZ26" s="2328"/>
      <c r="CA26"/>
      <c r="CB26"/>
      <c r="CC26" s="1311"/>
      <c r="CJ26" s="1331"/>
    </row>
    <row r="27" spans="1:163" ht="50.1" customHeight="1">
      <c r="A27" s="1451"/>
      <c r="B27" s="1328"/>
      <c r="C27" s="1424"/>
      <c r="D27" s="1424"/>
      <c r="E27" s="1416"/>
      <c r="F27" s="1416"/>
      <c r="G27" s="1417"/>
      <c r="H27" s="1416"/>
      <c r="I27" s="1416"/>
      <c r="J27" s="1416"/>
      <c r="K27" s="1416"/>
      <c r="L27" s="1416"/>
      <c r="M27" s="1416"/>
      <c r="N27" s="1416"/>
      <c r="O27" s="1416"/>
      <c r="P27" s="1416"/>
      <c r="Q27" s="1416"/>
      <c r="R27" s="1416"/>
      <c r="S27" s="1416"/>
      <c r="T27" s="1416"/>
      <c r="U27" s="1416"/>
      <c r="V27" s="1416"/>
      <c r="W27" s="1416"/>
      <c r="X27" s="1416"/>
      <c r="Y27" s="1416"/>
      <c r="Z27" s="1423"/>
      <c r="AA27" s="1423"/>
      <c r="AB27" s="1423"/>
      <c r="AC27" s="1423"/>
      <c r="AD27" s="1423"/>
      <c r="AE27" s="1423"/>
      <c r="AF27" s="1423"/>
      <c r="AG27" s="1423"/>
      <c r="AH27" s="1423"/>
      <c r="AI27" s="1423"/>
      <c r="AJ27" s="1327"/>
      <c r="AK27" s="1327"/>
      <c r="AL27" s="1327"/>
      <c r="AM27" s="1327"/>
      <c r="AN27" s="1327"/>
      <c r="AO27" s="1327"/>
      <c r="AP27" s="1327"/>
      <c r="AQ27" s="1327"/>
      <c r="AR27" s="1327"/>
      <c r="AS27" s="1327"/>
      <c r="AT27" s="1327"/>
      <c r="AU27" s="1327"/>
      <c r="AV27" s="1327"/>
      <c r="AW27" s="1327"/>
      <c r="AX27" s="1327"/>
      <c r="AY27" s="1327"/>
      <c r="AZ27" s="1327"/>
      <c r="BA27" s="1327"/>
      <c r="BB27" s="1327"/>
      <c r="BC27" s="1327"/>
      <c r="BD27" s="1327"/>
      <c r="BE27" s="1327"/>
      <c r="BF27" s="1327"/>
      <c r="BG27" s="1327"/>
      <c r="BH27" s="1425"/>
      <c r="BI27" s="1425"/>
      <c r="BJ27" s="1425"/>
      <c r="BK27" s="1425"/>
      <c r="BL27" s="1425"/>
      <c r="BM27" s="1425"/>
      <c r="BN27" s="1425"/>
      <c r="BO27" s="1425"/>
      <c r="BP27" s="1425"/>
      <c r="BQ27" s="1425"/>
      <c r="BR27" s="1425"/>
      <c r="BS27" s="1425"/>
      <c r="BT27" s="1425"/>
      <c r="BU27" s="1425"/>
      <c r="BV27" s="1327"/>
      <c r="BW27" s="1327"/>
      <c r="BX27" s="1327"/>
      <c r="BY27"/>
      <c r="BZ27"/>
      <c r="CB27" s="1320"/>
      <c r="CC27" s="1318"/>
      <c r="CJ27" s="1335"/>
    </row>
    <row r="28" spans="1:163" ht="30" customHeight="1">
      <c r="A28" s="1451"/>
      <c r="B28" s="1327"/>
      <c r="C28" s="1418" t="s">
        <v>72</v>
      </c>
      <c r="D28" s="1418"/>
      <c r="E28" s="1418" t="s">
        <v>1364</v>
      </c>
      <c r="F28" s="1418"/>
      <c r="G28" s="1418"/>
      <c r="H28" s="1418"/>
      <c r="I28" s="1418"/>
      <c r="J28" s="1418"/>
      <c r="K28" s="1418"/>
      <c r="L28" s="1418"/>
      <c r="M28" s="1418"/>
      <c r="N28" s="1418"/>
      <c r="O28" s="1418"/>
      <c r="P28" s="1418"/>
      <c r="Q28" s="1418"/>
      <c r="R28" s="1418"/>
      <c r="S28" s="1418"/>
      <c r="T28" s="1418"/>
      <c r="U28" s="1418"/>
      <c r="V28" s="1418"/>
      <c r="W28" s="1418"/>
      <c r="X28" s="1418"/>
      <c r="Y28" s="1416"/>
      <c r="Z28" s="1423"/>
      <c r="AA28" s="1423"/>
      <c r="AB28" s="1423"/>
      <c r="AC28" s="1423"/>
      <c r="AD28" s="1423"/>
      <c r="AE28" s="1423"/>
      <c r="AF28" s="1423"/>
      <c r="AG28" s="1423"/>
      <c r="AH28" s="1423"/>
      <c r="AI28" s="1423"/>
      <c r="AL28" s="1327"/>
      <c r="AM28" s="1327"/>
      <c r="AN28" s="1327"/>
      <c r="AS28" s="1327"/>
      <c r="AT28" s="1327"/>
      <c r="AU28" s="1327"/>
      <c r="AV28" s="1327"/>
      <c r="AW28" s="1327"/>
      <c r="AX28" s="2318" t="s">
        <v>38</v>
      </c>
      <c r="AY28" s="2316"/>
      <c r="AZ28" s="2247">
        <f>(BL19*BN22)*BP25</f>
        <v>0</v>
      </c>
      <c r="BA28" s="2751"/>
      <c r="BB28" s="2751"/>
      <c r="BC28" s="2751"/>
      <c r="BD28" s="2751"/>
      <c r="BE28" s="2751"/>
      <c r="BF28" s="2751"/>
      <c r="BG28" s="2751"/>
      <c r="BH28" s="2751"/>
      <c r="BI28" s="2751"/>
      <c r="BJ28" s="2751"/>
      <c r="BK28" s="2751"/>
      <c r="BL28" s="2751"/>
      <c r="BM28" s="2751"/>
      <c r="BN28" s="2751"/>
      <c r="BO28" s="2751"/>
      <c r="BP28" s="2751"/>
      <c r="BQ28" s="2751"/>
      <c r="BR28" s="2751"/>
      <c r="BS28" s="2751"/>
      <c r="BT28" s="2751"/>
      <c r="BU28" s="2751"/>
      <c r="BV28" s="2751"/>
      <c r="BW28" s="2751"/>
      <c r="BX28" s="2751"/>
      <c r="BY28" s="2751"/>
      <c r="BZ28" s="2249"/>
      <c r="CA28"/>
      <c r="CB28"/>
      <c r="CC28" s="1311"/>
    </row>
    <row r="29" spans="1:163" ht="30" customHeight="1">
      <c r="A29" s="1453"/>
      <c r="C29" s="1418"/>
      <c r="D29" s="1418"/>
      <c r="E29" s="1452" t="s">
        <v>1365</v>
      </c>
      <c r="F29" s="1418"/>
      <c r="G29" s="1418"/>
      <c r="H29" s="1418"/>
      <c r="I29" s="1418"/>
      <c r="J29" s="1418"/>
      <c r="K29" s="1418"/>
      <c r="L29" s="1418"/>
      <c r="M29" s="1418"/>
      <c r="N29" s="1418"/>
      <c r="O29" s="1418"/>
      <c r="P29" s="1418"/>
      <c r="Q29" s="1418"/>
      <c r="R29" s="1418"/>
      <c r="S29" s="1418"/>
      <c r="T29" s="1418"/>
      <c r="U29" s="1418"/>
      <c r="V29" s="1418"/>
      <c r="W29" s="1418"/>
      <c r="X29" s="1418"/>
      <c r="Y29" s="1416"/>
      <c r="Z29" s="1423"/>
      <c r="AA29" s="1423"/>
      <c r="AB29" s="1423"/>
      <c r="AC29" s="1423"/>
      <c r="AD29" s="1423"/>
      <c r="AE29" s="1423"/>
      <c r="AF29" s="1423"/>
      <c r="AG29" s="1423"/>
      <c r="AH29" s="1423"/>
      <c r="AI29" s="1423"/>
      <c r="AL29" s="1327"/>
      <c r="AM29" s="1327"/>
      <c r="AN29" s="1327"/>
      <c r="AO29" s="1320"/>
      <c r="AP29" s="1320"/>
      <c r="AS29" s="1327"/>
      <c r="AT29" s="1327"/>
      <c r="AU29" s="1327"/>
      <c r="AV29" s="1327"/>
      <c r="AW29" s="1327"/>
      <c r="AX29" s="2316"/>
      <c r="AY29" s="2316"/>
      <c r="AZ29" s="2250"/>
      <c r="BA29" s="2251"/>
      <c r="BB29" s="2251"/>
      <c r="BC29" s="2251"/>
      <c r="BD29" s="2251"/>
      <c r="BE29" s="2251"/>
      <c r="BF29" s="2251"/>
      <c r="BG29" s="2251"/>
      <c r="BH29" s="2251"/>
      <c r="BI29" s="2251"/>
      <c r="BJ29" s="2251"/>
      <c r="BK29" s="2251"/>
      <c r="BL29" s="2251"/>
      <c r="BM29" s="2251"/>
      <c r="BN29" s="2251"/>
      <c r="BO29" s="2251"/>
      <c r="BP29" s="2251"/>
      <c r="BQ29" s="2251"/>
      <c r="BR29" s="2251"/>
      <c r="BS29" s="2251"/>
      <c r="BT29" s="2251"/>
      <c r="BU29" s="2251"/>
      <c r="BV29" s="2251"/>
      <c r="BW29" s="2251"/>
      <c r="BX29" s="2251"/>
      <c r="BY29" s="2251"/>
      <c r="BZ29" s="2328"/>
      <c r="CA29"/>
      <c r="CB29"/>
      <c r="CC29" s="1311"/>
      <c r="CK29" s="1341"/>
    </row>
    <row r="30" spans="1:163" ht="24" customHeight="1">
      <c r="A30" s="1449"/>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s="1396"/>
    </row>
    <row r="31" spans="1:163" ht="24" customHeight="1">
      <c r="A31" s="1449"/>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s="1396"/>
      <c r="CJ31" s="1320"/>
      <c r="CK31" s="1320"/>
      <c r="CL31" s="1320"/>
    </row>
    <row r="32" spans="1:163" ht="15" customHeight="1" thickBot="1">
      <c r="A32" s="1399"/>
      <c r="B32" s="899"/>
      <c r="C32" s="899"/>
      <c r="D32" s="899"/>
      <c r="E32" s="899"/>
      <c r="F32" s="899"/>
      <c r="G32" s="899"/>
      <c r="H32" s="899"/>
      <c r="I32" s="899"/>
      <c r="J32" s="899"/>
      <c r="K32" s="899"/>
      <c r="L32" s="899"/>
      <c r="M32" s="899"/>
      <c r="N32" s="899"/>
      <c r="O32" s="899"/>
      <c r="P32" s="899"/>
      <c r="Q32" s="899"/>
      <c r="R32" s="899"/>
      <c r="S32" s="899"/>
      <c r="T32" s="899"/>
      <c r="U32" s="899"/>
      <c r="V32" s="899"/>
      <c r="W32" s="899"/>
      <c r="X32" s="899"/>
      <c r="Y32" s="899"/>
      <c r="Z32" s="899"/>
      <c r="AA32" s="899"/>
      <c r="AB32" s="899"/>
      <c r="AC32" s="899"/>
      <c r="AD32" s="899"/>
      <c r="AE32" s="899"/>
      <c r="AF32" s="899"/>
      <c r="AG32" s="899"/>
      <c r="AH32" s="899"/>
      <c r="AI32" s="899"/>
      <c r="AJ32" s="899"/>
      <c r="AK32" s="899"/>
      <c r="AL32" s="899"/>
      <c r="AM32" s="899"/>
      <c r="AN32" s="899"/>
      <c r="AO32" s="899"/>
      <c r="AP32" s="899"/>
      <c r="AQ32" s="899"/>
      <c r="AR32" s="899"/>
      <c r="AS32" s="899"/>
      <c r="AT32" s="899"/>
      <c r="AU32" s="899"/>
      <c r="AV32" s="899"/>
      <c r="AW32" s="899"/>
      <c r="AX32" s="899"/>
      <c r="AY32" s="899"/>
      <c r="AZ32" s="899"/>
      <c r="BA32" s="899"/>
      <c r="BB32" s="899"/>
      <c r="BC32" s="899"/>
      <c r="BD32" s="899"/>
      <c r="BE32" s="899"/>
      <c r="BF32" s="899"/>
      <c r="BG32" s="899"/>
      <c r="BH32" s="899"/>
      <c r="BI32" s="899"/>
      <c r="BJ32" s="899"/>
      <c r="BK32" s="899"/>
      <c r="BL32" s="899"/>
      <c r="BM32" s="899"/>
      <c r="BN32" s="899"/>
      <c r="BO32" s="899"/>
      <c r="BP32" s="899"/>
      <c r="BQ32" s="899"/>
      <c r="BR32" s="899"/>
      <c r="BS32" s="899"/>
      <c r="BT32" s="899"/>
      <c r="BU32" s="899"/>
      <c r="BV32" s="899"/>
      <c r="BW32" s="899"/>
      <c r="BX32" s="899"/>
      <c r="BY32" s="899"/>
      <c r="BZ32" s="899"/>
      <c r="CA32" s="899"/>
      <c r="CB32" s="899"/>
      <c r="CC32" s="1401"/>
    </row>
    <row r="33" spans="1:81" ht="30" customHeight="1">
      <c r="A33" s="1449"/>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s="1396"/>
    </row>
    <row r="34" spans="1:81" ht="30" customHeight="1">
      <c r="A34" s="1449"/>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s="1416"/>
      <c r="BP34" s="1416"/>
      <c r="BQ34" s="1416"/>
      <c r="BR34" s="2333"/>
      <c r="BS34" s="2333"/>
      <c r="BT34" s="1327"/>
      <c r="BU34" s="1327"/>
      <c r="BW34" s="1327"/>
      <c r="BX34" s="1421"/>
      <c r="BZ34" s="1421"/>
      <c r="CA34"/>
      <c r="CB34"/>
      <c r="CC34" s="1396"/>
    </row>
    <row r="35" spans="1:81" ht="30" customHeight="1">
      <c r="A35" s="1454"/>
      <c r="B35" s="1418">
        <v>7.2</v>
      </c>
      <c r="C35" s="1418" t="s">
        <v>1366</v>
      </c>
      <c r="D35" s="1417"/>
      <c r="E35" s="1416"/>
      <c r="F35" s="1416"/>
      <c r="G35" s="1416"/>
      <c r="H35" s="1416"/>
      <c r="I35" s="1416"/>
      <c r="J35" s="1416"/>
      <c r="K35" s="1416"/>
      <c r="L35" s="1416"/>
      <c r="M35" s="1416"/>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s="2318" t="s">
        <v>39</v>
      </c>
      <c r="BN35" s="2316"/>
      <c r="BO35" s="2247"/>
      <c r="BP35" s="2751"/>
      <c r="BQ35" s="2751"/>
      <c r="BR35" s="2751"/>
      <c r="BS35" s="2751"/>
      <c r="BT35" s="2751"/>
      <c r="BU35" s="2751"/>
      <c r="BV35" s="2751"/>
      <c r="BW35" s="2751"/>
      <c r="BX35" s="2751"/>
      <c r="BY35" s="2751"/>
      <c r="BZ35" s="2249"/>
      <c r="CA35"/>
      <c r="CB35"/>
      <c r="CC35" s="897"/>
    </row>
    <row r="36" spans="1:81" ht="30" customHeight="1">
      <c r="A36" s="1449"/>
      <c r="B36" s="1416"/>
      <c r="C36" s="1419" t="s">
        <v>1367</v>
      </c>
      <c r="D36" s="1417"/>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s="2316"/>
      <c r="BN36" s="2316"/>
      <c r="BO36" s="2250"/>
      <c r="BP36" s="2251"/>
      <c r="BQ36" s="2251"/>
      <c r="BR36" s="2251"/>
      <c r="BS36" s="2251"/>
      <c r="BT36" s="2251"/>
      <c r="BU36" s="2251"/>
      <c r="BV36" s="2251"/>
      <c r="BW36" s="2251"/>
      <c r="BX36" s="2251"/>
      <c r="BY36" s="2251"/>
      <c r="BZ36" s="2328"/>
      <c r="CA36"/>
      <c r="CB36"/>
      <c r="CC36" s="1396"/>
    </row>
    <row r="37" spans="1:81" ht="30" customHeight="1">
      <c r="A37" s="1449"/>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s="897"/>
    </row>
    <row r="38" spans="1:81" ht="30" customHeight="1" thickBot="1">
      <c r="A38" s="1399"/>
      <c r="B38" s="899"/>
      <c r="C38" s="899"/>
      <c r="D38" s="899"/>
      <c r="E38" s="899"/>
      <c r="F38" s="899"/>
      <c r="G38" s="899"/>
      <c r="H38" s="899"/>
      <c r="I38" s="899"/>
      <c r="J38" s="899"/>
      <c r="K38" s="899"/>
      <c r="L38" s="899"/>
      <c r="M38" s="899"/>
      <c r="N38" s="899"/>
      <c r="O38" s="899"/>
      <c r="P38" s="899"/>
      <c r="Q38" s="899"/>
      <c r="R38" s="899"/>
      <c r="S38" s="899"/>
      <c r="T38" s="899"/>
      <c r="U38" s="899"/>
      <c r="V38" s="899"/>
      <c r="W38" s="899"/>
      <c r="X38" s="899"/>
      <c r="Y38" s="899"/>
      <c r="Z38" s="899"/>
      <c r="AA38" s="899"/>
      <c r="AB38" s="899"/>
      <c r="AC38" s="899"/>
      <c r="AD38" s="899"/>
      <c r="AE38" s="899"/>
      <c r="AF38" s="899"/>
      <c r="AG38" s="899"/>
      <c r="AH38" s="899"/>
      <c r="AI38" s="899"/>
      <c r="AJ38" s="899"/>
      <c r="AK38" s="899"/>
      <c r="AL38" s="899"/>
      <c r="AM38" s="899"/>
      <c r="AN38" s="899"/>
      <c r="AO38" s="899"/>
      <c r="AP38" s="899"/>
      <c r="AQ38" s="899"/>
      <c r="AR38" s="899"/>
      <c r="AS38" s="899"/>
      <c r="AT38" s="899"/>
      <c r="AU38" s="899"/>
      <c r="AV38" s="899"/>
      <c r="AW38" s="899"/>
      <c r="AX38" s="899"/>
      <c r="AY38" s="899"/>
      <c r="AZ38" s="899"/>
      <c r="BA38" s="899"/>
      <c r="BB38" s="899"/>
      <c r="BC38" s="899"/>
      <c r="BD38" s="899"/>
      <c r="BE38" s="899"/>
      <c r="BF38" s="899"/>
      <c r="BG38" s="899"/>
      <c r="BH38" s="899"/>
      <c r="BI38" s="899"/>
      <c r="BJ38" s="899"/>
      <c r="BK38" s="899"/>
      <c r="BL38" s="899"/>
      <c r="BM38" s="899"/>
      <c r="BN38" s="899"/>
      <c r="BO38" s="899"/>
      <c r="BP38" s="899"/>
      <c r="BQ38" s="899"/>
      <c r="BR38" s="899"/>
      <c r="BS38" s="899"/>
      <c r="BT38" s="899"/>
      <c r="BU38" s="899"/>
      <c r="BV38" s="899"/>
      <c r="BW38" s="899"/>
      <c r="BX38" s="899"/>
      <c r="BY38" s="899"/>
      <c r="BZ38" s="899"/>
      <c r="CA38" s="899"/>
      <c r="CB38" s="899"/>
      <c r="CC38" s="1415"/>
    </row>
    <row r="39" spans="1:81" ht="30" customHeight="1">
      <c r="A39" s="144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s="1396"/>
    </row>
    <row r="40" spans="1:81" ht="30" customHeight="1">
      <c r="A40" s="1449"/>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s="1416"/>
      <c r="BP40" s="1416"/>
      <c r="BQ40" s="1416"/>
      <c r="BR40" s="2333"/>
      <c r="BS40" s="2333"/>
      <c r="BT40" s="1327"/>
      <c r="BU40" s="1327"/>
      <c r="BW40" s="1327"/>
      <c r="BX40" s="1421"/>
      <c r="BZ40" s="1421"/>
      <c r="CA40"/>
      <c r="CB40"/>
      <c r="CC40" s="1396"/>
    </row>
    <row r="41" spans="1:81" ht="30" customHeight="1">
      <c r="A41" s="1454"/>
      <c r="B41" s="1418">
        <v>7.3</v>
      </c>
      <c r="C41" s="1418" t="s">
        <v>1368</v>
      </c>
      <c r="D41" s="1417"/>
      <c r="E41" s="1416"/>
      <c r="F41" s="1416"/>
      <c r="G41" s="1416"/>
      <c r="H41" s="1416"/>
      <c r="I41" s="1416"/>
      <c r="J41" s="1416"/>
      <c r="K41" s="1416"/>
      <c r="L41" s="1416"/>
      <c r="M41" s="1416"/>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s="2316">
        <v>99</v>
      </c>
      <c r="BN41" s="2316"/>
      <c r="BO41" s="2247">
        <f>AZ28+BO35</f>
        <v>0</v>
      </c>
      <c r="BP41" s="2751"/>
      <c r="BQ41" s="2751"/>
      <c r="BR41" s="2751"/>
      <c r="BS41" s="2751"/>
      <c r="BT41" s="2751"/>
      <c r="BU41" s="2751"/>
      <c r="BV41" s="2751"/>
      <c r="BW41" s="2751"/>
      <c r="BX41" s="2751"/>
      <c r="BY41" s="2751"/>
      <c r="BZ41" s="2249"/>
      <c r="CA41"/>
      <c r="CB41"/>
      <c r="CC41" s="897"/>
    </row>
    <row r="42" spans="1:81" s="1362" customFormat="1" ht="30" customHeight="1">
      <c r="A42" s="1449"/>
      <c r="B42" s="1416"/>
      <c r="C42" s="1419" t="s">
        <v>1369</v>
      </c>
      <c r="D42" s="1417"/>
      <c r="E42" s="1279"/>
      <c r="F42" s="1279"/>
      <c r="G42" s="1279"/>
      <c r="H42" s="1279"/>
      <c r="I42" s="1279"/>
      <c r="J42" s="1279"/>
      <c r="K42" s="1279"/>
      <c r="L42" s="1279"/>
      <c r="M42" s="1279"/>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s="2316"/>
      <c r="BN42" s="2316"/>
      <c r="BO42" s="2250"/>
      <c r="BP42" s="2251"/>
      <c r="BQ42" s="2251"/>
      <c r="BR42" s="2251"/>
      <c r="BS42" s="2251"/>
      <c r="BT42" s="2251"/>
      <c r="BU42" s="2251"/>
      <c r="BV42" s="2251"/>
      <c r="BW42" s="2251"/>
      <c r="BX42" s="2251"/>
      <c r="BY42" s="2251"/>
      <c r="BZ42" s="2328"/>
      <c r="CA42"/>
      <c r="CB42"/>
      <c r="CC42" s="1396"/>
    </row>
    <row r="43" spans="1:81" ht="30" customHeight="1">
      <c r="A43" s="1449"/>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897"/>
    </row>
    <row r="44" spans="1:81" ht="30" customHeight="1" thickBot="1">
      <c r="A44" s="1399"/>
      <c r="B44" s="899"/>
      <c r="C44" s="899"/>
      <c r="D44" s="899"/>
      <c r="E44" s="899"/>
      <c r="F44" s="899"/>
      <c r="G44" s="899"/>
      <c r="H44" s="899"/>
      <c r="I44" s="899"/>
      <c r="J44" s="899"/>
      <c r="K44" s="899"/>
      <c r="L44" s="899"/>
      <c r="M44" s="899"/>
      <c r="N44" s="899"/>
      <c r="O44" s="899"/>
      <c r="P44" s="899"/>
      <c r="Q44" s="899"/>
      <c r="R44" s="899"/>
      <c r="S44" s="899"/>
      <c r="T44" s="899"/>
      <c r="U44" s="899"/>
      <c r="V44" s="899"/>
      <c r="W44" s="899"/>
      <c r="X44" s="899"/>
      <c r="Y44" s="899"/>
      <c r="Z44" s="899"/>
      <c r="AA44" s="899"/>
      <c r="AB44" s="899"/>
      <c r="AC44" s="899"/>
      <c r="AD44" s="899"/>
      <c r="AE44" s="899"/>
      <c r="AF44" s="899"/>
      <c r="AG44" s="899"/>
      <c r="AH44" s="899"/>
      <c r="AI44" s="899"/>
      <c r="AJ44" s="899"/>
      <c r="AK44" s="899"/>
      <c r="AL44" s="899"/>
      <c r="AM44" s="899"/>
      <c r="AN44" s="899"/>
      <c r="AO44" s="899"/>
      <c r="AP44" s="899"/>
      <c r="AQ44" s="899"/>
      <c r="AR44" s="899"/>
      <c r="AS44" s="899"/>
      <c r="AT44" s="899"/>
      <c r="AU44" s="899"/>
      <c r="AV44" s="899"/>
      <c r="AW44" s="899"/>
      <c r="AX44" s="899"/>
      <c r="AY44" s="899"/>
      <c r="AZ44" s="899"/>
      <c r="BA44" s="899"/>
      <c r="BB44" s="899"/>
      <c r="BC44" s="899"/>
      <c r="BD44" s="899"/>
      <c r="BE44" s="899"/>
      <c r="BF44" s="899"/>
      <c r="BG44" s="899"/>
      <c r="BH44" s="899"/>
      <c r="BI44" s="899"/>
      <c r="BJ44" s="899"/>
      <c r="BK44" s="899"/>
      <c r="BL44" s="899"/>
      <c r="BM44" s="899"/>
      <c r="BN44" s="899"/>
      <c r="BO44" s="899"/>
      <c r="BP44" s="899"/>
      <c r="BQ44" s="899"/>
      <c r="BR44" s="899"/>
      <c r="BS44" s="899"/>
      <c r="BT44" s="899"/>
      <c r="BU44" s="899"/>
      <c r="BV44" s="899"/>
      <c r="BW44" s="899"/>
      <c r="BX44" s="899"/>
      <c r="BY44" s="899"/>
      <c r="BZ44" s="899"/>
      <c r="CA44" s="899"/>
      <c r="CB44" s="899"/>
      <c r="CC44" s="1415"/>
    </row>
    <row r="45" spans="1:81" ht="30" customHeight="1">
      <c r="A45" s="145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897"/>
    </row>
    <row r="46" spans="1:81" ht="30" customHeight="1">
      <c r="A46" s="1455"/>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s="2758" t="s">
        <v>1370</v>
      </c>
      <c r="AR46" s="2758"/>
      <c r="AS46" s="2758"/>
      <c r="AT46" s="2758"/>
      <c r="AU46" s="2758"/>
      <c r="AV46" s="2758"/>
      <c r="AW46" s="2758"/>
      <c r="AX46" s="2758"/>
      <c r="AY46" s="2758"/>
      <c r="AZ46" s="2758"/>
      <c r="BA46" s="2758"/>
      <c r="BB46" s="2758"/>
      <c r="BC46" s="2758"/>
      <c r="BD46" s="2758"/>
      <c r="BE46" s="2758"/>
      <c r="BF46" s="2758"/>
      <c r="BG46" s="2758"/>
      <c r="BH46" s="2758"/>
      <c r="BI46" s="2758"/>
      <c r="BJ46" s="2758"/>
      <c r="BK46" s="2758"/>
      <c r="BL46" s="2758"/>
      <c r="BM46" s="2758"/>
      <c r="BN46" s="2758"/>
      <c r="BO46" s="2758"/>
      <c r="BP46" s="2758"/>
      <c r="BQ46" s="2758"/>
      <c r="BR46" s="2758"/>
      <c r="BS46" s="2758"/>
      <c r="BT46" s="2758"/>
      <c r="BU46" s="2758"/>
      <c r="BV46" s="2758"/>
      <c r="BW46" s="2758"/>
      <c r="BX46" s="2758"/>
      <c r="BY46" s="2758"/>
      <c r="BZ46" s="2758"/>
      <c r="CA46"/>
      <c r="CB46"/>
      <c r="CC46" s="897"/>
    </row>
    <row r="47" spans="1:81" ht="30" customHeight="1">
      <c r="A47" s="1455"/>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s="2758" t="s">
        <v>18</v>
      </c>
      <c r="AR47" s="2758"/>
      <c r="AS47" s="2758"/>
      <c r="AT47" s="2758"/>
      <c r="AU47" s="2758"/>
      <c r="AV47" s="2758"/>
      <c r="AW47" s="2758"/>
      <c r="AX47" s="2758"/>
      <c r="AY47" s="2758"/>
      <c r="AZ47" s="2758"/>
      <c r="BA47" s="2758"/>
      <c r="BB47" s="2758"/>
      <c r="BC47" s="2758"/>
      <c r="BD47" s="2758"/>
      <c r="BE47" s="2758"/>
      <c r="BF47" s="2758"/>
      <c r="BG47" s="2758"/>
      <c r="BH47" s="2758"/>
      <c r="BI47" s="2758"/>
      <c r="BJ47" s="2758"/>
      <c r="BK47" s="2758"/>
      <c r="BL47" s="2758"/>
      <c r="BM47" s="2758"/>
      <c r="BN47" s="2758"/>
      <c r="BO47" s="2758"/>
      <c r="BP47" s="2758"/>
      <c r="BQ47" s="2758"/>
      <c r="BR47" s="2758"/>
      <c r="BS47" s="2758"/>
      <c r="BT47" s="2758"/>
      <c r="BU47" s="2758"/>
      <c r="BV47" s="2758"/>
      <c r="BW47" s="2758"/>
      <c r="BX47" s="2758"/>
      <c r="BY47" s="2758"/>
      <c r="BZ47" s="2758"/>
      <c r="CA47"/>
      <c r="CB47"/>
      <c r="CC47" s="897"/>
    </row>
    <row r="48" spans="1:81" ht="15" customHeight="1">
      <c r="A48" s="1455"/>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s="897"/>
    </row>
    <row r="49" spans="1:128" ht="30" customHeight="1">
      <c r="A49" s="1454"/>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BZ49" s="1422" t="s">
        <v>354</v>
      </c>
      <c r="CA49"/>
      <c r="CB49"/>
      <c r="CC49" s="897"/>
    </row>
    <row r="50" spans="1:128" ht="30" customHeight="1">
      <c r="A50" s="1454"/>
      <c r="B50" s="1418">
        <v>7.4</v>
      </c>
      <c r="C50" s="1418" t="s">
        <v>1371</v>
      </c>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s="2318" t="s">
        <v>41</v>
      </c>
      <c r="AP50" s="2316"/>
      <c r="AQ50" s="2325"/>
      <c r="AR50" s="2326"/>
      <c r="AS50" s="2326"/>
      <c r="AT50" s="2326"/>
      <c r="AU50" s="2326"/>
      <c r="AV50" s="2326"/>
      <c r="AW50" s="2326"/>
      <c r="AX50" s="2326"/>
      <c r="AY50" s="2326"/>
      <c r="AZ50" s="2326"/>
      <c r="BA50" s="2326"/>
      <c r="BB50" s="2326"/>
      <c r="BC50" s="2326"/>
      <c r="BD50" s="2326"/>
      <c r="BE50" s="2326"/>
      <c r="BF50" s="2326"/>
      <c r="BG50" s="2326"/>
      <c r="BH50" s="2326"/>
      <c r="BI50" s="2326"/>
      <c r="BJ50" s="2326"/>
      <c r="BK50" s="2326"/>
      <c r="BL50" s="2326"/>
      <c r="BM50" s="2326"/>
      <c r="BN50" s="2326"/>
      <c r="BO50" s="2326"/>
      <c r="BP50" s="2326"/>
      <c r="BQ50" s="2326"/>
      <c r="BR50" s="2326"/>
      <c r="BS50" s="2326"/>
      <c r="BT50" s="2326"/>
      <c r="BU50" s="2326"/>
      <c r="BV50" s="2326"/>
      <c r="BW50" s="2326"/>
      <c r="BX50" s="2326"/>
      <c r="BY50" s="2326"/>
      <c r="BZ50" s="2327"/>
      <c r="CA50"/>
      <c r="CB50"/>
      <c r="CC50" s="897"/>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row>
    <row r="51" spans="1:128" ht="30" customHeight="1">
      <c r="A51" s="1454"/>
      <c r="B51" s="1416"/>
      <c r="C51" s="1419" t="s">
        <v>517</v>
      </c>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s="2316"/>
      <c r="AP51" s="2316"/>
      <c r="AQ51" s="2250"/>
      <c r="AR51" s="2251"/>
      <c r="AS51" s="2251"/>
      <c r="AT51" s="2251"/>
      <c r="AU51" s="2251"/>
      <c r="AV51" s="2251"/>
      <c r="AW51" s="2251"/>
      <c r="AX51" s="2251"/>
      <c r="AY51" s="2251"/>
      <c r="AZ51" s="2251"/>
      <c r="BA51" s="2251"/>
      <c r="BB51" s="2251"/>
      <c r="BC51" s="2251"/>
      <c r="BD51" s="2251"/>
      <c r="BE51" s="2251"/>
      <c r="BF51" s="2251"/>
      <c r="BG51" s="2251"/>
      <c r="BH51" s="2251"/>
      <c r="BI51" s="2251"/>
      <c r="BJ51" s="2251"/>
      <c r="BK51" s="2251"/>
      <c r="BL51" s="2251"/>
      <c r="BM51" s="2251"/>
      <c r="BN51" s="2251"/>
      <c r="BO51" s="2251"/>
      <c r="BP51" s="2251"/>
      <c r="BQ51" s="2251"/>
      <c r="BR51" s="2251"/>
      <c r="BS51" s="2251"/>
      <c r="BT51" s="2251"/>
      <c r="BU51" s="2251"/>
      <c r="BV51" s="2251"/>
      <c r="BW51" s="2251"/>
      <c r="BX51" s="2251"/>
      <c r="BY51" s="2251"/>
      <c r="BZ51" s="2328"/>
      <c r="CA51"/>
      <c r="CB51"/>
      <c r="CC51" s="897"/>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row>
    <row r="52" spans="1:128" ht="30" customHeight="1">
      <c r="A52" s="1454"/>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s="897"/>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row>
    <row r="53" spans="1:128" ht="30" customHeight="1" thickBot="1">
      <c r="A53" s="898"/>
      <c r="B53" s="899"/>
      <c r="C53" s="899"/>
      <c r="D53" s="899"/>
      <c r="E53" s="899"/>
      <c r="F53" s="899"/>
      <c r="G53" s="899"/>
      <c r="H53" s="899"/>
      <c r="I53" s="899"/>
      <c r="J53" s="899"/>
      <c r="K53" s="899"/>
      <c r="L53" s="899"/>
      <c r="M53" s="899"/>
      <c r="N53" s="899"/>
      <c r="O53" s="899"/>
      <c r="P53" s="899"/>
      <c r="Q53" s="899"/>
      <c r="R53" s="899"/>
      <c r="S53" s="899"/>
      <c r="T53" s="899"/>
      <c r="U53" s="899"/>
      <c r="V53" s="899"/>
      <c r="W53" s="899"/>
      <c r="X53" s="899"/>
      <c r="Y53" s="899"/>
      <c r="Z53" s="899"/>
      <c r="AA53" s="899"/>
      <c r="AB53" s="899"/>
      <c r="AC53" s="899"/>
      <c r="AD53" s="899"/>
      <c r="AE53" s="899"/>
      <c r="AF53" s="899"/>
      <c r="AG53" s="899"/>
      <c r="AH53" s="899"/>
      <c r="AI53" s="899"/>
      <c r="AJ53" s="899"/>
      <c r="AK53" s="899"/>
      <c r="AL53" s="899"/>
      <c r="AM53" s="899"/>
      <c r="AN53" s="899"/>
      <c r="AO53" s="899"/>
      <c r="AP53" s="899"/>
      <c r="AQ53" s="1426"/>
      <c r="AR53" s="1426"/>
      <c r="AS53" s="1426"/>
      <c r="AT53" s="1426"/>
      <c r="AU53" s="1426"/>
      <c r="AV53" s="1426"/>
      <c r="AW53" s="1426"/>
      <c r="AX53" s="1426"/>
      <c r="AY53" s="1426"/>
      <c r="AZ53" s="1426"/>
      <c r="BA53" s="1426"/>
      <c r="BB53" s="1426"/>
      <c r="BC53" s="1426"/>
      <c r="BD53" s="1426"/>
      <c r="BE53" s="1426"/>
      <c r="BF53" s="1426"/>
      <c r="BG53" s="1426"/>
      <c r="BH53" s="1426"/>
      <c r="BI53" s="1426"/>
      <c r="BJ53" s="1426"/>
      <c r="BK53" s="1426"/>
      <c r="BL53" s="1426"/>
      <c r="BM53" s="1426"/>
      <c r="BN53" s="1426"/>
      <c r="BO53" s="1426"/>
      <c r="BP53" s="1426"/>
      <c r="BQ53" s="1426"/>
      <c r="BR53" s="1426"/>
      <c r="BS53" s="1426"/>
      <c r="BT53" s="1426"/>
      <c r="BU53" s="1426"/>
      <c r="BV53" s="1426"/>
      <c r="BW53" s="1426"/>
      <c r="BX53" s="1426"/>
      <c r="BY53" s="1426"/>
      <c r="BZ53" s="1426"/>
      <c r="CA53" s="899"/>
      <c r="CB53" s="899"/>
      <c r="CC53" s="1415"/>
      <c r="CW53"/>
      <c r="CX53"/>
      <c r="CY53"/>
      <c r="CZ53"/>
      <c r="DA53"/>
      <c r="DB53"/>
      <c r="DC53"/>
      <c r="DD53"/>
      <c r="DE53"/>
      <c r="DF53"/>
      <c r="DG53"/>
      <c r="DH53"/>
      <c r="DI53"/>
      <c r="DJ53"/>
      <c r="DK53"/>
      <c r="DL53"/>
      <c r="DM53"/>
      <c r="DN53"/>
      <c r="DO53"/>
      <c r="DP53"/>
      <c r="DQ53"/>
      <c r="DR53"/>
      <c r="DS53"/>
      <c r="DT53"/>
      <c r="DU53"/>
      <c r="DV53"/>
      <c r="DW53"/>
      <c r="DX53"/>
    </row>
    <row r="54" spans="1:128" ht="30" customHeight="1">
      <c r="A54" s="14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CA54"/>
      <c r="CB54"/>
      <c r="CC54" s="897"/>
      <c r="CW54"/>
      <c r="CX54"/>
      <c r="CY54"/>
      <c r="CZ54"/>
      <c r="DA54"/>
      <c r="DB54"/>
      <c r="DC54"/>
      <c r="DD54"/>
      <c r="DE54"/>
      <c r="DF54"/>
      <c r="DG54"/>
      <c r="DH54"/>
      <c r="DI54"/>
      <c r="DJ54"/>
      <c r="DK54"/>
      <c r="DL54"/>
      <c r="DM54"/>
      <c r="DN54"/>
      <c r="DO54"/>
      <c r="DP54"/>
      <c r="DQ54"/>
      <c r="DR54"/>
      <c r="DS54"/>
      <c r="DT54"/>
      <c r="DU54"/>
      <c r="DV54"/>
      <c r="DW54"/>
      <c r="DX54"/>
    </row>
    <row r="55" spans="1:128" ht="30" customHeight="1">
      <c r="A55" s="1454"/>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s="897"/>
      <c r="CW55"/>
      <c r="CX55"/>
      <c r="CY55"/>
      <c r="CZ55"/>
      <c r="DA55"/>
      <c r="DB55"/>
      <c r="DC55"/>
      <c r="DD55"/>
      <c r="DE55"/>
      <c r="DF55"/>
      <c r="DG55"/>
      <c r="DH55"/>
      <c r="DI55"/>
      <c r="DJ55"/>
      <c r="DK55"/>
      <c r="DL55"/>
      <c r="DM55"/>
      <c r="DN55"/>
      <c r="DO55"/>
      <c r="DP55"/>
      <c r="DQ55"/>
      <c r="DR55"/>
      <c r="DS55"/>
      <c r="DT55"/>
      <c r="DU55"/>
      <c r="DV55"/>
      <c r="DW55"/>
      <c r="DX55"/>
    </row>
    <row r="56" spans="1:128" ht="30" customHeight="1">
      <c r="A56" s="1454"/>
      <c r="B56" s="1293">
        <v>7.5</v>
      </c>
      <c r="C56" s="1293" t="s">
        <v>1372</v>
      </c>
      <c r="D56" s="1294"/>
      <c r="E56" s="1294"/>
      <c r="F56" s="1294"/>
      <c r="G56" s="1294"/>
      <c r="H56" s="1294"/>
      <c r="I56" s="1294"/>
      <c r="J56" s="1294"/>
      <c r="K56" s="1294"/>
      <c r="L56" s="1294"/>
      <c r="M56" s="1294"/>
      <c r="N56" s="1294"/>
      <c r="O56" s="1294"/>
      <c r="P56" s="1294"/>
      <c r="Q56" s="1294"/>
      <c r="R56" s="1294"/>
      <c r="S56" s="1294"/>
      <c r="T56" s="1294"/>
      <c r="U56" s="1294"/>
      <c r="V56" s="1294"/>
      <c r="W56" s="1294"/>
      <c r="X56" s="1294"/>
      <c r="Y56" s="1294"/>
      <c r="Z56" s="1294"/>
      <c r="AA56" s="1294"/>
      <c r="AB56" s="1294"/>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s="897"/>
      <c r="CW56"/>
      <c r="CX56"/>
      <c r="CY56"/>
      <c r="CZ56"/>
      <c r="DA56"/>
      <c r="DB56"/>
      <c r="DC56"/>
      <c r="DD56"/>
      <c r="DE56"/>
      <c r="DF56"/>
      <c r="DG56"/>
      <c r="DH56"/>
      <c r="DI56"/>
      <c r="DJ56"/>
      <c r="DK56"/>
      <c r="DL56"/>
      <c r="DM56"/>
      <c r="DN56"/>
      <c r="DO56"/>
      <c r="DP56"/>
      <c r="DQ56"/>
      <c r="DR56"/>
      <c r="DS56"/>
      <c r="DT56"/>
      <c r="DU56"/>
      <c r="DV56"/>
      <c r="DW56"/>
      <c r="DX56"/>
    </row>
    <row r="57" spans="1:128" ht="30" customHeight="1">
      <c r="A57" s="1454"/>
      <c r="B57" s="1298"/>
      <c r="C57" s="12" t="s">
        <v>2083</v>
      </c>
      <c r="D57" s="1298"/>
      <c r="E57" s="1298"/>
      <c r="F57" s="1298"/>
      <c r="G57" s="1298"/>
      <c r="H57" s="1298"/>
      <c r="I57" s="1298"/>
      <c r="J57" s="1298"/>
      <c r="K57" s="1298"/>
      <c r="L57" s="1298"/>
      <c r="M57" s="1298"/>
      <c r="N57" s="1298"/>
      <c r="O57" s="1298"/>
      <c r="P57" s="1298"/>
      <c r="Q57" s="1298"/>
      <c r="R57" s="1298"/>
      <c r="S57" s="1298"/>
      <c r="T57" s="1298"/>
      <c r="U57" s="1298"/>
      <c r="V57" s="1298"/>
      <c r="W57" s="1298"/>
      <c r="X57" s="1298"/>
      <c r="Y57" s="1298"/>
      <c r="Z57" s="1298"/>
      <c r="AA57" s="1298"/>
      <c r="AB57" s="1298"/>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s="897"/>
      <c r="CW57"/>
      <c r="CX57"/>
      <c r="CY57"/>
      <c r="CZ57"/>
      <c r="DA57"/>
      <c r="DB57"/>
      <c r="DC57"/>
      <c r="DD57"/>
      <c r="DE57"/>
      <c r="DF57"/>
      <c r="DG57"/>
      <c r="DH57"/>
      <c r="DI57"/>
      <c r="DJ57"/>
      <c r="DK57"/>
      <c r="DL57"/>
      <c r="DM57"/>
      <c r="DN57"/>
      <c r="DO57"/>
      <c r="DP57"/>
      <c r="DQ57"/>
      <c r="DR57"/>
      <c r="DS57"/>
      <c r="DT57"/>
      <c r="DU57"/>
      <c r="DV57"/>
      <c r="DW57"/>
      <c r="DX57"/>
    </row>
    <row r="58" spans="1:128" ht="30" customHeight="1">
      <c r="A58" s="1454"/>
      <c r="B58" s="1302"/>
      <c r="C58" s="1303"/>
      <c r="D58" s="1302"/>
      <c r="E58" s="1302"/>
      <c r="F58" s="1302"/>
      <c r="G58" s="1302"/>
      <c r="H58" s="1302"/>
      <c r="I58" s="1302"/>
      <c r="J58" s="1302"/>
      <c r="K58" s="1302"/>
      <c r="L58" s="1302"/>
      <c r="M58" s="1302"/>
      <c r="N58" s="1302"/>
      <c r="O58" s="1302"/>
      <c r="P58" s="1302"/>
      <c r="Q58" s="1302"/>
      <c r="R58" s="1302"/>
      <c r="S58" s="1302"/>
      <c r="T58" s="1302"/>
      <c r="U58" s="1302"/>
      <c r="V58" s="1302"/>
      <c r="W58" s="1302"/>
      <c r="X58" s="1302"/>
      <c r="Y58" s="1302"/>
      <c r="Z58" s="1302"/>
      <c r="AA58" s="1302"/>
      <c r="AB58" s="1302"/>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897"/>
      <c r="CW58"/>
      <c r="CX58"/>
      <c r="CY58"/>
      <c r="CZ58"/>
      <c r="DA58"/>
      <c r="DB58"/>
      <c r="DC58"/>
      <c r="DD58"/>
      <c r="DE58"/>
      <c r="DF58"/>
      <c r="DG58"/>
      <c r="DH58"/>
      <c r="DI58"/>
      <c r="DJ58"/>
      <c r="DK58"/>
      <c r="DL58"/>
      <c r="DM58"/>
      <c r="DN58"/>
      <c r="DO58"/>
      <c r="DP58"/>
      <c r="DQ58"/>
      <c r="DR58"/>
      <c r="DS58"/>
      <c r="DT58"/>
      <c r="DU58"/>
      <c r="DV58"/>
      <c r="DW58"/>
      <c r="DX58"/>
    </row>
    <row r="59" spans="1:128" ht="30" customHeight="1">
      <c r="A59" s="1454"/>
      <c r="C59" s="1321"/>
      <c r="D59" s="1322" t="s">
        <v>1377</v>
      </c>
      <c r="E59" s="1323"/>
      <c r="F59" s="1323"/>
      <c r="G59" s="1323"/>
      <c r="H59" s="1323"/>
      <c r="I59" s="1323"/>
      <c r="J59" s="1323"/>
      <c r="K59" s="1323"/>
      <c r="L59" s="1323"/>
      <c r="M59" s="1323"/>
      <c r="N59" s="1323"/>
      <c r="O59" s="1323"/>
      <c r="P59" s="1323"/>
      <c r="Q59" s="1323"/>
      <c r="R59" s="1323"/>
      <c r="S59" s="1323"/>
      <c r="T59" s="1323"/>
      <c r="U59" s="1323"/>
      <c r="V59" s="1323"/>
      <c r="W59" s="1323"/>
      <c r="X59" s="1323"/>
      <c r="Y59" s="1323"/>
      <c r="Z59" s="1323"/>
      <c r="AA59" s="1324"/>
      <c r="AB59" s="130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897"/>
      <c r="CW59"/>
      <c r="CX59"/>
      <c r="CY59"/>
      <c r="CZ59"/>
      <c r="DA59"/>
      <c r="DB59"/>
      <c r="DC59"/>
      <c r="DD59"/>
      <c r="DE59"/>
      <c r="DF59"/>
      <c r="DG59"/>
      <c r="DH59"/>
      <c r="DI59"/>
      <c r="DJ59"/>
      <c r="DK59"/>
      <c r="DL59"/>
      <c r="DM59"/>
      <c r="DN59"/>
      <c r="DO59"/>
      <c r="DP59"/>
      <c r="DQ59"/>
      <c r="DR59"/>
      <c r="DS59"/>
      <c r="DT59"/>
      <c r="DU59"/>
      <c r="DV59"/>
      <c r="DW59"/>
      <c r="DX59"/>
    </row>
    <row r="60" spans="1:128" ht="30" customHeight="1">
      <c r="A60" s="1454"/>
      <c r="C60" s="2236" t="s">
        <v>1</v>
      </c>
      <c r="D60" s="1325"/>
      <c r="E60" s="2238"/>
      <c r="F60" s="2759"/>
      <c r="G60" s="2240"/>
      <c r="H60" s="2244" t="s">
        <v>1280</v>
      </c>
      <c r="I60" s="2244"/>
      <c r="J60" s="2244"/>
      <c r="K60" s="2244"/>
      <c r="L60" s="2244"/>
      <c r="M60" s="1326"/>
      <c r="N60" s="1327"/>
      <c r="O60" s="1327"/>
      <c r="P60" s="2245" t="s">
        <v>4</v>
      </c>
      <c r="Q60" s="1327"/>
      <c r="R60" s="2247"/>
      <c r="S60" s="2751"/>
      <c r="T60" s="2249"/>
      <c r="U60" s="2246" t="s">
        <v>1281</v>
      </c>
      <c r="V60" s="2246"/>
      <c r="W60" s="2246"/>
      <c r="X60" s="2246"/>
      <c r="Y60" s="2246"/>
      <c r="Z60" s="2246"/>
      <c r="AA60" s="1324"/>
      <c r="AB60" s="1309"/>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s="897"/>
      <c r="CW60"/>
      <c r="CX60"/>
      <c r="CY60"/>
      <c r="CZ60"/>
      <c r="DA60"/>
      <c r="DB60"/>
      <c r="DC60"/>
      <c r="DD60"/>
      <c r="DE60"/>
      <c r="DF60"/>
      <c r="DG60"/>
      <c r="DH60"/>
      <c r="DI60"/>
      <c r="DJ60"/>
      <c r="DK60"/>
      <c r="DL60"/>
      <c r="DM60"/>
      <c r="DN60"/>
      <c r="DO60"/>
      <c r="DP60"/>
      <c r="DQ60"/>
      <c r="DR60"/>
      <c r="DS60"/>
      <c r="DT60"/>
      <c r="DU60"/>
      <c r="DV60"/>
      <c r="DW60"/>
      <c r="DX60"/>
    </row>
    <row r="61" spans="1:128" ht="30" customHeight="1">
      <c r="A61" s="1454"/>
      <c r="C61" s="2237"/>
      <c r="D61" s="1325"/>
      <c r="E61" s="2241"/>
      <c r="F61" s="2242"/>
      <c r="G61" s="2760"/>
      <c r="H61" s="2244"/>
      <c r="I61" s="2244"/>
      <c r="J61" s="2244"/>
      <c r="K61" s="2244"/>
      <c r="L61" s="2244"/>
      <c r="M61" s="1326"/>
      <c r="N61" s="1328"/>
      <c r="O61" s="1328"/>
      <c r="P61" s="2246"/>
      <c r="Q61" s="1328"/>
      <c r="R61" s="2250"/>
      <c r="S61" s="2251"/>
      <c r="T61" s="2328"/>
      <c r="U61" s="2246"/>
      <c r="V61" s="2246"/>
      <c r="W61" s="2246"/>
      <c r="X61" s="2246"/>
      <c r="Y61" s="2246"/>
      <c r="Z61" s="2246"/>
      <c r="AB61" s="1309"/>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s="897"/>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row>
    <row r="62" spans="1:128" ht="30" customHeight="1">
      <c r="A62" s="1454"/>
      <c r="C62" s="1308"/>
      <c r="D62" s="1308"/>
      <c r="E62" s="1308"/>
      <c r="F62" s="1309"/>
      <c r="G62" s="1309"/>
      <c r="I62" s="1309"/>
      <c r="J62" s="1309"/>
      <c r="K62" s="1309"/>
      <c r="L62" s="1309"/>
      <c r="M62" s="1309"/>
      <c r="N62" s="1309"/>
      <c r="O62" s="1309"/>
      <c r="P62" s="1309"/>
      <c r="Q62" s="1309"/>
      <c r="R62" s="1309"/>
      <c r="S62" s="1309"/>
      <c r="T62" s="1309"/>
      <c r="U62" s="1309"/>
      <c r="V62" s="1309"/>
      <c r="W62" s="1309"/>
      <c r="X62" s="1309"/>
      <c r="Y62" s="1309"/>
      <c r="Z62" s="1309"/>
      <c r="AA62" s="1309"/>
      <c r="AB62" s="1309"/>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Z62" s="1422" t="s">
        <v>1378</v>
      </c>
      <c r="CA62"/>
      <c r="CB62"/>
      <c r="CC62" s="897"/>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row>
    <row r="63" spans="1:128" ht="30" customHeight="1">
      <c r="A63" s="1454"/>
      <c r="B63" s="1320"/>
      <c r="C63" s="1293" t="s">
        <v>1373</v>
      </c>
      <c r="AB63" s="1324"/>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s="2318" t="s">
        <v>36</v>
      </c>
      <c r="BQ63" s="2316"/>
      <c r="BR63" s="2325"/>
      <c r="BS63" s="2326"/>
      <c r="BT63" s="2326"/>
      <c r="BU63" s="2326"/>
      <c r="BV63" s="2326"/>
      <c r="BW63" s="2326"/>
      <c r="BX63" s="2326"/>
      <c r="BY63" s="2326"/>
      <c r="BZ63" s="2327"/>
      <c r="CA63" s="2191" t="s">
        <v>23</v>
      </c>
      <c r="CB63" s="2191"/>
      <c r="CC63" s="897"/>
    </row>
    <row r="64" spans="1:128" ht="30" customHeight="1">
      <c r="A64" s="1454"/>
      <c r="B64" s="1320"/>
      <c r="C64" s="1303" t="s">
        <v>1374</v>
      </c>
      <c r="AB64" s="132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s="2316"/>
      <c r="BQ64" s="2316"/>
      <c r="BR64" s="2250"/>
      <c r="BS64" s="2251"/>
      <c r="BT64" s="2251"/>
      <c r="BU64" s="2251"/>
      <c r="BV64" s="2251"/>
      <c r="BW64" s="2251"/>
      <c r="BX64" s="2251"/>
      <c r="BY64" s="2251"/>
      <c r="BZ64" s="2328"/>
      <c r="CA64" s="2191"/>
      <c r="CB64" s="2191"/>
      <c r="CC64" s="897"/>
    </row>
    <row r="65" spans="1:166" ht="30" customHeight="1">
      <c r="A65" s="1454"/>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s="897"/>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row>
    <row r="66" spans="1:166" ht="30" customHeight="1" thickBot="1">
      <c r="A66" s="898"/>
      <c r="B66" s="899"/>
      <c r="C66" s="899"/>
      <c r="D66" s="899"/>
      <c r="E66" s="899"/>
      <c r="F66" s="899"/>
      <c r="G66" s="899"/>
      <c r="H66" s="899"/>
      <c r="I66" s="899"/>
      <c r="J66" s="899"/>
      <c r="K66" s="899"/>
      <c r="L66" s="899"/>
      <c r="M66" s="899"/>
      <c r="N66" s="899"/>
      <c r="O66" s="899"/>
      <c r="P66" s="899"/>
      <c r="Q66" s="899"/>
      <c r="R66" s="899"/>
      <c r="S66" s="899"/>
      <c r="T66" s="899"/>
      <c r="U66" s="899"/>
      <c r="V66" s="899"/>
      <c r="W66" s="899"/>
      <c r="X66" s="899"/>
      <c r="Y66" s="899"/>
      <c r="Z66" s="899"/>
      <c r="AA66" s="899"/>
      <c r="AB66" s="899"/>
      <c r="AC66" s="899"/>
      <c r="AD66" s="899"/>
      <c r="AE66" s="899"/>
      <c r="AF66" s="899"/>
      <c r="AG66" s="899"/>
      <c r="AH66" s="899"/>
      <c r="AI66" s="899"/>
      <c r="AJ66" s="899"/>
      <c r="AK66" s="899"/>
      <c r="AL66" s="899"/>
      <c r="AM66" s="899"/>
      <c r="AN66" s="899"/>
      <c r="AO66" s="899"/>
      <c r="AP66" s="899"/>
      <c r="AQ66" s="899"/>
      <c r="AR66" s="899"/>
      <c r="AS66" s="899"/>
      <c r="AT66" s="899"/>
      <c r="AU66" s="899"/>
      <c r="AV66" s="899"/>
      <c r="AW66" s="899"/>
      <c r="AX66" s="899"/>
      <c r="AY66" s="899"/>
      <c r="AZ66" s="899"/>
      <c r="BA66" s="899"/>
      <c r="BB66" s="899"/>
      <c r="BC66" s="899"/>
      <c r="BD66" s="899"/>
      <c r="BE66" s="899"/>
      <c r="BF66" s="899"/>
      <c r="BG66" s="899"/>
      <c r="BH66" s="899"/>
      <c r="BI66" s="899"/>
      <c r="BJ66" s="899"/>
      <c r="BK66" s="899"/>
      <c r="BL66" s="899"/>
      <c r="BM66" s="899"/>
      <c r="BN66" s="899"/>
      <c r="BO66" s="899"/>
      <c r="BP66" s="899"/>
      <c r="BQ66" s="899"/>
      <c r="BR66" s="899"/>
      <c r="BS66" s="899"/>
      <c r="BT66" s="899"/>
      <c r="BU66" s="899"/>
      <c r="BV66" s="899"/>
      <c r="BW66" s="899"/>
      <c r="BX66" s="899"/>
      <c r="BY66" s="899"/>
      <c r="BZ66" s="899"/>
      <c r="CA66" s="899"/>
      <c r="CB66" s="899"/>
      <c r="CC66" s="1415"/>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row>
    <row r="67" spans="1:166" ht="30" customHeight="1">
      <c r="A67" s="1454"/>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s="89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row>
    <row r="68" spans="1:166" ht="30" customHeight="1">
      <c r="A68" s="1454"/>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Z68" s="1422" t="s">
        <v>1378</v>
      </c>
      <c r="CA68"/>
      <c r="CB68"/>
      <c r="CC68" s="897"/>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row>
    <row r="69" spans="1:166" ht="30" customHeight="1">
      <c r="A69" s="1454"/>
      <c r="B69" s="1293">
        <v>7.6</v>
      </c>
      <c r="C69" s="1293" t="s">
        <v>1375</v>
      </c>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s="2318" t="s">
        <v>37</v>
      </c>
      <c r="BT69" s="2316"/>
      <c r="BU69" s="2325"/>
      <c r="BV69" s="2326"/>
      <c r="BW69" s="2326"/>
      <c r="BX69" s="2326"/>
      <c r="BY69" s="2326"/>
      <c r="BZ69" s="2327"/>
      <c r="CA69"/>
      <c r="CB69"/>
      <c r="CC69" s="897"/>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row>
    <row r="70" spans="1:166" ht="30" customHeight="1">
      <c r="A70" s="1454"/>
      <c r="B70" s="1298"/>
      <c r="C70" s="1303" t="s">
        <v>1376</v>
      </c>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s="2316"/>
      <c r="BT70" s="2316"/>
      <c r="BU70" s="2250"/>
      <c r="BV70" s="2251"/>
      <c r="BW70" s="2251"/>
      <c r="BX70" s="2251"/>
      <c r="BY70" s="2251"/>
      <c r="BZ70" s="2328"/>
      <c r="CA70"/>
      <c r="CB70"/>
      <c r="CC70" s="897"/>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row>
    <row r="71" spans="1:166" ht="30" customHeight="1">
      <c r="A71" s="1454"/>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s="897"/>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row>
    <row r="72" spans="1:166" ht="30" customHeight="1">
      <c r="A72" s="1454"/>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s="897"/>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row>
    <row r="73" spans="1:166" ht="15" customHeight="1">
      <c r="A73" s="1454"/>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897"/>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row>
    <row r="74" spans="1:166" s="1362" customFormat="1" ht="30" customHeight="1">
      <c r="A74" s="145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1365"/>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row>
    <row r="75" spans="1:166" ht="30" customHeight="1">
      <c r="A75" s="1454"/>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1311"/>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row>
    <row r="76" spans="1:166" ht="15" customHeight="1">
      <c r="A76" s="1454"/>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1311"/>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row>
    <row r="77" spans="1:166" ht="30" customHeight="1">
      <c r="A77" s="1454"/>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1395"/>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row>
    <row r="78" spans="1:166" ht="30" customHeight="1">
      <c r="A78" s="1454"/>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s="1311"/>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row>
    <row r="79" spans="1:166" ht="15" customHeight="1">
      <c r="A79" s="1454"/>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1311"/>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row>
    <row r="80" spans="1:166" ht="30" customHeight="1">
      <c r="A80" s="1454"/>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1311"/>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row>
    <row r="81" spans="1:166" ht="30" customHeight="1">
      <c r="A81" s="1454"/>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131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row>
    <row r="82" spans="1:166" ht="15" customHeight="1">
      <c r="A82" s="1454"/>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1311"/>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row>
    <row r="83" spans="1:166" ht="15" customHeight="1">
      <c r="A83" s="1454"/>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1311"/>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row>
    <row r="84" spans="1:166" ht="30" customHeight="1">
      <c r="A84" s="145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1311"/>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row>
    <row r="85" spans="1:166" ht="30" customHeight="1">
      <c r="A85" s="1454"/>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1311"/>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row>
    <row r="86" spans="1:166" ht="30" customHeight="1">
      <c r="A86" s="1454"/>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s="1311"/>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row>
    <row r="87" spans="1:166" ht="30" customHeight="1">
      <c r="A87" s="1454"/>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s="1311"/>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row>
    <row r="88" spans="1:166" ht="30" customHeight="1">
      <c r="A88" s="1454"/>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s="1311"/>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row>
    <row r="89" spans="1:166" ht="15" customHeight="1">
      <c r="A89" s="1454"/>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s="1311"/>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row>
    <row r="90" spans="1:166" ht="30" customHeight="1">
      <c r="A90" s="1454"/>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s="1311"/>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row>
    <row r="91" spans="1:166" ht="28.2">
      <c r="A91" s="1454"/>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s="1396"/>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row>
    <row r="92" spans="1:166" ht="30" customHeight="1">
      <c r="A92" s="1454"/>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s="1396"/>
    </row>
    <row r="93" spans="1:166" ht="30" customHeight="1">
      <c r="A93" s="1454"/>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s="1396"/>
    </row>
    <row r="94" spans="1:166" ht="30" customHeight="1">
      <c r="A94" s="145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s="1396"/>
    </row>
    <row r="95" spans="1:166" ht="28.2">
      <c r="A95" s="1454"/>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s="1396"/>
    </row>
    <row r="96" spans="1:166" ht="28.2">
      <c r="A96" s="1454"/>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s="1396"/>
    </row>
    <row r="97" spans="1:81" ht="30" customHeight="1">
      <c r="A97" s="1454"/>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s="1396"/>
    </row>
    <row r="98" spans="1:81" ht="28.2">
      <c r="A98" s="1454"/>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s="1396"/>
    </row>
    <row r="99" spans="1:81" ht="28.8" thickBot="1">
      <c r="A99" s="1399"/>
      <c r="B99" s="1400"/>
      <c r="C99" s="1400"/>
      <c r="D99" s="1400"/>
      <c r="E99" s="1400"/>
      <c r="F99" s="1400"/>
      <c r="G99" s="1400"/>
      <c r="H99" s="1400"/>
      <c r="I99" s="1400"/>
      <c r="J99" s="1400"/>
      <c r="K99" s="1400"/>
      <c r="L99" s="1400"/>
      <c r="M99" s="1400"/>
      <c r="N99" s="1400"/>
      <c r="O99" s="1400"/>
      <c r="P99" s="1400"/>
      <c r="Q99" s="1400"/>
      <c r="R99" s="1400"/>
      <c r="S99" s="1400"/>
      <c r="T99" s="1400"/>
      <c r="U99" s="1400"/>
      <c r="V99" s="1400"/>
      <c r="W99" s="1400"/>
      <c r="X99" s="1400"/>
      <c r="Y99" s="1400"/>
      <c r="Z99" s="1400"/>
      <c r="AA99" s="1400"/>
      <c r="AB99" s="1400"/>
      <c r="AC99" s="1400"/>
      <c r="AD99" s="1400"/>
      <c r="AE99" s="1400"/>
      <c r="AF99" s="1400"/>
      <c r="AG99" s="1400"/>
      <c r="AH99" s="1400"/>
      <c r="AI99" s="1400"/>
      <c r="AJ99" s="1400"/>
      <c r="AK99" s="1400"/>
      <c r="AL99" s="1400"/>
      <c r="AM99" s="1400"/>
      <c r="AN99" s="1400"/>
      <c r="AO99" s="1400"/>
      <c r="AP99" s="1400"/>
      <c r="AQ99" s="1400"/>
      <c r="AR99" s="1400"/>
      <c r="AS99" s="1400"/>
      <c r="AT99" s="1400"/>
      <c r="AU99" s="1400"/>
      <c r="AV99" s="1400"/>
      <c r="AW99" s="1400"/>
      <c r="AX99" s="1400"/>
      <c r="AY99" s="1400"/>
      <c r="AZ99" s="1400"/>
      <c r="BA99" s="1400"/>
      <c r="BB99" s="1400"/>
      <c r="BC99" s="1400"/>
      <c r="BD99" s="1400"/>
      <c r="BE99" s="1400"/>
      <c r="BF99" s="1400"/>
      <c r="BG99" s="1400"/>
      <c r="BH99" s="1400"/>
      <c r="BI99" s="1400"/>
      <c r="BJ99" s="1400"/>
      <c r="BK99" s="1400"/>
      <c r="BL99" s="1400"/>
      <c r="BM99" s="1400"/>
      <c r="BN99" s="1400"/>
      <c r="BO99" s="1400"/>
      <c r="BP99" s="1400"/>
      <c r="BQ99" s="1400"/>
      <c r="BR99" s="1400"/>
      <c r="BS99" s="1400"/>
      <c r="BT99" s="1400"/>
      <c r="BU99" s="1400"/>
      <c r="BV99" s="1400"/>
      <c r="BW99" s="1400"/>
      <c r="BX99" s="1400"/>
      <c r="BY99" s="1400"/>
      <c r="BZ99" s="1400"/>
      <c r="CA99" s="1400"/>
      <c r="CB99" s="1400"/>
      <c r="CC99" s="1401"/>
    </row>
    <row r="100" spans="1:81" ht="20.100000000000001" customHeight="1"/>
    <row r="101" spans="1:81" ht="20.100000000000001" customHeight="1"/>
    <row r="102" spans="1:81" ht="20.100000000000001" customHeight="1">
      <c r="A102" s="2191">
        <v>15</v>
      </c>
      <c r="B102" s="2191"/>
      <c r="C102" s="2191"/>
      <c r="D102" s="2191"/>
      <c r="E102" s="2191"/>
      <c r="F102" s="2191"/>
      <c r="G102" s="2191"/>
      <c r="H102" s="2191"/>
      <c r="I102" s="2191"/>
      <c r="J102" s="2191"/>
      <c r="K102" s="2191"/>
      <c r="L102" s="2191"/>
      <c r="M102" s="2191"/>
      <c r="N102" s="2191"/>
      <c r="O102" s="2191"/>
      <c r="P102" s="2191"/>
      <c r="Q102" s="2191"/>
      <c r="R102" s="2191"/>
      <c r="S102" s="2191"/>
      <c r="T102" s="2191"/>
      <c r="U102" s="2191"/>
      <c r="V102" s="2191"/>
      <c r="W102" s="2191"/>
      <c r="X102" s="2191"/>
      <c r="Y102" s="2191"/>
      <c r="Z102" s="2191"/>
      <c r="AA102" s="2191"/>
      <c r="AB102" s="2191"/>
      <c r="AC102" s="2191"/>
      <c r="AD102" s="2191"/>
      <c r="AE102" s="2191"/>
      <c r="AF102" s="2191"/>
      <c r="AG102" s="2191"/>
      <c r="AH102" s="2191"/>
      <c r="AI102" s="2191"/>
      <c r="AJ102" s="2191"/>
      <c r="AK102" s="2191"/>
      <c r="AL102" s="2191"/>
      <c r="AM102" s="2191"/>
      <c r="AN102" s="2191"/>
      <c r="AO102" s="2191"/>
      <c r="AP102" s="2191"/>
      <c r="AQ102" s="2191"/>
      <c r="AR102" s="2191"/>
      <c r="AS102" s="2191"/>
      <c r="AT102" s="2191"/>
      <c r="AU102" s="2191"/>
      <c r="AV102" s="2191"/>
      <c r="AW102" s="2191"/>
      <c r="AX102" s="2191"/>
      <c r="AY102" s="2191"/>
      <c r="AZ102" s="2191"/>
      <c r="BA102" s="2191"/>
      <c r="BB102" s="2191"/>
      <c r="BC102" s="2191"/>
      <c r="BD102" s="2191"/>
      <c r="BE102" s="2191"/>
      <c r="BF102" s="2191"/>
      <c r="BG102" s="2191"/>
      <c r="BH102" s="2191"/>
      <c r="BI102" s="2191"/>
      <c r="BJ102" s="2191"/>
      <c r="BK102" s="2191"/>
      <c r="BL102" s="2191"/>
      <c r="BM102" s="2191"/>
      <c r="BN102" s="2191"/>
      <c r="BO102" s="2191"/>
      <c r="BP102" s="2191"/>
      <c r="BQ102" s="2191"/>
      <c r="BR102" s="2191"/>
      <c r="BS102" s="2191"/>
      <c r="BT102" s="2191"/>
      <c r="BU102" s="2191"/>
      <c r="BV102" s="2191"/>
      <c r="BW102" s="2191"/>
      <c r="BX102" s="2191"/>
      <c r="BY102" s="2191"/>
      <c r="BZ102" s="2191"/>
      <c r="CA102" s="2191"/>
      <c r="CB102" s="2191"/>
      <c r="CC102" s="2191"/>
    </row>
    <row r="103" spans="1:81" ht="20.100000000000001" customHeight="1"/>
    <row r="104" spans="1:81" ht="20.100000000000001" customHeight="1"/>
  </sheetData>
  <mergeCells count="50">
    <mergeCell ref="A102:CC102"/>
    <mergeCell ref="BP63:BQ64"/>
    <mergeCell ref="CA63:CB64"/>
    <mergeCell ref="BS69:BT70"/>
    <mergeCell ref="BR63:BZ64"/>
    <mergeCell ref="BU69:BZ70"/>
    <mergeCell ref="U60:Z61"/>
    <mergeCell ref="AQ50:BZ51"/>
    <mergeCell ref="C60:C61"/>
    <mergeCell ref="E60:G61"/>
    <mergeCell ref="H60:L61"/>
    <mergeCell ref="P60:P61"/>
    <mergeCell ref="R60:T61"/>
    <mergeCell ref="BM41:BN42"/>
    <mergeCell ref="BO41:BZ42"/>
    <mergeCell ref="AQ46:BZ46"/>
    <mergeCell ref="AQ47:BZ47"/>
    <mergeCell ref="AO50:AP51"/>
    <mergeCell ref="AX28:AY29"/>
    <mergeCell ref="AZ28:BZ29"/>
    <mergeCell ref="BR34:BS34"/>
    <mergeCell ref="BM35:BN36"/>
    <mergeCell ref="BO35:BZ36"/>
    <mergeCell ref="BR40:BS40"/>
    <mergeCell ref="BF22:BH23"/>
    <mergeCell ref="BL22:BM23"/>
    <mergeCell ref="BN22:BZ23"/>
    <mergeCell ref="CX22:CY22"/>
    <mergeCell ref="BN25:BO26"/>
    <mergeCell ref="BP25:BZ26"/>
    <mergeCell ref="BF19:BH20"/>
    <mergeCell ref="BJ19:BK20"/>
    <mergeCell ref="BL19:BZ20"/>
    <mergeCell ref="DN20:DN21"/>
    <mergeCell ref="DO20:DO21"/>
    <mergeCell ref="AQ22:AS23"/>
    <mergeCell ref="AT22:AV23"/>
    <mergeCell ref="AW22:AY23"/>
    <mergeCell ref="AZ22:BB23"/>
    <mergeCell ref="BC22:BE23"/>
    <mergeCell ref="H10:BF11"/>
    <mergeCell ref="AO14:BX14"/>
    <mergeCell ref="AO15:BX15"/>
    <mergeCell ref="AO16:BX16"/>
    <mergeCell ref="BR18:BS18"/>
    <mergeCell ref="AQ19:AS20"/>
    <mergeCell ref="AT19:AV20"/>
    <mergeCell ref="AW19:AY20"/>
    <mergeCell ref="AZ19:BB20"/>
    <mergeCell ref="BC19:BE20"/>
  </mergeCells>
  <pageMargins left="0.7" right="0.7" top="0.75" bottom="0.75" header="0.3" footer="0.3"/>
  <pageSetup scale="27" orientation="portrait" r:id="rId1"/>
  <colBreaks count="1" manualBreakCount="1">
    <brk id="81"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39997558519241921"/>
  </sheetPr>
  <dimension ref="A1:AO75"/>
  <sheetViews>
    <sheetView showGridLines="0" view="pageBreakPreview" zoomScaleNormal="100" zoomScaleSheetLayoutView="100" workbookViewId="0">
      <selection activeCell="R39" sqref="R39:AC40"/>
    </sheetView>
  </sheetViews>
  <sheetFormatPr defaultColWidth="6.765625" defaultRowHeight="16.5" customHeight="1"/>
  <cols>
    <col min="1" max="1" width="3.61328125" style="310" customWidth="1"/>
    <col min="2" max="2" width="3.765625" style="310" customWidth="1"/>
    <col min="3" max="3" width="3.61328125" style="431" customWidth="1"/>
    <col min="4" max="17" width="3.61328125" style="310" customWidth="1"/>
    <col min="18" max="25" width="1.61328125" style="400" customWidth="1"/>
    <col min="26" max="29" width="1.61328125" style="310" customWidth="1"/>
    <col min="30" max="30" width="3.61328125" style="310" customWidth="1"/>
    <col min="31" max="35" width="6.765625" style="394"/>
    <col min="36" max="16384" width="6.765625" style="310"/>
  </cols>
  <sheetData>
    <row r="1" spans="1:41" ht="15" customHeight="1">
      <c r="A1" s="455"/>
      <c r="B1" s="540"/>
      <c r="C1" s="541"/>
      <c r="D1" s="542"/>
      <c r="E1" s="543"/>
      <c r="F1" s="543"/>
      <c r="G1" s="540"/>
      <c r="H1" s="540"/>
      <c r="I1" s="540"/>
      <c r="J1" s="540"/>
      <c r="K1" s="540"/>
      <c r="L1" s="540"/>
      <c r="M1" s="540"/>
      <c r="N1" s="540"/>
      <c r="O1" s="540"/>
      <c r="P1" s="540"/>
      <c r="Q1" s="540"/>
      <c r="R1" s="544"/>
      <c r="S1" s="544"/>
      <c r="T1" s="544"/>
      <c r="U1" s="544"/>
      <c r="V1" s="544"/>
      <c r="W1" s="544"/>
      <c r="X1" s="544"/>
      <c r="Y1" s="544"/>
      <c r="Z1" s="540"/>
      <c r="AA1" s="540"/>
      <c r="AB1" s="540"/>
      <c r="AC1" s="540"/>
      <c r="AD1" s="545"/>
    </row>
    <row r="2" spans="1:41" ht="15" customHeight="1">
      <c r="A2" s="456"/>
      <c r="B2" s="342"/>
      <c r="C2" s="321"/>
      <c r="D2" s="342"/>
      <c r="E2" s="342"/>
      <c r="F2" s="342"/>
      <c r="G2" s="341" t="s">
        <v>570</v>
      </c>
      <c r="H2" s="341"/>
      <c r="I2" s="341"/>
      <c r="J2" s="341"/>
      <c r="K2" s="341"/>
      <c r="L2" s="341"/>
      <c r="M2" s="341"/>
      <c r="N2" s="341"/>
      <c r="O2" s="341"/>
      <c r="P2" s="341"/>
      <c r="Q2" s="322"/>
      <c r="R2" s="322"/>
      <c r="S2" s="322"/>
      <c r="T2" s="322"/>
      <c r="U2" s="322"/>
      <c r="V2" s="322"/>
      <c r="W2" s="322"/>
      <c r="X2" s="322"/>
      <c r="Y2" s="322"/>
      <c r="Z2" s="322"/>
      <c r="AA2" s="322"/>
      <c r="AB2" s="322"/>
      <c r="AC2" s="322"/>
      <c r="AD2" s="470"/>
    </row>
    <row r="3" spans="1:41" s="320" customFormat="1" ht="15" customHeight="1">
      <c r="A3" s="546"/>
      <c r="B3" s="386"/>
      <c r="C3" s="365"/>
      <c r="D3" s="409" t="s">
        <v>571</v>
      </c>
      <c r="F3" s="386"/>
      <c r="G3" s="391"/>
      <c r="H3" s="391"/>
      <c r="I3" s="391"/>
      <c r="J3" s="391"/>
      <c r="K3" s="391"/>
      <c r="L3" s="391"/>
      <c r="M3" s="391"/>
      <c r="N3" s="398"/>
      <c r="O3" s="387"/>
      <c r="P3" s="387"/>
      <c r="Q3" s="391"/>
      <c r="R3" s="391"/>
      <c r="S3" s="391"/>
      <c r="T3" s="391"/>
      <c r="U3" s="391"/>
      <c r="V3" s="391"/>
      <c r="W3" s="391"/>
      <c r="X3" s="391"/>
      <c r="Y3" s="391"/>
      <c r="Z3" s="391"/>
      <c r="AA3" s="391"/>
      <c r="AB3" s="391"/>
      <c r="AC3" s="391"/>
      <c r="AD3" s="547"/>
      <c r="AE3" s="401"/>
      <c r="AF3" s="401"/>
      <c r="AG3" s="401"/>
      <c r="AH3" s="401"/>
      <c r="AI3" s="401"/>
      <c r="AJ3" s="386"/>
      <c r="AK3" s="386"/>
      <c r="AL3" s="386"/>
      <c r="AM3" s="386"/>
      <c r="AN3" s="386"/>
      <c r="AO3" s="386"/>
    </row>
    <row r="4" spans="1:41" s="320" customFormat="1" ht="15" customHeight="1">
      <c r="A4" s="459"/>
      <c r="B4" s="388"/>
      <c r="C4" s="390"/>
      <c r="D4" s="410" t="s">
        <v>594</v>
      </c>
      <c r="F4" s="388"/>
      <c r="G4" s="393"/>
      <c r="H4" s="393"/>
      <c r="I4" s="393"/>
      <c r="J4" s="391"/>
      <c r="K4" s="391"/>
      <c r="L4" s="391"/>
      <c r="M4" s="393"/>
      <c r="N4" s="393"/>
      <c r="O4" s="393"/>
      <c r="P4" s="393"/>
      <c r="Q4" s="393"/>
      <c r="R4" s="393"/>
      <c r="S4" s="393"/>
      <c r="T4" s="393"/>
      <c r="U4" s="393"/>
      <c r="AD4" s="538"/>
      <c r="AE4" s="396"/>
      <c r="AF4" s="396"/>
      <c r="AG4" s="396"/>
      <c r="AH4" s="396"/>
      <c r="AI4" s="396"/>
    </row>
    <row r="5" spans="1:41" s="320" customFormat="1" ht="15" customHeight="1">
      <c r="A5" s="459"/>
      <c r="B5" s="388"/>
      <c r="C5" s="390"/>
      <c r="D5" s="388"/>
      <c r="E5" s="388"/>
      <c r="F5" s="388"/>
      <c r="G5" s="393"/>
      <c r="H5" s="393"/>
      <c r="I5" s="393"/>
      <c r="J5" s="391"/>
      <c r="K5" s="391"/>
      <c r="L5" s="391"/>
      <c r="M5" s="393"/>
      <c r="N5" s="393"/>
      <c r="O5" s="393"/>
      <c r="P5" s="393"/>
      <c r="Q5" s="393"/>
      <c r="AD5" s="538"/>
      <c r="AE5" s="396"/>
      <c r="AF5" s="396"/>
      <c r="AG5" s="396"/>
      <c r="AH5" s="396"/>
      <c r="AI5" s="396"/>
    </row>
    <row r="6" spans="1:41" s="320" customFormat="1" ht="8.4" customHeight="1">
      <c r="A6" s="459"/>
      <c r="B6" s="388"/>
      <c r="C6" s="390"/>
      <c r="D6" s="388"/>
      <c r="E6" s="388"/>
      <c r="F6" s="388"/>
      <c r="G6" s="393"/>
      <c r="H6" s="393"/>
      <c r="I6" s="393"/>
      <c r="J6" s="391"/>
      <c r="K6" s="391"/>
      <c r="L6" s="391"/>
      <c r="M6" s="393"/>
      <c r="N6" s="393"/>
      <c r="O6" s="393"/>
      <c r="P6" s="393"/>
      <c r="Q6" s="393"/>
      <c r="AD6" s="463"/>
      <c r="AE6" s="396"/>
      <c r="AF6" s="396"/>
      <c r="AG6" s="396"/>
      <c r="AH6" s="396"/>
      <c r="AI6" s="396"/>
    </row>
    <row r="7" spans="1:41" s="320" customFormat="1" ht="15" customHeight="1">
      <c r="A7" s="459"/>
      <c r="B7" s="388"/>
      <c r="C7" s="390"/>
      <c r="D7" s="388"/>
      <c r="E7" s="388"/>
      <c r="F7" s="388"/>
      <c r="G7" s="393"/>
      <c r="H7" s="393"/>
      <c r="I7" s="393"/>
      <c r="J7" s="391"/>
      <c r="K7" s="391"/>
      <c r="L7" s="391"/>
      <c r="M7" s="393"/>
      <c r="N7" s="393"/>
      <c r="O7" s="393"/>
      <c r="P7" s="393"/>
      <c r="Q7" s="393"/>
      <c r="R7" s="2393" t="s">
        <v>595</v>
      </c>
      <c r="S7" s="2393"/>
      <c r="T7" s="2393"/>
      <c r="U7" s="2393"/>
      <c r="V7" s="2393"/>
      <c r="W7" s="2393"/>
      <c r="X7" s="2393"/>
      <c r="Y7" s="2393"/>
      <c r="Z7" s="2393"/>
      <c r="AA7" s="2393"/>
      <c r="AB7" s="2393"/>
      <c r="AC7" s="2393"/>
      <c r="AD7" s="538"/>
      <c r="AE7" s="396"/>
      <c r="AF7" s="396"/>
      <c r="AG7" s="396"/>
      <c r="AH7" s="396"/>
      <c r="AI7" s="396"/>
    </row>
    <row r="8" spans="1:41" s="320" customFormat="1" ht="15" customHeight="1">
      <c r="A8" s="459"/>
      <c r="B8" s="388"/>
      <c r="C8" s="390"/>
      <c r="D8" s="388"/>
      <c r="E8" s="388"/>
      <c r="F8" s="388"/>
      <c r="G8" s="393"/>
      <c r="H8" s="393"/>
      <c r="I8" s="393"/>
      <c r="J8" s="391"/>
      <c r="K8" s="391"/>
      <c r="L8" s="391"/>
      <c r="M8" s="393"/>
      <c r="N8" s="393"/>
      <c r="O8" s="393"/>
      <c r="P8" s="393"/>
      <c r="Q8" s="393"/>
      <c r="R8" s="2776" t="s">
        <v>18</v>
      </c>
      <c r="S8" s="2776"/>
      <c r="T8" s="2776"/>
      <c r="U8" s="2776"/>
      <c r="V8" s="2776"/>
      <c r="W8" s="2776"/>
      <c r="X8" s="2776"/>
      <c r="Y8" s="2776"/>
      <c r="Z8" s="2776"/>
      <c r="AA8" s="2776"/>
      <c r="AB8" s="2776"/>
      <c r="AC8" s="2776"/>
      <c r="AD8" s="538"/>
      <c r="AE8" s="396"/>
      <c r="AF8" s="396"/>
      <c r="AG8" s="396"/>
      <c r="AH8" s="396"/>
      <c r="AI8" s="396"/>
    </row>
    <row r="9" spans="1:41" s="320" customFormat="1" ht="12" customHeight="1">
      <c r="A9" s="459"/>
      <c r="B9" s="388"/>
      <c r="C9" s="390"/>
      <c r="D9" s="388"/>
      <c r="E9" s="388"/>
      <c r="F9" s="388"/>
      <c r="G9" s="393"/>
      <c r="H9" s="393"/>
      <c r="I9" s="393"/>
      <c r="J9" s="391"/>
      <c r="K9" s="391"/>
      <c r="L9" s="391"/>
      <c r="M9" s="393"/>
      <c r="N9" s="393"/>
      <c r="O9" s="393"/>
      <c r="P9" s="393"/>
      <c r="Q9" s="393"/>
      <c r="AD9" s="538"/>
      <c r="AE9" s="396"/>
      <c r="AF9" s="396"/>
      <c r="AG9" s="396"/>
      <c r="AH9" s="396"/>
      <c r="AI9" s="396"/>
    </row>
    <row r="10" spans="1:41" s="320" customFormat="1" ht="12" customHeight="1">
      <c r="A10" s="459"/>
      <c r="B10" s="393"/>
      <c r="C10" s="392"/>
      <c r="D10" s="393"/>
      <c r="E10" s="393"/>
      <c r="F10" s="393"/>
      <c r="G10" s="393"/>
      <c r="H10" s="393"/>
      <c r="I10" s="393"/>
      <c r="J10" s="393"/>
      <c r="K10" s="393"/>
      <c r="L10" s="393"/>
      <c r="M10" s="393"/>
      <c r="N10" s="393"/>
      <c r="O10" s="393"/>
      <c r="P10" s="393"/>
      <c r="Q10" s="393"/>
      <c r="R10" s="393"/>
      <c r="S10" s="393"/>
      <c r="T10" s="393"/>
      <c r="U10" s="393"/>
      <c r="V10" s="393"/>
      <c r="W10" s="388"/>
      <c r="X10" s="393"/>
      <c r="Y10" s="393"/>
      <c r="Z10" s="393"/>
      <c r="AA10" s="393"/>
      <c r="AB10" s="2777"/>
      <c r="AC10" s="2777"/>
      <c r="AD10" s="538"/>
      <c r="AE10" s="396"/>
      <c r="AF10" s="396"/>
      <c r="AG10" s="396"/>
      <c r="AH10" s="396"/>
      <c r="AI10" s="396"/>
    </row>
    <row r="11" spans="1:41" s="320" customFormat="1" ht="12" customHeight="1">
      <c r="A11" s="459"/>
      <c r="B11" s="393"/>
      <c r="C11" s="392"/>
      <c r="D11" s="393"/>
      <c r="E11" s="393"/>
      <c r="F11" s="393"/>
      <c r="G11" s="393"/>
      <c r="H11" s="393"/>
      <c r="I11" s="393"/>
      <c r="J11" s="393"/>
      <c r="K11" s="393"/>
      <c r="L11" s="393"/>
      <c r="M11" s="393"/>
      <c r="N11" s="393"/>
      <c r="O11" s="393"/>
      <c r="P11" s="393"/>
      <c r="Q11" s="393"/>
      <c r="R11" s="393"/>
      <c r="S11" s="393"/>
      <c r="T11" s="393"/>
      <c r="U11" s="393"/>
      <c r="V11" s="393"/>
      <c r="W11" s="388"/>
      <c r="X11" s="393"/>
      <c r="Y11" s="393"/>
      <c r="Z11" s="393"/>
      <c r="AA11" s="2778" t="s">
        <v>574</v>
      </c>
      <c r="AB11" s="2778"/>
      <c r="AC11" s="2779"/>
      <c r="AD11" s="538"/>
      <c r="AE11" s="396"/>
      <c r="AF11" s="396"/>
      <c r="AG11" s="396"/>
      <c r="AH11" s="396"/>
      <c r="AI11" s="396"/>
    </row>
    <row r="12" spans="1:41" s="320" customFormat="1" ht="12" customHeight="1">
      <c r="A12" s="459"/>
      <c r="B12" s="390">
        <v>8.1</v>
      </c>
      <c r="C12" s="321" t="s">
        <v>572</v>
      </c>
      <c r="D12" s="388"/>
      <c r="E12" s="393"/>
      <c r="F12" s="393"/>
      <c r="G12" s="393"/>
      <c r="H12" s="393"/>
      <c r="I12" s="393"/>
      <c r="J12" s="393"/>
      <c r="K12" s="393"/>
      <c r="L12" s="393"/>
      <c r="M12" s="393"/>
      <c r="N12" s="393"/>
      <c r="O12" s="393"/>
      <c r="P12" s="393"/>
      <c r="Q12" s="2768" t="s">
        <v>40</v>
      </c>
      <c r="R12" s="2762"/>
      <c r="S12" s="2763"/>
      <c r="T12" s="2763"/>
      <c r="U12" s="2763"/>
      <c r="V12" s="2763"/>
      <c r="W12" s="2763"/>
      <c r="X12" s="2763"/>
      <c r="Y12" s="2763"/>
      <c r="Z12" s="2763"/>
      <c r="AA12" s="2763"/>
      <c r="AB12" s="2763"/>
      <c r="AC12" s="2764"/>
      <c r="AD12" s="538"/>
      <c r="AE12" s="396"/>
      <c r="AF12" s="396"/>
      <c r="AG12" s="396"/>
      <c r="AH12" s="396"/>
      <c r="AI12" s="396"/>
    </row>
    <row r="13" spans="1:41" s="320" customFormat="1" ht="12" customHeight="1">
      <c r="A13" s="459"/>
      <c r="B13" s="390"/>
      <c r="C13" s="365" t="s">
        <v>573</v>
      </c>
      <c r="D13" s="391"/>
      <c r="E13" s="393"/>
      <c r="F13" s="393"/>
      <c r="G13" s="393"/>
      <c r="H13" s="393"/>
      <c r="I13" s="393"/>
      <c r="J13" s="393"/>
      <c r="K13" s="393"/>
      <c r="L13" s="393"/>
      <c r="M13" s="393"/>
      <c r="N13" s="393"/>
      <c r="O13" s="393"/>
      <c r="P13" s="393"/>
      <c r="Q13" s="2769"/>
      <c r="R13" s="2765"/>
      <c r="S13" s="2766"/>
      <c r="T13" s="2766"/>
      <c r="U13" s="2766"/>
      <c r="V13" s="2766"/>
      <c r="W13" s="2766"/>
      <c r="X13" s="2766"/>
      <c r="Y13" s="2766"/>
      <c r="Z13" s="2766"/>
      <c r="AA13" s="2766"/>
      <c r="AB13" s="2766"/>
      <c r="AC13" s="2767"/>
      <c r="AD13" s="538"/>
      <c r="AE13" s="396"/>
      <c r="AF13" s="396"/>
      <c r="AG13" s="396"/>
      <c r="AH13" s="396"/>
      <c r="AI13" s="396"/>
    </row>
    <row r="14" spans="1:41" s="320" customFormat="1" ht="12" customHeight="1">
      <c r="A14" s="459"/>
      <c r="B14" s="390"/>
      <c r="C14" s="364"/>
      <c r="H14" s="393"/>
      <c r="I14" s="393"/>
      <c r="J14" s="393"/>
      <c r="K14" s="393"/>
      <c r="L14" s="393"/>
      <c r="M14" s="393"/>
      <c r="N14" s="393"/>
      <c r="O14" s="393"/>
      <c r="P14" s="393"/>
      <c r="Q14" s="388"/>
      <c r="U14" s="397"/>
      <c r="V14" s="397"/>
      <c r="W14" s="397"/>
      <c r="X14" s="397"/>
      <c r="Y14" s="397"/>
      <c r="Z14" s="397"/>
      <c r="AD14" s="538"/>
      <c r="AE14" s="396"/>
      <c r="AF14" s="396"/>
      <c r="AG14" s="396"/>
      <c r="AH14" s="396"/>
      <c r="AI14" s="396"/>
    </row>
    <row r="15" spans="1:41" s="320" customFormat="1" ht="12" customHeight="1">
      <c r="A15" s="459"/>
      <c r="B15" s="390"/>
      <c r="C15" s="390" t="s">
        <v>19</v>
      </c>
      <c r="D15" s="342" t="s">
        <v>575</v>
      </c>
      <c r="E15" s="393"/>
      <c r="F15" s="393"/>
      <c r="G15" s="393"/>
      <c r="H15" s="393"/>
      <c r="I15" s="393"/>
      <c r="J15" s="393"/>
      <c r="K15" s="393"/>
      <c r="L15" s="393"/>
      <c r="M15" s="393"/>
      <c r="N15" s="393"/>
      <c r="O15" s="393"/>
      <c r="P15" s="2768" t="s">
        <v>63</v>
      </c>
      <c r="Q15" s="2762"/>
      <c r="R15" s="2763"/>
      <c r="S15" s="2763"/>
      <c r="T15" s="2763"/>
      <c r="U15" s="2763"/>
      <c r="V15" s="2763"/>
      <c r="W15" s="2763"/>
      <c r="X15" s="2763"/>
      <c r="Y15" s="2763"/>
      <c r="Z15" s="2763"/>
      <c r="AA15" s="2763"/>
      <c r="AB15" s="2764"/>
      <c r="AC15" s="1029"/>
      <c r="AD15" s="538"/>
      <c r="AE15" s="396"/>
      <c r="AF15" s="396"/>
      <c r="AG15" s="396"/>
      <c r="AH15" s="396"/>
      <c r="AI15" s="396"/>
    </row>
    <row r="16" spans="1:41" s="320" customFormat="1" ht="12" customHeight="1">
      <c r="A16" s="459"/>
      <c r="B16" s="390"/>
      <c r="C16" s="390"/>
      <c r="D16" s="386" t="s">
        <v>576</v>
      </c>
      <c r="E16" s="393"/>
      <c r="F16" s="393"/>
      <c r="G16" s="393"/>
      <c r="H16" s="393"/>
      <c r="I16" s="393"/>
      <c r="J16" s="393"/>
      <c r="K16" s="393"/>
      <c r="L16" s="393"/>
      <c r="M16" s="393"/>
      <c r="N16" s="393"/>
      <c r="O16" s="393"/>
      <c r="P16" s="2769"/>
      <c r="Q16" s="2765"/>
      <c r="R16" s="2766"/>
      <c r="S16" s="2766"/>
      <c r="T16" s="2766"/>
      <c r="U16" s="2766"/>
      <c r="V16" s="2766"/>
      <c r="W16" s="2766"/>
      <c r="X16" s="2766"/>
      <c r="Y16" s="2766"/>
      <c r="Z16" s="2766"/>
      <c r="AA16" s="2766"/>
      <c r="AB16" s="2767"/>
      <c r="AD16" s="538"/>
      <c r="AE16" s="396"/>
      <c r="AF16" s="396"/>
      <c r="AG16" s="396"/>
      <c r="AH16" s="396"/>
      <c r="AI16" s="396"/>
    </row>
    <row r="17" spans="1:35" s="320" customFormat="1" ht="12" customHeight="1">
      <c r="A17" s="459"/>
      <c r="B17" s="390"/>
      <c r="C17" s="364"/>
      <c r="M17" s="393" t="s">
        <v>9</v>
      </c>
      <c r="N17" s="393"/>
      <c r="O17" s="393"/>
      <c r="P17" s="393"/>
      <c r="Q17" s="388"/>
      <c r="R17" s="397"/>
      <c r="S17" s="397"/>
      <c r="T17" s="397"/>
      <c r="U17" s="397"/>
      <c r="V17" s="397"/>
      <c r="W17" s="397"/>
      <c r="X17" s="397"/>
      <c r="Y17" s="397"/>
      <c r="Z17" s="397"/>
      <c r="AA17" s="397"/>
      <c r="AB17" s="397"/>
      <c r="AC17" s="397"/>
      <c r="AD17" s="538"/>
      <c r="AE17" s="396"/>
      <c r="AF17" s="396"/>
      <c r="AG17" s="396"/>
      <c r="AH17" s="396"/>
      <c r="AI17" s="396"/>
    </row>
    <row r="18" spans="1:35" s="320" customFormat="1" ht="12" customHeight="1">
      <c r="A18" s="459"/>
      <c r="B18" s="390"/>
      <c r="C18" s="390" t="s">
        <v>20</v>
      </c>
      <c r="D18" s="342" t="s">
        <v>577</v>
      </c>
      <c r="E18" s="393"/>
      <c r="F18" s="393"/>
      <c r="G18" s="393"/>
      <c r="H18" s="393"/>
      <c r="I18" s="393"/>
      <c r="J18" s="393"/>
      <c r="K18" s="393"/>
      <c r="L18" s="393"/>
      <c r="M18" s="393"/>
      <c r="N18" s="393"/>
      <c r="O18" s="393"/>
      <c r="P18" s="2768" t="s">
        <v>36</v>
      </c>
      <c r="Q18" s="2762"/>
      <c r="R18" s="2763"/>
      <c r="S18" s="2763"/>
      <c r="T18" s="2763"/>
      <c r="U18" s="2763"/>
      <c r="V18" s="2763"/>
      <c r="W18" s="2763"/>
      <c r="X18" s="2763"/>
      <c r="Y18" s="2763"/>
      <c r="Z18" s="2763"/>
      <c r="AA18" s="2763"/>
      <c r="AB18" s="2764"/>
      <c r="AD18" s="538"/>
      <c r="AE18" s="396"/>
      <c r="AF18" s="396"/>
      <c r="AG18" s="396"/>
      <c r="AH18" s="396"/>
      <c r="AI18" s="396"/>
    </row>
    <row r="19" spans="1:35" s="320" customFormat="1" ht="12" customHeight="1">
      <c r="A19" s="459"/>
      <c r="B19" s="390"/>
      <c r="C19" s="390"/>
      <c r="D19" s="386" t="s">
        <v>596</v>
      </c>
      <c r="E19" s="393"/>
      <c r="F19" s="393"/>
      <c r="G19" s="393"/>
      <c r="H19" s="393"/>
      <c r="I19" s="393"/>
      <c r="J19" s="393"/>
      <c r="K19" s="393"/>
      <c r="L19" s="393"/>
      <c r="M19" s="393"/>
      <c r="N19" s="393"/>
      <c r="O19" s="393"/>
      <c r="P19" s="2769"/>
      <c r="Q19" s="2765"/>
      <c r="R19" s="2766"/>
      <c r="S19" s="2766"/>
      <c r="T19" s="2766"/>
      <c r="U19" s="2766"/>
      <c r="V19" s="2766"/>
      <c r="W19" s="2766"/>
      <c r="X19" s="2766"/>
      <c r="Y19" s="2766"/>
      <c r="Z19" s="2766"/>
      <c r="AA19" s="2766"/>
      <c r="AB19" s="2767"/>
      <c r="AD19" s="538"/>
      <c r="AE19" s="396"/>
      <c r="AF19" s="396"/>
      <c r="AG19" s="396"/>
      <c r="AH19" s="396"/>
      <c r="AI19" s="396"/>
    </row>
    <row r="20" spans="1:35" s="320" customFormat="1" ht="12" customHeight="1">
      <c r="A20" s="459"/>
      <c r="B20" s="390"/>
      <c r="C20" s="390"/>
      <c r="D20" s="386"/>
      <c r="E20" s="393"/>
      <c r="F20" s="393"/>
      <c r="G20" s="393"/>
      <c r="H20" s="393"/>
      <c r="I20" s="393"/>
      <c r="J20" s="393"/>
      <c r="K20" s="393"/>
      <c r="L20" s="393"/>
      <c r="M20" s="393"/>
      <c r="N20" s="393"/>
      <c r="O20" s="393"/>
      <c r="P20" s="516"/>
      <c r="Q20" s="386"/>
      <c r="R20" s="386"/>
      <c r="S20" s="386"/>
      <c r="T20" s="386"/>
      <c r="U20" s="386"/>
      <c r="V20" s="386"/>
      <c r="W20" s="386"/>
      <c r="X20" s="386"/>
      <c r="Y20" s="386"/>
      <c r="Z20" s="386"/>
      <c r="AA20" s="386"/>
      <c r="AB20" s="386"/>
      <c r="AD20" s="463"/>
      <c r="AE20" s="396"/>
      <c r="AF20" s="396"/>
      <c r="AG20" s="396"/>
      <c r="AH20" s="396"/>
      <c r="AI20" s="396"/>
    </row>
    <row r="21" spans="1:35" s="320" customFormat="1" ht="12" customHeight="1">
      <c r="A21" s="1012"/>
      <c r="B21" s="1216"/>
      <c r="C21" s="1217"/>
      <c r="D21" s="1218"/>
      <c r="E21" s="1218"/>
      <c r="F21" s="1218"/>
      <c r="G21" s="1218"/>
      <c r="H21" s="1218"/>
      <c r="I21" s="1218"/>
      <c r="J21" s="1218"/>
      <c r="K21" s="1218"/>
      <c r="L21" s="1218"/>
      <c r="M21" s="1218"/>
      <c r="N21" s="1218"/>
      <c r="O21" s="1219"/>
      <c r="P21" s="1219"/>
      <c r="Q21" s="1220"/>
      <c r="R21" s="1220"/>
      <c r="S21" s="1220"/>
      <c r="T21" s="1220"/>
      <c r="U21" s="1220"/>
      <c r="V21" s="1220"/>
      <c r="W21" s="1220"/>
      <c r="X21" s="1220"/>
      <c r="Y21" s="1220"/>
      <c r="Z21" s="1220"/>
      <c r="AA21" s="1220"/>
      <c r="AB21" s="1220"/>
      <c r="AC21" s="1220"/>
      <c r="AD21" s="1148"/>
      <c r="AE21" s="396"/>
      <c r="AF21" s="396"/>
      <c r="AG21" s="396"/>
      <c r="AH21" s="396"/>
      <c r="AI21" s="396"/>
    </row>
    <row r="22" spans="1:35" s="320" customFormat="1" ht="12" customHeight="1">
      <c r="A22" s="459"/>
      <c r="B22" s="390">
        <v>8.1999999999999993</v>
      </c>
      <c r="C22" s="321" t="s">
        <v>578</v>
      </c>
      <c r="D22" s="388"/>
      <c r="E22" s="393"/>
      <c r="F22" s="393"/>
      <c r="G22" s="393"/>
      <c r="H22" s="393"/>
      <c r="I22" s="393"/>
      <c r="J22" s="393"/>
      <c r="K22" s="393"/>
      <c r="L22" s="393"/>
      <c r="M22" s="393"/>
      <c r="N22" s="393"/>
      <c r="O22" s="393"/>
      <c r="Q22" s="2768" t="s">
        <v>68</v>
      </c>
      <c r="R22" s="2770"/>
      <c r="S22" s="2771"/>
      <c r="T22" s="2771"/>
      <c r="U22" s="2771"/>
      <c r="V22" s="2771"/>
      <c r="W22" s="2771"/>
      <c r="X22" s="2771"/>
      <c r="Y22" s="2771"/>
      <c r="Z22" s="2771"/>
      <c r="AA22" s="2771"/>
      <c r="AB22" s="2771"/>
      <c r="AC22" s="2772"/>
      <c r="AD22" s="463"/>
      <c r="AE22" s="396"/>
      <c r="AF22" s="396"/>
      <c r="AG22" s="396"/>
      <c r="AH22" s="396"/>
      <c r="AI22" s="396"/>
    </row>
    <row r="23" spans="1:35" s="320" customFormat="1" ht="12" customHeight="1">
      <c r="A23" s="459"/>
      <c r="B23" s="392"/>
      <c r="C23" s="365" t="s">
        <v>579</v>
      </c>
      <c r="D23" s="391"/>
      <c r="E23" s="393"/>
      <c r="F23" s="393"/>
      <c r="G23" s="393"/>
      <c r="H23" s="393"/>
      <c r="I23" s="393"/>
      <c r="J23" s="393"/>
      <c r="K23" s="393"/>
      <c r="L23" s="393"/>
      <c r="M23" s="393"/>
      <c r="N23" s="393"/>
      <c r="O23" s="393"/>
      <c r="Q23" s="2769"/>
      <c r="R23" s="2773"/>
      <c r="S23" s="2774"/>
      <c r="T23" s="2774"/>
      <c r="U23" s="2774"/>
      <c r="V23" s="2774"/>
      <c r="W23" s="2774"/>
      <c r="X23" s="2774"/>
      <c r="Y23" s="2774"/>
      <c r="Z23" s="2774"/>
      <c r="AA23" s="2774"/>
      <c r="AB23" s="2774"/>
      <c r="AC23" s="2775"/>
      <c r="AD23" s="463"/>
      <c r="AE23" s="396"/>
      <c r="AF23" s="396"/>
      <c r="AG23" s="396"/>
      <c r="AH23" s="396"/>
      <c r="AI23" s="396"/>
    </row>
    <row r="24" spans="1:35" s="320" customFormat="1" ht="12" customHeight="1">
      <c r="A24" s="459"/>
      <c r="B24" s="392"/>
      <c r="C24" s="398"/>
      <c r="D24" s="388"/>
      <c r="E24" s="393"/>
      <c r="F24" s="393"/>
      <c r="G24" s="393"/>
      <c r="H24" s="393"/>
      <c r="I24" s="393"/>
      <c r="J24" s="393"/>
      <c r="K24" s="393"/>
      <c r="L24" s="393"/>
      <c r="M24" s="393"/>
      <c r="N24" s="393"/>
      <c r="O24" s="393"/>
      <c r="P24" s="393"/>
      <c r="Q24" s="393"/>
      <c r="R24" s="393"/>
      <c r="S24" s="393"/>
      <c r="T24" s="393"/>
      <c r="U24" s="393"/>
      <c r="V24" s="393"/>
      <c r="W24" s="393"/>
      <c r="X24" s="393"/>
      <c r="Y24" s="393"/>
      <c r="Z24" s="393"/>
      <c r="AA24" s="393"/>
      <c r="AB24" s="393"/>
      <c r="AC24" s="393"/>
      <c r="AD24" s="538"/>
      <c r="AE24" s="396"/>
      <c r="AF24" s="396"/>
      <c r="AG24" s="396"/>
      <c r="AH24" s="396"/>
      <c r="AI24" s="396"/>
    </row>
    <row r="25" spans="1:35" s="320" customFormat="1" ht="12" customHeight="1">
      <c r="A25" s="459"/>
      <c r="B25" s="392"/>
      <c r="C25" s="390" t="s">
        <v>19</v>
      </c>
      <c r="D25" s="342" t="s">
        <v>580</v>
      </c>
      <c r="F25" s="388"/>
      <c r="G25" s="388"/>
      <c r="H25" s="388"/>
      <c r="I25" s="388"/>
      <c r="J25" s="388"/>
      <c r="K25" s="388"/>
      <c r="L25" s="388"/>
      <c r="M25" s="388"/>
      <c r="N25" s="388"/>
      <c r="O25" s="388"/>
      <c r="P25" s="2761" t="s">
        <v>37</v>
      </c>
      <c r="Q25" s="2762"/>
      <c r="R25" s="2763"/>
      <c r="S25" s="2763"/>
      <c r="T25" s="2763"/>
      <c r="U25" s="2763"/>
      <c r="V25" s="2763"/>
      <c r="W25" s="2763"/>
      <c r="X25" s="2763"/>
      <c r="Y25" s="2763"/>
      <c r="Z25" s="2763"/>
      <c r="AA25" s="2763"/>
      <c r="AB25" s="2764"/>
      <c r="AD25" s="538"/>
      <c r="AE25" s="396"/>
      <c r="AF25" s="396"/>
      <c r="AG25" s="396"/>
      <c r="AH25" s="396"/>
      <c r="AI25" s="396"/>
    </row>
    <row r="26" spans="1:35" s="320" customFormat="1" ht="12" customHeight="1">
      <c r="A26" s="459"/>
      <c r="B26" s="392"/>
      <c r="C26" s="390"/>
      <c r="D26" s="386" t="s">
        <v>581</v>
      </c>
      <c r="F26" s="321"/>
      <c r="G26" s="390"/>
      <c r="H26" s="390"/>
      <c r="I26" s="390"/>
      <c r="J26" s="390"/>
      <c r="K26" s="390"/>
      <c r="L26" s="390"/>
      <c r="M26" s="390"/>
      <c r="N26" s="390"/>
      <c r="O26" s="390"/>
      <c r="P26" s="2761"/>
      <c r="Q26" s="2765"/>
      <c r="R26" s="2766"/>
      <c r="S26" s="2766"/>
      <c r="T26" s="2766"/>
      <c r="U26" s="2766"/>
      <c r="V26" s="2766"/>
      <c r="W26" s="2766"/>
      <c r="X26" s="2766"/>
      <c r="Y26" s="2766"/>
      <c r="Z26" s="2766"/>
      <c r="AA26" s="2766"/>
      <c r="AB26" s="2767"/>
      <c r="AD26" s="538"/>
      <c r="AE26" s="396"/>
      <c r="AF26" s="396"/>
      <c r="AG26" s="396"/>
      <c r="AH26" s="396"/>
      <c r="AI26" s="396"/>
    </row>
    <row r="27" spans="1:35" s="320" customFormat="1" ht="12" customHeight="1">
      <c r="A27" s="459"/>
      <c r="B27" s="392"/>
      <c r="C27" s="390"/>
      <c r="D27" s="398"/>
      <c r="F27" s="398"/>
      <c r="G27" s="403"/>
      <c r="H27" s="403"/>
      <c r="I27" s="403"/>
      <c r="J27" s="403"/>
      <c r="K27" s="403"/>
      <c r="L27" s="403"/>
      <c r="M27" s="403"/>
      <c r="O27" s="404"/>
      <c r="P27" s="404"/>
      <c r="Q27" s="438"/>
      <c r="R27" s="438"/>
      <c r="S27" s="438"/>
      <c r="T27" s="438"/>
      <c r="U27" s="438"/>
      <c r="V27" s="438"/>
      <c r="W27" s="438"/>
      <c r="X27" s="438"/>
      <c r="Y27" s="438"/>
      <c r="Z27" s="438"/>
      <c r="AA27" s="438"/>
      <c r="AB27" s="438"/>
      <c r="AD27" s="538"/>
      <c r="AE27" s="396"/>
      <c r="AF27" s="396"/>
      <c r="AG27" s="396"/>
      <c r="AH27" s="396"/>
      <c r="AI27" s="396"/>
    </row>
    <row r="28" spans="1:35" s="320" customFormat="1" ht="12" customHeight="1">
      <c r="A28" s="459"/>
      <c r="B28" s="392"/>
      <c r="C28" s="390" t="s">
        <v>20</v>
      </c>
      <c r="D28" s="342" t="s">
        <v>582</v>
      </c>
      <c r="E28" s="393"/>
      <c r="F28" s="393"/>
      <c r="G28" s="393"/>
      <c r="H28" s="393"/>
      <c r="I28" s="393"/>
      <c r="J28" s="393"/>
      <c r="K28" s="393"/>
      <c r="L28" s="393"/>
      <c r="M28" s="393"/>
      <c r="N28" s="393"/>
      <c r="O28" s="393"/>
      <c r="P28" s="2761" t="s">
        <v>38</v>
      </c>
      <c r="Q28" s="2762"/>
      <c r="R28" s="2763"/>
      <c r="S28" s="2763"/>
      <c r="T28" s="2763"/>
      <c r="U28" s="2763"/>
      <c r="V28" s="2763"/>
      <c r="W28" s="2763"/>
      <c r="X28" s="2763"/>
      <c r="Y28" s="2763"/>
      <c r="Z28" s="2763"/>
      <c r="AA28" s="2763"/>
      <c r="AB28" s="2764"/>
      <c r="AD28" s="538"/>
      <c r="AE28" s="396"/>
      <c r="AF28" s="396"/>
      <c r="AG28" s="396"/>
      <c r="AH28" s="396"/>
      <c r="AI28" s="396"/>
    </row>
    <row r="29" spans="1:35" s="320" customFormat="1" ht="12" customHeight="1">
      <c r="A29" s="459"/>
      <c r="B29" s="392"/>
      <c r="C29" s="390"/>
      <c r="D29" s="386" t="s">
        <v>583</v>
      </c>
      <c r="E29" s="393"/>
      <c r="F29" s="393"/>
      <c r="G29" s="393"/>
      <c r="H29" s="393"/>
      <c r="I29" s="393"/>
      <c r="J29" s="393"/>
      <c r="K29" s="393"/>
      <c r="L29" s="393"/>
      <c r="M29" s="393"/>
      <c r="N29" s="393"/>
      <c r="O29" s="393"/>
      <c r="P29" s="2761"/>
      <c r="Q29" s="2765"/>
      <c r="R29" s="2766"/>
      <c r="S29" s="2766"/>
      <c r="T29" s="2766"/>
      <c r="U29" s="2766"/>
      <c r="V29" s="2766"/>
      <c r="W29" s="2766"/>
      <c r="X29" s="2766"/>
      <c r="Y29" s="2766"/>
      <c r="Z29" s="2766"/>
      <c r="AA29" s="2766"/>
      <c r="AB29" s="2767"/>
      <c r="AD29" s="538"/>
      <c r="AE29" s="396"/>
      <c r="AF29" s="396"/>
      <c r="AG29" s="396"/>
      <c r="AH29" s="396"/>
      <c r="AI29" s="396"/>
    </row>
    <row r="30" spans="1:35" s="320" customFormat="1" ht="12" customHeight="1">
      <c r="A30" s="459"/>
      <c r="B30" s="392"/>
      <c r="C30" s="390"/>
      <c r="D30" s="398"/>
      <c r="E30" s="393"/>
      <c r="F30" s="393"/>
      <c r="G30" s="393"/>
      <c r="H30" s="393"/>
      <c r="I30" s="393"/>
      <c r="J30" s="393"/>
      <c r="K30" s="393"/>
      <c r="L30" s="393"/>
      <c r="M30" s="393"/>
      <c r="N30" s="393"/>
      <c r="O30" s="393"/>
      <c r="P30" s="393"/>
      <c r="Q30" s="397"/>
      <c r="R30" s="397"/>
      <c r="S30" s="397"/>
      <c r="T30" s="397"/>
      <c r="U30" s="397"/>
      <c r="V30" s="397"/>
      <c r="W30" s="397"/>
      <c r="X30" s="527"/>
      <c r="Y30" s="527"/>
      <c r="Z30" s="522"/>
      <c r="AA30" s="522"/>
      <c r="AB30" s="522"/>
      <c r="AD30" s="538"/>
      <c r="AE30" s="396"/>
      <c r="AF30" s="396"/>
      <c r="AG30" s="396"/>
      <c r="AH30" s="396"/>
      <c r="AI30" s="396"/>
    </row>
    <row r="31" spans="1:35" s="320" customFormat="1" ht="12" customHeight="1">
      <c r="A31" s="459"/>
      <c r="B31" s="392"/>
      <c r="C31" s="390" t="s">
        <v>47</v>
      </c>
      <c r="D31" s="342" t="s">
        <v>584</v>
      </c>
      <c r="F31" s="391"/>
      <c r="G31" s="403"/>
      <c r="H31" s="403"/>
      <c r="I31" s="403"/>
      <c r="J31" s="403"/>
      <c r="K31" s="403"/>
      <c r="L31" s="403"/>
      <c r="M31" s="403"/>
      <c r="N31" s="405"/>
      <c r="O31" s="405"/>
      <c r="P31" s="2761" t="s">
        <v>39</v>
      </c>
      <c r="Q31" s="2762"/>
      <c r="R31" s="2763"/>
      <c r="S31" s="2763"/>
      <c r="T31" s="2763"/>
      <c r="U31" s="2763"/>
      <c r="V31" s="2763"/>
      <c r="W31" s="2763"/>
      <c r="X31" s="2763"/>
      <c r="Y31" s="2763"/>
      <c r="Z31" s="2763"/>
      <c r="AA31" s="2763"/>
      <c r="AB31" s="2764"/>
      <c r="AD31" s="538"/>
      <c r="AE31" s="396"/>
      <c r="AF31" s="396"/>
      <c r="AG31" s="396"/>
      <c r="AH31" s="396"/>
      <c r="AI31" s="396"/>
    </row>
    <row r="32" spans="1:35" s="320" customFormat="1" ht="12" customHeight="1">
      <c r="A32" s="459"/>
      <c r="B32" s="392"/>
      <c r="C32" s="390"/>
      <c r="D32" s="386" t="s">
        <v>585</v>
      </c>
      <c r="F32" s="391"/>
      <c r="G32" s="403"/>
      <c r="H32" s="403"/>
      <c r="I32" s="403"/>
      <c r="J32" s="403"/>
      <c r="K32" s="403"/>
      <c r="L32" s="403"/>
      <c r="M32" s="403"/>
      <c r="N32" s="405"/>
      <c r="O32" s="405"/>
      <c r="P32" s="2761"/>
      <c r="Q32" s="2765"/>
      <c r="R32" s="2766"/>
      <c r="S32" s="2766"/>
      <c r="T32" s="2766"/>
      <c r="U32" s="2766"/>
      <c r="V32" s="2766"/>
      <c r="W32" s="2766"/>
      <c r="X32" s="2766"/>
      <c r="Y32" s="2766"/>
      <c r="Z32" s="2766"/>
      <c r="AA32" s="2766"/>
      <c r="AB32" s="2767"/>
      <c r="AD32" s="538"/>
      <c r="AE32" s="396"/>
      <c r="AF32" s="396"/>
      <c r="AG32" s="396"/>
      <c r="AH32" s="396"/>
      <c r="AI32" s="396"/>
    </row>
    <row r="33" spans="1:35" s="320" customFormat="1" ht="12" customHeight="1">
      <c r="A33" s="562"/>
      <c r="B33" s="548"/>
      <c r="C33" s="466"/>
      <c r="D33" s="549"/>
      <c r="E33" s="539"/>
      <c r="F33" s="467"/>
      <c r="G33" s="550"/>
      <c r="H33" s="550"/>
      <c r="I33" s="550"/>
      <c r="J33" s="550"/>
      <c r="K33" s="550"/>
      <c r="L33" s="550"/>
      <c r="M33" s="550"/>
      <c r="N33" s="551"/>
      <c r="O33" s="551"/>
      <c r="P33" s="551"/>
      <c r="Q33" s="552"/>
      <c r="R33" s="553"/>
      <c r="S33" s="553"/>
      <c r="T33" s="553"/>
      <c r="U33" s="553"/>
      <c r="V33" s="553"/>
      <c r="W33" s="553"/>
      <c r="X33" s="553"/>
      <c r="Y33" s="553"/>
      <c r="Z33" s="553"/>
      <c r="AA33" s="553"/>
      <c r="AB33" s="553"/>
      <c r="AC33" s="553"/>
      <c r="AD33" s="563"/>
      <c r="AE33" s="396"/>
      <c r="AF33" s="396"/>
      <c r="AG33" s="396"/>
      <c r="AH33" s="396"/>
      <c r="AI33" s="396"/>
    </row>
    <row r="34" spans="1:35" s="320" customFormat="1" ht="12" customHeight="1">
      <c r="A34" s="459"/>
      <c r="B34" s="392"/>
      <c r="C34" s="390"/>
      <c r="D34" s="386"/>
      <c r="F34" s="391"/>
      <c r="G34" s="403"/>
      <c r="H34" s="403"/>
      <c r="I34" s="403"/>
      <c r="J34" s="403"/>
      <c r="K34" s="403"/>
      <c r="L34" s="403"/>
      <c r="M34" s="403"/>
      <c r="N34" s="405"/>
      <c r="O34" s="405"/>
      <c r="P34" s="405"/>
      <c r="Q34" s="516"/>
      <c r="R34" s="517"/>
      <c r="S34" s="517"/>
      <c r="T34" s="517"/>
      <c r="U34" s="517"/>
      <c r="V34" s="517"/>
      <c r="W34" s="517"/>
      <c r="X34" s="517"/>
      <c r="Y34" s="517"/>
      <c r="Z34" s="517"/>
      <c r="AA34" s="517"/>
      <c r="AB34" s="517"/>
      <c r="AC34" s="517"/>
      <c r="AD34" s="538"/>
      <c r="AE34" s="396"/>
      <c r="AF34" s="396"/>
      <c r="AG34" s="396"/>
      <c r="AH34" s="396"/>
      <c r="AI34" s="396"/>
    </row>
    <row r="35" spans="1:35" s="320" customFormat="1" ht="12" customHeight="1">
      <c r="A35" s="459"/>
      <c r="B35" s="416">
        <v>8.3000000000000007</v>
      </c>
      <c r="C35" s="416" t="s">
        <v>597</v>
      </c>
      <c r="D35" s="417"/>
      <c r="E35" s="414"/>
      <c r="F35" s="414"/>
      <c r="G35" s="414"/>
      <c r="H35" s="415"/>
      <c r="I35" s="415"/>
      <c r="J35" s="403"/>
      <c r="K35" s="403"/>
      <c r="L35" s="403"/>
      <c r="M35" s="403"/>
      <c r="N35" s="405"/>
      <c r="O35" s="405"/>
      <c r="P35" s="405"/>
      <c r="Q35" s="2761" t="s">
        <v>41</v>
      </c>
      <c r="R35" s="2762"/>
      <c r="S35" s="2763"/>
      <c r="T35" s="2763"/>
      <c r="U35" s="2763"/>
      <c r="V35" s="2763"/>
      <c r="W35" s="2763"/>
      <c r="X35" s="2763"/>
      <c r="Y35" s="2763"/>
      <c r="Z35" s="2763"/>
      <c r="AA35" s="2763"/>
      <c r="AB35" s="2763"/>
      <c r="AC35" s="2764"/>
      <c r="AD35" s="538"/>
      <c r="AE35" s="396"/>
      <c r="AF35" s="396"/>
      <c r="AG35" s="396"/>
      <c r="AH35" s="396"/>
      <c r="AI35" s="396"/>
    </row>
    <row r="36" spans="1:35" s="320" customFormat="1" ht="12" customHeight="1">
      <c r="A36" s="459"/>
      <c r="B36" s="416"/>
      <c r="C36" s="419" t="s">
        <v>598</v>
      </c>
      <c r="D36" s="386"/>
      <c r="F36" s="391"/>
      <c r="G36" s="403"/>
      <c r="H36" s="403"/>
      <c r="I36" s="403"/>
      <c r="J36" s="403"/>
      <c r="K36" s="403"/>
      <c r="L36" s="403"/>
      <c r="M36" s="403"/>
      <c r="N36" s="405"/>
      <c r="O36" s="405"/>
      <c r="P36" s="405"/>
      <c r="Q36" s="2761"/>
      <c r="R36" s="2765"/>
      <c r="S36" s="2766"/>
      <c r="T36" s="2766"/>
      <c r="U36" s="2766"/>
      <c r="V36" s="2766"/>
      <c r="W36" s="2766"/>
      <c r="X36" s="2766"/>
      <c r="Y36" s="2766"/>
      <c r="Z36" s="2766"/>
      <c r="AA36" s="2766"/>
      <c r="AB36" s="2766"/>
      <c r="AC36" s="2767"/>
      <c r="AD36" s="538"/>
      <c r="AE36" s="396"/>
      <c r="AF36" s="396"/>
      <c r="AG36" s="396"/>
      <c r="AH36" s="396"/>
      <c r="AI36" s="396"/>
    </row>
    <row r="37" spans="1:35" s="320" customFormat="1" ht="12" customHeight="1">
      <c r="A37" s="562"/>
      <c r="B37" s="548"/>
      <c r="C37" s="466"/>
      <c r="D37" s="549"/>
      <c r="E37" s="539"/>
      <c r="F37" s="467"/>
      <c r="G37" s="550"/>
      <c r="H37" s="550"/>
      <c r="I37" s="550"/>
      <c r="J37" s="550"/>
      <c r="K37" s="550"/>
      <c r="L37" s="550"/>
      <c r="M37" s="550"/>
      <c r="N37" s="551"/>
      <c r="O37" s="551"/>
      <c r="P37" s="551"/>
      <c r="Q37" s="552"/>
      <c r="R37" s="553"/>
      <c r="S37" s="553"/>
      <c r="T37" s="553"/>
      <c r="U37" s="553"/>
      <c r="V37" s="553"/>
      <c r="W37" s="553"/>
      <c r="X37" s="553"/>
      <c r="Y37" s="553"/>
      <c r="Z37" s="553"/>
      <c r="AA37" s="553"/>
      <c r="AB37" s="553"/>
      <c r="AC37" s="553"/>
      <c r="AD37" s="563"/>
      <c r="AE37" s="396"/>
      <c r="AF37" s="396"/>
      <c r="AG37" s="396"/>
      <c r="AH37" s="396"/>
      <c r="AI37" s="396"/>
    </row>
    <row r="38" spans="1:35" s="320" customFormat="1" ht="12" customHeight="1">
      <c r="A38" s="459"/>
      <c r="B38" s="392"/>
      <c r="C38" s="390"/>
      <c r="D38" s="386"/>
      <c r="F38" s="391"/>
      <c r="G38" s="403"/>
      <c r="H38" s="403"/>
      <c r="I38" s="403"/>
      <c r="J38" s="403"/>
      <c r="K38" s="403"/>
      <c r="L38" s="403"/>
      <c r="M38" s="403"/>
      <c r="N38" s="405"/>
      <c r="O38" s="405"/>
      <c r="P38" s="405"/>
      <c r="Q38" s="516"/>
      <c r="R38" s="517"/>
      <c r="S38" s="517"/>
      <c r="T38" s="517"/>
      <c r="U38" s="517"/>
      <c r="V38" s="517"/>
      <c r="W38" s="517"/>
      <c r="X38" s="517"/>
      <c r="Y38" s="517"/>
      <c r="Z38" s="517"/>
      <c r="AA38" s="517"/>
      <c r="AB38" s="517"/>
      <c r="AC38" s="517"/>
      <c r="AD38" s="538"/>
      <c r="AE38" s="396"/>
      <c r="AF38" s="396"/>
      <c r="AG38" s="396"/>
      <c r="AH38" s="396"/>
      <c r="AI38" s="396"/>
    </row>
    <row r="39" spans="1:35" s="320" customFormat="1" ht="12" customHeight="1">
      <c r="A39" s="459"/>
      <c r="B39" s="416">
        <v>8.4</v>
      </c>
      <c r="C39" s="416" t="s">
        <v>599</v>
      </c>
      <c r="D39" s="413"/>
      <c r="E39" s="414"/>
      <c r="F39" s="391"/>
      <c r="G39" s="403"/>
      <c r="H39" s="403"/>
      <c r="I39" s="403"/>
      <c r="J39" s="403"/>
      <c r="K39" s="403"/>
      <c r="L39" s="403"/>
      <c r="M39" s="403"/>
      <c r="N39" s="405"/>
      <c r="O39" s="405"/>
      <c r="P39" s="405"/>
      <c r="Q39" s="2761" t="s">
        <v>42</v>
      </c>
      <c r="R39" s="2762"/>
      <c r="S39" s="2763"/>
      <c r="T39" s="2763"/>
      <c r="U39" s="2763"/>
      <c r="V39" s="2763"/>
      <c r="W39" s="2763"/>
      <c r="X39" s="2763"/>
      <c r="Y39" s="2763"/>
      <c r="Z39" s="2763"/>
      <c r="AA39" s="2763"/>
      <c r="AB39" s="2763"/>
      <c r="AC39" s="2764"/>
      <c r="AD39" s="538"/>
      <c r="AE39" s="396"/>
      <c r="AF39" s="396"/>
      <c r="AG39" s="396"/>
      <c r="AH39" s="396"/>
      <c r="AI39" s="396"/>
    </row>
    <row r="40" spans="1:35" s="320" customFormat="1" ht="12" customHeight="1">
      <c r="A40" s="459"/>
      <c r="B40" s="416"/>
      <c r="C40" s="419" t="s">
        <v>600</v>
      </c>
      <c r="D40" s="417"/>
      <c r="E40" s="414"/>
      <c r="F40" s="391"/>
      <c r="G40" s="403"/>
      <c r="H40" s="403"/>
      <c r="I40" s="403"/>
      <c r="J40" s="403"/>
      <c r="K40" s="403"/>
      <c r="L40" s="403"/>
      <c r="M40" s="403"/>
      <c r="N40" s="405"/>
      <c r="O40" s="405"/>
      <c r="P40" s="405"/>
      <c r="Q40" s="2761"/>
      <c r="R40" s="2765"/>
      <c r="S40" s="2766"/>
      <c r="T40" s="2766"/>
      <c r="U40" s="2766"/>
      <c r="V40" s="2766"/>
      <c r="W40" s="2766"/>
      <c r="X40" s="2766"/>
      <c r="Y40" s="2766"/>
      <c r="Z40" s="2766"/>
      <c r="AA40" s="2766"/>
      <c r="AB40" s="2766"/>
      <c r="AC40" s="2767"/>
      <c r="AD40" s="538"/>
      <c r="AE40" s="396"/>
      <c r="AF40" s="396"/>
      <c r="AG40" s="396"/>
      <c r="AH40" s="396"/>
      <c r="AI40" s="396"/>
    </row>
    <row r="41" spans="1:35" s="320" customFormat="1" ht="12" customHeight="1">
      <c r="A41" s="562"/>
      <c r="B41" s="548"/>
      <c r="C41" s="466"/>
      <c r="D41" s="549"/>
      <c r="E41" s="539"/>
      <c r="F41" s="467"/>
      <c r="G41" s="550"/>
      <c r="H41" s="550"/>
      <c r="I41" s="550"/>
      <c r="J41" s="550"/>
      <c r="K41" s="550"/>
      <c r="L41" s="550"/>
      <c r="M41" s="550"/>
      <c r="N41" s="551"/>
      <c r="O41" s="551"/>
      <c r="P41" s="551"/>
      <c r="Q41" s="552"/>
      <c r="R41" s="553"/>
      <c r="S41" s="553"/>
      <c r="T41" s="553"/>
      <c r="U41" s="553"/>
      <c r="V41" s="553"/>
      <c r="W41" s="553"/>
      <c r="X41" s="553"/>
      <c r="Y41" s="553"/>
      <c r="Z41" s="553"/>
      <c r="AA41" s="553"/>
      <c r="AB41" s="553"/>
      <c r="AC41" s="553"/>
      <c r="AD41" s="563"/>
      <c r="AE41" s="396"/>
      <c r="AF41" s="396"/>
      <c r="AG41" s="396"/>
      <c r="AH41" s="396"/>
      <c r="AI41" s="396"/>
    </row>
    <row r="42" spans="1:35" s="320" customFormat="1" ht="12" customHeight="1">
      <c r="A42" s="459"/>
      <c r="B42" s="392"/>
      <c r="C42" s="390"/>
      <c r="D42" s="386"/>
      <c r="F42" s="391"/>
      <c r="G42" s="403"/>
      <c r="H42" s="403"/>
      <c r="I42" s="403"/>
      <c r="J42" s="403"/>
      <c r="K42" s="403"/>
      <c r="L42" s="403"/>
      <c r="M42" s="403"/>
      <c r="N42" s="405"/>
      <c r="O42" s="405"/>
      <c r="P42" s="405"/>
      <c r="Q42" s="516"/>
      <c r="R42" s="517"/>
      <c r="S42" s="517"/>
      <c r="T42" s="517"/>
      <c r="U42" s="517"/>
      <c r="V42" s="517"/>
      <c r="W42" s="517"/>
      <c r="X42" s="517"/>
      <c r="Y42" s="517"/>
      <c r="Z42" s="517"/>
      <c r="AA42" s="517"/>
      <c r="AB42" s="517"/>
      <c r="AC42" s="517"/>
      <c r="AD42" s="538"/>
      <c r="AE42" s="396"/>
      <c r="AF42" s="396"/>
      <c r="AG42" s="396"/>
      <c r="AH42" s="396"/>
      <c r="AI42" s="396"/>
    </row>
    <row r="43" spans="1:35" s="320" customFormat="1" ht="12" customHeight="1">
      <c r="A43" s="459"/>
      <c r="B43" s="416">
        <v>8.5</v>
      </c>
      <c r="C43" s="416" t="s">
        <v>601</v>
      </c>
      <c r="D43" s="411"/>
      <c r="E43" s="414"/>
      <c r="F43" s="414"/>
      <c r="G43" s="414"/>
      <c r="H43" s="414"/>
      <c r="I43" s="414"/>
      <c r="J43" s="414"/>
      <c r="K43" s="403"/>
      <c r="L43" s="403"/>
      <c r="M43" s="403"/>
      <c r="N43" s="405"/>
      <c r="O43" s="405"/>
      <c r="P43" s="405"/>
      <c r="Q43" s="2761" t="s">
        <v>69</v>
      </c>
      <c r="R43" s="2762"/>
      <c r="S43" s="2763"/>
      <c r="T43" s="2763"/>
      <c r="U43" s="2763"/>
      <c r="V43" s="2763"/>
      <c r="W43" s="2763"/>
      <c r="X43" s="2763"/>
      <c r="Y43" s="2763"/>
      <c r="Z43" s="2763"/>
      <c r="AA43" s="2763"/>
      <c r="AB43" s="2763"/>
      <c r="AC43" s="2764"/>
      <c r="AD43" s="538"/>
      <c r="AE43" s="396"/>
      <c r="AF43" s="396"/>
      <c r="AG43" s="396"/>
      <c r="AH43" s="396"/>
      <c r="AI43" s="396"/>
    </row>
    <row r="44" spans="1:35" s="320" customFormat="1" ht="12" customHeight="1">
      <c r="A44" s="459"/>
      <c r="B44" s="418"/>
      <c r="C44" s="419" t="s">
        <v>602</v>
      </c>
      <c r="D44" s="412"/>
      <c r="E44" s="414"/>
      <c r="F44" s="414"/>
      <c r="G44" s="414"/>
      <c r="H44" s="414"/>
      <c r="I44" s="414"/>
      <c r="J44" s="414"/>
      <c r="K44" s="403"/>
      <c r="L44" s="403"/>
      <c r="M44" s="403"/>
      <c r="N44" s="405"/>
      <c r="O44" s="405"/>
      <c r="P44" s="405"/>
      <c r="Q44" s="2761"/>
      <c r="R44" s="2765"/>
      <c r="S44" s="2766"/>
      <c r="T44" s="2766"/>
      <c r="U44" s="2766"/>
      <c r="V44" s="2766"/>
      <c r="W44" s="2766"/>
      <c r="X44" s="2766"/>
      <c r="Y44" s="2766"/>
      <c r="Z44" s="2766"/>
      <c r="AA44" s="2766"/>
      <c r="AB44" s="2766"/>
      <c r="AC44" s="2767"/>
      <c r="AD44" s="538"/>
      <c r="AE44" s="396"/>
      <c r="AF44" s="396"/>
      <c r="AG44" s="396"/>
      <c r="AH44" s="396"/>
      <c r="AI44" s="396"/>
    </row>
    <row r="45" spans="1:35" s="320" customFormat="1" ht="12" customHeight="1">
      <c r="A45" s="562"/>
      <c r="B45" s="548"/>
      <c r="C45" s="466"/>
      <c r="D45" s="549"/>
      <c r="E45" s="539"/>
      <c r="F45" s="467"/>
      <c r="G45" s="550"/>
      <c r="H45" s="550"/>
      <c r="I45" s="550"/>
      <c r="J45" s="550"/>
      <c r="K45" s="550"/>
      <c r="L45" s="550"/>
      <c r="M45" s="550"/>
      <c r="N45" s="551"/>
      <c r="O45" s="551"/>
      <c r="P45" s="551"/>
      <c r="Q45" s="552"/>
      <c r="R45" s="553"/>
      <c r="S45" s="553"/>
      <c r="T45" s="553"/>
      <c r="U45" s="553"/>
      <c r="V45" s="553"/>
      <c r="W45" s="553"/>
      <c r="X45" s="553"/>
      <c r="Y45" s="553"/>
      <c r="Z45" s="553"/>
      <c r="AA45" s="553"/>
      <c r="AB45" s="553"/>
      <c r="AC45" s="553"/>
      <c r="AD45" s="563"/>
      <c r="AE45" s="396"/>
      <c r="AF45" s="396"/>
      <c r="AG45" s="396"/>
      <c r="AH45" s="396"/>
      <c r="AI45" s="396"/>
    </row>
    <row r="46" spans="1:35" s="320" customFormat="1" ht="12" customHeight="1">
      <c r="A46" s="459"/>
      <c r="B46" s="392"/>
      <c r="C46" s="390"/>
      <c r="D46" s="386"/>
      <c r="F46" s="391"/>
      <c r="G46" s="403"/>
      <c r="H46" s="403"/>
      <c r="I46" s="403"/>
      <c r="J46" s="403"/>
      <c r="K46" s="403"/>
      <c r="L46" s="403"/>
      <c r="M46" s="403"/>
      <c r="N46" s="405"/>
      <c r="O46" s="405"/>
      <c r="P46" s="405"/>
      <c r="Q46" s="516"/>
      <c r="R46" s="517"/>
      <c r="S46" s="517"/>
      <c r="T46" s="517"/>
      <c r="U46" s="517"/>
      <c r="V46" s="517"/>
      <c r="W46" s="517"/>
      <c r="X46" s="517"/>
      <c r="Y46" s="517"/>
      <c r="Z46" s="517"/>
      <c r="AA46" s="517"/>
      <c r="AB46" s="517"/>
      <c r="AC46" s="517"/>
      <c r="AD46" s="538"/>
      <c r="AE46" s="396"/>
      <c r="AF46" s="396"/>
      <c r="AG46" s="396"/>
      <c r="AH46" s="396"/>
      <c r="AI46" s="396"/>
    </row>
    <row r="47" spans="1:35" s="320" customFormat="1" ht="12" customHeight="1">
      <c r="A47" s="459"/>
      <c r="B47" s="416">
        <v>8.6</v>
      </c>
      <c r="C47" s="416" t="s">
        <v>603</v>
      </c>
      <c r="D47" s="411"/>
      <c r="E47" s="414"/>
      <c r="F47" s="414"/>
      <c r="G47" s="414"/>
      <c r="H47" s="414"/>
      <c r="I47" s="414"/>
      <c r="J47" s="414"/>
      <c r="K47" s="414"/>
      <c r="L47" s="403"/>
      <c r="M47" s="403"/>
      <c r="N47" s="405"/>
      <c r="O47" s="405"/>
      <c r="P47" s="405"/>
      <c r="Q47" s="2761" t="s">
        <v>64</v>
      </c>
      <c r="R47" s="2762"/>
      <c r="S47" s="2763"/>
      <c r="T47" s="2763"/>
      <c r="U47" s="2763"/>
      <c r="V47" s="2763"/>
      <c r="W47" s="2763"/>
      <c r="X47" s="2763"/>
      <c r="Y47" s="2763"/>
      <c r="Z47" s="2763"/>
      <c r="AA47" s="2763"/>
      <c r="AB47" s="2763"/>
      <c r="AC47" s="2764"/>
      <c r="AD47" s="538"/>
      <c r="AE47" s="396"/>
      <c r="AF47" s="396"/>
      <c r="AG47" s="396"/>
      <c r="AH47" s="396"/>
      <c r="AI47" s="396"/>
    </row>
    <row r="48" spans="1:35" s="320" customFormat="1" ht="12" customHeight="1">
      <c r="A48" s="459"/>
      <c r="B48" s="418"/>
      <c r="C48" s="419" t="s">
        <v>604</v>
      </c>
      <c r="D48" s="412"/>
      <c r="E48" s="414"/>
      <c r="F48" s="414"/>
      <c r="G48" s="414"/>
      <c r="H48" s="414"/>
      <c r="I48" s="414"/>
      <c r="J48" s="414"/>
      <c r="K48" s="414"/>
      <c r="L48" s="403"/>
      <c r="M48" s="403"/>
      <c r="N48" s="405"/>
      <c r="O48" s="405"/>
      <c r="P48" s="405"/>
      <c r="Q48" s="2761"/>
      <c r="R48" s="2765"/>
      <c r="S48" s="2766"/>
      <c r="T48" s="2766"/>
      <c r="U48" s="2766"/>
      <c r="V48" s="2766"/>
      <c r="W48" s="2766"/>
      <c r="X48" s="2766"/>
      <c r="Y48" s="2766"/>
      <c r="Z48" s="2766"/>
      <c r="AA48" s="2766"/>
      <c r="AB48" s="2766"/>
      <c r="AC48" s="2767"/>
      <c r="AD48" s="538"/>
      <c r="AE48" s="396"/>
      <c r="AF48" s="396"/>
      <c r="AG48" s="396"/>
      <c r="AH48" s="396"/>
      <c r="AI48" s="396"/>
    </row>
    <row r="49" spans="1:35" s="320" customFormat="1" ht="12" customHeight="1">
      <c r="A49" s="562"/>
      <c r="B49" s="548"/>
      <c r="C49" s="466"/>
      <c r="D49" s="549"/>
      <c r="E49" s="539"/>
      <c r="F49" s="467"/>
      <c r="G49" s="550"/>
      <c r="H49" s="550"/>
      <c r="I49" s="550"/>
      <c r="J49" s="550"/>
      <c r="K49" s="550"/>
      <c r="L49" s="550"/>
      <c r="M49" s="550"/>
      <c r="N49" s="551"/>
      <c r="O49" s="551"/>
      <c r="P49" s="551"/>
      <c r="Q49" s="552"/>
      <c r="R49" s="553"/>
      <c r="S49" s="553"/>
      <c r="T49" s="553"/>
      <c r="U49" s="553"/>
      <c r="V49" s="553"/>
      <c r="W49" s="553"/>
      <c r="X49" s="553"/>
      <c r="Y49" s="553"/>
      <c r="Z49" s="553"/>
      <c r="AA49" s="553"/>
      <c r="AB49" s="553"/>
      <c r="AC49" s="553"/>
      <c r="AD49" s="563"/>
      <c r="AE49" s="396"/>
      <c r="AF49" s="396"/>
      <c r="AG49" s="396"/>
      <c r="AH49" s="396"/>
      <c r="AI49" s="396"/>
    </row>
    <row r="50" spans="1:35" s="320" customFormat="1" ht="12" customHeight="1">
      <c r="A50" s="459"/>
      <c r="B50" s="392"/>
      <c r="C50" s="390"/>
      <c r="D50" s="386"/>
      <c r="F50" s="391"/>
      <c r="G50" s="403"/>
      <c r="H50" s="403"/>
      <c r="I50" s="403"/>
      <c r="J50" s="403"/>
      <c r="K50" s="403"/>
      <c r="L50" s="403"/>
      <c r="M50" s="403"/>
      <c r="N50" s="405"/>
      <c r="O50" s="405"/>
      <c r="P50" s="405"/>
      <c r="Q50" s="516"/>
      <c r="R50" s="517"/>
      <c r="S50" s="517"/>
      <c r="T50" s="517"/>
      <c r="U50" s="517"/>
      <c r="V50" s="517"/>
      <c r="W50" s="517"/>
      <c r="X50" s="517"/>
      <c r="Y50" s="517"/>
      <c r="Z50" s="517"/>
      <c r="AA50" s="517"/>
      <c r="AB50" s="517"/>
      <c r="AC50" s="517"/>
      <c r="AD50" s="463"/>
      <c r="AE50" s="396"/>
      <c r="AF50" s="396"/>
      <c r="AG50" s="396"/>
      <c r="AH50" s="396"/>
      <c r="AI50" s="396"/>
    </row>
    <row r="51" spans="1:35" s="320" customFormat="1" ht="12" customHeight="1">
      <c r="A51" s="459"/>
      <c r="B51" s="416">
        <v>8.6999999999999993</v>
      </c>
      <c r="C51" s="416" t="s">
        <v>605</v>
      </c>
      <c r="D51" s="411"/>
      <c r="E51" s="414"/>
      <c r="F51" s="414"/>
      <c r="G51" s="414"/>
      <c r="H51" s="414"/>
      <c r="I51" s="414"/>
      <c r="J51" s="414"/>
      <c r="K51" s="414"/>
      <c r="L51" s="403"/>
      <c r="M51" s="403"/>
      <c r="N51" s="405"/>
      <c r="O51" s="405"/>
      <c r="P51" s="405"/>
      <c r="Q51" s="2761" t="s">
        <v>87</v>
      </c>
      <c r="R51" s="2762"/>
      <c r="S51" s="2763"/>
      <c r="T51" s="2763"/>
      <c r="U51" s="2763"/>
      <c r="V51" s="2763"/>
      <c r="W51" s="2763"/>
      <c r="X51" s="2763"/>
      <c r="Y51" s="2763"/>
      <c r="Z51" s="2763"/>
      <c r="AA51" s="2763"/>
      <c r="AB51" s="2763"/>
      <c r="AC51" s="2764"/>
      <c r="AD51" s="538"/>
      <c r="AE51" s="396"/>
      <c r="AF51" s="396"/>
      <c r="AG51" s="396"/>
      <c r="AH51" s="396"/>
      <c r="AI51" s="396"/>
    </row>
    <row r="52" spans="1:35" s="320" customFormat="1" ht="12" customHeight="1">
      <c r="A52" s="459"/>
      <c r="B52" s="416"/>
      <c r="C52" s="416" t="s">
        <v>606</v>
      </c>
      <c r="D52" s="411"/>
      <c r="E52" s="414"/>
      <c r="F52" s="414"/>
      <c r="G52" s="414"/>
      <c r="H52" s="414"/>
      <c r="I52" s="414"/>
      <c r="J52" s="414"/>
      <c r="K52" s="414"/>
      <c r="L52" s="393"/>
      <c r="M52" s="393"/>
      <c r="N52" s="405"/>
      <c r="O52" s="405"/>
      <c r="P52" s="405"/>
      <c r="Q52" s="2761"/>
      <c r="R52" s="2765"/>
      <c r="S52" s="2766"/>
      <c r="T52" s="2766"/>
      <c r="U52" s="2766"/>
      <c r="V52" s="2766"/>
      <c r="W52" s="2766"/>
      <c r="X52" s="2766"/>
      <c r="Y52" s="2766"/>
      <c r="Z52" s="2766"/>
      <c r="AA52" s="2766"/>
      <c r="AB52" s="2766"/>
      <c r="AC52" s="2767"/>
      <c r="AD52" s="538"/>
      <c r="AE52" s="396"/>
      <c r="AF52" s="396"/>
      <c r="AG52" s="396"/>
      <c r="AH52" s="396"/>
      <c r="AI52" s="396"/>
    </row>
    <row r="53" spans="1:35" s="320" customFormat="1" ht="12" customHeight="1">
      <c r="A53" s="459"/>
      <c r="B53" s="420"/>
      <c r="C53" s="419" t="s">
        <v>607</v>
      </c>
      <c r="D53" s="422"/>
      <c r="E53" s="423"/>
      <c r="F53" s="423"/>
      <c r="G53" s="423"/>
      <c r="H53" s="423"/>
      <c r="I53" s="423"/>
      <c r="J53" s="423"/>
      <c r="K53" s="423"/>
      <c r="L53" s="406"/>
      <c r="M53" s="406"/>
      <c r="N53" s="393"/>
      <c r="O53" s="393"/>
      <c r="P53" s="393"/>
      <c r="Q53" s="393"/>
      <c r="R53" s="393"/>
      <c r="S53" s="393"/>
      <c r="T53" s="393"/>
      <c r="U53" s="393"/>
      <c r="V53" s="393"/>
      <c r="W53" s="393"/>
      <c r="X53" s="393"/>
      <c r="Y53" s="393"/>
      <c r="Z53" s="393"/>
      <c r="AA53" s="393"/>
      <c r="AB53" s="393"/>
      <c r="AC53" s="393"/>
      <c r="AD53" s="538"/>
      <c r="AE53" s="396"/>
      <c r="AF53" s="396"/>
      <c r="AG53" s="396"/>
      <c r="AH53" s="396"/>
      <c r="AI53" s="396"/>
    </row>
    <row r="54" spans="1:35" s="320" customFormat="1" ht="12" customHeight="1">
      <c r="A54" s="935"/>
      <c r="B54" s="1128"/>
      <c r="C54" s="1129"/>
      <c r="D54" s="1130"/>
      <c r="E54" s="1131"/>
      <c r="F54" s="1131"/>
      <c r="G54" s="1131"/>
      <c r="H54" s="1131"/>
      <c r="I54" s="1131"/>
      <c r="J54" s="1131"/>
      <c r="K54" s="1131"/>
      <c r="L54" s="1132"/>
      <c r="M54" s="1132"/>
      <c r="N54" s="1133"/>
      <c r="O54" s="1133"/>
      <c r="P54" s="1133"/>
      <c r="Q54" s="1133"/>
      <c r="R54" s="1133"/>
      <c r="S54" s="1133"/>
      <c r="T54" s="1133"/>
      <c r="U54" s="1133"/>
      <c r="V54" s="1133"/>
      <c r="W54" s="1133"/>
      <c r="X54" s="1133"/>
      <c r="Y54" s="1133"/>
      <c r="Z54" s="1133"/>
      <c r="AA54" s="1133"/>
      <c r="AB54" s="1133"/>
      <c r="AC54" s="1133"/>
      <c r="AD54" s="1134"/>
      <c r="AE54" s="396"/>
      <c r="AF54" s="396"/>
      <c r="AG54" s="396"/>
      <c r="AH54" s="396"/>
      <c r="AI54" s="396"/>
    </row>
    <row r="55" spans="1:35" s="320" customFormat="1" ht="12" customHeight="1">
      <c r="A55" s="459"/>
      <c r="B55" s="420"/>
      <c r="C55" s="419"/>
      <c r="D55" s="422"/>
      <c r="E55" s="423"/>
      <c r="F55" s="423"/>
      <c r="G55" s="423"/>
      <c r="H55" s="423"/>
      <c r="I55" s="423"/>
      <c r="J55" s="423"/>
      <c r="K55" s="423"/>
      <c r="L55" s="406"/>
      <c r="M55" s="406"/>
      <c r="N55" s="393"/>
      <c r="O55" s="393"/>
      <c r="P55" s="393"/>
      <c r="Q55" s="393"/>
      <c r="R55" s="393"/>
      <c r="S55" s="393"/>
      <c r="T55" s="393"/>
      <c r="U55" s="393"/>
      <c r="V55" s="393"/>
      <c r="W55" s="393"/>
      <c r="X55" s="393"/>
      <c r="Y55" s="393"/>
      <c r="Z55" s="393"/>
      <c r="AA55" s="393"/>
      <c r="AB55" s="393"/>
      <c r="AC55" s="393"/>
      <c r="AD55" s="463"/>
      <c r="AE55" s="396"/>
      <c r="AF55" s="396"/>
      <c r="AG55" s="396"/>
      <c r="AH55" s="396"/>
      <c r="AI55" s="396"/>
    </row>
    <row r="56" spans="1:35" s="320" customFormat="1" ht="12" customHeight="1">
      <c r="A56" s="459"/>
      <c r="B56" s="1038" t="s">
        <v>1178</v>
      </c>
      <c r="C56" s="416" t="s">
        <v>608</v>
      </c>
      <c r="D56" s="411"/>
      <c r="E56" s="414"/>
      <c r="F56" s="414"/>
      <c r="G56" s="414"/>
      <c r="H56" s="414"/>
      <c r="I56" s="414"/>
      <c r="J56" s="414"/>
      <c r="K56" s="414"/>
      <c r="L56" s="406"/>
      <c r="M56" s="406"/>
      <c r="N56" s="404"/>
      <c r="O56" s="404"/>
      <c r="P56" s="404"/>
      <c r="Q56" s="2761" t="s">
        <v>89</v>
      </c>
      <c r="R56" s="2762"/>
      <c r="S56" s="2763"/>
      <c r="T56" s="2763"/>
      <c r="U56" s="2763"/>
      <c r="V56" s="2763"/>
      <c r="W56" s="2763"/>
      <c r="X56" s="2763"/>
      <c r="Y56" s="2763"/>
      <c r="Z56" s="2763"/>
      <c r="AA56" s="2763"/>
      <c r="AB56" s="2763"/>
      <c r="AC56" s="2764"/>
      <c r="AD56" s="538"/>
      <c r="AE56" s="396"/>
      <c r="AF56" s="396"/>
      <c r="AG56" s="396"/>
      <c r="AH56" s="396"/>
      <c r="AI56" s="396"/>
    </row>
    <row r="57" spans="1:35" s="320" customFormat="1" ht="12" customHeight="1">
      <c r="A57" s="459"/>
      <c r="B57" s="418"/>
      <c r="C57" s="419" t="s">
        <v>609</v>
      </c>
      <c r="D57" s="412"/>
      <c r="E57" s="414"/>
      <c r="F57" s="414"/>
      <c r="G57" s="414"/>
      <c r="H57" s="414"/>
      <c r="I57" s="414"/>
      <c r="J57" s="414"/>
      <c r="K57" s="414"/>
      <c r="L57" s="406"/>
      <c r="M57" s="406"/>
      <c r="N57" s="404"/>
      <c r="O57" s="404"/>
      <c r="P57" s="404"/>
      <c r="Q57" s="2761"/>
      <c r="R57" s="2765"/>
      <c r="S57" s="2766"/>
      <c r="T57" s="2766"/>
      <c r="U57" s="2766"/>
      <c r="V57" s="2766"/>
      <c r="W57" s="2766"/>
      <c r="X57" s="2766"/>
      <c r="Y57" s="2766"/>
      <c r="Z57" s="2766"/>
      <c r="AA57" s="2766"/>
      <c r="AB57" s="2766"/>
      <c r="AC57" s="2767"/>
      <c r="AD57" s="538"/>
      <c r="AE57" s="396"/>
      <c r="AF57" s="396"/>
      <c r="AG57" s="396"/>
      <c r="AH57" s="396"/>
      <c r="AI57" s="396"/>
    </row>
    <row r="58" spans="1:35" s="320" customFormat="1" ht="12" customHeight="1">
      <c r="A58" s="935"/>
      <c r="B58" s="1135"/>
      <c r="C58" s="1129"/>
      <c r="D58" s="1136"/>
      <c r="E58" s="1137"/>
      <c r="F58" s="1137"/>
      <c r="G58" s="1137"/>
      <c r="H58" s="1137"/>
      <c r="I58" s="1137"/>
      <c r="J58" s="1137"/>
      <c r="K58" s="1137"/>
      <c r="L58" s="1132"/>
      <c r="M58" s="1132"/>
      <c r="N58" s="1138"/>
      <c r="O58" s="1138"/>
      <c r="P58" s="1138"/>
      <c r="Q58" s="1139"/>
      <c r="R58" s="1221"/>
      <c r="S58" s="1221"/>
      <c r="T58" s="1221"/>
      <c r="U58" s="1221"/>
      <c r="V58" s="1221"/>
      <c r="W58" s="1221"/>
      <c r="X58" s="1221"/>
      <c r="Y58" s="1221"/>
      <c r="Z58" s="1221"/>
      <c r="AA58" s="1221"/>
      <c r="AB58" s="1221"/>
      <c r="AC58" s="1221"/>
      <c r="AD58" s="1134"/>
      <c r="AE58" s="396"/>
      <c r="AF58" s="396"/>
      <c r="AG58" s="396"/>
      <c r="AH58" s="396"/>
      <c r="AI58" s="396"/>
    </row>
    <row r="59" spans="1:35" s="320" customFormat="1" ht="12" customHeight="1">
      <c r="A59" s="1012"/>
      <c r="B59" s="1140"/>
      <c r="C59" s="1141"/>
      <c r="D59" s="1142"/>
      <c r="E59" s="1142"/>
      <c r="F59" s="1142"/>
      <c r="G59" s="1142"/>
      <c r="H59" s="1142"/>
      <c r="I59" s="1142"/>
      <c r="J59" s="1142"/>
      <c r="K59" s="1142"/>
      <c r="L59" s="1143"/>
      <c r="M59" s="1143"/>
      <c r="N59" s="1144"/>
      <c r="O59" s="1144"/>
      <c r="P59" s="1144"/>
      <c r="Q59" s="1145"/>
      <c r="R59" s="1145"/>
      <c r="S59" s="1145"/>
      <c r="T59" s="1145"/>
      <c r="U59" s="1145"/>
      <c r="V59" s="1145"/>
      <c r="W59" s="1145"/>
      <c r="X59" s="1145"/>
      <c r="Y59" s="1145"/>
      <c r="Z59" s="1146"/>
      <c r="AA59" s="1146"/>
      <c r="AB59" s="1146"/>
      <c r="AC59" s="1147"/>
      <c r="AD59" s="1148"/>
      <c r="AE59" s="396"/>
      <c r="AF59" s="396"/>
      <c r="AG59" s="396"/>
      <c r="AH59" s="396"/>
      <c r="AI59" s="396"/>
    </row>
    <row r="60" spans="1:35" s="320" customFormat="1" ht="12" customHeight="1">
      <c r="A60" s="459"/>
      <c r="B60" s="1038" t="s">
        <v>1179</v>
      </c>
      <c r="C60" s="416" t="s">
        <v>616</v>
      </c>
      <c r="D60" s="411"/>
      <c r="E60" s="414"/>
      <c r="F60" s="414"/>
      <c r="G60" s="414"/>
      <c r="H60" s="414"/>
      <c r="I60" s="414"/>
      <c r="J60" s="414"/>
      <c r="K60" s="414"/>
      <c r="L60" s="406"/>
      <c r="M60" s="406"/>
      <c r="N60" s="404"/>
      <c r="O60" s="404"/>
      <c r="P60" s="404"/>
      <c r="Q60" s="2761" t="s">
        <v>132</v>
      </c>
      <c r="R60" s="2762"/>
      <c r="S60" s="2763"/>
      <c r="T60" s="2763"/>
      <c r="U60" s="2763"/>
      <c r="V60" s="2763"/>
      <c r="W60" s="2763"/>
      <c r="X60" s="2763"/>
      <c r="Y60" s="2763"/>
      <c r="Z60" s="2763"/>
      <c r="AA60" s="2763"/>
      <c r="AB60" s="2763"/>
      <c r="AC60" s="2764"/>
      <c r="AD60" s="463"/>
      <c r="AE60" s="396"/>
      <c r="AF60" s="396"/>
      <c r="AG60" s="396"/>
      <c r="AH60" s="396"/>
      <c r="AI60" s="396"/>
    </row>
    <row r="61" spans="1:35" s="320" customFormat="1" ht="12" customHeight="1">
      <c r="A61" s="459"/>
      <c r="B61" s="416"/>
      <c r="C61" s="416" t="s">
        <v>611</v>
      </c>
      <c r="D61" s="411"/>
      <c r="E61" s="414"/>
      <c r="F61" s="414"/>
      <c r="G61" s="414"/>
      <c r="H61" s="414"/>
      <c r="I61" s="414"/>
      <c r="J61" s="414"/>
      <c r="K61" s="414"/>
      <c r="L61" s="406"/>
      <c r="M61" s="406"/>
      <c r="N61" s="404"/>
      <c r="O61" s="404"/>
      <c r="P61" s="404"/>
      <c r="Q61" s="2761"/>
      <c r="R61" s="2765"/>
      <c r="S61" s="2766"/>
      <c r="T61" s="2766"/>
      <c r="U61" s="2766"/>
      <c r="V61" s="2766"/>
      <c r="W61" s="2766"/>
      <c r="X61" s="2766"/>
      <c r="Y61" s="2766"/>
      <c r="Z61" s="2766"/>
      <c r="AA61" s="2766"/>
      <c r="AB61" s="2766"/>
      <c r="AC61" s="2767"/>
      <c r="AD61" s="463"/>
      <c r="AE61" s="396"/>
      <c r="AF61" s="396"/>
      <c r="AG61" s="396"/>
      <c r="AH61" s="396"/>
      <c r="AI61" s="396"/>
    </row>
    <row r="62" spans="1:35" s="320" customFormat="1" ht="12" customHeight="1">
      <c r="A62" s="459"/>
      <c r="B62" s="416"/>
      <c r="C62" s="419" t="s">
        <v>612</v>
      </c>
      <c r="D62" s="411"/>
      <c r="E62" s="414"/>
      <c r="F62" s="414"/>
      <c r="G62" s="414"/>
      <c r="H62" s="414"/>
      <c r="I62" s="414"/>
      <c r="J62" s="414"/>
      <c r="K62" s="414"/>
      <c r="L62" s="406"/>
      <c r="M62" s="406"/>
      <c r="N62" s="404"/>
      <c r="O62" s="404"/>
      <c r="P62" s="404"/>
      <c r="Q62" s="388"/>
      <c r="R62" s="388"/>
      <c r="S62" s="388"/>
      <c r="T62" s="388"/>
      <c r="U62" s="388"/>
      <c r="V62" s="388"/>
      <c r="W62" s="388"/>
      <c r="X62" s="388"/>
      <c r="Y62" s="388"/>
      <c r="Z62" s="425"/>
      <c r="AA62" s="425"/>
      <c r="AB62" s="425"/>
      <c r="AC62" s="402"/>
      <c r="AD62" s="463"/>
      <c r="AE62" s="396"/>
      <c r="AF62" s="396"/>
      <c r="AG62" s="396"/>
      <c r="AH62" s="396"/>
      <c r="AI62" s="396"/>
    </row>
    <row r="63" spans="1:35" s="320" customFormat="1" ht="12" customHeight="1">
      <c r="A63" s="935"/>
      <c r="B63" s="1149"/>
      <c r="C63" s="1129"/>
      <c r="D63" s="1150"/>
      <c r="E63" s="1137"/>
      <c r="F63" s="1137"/>
      <c r="G63" s="1137"/>
      <c r="H63" s="1137"/>
      <c r="I63" s="1137"/>
      <c r="J63" s="1137"/>
      <c r="K63" s="1137"/>
      <c r="L63" s="1132"/>
      <c r="M63" s="1132"/>
      <c r="N63" s="1138"/>
      <c r="O63" s="1138"/>
      <c r="P63" s="1138"/>
      <c r="Q63" s="1151"/>
      <c r="R63" s="1151"/>
      <c r="S63" s="1151"/>
      <c r="T63" s="1151"/>
      <c r="U63" s="1151"/>
      <c r="V63" s="1151"/>
      <c r="W63" s="1151"/>
      <c r="X63" s="1151"/>
      <c r="Y63" s="1151"/>
      <c r="Z63" s="1152"/>
      <c r="AA63" s="1152"/>
      <c r="AB63" s="1152"/>
      <c r="AC63" s="1153"/>
      <c r="AD63" s="1134"/>
      <c r="AE63" s="396"/>
      <c r="AF63" s="396"/>
      <c r="AG63" s="396"/>
      <c r="AH63" s="396"/>
      <c r="AI63" s="396"/>
    </row>
    <row r="64" spans="1:35" s="320" customFormat="1" ht="12" customHeight="1">
      <c r="A64" s="1012"/>
      <c r="B64" s="1140"/>
      <c r="C64" s="1141"/>
      <c r="D64" s="1142"/>
      <c r="E64" s="1142"/>
      <c r="F64" s="1142"/>
      <c r="G64" s="1142"/>
      <c r="H64" s="1142"/>
      <c r="I64" s="1142"/>
      <c r="J64" s="1142"/>
      <c r="K64" s="1142"/>
      <c r="L64" s="1143"/>
      <c r="M64" s="1143"/>
      <c r="N64" s="1144"/>
      <c r="O64" s="1144"/>
      <c r="P64" s="1144"/>
      <c r="Q64" s="1145"/>
      <c r="R64" s="1145"/>
      <c r="S64" s="1145"/>
      <c r="T64" s="1145"/>
      <c r="U64" s="1145"/>
      <c r="V64" s="1145"/>
      <c r="W64" s="1145"/>
      <c r="X64" s="1145"/>
      <c r="Y64" s="1145"/>
      <c r="Z64" s="1146"/>
      <c r="AA64" s="1146"/>
      <c r="AB64" s="1146"/>
      <c r="AC64" s="1147"/>
      <c r="AD64" s="1148"/>
      <c r="AE64" s="396"/>
      <c r="AF64" s="396"/>
      <c r="AG64" s="396"/>
      <c r="AH64" s="396"/>
      <c r="AI64" s="396"/>
    </row>
    <row r="65" spans="1:35" s="320" customFormat="1" ht="12" customHeight="1">
      <c r="A65" s="459"/>
      <c r="B65" s="426">
        <v>8.1</v>
      </c>
      <c r="C65" s="416" t="s">
        <v>610</v>
      </c>
      <c r="D65" s="411"/>
      <c r="E65" s="414"/>
      <c r="F65" s="414"/>
      <c r="G65" s="414"/>
      <c r="H65" s="414"/>
      <c r="I65" s="414"/>
      <c r="J65" s="414"/>
      <c r="K65" s="414"/>
      <c r="L65" s="406"/>
      <c r="M65" s="406"/>
      <c r="N65" s="404"/>
      <c r="O65" s="404"/>
      <c r="P65" s="404"/>
      <c r="Q65" s="2761" t="s">
        <v>66</v>
      </c>
      <c r="R65" s="2762"/>
      <c r="S65" s="2763"/>
      <c r="T65" s="2763"/>
      <c r="U65" s="2763"/>
      <c r="V65" s="2763"/>
      <c r="W65" s="2763"/>
      <c r="X65" s="2763"/>
      <c r="Y65" s="2763"/>
      <c r="Z65" s="2763"/>
      <c r="AA65" s="2763"/>
      <c r="AB65" s="2763"/>
      <c r="AC65" s="2764"/>
      <c r="AD65" s="463"/>
      <c r="AE65" s="396"/>
      <c r="AF65" s="396"/>
      <c r="AG65" s="396"/>
      <c r="AH65" s="396"/>
      <c r="AI65" s="396"/>
    </row>
    <row r="66" spans="1:35" s="320" customFormat="1" ht="12" customHeight="1">
      <c r="A66" s="459"/>
      <c r="B66" s="418"/>
      <c r="C66" s="419" t="s">
        <v>615</v>
      </c>
      <c r="D66" s="412"/>
      <c r="E66" s="414"/>
      <c r="F66" s="414"/>
      <c r="G66" s="414"/>
      <c r="H66" s="414"/>
      <c r="I66" s="414"/>
      <c r="J66" s="414"/>
      <c r="K66" s="414"/>
      <c r="L66" s="406"/>
      <c r="M66" s="406"/>
      <c r="N66" s="404"/>
      <c r="O66" s="404"/>
      <c r="P66" s="404"/>
      <c r="Q66" s="2761"/>
      <c r="R66" s="2765"/>
      <c r="S66" s="2766"/>
      <c r="T66" s="2766"/>
      <c r="U66" s="2766"/>
      <c r="V66" s="2766"/>
      <c r="W66" s="2766"/>
      <c r="X66" s="2766"/>
      <c r="Y66" s="2766"/>
      <c r="Z66" s="2766"/>
      <c r="AA66" s="2766"/>
      <c r="AB66" s="2766"/>
      <c r="AC66" s="2767"/>
      <c r="AD66" s="463"/>
      <c r="AE66" s="396"/>
      <c r="AF66" s="396"/>
      <c r="AG66" s="396"/>
      <c r="AH66" s="396"/>
      <c r="AI66" s="396"/>
    </row>
    <row r="67" spans="1:35" s="320" customFormat="1" ht="12" customHeight="1">
      <c r="A67" s="935"/>
      <c r="B67" s="1135"/>
      <c r="C67" s="1129"/>
      <c r="D67" s="1136"/>
      <c r="E67" s="1137"/>
      <c r="F67" s="1137"/>
      <c r="G67" s="1137"/>
      <c r="H67" s="1137"/>
      <c r="I67" s="1137"/>
      <c r="J67" s="1137"/>
      <c r="K67" s="1137"/>
      <c r="L67" s="1132"/>
      <c r="M67" s="1132"/>
      <c r="N67" s="1138"/>
      <c r="O67" s="1138"/>
      <c r="P67" s="1138"/>
      <c r="Q67" s="1139"/>
      <c r="R67" s="1221"/>
      <c r="S67" s="1221"/>
      <c r="T67" s="1221"/>
      <c r="U67" s="1221"/>
      <c r="V67" s="1221"/>
      <c r="W67" s="1221"/>
      <c r="X67" s="1221"/>
      <c r="Y67" s="1221"/>
      <c r="Z67" s="1221"/>
      <c r="AA67" s="1221"/>
      <c r="AB67" s="1221"/>
      <c r="AC67" s="1221"/>
      <c r="AD67" s="1134"/>
      <c r="AE67" s="396"/>
      <c r="AF67" s="396"/>
      <c r="AG67" s="396"/>
      <c r="AH67" s="396"/>
      <c r="AI67" s="396"/>
    </row>
    <row r="68" spans="1:35" s="320" customFormat="1" ht="12" customHeight="1">
      <c r="A68" s="1012"/>
      <c r="B68" s="1140"/>
      <c r="C68" s="1141"/>
      <c r="D68" s="1142"/>
      <c r="E68" s="1142"/>
      <c r="F68" s="1142"/>
      <c r="G68" s="1142"/>
      <c r="H68" s="1142"/>
      <c r="I68" s="1142"/>
      <c r="J68" s="1142"/>
      <c r="K68" s="1142"/>
      <c r="L68" s="1143"/>
      <c r="M68" s="1143"/>
      <c r="N68" s="1144"/>
      <c r="O68" s="1144"/>
      <c r="P68" s="1144"/>
      <c r="Q68" s="1145"/>
      <c r="R68" s="1145"/>
      <c r="S68" s="1145"/>
      <c r="T68" s="1145"/>
      <c r="U68" s="1145"/>
      <c r="V68" s="1145"/>
      <c r="W68" s="1145"/>
      <c r="X68" s="1145"/>
      <c r="Y68" s="1145"/>
      <c r="Z68" s="1146"/>
      <c r="AA68" s="1146"/>
      <c r="AB68" s="1146"/>
      <c r="AC68" s="1147"/>
      <c r="AD68" s="1148"/>
      <c r="AE68" s="396"/>
      <c r="AF68" s="396"/>
      <c r="AG68" s="396"/>
      <c r="AH68" s="396"/>
      <c r="AI68" s="396"/>
    </row>
    <row r="69" spans="1:35" s="320" customFormat="1" ht="12" customHeight="1">
      <c r="A69" s="459"/>
      <c r="B69" s="426">
        <v>8.11</v>
      </c>
      <c r="C69" s="416" t="s">
        <v>613</v>
      </c>
      <c r="D69" s="411"/>
      <c r="E69" s="414"/>
      <c r="F69" s="414"/>
      <c r="G69" s="414"/>
      <c r="H69" s="414"/>
      <c r="I69" s="414"/>
      <c r="J69" s="414"/>
      <c r="K69" s="414"/>
      <c r="L69" s="406"/>
      <c r="M69" s="406"/>
      <c r="N69" s="404"/>
      <c r="O69" s="404"/>
      <c r="P69" s="404"/>
      <c r="Q69" s="2761" t="s">
        <v>67</v>
      </c>
      <c r="R69" s="2762"/>
      <c r="S69" s="2763"/>
      <c r="T69" s="2763"/>
      <c r="U69" s="2763"/>
      <c r="V69" s="2763"/>
      <c r="W69" s="2763"/>
      <c r="X69" s="2763"/>
      <c r="Y69" s="2763"/>
      <c r="Z69" s="2763"/>
      <c r="AA69" s="2763"/>
      <c r="AB69" s="2763"/>
      <c r="AC69" s="2764"/>
      <c r="AD69" s="463"/>
      <c r="AE69" s="396"/>
      <c r="AF69" s="396"/>
      <c r="AG69" s="396"/>
      <c r="AH69" s="396"/>
      <c r="AI69" s="396"/>
    </row>
    <row r="70" spans="1:35" s="320" customFormat="1" ht="12" customHeight="1">
      <c r="A70" s="459"/>
      <c r="B70" s="418"/>
      <c r="C70" s="419" t="s">
        <v>614</v>
      </c>
      <c r="D70" s="412"/>
      <c r="E70" s="414"/>
      <c r="F70" s="414"/>
      <c r="G70" s="414"/>
      <c r="H70" s="414"/>
      <c r="I70" s="414"/>
      <c r="J70" s="414"/>
      <c r="K70" s="414"/>
      <c r="L70" s="406"/>
      <c r="M70" s="406"/>
      <c r="N70" s="404"/>
      <c r="O70" s="404"/>
      <c r="P70" s="404"/>
      <c r="Q70" s="2761"/>
      <c r="R70" s="2765"/>
      <c r="S70" s="2766"/>
      <c r="T70" s="2766"/>
      <c r="U70" s="2766"/>
      <c r="V70" s="2766"/>
      <c r="W70" s="2766"/>
      <c r="X70" s="2766"/>
      <c r="Y70" s="2766"/>
      <c r="Z70" s="2766"/>
      <c r="AA70" s="2766"/>
      <c r="AB70" s="2766"/>
      <c r="AC70" s="2767"/>
      <c r="AD70" s="463"/>
      <c r="AE70" s="396"/>
      <c r="AF70" s="396"/>
      <c r="AH70" s="396"/>
      <c r="AI70" s="396"/>
    </row>
    <row r="71" spans="1:35" s="320" customFormat="1" ht="12" customHeight="1">
      <c r="A71" s="459"/>
      <c r="B71" s="418"/>
      <c r="C71" s="419"/>
      <c r="D71" s="412"/>
      <c r="E71" s="414"/>
      <c r="F71" s="414"/>
      <c r="G71" s="414"/>
      <c r="H71" s="414"/>
      <c r="I71" s="414"/>
      <c r="J71" s="414"/>
      <c r="K71" s="414"/>
      <c r="L71" s="406"/>
      <c r="M71" s="406"/>
      <c r="N71" s="404"/>
      <c r="O71" s="404"/>
      <c r="P71" s="404"/>
      <c r="Q71" s="516"/>
      <c r="R71" s="366"/>
      <c r="S71" s="366"/>
      <c r="T71" s="366"/>
      <c r="U71" s="366"/>
      <c r="V71" s="366"/>
      <c r="W71" s="366"/>
      <c r="X71" s="366"/>
      <c r="Y71" s="366"/>
      <c r="Z71" s="366"/>
      <c r="AA71" s="366"/>
      <c r="AB71" s="366"/>
      <c r="AC71" s="366"/>
      <c r="AD71" s="463"/>
      <c r="AE71" s="396"/>
      <c r="AF71" s="396"/>
      <c r="AG71" s="396"/>
      <c r="AH71" s="396"/>
      <c r="AI71" s="396"/>
    </row>
    <row r="72" spans="1:35" s="320" customFormat="1" ht="12" customHeight="1" thickBot="1">
      <c r="A72" s="427"/>
      <c r="B72" s="556"/>
      <c r="C72" s="557"/>
      <c r="D72" s="558"/>
      <c r="E72" s="559"/>
      <c r="F72" s="559"/>
      <c r="G72" s="559"/>
      <c r="H72" s="560"/>
      <c r="I72" s="560"/>
      <c r="J72" s="560"/>
      <c r="K72" s="560"/>
      <c r="L72" s="554"/>
      <c r="M72" s="554"/>
      <c r="N72" s="561"/>
      <c r="O72" s="561"/>
      <c r="P72" s="561"/>
      <c r="Q72" s="561"/>
      <c r="R72" s="561"/>
      <c r="S72" s="561"/>
      <c r="T72" s="561"/>
      <c r="U72" s="561"/>
      <c r="V72" s="561"/>
      <c r="W72" s="561"/>
      <c r="X72" s="561"/>
      <c r="Y72" s="561"/>
      <c r="Z72" s="561"/>
      <c r="AA72" s="561"/>
      <c r="AB72" s="561"/>
      <c r="AC72" s="561"/>
      <c r="AD72" s="555"/>
      <c r="AE72" s="396"/>
      <c r="AF72" s="396"/>
      <c r="AG72" s="396"/>
      <c r="AH72" s="396"/>
      <c r="AI72" s="396"/>
    </row>
    <row r="73" spans="1:35" s="320" customFormat="1" ht="12" customHeight="1">
      <c r="AE73" s="396"/>
      <c r="AF73" s="396"/>
      <c r="AG73" s="396"/>
      <c r="AH73" s="396"/>
      <c r="AI73" s="396"/>
    </row>
    <row r="74" spans="1:35" s="320" customFormat="1" ht="12" customHeight="1">
      <c r="A74" s="2780">
        <v>16</v>
      </c>
      <c r="B74" s="2780"/>
      <c r="C74" s="2780"/>
      <c r="D74" s="2780"/>
      <c r="E74" s="2780"/>
      <c r="F74" s="2780"/>
      <c r="G74" s="2780"/>
      <c r="H74" s="2780"/>
      <c r="I74" s="2780"/>
      <c r="J74" s="2780"/>
      <c r="K74" s="2780"/>
      <c r="L74" s="2780"/>
      <c r="M74" s="2780"/>
      <c r="N74" s="2780"/>
      <c r="O74" s="2780"/>
      <c r="P74" s="2780"/>
      <c r="Q74" s="2780"/>
      <c r="R74" s="2780"/>
      <c r="S74" s="2780"/>
      <c r="T74" s="2780"/>
      <c r="U74" s="2780"/>
      <c r="V74" s="2780"/>
      <c r="W74" s="2780"/>
      <c r="X74" s="2780"/>
      <c r="Y74" s="2780"/>
      <c r="Z74" s="2780"/>
      <c r="AA74" s="2780"/>
      <c r="AB74" s="2780"/>
      <c r="AC74" s="2780"/>
      <c r="AD74" s="2780"/>
      <c r="AE74" s="396"/>
      <c r="AF74" s="396"/>
      <c r="AG74" s="396"/>
      <c r="AH74" s="396"/>
      <c r="AI74" s="396"/>
    </row>
    <row r="75" spans="1:35" ht="16.5" customHeight="1">
      <c r="A75" s="517"/>
      <c r="B75" s="517"/>
      <c r="C75" s="517"/>
      <c r="D75" s="517"/>
      <c r="E75" s="517"/>
      <c r="F75" s="517"/>
      <c r="G75" s="517"/>
      <c r="H75" s="517"/>
      <c r="I75" s="517"/>
      <c r="J75" s="517"/>
      <c r="K75" s="517"/>
      <c r="L75" s="517"/>
      <c r="M75" s="517"/>
      <c r="N75" s="517"/>
      <c r="O75" s="517"/>
      <c r="P75" s="517"/>
      <c r="Q75" s="517"/>
      <c r="R75" s="517"/>
      <c r="S75" s="517"/>
      <c r="T75" s="517"/>
      <c r="U75" s="517"/>
      <c r="V75" s="517"/>
      <c r="W75" s="517"/>
      <c r="X75" s="517"/>
      <c r="Y75" s="517"/>
      <c r="Z75" s="517"/>
      <c r="AA75" s="517"/>
      <c r="AB75" s="517"/>
      <c r="AC75" s="517"/>
      <c r="AD75" s="517"/>
    </row>
  </sheetData>
  <sheetProtection selectLockedCells="1" selectUnlockedCells="1"/>
  <mergeCells count="37">
    <mergeCell ref="R47:AC48"/>
    <mergeCell ref="Q51:Q52"/>
    <mergeCell ref="R51:AC52"/>
    <mergeCell ref="A74:AD74"/>
    <mergeCell ref="Q43:Q44"/>
    <mergeCell ref="R43:AC44"/>
    <mergeCell ref="Q47:Q48"/>
    <mergeCell ref="Q56:Q57"/>
    <mergeCell ref="R56:AC57"/>
    <mergeCell ref="Q60:Q61"/>
    <mergeCell ref="R60:AC61"/>
    <mergeCell ref="Q65:Q66"/>
    <mergeCell ref="R65:AC66"/>
    <mergeCell ref="Q69:Q70"/>
    <mergeCell ref="R69:AC70"/>
    <mergeCell ref="P31:P32"/>
    <mergeCell ref="R7:AC7"/>
    <mergeCell ref="R8:AC8"/>
    <mergeCell ref="AB10:AC10"/>
    <mergeCell ref="Q12:Q13"/>
    <mergeCell ref="R12:AC13"/>
    <mergeCell ref="AA11:AC11"/>
    <mergeCell ref="Q31:AB32"/>
    <mergeCell ref="P15:P16"/>
    <mergeCell ref="P18:P19"/>
    <mergeCell ref="P25:P26"/>
    <mergeCell ref="P28:P29"/>
    <mergeCell ref="Q15:AB16"/>
    <mergeCell ref="Q18:AB19"/>
    <mergeCell ref="Q35:Q36"/>
    <mergeCell ref="R35:AC36"/>
    <mergeCell ref="Q22:Q23"/>
    <mergeCell ref="Q39:Q40"/>
    <mergeCell ref="R39:AC40"/>
    <mergeCell ref="R22:AC23"/>
    <mergeCell ref="Q25:AB26"/>
    <mergeCell ref="Q28:AB29"/>
  </mergeCells>
  <printOptions horizontalCentered="1"/>
  <pageMargins left="0.11811023622047245" right="0.11811023622047245" top="0.39370078740157483" bottom="0.39370078740157483" header="0" footer="0"/>
  <pageSetup paperSize="9" scale="80" firstPageNumber="9" orientation="portrait" useFirstPageNumber="1"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39997558519241921"/>
  </sheetPr>
  <dimension ref="A1:AO81"/>
  <sheetViews>
    <sheetView showGridLines="0" view="pageBreakPreview" zoomScaleNormal="100" zoomScaleSheetLayoutView="100" workbookViewId="0">
      <selection activeCell="R74" sqref="R74:AC75"/>
    </sheetView>
  </sheetViews>
  <sheetFormatPr defaultColWidth="6.765625" defaultRowHeight="16.5" customHeight="1"/>
  <cols>
    <col min="1" max="1" width="1.69140625" style="310" customWidth="1"/>
    <col min="2" max="2" width="3.765625" style="310" customWidth="1"/>
    <col min="3" max="3" width="3.61328125" style="431" customWidth="1"/>
    <col min="4" max="17" width="3.61328125" style="310" customWidth="1"/>
    <col min="18" max="25" width="1.61328125" style="400" customWidth="1"/>
    <col min="26" max="29" width="1.61328125" style="310" customWidth="1"/>
    <col min="30" max="30" width="3.61328125" style="310" customWidth="1"/>
    <col min="31" max="35" width="6.765625" style="394"/>
    <col min="36" max="16384" width="6.765625" style="310"/>
  </cols>
  <sheetData>
    <row r="1" spans="1:41" ht="15" customHeight="1">
      <c r="A1" s="1154"/>
      <c r="B1" s="1155"/>
      <c r="C1" s="1156"/>
      <c r="D1" s="1155"/>
      <c r="E1" s="1155"/>
      <c r="F1" s="1155"/>
      <c r="G1" s="1157" t="s">
        <v>570</v>
      </c>
      <c r="H1" s="1157"/>
      <c r="I1" s="1157"/>
      <c r="J1" s="1157"/>
      <c r="K1" s="1157"/>
      <c r="L1" s="1157"/>
      <c r="M1" s="1157"/>
      <c r="N1" s="1157"/>
      <c r="O1" s="1157"/>
      <c r="P1" s="1157"/>
      <c r="Q1" s="1013"/>
      <c r="R1" s="1013"/>
      <c r="S1" s="1013"/>
      <c r="T1" s="1013"/>
      <c r="U1" s="1013"/>
      <c r="V1" s="1013"/>
      <c r="W1" s="1013"/>
      <c r="X1" s="1013"/>
      <c r="Y1" s="1013"/>
      <c r="Z1" s="1013"/>
      <c r="AA1" s="1013"/>
      <c r="AB1" s="1013"/>
      <c r="AC1" s="1013"/>
      <c r="AD1" s="1014"/>
    </row>
    <row r="2" spans="1:41" s="320" customFormat="1" ht="15" customHeight="1">
      <c r="A2" s="1469"/>
      <c r="B2" s="386"/>
      <c r="C2" s="365"/>
      <c r="D2" s="409" t="s">
        <v>392</v>
      </c>
      <c r="F2" s="386"/>
      <c r="G2" s="391"/>
      <c r="H2" s="391"/>
      <c r="I2" s="391"/>
      <c r="J2" s="391"/>
      <c r="K2" s="391"/>
      <c r="L2" s="391"/>
      <c r="M2" s="391"/>
      <c r="N2" s="398"/>
      <c r="O2" s="387"/>
      <c r="P2" s="387"/>
      <c r="Q2" s="391"/>
      <c r="R2" s="391"/>
      <c r="S2" s="391"/>
      <c r="T2" s="391"/>
      <c r="U2" s="391"/>
      <c r="V2" s="391"/>
      <c r="W2" s="391"/>
      <c r="X2" s="391"/>
      <c r="Y2" s="391"/>
      <c r="Z2" s="391"/>
      <c r="AA2" s="391"/>
      <c r="AB2" s="391"/>
      <c r="AC2" s="391"/>
      <c r="AD2" s="865"/>
      <c r="AE2" s="401"/>
      <c r="AF2" s="401"/>
      <c r="AG2" s="401"/>
      <c r="AH2" s="401"/>
      <c r="AI2" s="401"/>
      <c r="AJ2" s="386"/>
      <c r="AK2" s="386"/>
      <c r="AL2" s="386"/>
      <c r="AM2" s="386"/>
      <c r="AN2" s="386"/>
      <c r="AO2" s="386"/>
    </row>
    <row r="3" spans="1:41" s="320" customFormat="1" ht="15" customHeight="1">
      <c r="A3" s="1462"/>
      <c r="B3" s="388"/>
      <c r="C3" s="390"/>
      <c r="D3" s="410" t="s">
        <v>747</v>
      </c>
      <c r="F3" s="388"/>
      <c r="G3" s="393"/>
      <c r="H3" s="393"/>
      <c r="I3" s="393"/>
      <c r="J3" s="391"/>
      <c r="K3" s="391"/>
      <c r="L3" s="391"/>
      <c r="M3" s="393"/>
      <c r="N3" s="393"/>
      <c r="O3" s="393"/>
      <c r="P3" s="393"/>
      <c r="Q3" s="393"/>
      <c r="R3" s="393"/>
      <c r="S3" s="393"/>
      <c r="T3" s="393"/>
      <c r="U3" s="393"/>
      <c r="AD3" s="463"/>
      <c r="AE3" s="396"/>
      <c r="AF3" s="396"/>
      <c r="AG3" s="396"/>
      <c r="AH3" s="396"/>
      <c r="AI3" s="396"/>
    </row>
    <row r="4" spans="1:41" s="320" customFormat="1" ht="12.75" customHeight="1">
      <c r="A4" s="1462"/>
      <c r="B4" s="388"/>
      <c r="C4" s="390"/>
      <c r="D4" s="388"/>
      <c r="E4" s="388"/>
      <c r="F4" s="388"/>
      <c r="G4" s="393"/>
      <c r="H4" s="393"/>
      <c r="I4" s="393"/>
      <c r="J4" s="391"/>
      <c r="K4" s="391"/>
      <c r="L4" s="391"/>
      <c r="M4" s="393"/>
      <c r="N4" s="393"/>
      <c r="O4" s="393"/>
      <c r="P4" s="393"/>
      <c r="Q4" s="393"/>
      <c r="R4" s="2788" t="s">
        <v>595</v>
      </c>
      <c r="S4" s="2788"/>
      <c r="T4" s="2788"/>
      <c r="U4" s="2788"/>
      <c r="V4" s="2788"/>
      <c r="W4" s="2788"/>
      <c r="X4" s="2788"/>
      <c r="Y4" s="2788"/>
      <c r="Z4" s="2788"/>
      <c r="AA4" s="2788"/>
      <c r="AB4" s="2788"/>
      <c r="AC4" s="2788"/>
      <c r="AD4" s="463"/>
      <c r="AE4" s="396"/>
      <c r="AF4" s="396"/>
      <c r="AG4" s="396"/>
      <c r="AH4" s="396"/>
      <c r="AI4" s="396"/>
    </row>
    <row r="5" spans="1:41" s="320" customFormat="1" ht="12" customHeight="1">
      <c r="A5" s="1462"/>
      <c r="B5" s="388"/>
      <c r="C5" s="390"/>
      <c r="D5" s="388"/>
      <c r="E5" s="388"/>
      <c r="F5" s="388"/>
      <c r="G5" s="393"/>
      <c r="H5" s="393"/>
      <c r="I5" s="393"/>
      <c r="J5" s="391"/>
      <c r="K5" s="391"/>
      <c r="L5" s="391"/>
      <c r="M5" s="393"/>
      <c r="N5" s="393"/>
      <c r="O5" s="393"/>
      <c r="P5" s="393"/>
      <c r="Q5" s="393"/>
      <c r="R5" s="2776" t="s">
        <v>18</v>
      </c>
      <c r="S5" s="2776"/>
      <c r="T5" s="2776"/>
      <c r="U5" s="2776"/>
      <c r="V5" s="2776"/>
      <c r="W5" s="2776"/>
      <c r="X5" s="2776"/>
      <c r="Y5" s="2776"/>
      <c r="Z5" s="2776"/>
      <c r="AA5" s="2776"/>
      <c r="AB5" s="2776"/>
      <c r="AC5" s="2776"/>
      <c r="AD5" s="463"/>
      <c r="AE5" s="396"/>
      <c r="AF5" s="396"/>
      <c r="AG5" s="396"/>
      <c r="AH5" s="396"/>
      <c r="AI5" s="396"/>
    </row>
    <row r="6" spans="1:41" s="320" customFormat="1" ht="12" hidden="1" customHeight="1">
      <c r="A6" s="1462"/>
      <c r="B6" s="420"/>
      <c r="C6" s="421"/>
      <c r="D6" s="422"/>
      <c r="E6" s="423"/>
      <c r="F6" s="423"/>
      <c r="G6" s="423"/>
      <c r="H6" s="424"/>
      <c r="I6" s="424"/>
      <c r="J6" s="424"/>
      <c r="K6" s="424"/>
      <c r="L6" s="406"/>
      <c r="M6" s="406"/>
      <c r="N6" s="404"/>
      <c r="O6" s="404"/>
      <c r="P6" s="404"/>
      <c r="Q6" s="388"/>
      <c r="R6" s="388"/>
      <c r="S6" s="388"/>
      <c r="T6" s="388"/>
      <c r="U6" s="388"/>
      <c r="V6" s="388"/>
      <c r="W6" s="388"/>
      <c r="X6" s="388"/>
      <c r="Y6" s="388"/>
      <c r="Z6" s="425"/>
      <c r="AA6" s="425"/>
      <c r="AB6" s="425"/>
      <c r="AC6" s="402"/>
      <c r="AD6" s="463"/>
      <c r="AE6" s="396"/>
      <c r="AF6" s="396"/>
      <c r="AG6" s="396"/>
      <c r="AH6" s="396"/>
      <c r="AI6" s="396"/>
    </row>
    <row r="7" spans="1:41" s="320" customFormat="1" ht="12" customHeight="1">
      <c r="A7" s="1462"/>
      <c r="B7" s="420"/>
      <c r="C7" s="421"/>
      <c r="D7" s="422"/>
      <c r="E7" s="423"/>
      <c r="F7" s="423"/>
      <c r="G7" s="423"/>
      <c r="H7" s="424"/>
      <c r="I7" s="424"/>
      <c r="J7" s="424"/>
      <c r="K7" s="424"/>
      <c r="L7" s="406"/>
      <c r="M7" s="406"/>
      <c r="N7" s="404"/>
      <c r="O7" s="404"/>
      <c r="P7" s="404"/>
      <c r="Q7" s="388"/>
      <c r="R7" s="388"/>
      <c r="S7" s="388"/>
      <c r="T7" s="388"/>
      <c r="U7" s="388"/>
      <c r="V7" s="388"/>
      <c r="W7" s="388"/>
      <c r="X7" s="388"/>
      <c r="Y7" s="388"/>
      <c r="Z7" s="425"/>
      <c r="AA7" s="2787" t="s">
        <v>574</v>
      </c>
      <c r="AB7" s="2787"/>
      <c r="AC7" s="2787"/>
      <c r="AD7" s="463"/>
      <c r="AE7" s="396"/>
      <c r="AF7" s="396"/>
      <c r="AG7" s="396"/>
      <c r="AH7" s="396"/>
      <c r="AI7" s="396"/>
    </row>
    <row r="8" spans="1:41" s="320" customFormat="1" ht="12" customHeight="1">
      <c r="A8" s="1462"/>
      <c r="B8" s="426">
        <v>8.1199999999999992</v>
      </c>
      <c r="C8" s="416" t="s">
        <v>617</v>
      </c>
      <c r="D8" s="411"/>
      <c r="E8" s="414"/>
      <c r="F8" s="414"/>
      <c r="G8" s="414"/>
      <c r="H8" s="414"/>
      <c r="I8" s="414"/>
      <c r="J8" s="414"/>
      <c r="K8" s="414"/>
      <c r="L8" s="406"/>
      <c r="M8" s="406"/>
      <c r="N8" s="404"/>
      <c r="O8" s="404"/>
      <c r="P8" s="404"/>
      <c r="Q8" s="2781" t="s">
        <v>90</v>
      </c>
      <c r="R8" s="2783"/>
      <c r="S8" s="2784"/>
      <c r="T8" s="2784"/>
      <c r="U8" s="2784"/>
      <c r="V8" s="2784"/>
      <c r="W8" s="2784"/>
      <c r="X8" s="2784"/>
      <c r="Y8" s="2784"/>
      <c r="Z8" s="2784"/>
      <c r="AA8" s="2784"/>
      <c r="AB8" s="2784"/>
      <c r="AC8" s="2785"/>
      <c r="AD8" s="463"/>
      <c r="AE8" s="396"/>
      <c r="AF8" s="396"/>
      <c r="AG8" s="396"/>
      <c r="AH8" s="396"/>
      <c r="AI8" s="396"/>
    </row>
    <row r="9" spans="1:41" s="320" customFormat="1" ht="12" customHeight="1">
      <c r="A9" s="1462"/>
      <c r="B9" s="418"/>
      <c r="C9" s="419" t="s">
        <v>618</v>
      </c>
      <c r="D9" s="412"/>
      <c r="E9" s="414"/>
      <c r="F9" s="414"/>
      <c r="G9" s="414"/>
      <c r="H9" s="414"/>
      <c r="I9" s="414"/>
      <c r="J9" s="414"/>
      <c r="K9" s="414"/>
      <c r="L9" s="406"/>
      <c r="M9" s="406"/>
      <c r="N9" s="404"/>
      <c r="O9" s="404"/>
      <c r="P9" s="404"/>
      <c r="Q9" s="2782"/>
      <c r="R9" s="2773"/>
      <c r="S9" s="2774"/>
      <c r="T9" s="2774"/>
      <c r="U9" s="2774"/>
      <c r="V9" s="2774"/>
      <c r="W9" s="2774"/>
      <c r="X9" s="2774"/>
      <c r="Y9" s="2774"/>
      <c r="Z9" s="2774"/>
      <c r="AA9" s="2774"/>
      <c r="AB9" s="2774"/>
      <c r="AC9" s="2786"/>
      <c r="AD9" s="463"/>
      <c r="AE9" s="396"/>
      <c r="AF9" s="396"/>
      <c r="AG9" s="396"/>
      <c r="AH9" s="396"/>
      <c r="AI9" s="396"/>
    </row>
    <row r="10" spans="1:41" s="320" customFormat="1" ht="12" customHeight="1">
      <c r="A10" s="1483"/>
      <c r="B10" s="1470"/>
      <c r="C10" s="1471"/>
      <c r="D10" s="1472"/>
      <c r="E10" s="1473"/>
      <c r="F10" s="1473"/>
      <c r="G10" s="1473"/>
      <c r="H10" s="1474"/>
      <c r="I10" s="1474"/>
      <c r="J10" s="1474"/>
      <c r="K10" s="1474"/>
      <c r="L10" s="1475"/>
      <c r="M10" s="1475"/>
      <c r="N10" s="1476"/>
      <c r="O10" s="1476"/>
      <c r="P10" s="1476"/>
      <c r="Q10" s="1477"/>
      <c r="R10" s="1477"/>
      <c r="S10" s="1477"/>
      <c r="T10" s="1477"/>
      <c r="U10" s="1477"/>
      <c r="V10" s="1477"/>
      <c r="W10" s="1477"/>
      <c r="X10" s="1477"/>
      <c r="Y10" s="1477"/>
      <c r="Z10" s="1478"/>
      <c r="AA10" s="1478"/>
      <c r="AB10" s="1478"/>
      <c r="AC10" s="1479"/>
      <c r="AD10" s="1480"/>
      <c r="AE10" s="396"/>
      <c r="AF10" s="396"/>
      <c r="AG10" s="396"/>
      <c r="AH10" s="396"/>
      <c r="AI10" s="396"/>
    </row>
    <row r="11" spans="1:41" s="320" customFormat="1" ht="12" customHeight="1">
      <c r="A11" s="1462"/>
      <c r="B11" s="418"/>
      <c r="C11" s="417"/>
      <c r="D11" s="412"/>
      <c r="E11" s="414"/>
      <c r="F11" s="414"/>
      <c r="G11" s="414"/>
      <c r="H11" s="415"/>
      <c r="I11" s="415"/>
      <c r="J11" s="415"/>
      <c r="K11" s="415"/>
      <c r="L11" s="406"/>
      <c r="M11" s="406"/>
      <c r="N11" s="404"/>
      <c r="O11" s="404"/>
      <c r="P11" s="404"/>
      <c r="Q11" s="388"/>
      <c r="R11" s="388"/>
      <c r="S11" s="388"/>
      <c r="T11" s="388"/>
      <c r="U11" s="388"/>
      <c r="V11" s="388"/>
      <c r="W11" s="388"/>
      <c r="X11" s="388"/>
      <c r="Y11" s="388"/>
      <c r="Z11" s="425"/>
      <c r="AA11" s="425"/>
      <c r="AB11" s="425"/>
      <c r="AC11" s="402"/>
      <c r="AD11" s="463"/>
      <c r="AE11" s="396"/>
      <c r="AF11" s="396"/>
      <c r="AG11" s="396"/>
      <c r="AH11" s="396"/>
      <c r="AI11" s="396"/>
    </row>
    <row r="12" spans="1:41" s="320" customFormat="1" ht="12" customHeight="1">
      <c r="A12" s="1462"/>
      <c r="B12" s="426">
        <v>8.1300000000000008</v>
      </c>
      <c r="C12" s="416" t="s">
        <v>621</v>
      </c>
      <c r="D12" s="411"/>
      <c r="E12" s="414"/>
      <c r="F12" s="414"/>
      <c r="G12" s="414"/>
      <c r="H12" s="414"/>
      <c r="I12" s="414"/>
      <c r="J12" s="414"/>
      <c r="K12" s="414"/>
      <c r="L12" s="406"/>
      <c r="M12" s="406"/>
      <c r="N12" s="404"/>
      <c r="O12" s="404"/>
      <c r="P12" s="404"/>
      <c r="Q12" s="2781" t="s">
        <v>623</v>
      </c>
      <c r="R12" s="2783"/>
      <c r="S12" s="2784"/>
      <c r="T12" s="2784"/>
      <c r="U12" s="2784"/>
      <c r="V12" s="2784"/>
      <c r="W12" s="2784"/>
      <c r="X12" s="2784"/>
      <c r="Y12" s="2784"/>
      <c r="Z12" s="2784"/>
      <c r="AA12" s="2784"/>
      <c r="AB12" s="2784"/>
      <c r="AC12" s="2785"/>
      <c r="AD12" s="463"/>
      <c r="AE12" s="396"/>
      <c r="AF12" s="396"/>
      <c r="AG12" s="396"/>
      <c r="AH12" s="396"/>
      <c r="AI12" s="396"/>
    </row>
    <row r="13" spans="1:41" s="320" customFormat="1" ht="12" customHeight="1">
      <c r="A13" s="1462"/>
      <c r="B13" s="418"/>
      <c r="C13" s="419" t="s">
        <v>622</v>
      </c>
      <c r="D13" s="412"/>
      <c r="E13" s="414"/>
      <c r="F13" s="414"/>
      <c r="G13" s="414"/>
      <c r="H13" s="414"/>
      <c r="I13" s="414"/>
      <c r="J13" s="414"/>
      <c r="K13" s="414"/>
      <c r="L13" s="406"/>
      <c r="M13" s="406"/>
      <c r="N13" s="404"/>
      <c r="O13" s="404"/>
      <c r="P13" s="404"/>
      <c r="Q13" s="2782"/>
      <c r="R13" s="2773"/>
      <c r="S13" s="2774"/>
      <c r="T13" s="2774"/>
      <c r="U13" s="2774"/>
      <c r="V13" s="2774"/>
      <c r="W13" s="2774"/>
      <c r="X13" s="2774"/>
      <c r="Y13" s="2774"/>
      <c r="Z13" s="2774"/>
      <c r="AA13" s="2774"/>
      <c r="AB13" s="2774"/>
      <c r="AC13" s="2786"/>
      <c r="AD13" s="463"/>
      <c r="AE13" s="396"/>
      <c r="AF13" s="396"/>
      <c r="AG13" s="396"/>
      <c r="AH13" s="396"/>
      <c r="AI13" s="396"/>
    </row>
    <row r="14" spans="1:41" s="320" customFormat="1" ht="12" customHeight="1">
      <c r="A14" s="1483"/>
      <c r="B14" s="1470"/>
      <c r="C14" s="1481"/>
      <c r="D14" s="1472"/>
      <c r="E14" s="1473"/>
      <c r="F14" s="1473"/>
      <c r="G14" s="1473"/>
      <c r="H14" s="1473"/>
      <c r="I14" s="1473"/>
      <c r="J14" s="1473"/>
      <c r="K14" s="1473"/>
      <c r="L14" s="1475"/>
      <c r="M14" s="1475"/>
      <c r="N14" s="1476"/>
      <c r="O14" s="1476"/>
      <c r="P14" s="1476"/>
      <c r="Q14" s="1467"/>
      <c r="R14" s="1468"/>
      <c r="S14" s="1468"/>
      <c r="T14" s="1468"/>
      <c r="U14" s="1468"/>
      <c r="V14" s="1468"/>
      <c r="W14" s="1468"/>
      <c r="X14" s="1468"/>
      <c r="Y14" s="1468"/>
      <c r="Z14" s="1468"/>
      <c r="AA14" s="1468"/>
      <c r="AB14" s="1468"/>
      <c r="AC14" s="1468"/>
      <c r="AD14" s="1480"/>
      <c r="AE14" s="396"/>
      <c r="AF14" s="396"/>
      <c r="AG14" s="396"/>
      <c r="AH14" s="396"/>
      <c r="AI14" s="396"/>
    </row>
    <row r="15" spans="1:41" s="320" customFormat="1" ht="12" customHeight="1">
      <c r="A15" s="1462"/>
      <c r="B15" s="418"/>
      <c r="C15" s="419"/>
      <c r="D15" s="412"/>
      <c r="E15" s="414"/>
      <c r="F15" s="414"/>
      <c r="G15" s="414"/>
      <c r="H15" s="414"/>
      <c r="I15" s="414"/>
      <c r="J15" s="414"/>
      <c r="K15" s="414"/>
      <c r="L15" s="406"/>
      <c r="M15" s="406"/>
      <c r="N15" s="404"/>
      <c r="O15" s="404"/>
      <c r="P15" s="404"/>
      <c r="Q15" s="516"/>
      <c r="R15" s="366"/>
      <c r="S15" s="366"/>
      <c r="T15" s="366"/>
      <c r="U15" s="366"/>
      <c r="V15" s="366"/>
      <c r="W15" s="366"/>
      <c r="X15" s="366"/>
      <c r="Y15" s="366"/>
      <c r="Z15" s="366"/>
      <c r="AA15" s="366"/>
      <c r="AB15" s="366"/>
      <c r="AC15" s="366"/>
      <c r="AD15" s="463"/>
      <c r="AE15" s="396"/>
      <c r="AF15" s="396"/>
      <c r="AG15" s="396"/>
      <c r="AH15" s="396"/>
      <c r="AI15" s="396"/>
    </row>
    <row r="16" spans="1:41" s="320" customFormat="1" ht="12" customHeight="1">
      <c r="A16" s="1462"/>
      <c r="B16" s="426">
        <v>8.14</v>
      </c>
      <c r="C16" s="416" t="s">
        <v>619</v>
      </c>
      <c r="D16" s="411"/>
      <c r="E16" s="414"/>
      <c r="F16" s="414"/>
      <c r="G16" s="414"/>
      <c r="H16" s="414"/>
      <c r="I16" s="414"/>
      <c r="J16" s="414"/>
      <c r="K16" s="414"/>
      <c r="L16" s="406"/>
      <c r="M16" s="406"/>
      <c r="N16" s="404"/>
      <c r="O16" s="404"/>
      <c r="P16" s="404"/>
      <c r="Q16" s="2781" t="s">
        <v>283</v>
      </c>
      <c r="R16" s="2783"/>
      <c r="S16" s="2784"/>
      <c r="T16" s="2784"/>
      <c r="U16" s="2784"/>
      <c r="V16" s="2784"/>
      <c r="W16" s="2784"/>
      <c r="X16" s="2784"/>
      <c r="Y16" s="2784"/>
      <c r="Z16" s="2784"/>
      <c r="AA16" s="2784"/>
      <c r="AB16" s="2784"/>
      <c r="AC16" s="2785"/>
      <c r="AD16" s="463"/>
      <c r="AE16" s="396"/>
      <c r="AG16" s="396"/>
      <c r="AH16" s="396"/>
      <c r="AI16" s="396"/>
    </row>
    <row r="17" spans="1:35" s="320" customFormat="1" ht="12" customHeight="1">
      <c r="A17" s="1462"/>
      <c r="B17" s="418"/>
      <c r="C17" s="419" t="s">
        <v>620</v>
      </c>
      <c r="D17" s="412"/>
      <c r="E17" s="414"/>
      <c r="F17" s="414"/>
      <c r="G17" s="414"/>
      <c r="H17" s="414"/>
      <c r="I17" s="414"/>
      <c r="J17" s="414"/>
      <c r="K17" s="414"/>
      <c r="L17" s="406"/>
      <c r="M17" s="406"/>
      <c r="N17" s="404"/>
      <c r="O17" s="404"/>
      <c r="P17" s="404"/>
      <c r="Q17" s="2782"/>
      <c r="R17" s="2773"/>
      <c r="S17" s="2774"/>
      <c r="T17" s="2774"/>
      <c r="U17" s="2774"/>
      <c r="V17" s="2774"/>
      <c r="W17" s="2774"/>
      <c r="X17" s="2774"/>
      <c r="Y17" s="2774"/>
      <c r="Z17" s="2774"/>
      <c r="AA17" s="2774"/>
      <c r="AB17" s="2774"/>
      <c r="AC17" s="2786"/>
      <c r="AD17" s="463"/>
      <c r="AE17" s="396"/>
    </row>
    <row r="18" spans="1:35" s="320" customFormat="1" ht="12" customHeight="1">
      <c r="A18" s="1483"/>
      <c r="B18" s="1470"/>
      <c r="C18" s="1471"/>
      <c r="D18" s="1472"/>
      <c r="E18" s="1473"/>
      <c r="F18" s="1473"/>
      <c r="G18" s="1473"/>
      <c r="H18" s="1474"/>
      <c r="I18" s="1474"/>
      <c r="J18" s="1474"/>
      <c r="K18" s="1474"/>
      <c r="L18" s="1475"/>
      <c r="M18" s="1475"/>
      <c r="N18" s="1476"/>
      <c r="O18" s="1476"/>
      <c r="P18" s="1476"/>
      <c r="Q18" s="1477"/>
      <c r="R18" s="1477"/>
      <c r="S18" s="1477"/>
      <c r="T18" s="1477"/>
      <c r="U18" s="1477"/>
      <c r="V18" s="1477"/>
      <c r="W18" s="1477"/>
      <c r="X18" s="1477"/>
      <c r="Y18" s="1477"/>
      <c r="Z18" s="1478"/>
      <c r="AA18" s="1478"/>
      <c r="AB18" s="1478"/>
      <c r="AC18" s="1479"/>
      <c r="AD18" s="1480"/>
      <c r="AE18" s="396"/>
      <c r="AF18" s="396"/>
      <c r="AG18" s="396"/>
      <c r="AH18" s="396"/>
      <c r="AI18" s="396"/>
    </row>
    <row r="19" spans="1:35" s="320" customFormat="1" ht="12" customHeight="1">
      <c r="A19" s="1462"/>
      <c r="B19" s="418"/>
      <c r="C19" s="417"/>
      <c r="D19" s="412"/>
      <c r="E19" s="414"/>
      <c r="F19" s="414"/>
      <c r="G19" s="414"/>
      <c r="H19" s="415"/>
      <c r="I19" s="415"/>
      <c r="J19" s="415"/>
      <c r="K19" s="415"/>
      <c r="L19" s="406"/>
      <c r="M19" s="406"/>
      <c r="N19" s="404"/>
      <c r="O19" s="404"/>
      <c r="P19" s="404"/>
      <c r="Q19" s="388"/>
      <c r="R19" s="388"/>
      <c r="S19" s="388"/>
      <c r="T19" s="388"/>
      <c r="U19" s="388"/>
      <c r="V19" s="388"/>
      <c r="W19" s="388"/>
      <c r="X19" s="388"/>
      <c r="Y19" s="388"/>
      <c r="Z19" s="425"/>
      <c r="AA19" s="425"/>
      <c r="AB19" s="425"/>
      <c r="AC19" s="402"/>
      <c r="AD19" s="463"/>
      <c r="AE19" s="396"/>
      <c r="AF19" s="396"/>
      <c r="AG19" s="396"/>
      <c r="AH19" s="396"/>
      <c r="AI19" s="396"/>
    </row>
    <row r="20" spans="1:35" s="320" customFormat="1" ht="12" customHeight="1">
      <c r="A20" s="1462"/>
      <c r="B20" s="426">
        <v>8.15</v>
      </c>
      <c r="C20" s="429" t="s">
        <v>624</v>
      </c>
      <c r="D20" s="411"/>
      <c r="E20" s="414"/>
      <c r="F20" s="414"/>
      <c r="G20" s="414"/>
      <c r="H20" s="414"/>
      <c r="I20" s="414"/>
      <c r="J20" s="414"/>
      <c r="K20" s="414"/>
      <c r="L20" s="406"/>
      <c r="M20" s="406"/>
      <c r="N20" s="404"/>
      <c r="O20" s="404"/>
      <c r="P20" s="404"/>
      <c r="Q20" s="2781" t="s">
        <v>625</v>
      </c>
      <c r="R20" s="2783"/>
      <c r="S20" s="2784"/>
      <c r="T20" s="2784"/>
      <c r="U20" s="2784"/>
      <c r="V20" s="2784"/>
      <c r="W20" s="2784"/>
      <c r="X20" s="2784"/>
      <c r="Y20" s="2784"/>
      <c r="Z20" s="2784"/>
      <c r="AA20" s="2784"/>
      <c r="AB20" s="2784"/>
      <c r="AC20" s="2785"/>
      <c r="AD20" s="463"/>
      <c r="AE20" s="396"/>
      <c r="AF20" s="396"/>
      <c r="AG20" s="396"/>
      <c r="AH20" s="396"/>
      <c r="AI20" s="396"/>
    </row>
    <row r="21" spans="1:35" s="320" customFormat="1" ht="12" customHeight="1">
      <c r="A21" s="1462"/>
      <c r="B21" s="418"/>
      <c r="C21" s="430" t="s">
        <v>626</v>
      </c>
      <c r="D21" s="412"/>
      <c r="E21" s="414"/>
      <c r="F21" s="414"/>
      <c r="G21" s="414"/>
      <c r="H21" s="414"/>
      <c r="I21" s="414"/>
      <c r="J21" s="414"/>
      <c r="K21" s="414"/>
      <c r="L21" s="406"/>
      <c r="M21" s="406"/>
      <c r="N21" s="404"/>
      <c r="O21" s="404"/>
      <c r="P21" s="404"/>
      <c r="Q21" s="2782"/>
      <c r="R21" s="2773"/>
      <c r="S21" s="2774"/>
      <c r="T21" s="2774"/>
      <c r="U21" s="2774"/>
      <c r="V21" s="2774"/>
      <c r="W21" s="2774"/>
      <c r="X21" s="2774"/>
      <c r="Y21" s="2774"/>
      <c r="Z21" s="2774"/>
      <c r="AA21" s="2774"/>
      <c r="AB21" s="2774"/>
      <c r="AC21" s="2786"/>
      <c r="AD21" s="463"/>
      <c r="AE21" s="396"/>
      <c r="AF21" s="396"/>
      <c r="AG21" s="396"/>
      <c r="AH21" s="396"/>
      <c r="AI21" s="396"/>
    </row>
    <row r="22" spans="1:35" s="320" customFormat="1" ht="12" customHeight="1">
      <c r="A22" s="1483"/>
      <c r="B22" s="1470"/>
      <c r="C22" s="1471"/>
      <c r="D22" s="1472"/>
      <c r="E22" s="1473"/>
      <c r="F22" s="1473"/>
      <c r="G22" s="1473"/>
      <c r="H22" s="1474"/>
      <c r="I22" s="1474"/>
      <c r="J22" s="1474"/>
      <c r="K22" s="1474"/>
      <c r="L22" s="1475"/>
      <c r="M22" s="1475"/>
      <c r="N22" s="1476"/>
      <c r="O22" s="1476"/>
      <c r="P22" s="1476"/>
      <c r="Q22" s="1477"/>
      <c r="R22" s="1477"/>
      <c r="S22" s="1477"/>
      <c r="T22" s="1477"/>
      <c r="U22" s="1477"/>
      <c r="V22" s="1477"/>
      <c r="W22" s="1477"/>
      <c r="X22" s="1477"/>
      <c r="Y22" s="1477"/>
      <c r="Z22" s="1478"/>
      <c r="AA22" s="1478"/>
      <c r="AB22" s="1478"/>
      <c r="AC22" s="1479"/>
      <c r="AD22" s="1480"/>
      <c r="AE22" s="396"/>
      <c r="AF22" s="396"/>
      <c r="AG22" s="396"/>
      <c r="AH22" s="396"/>
      <c r="AI22" s="396"/>
    </row>
    <row r="23" spans="1:35" s="320" customFormat="1" ht="12" customHeight="1">
      <c r="A23" s="1462"/>
      <c r="B23" s="418"/>
      <c r="C23" s="417"/>
      <c r="D23" s="412"/>
      <c r="E23" s="414"/>
      <c r="F23" s="414"/>
      <c r="G23" s="414"/>
      <c r="H23" s="415"/>
      <c r="I23" s="415"/>
      <c r="J23" s="415"/>
      <c r="K23" s="415"/>
      <c r="L23" s="406"/>
      <c r="M23" s="406"/>
      <c r="N23" s="404"/>
      <c r="O23" s="404"/>
      <c r="P23" s="404"/>
      <c r="Q23" s="388"/>
      <c r="R23" s="388"/>
      <c r="S23" s="388"/>
      <c r="T23" s="388"/>
      <c r="U23" s="388"/>
      <c r="V23" s="388"/>
      <c r="W23" s="388"/>
      <c r="X23" s="388"/>
      <c r="Y23" s="388"/>
      <c r="Z23" s="425"/>
      <c r="AA23" s="425"/>
      <c r="AB23" s="425"/>
      <c r="AC23" s="402"/>
      <c r="AD23" s="463"/>
      <c r="AE23" s="396"/>
      <c r="AF23" s="396"/>
      <c r="AG23" s="396"/>
      <c r="AH23" s="396"/>
      <c r="AI23" s="396"/>
    </row>
    <row r="24" spans="1:35" s="320" customFormat="1" ht="12" customHeight="1">
      <c r="A24" s="1462"/>
      <c r="B24" s="426">
        <v>8.16</v>
      </c>
      <c r="C24" s="429" t="s">
        <v>627</v>
      </c>
      <c r="D24" s="411"/>
      <c r="E24" s="414"/>
      <c r="F24" s="414"/>
      <c r="G24" s="414"/>
      <c r="H24" s="414"/>
      <c r="I24" s="414"/>
      <c r="J24" s="414"/>
      <c r="K24" s="414"/>
      <c r="L24" s="406"/>
      <c r="M24" s="406"/>
      <c r="N24" s="404"/>
      <c r="O24" s="404"/>
      <c r="P24" s="404"/>
      <c r="Q24" s="2781" t="s">
        <v>629</v>
      </c>
      <c r="R24" s="2783"/>
      <c r="S24" s="2784"/>
      <c r="T24" s="2784"/>
      <c r="U24" s="2784"/>
      <c r="V24" s="2784"/>
      <c r="W24" s="2784"/>
      <c r="X24" s="2784"/>
      <c r="Y24" s="2784"/>
      <c r="Z24" s="2784"/>
      <c r="AA24" s="2784"/>
      <c r="AB24" s="2784"/>
      <c r="AC24" s="2785"/>
      <c r="AD24" s="463"/>
      <c r="AE24" s="396"/>
      <c r="AF24" s="396"/>
      <c r="AG24" s="396"/>
      <c r="AH24" s="396"/>
      <c r="AI24" s="396"/>
    </row>
    <row r="25" spans="1:35" s="320" customFormat="1" ht="12" customHeight="1">
      <c r="A25" s="1462"/>
      <c r="B25" s="418"/>
      <c r="C25" s="430" t="s">
        <v>628</v>
      </c>
      <c r="D25" s="412"/>
      <c r="E25" s="414"/>
      <c r="F25" s="414"/>
      <c r="G25" s="414"/>
      <c r="H25" s="414"/>
      <c r="I25" s="414"/>
      <c r="J25" s="414"/>
      <c r="K25" s="414"/>
      <c r="L25" s="406"/>
      <c r="M25" s="406"/>
      <c r="N25" s="404"/>
      <c r="O25" s="404"/>
      <c r="P25" s="404"/>
      <c r="Q25" s="2782"/>
      <c r="R25" s="2773"/>
      <c r="S25" s="2774"/>
      <c r="T25" s="2774"/>
      <c r="U25" s="2774"/>
      <c r="V25" s="2774"/>
      <c r="W25" s="2774"/>
      <c r="X25" s="2774"/>
      <c r="Y25" s="2774"/>
      <c r="Z25" s="2774"/>
      <c r="AA25" s="2774"/>
      <c r="AB25" s="2774"/>
      <c r="AC25" s="2786"/>
      <c r="AD25" s="463"/>
      <c r="AE25" s="396"/>
      <c r="AF25" s="396"/>
      <c r="AG25" s="396"/>
      <c r="AH25" s="396"/>
      <c r="AI25" s="396"/>
    </row>
    <row r="26" spans="1:35" s="320" customFormat="1" ht="12" customHeight="1">
      <c r="A26" s="1483"/>
      <c r="B26" s="1470"/>
      <c r="C26" s="1471"/>
      <c r="D26" s="1472"/>
      <c r="E26" s="1473"/>
      <c r="F26" s="1473"/>
      <c r="G26" s="1473"/>
      <c r="H26" s="1474"/>
      <c r="I26" s="1474"/>
      <c r="J26" s="1474"/>
      <c r="K26" s="1474"/>
      <c r="L26" s="1475"/>
      <c r="M26" s="1475"/>
      <c r="N26" s="1476"/>
      <c r="O26" s="1476"/>
      <c r="P26" s="1476"/>
      <c r="Q26" s="1477"/>
      <c r="R26" s="1477"/>
      <c r="S26" s="1477"/>
      <c r="T26" s="1477"/>
      <c r="U26" s="1477"/>
      <c r="V26" s="1477"/>
      <c r="W26" s="1477"/>
      <c r="X26" s="1477"/>
      <c r="Y26" s="1477"/>
      <c r="Z26" s="1478"/>
      <c r="AA26" s="1478"/>
      <c r="AB26" s="1478"/>
      <c r="AC26" s="1479"/>
      <c r="AD26" s="1480"/>
      <c r="AE26" s="396"/>
      <c r="AF26" s="396"/>
      <c r="AG26" s="396"/>
      <c r="AH26" s="396"/>
      <c r="AI26" s="396"/>
    </row>
    <row r="27" spans="1:35" s="320" customFormat="1" ht="12" customHeight="1">
      <c r="A27" s="1462"/>
      <c r="B27" s="418"/>
      <c r="C27" s="417"/>
      <c r="D27" s="412"/>
      <c r="E27" s="414"/>
      <c r="F27" s="414"/>
      <c r="G27" s="414"/>
      <c r="H27" s="415"/>
      <c r="I27" s="415"/>
      <c r="J27" s="415"/>
      <c r="K27" s="415"/>
      <c r="L27" s="406"/>
      <c r="M27" s="406"/>
      <c r="N27" s="404"/>
      <c r="O27" s="404"/>
      <c r="P27" s="404"/>
      <c r="AD27" s="463"/>
      <c r="AE27" s="396"/>
      <c r="AF27" s="396"/>
      <c r="AG27" s="396"/>
      <c r="AH27" s="396"/>
      <c r="AI27" s="396"/>
    </row>
    <row r="28" spans="1:35" s="320" customFormat="1" ht="12" customHeight="1">
      <c r="A28" s="1462"/>
      <c r="B28" s="426">
        <v>8.17</v>
      </c>
      <c r="C28" s="416" t="s">
        <v>630</v>
      </c>
      <c r="D28" s="411"/>
      <c r="E28" s="414"/>
      <c r="F28" s="414"/>
      <c r="G28" s="414"/>
      <c r="H28" s="414"/>
      <c r="I28" s="414"/>
      <c r="J28" s="414"/>
      <c r="K28" s="414"/>
      <c r="L28" s="406"/>
      <c r="M28" s="406"/>
      <c r="N28" s="404"/>
      <c r="O28" s="404"/>
      <c r="P28" s="404"/>
      <c r="Q28" s="388"/>
      <c r="R28" s="388"/>
      <c r="S28" s="388"/>
      <c r="T28" s="388"/>
      <c r="U28" s="388"/>
      <c r="V28" s="388"/>
      <c r="W28" s="388"/>
      <c r="X28" s="388"/>
      <c r="Y28" s="388"/>
      <c r="Z28" s="425"/>
      <c r="AA28" s="2787" t="s">
        <v>355</v>
      </c>
      <c r="AB28" s="2787"/>
      <c r="AC28" s="2787"/>
      <c r="AD28" s="463"/>
      <c r="AE28" s="396"/>
      <c r="AF28" s="396"/>
      <c r="AG28" s="396"/>
      <c r="AH28" s="396"/>
      <c r="AI28" s="396"/>
    </row>
    <row r="29" spans="1:35" s="320" customFormat="1" ht="12" customHeight="1">
      <c r="A29" s="1462"/>
      <c r="B29" s="418"/>
      <c r="C29" s="416" t="s">
        <v>631</v>
      </c>
      <c r="D29" s="412"/>
      <c r="E29" s="414"/>
      <c r="F29" s="414"/>
      <c r="G29" s="414"/>
      <c r="H29" s="414"/>
      <c r="I29" s="414"/>
      <c r="J29" s="414"/>
      <c r="K29" s="414"/>
      <c r="L29" s="406"/>
      <c r="M29" s="406"/>
      <c r="N29" s="404"/>
      <c r="O29" s="404"/>
      <c r="P29" s="404"/>
      <c r="Q29" s="2781" t="s">
        <v>39</v>
      </c>
      <c r="R29" s="2783"/>
      <c r="S29" s="2784"/>
      <c r="T29" s="2784"/>
      <c r="U29" s="2784"/>
      <c r="V29" s="2784"/>
      <c r="W29" s="2784"/>
      <c r="X29" s="2784"/>
      <c r="Y29" s="2784"/>
      <c r="Z29" s="2784"/>
      <c r="AA29" s="2784"/>
      <c r="AB29" s="2784"/>
      <c r="AC29" s="2785"/>
      <c r="AD29" s="463"/>
      <c r="AE29" s="396"/>
      <c r="AF29" s="396"/>
      <c r="AG29" s="396"/>
      <c r="AH29" s="396"/>
      <c r="AI29" s="396"/>
    </row>
    <row r="30" spans="1:35" s="320" customFormat="1" ht="12" customHeight="1">
      <c r="A30" s="1462"/>
      <c r="B30" s="418"/>
      <c r="C30" s="419" t="s">
        <v>632</v>
      </c>
      <c r="D30" s="412"/>
      <c r="E30" s="414"/>
      <c r="F30" s="414"/>
      <c r="G30" s="414"/>
      <c r="H30" s="414"/>
      <c r="I30" s="414"/>
      <c r="J30" s="414"/>
      <c r="K30" s="414"/>
      <c r="L30" s="406"/>
      <c r="M30" s="406"/>
      <c r="N30" s="404"/>
      <c r="O30" s="404"/>
      <c r="P30" s="404"/>
      <c r="Q30" s="2781"/>
      <c r="R30" s="2773"/>
      <c r="S30" s="2774"/>
      <c r="T30" s="2774"/>
      <c r="U30" s="2774"/>
      <c r="V30" s="2774"/>
      <c r="W30" s="2774"/>
      <c r="X30" s="2774"/>
      <c r="Y30" s="2774"/>
      <c r="Z30" s="2774"/>
      <c r="AA30" s="2774"/>
      <c r="AB30" s="2774"/>
      <c r="AC30" s="2786"/>
      <c r="AD30" s="463"/>
      <c r="AE30" s="396"/>
      <c r="AF30" s="396"/>
      <c r="AG30" s="396"/>
      <c r="AH30" s="396"/>
      <c r="AI30" s="396"/>
    </row>
    <row r="31" spans="1:35" s="320" customFormat="1" ht="12" customHeight="1">
      <c r="A31" s="1462"/>
      <c r="B31" s="418"/>
      <c r="C31" s="419" t="s">
        <v>633</v>
      </c>
      <c r="D31" s="412"/>
      <c r="E31" s="414"/>
      <c r="F31" s="414"/>
      <c r="G31" s="414"/>
      <c r="H31" s="414"/>
      <c r="I31" s="414"/>
      <c r="J31" s="414"/>
      <c r="K31" s="414"/>
      <c r="L31" s="406"/>
      <c r="M31" s="406"/>
      <c r="N31" s="404"/>
      <c r="O31" s="404"/>
      <c r="P31" s="404"/>
      <c r="Q31" s="388"/>
      <c r="R31" s="388"/>
      <c r="S31" s="388"/>
      <c r="T31" s="388"/>
      <c r="U31" s="388"/>
      <c r="V31" s="388"/>
      <c r="W31" s="388"/>
      <c r="X31" s="388"/>
      <c r="Y31" s="388"/>
      <c r="Z31" s="425"/>
      <c r="AA31" s="425"/>
      <c r="AB31" s="425"/>
      <c r="AC31" s="402"/>
      <c r="AD31" s="463"/>
      <c r="AE31" s="396"/>
      <c r="AF31" s="396"/>
      <c r="AG31" s="396"/>
      <c r="AH31" s="396"/>
      <c r="AI31" s="396"/>
    </row>
    <row r="32" spans="1:35" s="320" customFormat="1" ht="12" customHeight="1">
      <c r="A32" s="1483"/>
      <c r="B32" s="1470"/>
      <c r="C32" s="1471"/>
      <c r="D32" s="1472"/>
      <c r="E32" s="1473"/>
      <c r="F32" s="1473"/>
      <c r="G32" s="1473"/>
      <c r="H32" s="1474"/>
      <c r="I32" s="1474"/>
      <c r="J32" s="1474"/>
      <c r="K32" s="1474"/>
      <c r="L32" s="1475"/>
      <c r="M32" s="1475"/>
      <c r="N32" s="1476"/>
      <c r="O32" s="1476"/>
      <c r="P32" s="1476"/>
      <c r="Q32" s="1477"/>
      <c r="R32" s="1477"/>
      <c r="S32" s="1477"/>
      <c r="T32" s="1477"/>
      <c r="U32" s="1477"/>
      <c r="V32" s="1477"/>
      <c r="W32" s="1477"/>
      <c r="X32" s="1477"/>
      <c r="Y32" s="1477"/>
      <c r="Z32" s="1478"/>
      <c r="AA32" s="1478"/>
      <c r="AB32" s="1478"/>
      <c r="AC32" s="1479"/>
      <c r="AD32" s="1480"/>
      <c r="AE32" s="396"/>
      <c r="AF32" s="396"/>
      <c r="AG32" s="396"/>
      <c r="AH32" s="396"/>
      <c r="AI32" s="396"/>
    </row>
    <row r="33" spans="1:35" s="320" customFormat="1" ht="12" customHeight="1">
      <c r="A33" s="1462"/>
      <c r="B33" s="418"/>
      <c r="C33" s="417"/>
      <c r="D33" s="412"/>
      <c r="E33" s="414"/>
      <c r="F33" s="414"/>
      <c r="G33" s="414"/>
      <c r="H33" s="415"/>
      <c r="I33" s="415"/>
      <c r="J33" s="415"/>
      <c r="K33" s="415"/>
      <c r="L33" s="406"/>
      <c r="M33" s="406"/>
      <c r="N33" s="404"/>
      <c r="O33" s="404"/>
      <c r="P33" s="404"/>
      <c r="Q33" s="388"/>
      <c r="R33" s="388"/>
      <c r="S33" s="388"/>
      <c r="T33" s="388"/>
      <c r="U33" s="388"/>
      <c r="V33" s="388"/>
      <c r="W33" s="388"/>
      <c r="X33" s="388"/>
      <c r="Y33" s="388"/>
      <c r="Z33" s="425"/>
      <c r="AA33" s="425"/>
      <c r="AB33" s="425"/>
      <c r="AC33" s="402"/>
      <c r="AD33" s="463"/>
      <c r="AE33" s="396"/>
      <c r="AF33" s="396"/>
      <c r="AG33" s="396"/>
      <c r="AH33" s="396"/>
      <c r="AI33" s="396"/>
    </row>
    <row r="34" spans="1:35" s="320" customFormat="1" ht="12" customHeight="1">
      <c r="A34" s="1462"/>
      <c r="B34" s="408">
        <v>8.18</v>
      </c>
      <c r="C34" s="321" t="s">
        <v>380</v>
      </c>
      <c r="D34" s="388"/>
      <c r="E34" s="393"/>
      <c r="F34" s="407"/>
      <c r="G34" s="407"/>
      <c r="H34" s="393"/>
      <c r="I34" s="407"/>
      <c r="J34" s="407"/>
      <c r="K34" s="407"/>
      <c r="L34" s="407"/>
      <c r="M34" s="407"/>
      <c r="N34" s="407"/>
      <c r="Q34" s="2768" t="s">
        <v>69</v>
      </c>
      <c r="R34" s="2783"/>
      <c r="S34" s="2784"/>
      <c r="T34" s="2784"/>
      <c r="U34" s="2784"/>
      <c r="V34" s="2784"/>
      <c r="W34" s="2784"/>
      <c r="X34" s="2784"/>
      <c r="Y34" s="2784"/>
      <c r="Z34" s="2784"/>
      <c r="AA34" s="2784"/>
      <c r="AB34" s="2784"/>
      <c r="AC34" s="2785"/>
      <c r="AD34" s="463"/>
      <c r="AE34" s="396"/>
      <c r="AF34" s="396"/>
      <c r="AG34" s="396"/>
      <c r="AH34" s="396"/>
      <c r="AI34" s="396"/>
    </row>
    <row r="35" spans="1:35" s="320" customFormat="1" ht="12" customHeight="1">
      <c r="A35" s="1462"/>
      <c r="B35" s="390"/>
      <c r="C35" s="365" t="s">
        <v>381</v>
      </c>
      <c r="D35" s="391"/>
      <c r="E35" s="393"/>
      <c r="F35" s="393"/>
      <c r="G35" s="393"/>
      <c r="H35" s="407"/>
      <c r="I35" s="407"/>
      <c r="J35" s="407"/>
      <c r="K35" s="407"/>
      <c r="L35" s="407"/>
      <c r="M35" s="407"/>
      <c r="N35" s="407"/>
      <c r="Q35" s="2769"/>
      <c r="R35" s="2773"/>
      <c r="S35" s="2774"/>
      <c r="T35" s="2774"/>
      <c r="U35" s="2774"/>
      <c r="V35" s="2774"/>
      <c r="W35" s="2774"/>
      <c r="X35" s="2774"/>
      <c r="Y35" s="2774"/>
      <c r="Z35" s="2774"/>
      <c r="AA35" s="2774"/>
      <c r="AB35" s="2774"/>
      <c r="AC35" s="2786"/>
      <c r="AD35" s="463"/>
      <c r="AE35" s="396"/>
      <c r="AF35" s="396"/>
      <c r="AG35" s="396"/>
      <c r="AH35" s="396"/>
      <c r="AI35" s="396"/>
    </row>
    <row r="36" spans="1:35" s="320" customFormat="1" ht="12" customHeight="1">
      <c r="A36" s="1483"/>
      <c r="B36" s="1470"/>
      <c r="C36" s="1471"/>
      <c r="D36" s="1472"/>
      <c r="E36" s="1473"/>
      <c r="F36" s="1473"/>
      <c r="G36" s="1473"/>
      <c r="H36" s="1474"/>
      <c r="I36" s="1474"/>
      <c r="J36" s="1474"/>
      <c r="K36" s="1474"/>
      <c r="L36" s="1475"/>
      <c r="M36" s="1475"/>
      <c r="N36" s="1476"/>
      <c r="O36" s="1476"/>
      <c r="P36" s="1476"/>
      <c r="Q36" s="1477"/>
      <c r="R36" s="1477"/>
      <c r="S36" s="1477"/>
      <c r="T36" s="1477"/>
      <c r="U36" s="1477"/>
      <c r="V36" s="1477"/>
      <c r="W36" s="1477"/>
      <c r="X36" s="1477"/>
      <c r="Y36" s="1477"/>
      <c r="Z36" s="1478"/>
      <c r="AA36" s="1478"/>
      <c r="AB36" s="1478"/>
      <c r="AC36" s="1479"/>
      <c r="AD36" s="1480"/>
      <c r="AE36" s="396"/>
      <c r="AF36" s="396"/>
      <c r="AG36" s="396"/>
      <c r="AH36" s="396"/>
      <c r="AI36" s="396"/>
    </row>
    <row r="37" spans="1:35" s="320" customFormat="1" ht="12" customHeight="1">
      <c r="A37" s="1462"/>
      <c r="B37" s="390"/>
      <c r="C37" s="321"/>
      <c r="D37" s="388"/>
      <c r="E37" s="393"/>
      <c r="F37" s="407"/>
      <c r="G37" s="407"/>
      <c r="H37" s="407"/>
      <c r="I37" s="407"/>
      <c r="J37" s="407"/>
      <c r="K37" s="407"/>
      <c r="L37" s="407"/>
      <c r="M37" s="407"/>
      <c r="N37" s="407"/>
      <c r="Q37" s="393"/>
      <c r="R37" s="393"/>
      <c r="S37" s="393"/>
      <c r="T37" s="393"/>
      <c r="U37" s="393"/>
      <c r="V37" s="393"/>
      <c r="W37" s="393"/>
      <c r="X37" s="393"/>
      <c r="Y37" s="393"/>
      <c r="Z37" s="1046"/>
      <c r="AA37" s="1046"/>
      <c r="AB37" s="1046"/>
      <c r="AC37" s="1046"/>
      <c r="AD37" s="463"/>
      <c r="AE37" s="396"/>
      <c r="AF37" s="396"/>
      <c r="AG37" s="396"/>
      <c r="AH37" s="396"/>
      <c r="AI37" s="396"/>
    </row>
    <row r="38" spans="1:35" s="320" customFormat="1" ht="12" customHeight="1">
      <c r="A38" s="1462"/>
      <c r="B38" s="408">
        <v>8.19</v>
      </c>
      <c r="C38" s="321" t="s">
        <v>586</v>
      </c>
      <c r="D38" s="388"/>
      <c r="E38" s="393"/>
      <c r="F38" s="407"/>
      <c r="G38" s="407"/>
      <c r="H38" s="393"/>
      <c r="I38" s="407"/>
      <c r="J38" s="407"/>
      <c r="K38" s="407"/>
      <c r="L38" s="407"/>
      <c r="M38" s="407"/>
      <c r="N38" s="407"/>
      <c r="Q38" s="2768" t="s">
        <v>64</v>
      </c>
      <c r="R38" s="2783"/>
      <c r="S38" s="2784"/>
      <c r="T38" s="2784"/>
      <c r="U38" s="2784"/>
      <c r="V38" s="2784"/>
      <c r="W38" s="2784"/>
      <c r="X38" s="2784"/>
      <c r="Y38" s="2784"/>
      <c r="Z38" s="2784"/>
      <c r="AA38" s="2784"/>
      <c r="AB38" s="2784"/>
      <c r="AC38" s="2785"/>
      <c r="AD38" s="463"/>
      <c r="AE38" s="396"/>
      <c r="AF38" s="396"/>
      <c r="AG38" s="396"/>
      <c r="AH38" s="396"/>
      <c r="AI38" s="396"/>
    </row>
    <row r="39" spans="1:35" s="320" customFormat="1" ht="12" customHeight="1">
      <c r="A39" s="1462"/>
      <c r="B39" s="390"/>
      <c r="C39" s="365" t="s">
        <v>587</v>
      </c>
      <c r="D39" s="391"/>
      <c r="E39" s="393"/>
      <c r="F39" s="393"/>
      <c r="G39" s="393"/>
      <c r="H39" s="407"/>
      <c r="I39" s="407"/>
      <c r="J39" s="407"/>
      <c r="K39" s="407"/>
      <c r="L39" s="407"/>
      <c r="M39" s="407"/>
      <c r="N39" s="407"/>
      <c r="Q39" s="2769"/>
      <c r="R39" s="2773"/>
      <c r="S39" s="2774"/>
      <c r="T39" s="2774"/>
      <c r="U39" s="2774"/>
      <c r="V39" s="2774"/>
      <c r="W39" s="2774"/>
      <c r="X39" s="2774"/>
      <c r="Y39" s="2774"/>
      <c r="Z39" s="2774"/>
      <c r="AA39" s="2774"/>
      <c r="AB39" s="2774"/>
      <c r="AC39" s="2786"/>
      <c r="AD39" s="463"/>
      <c r="AE39" s="396"/>
      <c r="AF39" s="396"/>
      <c r="AG39" s="396"/>
      <c r="AH39" s="396"/>
      <c r="AI39" s="396"/>
    </row>
    <row r="40" spans="1:35" s="320" customFormat="1" ht="12" customHeight="1">
      <c r="A40" s="1199"/>
      <c r="B40" s="1200"/>
      <c r="C40" s="1201"/>
      <c r="D40" s="1202"/>
      <c r="E40" s="1202"/>
      <c r="F40" s="1202"/>
      <c r="G40" s="1202"/>
      <c r="H40" s="1202"/>
      <c r="I40" s="1202"/>
      <c r="J40" s="1202"/>
      <c r="K40" s="1202"/>
      <c r="L40" s="1202"/>
      <c r="M40" s="1202"/>
      <c r="N40" s="1202"/>
      <c r="O40" s="1202"/>
      <c r="P40" s="1202"/>
      <c r="Q40" s="1202"/>
      <c r="R40" s="1202"/>
      <c r="S40" s="1202"/>
      <c r="T40" s="1202"/>
      <c r="U40" s="1202"/>
      <c r="V40" s="1202"/>
      <c r="W40" s="1202"/>
      <c r="X40" s="1202"/>
      <c r="Y40" s="1202"/>
      <c r="Z40" s="1202"/>
      <c r="AA40" s="1202"/>
      <c r="AB40" s="1202"/>
      <c r="AC40" s="1202"/>
      <c r="AD40" s="1205"/>
      <c r="AE40" s="396"/>
      <c r="AF40" s="396"/>
      <c r="AG40" s="396"/>
      <c r="AH40" s="396"/>
      <c r="AI40" s="396"/>
    </row>
    <row r="41" spans="1:35" s="320" customFormat="1" ht="12" customHeight="1">
      <c r="A41" s="1462"/>
      <c r="B41" s="408">
        <v>8.1999999999999993</v>
      </c>
      <c r="C41" s="321" t="s">
        <v>588</v>
      </c>
      <c r="D41" s="388"/>
      <c r="E41" s="393"/>
      <c r="F41" s="393"/>
      <c r="G41" s="407"/>
      <c r="H41" s="407"/>
      <c r="I41" s="407"/>
      <c r="J41" s="407"/>
      <c r="K41" s="407"/>
      <c r="L41" s="407"/>
      <c r="M41" s="407"/>
      <c r="N41" s="407"/>
      <c r="Q41" s="516"/>
      <c r="R41" s="397"/>
      <c r="S41" s="397"/>
      <c r="T41" s="397"/>
      <c r="U41" s="397"/>
      <c r="V41" s="397"/>
      <c r="W41" s="397"/>
      <c r="X41" s="397"/>
      <c r="Y41" s="397"/>
      <c r="Z41" s="397"/>
      <c r="AA41" s="397"/>
      <c r="AB41" s="397"/>
      <c r="AC41" s="397"/>
      <c r="AD41" s="463"/>
      <c r="AE41" s="396"/>
      <c r="AF41" s="396"/>
      <c r="AG41" s="396"/>
      <c r="AH41" s="396"/>
      <c r="AI41" s="396"/>
    </row>
    <row r="42" spans="1:35" s="320" customFormat="1" ht="12" customHeight="1">
      <c r="A42" s="1462"/>
      <c r="B42" s="390"/>
      <c r="C42" s="365" t="s">
        <v>589</v>
      </c>
      <c r="D42" s="391"/>
      <c r="E42" s="393"/>
      <c r="F42" s="393"/>
      <c r="G42" s="393"/>
      <c r="H42" s="393"/>
      <c r="I42" s="393"/>
      <c r="J42" s="393"/>
      <c r="K42" s="393"/>
      <c r="L42" s="393"/>
      <c r="M42" s="393"/>
      <c r="N42" s="393"/>
      <c r="O42" s="393"/>
      <c r="P42" s="393"/>
      <c r="Q42" s="516"/>
      <c r="R42" s="397"/>
      <c r="S42" s="397"/>
      <c r="T42" s="397"/>
      <c r="U42" s="397"/>
      <c r="V42" s="397"/>
      <c r="W42" s="397"/>
      <c r="X42" s="397"/>
      <c r="Y42" s="397"/>
      <c r="Z42" s="397"/>
      <c r="AA42" s="397"/>
      <c r="AB42" s="397"/>
      <c r="AC42" s="397"/>
      <c r="AD42" s="463"/>
      <c r="AE42" s="396"/>
      <c r="AF42" s="396"/>
      <c r="AG42" s="396"/>
      <c r="AH42" s="396"/>
      <c r="AI42" s="396"/>
    </row>
    <row r="43" spans="1:35" s="320" customFormat="1" ht="6" customHeight="1">
      <c r="A43" s="1462"/>
      <c r="B43" s="390"/>
      <c r="C43" s="398"/>
      <c r="D43" s="391"/>
      <c r="E43" s="393"/>
      <c r="F43" s="407"/>
      <c r="G43" s="407"/>
      <c r="H43" s="407"/>
      <c r="I43" s="407"/>
      <c r="J43" s="407"/>
      <c r="K43" s="407"/>
      <c r="L43" s="407"/>
      <c r="M43" s="407"/>
      <c r="N43" s="407"/>
      <c r="Q43" s="393"/>
      <c r="R43" s="393"/>
      <c r="S43" s="393"/>
      <c r="T43" s="393"/>
      <c r="U43" s="393"/>
      <c r="V43" s="393"/>
      <c r="W43" s="393"/>
      <c r="X43" s="393"/>
      <c r="Y43" s="393"/>
      <c r="Z43" s="393"/>
      <c r="AA43" s="393"/>
      <c r="AB43" s="393"/>
      <c r="AC43" s="393"/>
      <c r="AD43" s="463"/>
      <c r="AE43" s="396"/>
      <c r="AF43" s="396"/>
      <c r="AG43" s="396"/>
      <c r="AH43" s="396"/>
      <c r="AI43" s="396"/>
    </row>
    <row r="44" spans="1:35" s="320" customFormat="1" ht="12" customHeight="1">
      <c r="A44" s="1462"/>
      <c r="B44" s="390"/>
      <c r="C44" s="321" t="s">
        <v>19</v>
      </c>
      <c r="D44" s="342" t="s">
        <v>70</v>
      </c>
      <c r="E44" s="391"/>
      <c r="F44" s="391"/>
      <c r="G44" s="391"/>
      <c r="H44" s="391"/>
      <c r="I44" s="391"/>
      <c r="J44" s="391"/>
      <c r="K44" s="391"/>
      <c r="L44" s="391"/>
      <c r="M44" s="391"/>
      <c r="N44" s="391"/>
      <c r="O44" s="391"/>
      <c r="P44" s="391"/>
      <c r="Q44" s="2781" t="s">
        <v>87</v>
      </c>
      <c r="R44" s="2783"/>
      <c r="S44" s="2784"/>
      <c r="T44" s="2784"/>
      <c r="U44" s="2784"/>
      <c r="V44" s="2784"/>
      <c r="W44" s="2784"/>
      <c r="X44" s="2784"/>
      <c r="Y44" s="2784"/>
      <c r="Z44" s="2784"/>
      <c r="AA44" s="2784"/>
      <c r="AB44" s="2784"/>
      <c r="AC44" s="2785"/>
      <c r="AD44" s="463"/>
      <c r="AE44" s="396"/>
      <c r="AF44" s="396"/>
      <c r="AG44" s="396"/>
      <c r="AH44" s="396"/>
      <c r="AI44" s="396"/>
    </row>
    <row r="45" spans="1:35" s="320" customFormat="1" ht="12" customHeight="1">
      <c r="A45" s="1462"/>
      <c r="B45" s="390"/>
      <c r="C45" s="398"/>
      <c r="D45" s="386" t="s">
        <v>71</v>
      </c>
      <c r="E45" s="391"/>
      <c r="F45" s="391"/>
      <c r="G45" s="391"/>
      <c r="H45" s="391"/>
      <c r="I45" s="391"/>
      <c r="J45" s="391"/>
      <c r="K45" s="391"/>
      <c r="L45" s="391"/>
      <c r="M45" s="391"/>
      <c r="N45" s="391"/>
      <c r="O45" s="391"/>
      <c r="P45" s="391"/>
      <c r="Q45" s="2782"/>
      <c r="R45" s="2773"/>
      <c r="S45" s="2774"/>
      <c r="T45" s="2774"/>
      <c r="U45" s="2774"/>
      <c r="V45" s="2774"/>
      <c r="W45" s="2774"/>
      <c r="X45" s="2774"/>
      <c r="Y45" s="2774"/>
      <c r="Z45" s="2774"/>
      <c r="AA45" s="2774"/>
      <c r="AB45" s="2774"/>
      <c r="AC45" s="2786"/>
      <c r="AD45" s="463"/>
      <c r="AE45" s="396"/>
      <c r="AF45" s="396"/>
      <c r="AG45" s="396"/>
      <c r="AH45" s="396"/>
      <c r="AI45" s="396"/>
    </row>
    <row r="46" spans="1:35" s="320" customFormat="1" ht="10.199999999999999" customHeight="1">
      <c r="A46" s="1462"/>
      <c r="B46" s="390"/>
      <c r="C46" s="398"/>
      <c r="D46" s="391"/>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463"/>
      <c r="AE46" s="396"/>
      <c r="AF46" s="396"/>
      <c r="AG46" s="396"/>
      <c r="AH46" s="396"/>
      <c r="AI46" s="396"/>
    </row>
    <row r="47" spans="1:35" s="320" customFormat="1" ht="12" customHeight="1">
      <c r="A47" s="1462"/>
      <c r="B47" s="390"/>
      <c r="C47" s="321" t="s">
        <v>20</v>
      </c>
      <c r="D47" s="342" t="s">
        <v>378</v>
      </c>
      <c r="E47" s="391"/>
      <c r="F47" s="391"/>
      <c r="G47" s="391"/>
      <c r="H47" s="391"/>
      <c r="I47" s="391"/>
      <c r="J47" s="391"/>
      <c r="K47" s="391"/>
      <c r="L47" s="391"/>
      <c r="M47" s="391"/>
      <c r="N47" s="391"/>
      <c r="O47" s="391"/>
      <c r="P47" s="391"/>
      <c r="Q47" s="2781" t="s">
        <v>854</v>
      </c>
      <c r="R47" s="2783"/>
      <c r="S47" s="2784"/>
      <c r="T47" s="2784"/>
      <c r="U47" s="2784"/>
      <c r="V47" s="2784"/>
      <c r="W47" s="2784"/>
      <c r="X47" s="2784"/>
      <c r="Y47" s="2784"/>
      <c r="Z47" s="2784"/>
      <c r="AA47" s="2784"/>
      <c r="AB47" s="2784"/>
      <c r="AC47" s="2785"/>
      <c r="AD47" s="463"/>
      <c r="AE47" s="396"/>
      <c r="AF47" s="396"/>
      <c r="AG47" s="396"/>
      <c r="AH47" s="396"/>
      <c r="AI47" s="396"/>
    </row>
    <row r="48" spans="1:35" s="320" customFormat="1" ht="12" customHeight="1">
      <c r="A48" s="1462"/>
      <c r="B48" s="390"/>
      <c r="C48" s="398"/>
      <c r="D48" s="386" t="s">
        <v>383</v>
      </c>
      <c r="E48" s="391"/>
      <c r="F48" s="391"/>
      <c r="G48" s="391"/>
      <c r="H48" s="391"/>
      <c r="I48" s="391"/>
      <c r="J48" s="391"/>
      <c r="K48" s="391"/>
      <c r="L48" s="391"/>
      <c r="M48" s="391"/>
      <c r="N48" s="391"/>
      <c r="O48" s="391"/>
      <c r="P48" s="391"/>
      <c r="Q48" s="2782"/>
      <c r="R48" s="2773"/>
      <c r="S48" s="2774"/>
      <c r="T48" s="2774"/>
      <c r="U48" s="2774"/>
      <c r="V48" s="2774"/>
      <c r="W48" s="2774"/>
      <c r="X48" s="2774"/>
      <c r="Y48" s="2774"/>
      <c r="Z48" s="2774"/>
      <c r="AA48" s="2774"/>
      <c r="AB48" s="2774"/>
      <c r="AC48" s="2786"/>
      <c r="AD48" s="463"/>
      <c r="AE48" s="396"/>
      <c r="AF48" s="396"/>
      <c r="AG48" s="396"/>
      <c r="AH48" s="396"/>
      <c r="AI48" s="396"/>
    </row>
    <row r="49" spans="1:35" s="320" customFormat="1" ht="10.199999999999999" customHeight="1">
      <c r="A49" s="1462"/>
      <c r="B49" s="390"/>
      <c r="C49" s="398"/>
      <c r="D49" s="386"/>
      <c r="E49" s="391"/>
      <c r="F49" s="391"/>
      <c r="G49" s="391"/>
      <c r="H49" s="391"/>
      <c r="I49" s="391"/>
      <c r="J49" s="391"/>
      <c r="K49" s="391"/>
      <c r="L49" s="391"/>
      <c r="M49" s="391"/>
      <c r="N49" s="391"/>
      <c r="O49" s="391"/>
      <c r="P49" s="391"/>
      <c r="Q49" s="516"/>
      <c r="R49" s="366"/>
      <c r="S49" s="366"/>
      <c r="T49" s="366"/>
      <c r="U49" s="366"/>
      <c r="V49" s="366"/>
      <c r="W49" s="366"/>
      <c r="X49" s="366"/>
      <c r="Y49" s="366"/>
      <c r="Z49" s="366"/>
      <c r="AA49" s="366"/>
      <c r="AB49" s="366"/>
      <c r="AC49" s="366"/>
      <c r="AD49" s="463"/>
      <c r="AE49" s="396"/>
      <c r="AF49" s="396"/>
      <c r="AG49" s="396"/>
      <c r="AH49" s="396"/>
      <c r="AI49" s="396"/>
    </row>
    <row r="50" spans="1:35" s="320" customFormat="1" ht="12" customHeight="1">
      <c r="A50" s="1462"/>
      <c r="B50" s="390"/>
      <c r="C50" s="321" t="s">
        <v>47</v>
      </c>
      <c r="D50" s="342" t="s">
        <v>379</v>
      </c>
      <c r="E50" s="391"/>
      <c r="F50" s="391"/>
      <c r="G50" s="391"/>
      <c r="H50" s="391"/>
      <c r="I50" s="391"/>
      <c r="J50" s="391"/>
      <c r="K50" s="391"/>
      <c r="L50" s="391"/>
      <c r="M50" s="391"/>
      <c r="N50" s="391"/>
      <c r="O50" s="391"/>
      <c r="P50" s="391"/>
      <c r="Q50" s="2781" t="s">
        <v>855</v>
      </c>
      <c r="R50" s="2783"/>
      <c r="S50" s="2784"/>
      <c r="T50" s="2784"/>
      <c r="U50" s="2784"/>
      <c r="V50" s="2784"/>
      <c r="W50" s="2784"/>
      <c r="X50" s="2784"/>
      <c r="Y50" s="2784"/>
      <c r="Z50" s="2784"/>
      <c r="AA50" s="2784"/>
      <c r="AB50" s="2784"/>
      <c r="AC50" s="2785"/>
      <c r="AD50" s="463"/>
      <c r="AE50" s="396"/>
      <c r="AF50" s="396"/>
      <c r="AG50" s="396"/>
      <c r="AH50" s="396"/>
      <c r="AI50" s="396"/>
    </row>
    <row r="51" spans="1:35" s="320" customFormat="1" ht="12" customHeight="1">
      <c r="A51" s="1462"/>
      <c r="B51" s="390"/>
      <c r="C51" s="398"/>
      <c r="D51" s="386" t="s">
        <v>384</v>
      </c>
      <c r="E51" s="391"/>
      <c r="F51" s="391"/>
      <c r="G51" s="391"/>
      <c r="H51" s="391"/>
      <c r="I51" s="391"/>
      <c r="J51" s="391"/>
      <c r="K51" s="391"/>
      <c r="L51" s="391"/>
      <c r="M51" s="391"/>
      <c r="N51" s="391"/>
      <c r="O51" s="391"/>
      <c r="P51" s="391"/>
      <c r="Q51" s="2782"/>
      <c r="R51" s="2773"/>
      <c r="S51" s="2774"/>
      <c r="T51" s="2774"/>
      <c r="U51" s="2774"/>
      <c r="V51" s="2774"/>
      <c r="W51" s="2774"/>
      <c r="X51" s="2774"/>
      <c r="Y51" s="2774"/>
      <c r="Z51" s="2774"/>
      <c r="AA51" s="2774"/>
      <c r="AB51" s="2774"/>
      <c r="AC51" s="2786"/>
      <c r="AD51" s="463"/>
      <c r="AE51" s="396"/>
      <c r="AF51" s="396"/>
      <c r="AG51" s="396"/>
      <c r="AH51" s="396"/>
      <c r="AI51" s="396"/>
    </row>
    <row r="52" spans="1:35" s="320" customFormat="1" ht="10.199999999999999" customHeight="1">
      <c r="A52" s="1462"/>
      <c r="B52" s="390"/>
      <c r="C52" s="398"/>
      <c r="D52" s="386"/>
      <c r="E52" s="391"/>
      <c r="F52" s="391"/>
      <c r="G52" s="391"/>
      <c r="H52" s="391"/>
      <c r="I52" s="391"/>
      <c r="J52" s="391"/>
      <c r="K52" s="391"/>
      <c r="L52" s="391"/>
      <c r="M52" s="391"/>
      <c r="N52" s="391"/>
      <c r="O52" s="391"/>
      <c r="P52" s="391"/>
      <c r="Q52" s="516"/>
      <c r="R52" s="366"/>
      <c r="S52" s="366"/>
      <c r="T52" s="366"/>
      <c r="U52" s="366"/>
      <c r="V52" s="366"/>
      <c r="W52" s="366"/>
      <c r="X52" s="366"/>
      <c r="Y52" s="366"/>
      <c r="Z52" s="366"/>
      <c r="AA52" s="366"/>
      <c r="AB52" s="366"/>
      <c r="AC52" s="366"/>
      <c r="AD52" s="463"/>
      <c r="AE52" s="396"/>
      <c r="AF52" s="396"/>
      <c r="AG52" s="396"/>
      <c r="AH52" s="396"/>
      <c r="AI52" s="396"/>
    </row>
    <row r="53" spans="1:35" s="320" customFormat="1" ht="13.2" customHeight="1">
      <c r="A53" s="1462"/>
      <c r="B53" s="390"/>
      <c r="C53" s="321" t="s">
        <v>72</v>
      </c>
      <c r="D53" s="342" t="s">
        <v>919</v>
      </c>
      <c r="E53" s="391"/>
      <c r="F53" s="391"/>
      <c r="G53" s="391"/>
      <c r="H53" s="391"/>
      <c r="I53" s="391"/>
      <c r="J53" s="391"/>
      <c r="K53" s="391"/>
      <c r="L53" s="391"/>
      <c r="M53" s="391"/>
      <c r="N53" s="391"/>
      <c r="O53" s="391"/>
      <c r="P53" s="391"/>
      <c r="Q53" s="2781" t="s">
        <v>856</v>
      </c>
      <c r="R53" s="2783"/>
      <c r="S53" s="2784"/>
      <c r="T53" s="2784"/>
      <c r="U53" s="2784"/>
      <c r="V53" s="2784"/>
      <c r="W53" s="2784"/>
      <c r="X53" s="2784"/>
      <c r="Y53" s="2784"/>
      <c r="Z53" s="2784"/>
      <c r="AA53" s="2784"/>
      <c r="AB53" s="2784"/>
      <c r="AC53" s="2785"/>
      <c r="AD53" s="463"/>
      <c r="AE53" s="396"/>
      <c r="AF53" s="396"/>
      <c r="AG53" s="396"/>
      <c r="AH53" s="396"/>
      <c r="AI53" s="396"/>
    </row>
    <row r="54" spans="1:35" s="320" customFormat="1" ht="13.2" customHeight="1">
      <c r="A54" s="1462"/>
      <c r="B54" s="390"/>
      <c r="C54" s="398"/>
      <c r="D54" s="342" t="s">
        <v>634</v>
      </c>
      <c r="E54" s="391"/>
      <c r="F54" s="391"/>
      <c r="G54" s="391"/>
      <c r="H54" s="391"/>
      <c r="I54" s="391"/>
      <c r="J54" s="391"/>
      <c r="K54" s="391"/>
      <c r="L54" s="391"/>
      <c r="M54" s="391"/>
      <c r="N54" s="391"/>
      <c r="O54" s="391"/>
      <c r="P54" s="391"/>
      <c r="Q54" s="2782"/>
      <c r="R54" s="2773"/>
      <c r="S54" s="2774"/>
      <c r="T54" s="2774"/>
      <c r="U54" s="2774"/>
      <c r="V54" s="2774"/>
      <c r="W54" s="2774"/>
      <c r="X54" s="2774"/>
      <c r="Y54" s="2774"/>
      <c r="Z54" s="2774"/>
      <c r="AA54" s="2774"/>
      <c r="AB54" s="2774"/>
      <c r="AC54" s="2786"/>
      <c r="AD54" s="463"/>
      <c r="AE54" s="396"/>
      <c r="AF54" s="396"/>
      <c r="AG54" s="396"/>
      <c r="AH54" s="396"/>
      <c r="AI54" s="396"/>
    </row>
    <row r="55" spans="1:35" s="320" customFormat="1" ht="13.2" customHeight="1">
      <c r="A55" s="1462"/>
      <c r="B55" s="390"/>
      <c r="C55" s="398"/>
      <c r="D55" s="386" t="s">
        <v>920</v>
      </c>
      <c r="E55" s="391"/>
      <c r="F55" s="391"/>
      <c r="G55" s="391"/>
      <c r="H55" s="391"/>
      <c r="I55" s="391"/>
      <c r="J55" s="391"/>
      <c r="K55" s="391"/>
      <c r="L55" s="391"/>
      <c r="M55" s="391"/>
      <c r="N55" s="391"/>
      <c r="O55" s="391"/>
      <c r="P55" s="391"/>
      <c r="Q55" s="391"/>
      <c r="R55" s="391"/>
      <c r="S55" s="391"/>
      <c r="T55" s="391"/>
      <c r="U55" s="391"/>
      <c r="V55" s="391"/>
      <c r="W55" s="391"/>
      <c r="X55" s="391"/>
      <c r="Y55" s="391"/>
      <c r="Z55" s="391"/>
      <c r="AA55" s="391"/>
      <c r="AB55" s="391"/>
      <c r="AC55" s="391"/>
      <c r="AD55" s="463"/>
      <c r="AE55" s="396"/>
      <c r="AF55" s="396"/>
      <c r="AG55" s="396"/>
      <c r="AH55" s="396"/>
      <c r="AI55" s="396"/>
    </row>
    <row r="56" spans="1:35" s="320" customFormat="1" ht="10.199999999999999" customHeight="1">
      <c r="A56" s="1462"/>
      <c r="B56" s="390"/>
      <c r="C56" s="398"/>
      <c r="D56" s="386"/>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c r="AC56" s="391"/>
      <c r="AD56" s="463"/>
      <c r="AE56" s="396"/>
      <c r="AF56" s="396"/>
      <c r="AG56" s="396"/>
      <c r="AH56" s="396"/>
      <c r="AI56" s="396"/>
    </row>
    <row r="57" spans="1:35" s="320" customFormat="1" ht="13.2" customHeight="1">
      <c r="A57" s="1462"/>
      <c r="B57" s="390"/>
      <c r="C57" s="321" t="s">
        <v>111</v>
      </c>
      <c r="D57" s="342" t="s">
        <v>590</v>
      </c>
      <c r="E57" s="391"/>
      <c r="F57" s="391"/>
      <c r="G57" s="391"/>
      <c r="H57" s="391"/>
      <c r="I57" s="391"/>
      <c r="J57" s="391"/>
      <c r="K57" s="391"/>
      <c r="L57" s="391"/>
      <c r="M57" s="391"/>
      <c r="N57" s="391"/>
      <c r="O57" s="391"/>
      <c r="P57" s="391"/>
      <c r="Q57" s="2789" t="s">
        <v>867</v>
      </c>
      <c r="R57" s="2783"/>
      <c r="S57" s="2784"/>
      <c r="T57" s="2784"/>
      <c r="U57" s="2784"/>
      <c r="V57" s="2784"/>
      <c r="W57" s="2784"/>
      <c r="X57" s="2784"/>
      <c r="Y57" s="2784"/>
      <c r="Z57" s="2784"/>
      <c r="AA57" s="2784"/>
      <c r="AB57" s="2784"/>
      <c r="AC57" s="2785"/>
      <c r="AD57" s="463"/>
      <c r="AE57" s="396"/>
      <c r="AF57" s="396"/>
      <c r="AG57" s="396"/>
      <c r="AH57" s="396"/>
      <c r="AI57" s="396"/>
    </row>
    <row r="58" spans="1:35" s="320" customFormat="1" ht="13.2" customHeight="1">
      <c r="A58" s="1462"/>
      <c r="B58" s="390"/>
      <c r="C58" s="398"/>
      <c r="D58" s="386" t="s">
        <v>591</v>
      </c>
      <c r="E58" s="391"/>
      <c r="F58" s="391"/>
      <c r="G58" s="391"/>
      <c r="H58" s="391"/>
      <c r="I58" s="391"/>
      <c r="J58" s="391"/>
      <c r="K58" s="391"/>
      <c r="L58" s="391"/>
      <c r="M58" s="391"/>
      <c r="N58" s="391"/>
      <c r="O58" s="391"/>
      <c r="P58" s="391"/>
      <c r="Q58" s="2790"/>
      <c r="R58" s="2773"/>
      <c r="S58" s="2774"/>
      <c r="T58" s="2774"/>
      <c r="U58" s="2774"/>
      <c r="V58" s="2774"/>
      <c r="W58" s="2774"/>
      <c r="X58" s="2774"/>
      <c r="Y58" s="2774"/>
      <c r="Z58" s="2774"/>
      <c r="AA58" s="2774"/>
      <c r="AB58" s="2774"/>
      <c r="AC58" s="2786"/>
      <c r="AD58" s="463"/>
      <c r="AE58" s="396"/>
      <c r="AF58" s="396"/>
      <c r="AG58" s="396"/>
      <c r="AH58" s="396"/>
      <c r="AI58" s="396"/>
    </row>
    <row r="59" spans="1:35" s="320" customFormat="1" ht="10.199999999999999" customHeight="1">
      <c r="A59" s="1462"/>
      <c r="B59" s="390"/>
      <c r="C59" s="398"/>
      <c r="D59" s="386"/>
      <c r="E59" s="391"/>
      <c r="F59" s="391"/>
      <c r="G59" s="391"/>
      <c r="H59" s="391"/>
      <c r="I59" s="391"/>
      <c r="J59" s="391"/>
      <c r="K59" s="391"/>
      <c r="L59" s="391"/>
      <c r="M59" s="391"/>
      <c r="N59" s="391"/>
      <c r="O59" s="391"/>
      <c r="P59" s="391"/>
      <c r="Q59" s="391"/>
      <c r="R59" s="391"/>
      <c r="S59" s="391"/>
      <c r="T59" s="391"/>
      <c r="U59" s="391"/>
      <c r="V59" s="391"/>
      <c r="W59" s="391"/>
      <c r="X59" s="391"/>
      <c r="Y59" s="391"/>
      <c r="Z59" s="391"/>
      <c r="AA59" s="391"/>
      <c r="AB59" s="391"/>
      <c r="AC59" s="391"/>
      <c r="AD59" s="463"/>
      <c r="AE59" s="396"/>
      <c r="AF59" s="396"/>
      <c r="AG59" s="396"/>
      <c r="AH59" s="396"/>
      <c r="AI59" s="396"/>
    </row>
    <row r="60" spans="1:35" s="320" customFormat="1" ht="13.2" customHeight="1">
      <c r="A60" s="1462"/>
      <c r="B60" s="390"/>
      <c r="C60" s="321" t="s">
        <v>112</v>
      </c>
      <c r="D60" s="342" t="s">
        <v>56</v>
      </c>
      <c r="E60" s="391"/>
      <c r="F60" s="391"/>
      <c r="G60" s="391"/>
      <c r="H60" s="391"/>
      <c r="I60" s="391"/>
      <c r="J60" s="391"/>
      <c r="K60" s="391"/>
      <c r="L60" s="391"/>
      <c r="M60" s="391"/>
      <c r="N60" s="391"/>
      <c r="O60" s="391"/>
      <c r="P60" s="391"/>
      <c r="Q60" s="2781" t="s">
        <v>868</v>
      </c>
      <c r="R60" s="2783"/>
      <c r="S60" s="2784"/>
      <c r="T60" s="2784"/>
      <c r="U60" s="2784"/>
      <c r="V60" s="2784"/>
      <c r="W60" s="2784"/>
      <c r="X60" s="2784"/>
      <c r="Y60" s="2784"/>
      <c r="Z60" s="2784"/>
      <c r="AA60" s="2784"/>
      <c r="AB60" s="2784"/>
      <c r="AC60" s="2785"/>
      <c r="AD60" s="463"/>
      <c r="AE60" s="396"/>
      <c r="AF60" s="396"/>
      <c r="AG60" s="396"/>
      <c r="AH60" s="396"/>
      <c r="AI60" s="396"/>
    </row>
    <row r="61" spans="1:35" s="320" customFormat="1" ht="13.2" customHeight="1">
      <c r="A61" s="1462"/>
      <c r="B61" s="390"/>
      <c r="C61" s="398"/>
      <c r="D61" s="386" t="s">
        <v>592</v>
      </c>
      <c r="E61" s="391"/>
      <c r="F61" s="391"/>
      <c r="G61" s="391"/>
      <c r="H61" s="391"/>
      <c r="I61" s="391"/>
      <c r="J61" s="391"/>
      <c r="K61" s="391"/>
      <c r="L61" s="391"/>
      <c r="M61" s="391"/>
      <c r="N61" s="391"/>
      <c r="O61" s="391"/>
      <c r="P61" s="391"/>
      <c r="Q61" s="2782"/>
      <c r="R61" s="2773"/>
      <c r="S61" s="2774"/>
      <c r="T61" s="2774"/>
      <c r="U61" s="2774"/>
      <c r="V61" s="2774"/>
      <c r="W61" s="2774"/>
      <c r="X61" s="2774"/>
      <c r="Y61" s="2774"/>
      <c r="Z61" s="2774"/>
      <c r="AA61" s="2774"/>
      <c r="AB61" s="2774"/>
      <c r="AC61" s="2786"/>
      <c r="AD61" s="463"/>
      <c r="AE61" s="396"/>
      <c r="AF61" s="396"/>
      <c r="AG61" s="396"/>
      <c r="AH61" s="396"/>
      <c r="AI61" s="396"/>
    </row>
    <row r="62" spans="1:35" s="320" customFormat="1" ht="10.199999999999999" customHeight="1">
      <c r="A62" s="1462"/>
      <c r="B62" s="390"/>
      <c r="C62" s="398"/>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463"/>
      <c r="AE62" s="396"/>
      <c r="AF62" s="396"/>
      <c r="AG62" s="396"/>
      <c r="AH62" s="396"/>
      <c r="AI62" s="396"/>
    </row>
    <row r="63" spans="1:35" s="320" customFormat="1" ht="13.2" customHeight="1">
      <c r="A63" s="1462"/>
      <c r="B63" s="390"/>
      <c r="C63" s="321" t="s">
        <v>116</v>
      </c>
      <c r="D63" s="342" t="s">
        <v>60</v>
      </c>
      <c r="E63" s="391"/>
      <c r="F63" s="391"/>
      <c r="G63" s="391"/>
      <c r="H63" s="391"/>
      <c r="I63" s="391"/>
      <c r="J63" s="391"/>
      <c r="K63" s="391"/>
      <c r="L63" s="391"/>
      <c r="M63" s="391"/>
      <c r="N63" s="391"/>
      <c r="O63" s="391"/>
      <c r="P63" s="391"/>
      <c r="Q63" s="2781" t="s">
        <v>869</v>
      </c>
      <c r="R63" s="2783"/>
      <c r="S63" s="2784"/>
      <c r="T63" s="2784"/>
      <c r="U63" s="2784"/>
      <c r="V63" s="2784"/>
      <c r="W63" s="2784"/>
      <c r="X63" s="2784"/>
      <c r="Y63" s="2784"/>
      <c r="Z63" s="2784"/>
      <c r="AA63" s="2784"/>
      <c r="AB63" s="2784"/>
      <c r="AC63" s="2785"/>
      <c r="AD63" s="463"/>
      <c r="AE63" s="396"/>
      <c r="AF63" s="396"/>
      <c r="AG63" s="396"/>
      <c r="AH63" s="396"/>
      <c r="AI63" s="396"/>
    </row>
    <row r="64" spans="1:35" s="320" customFormat="1" ht="13.2" customHeight="1">
      <c r="A64" s="1462"/>
      <c r="B64" s="390"/>
      <c r="C64" s="364"/>
      <c r="D64" s="386" t="s">
        <v>61</v>
      </c>
      <c r="E64" s="391"/>
      <c r="F64" s="391"/>
      <c r="G64" s="391"/>
      <c r="H64" s="391"/>
      <c r="I64" s="391"/>
      <c r="J64" s="391"/>
      <c r="K64" s="391"/>
      <c r="L64" s="391"/>
      <c r="M64" s="391"/>
      <c r="N64" s="391"/>
      <c r="O64" s="391"/>
      <c r="P64" s="391"/>
      <c r="Q64" s="2782"/>
      <c r="R64" s="2773"/>
      <c r="S64" s="2774"/>
      <c r="T64" s="2774"/>
      <c r="U64" s="2774"/>
      <c r="V64" s="2774"/>
      <c r="W64" s="2774"/>
      <c r="X64" s="2774"/>
      <c r="Y64" s="2774"/>
      <c r="Z64" s="2774"/>
      <c r="AA64" s="2774"/>
      <c r="AB64" s="2774"/>
      <c r="AC64" s="2786"/>
      <c r="AD64" s="463"/>
      <c r="AE64" s="396"/>
      <c r="AF64" s="396"/>
      <c r="AG64" s="396"/>
      <c r="AH64" s="396"/>
      <c r="AI64" s="396"/>
    </row>
    <row r="65" spans="1:35" s="320" customFormat="1" ht="10.199999999999999" customHeight="1">
      <c r="A65" s="1462"/>
      <c r="B65" s="390"/>
      <c r="C65" s="364"/>
      <c r="D65" s="391"/>
      <c r="E65" s="391"/>
      <c r="F65" s="391"/>
      <c r="G65" s="391"/>
      <c r="H65" s="391"/>
      <c r="I65" s="391"/>
      <c r="J65" s="391"/>
      <c r="K65" s="391"/>
      <c r="L65" s="391"/>
      <c r="M65" s="391"/>
      <c r="N65" s="391"/>
      <c r="O65" s="391"/>
      <c r="P65" s="391"/>
      <c r="Q65" s="391"/>
      <c r="R65" s="391"/>
      <c r="S65" s="391"/>
      <c r="T65" s="391"/>
      <c r="U65" s="391"/>
      <c r="V65" s="391"/>
      <c r="W65" s="391"/>
      <c r="X65" s="391"/>
      <c r="Y65" s="391"/>
      <c r="Z65" s="391"/>
      <c r="AA65" s="391"/>
      <c r="AB65" s="391"/>
      <c r="AC65" s="391"/>
      <c r="AD65" s="463"/>
      <c r="AE65" s="396"/>
      <c r="AF65" s="396"/>
      <c r="AG65" s="396"/>
      <c r="AH65" s="396"/>
      <c r="AI65" s="396"/>
    </row>
    <row r="66" spans="1:35" s="320" customFormat="1" ht="13.2" customHeight="1">
      <c r="A66" s="1462"/>
      <c r="B66" s="390"/>
      <c r="C66" s="321" t="s">
        <v>119</v>
      </c>
      <c r="D66" s="342" t="s">
        <v>921</v>
      </c>
      <c r="E66" s="391"/>
      <c r="F66" s="391"/>
      <c r="G66" s="391"/>
      <c r="H66" s="391"/>
      <c r="I66" s="391"/>
      <c r="J66" s="391"/>
      <c r="K66" s="391"/>
      <c r="L66" s="391"/>
      <c r="M66" s="391"/>
      <c r="N66" s="391"/>
      <c r="O66" s="391"/>
      <c r="P66" s="391"/>
      <c r="Q66" s="2781" t="s">
        <v>89</v>
      </c>
      <c r="R66" s="2783"/>
      <c r="S66" s="2784"/>
      <c r="T66" s="2784"/>
      <c r="U66" s="2784"/>
      <c r="V66" s="2784"/>
      <c r="W66" s="2784"/>
      <c r="X66" s="2784"/>
      <c r="Y66" s="2784"/>
      <c r="Z66" s="2784"/>
      <c r="AA66" s="2784"/>
      <c r="AB66" s="2784"/>
      <c r="AC66" s="2785"/>
      <c r="AD66" s="463"/>
      <c r="AE66" s="396"/>
      <c r="AF66" s="396"/>
      <c r="AG66" s="396"/>
      <c r="AH66" s="396"/>
      <c r="AI66" s="396"/>
    </row>
    <row r="67" spans="1:35" s="320" customFormat="1" ht="13.2" customHeight="1">
      <c r="A67" s="1462"/>
      <c r="B67" s="390"/>
      <c r="C67" s="398"/>
      <c r="D67" s="386" t="s">
        <v>1224</v>
      </c>
      <c r="E67" s="391"/>
      <c r="F67" s="391"/>
      <c r="G67" s="391"/>
      <c r="H67" s="391"/>
      <c r="I67" s="391"/>
      <c r="J67" s="391"/>
      <c r="K67" s="391"/>
      <c r="L67" s="391"/>
      <c r="M67" s="391"/>
      <c r="N67" s="391"/>
      <c r="O67" s="391"/>
      <c r="P67" s="391"/>
      <c r="Q67" s="2782"/>
      <c r="R67" s="2773"/>
      <c r="S67" s="2774"/>
      <c r="T67" s="2774"/>
      <c r="U67" s="2774"/>
      <c r="V67" s="2774"/>
      <c r="W67" s="2774"/>
      <c r="X67" s="2774"/>
      <c r="Y67" s="2774"/>
      <c r="Z67" s="2774"/>
      <c r="AA67" s="2774"/>
      <c r="AB67" s="2774"/>
      <c r="AC67" s="2786"/>
      <c r="AD67" s="463"/>
      <c r="AE67" s="396"/>
      <c r="AF67" s="396"/>
      <c r="AG67" s="396"/>
      <c r="AH67" s="396"/>
      <c r="AI67" s="396"/>
    </row>
    <row r="68" spans="1:35" s="320" customFormat="1" ht="13.2" customHeight="1">
      <c r="A68" s="1462"/>
      <c r="B68" s="390"/>
      <c r="C68" s="398"/>
      <c r="D68" s="386"/>
      <c r="E68" s="391"/>
      <c r="F68" s="391"/>
      <c r="G68" s="391"/>
      <c r="H68" s="391"/>
      <c r="I68" s="391"/>
      <c r="J68" s="391"/>
      <c r="K68" s="391"/>
      <c r="L68" s="391"/>
      <c r="M68" s="391"/>
      <c r="N68" s="391"/>
      <c r="O68" s="391"/>
      <c r="P68" s="391"/>
      <c r="Q68" s="516"/>
      <c r="R68" s="366"/>
      <c r="S68" s="366"/>
      <c r="T68" s="366"/>
      <c r="U68" s="366"/>
      <c r="V68" s="366"/>
      <c r="W68" s="366"/>
      <c r="X68" s="366"/>
      <c r="Y68" s="366"/>
      <c r="Z68" s="366"/>
      <c r="AA68" s="366"/>
      <c r="AB68" s="366"/>
      <c r="AC68" s="366"/>
      <c r="AD68" s="463"/>
      <c r="AE68" s="396"/>
      <c r="AF68" s="396"/>
      <c r="AG68" s="396"/>
      <c r="AH68" s="396"/>
      <c r="AI68" s="396"/>
    </row>
    <row r="69" spans="1:35" s="320" customFormat="1" ht="13.2" customHeight="1">
      <c r="A69" s="1012"/>
      <c r="B69" s="1456"/>
      <c r="C69" s="1457"/>
      <c r="D69" s="1458"/>
      <c r="E69" s="1459"/>
      <c r="F69" s="1459"/>
      <c r="G69" s="1459"/>
      <c r="H69" s="1459"/>
      <c r="I69" s="1459"/>
      <c r="J69" s="1459"/>
      <c r="K69" s="1459"/>
      <c r="L69" s="1459"/>
      <c r="M69" s="1459"/>
      <c r="N69" s="1459"/>
      <c r="O69" s="1459"/>
      <c r="P69" s="1459"/>
      <c r="Q69" s="1460"/>
      <c r="R69" s="1461"/>
      <c r="S69" s="1461"/>
      <c r="T69" s="1461"/>
      <c r="U69" s="1461"/>
      <c r="V69" s="1461"/>
      <c r="W69" s="1461"/>
      <c r="X69" s="1461"/>
      <c r="Y69" s="1461"/>
      <c r="Z69" s="1461"/>
      <c r="AA69" s="1461"/>
      <c r="AB69" s="1461"/>
      <c r="AC69" s="1461"/>
      <c r="AD69" s="1148"/>
      <c r="AE69" s="396"/>
      <c r="AF69" s="396"/>
      <c r="AG69" s="396"/>
      <c r="AH69" s="396"/>
      <c r="AI69" s="396"/>
    </row>
    <row r="70" spans="1:35" s="320" customFormat="1" ht="13.2" customHeight="1">
      <c r="A70" s="1462"/>
      <c r="B70" s="390">
        <v>8.2100000000000009</v>
      </c>
      <c r="C70" s="321" t="s">
        <v>593</v>
      </c>
      <c r="D70" s="386"/>
      <c r="E70" s="391"/>
      <c r="F70" s="391"/>
      <c r="G70" s="391"/>
      <c r="H70" s="391"/>
      <c r="I70" s="391"/>
      <c r="J70" s="391"/>
      <c r="K70" s="391"/>
      <c r="L70" s="391"/>
      <c r="M70" s="391"/>
      <c r="N70" s="391"/>
      <c r="O70" s="391"/>
      <c r="P70" s="391"/>
      <c r="Q70" s="2781" t="s">
        <v>132</v>
      </c>
      <c r="R70" s="2783"/>
      <c r="S70" s="2784"/>
      <c r="T70" s="2784"/>
      <c r="U70" s="2784"/>
      <c r="V70" s="2784"/>
      <c r="W70" s="2784"/>
      <c r="X70" s="2784"/>
      <c r="Y70" s="2784"/>
      <c r="Z70" s="2784"/>
      <c r="AA70" s="2784"/>
      <c r="AB70" s="2784"/>
      <c r="AC70" s="2785"/>
      <c r="AD70" s="463"/>
      <c r="AE70" s="396"/>
      <c r="AF70" s="396"/>
      <c r="AG70" s="396"/>
      <c r="AH70" s="396"/>
      <c r="AI70" s="396"/>
    </row>
    <row r="71" spans="1:35" s="320" customFormat="1" ht="13.2" customHeight="1">
      <c r="A71" s="1482"/>
      <c r="C71" s="365" t="s">
        <v>382</v>
      </c>
      <c r="Q71" s="2782"/>
      <c r="R71" s="2773"/>
      <c r="S71" s="2774"/>
      <c r="T71" s="2774"/>
      <c r="U71" s="2774"/>
      <c r="V71" s="2774"/>
      <c r="W71" s="2774"/>
      <c r="X71" s="2774"/>
      <c r="Y71" s="2774"/>
      <c r="Z71" s="2774"/>
      <c r="AA71" s="2774"/>
      <c r="AB71" s="2774"/>
      <c r="AC71" s="2786"/>
      <c r="AD71" s="1158"/>
      <c r="AE71" s="396"/>
      <c r="AF71" s="396"/>
      <c r="AG71" s="396"/>
      <c r="AH71" s="396"/>
      <c r="AI71" s="396"/>
    </row>
    <row r="72" spans="1:35" s="320" customFormat="1" ht="13.2" customHeight="1">
      <c r="A72" s="1483"/>
      <c r="B72" s="1463"/>
      <c r="C72" s="1464"/>
      <c r="D72" s="1465"/>
      <c r="E72" s="1466"/>
      <c r="F72" s="1466"/>
      <c r="G72" s="1466"/>
      <c r="H72" s="1466"/>
      <c r="I72" s="1466"/>
      <c r="J72" s="1466"/>
      <c r="K72" s="1466"/>
      <c r="L72" s="1466"/>
      <c r="M72" s="1466"/>
      <c r="N72" s="1466"/>
      <c r="O72" s="1466"/>
      <c r="P72" s="1466"/>
      <c r="Q72" s="1467"/>
      <c r="R72" s="1468"/>
      <c r="S72" s="1468"/>
      <c r="T72" s="1468"/>
      <c r="U72" s="1468"/>
      <c r="V72" s="1468"/>
      <c r="W72" s="1468"/>
      <c r="X72" s="1468"/>
      <c r="Y72" s="1468"/>
      <c r="Z72" s="1468"/>
      <c r="AA72" s="1468"/>
      <c r="AB72" s="1468"/>
      <c r="AC72" s="1468"/>
      <c r="AD72" s="1480"/>
      <c r="AE72" s="396"/>
      <c r="AF72" s="396"/>
      <c r="AG72" s="396"/>
      <c r="AH72" s="396"/>
      <c r="AI72" s="396"/>
    </row>
    <row r="73" spans="1:35" s="320" customFormat="1" ht="13.2" customHeight="1">
      <c r="A73" s="1462"/>
      <c r="B73" s="390"/>
      <c r="C73" s="398"/>
      <c r="D73" s="386"/>
      <c r="E73" s="391"/>
      <c r="F73" s="391"/>
      <c r="G73" s="391"/>
      <c r="H73" s="391"/>
      <c r="I73" s="391"/>
      <c r="J73" s="391"/>
      <c r="K73" s="391"/>
      <c r="L73" s="391"/>
      <c r="M73" s="391"/>
      <c r="N73" s="391"/>
      <c r="O73" s="391"/>
      <c r="P73" s="391"/>
      <c r="Q73" s="516"/>
      <c r="R73" s="366"/>
      <c r="S73" s="366"/>
      <c r="T73" s="366"/>
      <c r="U73" s="366"/>
      <c r="V73" s="366"/>
      <c r="W73" s="366"/>
      <c r="X73" s="366"/>
      <c r="Y73" s="366"/>
      <c r="Z73" s="366"/>
      <c r="AA73" s="366"/>
      <c r="AB73" s="366"/>
      <c r="AC73" s="366"/>
      <c r="AD73" s="463"/>
      <c r="AE73" s="396"/>
      <c r="AF73" s="396"/>
      <c r="AG73" s="396"/>
      <c r="AH73" s="396"/>
      <c r="AI73" s="396"/>
    </row>
    <row r="74" spans="1:35" s="320" customFormat="1" ht="13.2" customHeight="1">
      <c r="A74" s="1462"/>
      <c r="B74" s="390">
        <v>8.2200000000000006</v>
      </c>
      <c r="C74" s="321" t="s">
        <v>1379</v>
      </c>
      <c r="D74" s="386"/>
      <c r="E74" s="391"/>
      <c r="F74" s="391"/>
      <c r="G74" s="391"/>
      <c r="H74" s="391"/>
      <c r="I74" s="391"/>
      <c r="J74" s="391"/>
      <c r="K74" s="391"/>
      <c r="L74" s="391"/>
      <c r="M74" s="391"/>
      <c r="N74" s="391"/>
      <c r="O74" s="391"/>
      <c r="P74" s="391"/>
      <c r="Q74" s="2781" t="s">
        <v>873</v>
      </c>
      <c r="R74" s="2783"/>
      <c r="S74" s="2784"/>
      <c r="T74" s="2784"/>
      <c r="U74" s="2784"/>
      <c r="V74" s="2784"/>
      <c r="W74" s="2784"/>
      <c r="X74" s="2784"/>
      <c r="Y74" s="2784"/>
      <c r="Z74" s="2784"/>
      <c r="AA74" s="2784"/>
      <c r="AB74" s="2784"/>
      <c r="AC74" s="2785"/>
      <c r="AD74" s="463"/>
      <c r="AE74" s="396"/>
      <c r="AF74" s="396"/>
      <c r="AG74" s="396"/>
      <c r="AH74" s="396"/>
      <c r="AI74" s="396"/>
    </row>
    <row r="75" spans="1:35" s="320" customFormat="1" ht="13.2" customHeight="1">
      <c r="A75" s="1482"/>
      <c r="C75" s="365" t="s">
        <v>1380</v>
      </c>
      <c r="Q75" s="2782"/>
      <c r="R75" s="2773"/>
      <c r="S75" s="2774"/>
      <c r="T75" s="2774"/>
      <c r="U75" s="2774"/>
      <c r="V75" s="2774"/>
      <c r="W75" s="2774"/>
      <c r="X75" s="2774"/>
      <c r="Y75" s="2774"/>
      <c r="Z75" s="2774"/>
      <c r="AA75" s="2774"/>
      <c r="AB75" s="2774"/>
      <c r="AC75" s="2786"/>
      <c r="AD75" s="1158"/>
      <c r="AE75" s="396"/>
      <c r="AF75" s="396"/>
      <c r="AG75" s="396"/>
      <c r="AH75" s="396"/>
      <c r="AI75" s="396"/>
    </row>
    <row r="76" spans="1:35" s="320" customFormat="1" ht="13.2" customHeight="1" thickBot="1">
      <c r="A76" s="427"/>
      <c r="B76" s="853"/>
      <c r="C76" s="1159"/>
      <c r="D76" s="1160"/>
      <c r="E76" s="1161"/>
      <c r="F76" s="1161"/>
      <c r="G76" s="1161"/>
      <c r="H76" s="1161"/>
      <c r="I76" s="1161"/>
      <c r="J76" s="1161"/>
      <c r="K76" s="1161"/>
      <c r="L76" s="1161"/>
      <c r="M76" s="1161"/>
      <c r="N76" s="1161"/>
      <c r="O76" s="1161"/>
      <c r="P76" s="1161"/>
      <c r="Q76" s="1127"/>
      <c r="R76" s="1162"/>
      <c r="S76" s="1162"/>
      <c r="T76" s="1162"/>
      <c r="U76" s="1162"/>
      <c r="V76" s="1162"/>
      <c r="W76" s="1162"/>
      <c r="X76" s="1162"/>
      <c r="Y76" s="1162"/>
      <c r="Z76" s="1162"/>
      <c r="AA76" s="1162"/>
      <c r="AB76" s="1162"/>
      <c r="AC76" s="1162"/>
      <c r="AD76" s="858"/>
      <c r="AE76" s="396"/>
      <c r="AF76" s="396"/>
      <c r="AG76" s="396"/>
      <c r="AH76" s="396"/>
      <c r="AI76" s="396"/>
    </row>
    <row r="77" spans="1:35" s="320" customFormat="1" ht="24.6" customHeight="1">
      <c r="A77" s="2780">
        <v>17</v>
      </c>
      <c r="B77" s="2780"/>
      <c r="C77" s="2780"/>
      <c r="D77" s="2780"/>
      <c r="E77" s="2780"/>
      <c r="F77" s="2780"/>
      <c r="G77" s="2780"/>
      <c r="H77" s="2780"/>
      <c r="I77" s="2780"/>
      <c r="J77" s="2780"/>
      <c r="K77" s="2780"/>
      <c r="L77" s="2780"/>
      <c r="M77" s="2780"/>
      <c r="N77" s="2780"/>
      <c r="O77" s="2780"/>
      <c r="P77" s="2780"/>
      <c r="Q77" s="2780"/>
      <c r="R77" s="2780"/>
      <c r="S77" s="2780"/>
      <c r="T77" s="2780"/>
      <c r="U77" s="2780"/>
      <c r="V77" s="2780"/>
      <c r="W77" s="2780"/>
      <c r="X77" s="2780"/>
      <c r="Y77" s="2780"/>
      <c r="Z77" s="2780"/>
      <c r="AA77" s="2780"/>
      <c r="AB77" s="2780"/>
      <c r="AC77" s="2780"/>
      <c r="AD77" s="2780"/>
      <c r="AE77" s="396"/>
      <c r="AF77" s="396"/>
      <c r="AG77" s="396"/>
      <c r="AH77" s="396"/>
      <c r="AI77" s="396"/>
    </row>
    <row r="81" spans="30:30" ht="16.5" customHeight="1">
      <c r="AD81" s="1719"/>
    </row>
  </sheetData>
  <sheetProtection selectLockedCells="1" selectUnlockedCells="1"/>
  <mergeCells count="41">
    <mergeCell ref="A77:AD77"/>
    <mergeCell ref="Q53:Q54"/>
    <mergeCell ref="R53:AC54"/>
    <mergeCell ref="Q57:Q58"/>
    <mergeCell ref="R57:AC58"/>
    <mergeCell ref="Q60:Q61"/>
    <mergeCell ref="R60:AC61"/>
    <mergeCell ref="Q63:Q64"/>
    <mergeCell ref="R63:AC64"/>
    <mergeCell ref="Q66:Q67"/>
    <mergeCell ref="R66:AC67"/>
    <mergeCell ref="Q70:Q71"/>
    <mergeCell ref="Q44:Q45"/>
    <mergeCell ref="R44:AC45"/>
    <mergeCell ref="Q47:Q48"/>
    <mergeCell ref="R47:AC48"/>
    <mergeCell ref="Q74:Q75"/>
    <mergeCell ref="R74:AC75"/>
    <mergeCell ref="Q50:Q51"/>
    <mergeCell ref="R50:AC51"/>
    <mergeCell ref="R70:AC71"/>
    <mergeCell ref="AA28:AC28"/>
    <mergeCell ref="R29:AC30"/>
    <mergeCell ref="Q29:Q30"/>
    <mergeCell ref="Q38:Q39"/>
    <mergeCell ref="R38:AC39"/>
    <mergeCell ref="Q34:Q35"/>
    <mergeCell ref="R34:AC35"/>
    <mergeCell ref="AA7:AC7"/>
    <mergeCell ref="R4:AC4"/>
    <mergeCell ref="R5:AC5"/>
    <mergeCell ref="Q8:Q9"/>
    <mergeCell ref="R8:AC9"/>
    <mergeCell ref="Q24:Q25"/>
    <mergeCell ref="R24:AC25"/>
    <mergeCell ref="Q12:Q13"/>
    <mergeCell ref="R12:AC13"/>
    <mergeCell ref="Q16:Q17"/>
    <mergeCell ref="R16:AC17"/>
    <mergeCell ref="Q20:Q21"/>
    <mergeCell ref="R20:AC21"/>
  </mergeCells>
  <printOptions horizontalCentered="1"/>
  <pageMargins left="0.11811023622047245" right="0.11811023622047245" top="0.39370078740157483" bottom="0.39370078740157483" header="0" footer="0"/>
  <pageSetup paperSize="9" scale="80" firstPageNumber="9" orientation="portrait" useFirstPageNumber="1"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56BE1-51B8-426C-AAE4-A38F282D0EA6}">
  <sheetPr>
    <tabColor theme="7" tint="0.39997558519241921"/>
  </sheetPr>
  <dimension ref="A1:FK101"/>
  <sheetViews>
    <sheetView showGridLines="0" view="pageBreakPreview" zoomScale="30" zoomScaleNormal="50" zoomScaleSheetLayoutView="30" workbookViewId="0">
      <selection activeCell="E69" sqref="E69:AC70"/>
    </sheetView>
  </sheetViews>
  <sheetFormatPr defaultColWidth="1.61328125" defaultRowHeight="15"/>
  <cols>
    <col min="1" max="1" width="1.61328125" style="1279"/>
    <col min="2" max="2" width="2.69140625" style="1279" customWidth="1"/>
    <col min="3" max="3" width="7.921875" style="1279" bestFit="1" customWidth="1"/>
    <col min="4" max="82" width="2.69140625" style="1279" customWidth="1"/>
    <col min="83" max="83" width="2.07421875" style="1279" customWidth="1"/>
    <col min="84" max="90" width="1.61328125" style="1279"/>
    <col min="91" max="91" width="16.3828125" style="1279" customWidth="1"/>
    <col min="92" max="249" width="1.61328125" style="1279"/>
    <col min="250" max="250" width="2.69140625" style="1279" customWidth="1"/>
    <col min="251" max="251" width="6.3828125" style="1279" customWidth="1"/>
    <col min="252" max="252" width="2.69140625" style="1279" customWidth="1"/>
    <col min="253" max="256" width="0.921875" style="1279" customWidth="1"/>
    <col min="257" max="338" width="2.69140625" style="1279" customWidth="1"/>
    <col min="339" max="505" width="1.61328125" style="1279"/>
    <col min="506" max="506" width="2.69140625" style="1279" customWidth="1"/>
    <col min="507" max="507" width="6.3828125" style="1279" customWidth="1"/>
    <col min="508" max="508" width="2.69140625" style="1279" customWidth="1"/>
    <col min="509" max="512" width="0.921875" style="1279" customWidth="1"/>
    <col min="513" max="594" width="2.69140625" style="1279" customWidth="1"/>
    <col min="595" max="761" width="1.61328125" style="1279"/>
    <col min="762" max="762" width="2.69140625" style="1279" customWidth="1"/>
    <col min="763" max="763" width="6.3828125" style="1279" customWidth="1"/>
    <col min="764" max="764" width="2.69140625" style="1279" customWidth="1"/>
    <col min="765" max="768" width="0.921875" style="1279" customWidth="1"/>
    <col min="769" max="850" width="2.69140625" style="1279" customWidth="1"/>
    <col min="851" max="1017" width="1.61328125" style="1279"/>
    <col min="1018" max="1018" width="2.69140625" style="1279" customWidth="1"/>
    <col min="1019" max="1019" width="6.3828125" style="1279" customWidth="1"/>
    <col min="1020" max="1020" width="2.69140625" style="1279" customWidth="1"/>
    <col min="1021" max="1024" width="0.921875" style="1279" customWidth="1"/>
    <col min="1025" max="1106" width="2.69140625" style="1279" customWidth="1"/>
    <col min="1107" max="1273" width="1.61328125" style="1279"/>
    <col min="1274" max="1274" width="2.69140625" style="1279" customWidth="1"/>
    <col min="1275" max="1275" width="6.3828125" style="1279" customWidth="1"/>
    <col min="1276" max="1276" width="2.69140625" style="1279" customWidth="1"/>
    <col min="1277" max="1280" width="0.921875" style="1279" customWidth="1"/>
    <col min="1281" max="1362" width="2.69140625" style="1279" customWidth="1"/>
    <col min="1363" max="1529" width="1.61328125" style="1279"/>
    <col min="1530" max="1530" width="2.69140625" style="1279" customWidth="1"/>
    <col min="1531" max="1531" width="6.3828125" style="1279" customWidth="1"/>
    <col min="1532" max="1532" width="2.69140625" style="1279" customWidth="1"/>
    <col min="1533" max="1536" width="0.921875" style="1279" customWidth="1"/>
    <col min="1537" max="1618" width="2.69140625" style="1279" customWidth="1"/>
    <col min="1619" max="1785" width="1.61328125" style="1279"/>
    <col min="1786" max="1786" width="2.69140625" style="1279" customWidth="1"/>
    <col min="1787" max="1787" width="6.3828125" style="1279" customWidth="1"/>
    <col min="1788" max="1788" width="2.69140625" style="1279" customWidth="1"/>
    <col min="1789" max="1792" width="0.921875" style="1279" customWidth="1"/>
    <col min="1793" max="1874" width="2.69140625" style="1279" customWidth="1"/>
    <col min="1875" max="2041" width="1.61328125" style="1279"/>
    <col min="2042" max="2042" width="2.69140625" style="1279" customWidth="1"/>
    <col min="2043" max="2043" width="6.3828125" style="1279" customWidth="1"/>
    <col min="2044" max="2044" width="2.69140625" style="1279" customWidth="1"/>
    <col min="2045" max="2048" width="0.921875" style="1279" customWidth="1"/>
    <col min="2049" max="2130" width="2.69140625" style="1279" customWidth="1"/>
    <col min="2131" max="2297" width="1.61328125" style="1279"/>
    <col min="2298" max="2298" width="2.69140625" style="1279" customWidth="1"/>
    <col min="2299" max="2299" width="6.3828125" style="1279" customWidth="1"/>
    <col min="2300" max="2300" width="2.69140625" style="1279" customWidth="1"/>
    <col min="2301" max="2304" width="0.921875" style="1279" customWidth="1"/>
    <col min="2305" max="2386" width="2.69140625" style="1279" customWidth="1"/>
    <col min="2387" max="2553" width="1.61328125" style="1279"/>
    <col min="2554" max="2554" width="2.69140625" style="1279" customWidth="1"/>
    <col min="2555" max="2555" width="6.3828125" style="1279" customWidth="1"/>
    <col min="2556" max="2556" width="2.69140625" style="1279" customWidth="1"/>
    <col min="2557" max="2560" width="0.921875" style="1279" customWidth="1"/>
    <col min="2561" max="2642" width="2.69140625" style="1279" customWidth="1"/>
    <col min="2643" max="2809" width="1.61328125" style="1279"/>
    <col min="2810" max="2810" width="2.69140625" style="1279" customWidth="1"/>
    <col min="2811" max="2811" width="6.3828125" style="1279" customWidth="1"/>
    <col min="2812" max="2812" width="2.69140625" style="1279" customWidth="1"/>
    <col min="2813" max="2816" width="0.921875" style="1279" customWidth="1"/>
    <col min="2817" max="2898" width="2.69140625" style="1279" customWidth="1"/>
    <col min="2899" max="3065" width="1.61328125" style="1279"/>
    <col min="3066" max="3066" width="2.69140625" style="1279" customWidth="1"/>
    <col min="3067" max="3067" width="6.3828125" style="1279" customWidth="1"/>
    <col min="3068" max="3068" width="2.69140625" style="1279" customWidth="1"/>
    <col min="3069" max="3072" width="0.921875" style="1279" customWidth="1"/>
    <col min="3073" max="3154" width="2.69140625" style="1279" customWidth="1"/>
    <col min="3155" max="3321" width="1.61328125" style="1279"/>
    <col min="3322" max="3322" width="2.69140625" style="1279" customWidth="1"/>
    <col min="3323" max="3323" width="6.3828125" style="1279" customWidth="1"/>
    <col min="3324" max="3324" width="2.69140625" style="1279" customWidth="1"/>
    <col min="3325" max="3328" width="0.921875" style="1279" customWidth="1"/>
    <col min="3329" max="3410" width="2.69140625" style="1279" customWidth="1"/>
    <col min="3411" max="3577" width="1.61328125" style="1279"/>
    <col min="3578" max="3578" width="2.69140625" style="1279" customWidth="1"/>
    <col min="3579" max="3579" width="6.3828125" style="1279" customWidth="1"/>
    <col min="3580" max="3580" width="2.69140625" style="1279" customWidth="1"/>
    <col min="3581" max="3584" width="0.921875" style="1279" customWidth="1"/>
    <col min="3585" max="3666" width="2.69140625" style="1279" customWidth="1"/>
    <col min="3667" max="3833" width="1.61328125" style="1279"/>
    <col min="3834" max="3834" width="2.69140625" style="1279" customWidth="1"/>
    <col min="3835" max="3835" width="6.3828125" style="1279" customWidth="1"/>
    <col min="3836" max="3836" width="2.69140625" style="1279" customWidth="1"/>
    <col min="3837" max="3840" width="0.921875" style="1279" customWidth="1"/>
    <col min="3841" max="3922" width="2.69140625" style="1279" customWidth="1"/>
    <col min="3923" max="4089" width="1.61328125" style="1279"/>
    <col min="4090" max="4090" width="2.69140625" style="1279" customWidth="1"/>
    <col min="4091" max="4091" width="6.3828125" style="1279" customWidth="1"/>
    <col min="4092" max="4092" width="2.69140625" style="1279" customWidth="1"/>
    <col min="4093" max="4096" width="0.921875" style="1279" customWidth="1"/>
    <col min="4097" max="4178" width="2.69140625" style="1279" customWidth="1"/>
    <col min="4179" max="4345" width="1.61328125" style="1279"/>
    <col min="4346" max="4346" width="2.69140625" style="1279" customWidth="1"/>
    <col min="4347" max="4347" width="6.3828125" style="1279" customWidth="1"/>
    <col min="4348" max="4348" width="2.69140625" style="1279" customWidth="1"/>
    <col min="4349" max="4352" width="0.921875" style="1279" customWidth="1"/>
    <col min="4353" max="4434" width="2.69140625" style="1279" customWidth="1"/>
    <col min="4435" max="4601" width="1.61328125" style="1279"/>
    <col min="4602" max="4602" width="2.69140625" style="1279" customWidth="1"/>
    <col min="4603" max="4603" width="6.3828125" style="1279" customWidth="1"/>
    <col min="4604" max="4604" width="2.69140625" style="1279" customWidth="1"/>
    <col min="4605" max="4608" width="0.921875" style="1279" customWidth="1"/>
    <col min="4609" max="4690" width="2.69140625" style="1279" customWidth="1"/>
    <col min="4691" max="4857" width="1.61328125" style="1279"/>
    <col min="4858" max="4858" width="2.69140625" style="1279" customWidth="1"/>
    <col min="4859" max="4859" width="6.3828125" style="1279" customWidth="1"/>
    <col min="4860" max="4860" width="2.69140625" style="1279" customWidth="1"/>
    <col min="4861" max="4864" width="0.921875" style="1279" customWidth="1"/>
    <col min="4865" max="4946" width="2.69140625" style="1279" customWidth="1"/>
    <col min="4947" max="5113" width="1.61328125" style="1279"/>
    <col min="5114" max="5114" width="2.69140625" style="1279" customWidth="1"/>
    <col min="5115" max="5115" width="6.3828125" style="1279" customWidth="1"/>
    <col min="5116" max="5116" width="2.69140625" style="1279" customWidth="1"/>
    <col min="5117" max="5120" width="0.921875" style="1279" customWidth="1"/>
    <col min="5121" max="5202" width="2.69140625" style="1279" customWidth="1"/>
    <col min="5203" max="5369" width="1.61328125" style="1279"/>
    <col min="5370" max="5370" width="2.69140625" style="1279" customWidth="1"/>
    <col min="5371" max="5371" width="6.3828125" style="1279" customWidth="1"/>
    <col min="5372" max="5372" width="2.69140625" style="1279" customWidth="1"/>
    <col min="5373" max="5376" width="0.921875" style="1279" customWidth="1"/>
    <col min="5377" max="5458" width="2.69140625" style="1279" customWidth="1"/>
    <col min="5459" max="5625" width="1.61328125" style="1279"/>
    <col min="5626" max="5626" width="2.69140625" style="1279" customWidth="1"/>
    <col min="5627" max="5627" width="6.3828125" style="1279" customWidth="1"/>
    <col min="5628" max="5628" width="2.69140625" style="1279" customWidth="1"/>
    <col min="5629" max="5632" width="0.921875" style="1279" customWidth="1"/>
    <col min="5633" max="5714" width="2.69140625" style="1279" customWidth="1"/>
    <col min="5715" max="5881" width="1.61328125" style="1279"/>
    <col min="5882" max="5882" width="2.69140625" style="1279" customWidth="1"/>
    <col min="5883" max="5883" width="6.3828125" style="1279" customWidth="1"/>
    <col min="5884" max="5884" width="2.69140625" style="1279" customWidth="1"/>
    <col min="5885" max="5888" width="0.921875" style="1279" customWidth="1"/>
    <col min="5889" max="5970" width="2.69140625" style="1279" customWidth="1"/>
    <col min="5971" max="6137" width="1.61328125" style="1279"/>
    <col min="6138" max="6138" width="2.69140625" style="1279" customWidth="1"/>
    <col min="6139" max="6139" width="6.3828125" style="1279" customWidth="1"/>
    <col min="6140" max="6140" width="2.69140625" style="1279" customWidth="1"/>
    <col min="6141" max="6144" width="0.921875" style="1279" customWidth="1"/>
    <col min="6145" max="6226" width="2.69140625" style="1279" customWidth="1"/>
    <col min="6227" max="6393" width="1.61328125" style="1279"/>
    <col min="6394" max="6394" width="2.69140625" style="1279" customWidth="1"/>
    <col min="6395" max="6395" width="6.3828125" style="1279" customWidth="1"/>
    <col min="6396" max="6396" width="2.69140625" style="1279" customWidth="1"/>
    <col min="6397" max="6400" width="0.921875" style="1279" customWidth="1"/>
    <col min="6401" max="6482" width="2.69140625" style="1279" customWidth="1"/>
    <col min="6483" max="6649" width="1.61328125" style="1279"/>
    <col min="6650" max="6650" width="2.69140625" style="1279" customWidth="1"/>
    <col min="6651" max="6651" width="6.3828125" style="1279" customWidth="1"/>
    <col min="6652" max="6652" width="2.69140625" style="1279" customWidth="1"/>
    <col min="6653" max="6656" width="0.921875" style="1279" customWidth="1"/>
    <col min="6657" max="6738" width="2.69140625" style="1279" customWidth="1"/>
    <col min="6739" max="6905" width="1.61328125" style="1279"/>
    <col min="6906" max="6906" width="2.69140625" style="1279" customWidth="1"/>
    <col min="6907" max="6907" width="6.3828125" style="1279" customWidth="1"/>
    <col min="6908" max="6908" width="2.69140625" style="1279" customWidth="1"/>
    <col min="6909" max="6912" width="0.921875" style="1279" customWidth="1"/>
    <col min="6913" max="6994" width="2.69140625" style="1279" customWidth="1"/>
    <col min="6995" max="7161" width="1.61328125" style="1279"/>
    <col min="7162" max="7162" width="2.69140625" style="1279" customWidth="1"/>
    <col min="7163" max="7163" width="6.3828125" style="1279" customWidth="1"/>
    <col min="7164" max="7164" width="2.69140625" style="1279" customWidth="1"/>
    <col min="7165" max="7168" width="0.921875" style="1279" customWidth="1"/>
    <col min="7169" max="7250" width="2.69140625" style="1279" customWidth="1"/>
    <col min="7251" max="7417" width="1.61328125" style="1279"/>
    <col min="7418" max="7418" width="2.69140625" style="1279" customWidth="1"/>
    <col min="7419" max="7419" width="6.3828125" style="1279" customWidth="1"/>
    <col min="7420" max="7420" width="2.69140625" style="1279" customWidth="1"/>
    <col min="7421" max="7424" width="0.921875" style="1279" customWidth="1"/>
    <col min="7425" max="7506" width="2.69140625" style="1279" customWidth="1"/>
    <col min="7507" max="7673" width="1.61328125" style="1279"/>
    <col min="7674" max="7674" width="2.69140625" style="1279" customWidth="1"/>
    <col min="7675" max="7675" width="6.3828125" style="1279" customWidth="1"/>
    <col min="7676" max="7676" width="2.69140625" style="1279" customWidth="1"/>
    <col min="7677" max="7680" width="0.921875" style="1279" customWidth="1"/>
    <col min="7681" max="7762" width="2.69140625" style="1279" customWidth="1"/>
    <col min="7763" max="7929" width="1.61328125" style="1279"/>
    <col min="7930" max="7930" width="2.69140625" style="1279" customWidth="1"/>
    <col min="7931" max="7931" width="6.3828125" style="1279" customWidth="1"/>
    <col min="7932" max="7932" width="2.69140625" style="1279" customWidth="1"/>
    <col min="7933" max="7936" width="0.921875" style="1279" customWidth="1"/>
    <col min="7937" max="8018" width="2.69140625" style="1279" customWidth="1"/>
    <col min="8019" max="8185" width="1.61328125" style="1279"/>
    <col min="8186" max="8186" width="2.69140625" style="1279" customWidth="1"/>
    <col min="8187" max="8187" width="6.3828125" style="1279" customWidth="1"/>
    <col min="8188" max="8188" width="2.69140625" style="1279" customWidth="1"/>
    <col min="8189" max="8192" width="0.921875" style="1279" customWidth="1"/>
    <col min="8193" max="8274" width="2.69140625" style="1279" customWidth="1"/>
    <col min="8275" max="8441" width="1.61328125" style="1279"/>
    <col min="8442" max="8442" width="2.69140625" style="1279" customWidth="1"/>
    <col min="8443" max="8443" width="6.3828125" style="1279" customWidth="1"/>
    <col min="8444" max="8444" width="2.69140625" style="1279" customWidth="1"/>
    <col min="8445" max="8448" width="0.921875" style="1279" customWidth="1"/>
    <col min="8449" max="8530" width="2.69140625" style="1279" customWidth="1"/>
    <col min="8531" max="8697" width="1.61328125" style="1279"/>
    <col min="8698" max="8698" width="2.69140625" style="1279" customWidth="1"/>
    <col min="8699" max="8699" width="6.3828125" style="1279" customWidth="1"/>
    <col min="8700" max="8700" width="2.69140625" style="1279" customWidth="1"/>
    <col min="8701" max="8704" width="0.921875" style="1279" customWidth="1"/>
    <col min="8705" max="8786" width="2.69140625" style="1279" customWidth="1"/>
    <col min="8787" max="8953" width="1.61328125" style="1279"/>
    <col min="8954" max="8954" width="2.69140625" style="1279" customWidth="1"/>
    <col min="8955" max="8955" width="6.3828125" style="1279" customWidth="1"/>
    <col min="8956" max="8956" width="2.69140625" style="1279" customWidth="1"/>
    <col min="8957" max="8960" width="0.921875" style="1279" customWidth="1"/>
    <col min="8961" max="9042" width="2.69140625" style="1279" customWidth="1"/>
    <col min="9043" max="9209" width="1.61328125" style="1279"/>
    <col min="9210" max="9210" width="2.69140625" style="1279" customWidth="1"/>
    <col min="9211" max="9211" width="6.3828125" style="1279" customWidth="1"/>
    <col min="9212" max="9212" width="2.69140625" style="1279" customWidth="1"/>
    <col min="9213" max="9216" width="0.921875" style="1279" customWidth="1"/>
    <col min="9217" max="9298" width="2.69140625" style="1279" customWidth="1"/>
    <col min="9299" max="9465" width="1.61328125" style="1279"/>
    <col min="9466" max="9466" width="2.69140625" style="1279" customWidth="1"/>
    <col min="9467" max="9467" width="6.3828125" style="1279" customWidth="1"/>
    <col min="9468" max="9468" width="2.69140625" style="1279" customWidth="1"/>
    <col min="9469" max="9472" width="0.921875" style="1279" customWidth="1"/>
    <col min="9473" max="9554" width="2.69140625" style="1279" customWidth="1"/>
    <col min="9555" max="9721" width="1.61328125" style="1279"/>
    <col min="9722" max="9722" width="2.69140625" style="1279" customWidth="1"/>
    <col min="9723" max="9723" width="6.3828125" style="1279" customWidth="1"/>
    <col min="9724" max="9724" width="2.69140625" style="1279" customWidth="1"/>
    <col min="9725" max="9728" width="0.921875" style="1279" customWidth="1"/>
    <col min="9729" max="9810" width="2.69140625" style="1279" customWidth="1"/>
    <col min="9811" max="9977" width="1.61328125" style="1279"/>
    <col min="9978" max="9978" width="2.69140625" style="1279" customWidth="1"/>
    <col min="9979" max="9979" width="6.3828125" style="1279" customWidth="1"/>
    <col min="9980" max="9980" width="2.69140625" style="1279" customWidth="1"/>
    <col min="9981" max="9984" width="0.921875" style="1279" customWidth="1"/>
    <col min="9985" max="10066" width="2.69140625" style="1279" customWidth="1"/>
    <col min="10067" max="10233" width="1.61328125" style="1279"/>
    <col min="10234" max="10234" width="2.69140625" style="1279" customWidth="1"/>
    <col min="10235" max="10235" width="6.3828125" style="1279" customWidth="1"/>
    <col min="10236" max="10236" width="2.69140625" style="1279" customWidth="1"/>
    <col min="10237" max="10240" width="0.921875" style="1279" customWidth="1"/>
    <col min="10241" max="10322" width="2.69140625" style="1279" customWidth="1"/>
    <col min="10323" max="10489" width="1.61328125" style="1279"/>
    <col min="10490" max="10490" width="2.69140625" style="1279" customWidth="1"/>
    <col min="10491" max="10491" width="6.3828125" style="1279" customWidth="1"/>
    <col min="10492" max="10492" width="2.69140625" style="1279" customWidth="1"/>
    <col min="10493" max="10496" width="0.921875" style="1279" customWidth="1"/>
    <col min="10497" max="10578" width="2.69140625" style="1279" customWidth="1"/>
    <col min="10579" max="10745" width="1.61328125" style="1279"/>
    <col min="10746" max="10746" width="2.69140625" style="1279" customWidth="1"/>
    <col min="10747" max="10747" width="6.3828125" style="1279" customWidth="1"/>
    <col min="10748" max="10748" width="2.69140625" style="1279" customWidth="1"/>
    <col min="10749" max="10752" width="0.921875" style="1279" customWidth="1"/>
    <col min="10753" max="10834" width="2.69140625" style="1279" customWidth="1"/>
    <col min="10835" max="11001" width="1.61328125" style="1279"/>
    <col min="11002" max="11002" width="2.69140625" style="1279" customWidth="1"/>
    <col min="11003" max="11003" width="6.3828125" style="1279" customWidth="1"/>
    <col min="11004" max="11004" width="2.69140625" style="1279" customWidth="1"/>
    <col min="11005" max="11008" width="0.921875" style="1279" customWidth="1"/>
    <col min="11009" max="11090" width="2.69140625" style="1279" customWidth="1"/>
    <col min="11091" max="11257" width="1.61328125" style="1279"/>
    <col min="11258" max="11258" width="2.69140625" style="1279" customWidth="1"/>
    <col min="11259" max="11259" width="6.3828125" style="1279" customWidth="1"/>
    <col min="11260" max="11260" width="2.69140625" style="1279" customWidth="1"/>
    <col min="11261" max="11264" width="0.921875" style="1279" customWidth="1"/>
    <col min="11265" max="11346" width="2.69140625" style="1279" customWidth="1"/>
    <col min="11347" max="11513" width="1.61328125" style="1279"/>
    <col min="11514" max="11514" width="2.69140625" style="1279" customWidth="1"/>
    <col min="11515" max="11515" width="6.3828125" style="1279" customWidth="1"/>
    <col min="11516" max="11516" width="2.69140625" style="1279" customWidth="1"/>
    <col min="11517" max="11520" width="0.921875" style="1279" customWidth="1"/>
    <col min="11521" max="11602" width="2.69140625" style="1279" customWidth="1"/>
    <col min="11603" max="11769" width="1.61328125" style="1279"/>
    <col min="11770" max="11770" width="2.69140625" style="1279" customWidth="1"/>
    <col min="11771" max="11771" width="6.3828125" style="1279" customWidth="1"/>
    <col min="11772" max="11772" width="2.69140625" style="1279" customWidth="1"/>
    <col min="11773" max="11776" width="0.921875" style="1279" customWidth="1"/>
    <col min="11777" max="11858" width="2.69140625" style="1279" customWidth="1"/>
    <col min="11859" max="12025" width="1.61328125" style="1279"/>
    <col min="12026" max="12026" width="2.69140625" style="1279" customWidth="1"/>
    <col min="12027" max="12027" width="6.3828125" style="1279" customWidth="1"/>
    <col min="12028" max="12028" width="2.69140625" style="1279" customWidth="1"/>
    <col min="12029" max="12032" width="0.921875" style="1279" customWidth="1"/>
    <col min="12033" max="12114" width="2.69140625" style="1279" customWidth="1"/>
    <col min="12115" max="12281" width="1.61328125" style="1279"/>
    <col min="12282" max="12282" width="2.69140625" style="1279" customWidth="1"/>
    <col min="12283" max="12283" width="6.3828125" style="1279" customWidth="1"/>
    <col min="12284" max="12284" width="2.69140625" style="1279" customWidth="1"/>
    <col min="12285" max="12288" width="0.921875" style="1279" customWidth="1"/>
    <col min="12289" max="12370" width="2.69140625" style="1279" customWidth="1"/>
    <col min="12371" max="12537" width="1.61328125" style="1279"/>
    <col min="12538" max="12538" width="2.69140625" style="1279" customWidth="1"/>
    <col min="12539" max="12539" width="6.3828125" style="1279" customWidth="1"/>
    <col min="12540" max="12540" width="2.69140625" style="1279" customWidth="1"/>
    <col min="12541" max="12544" width="0.921875" style="1279" customWidth="1"/>
    <col min="12545" max="12626" width="2.69140625" style="1279" customWidth="1"/>
    <col min="12627" max="12793" width="1.61328125" style="1279"/>
    <col min="12794" max="12794" width="2.69140625" style="1279" customWidth="1"/>
    <col min="12795" max="12795" width="6.3828125" style="1279" customWidth="1"/>
    <col min="12796" max="12796" width="2.69140625" style="1279" customWidth="1"/>
    <col min="12797" max="12800" width="0.921875" style="1279" customWidth="1"/>
    <col min="12801" max="12882" width="2.69140625" style="1279" customWidth="1"/>
    <col min="12883" max="13049" width="1.61328125" style="1279"/>
    <col min="13050" max="13050" width="2.69140625" style="1279" customWidth="1"/>
    <col min="13051" max="13051" width="6.3828125" style="1279" customWidth="1"/>
    <col min="13052" max="13052" width="2.69140625" style="1279" customWidth="1"/>
    <col min="13053" max="13056" width="0.921875" style="1279" customWidth="1"/>
    <col min="13057" max="13138" width="2.69140625" style="1279" customWidth="1"/>
    <col min="13139" max="13305" width="1.61328125" style="1279"/>
    <col min="13306" max="13306" width="2.69140625" style="1279" customWidth="1"/>
    <col min="13307" max="13307" width="6.3828125" style="1279" customWidth="1"/>
    <col min="13308" max="13308" width="2.69140625" style="1279" customWidth="1"/>
    <col min="13309" max="13312" width="0.921875" style="1279" customWidth="1"/>
    <col min="13313" max="13394" width="2.69140625" style="1279" customWidth="1"/>
    <col min="13395" max="13561" width="1.61328125" style="1279"/>
    <col min="13562" max="13562" width="2.69140625" style="1279" customWidth="1"/>
    <col min="13563" max="13563" width="6.3828125" style="1279" customWidth="1"/>
    <col min="13564" max="13564" width="2.69140625" style="1279" customWidth="1"/>
    <col min="13565" max="13568" width="0.921875" style="1279" customWidth="1"/>
    <col min="13569" max="13650" width="2.69140625" style="1279" customWidth="1"/>
    <col min="13651" max="13817" width="1.61328125" style="1279"/>
    <col min="13818" max="13818" width="2.69140625" style="1279" customWidth="1"/>
    <col min="13819" max="13819" width="6.3828125" style="1279" customWidth="1"/>
    <col min="13820" max="13820" width="2.69140625" style="1279" customWidth="1"/>
    <col min="13821" max="13824" width="0.921875" style="1279" customWidth="1"/>
    <col min="13825" max="13906" width="2.69140625" style="1279" customWidth="1"/>
    <col min="13907" max="14073" width="1.61328125" style="1279"/>
    <col min="14074" max="14074" width="2.69140625" style="1279" customWidth="1"/>
    <col min="14075" max="14075" width="6.3828125" style="1279" customWidth="1"/>
    <col min="14076" max="14076" width="2.69140625" style="1279" customWidth="1"/>
    <col min="14077" max="14080" width="0.921875" style="1279" customWidth="1"/>
    <col min="14081" max="14162" width="2.69140625" style="1279" customWidth="1"/>
    <col min="14163" max="14329" width="1.61328125" style="1279"/>
    <col min="14330" max="14330" width="2.69140625" style="1279" customWidth="1"/>
    <col min="14331" max="14331" width="6.3828125" style="1279" customWidth="1"/>
    <col min="14332" max="14332" width="2.69140625" style="1279" customWidth="1"/>
    <col min="14333" max="14336" width="0.921875" style="1279" customWidth="1"/>
    <col min="14337" max="14418" width="2.69140625" style="1279" customWidth="1"/>
    <col min="14419" max="14585" width="1.61328125" style="1279"/>
    <col min="14586" max="14586" width="2.69140625" style="1279" customWidth="1"/>
    <col min="14587" max="14587" width="6.3828125" style="1279" customWidth="1"/>
    <col min="14588" max="14588" width="2.69140625" style="1279" customWidth="1"/>
    <col min="14589" max="14592" width="0.921875" style="1279" customWidth="1"/>
    <col min="14593" max="14674" width="2.69140625" style="1279" customWidth="1"/>
    <col min="14675" max="14841" width="1.61328125" style="1279"/>
    <col min="14842" max="14842" width="2.69140625" style="1279" customWidth="1"/>
    <col min="14843" max="14843" width="6.3828125" style="1279" customWidth="1"/>
    <col min="14844" max="14844" width="2.69140625" style="1279" customWidth="1"/>
    <col min="14845" max="14848" width="0.921875" style="1279" customWidth="1"/>
    <col min="14849" max="14930" width="2.69140625" style="1279" customWidth="1"/>
    <col min="14931" max="15097" width="1.61328125" style="1279"/>
    <col min="15098" max="15098" width="2.69140625" style="1279" customWidth="1"/>
    <col min="15099" max="15099" width="6.3828125" style="1279" customWidth="1"/>
    <col min="15100" max="15100" width="2.69140625" style="1279" customWidth="1"/>
    <col min="15101" max="15104" width="0.921875" style="1279" customWidth="1"/>
    <col min="15105" max="15186" width="2.69140625" style="1279" customWidth="1"/>
    <col min="15187" max="15353" width="1.61328125" style="1279"/>
    <col min="15354" max="15354" width="2.69140625" style="1279" customWidth="1"/>
    <col min="15355" max="15355" width="6.3828125" style="1279" customWidth="1"/>
    <col min="15356" max="15356" width="2.69140625" style="1279" customWidth="1"/>
    <col min="15357" max="15360" width="0.921875" style="1279" customWidth="1"/>
    <col min="15361" max="15442" width="2.69140625" style="1279" customWidth="1"/>
    <col min="15443" max="15609" width="1.61328125" style="1279"/>
    <col min="15610" max="15610" width="2.69140625" style="1279" customWidth="1"/>
    <col min="15611" max="15611" width="6.3828125" style="1279" customWidth="1"/>
    <col min="15612" max="15612" width="2.69140625" style="1279" customWidth="1"/>
    <col min="15613" max="15616" width="0.921875" style="1279" customWidth="1"/>
    <col min="15617" max="15698" width="2.69140625" style="1279" customWidth="1"/>
    <col min="15699" max="15865" width="1.61328125" style="1279"/>
    <col min="15866" max="15866" width="2.69140625" style="1279" customWidth="1"/>
    <col min="15867" max="15867" width="6.3828125" style="1279" customWidth="1"/>
    <col min="15868" max="15868" width="2.69140625" style="1279" customWidth="1"/>
    <col min="15869" max="15872" width="0.921875" style="1279" customWidth="1"/>
    <col min="15873" max="15954" width="2.69140625" style="1279" customWidth="1"/>
    <col min="15955" max="16121" width="1.61328125" style="1279"/>
    <col min="16122" max="16122" width="2.69140625" style="1279" customWidth="1"/>
    <col min="16123" max="16123" width="6.3828125" style="1279" customWidth="1"/>
    <col min="16124" max="16124" width="2.69140625" style="1279" customWidth="1"/>
    <col min="16125" max="16128" width="0.921875" style="1279" customWidth="1"/>
    <col min="16129" max="16210" width="2.69140625" style="1279" customWidth="1"/>
    <col min="16211" max="16384" width="1.61328125" style="1279"/>
  </cols>
  <sheetData>
    <row r="1" spans="1:164" ht="15.9" customHeight="1" thickBot="1">
      <c r="B1" s="1484"/>
      <c r="C1" s="1484"/>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280"/>
      <c r="AC1" s="1280"/>
      <c r="AD1" s="1280"/>
      <c r="AE1" s="1280"/>
      <c r="AF1" s="1280"/>
      <c r="AG1" s="1280"/>
      <c r="AH1" s="1280"/>
      <c r="AI1" s="1280"/>
      <c r="AJ1" s="1280"/>
      <c r="AK1" s="1280"/>
      <c r="AL1" s="1280"/>
      <c r="AM1" s="1280"/>
      <c r="AN1" s="1280"/>
      <c r="AO1" s="1280"/>
      <c r="AP1" s="1280"/>
      <c r="AQ1" s="1280"/>
      <c r="AR1" s="1280"/>
      <c r="AS1" s="1280"/>
      <c r="AT1" s="1280"/>
      <c r="AU1" s="1280"/>
      <c r="AV1" s="1280"/>
      <c r="AW1" s="1280"/>
      <c r="AX1" s="1280"/>
      <c r="AY1" s="1280"/>
      <c r="AZ1" s="1280"/>
      <c r="BA1" s="1280"/>
      <c r="BB1" s="1280"/>
      <c r="BC1" s="1280"/>
      <c r="BD1" s="1280"/>
      <c r="BE1" s="1280"/>
      <c r="BF1" s="1280"/>
      <c r="BG1" s="1280"/>
      <c r="BH1" s="1280"/>
      <c r="BI1" s="1280"/>
      <c r="BJ1" s="1280"/>
      <c r="BK1" s="1280"/>
      <c r="BL1" s="1280"/>
      <c r="BM1" s="1280"/>
      <c r="BN1" s="1280"/>
      <c r="BO1" s="1280"/>
      <c r="BP1" s="1280"/>
      <c r="BQ1" s="1280"/>
      <c r="BR1" s="1280"/>
      <c r="BS1" s="1280"/>
      <c r="BT1" s="1280"/>
      <c r="BU1" s="1280"/>
      <c r="BV1" s="1280"/>
      <c r="BW1" s="1280"/>
      <c r="BX1" s="1280"/>
      <c r="BY1" s="1280"/>
      <c r="BZ1" s="1280"/>
      <c r="CA1" s="1280"/>
      <c r="CB1" s="1280"/>
      <c r="CC1" s="1280"/>
      <c r="CD1" s="1280"/>
    </row>
    <row r="2" spans="1:164" ht="30" customHeight="1">
      <c r="A2" s="1311"/>
      <c r="B2" s="1285"/>
      <c r="C2" s="1285"/>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894"/>
      <c r="BN2" s="894"/>
      <c r="BO2" s="894"/>
      <c r="BP2" s="894"/>
      <c r="BQ2" s="894"/>
      <c r="BR2" s="894"/>
      <c r="BS2" s="894"/>
      <c r="BT2" s="894"/>
      <c r="BU2" s="894"/>
      <c r="BV2" s="894"/>
      <c r="BW2" s="894"/>
      <c r="BX2" s="894"/>
      <c r="BY2" s="894"/>
      <c r="BZ2" s="894"/>
      <c r="CA2" s="894"/>
      <c r="CB2" s="894"/>
      <c r="CC2" s="894"/>
      <c r="CD2" s="895"/>
    </row>
    <row r="3" spans="1:164" ht="24.9" customHeight="1">
      <c r="A3" s="1311"/>
      <c r="B3" s="1285"/>
      <c r="C3" s="1285"/>
      <c r="D3" s="1285"/>
      <c r="E3" s="1285"/>
      <c r="F3" s="1285"/>
      <c r="G3" s="1285"/>
      <c r="H3" s="1285"/>
      <c r="I3" s="1285"/>
      <c r="J3" s="1285"/>
      <c r="K3" s="1285"/>
      <c r="L3" s="1285"/>
      <c r="M3" s="1285"/>
      <c r="N3" s="1285"/>
      <c r="O3" s="1285"/>
      <c r="P3" s="1285"/>
      <c r="Q3" s="1285"/>
      <c r="R3" s="1285"/>
      <c r="S3" s="1285"/>
      <c r="T3" s="1285"/>
      <c r="U3" s="1285"/>
      <c r="V3" s="1285"/>
      <c r="W3" s="1285"/>
      <c r="X3" s="1285"/>
      <c r="Y3" s="1285"/>
      <c r="Z3" s="1285"/>
      <c r="AA3" s="1285"/>
      <c r="AB3" s="1285"/>
      <c r="AC3" s="1285"/>
      <c r="AD3" s="1285"/>
      <c r="AE3" s="1285"/>
      <c r="AF3" s="1285"/>
      <c r="AG3" s="1285"/>
      <c r="AH3" s="1285"/>
      <c r="AI3" s="1285"/>
      <c r="AJ3" s="1285"/>
      <c r="AK3" s="1285"/>
      <c r="AL3" s="1285"/>
      <c r="AM3" s="1285"/>
      <c r="AN3" s="1285"/>
      <c r="AO3" s="1285"/>
      <c r="AP3" s="1285"/>
      <c r="AQ3" s="1285"/>
      <c r="AR3" s="1285"/>
      <c r="AS3" s="1285"/>
      <c r="AT3" s="1285"/>
      <c r="AU3" s="1285"/>
      <c r="AV3" s="1285"/>
      <c r="AW3" s="1285"/>
      <c r="AX3" s="1285"/>
      <c r="AY3" s="1285"/>
      <c r="AZ3" s="1285"/>
      <c r="BA3" s="1285"/>
      <c r="BB3" s="1285"/>
      <c r="BC3" s="1285"/>
      <c r="BD3" s="1285"/>
      <c r="BE3" s="1285"/>
      <c r="BF3" s="1285"/>
      <c r="BG3" s="1285"/>
      <c r="BH3" s="1285"/>
      <c r="BI3" s="1285"/>
      <c r="BJ3" s="1285"/>
      <c r="BK3" s="1285"/>
      <c r="BL3" s="1285"/>
      <c r="BM3"/>
      <c r="BN3"/>
      <c r="BO3"/>
      <c r="BP3"/>
      <c r="BQ3"/>
      <c r="BR3"/>
      <c r="BS3"/>
      <c r="BT3"/>
      <c r="BU3"/>
      <c r="BV3"/>
      <c r="BW3"/>
      <c r="BX3"/>
      <c r="BY3"/>
      <c r="BZ3"/>
      <c r="CA3"/>
      <c r="CB3"/>
      <c r="CC3"/>
      <c r="CD3" s="897"/>
    </row>
    <row r="4" spans="1:164" ht="12" customHeight="1">
      <c r="A4" s="1311"/>
      <c r="B4" s="1285"/>
      <c r="C4" s="1285"/>
      <c r="D4" s="1285"/>
      <c r="E4" s="1285"/>
      <c r="F4" s="1285"/>
      <c r="G4" s="1285"/>
      <c r="H4" s="1285"/>
      <c r="I4" s="1285"/>
      <c r="J4" s="1285"/>
      <c r="K4" s="1285"/>
      <c r="L4" s="1285"/>
      <c r="M4" s="1285"/>
      <c r="N4" s="1285"/>
      <c r="O4" s="1285"/>
      <c r="P4" s="1285"/>
      <c r="Q4" s="1285"/>
      <c r="R4" s="1285"/>
      <c r="S4" s="1285"/>
      <c r="T4" s="1285"/>
      <c r="U4" s="1285"/>
      <c r="V4" s="1285"/>
      <c r="W4" s="1285"/>
      <c r="X4" s="1285"/>
      <c r="Y4" s="1285"/>
      <c r="Z4" s="1285"/>
      <c r="AA4" s="1285"/>
      <c r="AB4" s="1285"/>
      <c r="AC4" s="1285"/>
      <c r="AD4" s="1285"/>
      <c r="AE4" s="1285"/>
      <c r="AF4" s="1285"/>
      <c r="AG4" s="1285"/>
      <c r="AH4" s="1285"/>
      <c r="AI4" s="1285"/>
      <c r="AJ4" s="1285"/>
      <c r="AK4" s="1285"/>
      <c r="AL4" s="1285"/>
      <c r="AM4" s="1285"/>
      <c r="AN4" s="1285"/>
      <c r="AO4" s="1285"/>
      <c r="AP4" s="1285"/>
      <c r="AQ4" s="1285"/>
      <c r="AR4" s="1285"/>
      <c r="AS4" s="1285"/>
      <c r="AT4" s="1285"/>
      <c r="AU4" s="1285"/>
      <c r="AV4" s="1285"/>
      <c r="AW4" s="1285"/>
      <c r="AX4" s="1285"/>
      <c r="AY4" s="1285"/>
      <c r="AZ4" s="1285"/>
      <c r="BA4" s="1285"/>
      <c r="BB4" s="1285"/>
      <c r="BC4" s="1285"/>
      <c r="BD4" s="1285"/>
      <c r="BE4" s="1285"/>
      <c r="BF4" s="1285"/>
      <c r="BG4" s="1285"/>
      <c r="BH4" s="1285"/>
      <c r="BI4" s="1285"/>
      <c r="BJ4" s="1285"/>
      <c r="BK4" s="1285"/>
      <c r="BL4" s="1285"/>
      <c r="BM4"/>
      <c r="BN4"/>
      <c r="BO4"/>
      <c r="BP4"/>
      <c r="BQ4"/>
      <c r="BR4"/>
      <c r="BS4"/>
      <c r="BT4"/>
      <c r="BU4"/>
      <c r="BV4"/>
      <c r="BW4"/>
      <c r="BX4"/>
      <c r="BY4"/>
      <c r="BZ4"/>
      <c r="CA4"/>
      <c r="CB4"/>
      <c r="CC4"/>
      <c r="CD4" s="897"/>
    </row>
    <row r="5" spans="1:164" ht="23.1" customHeight="1">
      <c r="A5" s="1311"/>
      <c r="B5" s="1285"/>
      <c r="C5" s="1285"/>
      <c r="D5" s="1285"/>
      <c r="E5" s="1285"/>
      <c r="F5" s="1285"/>
      <c r="G5" s="1285"/>
      <c r="H5" s="1285"/>
      <c r="I5" s="2272" t="s">
        <v>392</v>
      </c>
      <c r="J5" s="2272"/>
      <c r="K5" s="2272"/>
      <c r="L5" s="2272"/>
      <c r="M5" s="2272"/>
      <c r="N5" s="2272"/>
      <c r="O5" s="2272"/>
      <c r="P5" s="2272"/>
      <c r="Q5" s="2272"/>
      <c r="R5" s="2272"/>
      <c r="S5" s="2272"/>
      <c r="T5" s="2272"/>
      <c r="U5" s="2272"/>
      <c r="V5" s="2272"/>
      <c r="W5" s="2272"/>
      <c r="X5" s="2272"/>
      <c r="Y5" s="2272"/>
      <c r="Z5" s="2272"/>
      <c r="AA5" s="2272"/>
      <c r="AB5" s="2272"/>
      <c r="AC5" s="2272"/>
      <c r="AD5" s="2272"/>
      <c r="AE5" s="2272"/>
      <c r="AF5" s="2272"/>
      <c r="AG5" s="2272"/>
      <c r="AH5" s="2272"/>
      <c r="AI5" s="2272"/>
      <c r="AJ5" s="2272"/>
      <c r="AK5" s="2272"/>
      <c r="AL5" s="2272"/>
      <c r="AM5" s="2272"/>
      <c r="AN5" s="2272"/>
      <c r="AO5" s="2272"/>
      <c r="AP5" s="2272"/>
      <c r="AQ5" s="2272"/>
      <c r="AR5" s="2272"/>
      <c r="AS5" s="2272"/>
      <c r="AT5" s="2272"/>
      <c r="AU5" s="2272"/>
      <c r="AV5" s="2272"/>
      <c r="AW5" s="2272"/>
      <c r="AX5" s="2272"/>
      <c r="AY5" s="2272"/>
      <c r="AZ5" s="2272"/>
      <c r="BA5" s="2272"/>
      <c r="BB5" s="2272"/>
      <c r="BC5" s="2272"/>
      <c r="BD5" s="2272"/>
      <c r="BE5" s="2272"/>
      <c r="BF5" s="2272"/>
      <c r="BG5" s="2272"/>
      <c r="BH5" s="1285"/>
      <c r="BI5" s="1285"/>
      <c r="BJ5" s="1285"/>
      <c r="BK5" s="1285"/>
      <c r="BL5" s="1285"/>
      <c r="BM5"/>
      <c r="BN5"/>
      <c r="BO5"/>
      <c r="BP5"/>
      <c r="BQ5"/>
      <c r="BR5"/>
      <c r="BS5"/>
      <c r="BT5"/>
      <c r="BU5"/>
      <c r="BV5"/>
      <c r="BW5"/>
      <c r="BX5"/>
      <c r="BY5"/>
      <c r="BZ5"/>
      <c r="CA5"/>
      <c r="CB5"/>
      <c r="CC5"/>
      <c r="CD5" s="897"/>
    </row>
    <row r="6" spans="1:164" ht="23.1" customHeight="1">
      <c r="A6" s="1311"/>
      <c r="B6" s="1285"/>
      <c r="C6" s="1285"/>
      <c r="D6" s="1285"/>
      <c r="E6" s="1285"/>
      <c r="F6" s="1285"/>
      <c r="G6" s="1285"/>
      <c r="H6" s="1285"/>
      <c r="I6" s="2272"/>
      <c r="J6" s="2272"/>
      <c r="K6" s="2272"/>
      <c r="L6" s="2272"/>
      <c r="M6" s="2272"/>
      <c r="N6" s="2272"/>
      <c r="O6" s="2272"/>
      <c r="P6" s="2272"/>
      <c r="Q6" s="2272"/>
      <c r="R6" s="2272"/>
      <c r="S6" s="2272"/>
      <c r="T6" s="2272"/>
      <c r="U6" s="2272"/>
      <c r="V6" s="2272"/>
      <c r="W6" s="2272"/>
      <c r="X6" s="2272"/>
      <c r="Y6" s="2272"/>
      <c r="Z6" s="2272"/>
      <c r="AA6" s="2272"/>
      <c r="AB6" s="2272"/>
      <c r="AC6" s="2272"/>
      <c r="AD6" s="2272"/>
      <c r="AE6" s="2272"/>
      <c r="AF6" s="2272"/>
      <c r="AG6" s="2272"/>
      <c r="AH6" s="2272"/>
      <c r="AI6" s="2272"/>
      <c r="AJ6" s="2272"/>
      <c r="AK6" s="2272"/>
      <c r="AL6" s="2272"/>
      <c r="AM6" s="2272"/>
      <c r="AN6" s="2272"/>
      <c r="AO6" s="2272"/>
      <c r="AP6" s="2272"/>
      <c r="AQ6" s="2272"/>
      <c r="AR6" s="2272"/>
      <c r="AS6" s="2272"/>
      <c r="AT6" s="2272"/>
      <c r="AU6" s="2272"/>
      <c r="AV6" s="2272"/>
      <c r="AW6" s="2272"/>
      <c r="AX6" s="2272"/>
      <c r="AY6" s="2272"/>
      <c r="AZ6" s="2272"/>
      <c r="BA6" s="2272"/>
      <c r="BB6" s="2272"/>
      <c r="BC6" s="2272"/>
      <c r="BD6" s="2272"/>
      <c r="BE6" s="2272"/>
      <c r="BF6" s="2272"/>
      <c r="BG6" s="2272"/>
      <c r="BH6" s="1285"/>
      <c r="BI6" s="1285"/>
      <c r="BJ6" s="1285"/>
      <c r="BK6" s="1285"/>
      <c r="BL6" s="1285"/>
      <c r="BM6"/>
      <c r="BN6"/>
      <c r="BO6"/>
      <c r="BP6"/>
      <c r="BQ6"/>
      <c r="BR6"/>
      <c r="BS6"/>
      <c r="BT6"/>
      <c r="BU6"/>
      <c r="BV6"/>
      <c r="BW6"/>
      <c r="BX6"/>
      <c r="BY6"/>
      <c r="BZ6"/>
      <c r="CA6"/>
      <c r="CB6"/>
      <c r="CC6"/>
      <c r="CD6" s="897"/>
    </row>
    <row r="7" spans="1:164" ht="39.9" customHeight="1">
      <c r="A7" s="1311"/>
      <c r="B7" s="1285"/>
      <c r="C7" s="1285"/>
      <c r="D7" s="1285"/>
      <c r="E7" s="1285"/>
      <c r="F7" s="1285"/>
      <c r="G7" s="1285"/>
      <c r="H7" s="1285"/>
      <c r="I7" s="1288" t="s">
        <v>1381</v>
      </c>
      <c r="J7" s="1285"/>
      <c r="K7" s="1285"/>
      <c r="L7" s="1285"/>
      <c r="M7" s="1285"/>
      <c r="N7" s="1285"/>
      <c r="O7" s="1285"/>
      <c r="P7" s="1285"/>
      <c r="Q7" s="1285"/>
      <c r="R7" s="1285"/>
      <c r="S7" s="1285"/>
      <c r="T7" s="1285"/>
      <c r="U7" s="1285"/>
      <c r="V7" s="1285"/>
      <c r="W7" s="1285"/>
      <c r="X7" s="1285"/>
      <c r="Y7" s="1285"/>
      <c r="Z7" s="1285"/>
      <c r="AA7" s="1285"/>
      <c r="AB7" s="1285"/>
      <c r="AC7" s="1285"/>
      <c r="AD7" s="1285"/>
      <c r="AE7" s="1285"/>
      <c r="AF7" s="1285"/>
      <c r="AG7" s="1285"/>
      <c r="AH7" s="1285"/>
      <c r="AI7" s="1285"/>
      <c r="AJ7" s="1285"/>
      <c r="AK7" s="1285"/>
      <c r="AL7" s="1285"/>
      <c r="AM7" s="1285"/>
      <c r="AN7" s="1285"/>
      <c r="AO7" s="1285"/>
      <c r="AP7" s="1285"/>
      <c r="AQ7" s="1285"/>
      <c r="AR7" s="1285"/>
      <c r="AS7" s="1285"/>
      <c r="AT7" s="1285"/>
      <c r="AU7" s="1285"/>
      <c r="AV7" s="1285"/>
      <c r="AW7" s="1285"/>
      <c r="AX7" s="1285"/>
      <c r="AY7" s="1285"/>
      <c r="AZ7" s="1285"/>
      <c r="BA7" s="1285"/>
      <c r="BB7" s="1285"/>
      <c r="BC7" s="1285"/>
      <c r="BD7" s="1285"/>
      <c r="BE7" s="1285"/>
      <c r="BF7" s="1285"/>
      <c r="BG7" s="1285"/>
      <c r="BH7" s="1285"/>
      <c r="BI7" s="1285"/>
      <c r="BJ7" s="1285"/>
      <c r="BK7" s="1285"/>
      <c r="BL7" s="1285"/>
      <c r="BM7" s="1285"/>
      <c r="BN7" s="1285"/>
      <c r="BO7" s="1285"/>
      <c r="BP7" s="1285"/>
      <c r="BQ7" s="1285"/>
      <c r="BR7" s="1285"/>
      <c r="BS7" s="1285"/>
      <c r="BT7" s="1285"/>
      <c r="BU7" s="1285"/>
      <c r="BV7" s="1285"/>
      <c r="BW7" s="1285"/>
      <c r="BX7" s="1285"/>
      <c r="BY7" s="1285"/>
      <c r="BZ7" s="1285"/>
      <c r="CA7" s="1285"/>
      <c r="CB7" s="1285"/>
      <c r="CC7" s="1285"/>
      <c r="CD7" s="1286"/>
    </row>
    <row r="8" spans="1:164" ht="30">
      <c r="A8" s="1311"/>
      <c r="B8" s="1290"/>
      <c r="C8" s="1290"/>
      <c r="D8" s="1290"/>
      <c r="E8" s="1290"/>
      <c r="F8" s="1290"/>
      <c r="G8" s="1290"/>
      <c r="H8" s="1290"/>
      <c r="I8" s="1290"/>
      <c r="J8" s="1290"/>
      <c r="K8" s="1290"/>
      <c r="L8" s="1290"/>
      <c r="M8" s="1290"/>
      <c r="N8" s="1290"/>
      <c r="O8" s="1290"/>
      <c r="P8" s="1290"/>
      <c r="Q8" s="1290"/>
      <c r="R8" s="1290"/>
      <c r="S8" s="1290"/>
      <c r="T8" s="1290"/>
      <c r="U8" s="1290"/>
      <c r="V8" s="1290"/>
      <c r="W8" s="1290"/>
      <c r="X8" s="1290"/>
      <c r="Y8" s="1290"/>
      <c r="Z8" s="1290"/>
      <c r="AA8" s="1290"/>
      <c r="AB8" s="1290"/>
      <c r="AC8" s="1290"/>
      <c r="AD8" s="1290"/>
      <c r="AE8" s="1290"/>
      <c r="AF8" s="1290"/>
      <c r="AG8" s="1290"/>
      <c r="AH8" s="1290"/>
      <c r="AI8" s="1290"/>
      <c r="AJ8" s="1290"/>
      <c r="AK8" s="1290"/>
      <c r="AL8" s="1290"/>
      <c r="AM8" s="1290"/>
      <c r="AN8" s="1290"/>
      <c r="AO8" s="1290"/>
      <c r="AP8" s="1290"/>
      <c r="AQ8" s="1290"/>
      <c r="AR8" s="1290"/>
      <c r="AS8" s="1290"/>
      <c r="AT8" s="1290"/>
      <c r="AU8" s="1290"/>
      <c r="AV8" s="1290"/>
      <c r="AW8" s="1290"/>
      <c r="AX8" s="1290"/>
      <c r="AY8" s="1290"/>
      <c r="AZ8" s="1290"/>
      <c r="BA8" s="1290"/>
      <c r="BB8" s="1290"/>
      <c r="BC8" s="1290"/>
      <c r="BD8" s="1290"/>
      <c r="BE8" s="1290"/>
      <c r="BF8" s="1290"/>
      <c r="BG8" s="1290"/>
      <c r="BH8" s="1290"/>
      <c r="BI8" s="1290"/>
      <c r="BJ8" s="1290"/>
      <c r="BK8" s="1290"/>
      <c r="BL8" s="1290"/>
      <c r="BM8" s="1290"/>
      <c r="BN8" s="1290"/>
      <c r="BO8" s="1290"/>
      <c r="BP8" s="1290"/>
      <c r="BQ8" s="1290"/>
      <c r="BR8" s="1290"/>
      <c r="BS8" s="1290"/>
      <c r="BT8" s="1290"/>
      <c r="BU8" s="1290"/>
      <c r="BV8" s="1290"/>
      <c r="BW8" s="1290"/>
      <c r="BX8" s="1290"/>
      <c r="BY8" s="1290"/>
      <c r="BZ8" s="1290"/>
      <c r="CA8" s="1290"/>
      <c r="CB8" s="1290"/>
      <c r="CC8" s="1290"/>
      <c r="CD8" s="1291"/>
    </row>
    <row r="9" spans="1:164" ht="30" customHeight="1">
      <c r="A9" s="1311"/>
      <c r="B9" s="1290"/>
      <c r="C9" s="1485" t="s">
        <v>1180</v>
      </c>
      <c r="D9" s="1741" t="s">
        <v>2084</v>
      </c>
      <c r="E9" s="1298"/>
      <c r="F9" s="1298"/>
      <c r="G9" s="1298"/>
      <c r="H9" s="1298"/>
      <c r="I9" s="1298"/>
      <c r="J9" s="1298"/>
      <c r="K9" s="1298"/>
      <c r="L9" s="1298"/>
      <c r="M9" s="1298"/>
      <c r="N9" s="1298"/>
      <c r="O9" s="1298"/>
      <c r="P9" s="1298"/>
      <c r="Q9" s="1298"/>
      <c r="R9" s="1298"/>
      <c r="S9" s="1298"/>
      <c r="T9" s="1298"/>
      <c r="U9" s="1298"/>
      <c r="V9" s="1298"/>
      <c r="W9" s="1298"/>
      <c r="X9" s="1298"/>
      <c r="Y9" s="1298"/>
      <c r="Z9" s="1298"/>
      <c r="AA9" s="1298"/>
      <c r="AB9" s="1298"/>
      <c r="AC9" s="1298"/>
      <c r="AD9" s="1298"/>
      <c r="AE9" s="1298"/>
      <c r="AF9" s="1298"/>
      <c r="AG9" s="1298"/>
      <c r="AH9" s="1298"/>
      <c r="AI9" s="1298"/>
      <c r="AJ9" s="1298"/>
      <c r="AK9" s="1298"/>
      <c r="AL9" s="1298"/>
      <c r="AM9" s="1298"/>
      <c r="AN9" s="1298"/>
      <c r="AO9" s="1298"/>
      <c r="AP9" s="1298"/>
      <c r="AQ9" s="1298"/>
      <c r="AR9" s="1298"/>
      <c r="AS9" s="1298"/>
      <c r="AT9" s="2791" t="s">
        <v>1382</v>
      </c>
      <c r="AU9" s="2791"/>
      <c r="AV9" s="2791"/>
      <c r="AW9" s="2791"/>
      <c r="AX9" s="2791"/>
      <c r="AY9" s="2791"/>
      <c r="AZ9" s="2791"/>
      <c r="BA9" s="2791"/>
      <c r="BB9" s="2791"/>
      <c r="BC9" s="2791"/>
      <c r="BD9" s="2791"/>
      <c r="BE9" s="2791"/>
      <c r="BF9" s="2791"/>
      <c r="BG9" s="2791"/>
      <c r="BH9" s="2791"/>
      <c r="BI9" s="2791"/>
      <c r="BJ9" s="2791"/>
      <c r="BK9" s="2791"/>
      <c r="BL9" s="2791"/>
      <c r="BM9" s="2791"/>
      <c r="BN9" s="2791"/>
      <c r="BO9" s="2791"/>
      <c r="BP9" s="2791"/>
      <c r="BQ9" s="2791"/>
      <c r="BR9" s="2791"/>
      <c r="BS9" s="2791"/>
      <c r="BT9" s="2791"/>
      <c r="BU9" s="2791"/>
      <c r="BV9" s="2791"/>
      <c r="BW9" s="2791"/>
      <c r="BX9" s="2791"/>
      <c r="BY9" s="2791"/>
      <c r="BZ9" s="2791"/>
      <c r="CA9" s="2791"/>
      <c r="CB9" s="2791"/>
      <c r="CC9"/>
      <c r="CD9" s="1291"/>
    </row>
    <row r="10" spans="1:164" ht="30" customHeight="1">
      <c r="A10" s="1311"/>
      <c r="B10" s="1290"/>
      <c r="C10" s="1487"/>
      <c r="D10" s="1753" t="s">
        <v>2085</v>
      </c>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2791" t="s">
        <v>18</v>
      </c>
      <c r="AU10" s="2791"/>
      <c r="AV10" s="2791"/>
      <c r="AW10" s="2791"/>
      <c r="AX10" s="2791"/>
      <c r="AY10" s="2791"/>
      <c r="AZ10" s="2791"/>
      <c r="BA10" s="2791"/>
      <c r="BB10" s="2791"/>
      <c r="BC10" s="2791"/>
      <c r="BD10" s="2791"/>
      <c r="BE10" s="2791"/>
      <c r="BF10" s="2791"/>
      <c r="BG10" s="2791"/>
      <c r="BH10" s="2791"/>
      <c r="BI10" s="2791"/>
      <c r="BJ10" s="2791"/>
      <c r="BK10" s="2791"/>
      <c r="BL10" s="2791"/>
      <c r="BM10" s="2791"/>
      <c r="BN10" s="2791"/>
      <c r="BO10" s="2791"/>
      <c r="BP10" s="2791"/>
      <c r="BQ10" s="2791"/>
      <c r="BR10" s="2791"/>
      <c r="BS10" s="2791"/>
      <c r="BT10" s="2791"/>
      <c r="BU10" s="2791"/>
      <c r="BV10" s="2791"/>
      <c r="BW10" s="2791"/>
      <c r="BX10" s="2791"/>
      <c r="BY10" s="2791"/>
      <c r="BZ10" s="2791"/>
      <c r="CA10" s="2791"/>
      <c r="CB10" s="1489"/>
      <c r="CC10"/>
      <c r="CD10" s="1291"/>
    </row>
    <row r="11" spans="1:164" ht="28.2">
      <c r="A11" s="1311"/>
      <c r="B11" s="1327"/>
      <c r="D11" s="1416"/>
      <c r="E11" s="1416"/>
      <c r="F11" s="1430"/>
      <c r="G11" s="1416"/>
      <c r="H11" s="1416"/>
      <c r="I11" s="1416"/>
      <c r="J11" s="1416"/>
      <c r="K11" s="1416"/>
      <c r="L11" s="1417"/>
      <c r="M11" s="1416"/>
      <c r="N11" s="1416"/>
      <c r="O11" s="1416"/>
      <c r="P11" s="1416"/>
      <c r="Q11" s="1416"/>
      <c r="R11" s="1416"/>
      <c r="S11" s="1417"/>
      <c r="T11" s="1417"/>
      <c r="U11" s="1417"/>
      <c r="V11" s="1417"/>
      <c r="W11" s="1417"/>
      <c r="X11" s="1417"/>
      <c r="Y11" s="1417"/>
      <c r="Z11" s="1417"/>
      <c r="AA11" s="1417"/>
      <c r="AB11" s="1417"/>
      <c r="AC11" s="1417"/>
      <c r="AD11" s="1417"/>
      <c r="AE11" s="1417"/>
      <c r="AF11" s="1417"/>
      <c r="AG11" s="1417"/>
      <c r="AH11" s="1417"/>
      <c r="AI11" s="1417"/>
      <c r="AJ11" s="1321"/>
      <c r="AK11" s="1321"/>
      <c r="AL11" s="1321"/>
      <c r="AM11" s="1323"/>
      <c r="AN11" s="1323"/>
      <c r="AO11" s="1323"/>
      <c r="AP11" s="1323"/>
      <c r="AQ11" s="1323"/>
      <c r="AR11" s="1323"/>
      <c r="AS11" s="1323"/>
      <c r="AT11" s="1323"/>
      <c r="AU11" s="1323"/>
      <c r="AV11" s="1323"/>
      <c r="AW11" s="1323"/>
      <c r="AX11" s="1323"/>
      <c r="AY11" s="1323"/>
      <c r="AZ11" s="1323"/>
      <c r="BA11" s="1323"/>
      <c r="BB11" s="1323"/>
      <c r="BC11" s="1323"/>
      <c r="BD11" s="1323"/>
      <c r="BE11" s="1323"/>
      <c r="BF11" s="1323"/>
      <c r="BG11" s="1323"/>
      <c r="BH11" s="1323"/>
      <c r="BI11" s="1323"/>
      <c r="BJ11" s="1323"/>
      <c r="BK11" s="1323"/>
      <c r="BL11" s="1323"/>
      <c r="BX11" s="1361"/>
      <c r="BY11" s="1360" t="s">
        <v>355</v>
      </c>
      <c r="CC11"/>
      <c r="CD11" s="1396"/>
      <c r="CO11" s="1293"/>
      <c r="CP11" s="1293"/>
      <c r="CQ11" s="1293"/>
      <c r="CR11" s="1293"/>
      <c r="CS11" s="1293"/>
      <c r="CT11" s="1293"/>
      <c r="CU11" s="1293"/>
      <c r="CV11" s="1293"/>
      <c r="CW11" s="1293"/>
      <c r="CX11" s="1293"/>
      <c r="CY11" s="1293"/>
      <c r="CZ11" s="1293"/>
      <c r="DA11" s="1293"/>
      <c r="DB11" s="1293"/>
      <c r="DC11" s="1293"/>
      <c r="DD11" s="1293"/>
      <c r="DE11" s="1293"/>
      <c r="DF11" s="1293"/>
      <c r="DG11" s="1293"/>
      <c r="DH11" s="1293"/>
      <c r="DI11" s="1293"/>
      <c r="DJ11" s="1293"/>
      <c r="DK11" s="1293"/>
      <c r="DL11" s="1293"/>
      <c r="DM11" s="1293"/>
      <c r="DN11" s="1293"/>
      <c r="DO11" s="1293"/>
      <c r="DP11" s="1293"/>
      <c r="DQ11" s="1293"/>
      <c r="DR11" s="1293"/>
      <c r="DS11" s="1293"/>
      <c r="DT11" s="1293"/>
      <c r="DU11" s="1293"/>
      <c r="DV11" s="1293"/>
      <c r="DW11" s="1293"/>
      <c r="DX11" s="1293"/>
      <c r="DY11" s="1293"/>
      <c r="DZ11" s="1293"/>
      <c r="EA11" s="1293"/>
      <c r="EB11" s="1293"/>
      <c r="EC11" s="1293"/>
      <c r="ED11" s="1293"/>
      <c r="EE11" s="1293"/>
      <c r="EF11" s="1293"/>
      <c r="EG11" s="1293"/>
      <c r="EH11" s="1293"/>
      <c r="EI11" s="1293"/>
      <c r="EJ11" s="1293"/>
      <c r="EK11" s="1293"/>
      <c r="EL11" s="1293"/>
      <c r="EM11" s="1293"/>
      <c r="EN11" s="1293"/>
      <c r="EO11" s="1293"/>
      <c r="EP11" s="1293"/>
      <c r="EQ11" s="1296"/>
      <c r="ER11" s="1296"/>
      <c r="ES11" s="1296"/>
      <c r="ET11" s="1296"/>
      <c r="EU11" s="1296"/>
      <c r="EV11" s="1296"/>
      <c r="EW11" s="1296"/>
      <c r="EX11" s="1296"/>
      <c r="EY11" s="1296"/>
      <c r="EZ11" s="1296"/>
      <c r="FA11" s="1296"/>
      <c r="FB11" s="1296"/>
      <c r="FC11" s="1296"/>
      <c r="FD11" s="1296"/>
      <c r="FE11" s="1296"/>
      <c r="FF11" s="1296"/>
      <c r="FG11" s="1296"/>
      <c r="FH11" s="1296"/>
    </row>
    <row r="12" spans="1:164" ht="30" customHeight="1">
      <c r="A12" s="1311"/>
      <c r="B12" s="1327"/>
      <c r="C12" s="1490"/>
      <c r="D12" s="1425" t="s">
        <v>19</v>
      </c>
      <c r="E12" s="1425"/>
      <c r="F12" s="1486" t="s">
        <v>426</v>
      </c>
      <c r="G12" s="1425"/>
      <c r="H12" s="1425"/>
      <c r="I12" s="1425"/>
      <c r="J12" s="1425"/>
      <c r="K12" s="1425"/>
      <c r="L12" s="1425"/>
      <c r="M12" s="1425"/>
      <c r="N12" s="1425"/>
      <c r="O12" s="1425"/>
      <c r="P12" s="1425"/>
      <c r="Q12" s="1425"/>
      <c r="R12" s="1425"/>
      <c r="S12" s="1425"/>
      <c r="T12" s="1425"/>
      <c r="U12" s="1425"/>
      <c r="V12" s="1425"/>
      <c r="W12" s="1425"/>
      <c r="X12" s="1425"/>
      <c r="Y12" s="1425"/>
      <c r="Z12" s="1425"/>
      <c r="AA12" s="1425"/>
      <c r="AB12" s="1425"/>
      <c r="AC12" s="1425"/>
      <c r="AD12" s="1425"/>
      <c r="AE12" s="1425"/>
      <c r="AF12" s="1425"/>
      <c r="AG12" s="1425"/>
      <c r="AH12" s="1425"/>
      <c r="AI12" s="1425"/>
      <c r="AJ12" s="1425"/>
      <c r="AK12" s="1425"/>
      <c r="AL12" s="1425"/>
      <c r="AM12" s="1425"/>
      <c r="AN12" s="1425"/>
      <c r="AO12" s="1425"/>
      <c r="AP12" s="2316">
        <v>64</v>
      </c>
      <c r="AQ12" s="2316"/>
      <c r="AR12" s="2247"/>
      <c r="AS12" s="2751"/>
      <c r="AT12" s="2751"/>
      <c r="AU12" s="2751"/>
      <c r="AV12" s="2751"/>
      <c r="AW12" s="2751"/>
      <c r="AX12" s="2751"/>
      <c r="AY12" s="2751"/>
      <c r="AZ12" s="2751"/>
      <c r="BA12" s="2751"/>
      <c r="BB12" s="2751"/>
      <c r="BC12" s="2751"/>
      <c r="BD12" s="2751"/>
      <c r="BE12" s="2751"/>
      <c r="BF12" s="2751"/>
      <c r="BG12" s="2751"/>
      <c r="BH12" s="2751"/>
      <c r="BI12" s="2751"/>
      <c r="BJ12" s="2751"/>
      <c r="BK12" s="2751"/>
      <c r="BL12" s="2751"/>
      <c r="BM12" s="2751"/>
      <c r="BN12" s="2751"/>
      <c r="BO12" s="2751"/>
      <c r="BP12" s="2751"/>
      <c r="BQ12" s="2751"/>
      <c r="BR12" s="2751"/>
      <c r="BS12" s="2751"/>
      <c r="BT12" s="2751"/>
      <c r="BU12" s="2751"/>
      <c r="BV12" s="2751"/>
      <c r="BW12" s="2751"/>
      <c r="BX12" s="2751"/>
      <c r="BY12" s="2751"/>
      <c r="BZ12" s="2751"/>
      <c r="CA12" s="2249"/>
      <c r="CB12"/>
      <c r="CC12"/>
      <c r="CD12" s="1396"/>
      <c r="CM12" s="1300"/>
      <c r="CO12" s="1293"/>
      <c r="CP12" s="1293"/>
      <c r="CQ12" s="1293"/>
      <c r="CR12" s="1293"/>
      <c r="CS12" s="1293"/>
      <c r="CT12" s="1293"/>
      <c r="CU12" s="1293"/>
      <c r="CV12" s="1293"/>
      <c r="CW12" s="1293"/>
      <c r="CX12" s="1293"/>
      <c r="CY12" s="1293"/>
      <c r="CZ12" s="1293"/>
      <c r="DA12" s="1293"/>
      <c r="DB12" s="1293"/>
      <c r="DC12" s="1293"/>
      <c r="DD12" s="1293"/>
      <c r="DE12" s="1293"/>
      <c r="DF12" s="1293"/>
      <c r="DG12" s="1293"/>
      <c r="DH12" s="1293"/>
      <c r="DI12" s="1293"/>
      <c r="DJ12" s="1293"/>
      <c r="DK12" s="1293"/>
      <c r="DL12" s="1293"/>
      <c r="DM12" s="1293"/>
      <c r="DN12" s="1293"/>
      <c r="DO12" s="1293"/>
      <c r="DP12" s="1293"/>
      <c r="DQ12" s="1293"/>
      <c r="DR12" s="1293"/>
      <c r="DS12" s="1293"/>
      <c r="DT12" s="1293"/>
      <c r="DU12" s="1293"/>
      <c r="DV12" s="1293"/>
      <c r="DW12" s="1293"/>
      <c r="DX12" s="1293"/>
      <c r="DY12" s="1293"/>
      <c r="DZ12" s="1293"/>
      <c r="EA12" s="1293"/>
      <c r="EB12" s="1293"/>
      <c r="EC12" s="1293"/>
      <c r="ED12" s="1293"/>
      <c r="EE12" s="1293"/>
      <c r="EF12" s="1293"/>
      <c r="EG12" s="1293"/>
      <c r="EH12" s="1293"/>
      <c r="EI12" s="1293"/>
      <c r="EJ12" s="1293"/>
      <c r="EK12" s="1293"/>
      <c r="EL12" s="1293"/>
      <c r="EM12" s="1293"/>
      <c r="EN12" s="1293"/>
      <c r="EO12" s="1293"/>
      <c r="EP12" s="1293"/>
      <c r="EQ12" s="1293"/>
      <c r="ER12" s="1293"/>
      <c r="ES12" s="1293"/>
      <c r="ET12" s="1293"/>
      <c r="EU12" s="1293"/>
      <c r="EV12" s="1293"/>
      <c r="EW12" s="1293"/>
      <c r="EX12" s="1293"/>
      <c r="EY12" s="1293"/>
      <c r="EZ12" s="1293"/>
      <c r="FA12" s="1293"/>
      <c r="FB12" s="1293"/>
      <c r="FC12" s="1293"/>
      <c r="FD12" s="1296"/>
      <c r="FE12" s="1296"/>
      <c r="FF12" s="1296"/>
      <c r="FG12" s="1296"/>
      <c r="FH12" s="1296"/>
    </row>
    <row r="13" spans="1:164" ht="30" customHeight="1">
      <c r="A13" s="1311"/>
      <c r="B13" s="1302"/>
      <c r="C13" s="1491"/>
      <c r="D13" s="1425"/>
      <c r="E13" s="1425"/>
      <c r="F13" s="1488" t="s">
        <v>427</v>
      </c>
      <c r="G13" s="1425"/>
      <c r="H13" s="1425"/>
      <c r="I13" s="1425"/>
      <c r="J13" s="1425"/>
      <c r="K13" s="1425"/>
      <c r="L13" s="1425"/>
      <c r="M13" s="1425"/>
      <c r="N13" s="1425"/>
      <c r="O13" s="1425"/>
      <c r="P13" s="1425"/>
      <c r="Q13" s="1425"/>
      <c r="R13" s="1425"/>
      <c r="S13" s="1425"/>
      <c r="T13" s="1425"/>
      <c r="U13" s="1425"/>
      <c r="V13" s="1425"/>
      <c r="W13" s="1425"/>
      <c r="X13" s="1425"/>
      <c r="Y13" s="1425"/>
      <c r="Z13" s="1425"/>
      <c r="AA13" s="1425"/>
      <c r="AB13" s="1425"/>
      <c r="AC13" s="1425"/>
      <c r="AD13" s="1425"/>
      <c r="AE13" s="1425"/>
      <c r="AF13" s="1425"/>
      <c r="AG13" s="1425"/>
      <c r="AH13" s="1425"/>
      <c r="AI13" s="1425"/>
      <c r="AJ13" s="1425"/>
      <c r="AK13" s="1425"/>
      <c r="AL13" s="1425"/>
      <c r="AM13" s="1425"/>
      <c r="AN13" s="1425"/>
      <c r="AO13" s="1425"/>
      <c r="AP13" s="2316"/>
      <c r="AQ13" s="2316"/>
      <c r="AR13" s="2250"/>
      <c r="AS13" s="2251"/>
      <c r="AT13" s="2251"/>
      <c r="AU13" s="2251"/>
      <c r="AV13" s="2251"/>
      <c r="AW13" s="2251"/>
      <c r="AX13" s="2251"/>
      <c r="AY13" s="2251"/>
      <c r="AZ13" s="2251"/>
      <c r="BA13" s="2251"/>
      <c r="BB13" s="2251"/>
      <c r="BC13" s="2251"/>
      <c r="BD13" s="2251"/>
      <c r="BE13" s="2251"/>
      <c r="BF13" s="2251"/>
      <c r="BG13" s="2251"/>
      <c r="BH13" s="2251"/>
      <c r="BI13" s="2251"/>
      <c r="BJ13" s="2251"/>
      <c r="BK13" s="2251"/>
      <c r="BL13" s="2251"/>
      <c r="BM13" s="2251"/>
      <c r="BN13" s="2251"/>
      <c r="BO13" s="2251"/>
      <c r="BP13" s="2251"/>
      <c r="BQ13" s="2251"/>
      <c r="BR13" s="2251"/>
      <c r="BS13" s="2251"/>
      <c r="BT13" s="2251"/>
      <c r="BU13" s="2251"/>
      <c r="BV13" s="2251"/>
      <c r="BW13" s="2251"/>
      <c r="BX13" s="2251"/>
      <c r="BY13" s="2251"/>
      <c r="BZ13" s="2251"/>
      <c r="CA13" s="2328"/>
      <c r="CB13"/>
      <c r="CC13"/>
      <c r="CD13" s="1304"/>
      <c r="CE13" s="1305"/>
      <c r="CF13" s="1305"/>
      <c r="CG13" s="1305"/>
      <c r="CM13" s="1300"/>
      <c r="CO13" s="1293"/>
      <c r="CP13" s="1293"/>
      <c r="CQ13" s="1293"/>
      <c r="CR13" s="1293"/>
      <c r="CS13" s="1293"/>
      <c r="CT13" s="1293"/>
      <c r="CU13" s="1293"/>
      <c r="CV13" s="1293"/>
      <c r="CW13" s="1293"/>
      <c r="CX13" s="1293"/>
      <c r="CY13" s="1293"/>
      <c r="CZ13" s="1293"/>
      <c r="DA13" s="1293"/>
      <c r="DB13" s="1293"/>
      <c r="DC13" s="1293"/>
      <c r="DD13" s="1293"/>
      <c r="DE13" s="1293"/>
      <c r="DF13" s="1293"/>
      <c r="DG13" s="1293"/>
      <c r="DH13" s="1293"/>
      <c r="DI13" s="1293"/>
      <c r="DJ13" s="1293"/>
      <c r="DK13" s="1293"/>
      <c r="DL13" s="1293"/>
      <c r="DM13" s="1293"/>
      <c r="DN13" s="1293"/>
      <c r="DO13" s="1293"/>
      <c r="DP13" s="1293"/>
      <c r="DQ13" s="1293"/>
      <c r="DR13" s="1293"/>
      <c r="DS13" s="1293"/>
      <c r="DT13" s="1293"/>
      <c r="DU13" s="1293"/>
      <c r="DV13" s="1293"/>
      <c r="DW13" s="1293"/>
      <c r="DX13" s="1293"/>
      <c r="DY13" s="1293"/>
      <c r="DZ13" s="1293"/>
      <c r="EA13" s="1293"/>
      <c r="EB13" s="1293"/>
      <c r="EC13" s="1293"/>
      <c r="ED13" s="1293"/>
      <c r="EE13" s="1293"/>
      <c r="EF13" s="1293"/>
      <c r="EG13" s="1293"/>
      <c r="EH13" s="1293"/>
      <c r="EI13" s="1293"/>
      <c r="EJ13" s="1293"/>
      <c r="EK13" s="1293"/>
      <c r="EL13" s="1293"/>
      <c r="EM13" s="1293"/>
      <c r="EN13" s="1293"/>
      <c r="EO13" s="1293"/>
      <c r="EP13" s="1293"/>
      <c r="EQ13" s="1293"/>
      <c r="ER13" s="1293"/>
      <c r="ES13" s="1293"/>
      <c r="ET13" s="1293"/>
      <c r="EU13" s="1293"/>
      <c r="EV13" s="1293"/>
      <c r="EW13" s="1293"/>
      <c r="EX13" s="1293"/>
      <c r="EY13" s="1293"/>
      <c r="EZ13" s="1293"/>
      <c r="FA13" s="1293"/>
      <c r="FB13" s="1293"/>
      <c r="FC13" s="1293"/>
      <c r="FD13" s="1296"/>
      <c r="FE13" s="1296"/>
      <c r="FF13" s="1296"/>
      <c r="FG13" s="1296"/>
      <c r="FH13" s="1296"/>
    </row>
    <row r="14" spans="1:164" ht="30" customHeight="1">
      <c r="A14" s="1311"/>
      <c r="B14" s="1357"/>
      <c r="C14"/>
      <c r="D14"/>
      <c r="E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s="1311"/>
      <c r="CM14" s="1300"/>
      <c r="CN14" s="1312"/>
      <c r="CO14" s="1313"/>
      <c r="CP14" s="1313"/>
      <c r="CQ14" s="1313"/>
      <c r="CR14" s="1313"/>
      <c r="CS14" s="1313"/>
      <c r="CT14" s="1313"/>
      <c r="CU14" s="1313"/>
      <c r="CV14" s="1313"/>
      <c r="CW14" s="1314"/>
      <c r="CX14" s="1315"/>
      <c r="CY14" s="1315"/>
      <c r="CZ14" s="1316"/>
      <c r="DA14" s="1316"/>
      <c r="DB14" s="1317"/>
      <c r="DC14" s="1317"/>
      <c r="DD14" s="1300"/>
      <c r="DE14" s="1300"/>
      <c r="DF14" s="1300"/>
      <c r="DG14" s="1300"/>
      <c r="DH14" s="1300"/>
      <c r="DI14" s="1300"/>
      <c r="DJ14" s="1300"/>
      <c r="DK14" s="1300"/>
      <c r="DL14" s="1300"/>
      <c r="DM14" s="1300"/>
      <c r="DN14" s="1300"/>
      <c r="DO14" s="1300"/>
      <c r="DP14" s="1300"/>
      <c r="DQ14" s="1315"/>
      <c r="DR14" s="1296"/>
      <c r="DS14" s="1296"/>
      <c r="DT14" s="1296"/>
      <c r="DU14" s="1296"/>
      <c r="DV14" s="1296"/>
      <c r="DW14" s="1296"/>
      <c r="DX14" s="1296"/>
      <c r="DY14" s="1296"/>
      <c r="DZ14" s="1296"/>
      <c r="EA14" s="1296"/>
      <c r="EB14" s="1296"/>
      <c r="EC14" s="1296"/>
      <c r="ED14" s="1296"/>
      <c r="EE14" s="1296"/>
      <c r="EF14" s="1296"/>
      <c r="EG14" s="1296"/>
      <c r="EH14" s="1296"/>
      <c r="EI14" s="1296"/>
      <c r="EJ14" s="1296"/>
      <c r="EK14" s="1296"/>
      <c r="EL14" s="1296"/>
      <c r="EM14" s="1296"/>
      <c r="EN14" s="1296"/>
      <c r="EO14" s="1296"/>
      <c r="EP14" s="1296"/>
      <c r="EQ14" s="1296"/>
      <c r="ER14" s="1296"/>
      <c r="ES14" s="1296"/>
      <c r="ET14" s="1296"/>
      <c r="EU14" s="1296"/>
      <c r="EV14" s="1296"/>
      <c r="EW14" s="1296"/>
      <c r="EX14" s="1296"/>
      <c r="EY14" s="1296"/>
      <c r="EZ14" s="1296"/>
      <c r="FA14" s="1296"/>
      <c r="FB14" s="1296"/>
      <c r="FC14" s="1296"/>
      <c r="FD14" s="1296"/>
      <c r="FE14" s="1296"/>
      <c r="FF14" s="1296"/>
      <c r="FG14" s="1296"/>
      <c r="FH14" s="1296"/>
    </row>
    <row r="15" spans="1:164" ht="30" customHeight="1">
      <c r="A15" s="1311"/>
      <c r="B15" s="1357"/>
      <c r="C15"/>
      <c r="D15" s="1425" t="s">
        <v>20</v>
      </c>
      <c r="E15"/>
      <c r="F15" s="1486" t="s">
        <v>428</v>
      </c>
      <c r="G15"/>
      <c r="H15"/>
      <c r="I15"/>
      <c r="J15"/>
      <c r="K15"/>
      <c r="L15"/>
      <c r="M15"/>
      <c r="N15"/>
      <c r="O15"/>
      <c r="P15"/>
      <c r="Q15"/>
      <c r="R15"/>
      <c r="S15"/>
      <c r="T15"/>
      <c r="U15"/>
      <c r="V15"/>
      <c r="W15"/>
      <c r="X15"/>
      <c r="Y15"/>
      <c r="Z15"/>
      <c r="AA15"/>
      <c r="AB15"/>
      <c r="AC15"/>
      <c r="AD15"/>
      <c r="AE15"/>
      <c r="AF15"/>
      <c r="AG15"/>
      <c r="AH15"/>
      <c r="AI15"/>
      <c r="AJ15"/>
      <c r="AK15"/>
      <c r="AL15"/>
      <c r="AM15"/>
      <c r="AN15"/>
      <c r="AO15"/>
      <c r="AP15" s="2316">
        <v>65</v>
      </c>
      <c r="AQ15" s="2316"/>
      <c r="AR15" s="2247"/>
      <c r="AS15" s="2751"/>
      <c r="AT15" s="2751"/>
      <c r="AU15" s="2751"/>
      <c r="AV15" s="2751"/>
      <c r="AW15" s="2751"/>
      <c r="AX15" s="2751"/>
      <c r="AY15" s="2751"/>
      <c r="AZ15" s="2751"/>
      <c r="BA15" s="2751"/>
      <c r="BB15" s="2751"/>
      <c r="BC15" s="2751"/>
      <c r="BD15" s="2751"/>
      <c r="BE15" s="2751"/>
      <c r="BF15" s="2751"/>
      <c r="BG15" s="2751"/>
      <c r="BH15" s="2751"/>
      <c r="BI15" s="2751"/>
      <c r="BJ15" s="2751"/>
      <c r="BK15" s="2751"/>
      <c r="BL15" s="2751"/>
      <c r="BM15" s="2751"/>
      <c r="BN15" s="2751"/>
      <c r="BO15" s="2751"/>
      <c r="BP15" s="2751"/>
      <c r="BQ15" s="2751"/>
      <c r="BR15" s="2751"/>
      <c r="BS15" s="2751"/>
      <c r="BT15" s="2751"/>
      <c r="BU15" s="2751"/>
      <c r="BV15" s="2751"/>
      <c r="BW15" s="2751"/>
      <c r="BX15" s="2751"/>
      <c r="BY15" s="2751"/>
      <c r="BZ15" s="2751"/>
      <c r="CA15" s="2249"/>
      <c r="CB15"/>
      <c r="CC15"/>
      <c r="CD15" s="1311"/>
      <c r="CM15" s="1300"/>
      <c r="CO15" s="1293"/>
      <c r="CP15" s="1293"/>
      <c r="CQ15" s="1293"/>
      <c r="CR15" s="1293"/>
      <c r="CS15" s="1293"/>
      <c r="CT15" s="1293"/>
      <c r="CU15" s="1293"/>
      <c r="CV15" s="1293"/>
      <c r="CW15" s="1293"/>
      <c r="CX15" s="1293"/>
      <c r="CY15" s="1315"/>
      <c r="CZ15" s="1316"/>
      <c r="DA15" s="1316"/>
      <c r="DB15" s="1317"/>
      <c r="DC15" s="1317"/>
      <c r="DD15" s="1300"/>
      <c r="DE15" s="1300"/>
      <c r="DF15" s="1300"/>
      <c r="DG15" s="1300"/>
      <c r="DH15" s="1300"/>
      <c r="DI15" s="1300"/>
      <c r="DJ15" s="1300"/>
      <c r="DK15" s="1300"/>
      <c r="DL15" s="1300"/>
      <c r="DM15" s="1300"/>
      <c r="DN15" s="1300"/>
      <c r="DO15" s="2233"/>
      <c r="DP15" s="2234"/>
      <c r="DQ15" s="1315"/>
      <c r="DR15" s="1296"/>
      <c r="DS15" s="1296"/>
      <c r="DT15" s="1296"/>
      <c r="DU15" s="1296"/>
      <c r="DV15" s="1296"/>
      <c r="DW15" s="1296"/>
      <c r="DX15" s="1296"/>
      <c r="DY15" s="1296"/>
      <c r="DZ15" s="1296"/>
      <c r="EA15" s="1296"/>
      <c r="EB15" s="1296"/>
      <c r="EC15" s="1296"/>
      <c r="ED15" s="1296"/>
      <c r="EE15" s="1296"/>
      <c r="EF15" s="1296"/>
      <c r="EG15" s="1296"/>
      <c r="EH15" s="1296"/>
      <c r="EI15" s="1296"/>
      <c r="EJ15" s="1296"/>
      <c r="EK15" s="1296"/>
      <c r="EL15" s="1296"/>
      <c r="EM15" s="1296"/>
      <c r="EN15" s="1296"/>
      <c r="EO15" s="1296"/>
      <c r="EP15" s="1296"/>
      <c r="EQ15" s="1296"/>
      <c r="ER15" s="1296"/>
      <c r="ES15" s="1296"/>
      <c r="ET15" s="1296"/>
      <c r="EU15" s="1296"/>
      <c r="EV15" s="1296"/>
      <c r="EW15" s="1296"/>
      <c r="EX15" s="1296"/>
      <c r="EY15" s="1296"/>
      <c r="EZ15" s="1296"/>
      <c r="FA15" s="1296"/>
      <c r="FB15" s="1296"/>
      <c r="FC15" s="1296"/>
      <c r="FD15" s="1296"/>
      <c r="FE15" s="1296"/>
      <c r="FF15" s="1296"/>
      <c r="FG15" s="1296"/>
      <c r="FH15" s="1296"/>
    </row>
    <row r="16" spans="1:164" ht="30" customHeight="1">
      <c r="A16" s="1311"/>
      <c r="B16" s="1357"/>
      <c r="C16"/>
      <c r="D16"/>
      <c r="E16"/>
      <c r="F16" s="1492" t="s">
        <v>429</v>
      </c>
      <c r="G16"/>
      <c r="H16"/>
      <c r="I16"/>
      <c r="J16"/>
      <c r="K16"/>
      <c r="L16"/>
      <c r="M16"/>
      <c r="N16"/>
      <c r="O16"/>
      <c r="P16"/>
      <c r="Q16"/>
      <c r="R16"/>
      <c r="S16"/>
      <c r="T16"/>
      <c r="U16"/>
      <c r="V16"/>
      <c r="W16"/>
      <c r="X16"/>
      <c r="Y16"/>
      <c r="Z16"/>
      <c r="AA16"/>
      <c r="AB16"/>
      <c r="AC16"/>
      <c r="AD16"/>
      <c r="AE16"/>
      <c r="AF16"/>
      <c r="AG16"/>
      <c r="AH16"/>
      <c r="AI16"/>
      <c r="AJ16"/>
      <c r="AK16"/>
      <c r="AL16"/>
      <c r="AM16"/>
      <c r="AN16"/>
      <c r="AO16"/>
      <c r="AP16" s="2316"/>
      <c r="AQ16" s="2316"/>
      <c r="AR16" s="2250"/>
      <c r="AS16" s="2251"/>
      <c r="AT16" s="2251"/>
      <c r="AU16" s="2251"/>
      <c r="AV16" s="2251"/>
      <c r="AW16" s="2251"/>
      <c r="AX16" s="2251"/>
      <c r="AY16" s="2251"/>
      <c r="AZ16" s="2251"/>
      <c r="BA16" s="2251"/>
      <c r="BB16" s="2251"/>
      <c r="BC16" s="2251"/>
      <c r="BD16" s="2251"/>
      <c r="BE16" s="2251"/>
      <c r="BF16" s="2251"/>
      <c r="BG16" s="2251"/>
      <c r="BH16" s="2251"/>
      <c r="BI16" s="2251"/>
      <c r="BJ16" s="2251"/>
      <c r="BK16" s="2251"/>
      <c r="BL16" s="2251"/>
      <c r="BM16" s="2251"/>
      <c r="BN16" s="2251"/>
      <c r="BO16" s="2251"/>
      <c r="BP16" s="2251"/>
      <c r="BQ16" s="2251"/>
      <c r="BR16" s="2251"/>
      <c r="BS16" s="2251"/>
      <c r="BT16" s="2251"/>
      <c r="BU16" s="2251"/>
      <c r="BV16" s="2251"/>
      <c r="BW16" s="2251"/>
      <c r="BX16" s="2251"/>
      <c r="BY16" s="2251"/>
      <c r="BZ16" s="2251"/>
      <c r="CA16" s="2328"/>
      <c r="CB16"/>
      <c r="CC16"/>
      <c r="CD16" s="1311"/>
      <c r="CM16" s="1300"/>
      <c r="CO16" s="1293"/>
      <c r="CP16" s="1293"/>
      <c r="CQ16" s="1293"/>
      <c r="CR16" s="1293"/>
      <c r="CS16" s="1293"/>
      <c r="CT16" s="1293"/>
      <c r="CU16" s="1293"/>
      <c r="CV16" s="1293"/>
      <c r="CW16" s="1293"/>
      <c r="CX16" s="1293"/>
      <c r="CY16" s="1315"/>
      <c r="CZ16" s="1316"/>
      <c r="DA16" s="1316"/>
      <c r="DB16" s="1317"/>
      <c r="DC16" s="1317"/>
      <c r="DD16" s="1300"/>
      <c r="DE16" s="1300"/>
      <c r="DF16" s="1300"/>
      <c r="DG16" s="1300"/>
      <c r="DH16" s="1300"/>
      <c r="DI16" s="1300"/>
      <c r="DJ16" s="1300"/>
      <c r="DK16" s="1300"/>
      <c r="DL16" s="1300"/>
      <c r="DM16" s="1300"/>
      <c r="DN16" s="1300"/>
      <c r="DO16" s="2233"/>
      <c r="DP16" s="2234"/>
      <c r="DQ16" s="1315"/>
      <c r="DR16" s="1296"/>
      <c r="DS16" s="1296"/>
      <c r="DT16" s="1296"/>
      <c r="DU16" s="1296"/>
      <c r="DV16" s="1296"/>
      <c r="DW16" s="1296"/>
      <c r="DX16" s="1296"/>
      <c r="DY16" s="1296"/>
      <c r="DZ16" s="1296"/>
      <c r="EA16" s="1296"/>
      <c r="EB16" s="1296"/>
      <c r="EC16" s="1296"/>
      <c r="ED16" s="1296"/>
      <c r="EE16" s="1296"/>
      <c r="EF16" s="1296"/>
      <c r="EG16" s="1296"/>
      <c r="EH16" s="1296"/>
      <c r="EI16" s="1296"/>
      <c r="EJ16" s="1296"/>
      <c r="EK16" s="1296"/>
      <c r="EL16" s="1296"/>
      <c r="EM16" s="1296"/>
      <c r="EN16" s="1296"/>
      <c r="EO16" s="1296"/>
      <c r="EP16" s="1296"/>
      <c r="EQ16" s="1296"/>
      <c r="ER16" s="1296"/>
      <c r="ES16" s="1296"/>
      <c r="ET16" s="1296"/>
      <c r="EU16" s="1296"/>
      <c r="EV16" s="1296"/>
      <c r="EW16" s="1296"/>
      <c r="EX16" s="1296"/>
      <c r="EY16" s="1296"/>
      <c r="EZ16" s="1296"/>
      <c r="FA16" s="1296"/>
      <c r="FB16" s="1296"/>
      <c r="FC16" s="1296"/>
      <c r="FD16" s="1296"/>
      <c r="FE16" s="1296"/>
      <c r="FF16" s="1296"/>
      <c r="FG16" s="1296"/>
      <c r="FH16" s="1296"/>
    </row>
    <row r="17" spans="1:164" ht="30" customHeight="1">
      <c r="A17" s="1311"/>
      <c r="B17" s="1357"/>
      <c r="C17"/>
      <c r="D17"/>
      <c r="E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1311"/>
      <c r="CM17" s="1300"/>
      <c r="CN17" s="1293"/>
      <c r="CO17" s="1293"/>
      <c r="CP17" s="1293"/>
      <c r="CQ17" s="1293"/>
      <c r="CR17" s="1293"/>
      <c r="CS17" s="1293"/>
      <c r="CT17" s="1293"/>
      <c r="CU17" s="1293"/>
      <c r="CV17" s="1293"/>
      <c r="CW17" s="1293"/>
      <c r="CX17" s="1293"/>
      <c r="CY17" s="2235"/>
      <c r="CZ17" s="2235"/>
      <c r="DA17" s="1316"/>
      <c r="DB17" s="1317"/>
      <c r="DC17" s="1317"/>
      <c r="DD17" s="1300"/>
      <c r="DE17" s="1300"/>
      <c r="DF17" s="1300"/>
      <c r="DG17" s="1300"/>
      <c r="DH17" s="1300"/>
      <c r="DI17" s="1300"/>
      <c r="DJ17" s="1300"/>
      <c r="DK17" s="1300"/>
      <c r="DL17" s="1300"/>
      <c r="DM17" s="1300"/>
      <c r="DN17" s="1300"/>
      <c r="DO17" s="1300"/>
      <c r="DP17" s="1300"/>
      <c r="DQ17" s="1315"/>
      <c r="DR17" s="1296"/>
      <c r="DS17" s="1296"/>
      <c r="DT17" s="1296"/>
      <c r="DU17" s="1296"/>
      <c r="DV17" s="1296"/>
      <c r="DW17" s="1296"/>
      <c r="DX17" s="1296"/>
      <c r="DY17" s="1296"/>
      <c r="DZ17" s="1296"/>
      <c r="EA17" s="1296"/>
      <c r="EB17" s="1296"/>
      <c r="EC17" s="1296"/>
      <c r="ED17" s="1296"/>
      <c r="EE17" s="1296"/>
      <c r="EF17" s="1296"/>
      <c r="EG17" s="1296"/>
      <c r="EH17" s="1296"/>
      <c r="EI17" s="1296"/>
      <c r="EJ17" s="1296"/>
      <c r="EK17" s="1296"/>
      <c r="EL17" s="1296"/>
      <c r="EM17" s="1296"/>
      <c r="EN17" s="1296"/>
      <c r="EO17" s="1296"/>
      <c r="EP17" s="1296"/>
      <c r="EQ17" s="1296"/>
      <c r="ER17" s="1296"/>
      <c r="ES17" s="1296"/>
      <c r="ET17" s="1296"/>
      <c r="EU17" s="1296"/>
      <c r="EV17" s="1296"/>
      <c r="EW17" s="1296"/>
      <c r="EX17" s="1296"/>
      <c r="EY17" s="1296"/>
      <c r="EZ17" s="1296"/>
      <c r="FA17" s="1296"/>
      <c r="FB17" s="1296"/>
      <c r="FC17" s="1296"/>
      <c r="FD17" s="1296"/>
      <c r="FE17" s="1296"/>
      <c r="FF17" s="1296"/>
      <c r="FG17" s="1296"/>
      <c r="FH17" s="1296"/>
    </row>
    <row r="18" spans="1:164" s="1320" customFormat="1" ht="30" customHeight="1">
      <c r="A18" s="1318"/>
      <c r="B18" s="1319"/>
      <c r="C18"/>
      <c r="D18" s="1425" t="s">
        <v>47</v>
      </c>
      <c r="E18"/>
      <c r="F18" s="1493" t="s">
        <v>430</v>
      </c>
      <c r="G18"/>
      <c r="H18"/>
      <c r="I18"/>
      <c r="J18"/>
      <c r="K18"/>
      <c r="L18"/>
      <c r="M18"/>
      <c r="N18"/>
      <c r="O18"/>
      <c r="P18"/>
      <c r="Q18"/>
      <c r="R18"/>
      <c r="S18"/>
      <c r="T18"/>
      <c r="U18"/>
      <c r="V18"/>
      <c r="W18"/>
      <c r="X18"/>
      <c r="Y18"/>
      <c r="Z18"/>
      <c r="AA18"/>
      <c r="AB18"/>
      <c r="AC18"/>
      <c r="AD18"/>
      <c r="AE18"/>
      <c r="AF18"/>
      <c r="AG18"/>
      <c r="AH18"/>
      <c r="AI18"/>
      <c r="AJ18"/>
      <c r="AK18"/>
      <c r="AL18"/>
      <c r="AM18"/>
      <c r="AN18"/>
      <c r="AO18"/>
      <c r="AP18" s="2316">
        <v>66</v>
      </c>
      <c r="AQ18" s="2316"/>
      <c r="AR18" s="2247"/>
      <c r="AS18" s="2751"/>
      <c r="AT18" s="2751"/>
      <c r="AU18" s="2751"/>
      <c r="AV18" s="2751"/>
      <c r="AW18" s="2751"/>
      <c r="AX18" s="2751"/>
      <c r="AY18" s="2751"/>
      <c r="AZ18" s="2751"/>
      <c r="BA18" s="2751"/>
      <c r="BB18" s="2751"/>
      <c r="BC18" s="2751"/>
      <c r="BD18" s="2751"/>
      <c r="BE18" s="2751"/>
      <c r="BF18" s="2751"/>
      <c r="BG18" s="2751"/>
      <c r="BH18" s="2751"/>
      <c r="BI18" s="2751"/>
      <c r="BJ18" s="2751"/>
      <c r="BK18" s="2751"/>
      <c r="BL18" s="2751"/>
      <c r="BM18" s="2751"/>
      <c r="BN18" s="2751"/>
      <c r="BO18" s="2751"/>
      <c r="BP18" s="2751"/>
      <c r="BQ18" s="2751"/>
      <c r="BR18" s="2751"/>
      <c r="BS18" s="2751"/>
      <c r="BT18" s="2751"/>
      <c r="BU18" s="2751"/>
      <c r="BV18" s="2751"/>
      <c r="BW18" s="2751"/>
      <c r="BX18" s="2751"/>
      <c r="BY18" s="2751"/>
      <c r="BZ18" s="2751"/>
      <c r="CA18" s="2249"/>
      <c r="CB18"/>
      <c r="CC18"/>
      <c r="CD18" s="1318"/>
      <c r="CM18" s="1300"/>
      <c r="DL18" s="1300"/>
      <c r="DM18" s="1300"/>
      <c r="DN18" s="1300"/>
      <c r="DO18" s="1300"/>
      <c r="DP18" s="1300"/>
      <c r="DQ18" s="1315"/>
      <c r="DR18" s="1296"/>
      <c r="DS18" s="1296"/>
      <c r="DT18" s="1296"/>
      <c r="DU18" s="1296"/>
      <c r="DV18" s="1296"/>
      <c r="DW18" s="1296"/>
      <c r="DX18" s="1296"/>
      <c r="DY18" s="1296"/>
      <c r="DZ18" s="1296"/>
      <c r="EA18" s="1296"/>
      <c r="EB18" s="1296"/>
      <c r="EC18" s="1296"/>
      <c r="ED18" s="1296"/>
      <c r="EE18" s="1296"/>
      <c r="EF18" s="1296"/>
      <c r="EG18" s="1296"/>
      <c r="EH18" s="1296"/>
      <c r="EI18" s="1296"/>
      <c r="EJ18" s="1296"/>
      <c r="EK18" s="1296"/>
      <c r="EL18" s="1296"/>
      <c r="EM18" s="1296"/>
      <c r="EN18" s="1296"/>
      <c r="EO18" s="1296"/>
      <c r="EP18" s="1296"/>
      <c r="EQ18" s="1296"/>
      <c r="ER18" s="1296"/>
      <c r="ES18" s="1296"/>
      <c r="ET18" s="1296"/>
      <c r="EU18" s="1296"/>
      <c r="EV18" s="1296"/>
      <c r="EW18" s="1296"/>
      <c r="EX18" s="1296"/>
      <c r="EY18" s="1296"/>
      <c r="EZ18" s="1296"/>
      <c r="FA18" s="1296"/>
      <c r="FB18" s="1296"/>
      <c r="FC18" s="1296"/>
      <c r="FD18" s="1296"/>
      <c r="FE18" s="1296"/>
      <c r="FF18" s="1296"/>
      <c r="FG18" s="1296"/>
      <c r="FH18" s="1296"/>
    </row>
    <row r="19" spans="1:164" ht="30" customHeight="1">
      <c r="A19" s="1311"/>
      <c r="B19" s="1357"/>
      <c r="C19"/>
      <c r="D19"/>
      <c r="E19"/>
      <c r="F19" s="1492" t="s">
        <v>431</v>
      </c>
      <c r="G19"/>
      <c r="H19"/>
      <c r="I19"/>
      <c r="J19"/>
      <c r="K19"/>
      <c r="L19"/>
      <c r="M19"/>
      <c r="N19"/>
      <c r="O19"/>
      <c r="P19"/>
      <c r="Q19"/>
      <c r="R19"/>
      <c r="S19"/>
      <c r="T19"/>
      <c r="U19"/>
      <c r="V19"/>
      <c r="W19"/>
      <c r="X19"/>
      <c r="Y19"/>
      <c r="Z19"/>
      <c r="AA19"/>
      <c r="AB19"/>
      <c r="AC19"/>
      <c r="AD19"/>
      <c r="AE19"/>
      <c r="AF19"/>
      <c r="AG19"/>
      <c r="AH19"/>
      <c r="AI19"/>
      <c r="AJ19"/>
      <c r="AK19"/>
      <c r="AL19"/>
      <c r="AM19"/>
      <c r="AN19"/>
      <c r="AO19"/>
      <c r="AP19" s="2316"/>
      <c r="AQ19" s="2316"/>
      <c r="AR19" s="2250"/>
      <c r="AS19" s="2251"/>
      <c r="AT19" s="2251"/>
      <c r="AU19" s="2251"/>
      <c r="AV19" s="2251"/>
      <c r="AW19" s="2251"/>
      <c r="AX19" s="2251"/>
      <c r="AY19" s="2251"/>
      <c r="AZ19" s="2251"/>
      <c r="BA19" s="2251"/>
      <c r="BB19" s="2251"/>
      <c r="BC19" s="2251"/>
      <c r="BD19" s="2251"/>
      <c r="BE19" s="2251"/>
      <c r="BF19" s="2251"/>
      <c r="BG19" s="2251"/>
      <c r="BH19" s="2251"/>
      <c r="BI19" s="2251"/>
      <c r="BJ19" s="2251"/>
      <c r="BK19" s="2251"/>
      <c r="BL19" s="2251"/>
      <c r="BM19" s="2251"/>
      <c r="BN19" s="2251"/>
      <c r="BO19" s="2251"/>
      <c r="BP19" s="2251"/>
      <c r="BQ19" s="2251"/>
      <c r="BR19" s="2251"/>
      <c r="BS19" s="2251"/>
      <c r="BT19" s="2251"/>
      <c r="BU19" s="2251"/>
      <c r="BV19" s="2251"/>
      <c r="BW19" s="2251"/>
      <c r="BX19" s="2251"/>
      <c r="BY19" s="2251"/>
      <c r="BZ19" s="2251"/>
      <c r="CA19" s="2328"/>
      <c r="CB19"/>
      <c r="CC19"/>
      <c r="CD19" s="1318"/>
      <c r="CM19" s="1300"/>
      <c r="DL19" s="1300"/>
      <c r="DM19" s="1300"/>
      <c r="DN19" s="1300"/>
      <c r="DO19" s="1300"/>
      <c r="DP19" s="1300"/>
      <c r="DQ19" s="1315"/>
      <c r="DR19" s="1296"/>
      <c r="DS19" s="1296"/>
      <c r="DT19" s="1296"/>
      <c r="DU19" s="1296"/>
      <c r="DV19" s="1296"/>
      <c r="DW19" s="1296"/>
      <c r="DX19" s="1296"/>
      <c r="DY19" s="1296"/>
      <c r="DZ19" s="1296"/>
      <c r="EA19" s="1296"/>
      <c r="EB19" s="1296"/>
      <c r="EC19" s="1296"/>
      <c r="ED19" s="1296"/>
      <c r="EE19" s="1296"/>
      <c r="EF19" s="1296"/>
      <c r="EG19" s="1296"/>
      <c r="EH19" s="1296"/>
      <c r="EI19" s="1296"/>
      <c r="EJ19" s="1296"/>
      <c r="EK19" s="1296"/>
      <c r="EL19" s="1296"/>
      <c r="EM19" s="1296"/>
      <c r="EN19" s="1296"/>
      <c r="EO19" s="1296"/>
      <c r="EP19" s="1296"/>
      <c r="EQ19" s="1296"/>
      <c r="ER19" s="1296"/>
      <c r="ES19" s="1296"/>
      <c r="ET19" s="1296"/>
      <c r="EU19" s="1296"/>
      <c r="EV19" s="1296"/>
      <c r="EW19" s="1296"/>
      <c r="EX19" s="1296"/>
      <c r="EY19" s="1296"/>
      <c r="EZ19" s="1296"/>
      <c r="FA19" s="1296"/>
      <c r="FB19" s="1296"/>
      <c r="FC19" s="1296"/>
      <c r="FD19" s="1296"/>
      <c r="FE19" s="1296"/>
      <c r="FF19" s="1296"/>
      <c r="FG19" s="1296"/>
      <c r="FH19" s="1296"/>
    </row>
    <row r="20" spans="1:164" ht="30" customHeight="1">
      <c r="A20" s="1311"/>
      <c r="B20" s="1357"/>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1311"/>
      <c r="CM20" s="1300"/>
      <c r="DL20" s="1300"/>
      <c r="DM20" s="1300"/>
      <c r="DN20" s="1300"/>
      <c r="DO20" s="1300"/>
      <c r="DP20" s="1300"/>
      <c r="DQ20" s="1315"/>
      <c r="DR20" s="1296"/>
      <c r="DS20" s="1296"/>
      <c r="DT20" s="1296"/>
      <c r="DU20" s="1296"/>
      <c r="DV20" s="1296"/>
      <c r="DW20" s="1296"/>
      <c r="DX20" s="1296"/>
      <c r="DY20" s="1296"/>
      <c r="DZ20" s="1296"/>
      <c r="EA20" s="1296"/>
      <c r="EB20" s="1296"/>
      <c r="EC20" s="1296"/>
      <c r="ED20" s="1296"/>
      <c r="EE20" s="1296"/>
      <c r="EF20" s="1296"/>
      <c r="EG20" s="1296"/>
      <c r="EH20" s="1296"/>
      <c r="EI20" s="1296"/>
      <c r="EJ20" s="1296"/>
      <c r="EK20" s="1296"/>
      <c r="EL20" s="1296"/>
      <c r="EM20" s="1296"/>
      <c r="EN20" s="1296"/>
      <c r="EO20" s="1296"/>
      <c r="EP20" s="1296"/>
      <c r="EQ20" s="1296"/>
      <c r="ER20" s="1296"/>
      <c r="ES20" s="1296"/>
      <c r="ET20" s="1296"/>
      <c r="EU20" s="1296"/>
      <c r="EV20" s="1296"/>
      <c r="EW20" s="1296"/>
      <c r="EX20" s="1296"/>
      <c r="EY20" s="1296"/>
      <c r="EZ20" s="1296"/>
      <c r="FA20" s="1296"/>
      <c r="FB20" s="1296"/>
      <c r="FC20" s="1296"/>
      <c r="FD20" s="1296"/>
      <c r="FE20" s="1296"/>
      <c r="FF20" s="1296"/>
      <c r="FG20" s="1296"/>
      <c r="FH20" s="1296"/>
    </row>
    <row r="21" spans="1:164" ht="30" customHeight="1">
      <c r="A21" s="1311"/>
      <c r="B21" s="1319"/>
      <c r="C21"/>
      <c r="D21" s="1425" t="s">
        <v>72</v>
      </c>
      <c r="E21" s="1425"/>
      <c r="F21" s="1486" t="s">
        <v>432</v>
      </c>
      <c r="G21" s="1425"/>
      <c r="H21" s="1425"/>
      <c r="I21" s="1425"/>
      <c r="J21" s="1425"/>
      <c r="K21" s="1425"/>
      <c r="L21" s="1425"/>
      <c r="M21" s="1425"/>
      <c r="N21" s="1425"/>
      <c r="O21" s="1425"/>
      <c r="P21" s="1425"/>
      <c r="Q21" s="1425"/>
      <c r="R21" s="1425"/>
      <c r="S21" s="1425"/>
      <c r="T21" s="1425"/>
      <c r="U21" s="1425"/>
      <c r="V21" s="1425"/>
      <c r="W21" s="1425"/>
      <c r="X21" s="1425"/>
      <c r="Y21" s="1425"/>
      <c r="Z21" s="1425"/>
      <c r="AA21" s="1425"/>
      <c r="AB21" s="1425"/>
      <c r="AC21" s="1425"/>
      <c r="AD21" s="1425"/>
      <c r="AE21" s="1425"/>
      <c r="AF21" s="1425"/>
      <c r="AG21" s="1425"/>
      <c r="AH21" s="1425"/>
      <c r="AI21" s="1425"/>
      <c r="AJ21" s="1425"/>
      <c r="AK21" s="1425"/>
      <c r="AL21" s="1425"/>
      <c r="AM21" s="1425"/>
      <c r="AN21" s="1425"/>
      <c r="AO21" s="1425"/>
      <c r="AP21" s="2316">
        <v>67</v>
      </c>
      <c r="AQ21" s="2316"/>
      <c r="AR21" s="2247"/>
      <c r="AS21" s="2751"/>
      <c r="AT21" s="2751"/>
      <c r="AU21" s="2751"/>
      <c r="AV21" s="2751"/>
      <c r="AW21" s="2751"/>
      <c r="AX21" s="2751"/>
      <c r="AY21" s="2751"/>
      <c r="AZ21" s="2751"/>
      <c r="BA21" s="2751"/>
      <c r="BB21" s="2751"/>
      <c r="BC21" s="2751"/>
      <c r="BD21" s="2751"/>
      <c r="BE21" s="2751"/>
      <c r="BF21" s="2751"/>
      <c r="BG21" s="2751"/>
      <c r="BH21" s="2751"/>
      <c r="BI21" s="2751"/>
      <c r="BJ21" s="2751"/>
      <c r="BK21" s="2751"/>
      <c r="BL21" s="2751"/>
      <c r="BM21" s="2751"/>
      <c r="BN21" s="2751"/>
      <c r="BO21" s="2751"/>
      <c r="BP21" s="2751"/>
      <c r="BQ21" s="2751"/>
      <c r="BR21" s="2751"/>
      <c r="BS21" s="2751"/>
      <c r="BT21" s="2751"/>
      <c r="BU21" s="2751"/>
      <c r="BV21" s="2751"/>
      <c r="BW21" s="2751"/>
      <c r="BX21" s="2751"/>
      <c r="BY21" s="2751"/>
      <c r="BZ21" s="2751"/>
      <c r="CA21" s="2249"/>
      <c r="CB21"/>
      <c r="CC21"/>
      <c r="CD21" s="1311"/>
      <c r="CK21" s="1331"/>
    </row>
    <row r="22" spans="1:164" ht="30" customHeight="1">
      <c r="A22" s="1311"/>
      <c r="B22" s="1357"/>
      <c r="C22"/>
      <c r="D22" s="1425"/>
      <c r="E22" s="1425"/>
      <c r="F22" s="1492" t="s">
        <v>433</v>
      </c>
      <c r="G22" s="1425"/>
      <c r="H22" s="1425"/>
      <c r="I22" s="1425"/>
      <c r="J22" s="1425"/>
      <c r="K22" s="1425"/>
      <c r="L22" s="1425"/>
      <c r="M22" s="1425"/>
      <c r="N22" s="1425"/>
      <c r="O22" s="1425"/>
      <c r="P22" s="1425"/>
      <c r="Q22" s="1425"/>
      <c r="R22" s="1425"/>
      <c r="S22" s="1425"/>
      <c r="T22" s="1425"/>
      <c r="U22" s="1425"/>
      <c r="V22" s="1425"/>
      <c r="W22" s="1425"/>
      <c r="X22" s="1425"/>
      <c r="Y22" s="1425"/>
      <c r="Z22" s="1425"/>
      <c r="AA22" s="1425"/>
      <c r="AB22" s="1425"/>
      <c r="AC22" s="1425"/>
      <c r="AD22" s="1425"/>
      <c r="AE22" s="1425"/>
      <c r="AF22" s="1425"/>
      <c r="AG22" s="1425"/>
      <c r="AH22" s="1425"/>
      <c r="AI22" s="1425"/>
      <c r="AJ22" s="1425"/>
      <c r="AK22" s="1425"/>
      <c r="AL22" s="1425"/>
      <c r="AM22" s="1425"/>
      <c r="AN22" s="1425"/>
      <c r="AO22" s="1425"/>
      <c r="AP22" s="2316"/>
      <c r="AQ22" s="2316"/>
      <c r="AR22" s="2250"/>
      <c r="AS22" s="2251"/>
      <c r="AT22" s="2251"/>
      <c r="AU22" s="2251"/>
      <c r="AV22" s="2251"/>
      <c r="AW22" s="2251"/>
      <c r="AX22" s="2251"/>
      <c r="AY22" s="2251"/>
      <c r="AZ22" s="2251"/>
      <c r="BA22" s="2251"/>
      <c r="BB22" s="2251"/>
      <c r="BC22" s="2251"/>
      <c r="BD22" s="2251"/>
      <c r="BE22" s="2251"/>
      <c r="BF22" s="2251"/>
      <c r="BG22" s="2251"/>
      <c r="BH22" s="2251"/>
      <c r="BI22" s="2251"/>
      <c r="BJ22" s="2251"/>
      <c r="BK22" s="2251"/>
      <c r="BL22" s="2251"/>
      <c r="BM22" s="2251"/>
      <c r="BN22" s="2251"/>
      <c r="BO22" s="2251"/>
      <c r="BP22" s="2251"/>
      <c r="BQ22" s="2251"/>
      <c r="BR22" s="2251"/>
      <c r="BS22" s="2251"/>
      <c r="BT22" s="2251"/>
      <c r="BU22" s="2251"/>
      <c r="BV22" s="2251"/>
      <c r="BW22" s="2251"/>
      <c r="BX22" s="2251"/>
      <c r="BY22" s="2251"/>
      <c r="BZ22" s="2251"/>
      <c r="CA22" s="2328"/>
      <c r="CB22"/>
      <c r="CC22"/>
      <c r="CD22" s="1318"/>
      <c r="CK22" s="1335"/>
    </row>
    <row r="23" spans="1:164" ht="30" customHeight="1">
      <c r="A23" s="1311"/>
      <c r="B23" s="1357"/>
      <c r="C23"/>
      <c r="D23"/>
      <c r="E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s="1311"/>
    </row>
    <row r="24" spans="1:164" ht="30" customHeight="1">
      <c r="A24" s="1311"/>
      <c r="B24" s="1319"/>
      <c r="C24"/>
      <c r="D24" s="1425" t="s">
        <v>111</v>
      </c>
      <c r="E24"/>
      <c r="F24" s="1493" t="s">
        <v>434</v>
      </c>
      <c r="G24"/>
      <c r="H24"/>
      <c r="I24"/>
      <c r="J24"/>
      <c r="K24"/>
      <c r="L24"/>
      <c r="M24"/>
      <c r="N24"/>
      <c r="O24"/>
      <c r="P24"/>
      <c r="Q24"/>
      <c r="R24"/>
      <c r="S24"/>
      <c r="T24"/>
      <c r="U24"/>
      <c r="V24"/>
      <c r="W24"/>
      <c r="X24"/>
      <c r="Y24"/>
      <c r="Z24"/>
      <c r="AA24"/>
      <c r="AB24"/>
      <c r="AC24"/>
      <c r="AD24"/>
      <c r="AE24"/>
      <c r="AF24"/>
      <c r="AG24"/>
      <c r="AH24"/>
      <c r="AI24"/>
      <c r="AJ24"/>
      <c r="AK24"/>
      <c r="AL24"/>
      <c r="AM24"/>
      <c r="AN24"/>
      <c r="AO24"/>
      <c r="AP24" s="2316">
        <v>68</v>
      </c>
      <c r="AQ24" s="2316"/>
      <c r="AR24" s="2247"/>
      <c r="AS24" s="2751"/>
      <c r="AT24" s="2751"/>
      <c r="AU24" s="2751"/>
      <c r="AV24" s="2751"/>
      <c r="AW24" s="2751"/>
      <c r="AX24" s="2751"/>
      <c r="AY24" s="2751"/>
      <c r="AZ24" s="2751"/>
      <c r="BA24" s="2751"/>
      <c r="BB24" s="2751"/>
      <c r="BC24" s="2751"/>
      <c r="BD24" s="2751"/>
      <c r="BE24" s="2751"/>
      <c r="BF24" s="2751"/>
      <c r="BG24" s="2751"/>
      <c r="BH24" s="2751"/>
      <c r="BI24" s="2751"/>
      <c r="BJ24" s="2751"/>
      <c r="BK24" s="2751"/>
      <c r="BL24" s="2751"/>
      <c r="BM24" s="2751"/>
      <c r="BN24" s="2751"/>
      <c r="BO24" s="2751"/>
      <c r="BP24" s="2751"/>
      <c r="BQ24" s="2751"/>
      <c r="BR24" s="2751"/>
      <c r="BS24" s="2751"/>
      <c r="BT24" s="2751"/>
      <c r="BU24" s="2751"/>
      <c r="BV24" s="2751"/>
      <c r="BW24" s="2751"/>
      <c r="BX24" s="2751"/>
      <c r="BY24" s="2751"/>
      <c r="BZ24" s="2751"/>
      <c r="CA24" s="2249"/>
      <c r="CB24"/>
      <c r="CC24"/>
      <c r="CD24" s="1311"/>
      <c r="CL24" s="1341"/>
    </row>
    <row r="25" spans="1:164" ht="30" customHeight="1">
      <c r="A25" s="1311"/>
      <c r="B25" s="1327"/>
      <c r="C25"/>
      <c r="D25"/>
      <c r="E25"/>
      <c r="F25" s="1492" t="s">
        <v>1385</v>
      </c>
      <c r="G25"/>
      <c r="H25"/>
      <c r="I25"/>
      <c r="J25"/>
      <c r="K25"/>
      <c r="L25"/>
      <c r="M25"/>
      <c r="N25"/>
      <c r="O25"/>
      <c r="P25"/>
      <c r="Q25"/>
      <c r="R25"/>
      <c r="S25"/>
      <c r="T25"/>
      <c r="U25"/>
      <c r="V25"/>
      <c r="W25"/>
      <c r="X25"/>
      <c r="Y25"/>
      <c r="Z25"/>
      <c r="AA25"/>
      <c r="AB25"/>
      <c r="AC25"/>
      <c r="AD25"/>
      <c r="AE25"/>
      <c r="AF25"/>
      <c r="AG25"/>
      <c r="AH25"/>
      <c r="AI25"/>
      <c r="AJ25"/>
      <c r="AK25"/>
      <c r="AL25"/>
      <c r="AM25"/>
      <c r="AN25"/>
      <c r="AO25"/>
      <c r="AP25" s="2316"/>
      <c r="AQ25" s="2316"/>
      <c r="AR25" s="2250"/>
      <c r="AS25" s="2251"/>
      <c r="AT25" s="2251"/>
      <c r="AU25" s="2251"/>
      <c r="AV25" s="2251"/>
      <c r="AW25" s="2251"/>
      <c r="AX25" s="2251"/>
      <c r="AY25" s="2251"/>
      <c r="AZ25" s="2251"/>
      <c r="BA25" s="2251"/>
      <c r="BB25" s="2251"/>
      <c r="BC25" s="2251"/>
      <c r="BD25" s="2251"/>
      <c r="BE25" s="2251"/>
      <c r="BF25" s="2251"/>
      <c r="BG25" s="2251"/>
      <c r="BH25" s="2251"/>
      <c r="BI25" s="2251"/>
      <c r="BJ25" s="2251"/>
      <c r="BK25" s="2251"/>
      <c r="BL25" s="2251"/>
      <c r="BM25" s="2251"/>
      <c r="BN25" s="2251"/>
      <c r="BO25" s="2251"/>
      <c r="BP25" s="2251"/>
      <c r="BQ25" s="2251"/>
      <c r="BR25" s="2251"/>
      <c r="BS25" s="2251"/>
      <c r="BT25" s="2251"/>
      <c r="BU25" s="2251"/>
      <c r="BV25" s="2251"/>
      <c r="BW25" s="2251"/>
      <c r="BX25" s="2251"/>
      <c r="BY25" s="2251"/>
      <c r="BZ25" s="2251"/>
      <c r="CA25" s="2328"/>
      <c r="CB25"/>
      <c r="CC25"/>
      <c r="CD25" s="1396"/>
    </row>
    <row r="26" spans="1:164" ht="30" customHeight="1">
      <c r="A26" s="1311"/>
      <c r="B26" s="1327"/>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1396"/>
      <c r="CK26" s="1320"/>
      <c r="CL26" s="1320"/>
      <c r="CM26" s="1320"/>
    </row>
    <row r="27" spans="1:164" ht="30" customHeight="1">
      <c r="A27" s="1311"/>
      <c r="B27" s="1327"/>
      <c r="C27"/>
      <c r="D27" s="1425" t="s">
        <v>112</v>
      </c>
      <c r="E27"/>
      <c r="F27" s="1486" t="s">
        <v>435</v>
      </c>
      <c r="G27"/>
      <c r="H27"/>
      <c r="I27"/>
      <c r="J27"/>
      <c r="K27"/>
      <c r="L27"/>
      <c r="M27"/>
      <c r="N27"/>
      <c r="O27"/>
      <c r="P27"/>
      <c r="Q27"/>
      <c r="R27"/>
      <c r="S27"/>
      <c r="T27"/>
      <c r="U27"/>
      <c r="V27"/>
      <c r="W27"/>
      <c r="X27"/>
      <c r="Y27"/>
      <c r="Z27"/>
      <c r="AA27"/>
      <c r="AB27"/>
      <c r="AC27"/>
      <c r="AD27"/>
      <c r="AE27"/>
      <c r="AF27"/>
      <c r="AG27"/>
      <c r="AH27"/>
      <c r="AI27"/>
      <c r="AJ27"/>
      <c r="AK27"/>
      <c r="AL27"/>
      <c r="AM27"/>
      <c r="AN27"/>
      <c r="AO27"/>
      <c r="AP27" s="2316">
        <v>69</v>
      </c>
      <c r="AQ27" s="2316"/>
      <c r="AR27" s="2247"/>
      <c r="AS27" s="2751"/>
      <c r="AT27" s="2751"/>
      <c r="AU27" s="2751"/>
      <c r="AV27" s="2751"/>
      <c r="AW27" s="2751"/>
      <c r="AX27" s="2751"/>
      <c r="AY27" s="2751"/>
      <c r="AZ27" s="2751"/>
      <c r="BA27" s="2751"/>
      <c r="BB27" s="2751"/>
      <c r="BC27" s="2751"/>
      <c r="BD27" s="2751"/>
      <c r="BE27" s="2751"/>
      <c r="BF27" s="2751"/>
      <c r="BG27" s="2751"/>
      <c r="BH27" s="2751"/>
      <c r="BI27" s="2751"/>
      <c r="BJ27" s="2751"/>
      <c r="BK27" s="2751"/>
      <c r="BL27" s="2751"/>
      <c r="BM27" s="2751"/>
      <c r="BN27" s="2751"/>
      <c r="BO27" s="2751"/>
      <c r="BP27" s="2751"/>
      <c r="BQ27" s="2751"/>
      <c r="BR27" s="2751"/>
      <c r="BS27" s="2751"/>
      <c r="BT27" s="2751"/>
      <c r="BU27" s="2751"/>
      <c r="BV27" s="2751"/>
      <c r="BW27" s="2751"/>
      <c r="BX27" s="2751"/>
      <c r="BY27" s="2751"/>
      <c r="BZ27" s="2751"/>
      <c r="CA27" s="2249"/>
      <c r="CB27"/>
      <c r="CC27"/>
      <c r="CD27" s="1396"/>
    </row>
    <row r="28" spans="1:164" ht="30" customHeight="1">
      <c r="A28" s="1311"/>
      <c r="B28" s="1327"/>
      <c r="C28"/>
      <c r="D28"/>
      <c r="E28"/>
      <c r="F28" s="1488" t="s">
        <v>436</v>
      </c>
      <c r="G28"/>
      <c r="H28"/>
      <c r="I28"/>
      <c r="J28"/>
      <c r="K28"/>
      <c r="L28"/>
      <c r="M28"/>
      <c r="N28"/>
      <c r="O28"/>
      <c r="P28"/>
      <c r="Q28"/>
      <c r="R28"/>
      <c r="S28"/>
      <c r="T28"/>
      <c r="U28"/>
      <c r="V28"/>
      <c r="W28"/>
      <c r="X28"/>
      <c r="Y28"/>
      <c r="Z28"/>
      <c r="AA28"/>
      <c r="AB28"/>
      <c r="AC28"/>
      <c r="AD28"/>
      <c r="AE28"/>
      <c r="AF28"/>
      <c r="AG28"/>
      <c r="AH28"/>
      <c r="AI28"/>
      <c r="AJ28"/>
      <c r="AK28"/>
      <c r="AL28"/>
      <c r="AM28"/>
      <c r="AN28"/>
      <c r="AO28"/>
      <c r="AP28" s="2316"/>
      <c r="AQ28" s="2316"/>
      <c r="AR28" s="2250"/>
      <c r="AS28" s="2251"/>
      <c r="AT28" s="2251"/>
      <c r="AU28" s="2251"/>
      <c r="AV28" s="2251"/>
      <c r="AW28" s="2251"/>
      <c r="AX28" s="2251"/>
      <c r="AY28" s="2251"/>
      <c r="AZ28" s="2251"/>
      <c r="BA28" s="2251"/>
      <c r="BB28" s="2251"/>
      <c r="BC28" s="2251"/>
      <c r="BD28" s="2251"/>
      <c r="BE28" s="2251"/>
      <c r="BF28" s="2251"/>
      <c r="BG28" s="2251"/>
      <c r="BH28" s="2251"/>
      <c r="BI28" s="2251"/>
      <c r="BJ28" s="2251"/>
      <c r="BK28" s="2251"/>
      <c r="BL28" s="2251"/>
      <c r="BM28" s="2251"/>
      <c r="BN28" s="2251"/>
      <c r="BO28" s="2251"/>
      <c r="BP28" s="2251"/>
      <c r="BQ28" s="2251"/>
      <c r="BR28" s="2251"/>
      <c r="BS28" s="2251"/>
      <c r="BT28" s="2251"/>
      <c r="BU28" s="2251"/>
      <c r="BV28" s="2251"/>
      <c r="BW28" s="2251"/>
      <c r="BX28" s="2251"/>
      <c r="BY28" s="2251"/>
      <c r="BZ28" s="2251"/>
      <c r="CA28" s="2328"/>
      <c r="CB28"/>
      <c r="CC28"/>
      <c r="CD28" s="1396"/>
    </row>
    <row r="29" spans="1:164" ht="30" customHeight="1">
      <c r="A29" s="1311"/>
      <c r="B29" s="1327"/>
      <c r="C29"/>
      <c r="D29"/>
      <c r="E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1396"/>
    </row>
    <row r="30" spans="1:164" ht="30" customHeight="1">
      <c r="A30" s="1311"/>
      <c r="B30"/>
      <c r="C30"/>
      <c r="D30" s="1425" t="s">
        <v>116</v>
      </c>
      <c r="E30" s="1425"/>
      <c r="F30" s="1486" t="s">
        <v>437</v>
      </c>
      <c r="G30" s="1425"/>
      <c r="H30" s="1425"/>
      <c r="I30" s="1425"/>
      <c r="J30" s="1425"/>
      <c r="K30" s="1425"/>
      <c r="L30" s="1425"/>
      <c r="M30" s="1425"/>
      <c r="N30" s="1425"/>
      <c r="O30" s="1425"/>
      <c r="P30" s="1425"/>
      <c r="Q30" s="1425"/>
      <c r="R30" s="1425"/>
      <c r="S30" s="1425"/>
      <c r="T30" s="1425"/>
      <c r="U30" s="1425"/>
      <c r="V30" s="1425"/>
      <c r="W30" s="1425"/>
      <c r="X30" s="1425"/>
      <c r="Y30" s="1425"/>
      <c r="Z30" s="1425"/>
      <c r="AA30" s="1425"/>
      <c r="AB30" s="1425"/>
      <c r="AC30" s="1425"/>
      <c r="AD30" s="1425"/>
      <c r="AE30" s="1425"/>
      <c r="AF30" s="1425"/>
      <c r="AG30" s="1425"/>
      <c r="AH30" s="1425"/>
      <c r="AI30" s="1425"/>
      <c r="AJ30" s="1425"/>
      <c r="AK30" s="1425"/>
      <c r="AL30" s="1425"/>
      <c r="AM30" s="1425"/>
      <c r="AN30" s="1425"/>
      <c r="AO30" s="1425"/>
      <c r="AP30" s="2316">
        <v>70</v>
      </c>
      <c r="AQ30" s="2316"/>
      <c r="AR30" s="2247"/>
      <c r="AS30" s="2751"/>
      <c r="AT30" s="2751"/>
      <c r="AU30" s="2751"/>
      <c r="AV30" s="2751"/>
      <c r="AW30" s="2751"/>
      <c r="AX30" s="2751"/>
      <c r="AY30" s="2751"/>
      <c r="AZ30" s="2751"/>
      <c r="BA30" s="2751"/>
      <c r="BB30" s="2751"/>
      <c r="BC30" s="2751"/>
      <c r="BD30" s="2751"/>
      <c r="BE30" s="2751"/>
      <c r="BF30" s="2751"/>
      <c r="BG30" s="2751"/>
      <c r="BH30" s="2751"/>
      <c r="BI30" s="2751"/>
      <c r="BJ30" s="2751"/>
      <c r="BK30" s="2751"/>
      <c r="BL30" s="2751"/>
      <c r="BM30" s="2751"/>
      <c r="BN30" s="2751"/>
      <c r="BO30" s="2751"/>
      <c r="BP30" s="2751"/>
      <c r="BQ30" s="2751"/>
      <c r="BR30" s="2751"/>
      <c r="BS30" s="2751"/>
      <c r="BT30" s="2751"/>
      <c r="BU30" s="2751"/>
      <c r="BV30" s="2751"/>
      <c r="BW30" s="2751"/>
      <c r="BX30" s="2751"/>
      <c r="BY30" s="2751"/>
      <c r="BZ30" s="2751"/>
      <c r="CA30" s="2249"/>
      <c r="CB30"/>
      <c r="CC30"/>
      <c r="CD30" s="897"/>
    </row>
    <row r="31" spans="1:164" ht="30" customHeight="1">
      <c r="A31" s="1311"/>
      <c r="B31" s="1327"/>
      <c r="C31"/>
      <c r="D31" s="1425"/>
      <c r="E31" s="1425"/>
      <c r="F31" s="1492" t="s">
        <v>438</v>
      </c>
      <c r="G31" s="1425"/>
      <c r="H31" s="1425"/>
      <c r="I31" s="1425"/>
      <c r="J31" s="1425"/>
      <c r="K31" s="1425"/>
      <c r="L31" s="1425"/>
      <c r="M31" s="1425"/>
      <c r="N31" s="1425"/>
      <c r="O31" s="1425"/>
      <c r="P31" s="1425"/>
      <c r="Q31" s="1425"/>
      <c r="R31" s="1425"/>
      <c r="S31" s="1425"/>
      <c r="T31" s="1425"/>
      <c r="U31" s="1425"/>
      <c r="V31" s="1425"/>
      <c r="W31" s="1425"/>
      <c r="X31" s="1425"/>
      <c r="Y31" s="1425"/>
      <c r="Z31" s="1425"/>
      <c r="AA31" s="1425"/>
      <c r="AB31" s="1425"/>
      <c r="AC31" s="1425"/>
      <c r="AD31" s="1425"/>
      <c r="AE31" s="1425"/>
      <c r="AF31" s="1425"/>
      <c r="AG31" s="1425"/>
      <c r="AH31" s="1425"/>
      <c r="AI31" s="1425"/>
      <c r="AJ31" s="1425"/>
      <c r="AK31" s="1425"/>
      <c r="AL31" s="1425"/>
      <c r="AM31" s="1425"/>
      <c r="AN31" s="1425"/>
      <c r="AO31" s="1425"/>
      <c r="AP31" s="2316"/>
      <c r="AQ31" s="2316"/>
      <c r="AR31" s="2250"/>
      <c r="AS31" s="2251"/>
      <c r="AT31" s="2251"/>
      <c r="AU31" s="2251"/>
      <c r="AV31" s="2251"/>
      <c r="AW31" s="2251"/>
      <c r="AX31" s="2251"/>
      <c r="AY31" s="2251"/>
      <c r="AZ31" s="2251"/>
      <c r="BA31" s="2251"/>
      <c r="BB31" s="2251"/>
      <c r="BC31" s="2251"/>
      <c r="BD31" s="2251"/>
      <c r="BE31" s="2251"/>
      <c r="BF31" s="2251"/>
      <c r="BG31" s="2251"/>
      <c r="BH31" s="2251"/>
      <c r="BI31" s="2251"/>
      <c r="BJ31" s="2251"/>
      <c r="BK31" s="2251"/>
      <c r="BL31" s="2251"/>
      <c r="BM31" s="2251"/>
      <c r="BN31" s="2251"/>
      <c r="BO31" s="2251"/>
      <c r="BP31" s="2251"/>
      <c r="BQ31" s="2251"/>
      <c r="BR31" s="2251"/>
      <c r="BS31" s="2251"/>
      <c r="BT31" s="2251"/>
      <c r="BU31" s="2251"/>
      <c r="BV31" s="2251"/>
      <c r="BW31" s="2251"/>
      <c r="BX31" s="2251"/>
      <c r="BY31" s="2251"/>
      <c r="BZ31" s="2251"/>
      <c r="CA31" s="2328"/>
      <c r="CB31"/>
      <c r="CC31"/>
      <c r="CD31" s="1396"/>
    </row>
    <row r="32" spans="1:164" ht="30" customHeight="1">
      <c r="A32" s="1311"/>
      <c r="B32" s="1327"/>
      <c r="C32"/>
      <c r="D32"/>
      <c r="E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897"/>
    </row>
    <row r="33" spans="1:129" ht="30" customHeight="1">
      <c r="A33" s="1311"/>
      <c r="B33" s="1327"/>
      <c r="C33"/>
      <c r="D33" s="1425" t="s">
        <v>119</v>
      </c>
      <c r="E33"/>
      <c r="F33" s="1493" t="s">
        <v>439</v>
      </c>
      <c r="G33"/>
      <c r="H33"/>
      <c r="I33"/>
      <c r="J33"/>
      <c r="K33"/>
      <c r="L33"/>
      <c r="M33"/>
      <c r="N33"/>
      <c r="O33"/>
      <c r="P33"/>
      <c r="Q33"/>
      <c r="R33"/>
      <c r="S33"/>
      <c r="T33"/>
      <c r="U33"/>
      <c r="V33"/>
      <c r="W33"/>
      <c r="X33"/>
      <c r="Y33"/>
      <c r="Z33"/>
      <c r="AA33"/>
      <c r="AB33"/>
      <c r="AC33"/>
      <c r="AD33"/>
      <c r="AE33"/>
      <c r="AF33"/>
      <c r="AG33"/>
      <c r="AH33"/>
      <c r="AI33"/>
      <c r="AJ33"/>
      <c r="AK33"/>
      <c r="AL33"/>
      <c r="AM33"/>
      <c r="AN33"/>
      <c r="AO33"/>
      <c r="AP33" s="2316">
        <v>71</v>
      </c>
      <c r="AQ33" s="2316"/>
      <c r="AR33" s="2247"/>
      <c r="AS33" s="2751"/>
      <c r="AT33" s="2751"/>
      <c r="AU33" s="2751"/>
      <c r="AV33" s="2751"/>
      <c r="AW33" s="2751"/>
      <c r="AX33" s="2751"/>
      <c r="AY33" s="2751"/>
      <c r="AZ33" s="2751"/>
      <c r="BA33" s="2751"/>
      <c r="BB33" s="2751"/>
      <c r="BC33" s="2751"/>
      <c r="BD33" s="2751"/>
      <c r="BE33" s="2751"/>
      <c r="BF33" s="2751"/>
      <c r="BG33" s="2751"/>
      <c r="BH33" s="2751"/>
      <c r="BI33" s="2751"/>
      <c r="BJ33" s="2751"/>
      <c r="BK33" s="2751"/>
      <c r="BL33" s="2751"/>
      <c r="BM33" s="2751"/>
      <c r="BN33" s="2751"/>
      <c r="BO33" s="2751"/>
      <c r="BP33" s="2751"/>
      <c r="BQ33" s="2751"/>
      <c r="BR33" s="2751"/>
      <c r="BS33" s="2751"/>
      <c r="BT33" s="2751"/>
      <c r="BU33" s="2751"/>
      <c r="BV33" s="2751"/>
      <c r="BW33" s="2751"/>
      <c r="BX33" s="2751"/>
      <c r="BY33" s="2751"/>
      <c r="BZ33" s="2751"/>
      <c r="CA33" s="2249"/>
      <c r="CB33"/>
      <c r="CC33"/>
      <c r="CD33" s="897"/>
    </row>
    <row r="34" spans="1:129" ht="30" customHeight="1">
      <c r="A34" s="1311"/>
      <c r="B34" s="1327"/>
      <c r="C34"/>
      <c r="D34"/>
      <c r="E34"/>
      <c r="F34" s="1492" t="s">
        <v>1386</v>
      </c>
      <c r="G34"/>
      <c r="H34"/>
      <c r="I34"/>
      <c r="J34"/>
      <c r="K34"/>
      <c r="L34"/>
      <c r="M34"/>
      <c r="N34"/>
      <c r="O34"/>
      <c r="P34"/>
      <c r="Q34"/>
      <c r="R34"/>
      <c r="S34"/>
      <c r="T34"/>
      <c r="U34"/>
      <c r="V34"/>
      <c r="W34"/>
      <c r="X34"/>
      <c r="Y34"/>
      <c r="Z34"/>
      <c r="AA34"/>
      <c r="AB34"/>
      <c r="AC34"/>
      <c r="AD34"/>
      <c r="AE34"/>
      <c r="AF34"/>
      <c r="AG34"/>
      <c r="AH34"/>
      <c r="AI34"/>
      <c r="AJ34"/>
      <c r="AK34"/>
      <c r="AL34"/>
      <c r="AM34"/>
      <c r="AN34"/>
      <c r="AO34"/>
      <c r="AP34" s="2316"/>
      <c r="AQ34" s="2316"/>
      <c r="AR34" s="2250"/>
      <c r="AS34" s="2251"/>
      <c r="AT34" s="2251"/>
      <c r="AU34" s="2251"/>
      <c r="AV34" s="2251"/>
      <c r="AW34" s="2251"/>
      <c r="AX34" s="2251"/>
      <c r="AY34" s="2251"/>
      <c r="AZ34" s="2251"/>
      <c r="BA34" s="2251"/>
      <c r="BB34" s="2251"/>
      <c r="BC34" s="2251"/>
      <c r="BD34" s="2251"/>
      <c r="BE34" s="2251"/>
      <c r="BF34" s="2251"/>
      <c r="BG34" s="2251"/>
      <c r="BH34" s="2251"/>
      <c r="BI34" s="2251"/>
      <c r="BJ34" s="2251"/>
      <c r="BK34" s="2251"/>
      <c r="BL34" s="2251"/>
      <c r="BM34" s="2251"/>
      <c r="BN34" s="2251"/>
      <c r="BO34" s="2251"/>
      <c r="BP34" s="2251"/>
      <c r="BQ34" s="2251"/>
      <c r="BR34" s="2251"/>
      <c r="BS34" s="2251"/>
      <c r="BT34" s="2251"/>
      <c r="BU34" s="2251"/>
      <c r="BV34" s="2251"/>
      <c r="BW34" s="2251"/>
      <c r="BX34" s="2251"/>
      <c r="BY34" s="2251"/>
      <c r="BZ34" s="2251"/>
      <c r="CA34" s="2328"/>
      <c r="CB34"/>
      <c r="CC34"/>
      <c r="CD34" s="1396"/>
    </row>
    <row r="35" spans="1:129" ht="30" customHeight="1">
      <c r="A35" s="1311"/>
      <c r="B35" s="1327"/>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396"/>
    </row>
    <row r="36" spans="1:129" ht="30" customHeight="1">
      <c r="A36" s="1311"/>
      <c r="B36"/>
      <c r="C36"/>
      <c r="D36" s="1425" t="s">
        <v>120</v>
      </c>
      <c r="E36"/>
      <c r="F36" s="1486" t="s">
        <v>440</v>
      </c>
      <c r="G36"/>
      <c r="H36"/>
      <c r="I36"/>
      <c r="J36"/>
      <c r="K36"/>
      <c r="L36"/>
      <c r="M36"/>
      <c r="N36"/>
      <c r="O36"/>
      <c r="P36"/>
      <c r="Q36"/>
      <c r="R36"/>
      <c r="S36"/>
      <c r="T36"/>
      <c r="U36"/>
      <c r="V36"/>
      <c r="W36"/>
      <c r="X36"/>
      <c r="Y36"/>
      <c r="Z36"/>
      <c r="AA36"/>
      <c r="AB36"/>
      <c r="AC36"/>
      <c r="AD36"/>
      <c r="AE36"/>
      <c r="AF36"/>
      <c r="AG36"/>
      <c r="AH36"/>
      <c r="AI36"/>
      <c r="AJ36"/>
      <c r="AK36"/>
      <c r="AL36"/>
      <c r="AM36"/>
      <c r="AN36"/>
      <c r="AO36"/>
      <c r="AP36" s="2316">
        <v>72</v>
      </c>
      <c r="AQ36" s="2316"/>
      <c r="AR36" s="2247"/>
      <c r="AS36" s="2751"/>
      <c r="AT36" s="2751"/>
      <c r="AU36" s="2751"/>
      <c r="AV36" s="2751"/>
      <c r="AW36" s="2751"/>
      <c r="AX36" s="2751"/>
      <c r="AY36" s="2751"/>
      <c r="AZ36" s="2751"/>
      <c r="BA36" s="2751"/>
      <c r="BB36" s="2751"/>
      <c r="BC36" s="2751"/>
      <c r="BD36" s="2751"/>
      <c r="BE36" s="2751"/>
      <c r="BF36" s="2751"/>
      <c r="BG36" s="2751"/>
      <c r="BH36" s="2751"/>
      <c r="BI36" s="2751"/>
      <c r="BJ36" s="2751"/>
      <c r="BK36" s="2751"/>
      <c r="BL36" s="2751"/>
      <c r="BM36" s="2751"/>
      <c r="BN36" s="2751"/>
      <c r="BO36" s="2751"/>
      <c r="BP36" s="2751"/>
      <c r="BQ36" s="2751"/>
      <c r="BR36" s="2751"/>
      <c r="BS36" s="2751"/>
      <c r="BT36" s="2751"/>
      <c r="BU36" s="2751"/>
      <c r="BV36" s="2751"/>
      <c r="BW36" s="2751"/>
      <c r="BX36" s="2751"/>
      <c r="BY36" s="2751"/>
      <c r="BZ36" s="2751"/>
      <c r="CA36" s="2249"/>
      <c r="CB36"/>
      <c r="CC36"/>
      <c r="CD36" s="897"/>
    </row>
    <row r="37" spans="1:129" s="1362" customFormat="1" ht="30" customHeight="1">
      <c r="A37" s="1365"/>
      <c r="B37" s="1327"/>
      <c r="C37"/>
      <c r="D37"/>
      <c r="E37"/>
      <c r="F37" s="1488" t="s">
        <v>1387</v>
      </c>
      <c r="G37"/>
      <c r="H37"/>
      <c r="I37"/>
      <c r="J37"/>
      <c r="K37"/>
      <c r="L37"/>
      <c r="M37"/>
      <c r="N37"/>
      <c r="O37"/>
      <c r="P37"/>
      <c r="Q37"/>
      <c r="R37"/>
      <c r="S37"/>
      <c r="T37"/>
      <c r="U37"/>
      <c r="V37"/>
      <c r="W37"/>
      <c r="X37"/>
      <c r="Y37"/>
      <c r="Z37"/>
      <c r="AA37"/>
      <c r="AB37"/>
      <c r="AC37"/>
      <c r="AD37"/>
      <c r="AE37"/>
      <c r="AF37"/>
      <c r="AG37"/>
      <c r="AH37"/>
      <c r="AI37"/>
      <c r="AJ37"/>
      <c r="AK37"/>
      <c r="AL37"/>
      <c r="AM37"/>
      <c r="AN37"/>
      <c r="AO37"/>
      <c r="AP37" s="2316"/>
      <c r="AQ37" s="2316"/>
      <c r="AR37" s="2250"/>
      <c r="AS37" s="2251"/>
      <c r="AT37" s="2251"/>
      <c r="AU37" s="2251"/>
      <c r="AV37" s="2251"/>
      <c r="AW37" s="2251"/>
      <c r="AX37" s="2251"/>
      <c r="AY37" s="2251"/>
      <c r="AZ37" s="2251"/>
      <c r="BA37" s="2251"/>
      <c r="BB37" s="2251"/>
      <c r="BC37" s="2251"/>
      <c r="BD37" s="2251"/>
      <c r="BE37" s="2251"/>
      <c r="BF37" s="2251"/>
      <c r="BG37" s="2251"/>
      <c r="BH37" s="2251"/>
      <c r="BI37" s="2251"/>
      <c r="BJ37" s="2251"/>
      <c r="BK37" s="2251"/>
      <c r="BL37" s="2251"/>
      <c r="BM37" s="2251"/>
      <c r="BN37" s="2251"/>
      <c r="BO37" s="2251"/>
      <c r="BP37" s="2251"/>
      <c r="BQ37" s="2251"/>
      <c r="BR37" s="2251"/>
      <c r="BS37" s="2251"/>
      <c r="BT37" s="2251"/>
      <c r="BU37" s="2251"/>
      <c r="BV37" s="2251"/>
      <c r="BW37" s="2251"/>
      <c r="BX37" s="2251"/>
      <c r="BY37" s="2251"/>
      <c r="BZ37" s="2251"/>
      <c r="CA37" s="2328"/>
      <c r="CB37"/>
      <c r="CC37"/>
      <c r="CD37" s="1396"/>
    </row>
    <row r="38" spans="1:129" ht="30" customHeight="1">
      <c r="A38" s="1311"/>
      <c r="B38" s="1327"/>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897"/>
    </row>
    <row r="39" spans="1:129" ht="30" customHeight="1">
      <c r="A39" s="1311"/>
      <c r="B39" s="1327"/>
      <c r="C39"/>
      <c r="D39" s="1425" t="s">
        <v>315</v>
      </c>
      <c r="E39" s="1425"/>
      <c r="F39" s="1486" t="s">
        <v>441</v>
      </c>
      <c r="G39" s="1425"/>
      <c r="H39" s="1425"/>
      <c r="I39" s="1425"/>
      <c r="J39" s="1425"/>
      <c r="K39" s="1425"/>
      <c r="L39" s="1425"/>
      <c r="M39" s="1425"/>
      <c r="N39" s="1425"/>
      <c r="O39" s="1425"/>
      <c r="P39" s="1425"/>
      <c r="Q39" s="1425"/>
      <c r="R39" s="1425"/>
      <c r="S39" s="1425"/>
      <c r="T39" s="1425"/>
      <c r="U39" s="1425"/>
      <c r="V39" s="1425"/>
      <c r="W39" s="1425"/>
      <c r="X39" s="1425"/>
      <c r="Y39" s="1425"/>
      <c r="Z39" s="1425"/>
      <c r="AA39" s="1425"/>
      <c r="AB39" s="1425"/>
      <c r="AC39" s="1425"/>
      <c r="AD39" s="1425"/>
      <c r="AE39" s="1425"/>
      <c r="AF39" s="1425"/>
      <c r="AG39" s="1425"/>
      <c r="AH39" s="1425"/>
      <c r="AI39" s="1425"/>
      <c r="AJ39" s="1425"/>
      <c r="AK39" s="1425"/>
      <c r="AL39" s="1425"/>
      <c r="AM39" s="1425"/>
      <c r="AN39" s="1425"/>
      <c r="AO39" s="1425"/>
      <c r="AP39" s="2316">
        <v>73</v>
      </c>
      <c r="AQ39" s="2316"/>
      <c r="AR39" s="2247"/>
      <c r="AS39" s="2751"/>
      <c r="AT39" s="2751"/>
      <c r="AU39" s="2751"/>
      <c r="AV39" s="2751"/>
      <c r="AW39" s="2751"/>
      <c r="AX39" s="2751"/>
      <c r="AY39" s="2751"/>
      <c r="AZ39" s="2751"/>
      <c r="BA39" s="2751"/>
      <c r="BB39" s="2751"/>
      <c r="BC39" s="2751"/>
      <c r="BD39" s="2751"/>
      <c r="BE39" s="2751"/>
      <c r="BF39" s="2751"/>
      <c r="BG39" s="2751"/>
      <c r="BH39" s="2751"/>
      <c r="BI39" s="2751"/>
      <c r="BJ39" s="2751"/>
      <c r="BK39" s="2751"/>
      <c r="BL39" s="2751"/>
      <c r="BM39" s="2751"/>
      <c r="BN39" s="2751"/>
      <c r="BO39" s="2751"/>
      <c r="BP39" s="2751"/>
      <c r="BQ39" s="2751"/>
      <c r="BR39" s="2751"/>
      <c r="BS39" s="2751"/>
      <c r="BT39" s="2751"/>
      <c r="BU39" s="2751"/>
      <c r="BV39" s="2751"/>
      <c r="BW39" s="2751"/>
      <c r="BX39" s="2751"/>
      <c r="BY39" s="2751"/>
      <c r="BZ39" s="2751"/>
      <c r="CA39" s="2249"/>
      <c r="CB39"/>
      <c r="CC39"/>
      <c r="CD39" s="897"/>
    </row>
    <row r="40" spans="1:129" ht="30" customHeight="1">
      <c r="A40" s="1311"/>
      <c r="C40"/>
      <c r="D40" s="1425"/>
      <c r="E40" s="1425"/>
      <c r="F40" s="1492" t="s">
        <v>442</v>
      </c>
      <c r="G40" s="1425"/>
      <c r="H40" s="1425"/>
      <c r="I40" s="1425"/>
      <c r="J40" s="1425"/>
      <c r="K40" s="1425"/>
      <c r="L40" s="1425"/>
      <c r="M40" s="1425"/>
      <c r="N40" s="1425"/>
      <c r="O40" s="1425"/>
      <c r="P40" s="1425"/>
      <c r="Q40" s="1425"/>
      <c r="R40" s="1425"/>
      <c r="S40" s="1425"/>
      <c r="T40" s="1425"/>
      <c r="U40" s="1425"/>
      <c r="V40" s="1425"/>
      <c r="W40" s="1425"/>
      <c r="X40" s="1425"/>
      <c r="Y40" s="1425"/>
      <c r="Z40" s="1425"/>
      <c r="AA40" s="1425"/>
      <c r="AB40" s="1425"/>
      <c r="AC40" s="1425"/>
      <c r="AD40" s="1425"/>
      <c r="AE40" s="1425"/>
      <c r="AF40" s="1425"/>
      <c r="AG40" s="1425"/>
      <c r="AH40" s="1425"/>
      <c r="AI40" s="1425"/>
      <c r="AJ40" s="1425"/>
      <c r="AK40" s="1425"/>
      <c r="AL40" s="1425"/>
      <c r="AM40" s="1425"/>
      <c r="AN40" s="1425"/>
      <c r="AO40" s="1425"/>
      <c r="AP40" s="2316"/>
      <c r="AQ40" s="2316"/>
      <c r="AR40" s="2250"/>
      <c r="AS40" s="2251"/>
      <c r="AT40" s="2251"/>
      <c r="AU40" s="2251"/>
      <c r="AV40" s="2251"/>
      <c r="AW40" s="2251"/>
      <c r="AX40" s="2251"/>
      <c r="AY40" s="2251"/>
      <c r="AZ40" s="2251"/>
      <c r="BA40" s="2251"/>
      <c r="BB40" s="2251"/>
      <c r="BC40" s="2251"/>
      <c r="BD40" s="2251"/>
      <c r="BE40" s="2251"/>
      <c r="BF40" s="2251"/>
      <c r="BG40" s="2251"/>
      <c r="BH40" s="2251"/>
      <c r="BI40" s="2251"/>
      <c r="BJ40" s="2251"/>
      <c r="BK40" s="2251"/>
      <c r="BL40" s="2251"/>
      <c r="BM40" s="2251"/>
      <c r="BN40" s="2251"/>
      <c r="BO40" s="2251"/>
      <c r="BP40" s="2251"/>
      <c r="BQ40" s="2251"/>
      <c r="BR40" s="2251"/>
      <c r="BS40" s="2251"/>
      <c r="BT40" s="2251"/>
      <c r="BU40" s="2251"/>
      <c r="BV40" s="2251"/>
      <c r="BW40" s="2251"/>
      <c r="BX40" s="2251"/>
      <c r="BY40" s="2251"/>
      <c r="BZ40" s="2251"/>
      <c r="CA40" s="2328"/>
      <c r="CB40"/>
      <c r="CC40"/>
      <c r="CD40" s="897"/>
    </row>
    <row r="41" spans="1:129" ht="30" customHeight="1">
      <c r="A41" s="1311"/>
      <c r="C41"/>
      <c r="D41"/>
      <c r="E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897"/>
    </row>
    <row r="42" spans="1:129" ht="30" customHeight="1">
      <c r="A42" s="1311"/>
      <c r="C42"/>
      <c r="D42"/>
      <c r="E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s="1360" t="s">
        <v>1397</v>
      </c>
      <c r="BZ42"/>
      <c r="CA42"/>
      <c r="CB42"/>
      <c r="CC42"/>
      <c r="CD42" s="897"/>
    </row>
    <row r="43" spans="1:129" ht="30" customHeight="1">
      <c r="A43" s="1311"/>
      <c r="C43"/>
      <c r="D43" s="1425" t="s">
        <v>316</v>
      </c>
      <c r="E43"/>
      <c r="F43" s="1486" t="s">
        <v>1383</v>
      </c>
      <c r="G43"/>
      <c r="H43"/>
      <c r="I43"/>
      <c r="J43"/>
      <c r="K43"/>
      <c r="L43"/>
      <c r="M43"/>
      <c r="N43"/>
      <c r="O43"/>
      <c r="P43"/>
      <c r="Q43"/>
      <c r="R43"/>
      <c r="S43"/>
      <c r="T43"/>
      <c r="U43"/>
      <c r="V43"/>
      <c r="W43"/>
      <c r="X43"/>
      <c r="Y43"/>
      <c r="Z43"/>
      <c r="AA43"/>
      <c r="AB43"/>
      <c r="AC43"/>
      <c r="AD43"/>
      <c r="AE43"/>
      <c r="AF43"/>
      <c r="AG43"/>
      <c r="AH43"/>
      <c r="AI43"/>
      <c r="AJ43"/>
      <c r="AK43"/>
      <c r="AL43"/>
      <c r="AM43"/>
      <c r="AN43"/>
      <c r="AO43"/>
      <c r="AP43" s="2318" t="s">
        <v>63</v>
      </c>
      <c r="AQ43" s="2316"/>
      <c r="AR43" s="2247"/>
      <c r="AS43" s="2751"/>
      <c r="AT43" s="2751"/>
      <c r="AU43" s="2751"/>
      <c r="AV43" s="2751"/>
      <c r="AW43" s="2751"/>
      <c r="AX43" s="2751"/>
      <c r="AY43" s="2751"/>
      <c r="AZ43" s="2751"/>
      <c r="BA43" s="2751"/>
      <c r="BB43" s="2751"/>
      <c r="BC43" s="2751"/>
      <c r="BD43" s="2751"/>
      <c r="BE43" s="2751"/>
      <c r="BF43" s="2751"/>
      <c r="BG43" s="2751"/>
      <c r="BH43" s="2751"/>
      <c r="BI43" s="2751"/>
      <c r="BJ43" s="2751"/>
      <c r="BK43" s="2751"/>
      <c r="BL43" s="2751"/>
      <c r="BM43" s="2751"/>
      <c r="BN43" s="2751"/>
      <c r="BO43" s="2751"/>
      <c r="BP43" s="2751"/>
      <c r="BQ43" s="2751"/>
      <c r="BR43" s="2751"/>
      <c r="BS43" s="2751"/>
      <c r="BT43" s="2751"/>
      <c r="BU43" s="2751"/>
      <c r="BV43" s="2751"/>
      <c r="BW43" s="2751"/>
      <c r="BX43" s="2751"/>
      <c r="BY43" s="2751"/>
      <c r="BZ43" s="2751"/>
      <c r="CA43" s="2249"/>
      <c r="CB43"/>
      <c r="CC43"/>
      <c r="CD43" s="897"/>
    </row>
    <row r="44" spans="1:129" ht="30" customHeight="1">
      <c r="A44" s="1311"/>
      <c r="C44"/>
      <c r="D44"/>
      <c r="E44"/>
      <c r="F44" s="1488" t="s">
        <v>1384</v>
      </c>
      <c r="G44"/>
      <c r="H44"/>
      <c r="I44"/>
      <c r="J44"/>
      <c r="K44"/>
      <c r="L44"/>
      <c r="M44"/>
      <c r="N44"/>
      <c r="O44"/>
      <c r="P44"/>
      <c r="Q44"/>
      <c r="R44"/>
      <c r="S44"/>
      <c r="T44"/>
      <c r="U44"/>
      <c r="V44"/>
      <c r="W44"/>
      <c r="X44"/>
      <c r="Y44"/>
      <c r="Z44"/>
      <c r="AA44"/>
      <c r="AB44"/>
      <c r="AC44"/>
      <c r="AD44"/>
      <c r="AE44"/>
      <c r="AF44"/>
      <c r="AG44"/>
      <c r="AH44"/>
      <c r="AI44"/>
      <c r="AJ44"/>
      <c r="AK44"/>
      <c r="AL44"/>
      <c r="AM44"/>
      <c r="AN44"/>
      <c r="AO44"/>
      <c r="AP44" s="2316"/>
      <c r="AQ44" s="2316"/>
      <c r="AR44" s="2250"/>
      <c r="AS44" s="2251"/>
      <c r="AT44" s="2251"/>
      <c r="AU44" s="2251"/>
      <c r="AV44" s="2251"/>
      <c r="AW44" s="2251"/>
      <c r="AX44" s="2251"/>
      <c r="AY44" s="2251"/>
      <c r="AZ44" s="2251"/>
      <c r="BA44" s="2251"/>
      <c r="BB44" s="2251"/>
      <c r="BC44" s="2251"/>
      <c r="BD44" s="2251"/>
      <c r="BE44" s="2251"/>
      <c r="BF44" s="2251"/>
      <c r="BG44" s="2251"/>
      <c r="BH44" s="2251"/>
      <c r="BI44" s="2251"/>
      <c r="BJ44" s="2251"/>
      <c r="BK44" s="2251"/>
      <c r="BL44" s="2251"/>
      <c r="BM44" s="2251"/>
      <c r="BN44" s="2251"/>
      <c r="BO44" s="2251"/>
      <c r="BP44" s="2251"/>
      <c r="BQ44" s="2251"/>
      <c r="BR44" s="2251"/>
      <c r="BS44" s="2251"/>
      <c r="BT44" s="2251"/>
      <c r="BU44" s="2251"/>
      <c r="BV44" s="2251"/>
      <c r="BW44" s="2251"/>
      <c r="BX44" s="2251"/>
      <c r="BY44" s="2251"/>
      <c r="BZ44" s="2251"/>
      <c r="CA44" s="2328"/>
      <c r="CB44"/>
      <c r="CC44"/>
      <c r="CD44" s="897"/>
    </row>
    <row r="45" spans="1:129" ht="30" customHeight="1">
      <c r="A45" s="1311"/>
      <c r="B45"/>
      <c r="C45"/>
      <c r="D45"/>
      <c r="E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897"/>
    </row>
    <row r="46" spans="1:129" ht="30" customHeight="1">
      <c r="A46" s="1311"/>
      <c r="B46"/>
      <c r="C46"/>
      <c r="D46" s="1425" t="s">
        <v>1042</v>
      </c>
      <c r="E46"/>
      <c r="F46" s="1493" t="s">
        <v>1388</v>
      </c>
      <c r="G46"/>
      <c r="H46"/>
      <c r="I46"/>
      <c r="J46"/>
      <c r="K46"/>
      <c r="L46"/>
      <c r="M46"/>
      <c r="N46"/>
      <c r="O46"/>
      <c r="P46"/>
      <c r="Q46"/>
      <c r="R46"/>
      <c r="S46" s="1486"/>
      <c r="T46"/>
      <c r="U46"/>
      <c r="V46"/>
      <c r="W46"/>
      <c r="X46"/>
      <c r="Y46"/>
      <c r="Z46"/>
      <c r="AA46"/>
      <c r="AB46"/>
      <c r="AC46"/>
      <c r="AD46"/>
      <c r="AE46"/>
      <c r="AF46"/>
      <c r="AG46"/>
      <c r="AH46"/>
      <c r="AI46"/>
      <c r="AJ46"/>
      <c r="AK46"/>
      <c r="AL46"/>
      <c r="AM46"/>
      <c r="AN46"/>
      <c r="AO46"/>
      <c r="AP46" s="2318" t="s">
        <v>36</v>
      </c>
      <c r="AQ46" s="2316"/>
      <c r="AR46" s="2247">
        <f>AP49+AP52+AP55</f>
        <v>0</v>
      </c>
      <c r="AS46" s="2751"/>
      <c r="AT46" s="2751"/>
      <c r="AU46" s="2751"/>
      <c r="AV46" s="2751"/>
      <c r="AW46" s="2751"/>
      <c r="AX46" s="2751"/>
      <c r="AY46" s="2751"/>
      <c r="AZ46" s="2751"/>
      <c r="BA46" s="2751"/>
      <c r="BB46" s="2751"/>
      <c r="BC46" s="2751"/>
      <c r="BD46" s="2751"/>
      <c r="BE46" s="2751"/>
      <c r="BF46" s="2751"/>
      <c r="BG46" s="2751"/>
      <c r="BH46" s="2751"/>
      <c r="BI46" s="2751"/>
      <c r="BJ46" s="2751"/>
      <c r="BK46" s="2751"/>
      <c r="BL46" s="2751"/>
      <c r="BM46" s="2751"/>
      <c r="BN46" s="2751"/>
      <c r="BO46" s="2751"/>
      <c r="BP46" s="2751"/>
      <c r="BQ46" s="2751"/>
      <c r="BR46" s="2751"/>
      <c r="BS46" s="2751"/>
      <c r="BT46" s="2751"/>
      <c r="BU46" s="2751"/>
      <c r="BV46" s="2751"/>
      <c r="BW46" s="2751"/>
      <c r="BX46" s="2751"/>
      <c r="BY46" s="2751"/>
      <c r="BZ46" s="2751"/>
      <c r="CA46" s="2249"/>
      <c r="CB46"/>
      <c r="CC46"/>
      <c r="CD46" s="897"/>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1:129" ht="30" customHeight="1">
      <c r="A47" s="1311"/>
      <c r="B47"/>
      <c r="C47"/>
      <c r="D47"/>
      <c r="E47"/>
      <c r="F47" s="1492" t="s">
        <v>1389</v>
      </c>
      <c r="G47"/>
      <c r="H47"/>
      <c r="I47"/>
      <c r="J47"/>
      <c r="K47"/>
      <c r="L47"/>
      <c r="M47"/>
      <c r="N47"/>
      <c r="O47"/>
      <c r="P47"/>
      <c r="Q47"/>
      <c r="R47"/>
      <c r="S47" s="1488"/>
      <c r="T47"/>
      <c r="U47"/>
      <c r="V47"/>
      <c r="W47"/>
      <c r="X47"/>
      <c r="Y47"/>
      <c r="Z47"/>
      <c r="AA47"/>
      <c r="AB47"/>
      <c r="AC47"/>
      <c r="AD47"/>
      <c r="AE47"/>
      <c r="AF47"/>
      <c r="AG47"/>
      <c r="AH47"/>
      <c r="AI47"/>
      <c r="AJ47"/>
      <c r="AK47"/>
      <c r="AL47"/>
      <c r="AM47"/>
      <c r="AN47"/>
      <c r="AO47"/>
      <c r="AP47" s="2316"/>
      <c r="AQ47" s="2316"/>
      <c r="AR47" s="2250"/>
      <c r="AS47" s="2251"/>
      <c r="AT47" s="2251"/>
      <c r="AU47" s="2251"/>
      <c r="AV47" s="2251"/>
      <c r="AW47" s="2251"/>
      <c r="AX47" s="2251"/>
      <c r="AY47" s="2251"/>
      <c r="AZ47" s="2251"/>
      <c r="BA47" s="2251"/>
      <c r="BB47" s="2251"/>
      <c r="BC47" s="2251"/>
      <c r="BD47" s="2251"/>
      <c r="BE47" s="2251"/>
      <c r="BF47" s="2251"/>
      <c r="BG47" s="2251"/>
      <c r="BH47" s="2251"/>
      <c r="BI47" s="2251"/>
      <c r="BJ47" s="2251"/>
      <c r="BK47" s="2251"/>
      <c r="BL47" s="2251"/>
      <c r="BM47" s="2251"/>
      <c r="BN47" s="2251"/>
      <c r="BO47" s="2251"/>
      <c r="BP47" s="2251"/>
      <c r="BQ47" s="2251"/>
      <c r="BR47" s="2251"/>
      <c r="BS47" s="2251"/>
      <c r="BT47" s="2251"/>
      <c r="BU47" s="2251"/>
      <c r="BV47" s="2251"/>
      <c r="BW47" s="2251"/>
      <c r="BX47" s="2251"/>
      <c r="BY47" s="2251"/>
      <c r="BZ47" s="2251"/>
      <c r="CA47" s="2328"/>
      <c r="CB47"/>
      <c r="CC47"/>
      <c r="CD47" s="89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ht="15" customHeight="1">
      <c r="A48" s="1311"/>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897"/>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A49" s="1311"/>
      <c r="B49"/>
      <c r="C49"/>
      <c r="D49" s="1425"/>
      <c r="E49" s="1425"/>
      <c r="F49" s="1922" t="s">
        <v>120</v>
      </c>
      <c r="H49" s="1494" t="s">
        <v>1390</v>
      </c>
      <c r="I49" s="1425"/>
      <c r="J49" s="1425"/>
      <c r="K49" s="1425"/>
      <c r="L49" s="1425"/>
      <c r="M49" s="1425"/>
      <c r="N49" s="1425"/>
      <c r="O49" s="1425"/>
      <c r="P49" s="1425"/>
      <c r="Q49" s="1425"/>
      <c r="R49" s="1425"/>
      <c r="S49" s="1425"/>
      <c r="T49" s="1425"/>
      <c r="U49" s="1425"/>
      <c r="V49" s="1425"/>
      <c r="W49" s="1425"/>
      <c r="X49" s="1425"/>
      <c r="Y49" s="1425"/>
      <c r="Z49" s="1425"/>
      <c r="AA49" s="1425"/>
      <c r="AB49" s="1425"/>
      <c r="AC49" s="1425"/>
      <c r="AD49" s="1425"/>
      <c r="AE49" s="1425"/>
      <c r="AF49" s="1425"/>
      <c r="AG49" s="1425"/>
      <c r="AH49" s="1425"/>
      <c r="AI49" s="1425"/>
      <c r="AJ49" s="1425"/>
      <c r="AK49" s="1425"/>
      <c r="AL49" s="1425"/>
      <c r="AM49" s="1425"/>
      <c r="AN49" s="2318" t="s">
        <v>37</v>
      </c>
      <c r="AO49" s="2316"/>
      <c r="AP49" s="2247"/>
      <c r="AQ49" s="2751"/>
      <c r="AR49" s="2751"/>
      <c r="AS49" s="2751"/>
      <c r="AT49" s="2751"/>
      <c r="AU49" s="2751"/>
      <c r="AV49" s="2751"/>
      <c r="AW49" s="2751"/>
      <c r="AX49" s="2751"/>
      <c r="AY49" s="2751"/>
      <c r="AZ49" s="2751"/>
      <c r="BA49" s="2751"/>
      <c r="BB49" s="2751"/>
      <c r="BC49" s="2751"/>
      <c r="BD49" s="2751"/>
      <c r="BE49" s="2751"/>
      <c r="BF49" s="2751"/>
      <c r="BG49" s="2751"/>
      <c r="BH49" s="2751"/>
      <c r="BI49" s="2751"/>
      <c r="BJ49" s="2751"/>
      <c r="BK49" s="2751"/>
      <c r="BL49" s="2751"/>
      <c r="BM49" s="2751"/>
      <c r="BN49" s="2751"/>
      <c r="BO49" s="2751"/>
      <c r="BP49" s="2751"/>
      <c r="BQ49" s="2751"/>
      <c r="BR49" s="2751"/>
      <c r="BS49" s="2751"/>
      <c r="BT49" s="2751"/>
      <c r="BU49" s="2751"/>
      <c r="BV49" s="2751"/>
      <c r="BW49" s="2751"/>
      <c r="BX49" s="2751"/>
      <c r="BY49" s="2249"/>
      <c r="CB49"/>
      <c r="CC49"/>
      <c r="CD49" s="897"/>
      <c r="DY49"/>
    </row>
    <row r="50" spans="1:167" ht="30" customHeight="1">
      <c r="A50" s="1311"/>
      <c r="B50"/>
      <c r="C50"/>
      <c r="D50" s="1425"/>
      <c r="E50" s="1425"/>
      <c r="F50" s="1495"/>
      <c r="H50" s="1496" t="s">
        <v>1391</v>
      </c>
      <c r="I50" s="1425"/>
      <c r="J50" s="1425"/>
      <c r="K50" s="1425"/>
      <c r="L50" s="1425"/>
      <c r="M50" s="1425"/>
      <c r="N50" s="1425"/>
      <c r="O50" s="1425"/>
      <c r="P50" s="1425"/>
      <c r="Q50" s="1425"/>
      <c r="R50" s="1425"/>
      <c r="S50" s="1425"/>
      <c r="T50" s="1425"/>
      <c r="U50" s="1425"/>
      <c r="V50" s="1425"/>
      <c r="W50" s="1425"/>
      <c r="X50" s="1425"/>
      <c r="Y50" s="1425"/>
      <c r="Z50" s="1425"/>
      <c r="AA50" s="1425"/>
      <c r="AB50" s="1425"/>
      <c r="AC50" s="1425"/>
      <c r="AD50" s="1425"/>
      <c r="AE50" s="1425"/>
      <c r="AF50" s="1425"/>
      <c r="AG50" s="1425"/>
      <c r="AH50" s="1425"/>
      <c r="AI50" s="1425"/>
      <c r="AJ50" s="1425"/>
      <c r="AK50" s="1425"/>
      <c r="AL50" s="1425"/>
      <c r="AM50" s="1425"/>
      <c r="AN50" s="2316"/>
      <c r="AO50" s="2316"/>
      <c r="AP50" s="2250"/>
      <c r="AQ50" s="2251"/>
      <c r="AR50" s="2251"/>
      <c r="AS50" s="2251"/>
      <c r="AT50" s="2251"/>
      <c r="AU50" s="2251"/>
      <c r="AV50" s="2251"/>
      <c r="AW50" s="2251"/>
      <c r="AX50" s="2251"/>
      <c r="AY50" s="2251"/>
      <c r="AZ50" s="2251"/>
      <c r="BA50" s="2251"/>
      <c r="BB50" s="2251"/>
      <c r="BC50" s="2251"/>
      <c r="BD50" s="2251"/>
      <c r="BE50" s="2251"/>
      <c r="BF50" s="2251"/>
      <c r="BG50" s="2251"/>
      <c r="BH50" s="2251"/>
      <c r="BI50" s="2251"/>
      <c r="BJ50" s="2251"/>
      <c r="BK50" s="2251"/>
      <c r="BL50" s="2251"/>
      <c r="BM50" s="2251"/>
      <c r="BN50" s="2251"/>
      <c r="BO50" s="2251"/>
      <c r="BP50" s="2251"/>
      <c r="BQ50" s="2251"/>
      <c r="BR50" s="2251"/>
      <c r="BS50" s="2251"/>
      <c r="BT50" s="2251"/>
      <c r="BU50" s="2251"/>
      <c r="BV50" s="2251"/>
      <c r="BW50" s="2251"/>
      <c r="BX50" s="2251"/>
      <c r="BY50" s="2328"/>
      <c r="CB50"/>
      <c r="CC50"/>
      <c r="CD50" s="897"/>
      <c r="DY50"/>
    </row>
    <row r="51" spans="1:167" ht="15" customHeight="1">
      <c r="A51" s="1311"/>
      <c r="B51"/>
      <c r="C51"/>
      <c r="D51"/>
      <c r="E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897"/>
      <c r="CX51"/>
      <c r="CY51"/>
      <c r="CZ51"/>
      <c r="DA51"/>
      <c r="DB51"/>
      <c r="DC51"/>
      <c r="DD51"/>
      <c r="DE51"/>
      <c r="DF51"/>
      <c r="DG51"/>
      <c r="DH51"/>
      <c r="DI51"/>
      <c r="DJ51"/>
      <c r="DK51"/>
      <c r="DL51"/>
      <c r="DM51"/>
      <c r="DN51"/>
      <c r="DO51"/>
      <c r="DP51"/>
      <c r="DQ51"/>
      <c r="DR51"/>
      <c r="DS51"/>
      <c r="DT51"/>
      <c r="DU51"/>
      <c r="DV51"/>
      <c r="DW51"/>
      <c r="DX51"/>
      <c r="DY51"/>
    </row>
    <row r="52" spans="1:167" ht="30" customHeight="1">
      <c r="A52" s="1311"/>
      <c r="B52"/>
      <c r="C52"/>
      <c r="D52" s="1425"/>
      <c r="E52"/>
      <c r="F52" s="1922" t="s">
        <v>160</v>
      </c>
      <c r="H52" s="1494" t="s">
        <v>1392</v>
      </c>
      <c r="I52" s="1425"/>
      <c r="J52" s="1425"/>
      <c r="K52" s="1425"/>
      <c r="L52" s="1425"/>
      <c r="M52"/>
      <c r="N52"/>
      <c r="O52"/>
      <c r="P52"/>
      <c r="Q52"/>
      <c r="R52"/>
      <c r="S52"/>
      <c r="T52"/>
      <c r="U52"/>
      <c r="V52"/>
      <c r="W52"/>
      <c r="X52"/>
      <c r="Y52"/>
      <c r="Z52"/>
      <c r="AA52"/>
      <c r="AB52"/>
      <c r="AC52"/>
      <c r="AD52"/>
      <c r="AE52"/>
      <c r="AF52"/>
      <c r="AG52"/>
      <c r="AH52"/>
      <c r="AI52"/>
      <c r="AJ52"/>
      <c r="AK52"/>
      <c r="AL52"/>
      <c r="AM52"/>
      <c r="AN52" s="2318" t="s">
        <v>38</v>
      </c>
      <c r="AO52" s="2316"/>
      <c r="AP52" s="2247"/>
      <c r="AQ52" s="2751"/>
      <c r="AR52" s="2751"/>
      <c r="AS52" s="2751"/>
      <c r="AT52" s="2751"/>
      <c r="AU52" s="2751"/>
      <c r="AV52" s="2751"/>
      <c r="AW52" s="2751"/>
      <c r="AX52" s="2751"/>
      <c r="AY52" s="2751"/>
      <c r="AZ52" s="2751"/>
      <c r="BA52" s="2751"/>
      <c r="BB52" s="2751"/>
      <c r="BC52" s="2751"/>
      <c r="BD52" s="2751"/>
      <c r="BE52" s="2751"/>
      <c r="BF52" s="2751"/>
      <c r="BG52" s="2751"/>
      <c r="BH52" s="2751"/>
      <c r="BI52" s="2751"/>
      <c r="BJ52" s="2751"/>
      <c r="BK52" s="2751"/>
      <c r="BL52" s="2751"/>
      <c r="BM52" s="2751"/>
      <c r="BN52" s="2751"/>
      <c r="BO52" s="2751"/>
      <c r="BP52" s="2751"/>
      <c r="BQ52" s="2751"/>
      <c r="BR52" s="2751"/>
      <c r="BS52" s="2751"/>
      <c r="BT52" s="2751"/>
      <c r="BU52" s="2751"/>
      <c r="BV52" s="2751"/>
      <c r="BW52" s="2751"/>
      <c r="BX52" s="2751"/>
      <c r="BY52" s="2249"/>
      <c r="CB52"/>
      <c r="CC52"/>
      <c r="CD52" s="897"/>
      <c r="CX52"/>
      <c r="CY52"/>
      <c r="CZ52"/>
      <c r="DA52"/>
      <c r="DB52"/>
      <c r="DC52"/>
      <c r="DD52"/>
      <c r="DE52"/>
      <c r="DF52"/>
      <c r="DG52"/>
      <c r="DH52"/>
      <c r="DI52"/>
      <c r="DJ52"/>
      <c r="DK52"/>
      <c r="DL52"/>
      <c r="DM52"/>
      <c r="DN52"/>
      <c r="DO52"/>
      <c r="DP52"/>
      <c r="DQ52"/>
      <c r="DR52"/>
      <c r="DS52"/>
      <c r="DT52"/>
      <c r="DU52"/>
      <c r="DV52"/>
      <c r="DW52"/>
      <c r="DX52"/>
      <c r="DY52"/>
    </row>
    <row r="53" spans="1:167" ht="30" customHeight="1">
      <c r="B53" s="1454"/>
      <c r="C53"/>
      <c r="D53"/>
      <c r="E53"/>
      <c r="F53" s="1495"/>
      <c r="H53" s="1496" t="s">
        <v>1393</v>
      </c>
      <c r="I53" s="1425"/>
      <c r="J53" s="1425"/>
      <c r="K53" s="1425"/>
      <c r="L53" s="1425"/>
      <c r="M53"/>
      <c r="N53"/>
      <c r="O53"/>
      <c r="P53"/>
      <c r="Q53"/>
      <c r="R53"/>
      <c r="S53"/>
      <c r="T53"/>
      <c r="U53"/>
      <c r="V53"/>
      <c r="W53"/>
      <c r="X53"/>
      <c r="Y53"/>
      <c r="Z53"/>
      <c r="AA53"/>
      <c r="AB53"/>
      <c r="AC53"/>
      <c r="AD53"/>
      <c r="AE53"/>
      <c r="AF53"/>
      <c r="AG53"/>
      <c r="AH53"/>
      <c r="AI53"/>
      <c r="AJ53"/>
      <c r="AK53"/>
      <c r="AL53"/>
      <c r="AM53"/>
      <c r="AN53" s="2316"/>
      <c r="AO53" s="2316"/>
      <c r="AP53" s="2250"/>
      <c r="AQ53" s="2251"/>
      <c r="AR53" s="2251"/>
      <c r="AS53" s="2251"/>
      <c r="AT53" s="2251"/>
      <c r="AU53" s="2251"/>
      <c r="AV53" s="2251"/>
      <c r="AW53" s="2251"/>
      <c r="AX53" s="2251"/>
      <c r="AY53" s="2251"/>
      <c r="AZ53" s="2251"/>
      <c r="BA53" s="2251"/>
      <c r="BB53" s="2251"/>
      <c r="BC53" s="2251"/>
      <c r="BD53" s="2251"/>
      <c r="BE53" s="2251"/>
      <c r="BF53" s="2251"/>
      <c r="BG53" s="2251"/>
      <c r="BH53" s="2251"/>
      <c r="BI53" s="2251"/>
      <c r="BJ53" s="2251"/>
      <c r="BK53" s="2251"/>
      <c r="BL53" s="2251"/>
      <c r="BM53" s="2251"/>
      <c r="BN53" s="2251"/>
      <c r="BO53" s="2251"/>
      <c r="BP53" s="2251"/>
      <c r="BQ53" s="2251"/>
      <c r="BR53" s="2251"/>
      <c r="BS53" s="2251"/>
      <c r="BT53" s="2251"/>
      <c r="BU53" s="2251"/>
      <c r="BV53" s="2251"/>
      <c r="BW53" s="2251"/>
      <c r="BX53" s="2251"/>
      <c r="BY53" s="2328"/>
      <c r="CB53"/>
      <c r="CC53"/>
      <c r="CD53" s="897"/>
      <c r="CX53"/>
      <c r="CY53"/>
      <c r="CZ53"/>
      <c r="DA53"/>
      <c r="DB53"/>
      <c r="DC53"/>
      <c r="DD53"/>
      <c r="DE53"/>
      <c r="DF53"/>
      <c r="DG53"/>
      <c r="DH53"/>
      <c r="DI53"/>
      <c r="DJ53"/>
      <c r="DK53"/>
      <c r="DL53"/>
      <c r="DM53"/>
      <c r="DN53"/>
      <c r="DO53"/>
      <c r="DP53"/>
      <c r="DQ53"/>
      <c r="DR53"/>
      <c r="DS53"/>
      <c r="DT53"/>
      <c r="DU53"/>
      <c r="DV53"/>
      <c r="DW53"/>
      <c r="DX53"/>
      <c r="DY53"/>
    </row>
    <row r="54" spans="1:167" ht="15" customHeight="1">
      <c r="B54" s="1454"/>
      <c r="C54"/>
      <c r="D54"/>
      <c r="E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897"/>
      <c r="CX54"/>
      <c r="CY54"/>
      <c r="CZ54"/>
      <c r="DA54"/>
      <c r="DB54"/>
      <c r="DC54"/>
      <c r="DD54"/>
      <c r="DE54"/>
      <c r="DF54"/>
      <c r="DG54"/>
      <c r="DH54"/>
      <c r="DI54"/>
      <c r="DJ54"/>
      <c r="DK54"/>
      <c r="DL54"/>
      <c r="DM54"/>
      <c r="DN54"/>
      <c r="DO54"/>
      <c r="DP54"/>
      <c r="DQ54"/>
      <c r="DR54"/>
      <c r="DS54"/>
      <c r="DT54"/>
      <c r="DU54"/>
      <c r="DV54"/>
      <c r="DW54"/>
      <c r="DX54"/>
      <c r="DY54"/>
    </row>
    <row r="55" spans="1:167" ht="30" customHeight="1">
      <c r="B55" s="1454"/>
      <c r="C55"/>
      <c r="D55" s="1425"/>
      <c r="E55"/>
      <c r="F55" s="1922" t="s">
        <v>162</v>
      </c>
      <c r="H55" s="1494" t="s">
        <v>1394</v>
      </c>
      <c r="I55" s="1425"/>
      <c r="J55" s="1425"/>
      <c r="K55" s="1425"/>
      <c r="L55" s="1425"/>
      <c r="M55"/>
      <c r="N55"/>
      <c r="O55"/>
      <c r="P55"/>
      <c r="Q55"/>
      <c r="R55"/>
      <c r="S55"/>
      <c r="T55"/>
      <c r="U55"/>
      <c r="V55"/>
      <c r="W55"/>
      <c r="X55"/>
      <c r="Y55"/>
      <c r="Z55"/>
      <c r="AA55"/>
      <c r="AB55"/>
      <c r="AC55"/>
      <c r="AD55"/>
      <c r="AE55"/>
      <c r="AF55"/>
      <c r="AG55"/>
      <c r="AH55"/>
      <c r="AI55"/>
      <c r="AJ55"/>
      <c r="AK55"/>
      <c r="AL55"/>
      <c r="AM55"/>
      <c r="AN55" s="2318" t="s">
        <v>39</v>
      </c>
      <c r="AO55" s="2316"/>
      <c r="AP55" s="2247"/>
      <c r="AQ55" s="2751"/>
      <c r="AR55" s="2751"/>
      <c r="AS55" s="2751"/>
      <c r="AT55" s="2751"/>
      <c r="AU55" s="2751"/>
      <c r="AV55" s="2751"/>
      <c r="AW55" s="2751"/>
      <c r="AX55" s="2751"/>
      <c r="AY55" s="2751"/>
      <c r="AZ55" s="2751"/>
      <c r="BA55" s="2751"/>
      <c r="BB55" s="2751"/>
      <c r="BC55" s="2751"/>
      <c r="BD55" s="2751"/>
      <c r="BE55" s="2751"/>
      <c r="BF55" s="2751"/>
      <c r="BG55" s="2751"/>
      <c r="BH55" s="2751"/>
      <c r="BI55" s="2751"/>
      <c r="BJ55" s="2751"/>
      <c r="BK55" s="2751"/>
      <c r="BL55" s="2751"/>
      <c r="BM55" s="2751"/>
      <c r="BN55" s="2751"/>
      <c r="BO55" s="2751"/>
      <c r="BP55" s="2751"/>
      <c r="BQ55" s="2751"/>
      <c r="BR55" s="2751"/>
      <c r="BS55" s="2751"/>
      <c r="BT55" s="2751"/>
      <c r="BU55" s="2751"/>
      <c r="BV55" s="2751"/>
      <c r="BW55" s="2751"/>
      <c r="BX55" s="2751"/>
      <c r="BY55" s="2249"/>
      <c r="CB55"/>
      <c r="CC55"/>
      <c r="CD55" s="897"/>
      <c r="CX55"/>
      <c r="CY55"/>
      <c r="CZ55"/>
      <c r="DA55"/>
      <c r="DB55"/>
      <c r="DC55"/>
      <c r="DD55"/>
      <c r="DE55"/>
      <c r="DF55"/>
      <c r="DG55"/>
      <c r="DH55"/>
      <c r="DI55"/>
      <c r="DJ55"/>
      <c r="DK55"/>
      <c r="DL55"/>
      <c r="DM55"/>
      <c r="DN55"/>
      <c r="DO55"/>
      <c r="DP55"/>
      <c r="DQ55"/>
      <c r="DR55"/>
      <c r="DS55"/>
      <c r="DT55"/>
      <c r="DU55"/>
      <c r="DV55"/>
      <c r="DW55"/>
      <c r="DX55"/>
      <c r="DY55"/>
    </row>
    <row r="56" spans="1:167" ht="30" customHeight="1">
      <c r="B56" s="1454"/>
      <c r="C56"/>
      <c r="D56"/>
      <c r="E56"/>
      <c r="F56" s="1495"/>
      <c r="H56" s="1923" t="s">
        <v>2086</v>
      </c>
      <c r="I56" s="1425"/>
      <c r="J56" s="1425"/>
      <c r="K56" s="1425"/>
      <c r="L56" s="1425"/>
      <c r="M56"/>
      <c r="N56"/>
      <c r="O56"/>
      <c r="P56"/>
      <c r="Q56"/>
      <c r="R56"/>
      <c r="S56"/>
      <c r="T56"/>
      <c r="U56"/>
      <c r="V56"/>
      <c r="W56"/>
      <c r="X56"/>
      <c r="Y56"/>
      <c r="Z56"/>
      <c r="AA56"/>
      <c r="AB56"/>
      <c r="AC56"/>
      <c r="AD56"/>
      <c r="AE56"/>
      <c r="AF56"/>
      <c r="AG56"/>
      <c r="AH56"/>
      <c r="AI56"/>
      <c r="AJ56"/>
      <c r="AK56"/>
      <c r="AL56"/>
      <c r="AM56"/>
      <c r="AN56" s="2316"/>
      <c r="AO56" s="2316"/>
      <c r="AP56" s="2250"/>
      <c r="AQ56" s="2251"/>
      <c r="AR56" s="2251"/>
      <c r="AS56" s="2251"/>
      <c r="AT56" s="2251"/>
      <c r="AU56" s="2251"/>
      <c r="AV56" s="2251"/>
      <c r="AW56" s="2251"/>
      <c r="AX56" s="2251"/>
      <c r="AY56" s="2251"/>
      <c r="AZ56" s="2251"/>
      <c r="BA56" s="2251"/>
      <c r="BB56" s="2251"/>
      <c r="BC56" s="2251"/>
      <c r="BD56" s="2251"/>
      <c r="BE56" s="2251"/>
      <c r="BF56" s="2251"/>
      <c r="BG56" s="2251"/>
      <c r="BH56" s="2251"/>
      <c r="BI56" s="2251"/>
      <c r="BJ56" s="2251"/>
      <c r="BK56" s="2251"/>
      <c r="BL56" s="2251"/>
      <c r="BM56" s="2251"/>
      <c r="BN56" s="2251"/>
      <c r="BO56" s="2251"/>
      <c r="BP56" s="2251"/>
      <c r="BQ56" s="2251"/>
      <c r="BR56" s="2251"/>
      <c r="BS56" s="2251"/>
      <c r="BT56" s="2251"/>
      <c r="BU56" s="2251"/>
      <c r="BV56" s="2251"/>
      <c r="BW56" s="2251"/>
      <c r="BX56" s="2251"/>
      <c r="BY56" s="2328"/>
      <c r="CB56"/>
      <c r="CC56"/>
      <c r="CD56" s="897"/>
      <c r="CX56"/>
      <c r="CY56"/>
      <c r="CZ56"/>
      <c r="DA56"/>
      <c r="DB56"/>
      <c r="DC56"/>
      <c r="DD56"/>
      <c r="DE56"/>
      <c r="DF56"/>
      <c r="DG56"/>
      <c r="DH56"/>
      <c r="DI56"/>
      <c r="DJ56"/>
      <c r="DK56"/>
      <c r="DL56"/>
      <c r="DM56"/>
      <c r="DN56"/>
      <c r="DO56"/>
      <c r="DP56"/>
      <c r="DQ56"/>
      <c r="DR56"/>
      <c r="DS56"/>
      <c r="DT56"/>
      <c r="DU56"/>
      <c r="DV56"/>
      <c r="DW56"/>
      <c r="DX56"/>
      <c r="DY56"/>
    </row>
    <row r="57" spans="1:167" ht="60" customHeight="1">
      <c r="B57" s="1454"/>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s="1519" t="s">
        <v>355</v>
      </c>
      <c r="BZ57"/>
      <c r="CA57"/>
      <c r="CB57"/>
      <c r="CC57"/>
      <c r="CD57" s="89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row>
    <row r="58" spans="1:167" ht="30" customHeight="1">
      <c r="B58" s="1454"/>
      <c r="C58"/>
      <c r="D58" s="1425" t="s">
        <v>1039</v>
      </c>
      <c r="E58" s="1425"/>
      <c r="F58" s="1486" t="s">
        <v>890</v>
      </c>
      <c r="G58" s="1425"/>
      <c r="H58" s="1425"/>
      <c r="I58" s="1425"/>
      <c r="J58" s="1425"/>
      <c r="K58" s="1425"/>
      <c r="L58" s="1425"/>
      <c r="M58" s="1425"/>
      <c r="N58" s="1425"/>
      <c r="O58" s="1425"/>
      <c r="P58" s="1425"/>
      <c r="Q58" s="1425"/>
      <c r="R58" s="1425"/>
      <c r="S58" s="1425"/>
      <c r="T58" s="1425"/>
      <c r="U58" s="1425"/>
      <c r="V58" s="1425"/>
      <c r="W58" s="1425"/>
      <c r="X58" s="1425"/>
      <c r="Y58" s="1425"/>
      <c r="Z58" s="1425"/>
      <c r="AA58" s="1425"/>
      <c r="AB58" s="1425"/>
      <c r="AC58" s="1425"/>
      <c r="AD58" s="1425"/>
      <c r="AE58" s="1425"/>
      <c r="AF58" s="1425"/>
      <c r="AG58" s="1425"/>
      <c r="AH58" s="1425"/>
      <c r="AI58" s="1425"/>
      <c r="AJ58" s="1425"/>
      <c r="AK58" s="1425"/>
      <c r="AL58" s="1425"/>
      <c r="AM58" s="1425"/>
      <c r="AN58" s="1425"/>
      <c r="AO58" s="1425"/>
      <c r="AP58" s="2316">
        <v>74</v>
      </c>
      <c r="AQ58" s="2316"/>
      <c r="AR58" s="2247"/>
      <c r="AS58" s="2751"/>
      <c r="AT58" s="2751"/>
      <c r="AU58" s="2751"/>
      <c r="AV58" s="2751"/>
      <c r="AW58" s="2751"/>
      <c r="AX58" s="2751"/>
      <c r="AY58" s="2751"/>
      <c r="AZ58" s="2751"/>
      <c r="BA58" s="2751"/>
      <c r="BB58" s="2751"/>
      <c r="BC58" s="2751"/>
      <c r="BD58" s="2751"/>
      <c r="BE58" s="2751"/>
      <c r="BF58" s="2751"/>
      <c r="BG58" s="2751"/>
      <c r="BH58" s="2751"/>
      <c r="BI58" s="2751"/>
      <c r="BJ58" s="2751"/>
      <c r="BK58" s="2751"/>
      <c r="BL58" s="2751"/>
      <c r="BM58" s="2751"/>
      <c r="BN58" s="2751"/>
      <c r="BO58" s="2751"/>
      <c r="BP58" s="2751"/>
      <c r="BQ58" s="2751"/>
      <c r="BR58" s="2751"/>
      <c r="BS58" s="2751"/>
      <c r="BT58" s="2751"/>
      <c r="BU58" s="2751"/>
      <c r="BV58" s="2751"/>
      <c r="BW58" s="2751"/>
      <c r="BX58" s="2751"/>
      <c r="BY58" s="2751"/>
      <c r="BZ58" s="2751"/>
      <c r="CA58" s="2249"/>
      <c r="CB58"/>
      <c r="CC58"/>
      <c r="CD58" s="897"/>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1:167" ht="30" customHeight="1">
      <c r="B59" s="1454"/>
      <c r="C59"/>
      <c r="D59" s="1425"/>
      <c r="E59" s="1425"/>
      <c r="F59" s="1488" t="s">
        <v>891</v>
      </c>
      <c r="G59" s="1425"/>
      <c r="H59" s="1425"/>
      <c r="I59" s="1425"/>
      <c r="J59" s="1425"/>
      <c r="K59" s="1425"/>
      <c r="L59" s="1425"/>
      <c r="M59" s="1425"/>
      <c r="N59" s="1425"/>
      <c r="O59" s="1425"/>
      <c r="P59" s="1425"/>
      <c r="Q59" s="1425"/>
      <c r="R59" s="1425"/>
      <c r="S59" s="1425"/>
      <c r="T59" s="1425"/>
      <c r="U59" s="1425"/>
      <c r="V59" s="1425"/>
      <c r="W59" s="1425"/>
      <c r="X59" s="1425"/>
      <c r="Y59" s="1425"/>
      <c r="Z59" s="1425"/>
      <c r="AA59" s="1425"/>
      <c r="AB59" s="1425"/>
      <c r="AC59" s="1425"/>
      <c r="AD59" s="1425"/>
      <c r="AE59" s="1425"/>
      <c r="AF59" s="1425"/>
      <c r="AG59" s="1425"/>
      <c r="AH59" s="1425"/>
      <c r="AI59" s="1425"/>
      <c r="AJ59" s="1425"/>
      <c r="AK59" s="1425"/>
      <c r="AL59" s="1425"/>
      <c r="AM59" s="1425"/>
      <c r="AN59" s="1425"/>
      <c r="AO59" s="1425"/>
      <c r="AP59" s="2316"/>
      <c r="AQ59" s="2316"/>
      <c r="AR59" s="2250"/>
      <c r="AS59" s="2251"/>
      <c r="AT59" s="2251"/>
      <c r="AU59" s="2251"/>
      <c r="AV59" s="2251"/>
      <c r="AW59" s="2251"/>
      <c r="AX59" s="2251"/>
      <c r="AY59" s="2251"/>
      <c r="AZ59" s="2251"/>
      <c r="BA59" s="2251"/>
      <c r="BB59" s="2251"/>
      <c r="BC59" s="2251"/>
      <c r="BD59" s="2251"/>
      <c r="BE59" s="2251"/>
      <c r="BF59" s="2251"/>
      <c r="BG59" s="2251"/>
      <c r="BH59" s="2251"/>
      <c r="BI59" s="2251"/>
      <c r="BJ59" s="2251"/>
      <c r="BK59" s="2251"/>
      <c r="BL59" s="2251"/>
      <c r="BM59" s="2251"/>
      <c r="BN59" s="2251"/>
      <c r="BO59" s="2251"/>
      <c r="BP59" s="2251"/>
      <c r="BQ59" s="2251"/>
      <c r="BR59" s="2251"/>
      <c r="BS59" s="2251"/>
      <c r="BT59" s="2251"/>
      <c r="BU59" s="2251"/>
      <c r="BV59" s="2251"/>
      <c r="BW59" s="2251"/>
      <c r="BX59" s="2251"/>
      <c r="BY59" s="2251"/>
      <c r="BZ59" s="2251"/>
      <c r="CA59" s="2328"/>
      <c r="CB59"/>
      <c r="CC59"/>
      <c r="CD59" s="897"/>
    </row>
    <row r="60" spans="1:167" ht="30" customHeight="1">
      <c r="B60" s="1454"/>
      <c r="C60"/>
      <c r="D60"/>
      <c r="E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897"/>
    </row>
    <row r="61" spans="1:167" ht="30" customHeight="1">
      <c r="B61" s="1454"/>
      <c r="C61"/>
      <c r="D61"/>
      <c r="E61"/>
      <c r="F61" s="2795"/>
      <c r="G61" s="2796"/>
      <c r="H61" s="2796"/>
      <c r="I61" s="2796"/>
      <c r="J61" s="2796"/>
      <c r="K61" s="2796"/>
      <c r="L61" s="2796"/>
      <c r="M61" s="2796"/>
      <c r="N61" s="2796"/>
      <c r="O61" s="2796"/>
      <c r="P61" s="2796"/>
      <c r="Q61" s="2796"/>
      <c r="R61" s="2796"/>
      <c r="S61" s="2796"/>
      <c r="T61" s="2796"/>
      <c r="U61" s="2796"/>
      <c r="V61" s="2796"/>
      <c r="W61" s="2796"/>
      <c r="X61" s="2796"/>
      <c r="Y61" s="2796"/>
      <c r="Z61" s="2796"/>
      <c r="AA61" s="2796"/>
      <c r="AB61" s="2796"/>
      <c r="AC61" s="2796"/>
      <c r="AD61" s="2797"/>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897"/>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1:167" ht="30" customHeight="1">
      <c r="B62" s="1454"/>
      <c r="C62"/>
      <c r="D62"/>
      <c r="E62"/>
      <c r="F62" s="2798"/>
      <c r="G62" s="2799"/>
      <c r="H62" s="2799"/>
      <c r="I62" s="2799"/>
      <c r="J62" s="2799"/>
      <c r="K62" s="2799"/>
      <c r="L62" s="2799"/>
      <c r="M62" s="2799"/>
      <c r="N62" s="2799"/>
      <c r="O62" s="2799"/>
      <c r="P62" s="2799"/>
      <c r="Q62" s="2799"/>
      <c r="R62" s="2799"/>
      <c r="S62" s="2799"/>
      <c r="T62" s="2799"/>
      <c r="U62" s="2799"/>
      <c r="V62" s="2799"/>
      <c r="W62" s="2799"/>
      <c r="X62" s="2799"/>
      <c r="Y62" s="2799"/>
      <c r="Z62" s="2799"/>
      <c r="AA62" s="2799"/>
      <c r="AB62" s="2799"/>
      <c r="AC62" s="2799"/>
      <c r="AD62" s="2800"/>
      <c r="AE62" s="1497"/>
      <c r="AF62" s="1497"/>
      <c r="AG62" s="1497"/>
      <c r="AH62" s="1497"/>
      <c r="AI62" s="1497"/>
      <c r="AJ62" s="1497"/>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897"/>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15" customHeight="1">
      <c r="B63" s="1454"/>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897"/>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30" customHeight="1" thickBot="1">
      <c r="B64" s="898"/>
      <c r="C64" s="899"/>
      <c r="D64" s="899"/>
      <c r="E64" s="899"/>
      <c r="F64" s="899"/>
      <c r="G64" s="899"/>
      <c r="H64" s="899"/>
      <c r="I64" s="899"/>
      <c r="J64" s="899"/>
      <c r="K64" s="899"/>
      <c r="L64" s="899"/>
      <c r="M64" s="899"/>
      <c r="N64" s="899"/>
      <c r="O64" s="899"/>
      <c r="P64" s="899"/>
      <c r="Q64" s="899"/>
      <c r="R64" s="899"/>
      <c r="S64" s="899"/>
      <c r="T64" s="899"/>
      <c r="U64" s="899"/>
      <c r="V64" s="899"/>
      <c r="W64" s="899"/>
      <c r="X64" s="899"/>
      <c r="Y64" s="899"/>
      <c r="Z64" s="899"/>
      <c r="AA64" s="899"/>
      <c r="AB64" s="899"/>
      <c r="AC64" s="899"/>
      <c r="AD64" s="899"/>
      <c r="AE64" s="899"/>
      <c r="AF64" s="899"/>
      <c r="AG64" s="899"/>
      <c r="AH64" s="899"/>
      <c r="AI64" s="899"/>
      <c r="AJ64" s="899"/>
      <c r="AK64" s="899"/>
      <c r="AL64" s="899"/>
      <c r="AM64" s="899"/>
      <c r="AN64" s="899"/>
      <c r="AO64" s="899"/>
      <c r="AP64" s="899"/>
      <c r="AQ64" s="899"/>
      <c r="AR64" s="899"/>
      <c r="AS64" s="899"/>
      <c r="AT64" s="899"/>
      <c r="AU64" s="899"/>
      <c r="AV64" s="899"/>
      <c r="AW64" s="899"/>
      <c r="AX64" s="899"/>
      <c r="AY64" s="899"/>
      <c r="AZ64" s="899"/>
      <c r="BA64" s="899"/>
      <c r="BB64" s="899"/>
      <c r="BC64" s="899"/>
      <c r="BD64" s="899"/>
      <c r="BE64" s="899"/>
      <c r="BF64" s="899"/>
      <c r="BG64" s="899"/>
      <c r="BH64" s="899"/>
      <c r="BI64" s="899"/>
      <c r="BJ64" s="899"/>
      <c r="BK64" s="899"/>
      <c r="BL64" s="899"/>
      <c r="BM64" s="899"/>
      <c r="BN64" s="899"/>
      <c r="BO64" s="899"/>
      <c r="BP64" s="899"/>
      <c r="BQ64" s="899"/>
      <c r="BR64" s="899"/>
      <c r="BS64" s="899"/>
      <c r="BT64" s="899"/>
      <c r="BU64" s="899"/>
      <c r="BV64" s="899"/>
      <c r="BW64" s="899"/>
      <c r="BX64" s="899"/>
      <c r="BY64" s="899"/>
      <c r="BZ64" s="899"/>
      <c r="CA64" s="899"/>
      <c r="CB64" s="899"/>
      <c r="CC64" s="899"/>
      <c r="CD64" s="1415"/>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1311"/>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897"/>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1311"/>
      <c r="B66"/>
      <c r="C66" s="1498">
        <v>8.24</v>
      </c>
      <c r="D66" s="1486" t="s">
        <v>888</v>
      </c>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s="2316">
        <v>16</v>
      </c>
      <c r="AQ66" s="2316"/>
      <c r="AR66" s="2247"/>
      <c r="AS66" s="2751"/>
      <c r="AT66" s="2751"/>
      <c r="AU66" s="2751"/>
      <c r="AV66" s="2751"/>
      <c r="AW66" s="2751"/>
      <c r="AX66" s="2751"/>
      <c r="AY66" s="2751"/>
      <c r="AZ66" s="2751"/>
      <c r="BA66" s="2751"/>
      <c r="BB66" s="2751"/>
      <c r="BC66" s="2751"/>
      <c r="BD66" s="2751"/>
      <c r="BE66" s="2751"/>
      <c r="BF66" s="2751"/>
      <c r="BG66" s="2751"/>
      <c r="BH66" s="2751"/>
      <c r="BI66" s="2751"/>
      <c r="BJ66" s="2751"/>
      <c r="BK66" s="2751"/>
      <c r="BL66" s="2751"/>
      <c r="BM66" s="2751"/>
      <c r="BN66" s="2751"/>
      <c r="BO66" s="2751"/>
      <c r="BP66" s="2751"/>
      <c r="BQ66" s="2751"/>
      <c r="BR66" s="2751"/>
      <c r="BS66" s="2751"/>
      <c r="BT66" s="2751"/>
      <c r="BU66" s="2751"/>
      <c r="BV66" s="2751"/>
      <c r="BW66" s="2751"/>
      <c r="BX66" s="2751"/>
      <c r="BY66" s="2751"/>
      <c r="BZ66" s="2751"/>
      <c r="CA66" s="2249"/>
      <c r="CB66"/>
      <c r="CC66"/>
      <c r="CD66" s="897"/>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1311"/>
      <c r="B67"/>
      <c r="C67" s="1487"/>
      <c r="D67" s="1488" t="s">
        <v>889</v>
      </c>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s="2316"/>
      <c r="AQ67" s="2316"/>
      <c r="AR67" s="2250"/>
      <c r="AS67" s="2251"/>
      <c r="AT67" s="2251"/>
      <c r="AU67" s="2251"/>
      <c r="AV67" s="2251"/>
      <c r="AW67" s="2251"/>
      <c r="AX67" s="2251"/>
      <c r="AY67" s="2251"/>
      <c r="AZ67" s="2251"/>
      <c r="BA67" s="2251"/>
      <c r="BB67" s="2251"/>
      <c r="BC67" s="2251"/>
      <c r="BD67" s="2251"/>
      <c r="BE67" s="2251"/>
      <c r="BF67" s="2251"/>
      <c r="BG67" s="2251"/>
      <c r="BH67" s="2251"/>
      <c r="BI67" s="2251"/>
      <c r="BJ67" s="2251"/>
      <c r="BK67" s="2251"/>
      <c r="BL67" s="2251"/>
      <c r="BM67" s="2251"/>
      <c r="BN67" s="2251"/>
      <c r="BO67" s="2251"/>
      <c r="BP67" s="2251"/>
      <c r="BQ67" s="2251"/>
      <c r="BR67" s="2251"/>
      <c r="BS67" s="2251"/>
      <c r="BT67" s="2251"/>
      <c r="BU67" s="2251"/>
      <c r="BV67" s="2251"/>
      <c r="BW67" s="2251"/>
      <c r="BX67" s="2251"/>
      <c r="BY67" s="2251"/>
      <c r="BZ67" s="2251"/>
      <c r="CA67" s="2328"/>
      <c r="CB67"/>
      <c r="CC67"/>
      <c r="CD67" s="89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A68" s="1311"/>
      <c r="B68"/>
      <c r="C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897"/>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1311"/>
      <c r="B69"/>
      <c r="C69"/>
      <c r="D69"/>
      <c r="E69" s="2795"/>
      <c r="F69" s="2796"/>
      <c r="G69" s="2796"/>
      <c r="H69" s="2796"/>
      <c r="I69" s="2796"/>
      <c r="J69" s="2796"/>
      <c r="K69" s="2796"/>
      <c r="L69" s="2796"/>
      <c r="M69" s="2796"/>
      <c r="N69" s="2796"/>
      <c r="O69" s="2796"/>
      <c r="P69" s="2796"/>
      <c r="Q69" s="2796"/>
      <c r="R69" s="2796"/>
      <c r="S69" s="2796"/>
      <c r="T69" s="2796"/>
      <c r="U69" s="2796"/>
      <c r="V69" s="2796"/>
      <c r="W69" s="2796"/>
      <c r="X69" s="2796"/>
      <c r="Y69" s="2796"/>
      <c r="Z69" s="2796"/>
      <c r="AA69" s="2796"/>
      <c r="AB69" s="2796"/>
      <c r="AC69" s="2797"/>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897"/>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s="1362" customFormat="1" ht="30" customHeight="1">
      <c r="B70" s="1454"/>
      <c r="C70"/>
      <c r="D70" s="1497"/>
      <c r="E70" s="2798"/>
      <c r="F70" s="2799"/>
      <c r="G70" s="2799"/>
      <c r="H70" s="2799"/>
      <c r="I70" s="2799"/>
      <c r="J70" s="2799"/>
      <c r="K70" s="2799"/>
      <c r="L70" s="2799"/>
      <c r="M70" s="2799"/>
      <c r="N70" s="2799"/>
      <c r="O70" s="2799"/>
      <c r="P70" s="2799"/>
      <c r="Q70" s="2799"/>
      <c r="R70" s="2799"/>
      <c r="S70" s="2799"/>
      <c r="T70" s="2799"/>
      <c r="U70" s="2799"/>
      <c r="V70" s="2799"/>
      <c r="W70" s="2799"/>
      <c r="X70" s="2799"/>
      <c r="Y70" s="2799"/>
      <c r="Z70" s="2799"/>
      <c r="AA70" s="2799"/>
      <c r="AB70" s="2799"/>
      <c r="AC70" s="2800"/>
      <c r="AD70" s="1497"/>
      <c r="AE70" s="1497"/>
      <c r="AF70" s="1497"/>
      <c r="AG70" s="1497"/>
      <c r="AH70" s="1497"/>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365"/>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ustomHeight="1" thickBot="1">
      <c r="B71" s="1454"/>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31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20.100000000000001" customHeight="1">
      <c r="B72" s="1332"/>
      <c r="C72" s="1402"/>
      <c r="D72" s="1499"/>
      <c r="E72" s="1499"/>
      <c r="F72" s="1499"/>
      <c r="G72" s="1499"/>
      <c r="H72" s="1499"/>
      <c r="I72" s="1499"/>
      <c r="J72" s="1499"/>
      <c r="K72" s="1499"/>
      <c r="L72" s="1499"/>
      <c r="M72" s="1499"/>
      <c r="N72" s="1499"/>
      <c r="O72" s="1499"/>
      <c r="P72" s="1499"/>
      <c r="Q72" s="1499"/>
      <c r="R72" s="1499"/>
      <c r="S72" s="1499"/>
      <c r="T72" s="1499"/>
      <c r="U72" s="1499"/>
      <c r="V72" s="1499"/>
      <c r="W72" s="1499"/>
      <c r="X72" s="1499"/>
      <c r="Y72" s="1499"/>
      <c r="Z72" s="1499"/>
      <c r="AA72" s="1499"/>
      <c r="AB72" s="1499"/>
      <c r="AC72" s="1499"/>
      <c r="AD72" s="1499"/>
      <c r="AE72" s="1499"/>
      <c r="AF72" s="1499"/>
      <c r="AG72" s="1499"/>
      <c r="AH72" s="1499"/>
      <c r="AI72" s="1499"/>
      <c r="AJ72" s="1499"/>
      <c r="AK72" s="1499"/>
      <c r="AL72" s="1499"/>
      <c r="AM72" s="1499"/>
      <c r="AN72" s="1499"/>
      <c r="AO72" s="1499"/>
      <c r="AP72" s="1333"/>
      <c r="AQ72" s="1333"/>
      <c r="AR72" s="1333"/>
      <c r="AS72" s="1333"/>
      <c r="AT72" s="1333"/>
      <c r="AU72" s="1333"/>
      <c r="AV72" s="1333"/>
      <c r="AW72" s="1333"/>
      <c r="AX72" s="1333"/>
      <c r="AY72" s="1333"/>
      <c r="AZ72" s="1333"/>
      <c r="BA72" s="1333"/>
      <c r="BB72" s="1333"/>
      <c r="BC72" s="1333"/>
      <c r="BD72" s="1333"/>
      <c r="BE72" s="1333"/>
      <c r="BF72" s="1333"/>
      <c r="BG72" s="1333"/>
      <c r="BH72" s="1333"/>
      <c r="BI72" s="1333"/>
      <c r="BJ72" s="1333"/>
      <c r="BK72" s="1333"/>
      <c r="BL72" s="1333"/>
      <c r="BM72" s="1333"/>
      <c r="BN72" s="1333"/>
      <c r="BO72" s="1333"/>
      <c r="BP72" s="1333"/>
      <c r="BQ72" s="1333"/>
      <c r="BR72" s="1333"/>
      <c r="BS72" s="1333"/>
      <c r="BT72" s="1333"/>
      <c r="BU72" s="1333"/>
      <c r="BV72" s="1333"/>
      <c r="BW72" s="1333"/>
      <c r="BX72" s="1333"/>
      <c r="BY72" s="1333"/>
      <c r="BZ72" s="1333"/>
      <c r="CA72" s="1333"/>
      <c r="CB72" s="1333"/>
      <c r="CC72" s="1333"/>
      <c r="CD72" s="1334"/>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9.9" customHeight="1">
      <c r="B73" s="1500"/>
      <c r="C73" s="2792" t="s">
        <v>1395</v>
      </c>
      <c r="D73" s="2792"/>
      <c r="E73" s="2792"/>
      <c r="F73" s="2792"/>
      <c r="G73" s="2792"/>
      <c r="H73" s="2792"/>
      <c r="I73" s="2792"/>
      <c r="J73" s="2792"/>
      <c r="K73" s="2792"/>
      <c r="L73" s="2792"/>
      <c r="M73" s="2792"/>
      <c r="N73" s="2792"/>
      <c r="O73" s="2792"/>
      <c r="P73" s="2792"/>
      <c r="Q73" s="2792"/>
      <c r="R73" s="2792"/>
      <c r="S73" s="2792"/>
      <c r="T73" s="2793" t="s">
        <v>1396</v>
      </c>
      <c r="U73" s="2794"/>
      <c r="V73" s="2794"/>
      <c r="W73" s="2794"/>
      <c r="X73" s="2794"/>
      <c r="Y73" s="2794"/>
      <c r="Z73" s="2794"/>
      <c r="AA73" s="2794"/>
      <c r="AB73" s="2794"/>
      <c r="AC73" s="2794"/>
      <c r="AD73" s="2794"/>
      <c r="AE73" s="2794"/>
      <c r="AF73" s="2794"/>
      <c r="AG73" s="2794"/>
      <c r="AH73" s="2794"/>
      <c r="AI73" s="2794"/>
      <c r="AJ73" s="2794"/>
      <c r="AK73" s="2794"/>
      <c r="AL73" s="2794"/>
      <c r="AM73" s="2794"/>
      <c r="AN73" s="2794"/>
      <c r="AO73" s="2794"/>
      <c r="AP73" s="2794"/>
      <c r="AQ73" s="2794"/>
      <c r="AR73" s="2794"/>
      <c r="AS73" s="2794"/>
      <c r="AT73" s="2794"/>
      <c r="AU73" s="2794"/>
      <c r="AV73" s="2794"/>
      <c r="AW73" s="2794"/>
      <c r="AX73" s="2794"/>
      <c r="AY73" s="2794"/>
      <c r="AZ73" s="2794"/>
      <c r="BA73" s="2794"/>
      <c r="BB73" s="2794"/>
      <c r="BC73" s="2794"/>
      <c r="BD73" s="2794"/>
      <c r="BE73" s="2794"/>
      <c r="BF73" s="2794"/>
      <c r="BG73" s="2794"/>
      <c r="BH73" s="2794"/>
      <c r="BI73" s="2794"/>
      <c r="BJ73" s="2794"/>
      <c r="BK73" s="2794"/>
      <c r="BL73" s="2794"/>
      <c r="BM73" s="2794"/>
      <c r="BN73" s="2794"/>
      <c r="BO73" s="2794"/>
      <c r="BP73" s="2794"/>
      <c r="BQ73" s="2794"/>
      <c r="BR73" s="2794"/>
      <c r="BS73" s="2794"/>
      <c r="BT73" s="2794"/>
      <c r="BU73" s="2794"/>
      <c r="BV73" s="2794"/>
      <c r="BW73" s="2794"/>
      <c r="BX73" s="2794"/>
      <c r="BY73" s="2794"/>
      <c r="BZ73" s="2794"/>
      <c r="CA73" s="2794"/>
      <c r="CB73" s="1337"/>
      <c r="CC73" s="1337"/>
      <c r="CD73" s="1338"/>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9.9" customHeight="1">
      <c r="B74" s="1500"/>
      <c r="C74" s="2792"/>
      <c r="D74" s="2792"/>
      <c r="E74" s="2792"/>
      <c r="F74" s="2792"/>
      <c r="G74" s="2792"/>
      <c r="H74" s="2792"/>
      <c r="I74" s="2792"/>
      <c r="J74" s="2792"/>
      <c r="K74" s="2792"/>
      <c r="L74" s="2792"/>
      <c r="M74" s="2792"/>
      <c r="N74" s="2792"/>
      <c r="O74" s="2792"/>
      <c r="P74" s="2792"/>
      <c r="Q74" s="2792"/>
      <c r="R74" s="2792"/>
      <c r="S74" s="2792"/>
      <c r="T74" s="2794"/>
      <c r="U74" s="2794"/>
      <c r="V74" s="2794"/>
      <c r="W74" s="2794"/>
      <c r="X74" s="2794"/>
      <c r="Y74" s="2794"/>
      <c r="Z74" s="2794"/>
      <c r="AA74" s="2794"/>
      <c r="AB74" s="2794"/>
      <c r="AC74" s="2794"/>
      <c r="AD74" s="2794"/>
      <c r="AE74" s="2794"/>
      <c r="AF74" s="2794"/>
      <c r="AG74" s="2794"/>
      <c r="AH74" s="2794"/>
      <c r="AI74" s="2794"/>
      <c r="AJ74" s="2794"/>
      <c r="AK74" s="2794"/>
      <c r="AL74" s="2794"/>
      <c r="AM74" s="2794"/>
      <c r="AN74" s="2794"/>
      <c r="AO74" s="2794"/>
      <c r="AP74" s="2794"/>
      <c r="AQ74" s="2794"/>
      <c r="AR74" s="2794"/>
      <c r="AS74" s="2794"/>
      <c r="AT74" s="2794"/>
      <c r="AU74" s="2794"/>
      <c r="AV74" s="2794"/>
      <c r="AW74" s="2794"/>
      <c r="AX74" s="2794"/>
      <c r="AY74" s="2794"/>
      <c r="AZ74" s="2794"/>
      <c r="BA74" s="2794"/>
      <c r="BB74" s="2794"/>
      <c r="BC74" s="2794"/>
      <c r="BD74" s="2794"/>
      <c r="BE74" s="2794"/>
      <c r="BF74" s="2794"/>
      <c r="BG74" s="2794"/>
      <c r="BH74" s="2794"/>
      <c r="BI74" s="2794"/>
      <c r="BJ74" s="2794"/>
      <c r="BK74" s="2794"/>
      <c r="BL74" s="2794"/>
      <c r="BM74" s="2794"/>
      <c r="BN74" s="2794"/>
      <c r="BO74" s="2794"/>
      <c r="BP74" s="2794"/>
      <c r="BQ74" s="2794"/>
      <c r="BR74" s="2794"/>
      <c r="BS74" s="2794"/>
      <c r="BT74" s="2794"/>
      <c r="BU74" s="2794"/>
      <c r="BV74" s="2794"/>
      <c r="BW74" s="2794"/>
      <c r="BX74" s="2794"/>
      <c r="BY74" s="2794"/>
      <c r="BZ74" s="2794"/>
      <c r="CA74" s="2794"/>
      <c r="CB74" s="1344"/>
      <c r="CC74" s="1339"/>
      <c r="CD74" s="1338"/>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20.100000000000001" customHeight="1" thickBot="1">
      <c r="B75" s="1501"/>
      <c r="C75" s="1382"/>
      <c r="D75" s="1382"/>
      <c r="E75" s="1382"/>
      <c r="F75" s="1382"/>
      <c r="G75" s="1382"/>
      <c r="H75" s="1382"/>
      <c r="I75" s="1382"/>
      <c r="J75" s="1382"/>
      <c r="K75" s="1382"/>
      <c r="L75" s="1382"/>
      <c r="M75" s="1382"/>
      <c r="N75" s="1382"/>
      <c r="O75" s="1382"/>
      <c r="P75" s="1382"/>
      <c r="Q75" s="1382"/>
      <c r="R75" s="1382"/>
      <c r="S75" s="1382"/>
      <c r="T75" s="1382"/>
      <c r="U75" s="1382"/>
      <c r="V75" s="1382"/>
      <c r="W75" s="1382"/>
      <c r="X75" s="1382"/>
      <c r="Y75" s="1382"/>
      <c r="Z75" s="1382"/>
      <c r="AA75" s="1382"/>
      <c r="AB75" s="1382"/>
      <c r="AC75" s="1382"/>
      <c r="AD75" s="1382"/>
      <c r="AE75" s="1382"/>
      <c r="AF75" s="1382"/>
      <c r="AG75" s="1382"/>
      <c r="AH75" s="1382"/>
      <c r="AI75" s="1382"/>
      <c r="AJ75" s="1382"/>
      <c r="AK75" s="1382"/>
      <c r="AL75" s="1382"/>
      <c r="AM75" s="1382"/>
      <c r="AN75" s="1382"/>
      <c r="AO75" s="1382"/>
      <c r="AP75" s="1382"/>
      <c r="AQ75" s="1382"/>
      <c r="AR75" s="1382"/>
      <c r="AS75" s="1382"/>
      <c r="AT75" s="1382"/>
      <c r="AU75" s="1382"/>
      <c r="AV75" s="1382"/>
      <c r="AW75" s="1382"/>
      <c r="AX75" s="1382"/>
      <c r="AY75" s="1382"/>
      <c r="AZ75" s="1382"/>
      <c r="BA75" s="1382"/>
      <c r="BB75" s="1382"/>
      <c r="BC75" s="1382"/>
      <c r="BD75" s="1382"/>
      <c r="BE75" s="1382"/>
      <c r="BF75" s="1382"/>
      <c r="BG75" s="1382"/>
      <c r="BH75" s="1382"/>
      <c r="BI75" s="1382"/>
      <c r="BJ75" s="1382"/>
      <c r="BK75" s="1382"/>
      <c r="BL75" s="1382"/>
      <c r="BM75" s="1382"/>
      <c r="BN75" s="1382"/>
      <c r="BO75" s="1382"/>
      <c r="BP75" s="1382"/>
      <c r="BQ75" s="1382"/>
      <c r="BR75" s="1382"/>
      <c r="BS75" s="1382"/>
      <c r="BT75" s="1382"/>
      <c r="BU75" s="1382"/>
      <c r="BV75" s="1382"/>
      <c r="BW75" s="1382"/>
      <c r="BX75" s="1382"/>
      <c r="BY75" s="1382"/>
      <c r="BZ75" s="1382"/>
      <c r="CA75" s="1382"/>
      <c r="CB75" s="1382"/>
      <c r="CC75" s="1382"/>
      <c r="CD75" s="1502"/>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20.100000000000001" customHeight="1">
      <c r="B76" s="1449"/>
      <c r="CB76"/>
      <c r="CC76"/>
      <c r="CD76" s="897"/>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0.100000000000001" customHeight="1">
      <c r="B77" s="1449"/>
      <c r="C77" s="1503"/>
      <c r="D77" s="1495"/>
      <c r="F77" s="1504"/>
      <c r="G77" s="1425"/>
      <c r="H77" s="1425"/>
      <c r="I77" s="1425"/>
      <c r="J77" s="1425"/>
      <c r="K77" s="1425"/>
      <c r="L77" s="1425"/>
      <c r="M77" s="1425"/>
      <c r="N77" s="1425"/>
      <c r="O77" s="1425"/>
      <c r="P77" s="1425"/>
      <c r="Q77" s="1425"/>
      <c r="R77" s="1425"/>
      <c r="S77" s="1425"/>
      <c r="T77" s="1425"/>
      <c r="U77" s="1425"/>
      <c r="V77" s="1425"/>
      <c r="W77" s="1425"/>
      <c r="X77" s="1425"/>
      <c r="Y77" s="1425"/>
      <c r="Z77" s="1425"/>
      <c r="AA77" s="1425"/>
      <c r="AB77" s="1425"/>
      <c r="AC77" s="1425"/>
      <c r="AD77" s="1425"/>
      <c r="AE77" s="1425"/>
      <c r="AF77" s="1425"/>
      <c r="AG77" s="1425"/>
      <c r="AH77" s="1425"/>
      <c r="AI77" s="1425"/>
      <c r="AJ77" s="1425"/>
      <c r="AK77" s="1425"/>
      <c r="AL77" s="1425"/>
      <c r="AM77" s="1425"/>
      <c r="AN77" s="1425"/>
      <c r="AO77" s="1425"/>
      <c r="AP77"/>
      <c r="AQ77"/>
      <c r="AR77"/>
      <c r="AS77"/>
      <c r="AT77"/>
      <c r="AU77"/>
      <c r="AV77"/>
      <c r="AW77"/>
      <c r="AX77"/>
      <c r="AY77"/>
      <c r="AZ77"/>
      <c r="BA77"/>
      <c r="BB77"/>
      <c r="BC77"/>
      <c r="BD77"/>
      <c r="BE77"/>
      <c r="BF77"/>
      <c r="BG77"/>
      <c r="BH77"/>
      <c r="BI77"/>
      <c r="BJ77"/>
      <c r="BX77" s="1371"/>
      <c r="CB77"/>
      <c r="CC77"/>
      <c r="CD77" s="89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1449"/>
      <c r="C78" s="1505">
        <v>8.25</v>
      </c>
      <c r="D78" s="1506" t="s">
        <v>1225</v>
      </c>
      <c r="F78" s="1494"/>
      <c r="G78" s="1425"/>
      <c r="H78" s="1425"/>
      <c r="I78" s="1425"/>
      <c r="J78" s="1425"/>
      <c r="K78" s="1425"/>
      <c r="L78" s="1425"/>
      <c r="M78" s="1425"/>
      <c r="N78" s="1425"/>
      <c r="O78" s="1425"/>
      <c r="P78" s="1425"/>
      <c r="Q78" s="1425"/>
      <c r="R78" s="1425"/>
      <c r="S78" s="1425"/>
      <c r="T78" s="1425"/>
      <c r="U78" s="1425"/>
      <c r="V78" s="1425"/>
      <c r="W78" s="1425"/>
      <c r="X78" s="1425"/>
      <c r="Y78" s="1425"/>
      <c r="Z78" s="1425"/>
      <c r="AA78" s="1425"/>
      <c r="AB78" s="1425"/>
      <c r="AC78" s="1425"/>
      <c r="AD78" s="1425"/>
      <c r="AE78" s="1425"/>
      <c r="AF78" s="1425"/>
      <c r="AG78" s="1425"/>
      <c r="AH78" s="1425"/>
      <c r="AI78" s="1425"/>
      <c r="AJ78" s="1425"/>
      <c r="AK78" s="1425"/>
      <c r="AL78" s="2316">
        <v>89</v>
      </c>
      <c r="AM78" s="2316"/>
      <c r="AN78" s="2247">
        <f>'Soalan 8 (Ms16)'!R12+'Soalan 8 (Ms16)'!Q15+'Soalan 8 (Ms16)'!Q18+'Soalan 8 (Ms16)'!R22+'Soalan 8 (Ms16)'!Q25+'Soalan 8 (Ms16)'!Q28+'Soalan 8 (Ms16)'!Q31+'Soalan 8 (Ms16)'!R35+'Soalan 8 (Ms16)'!R39+'Soalan 8 (Ms16)'!R43+'Soalan 8 (Ms16)'!R47+'Soalan 8 (Ms16)'!R51+'Soalan 8 (Ms16)'!R56+'Soalan 8 (Ms16)'!R60+'Soalan 8 (Ms16)'!R65+'Soalan 8 (Ms16)'!R69+'Soalan 8 (Ms17)'!R8+'Soalan 8 (Ms17)'!R12+'Soalan 8 (Ms17)'!R16+'Soalan 8 (Ms17)'!R20+'Soalan 8 (Ms17)'!R24+'Soalan 8 (Ms17)'!R29+'Soalan 8 (Ms17)'!R34+'Soalan 8 (Ms17)'!R38+'Soalan 8 (Ms17)'!R44+'Soalan 8 (Ms17)'!R47+'Soalan 8 (Ms17)'!R50+'Soalan 8 (Ms17)'!R53+'Soalan 8 (Ms17)'!R57+'Soalan 8 (Ms17)'!R60+'Soalan 8 (Ms17)'!R63+'Soalan 8 (Ms17)'!R66+'Soalan 8 (Ms17)'!R70+'Soalan 8 (Ms17)'!R74+AR12+AR15+AR18+AR21+AR24+AR27+AR30+AR33+AR36+AR39+AR43+AR46+AP49+AP52+AP55+AR58+AR66</f>
        <v>0</v>
      </c>
      <c r="AO78" s="2751"/>
      <c r="AP78" s="2751"/>
      <c r="AQ78" s="2751"/>
      <c r="AR78" s="2751"/>
      <c r="AS78" s="2751"/>
      <c r="AT78" s="2751"/>
      <c r="AU78" s="2751"/>
      <c r="AV78" s="2751"/>
      <c r="AW78" s="2751"/>
      <c r="AX78" s="2751"/>
      <c r="AY78" s="2751"/>
      <c r="AZ78" s="2751"/>
      <c r="BA78" s="2751"/>
      <c r="BB78" s="2751"/>
      <c r="BC78" s="2751"/>
      <c r="BD78" s="2751"/>
      <c r="BE78" s="2751"/>
      <c r="BF78" s="2751"/>
      <c r="BG78" s="2751"/>
      <c r="BH78" s="2751"/>
      <c r="BI78" s="2751"/>
      <c r="BJ78" s="2751"/>
      <c r="BK78" s="2751"/>
      <c r="BL78" s="2751"/>
      <c r="BM78" s="2751"/>
      <c r="BN78" s="2751"/>
      <c r="BO78" s="2751"/>
      <c r="BP78" s="2751"/>
      <c r="BQ78" s="2751"/>
      <c r="BR78" s="2751"/>
      <c r="BS78" s="2751"/>
      <c r="BT78" s="2751"/>
      <c r="BU78" s="2751"/>
      <c r="BV78" s="2751"/>
      <c r="BW78" s="2249"/>
      <c r="BX78" s="1507"/>
      <c r="CB78"/>
      <c r="CC78"/>
      <c r="CD78" s="897"/>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1449"/>
      <c r="C79" s="1506"/>
      <c r="D79" s="1492" t="s">
        <v>1226</v>
      </c>
      <c r="F79" s="1496"/>
      <c r="G79" s="1452"/>
      <c r="H79" s="1508"/>
      <c r="I79" s="1508"/>
      <c r="J79" s="1508"/>
      <c r="K79" s="1508"/>
      <c r="L79" s="1508"/>
      <c r="M79" s="1323"/>
      <c r="N79" s="1508"/>
      <c r="O79" s="1508"/>
      <c r="P79" s="1508"/>
      <c r="Q79" s="1508"/>
      <c r="R79" s="1508"/>
      <c r="S79" s="1508"/>
      <c r="T79" s="1323"/>
      <c r="U79" s="1323"/>
      <c r="V79" s="1323"/>
      <c r="W79" s="1323"/>
      <c r="X79" s="1323"/>
      <c r="Y79" s="1323"/>
      <c r="Z79" s="1323"/>
      <c r="AA79" s="1323"/>
      <c r="AB79" s="1323"/>
      <c r="AC79" s="1323"/>
      <c r="AD79" s="1417"/>
      <c r="AE79" s="1417"/>
      <c r="AF79" s="1417"/>
      <c r="AG79" s="1417"/>
      <c r="AH79" s="1417"/>
      <c r="AI79" s="1417"/>
      <c r="AJ79" s="1417"/>
      <c r="AK79" s="1321"/>
      <c r="AL79" s="2316"/>
      <c r="AM79" s="2316"/>
      <c r="AN79" s="2250"/>
      <c r="AO79" s="2251"/>
      <c r="AP79" s="2251"/>
      <c r="AQ79" s="2251"/>
      <c r="AR79" s="2251"/>
      <c r="AS79" s="2251"/>
      <c r="AT79" s="2251"/>
      <c r="AU79" s="2251"/>
      <c r="AV79" s="2251"/>
      <c r="AW79" s="2251"/>
      <c r="AX79" s="2251"/>
      <c r="AY79" s="2251"/>
      <c r="AZ79" s="2251"/>
      <c r="BA79" s="2251"/>
      <c r="BB79" s="2251"/>
      <c r="BC79" s="2251"/>
      <c r="BD79" s="2251"/>
      <c r="BE79" s="2251"/>
      <c r="BF79" s="2251"/>
      <c r="BG79" s="2251"/>
      <c r="BH79" s="2251"/>
      <c r="BI79" s="2251"/>
      <c r="BJ79" s="2251"/>
      <c r="BK79" s="2251"/>
      <c r="BL79" s="2251"/>
      <c r="BM79" s="2251"/>
      <c r="BN79" s="2251"/>
      <c r="BO79" s="2251"/>
      <c r="BP79" s="2251"/>
      <c r="BQ79" s="2251"/>
      <c r="BR79" s="2251"/>
      <c r="BS79" s="2251"/>
      <c r="BT79" s="2251"/>
      <c r="BU79" s="2251"/>
      <c r="BV79" s="2251"/>
      <c r="BW79" s="2328"/>
      <c r="CB79"/>
      <c r="CC79"/>
      <c r="CD79" s="897"/>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0.100000000000001" customHeight="1">
      <c r="B80" s="1449"/>
      <c r="C80" s="1503"/>
      <c r="D80" s="1503"/>
      <c r="E80" s="1504"/>
      <c r="F80" s="1503"/>
      <c r="G80" s="1452"/>
      <c r="H80" s="1508"/>
      <c r="I80" s="1508"/>
      <c r="J80" s="1508"/>
      <c r="K80" s="1508"/>
      <c r="L80" s="1508"/>
      <c r="M80" s="1323"/>
      <c r="N80" s="1508"/>
      <c r="O80" s="1508"/>
      <c r="P80" s="1508"/>
      <c r="Q80" s="1508"/>
      <c r="R80" s="1508"/>
      <c r="S80" s="1508"/>
      <c r="T80" s="1323"/>
      <c r="U80" s="1323"/>
      <c r="V80" s="1323"/>
      <c r="W80" s="1323"/>
      <c r="X80" s="1323"/>
      <c r="Y80" s="1323"/>
      <c r="Z80" s="1323"/>
      <c r="AA80" s="1323"/>
      <c r="AB80" s="1323"/>
      <c r="AC80" s="1323"/>
      <c r="AD80" s="1417"/>
      <c r="AE80" s="1417"/>
      <c r="AF80" s="1417"/>
      <c r="AG80" s="1417"/>
      <c r="AH80" s="1417"/>
      <c r="AI80" s="1417"/>
      <c r="AJ80" s="1417"/>
      <c r="AK80" s="1321"/>
      <c r="AL80" s="1321"/>
      <c r="AM80" s="1321"/>
      <c r="AN80" s="1323"/>
      <c r="AO80" s="1323"/>
      <c r="AP80"/>
      <c r="AQ80"/>
      <c r="AR80"/>
      <c r="AS80"/>
      <c r="AT80"/>
      <c r="AU80"/>
      <c r="AV80"/>
      <c r="AW80"/>
      <c r="AX80"/>
      <c r="AY80"/>
      <c r="AZ80"/>
      <c r="BA80"/>
      <c r="BB80"/>
      <c r="BC80"/>
      <c r="BD80"/>
      <c r="BE80"/>
      <c r="BF80"/>
      <c r="BG80"/>
      <c r="BH80"/>
      <c r="BI80"/>
      <c r="BJ80"/>
      <c r="BK80" s="1323"/>
      <c r="BL80" s="1323"/>
      <c r="BM80" s="1323"/>
      <c r="BN80" s="1323"/>
      <c r="BO80" s="1417"/>
      <c r="BP80" s="1417"/>
      <c r="BQ80"/>
      <c r="BR80"/>
      <c r="BS80"/>
      <c r="BT80"/>
      <c r="BU80"/>
      <c r="BV80"/>
      <c r="BW80"/>
      <c r="BX80"/>
      <c r="BY80"/>
      <c r="BZ80"/>
      <c r="CA80"/>
      <c r="CB80"/>
      <c r="CC80"/>
      <c r="CD80" s="897"/>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0.100000000000001" customHeight="1" thickBot="1">
      <c r="B81" s="1399"/>
      <c r="C81" s="1509"/>
      <c r="D81" s="1510"/>
      <c r="E81" s="1511"/>
      <c r="F81" s="1512"/>
      <c r="G81" s="1513"/>
      <c r="H81" s="1513"/>
      <c r="I81" s="1513"/>
      <c r="J81" s="1513"/>
      <c r="K81" s="1513"/>
      <c r="L81" s="1513"/>
      <c r="M81" s="1513"/>
      <c r="N81" s="1513"/>
      <c r="O81" s="1513"/>
      <c r="P81" s="1513"/>
      <c r="Q81" s="1513"/>
      <c r="R81" s="1513"/>
      <c r="S81" s="1513"/>
      <c r="T81" s="1513"/>
      <c r="U81" s="1513"/>
      <c r="V81" s="1513"/>
      <c r="W81" s="1513"/>
      <c r="X81" s="1513"/>
      <c r="Y81" s="1513"/>
      <c r="Z81" s="1513"/>
      <c r="AA81" s="1513"/>
      <c r="AB81" s="1513"/>
      <c r="AC81" s="1513"/>
      <c r="AD81" s="1513"/>
      <c r="AE81" s="1513"/>
      <c r="AF81" s="1513"/>
      <c r="AG81" s="1513"/>
      <c r="AH81" s="1513"/>
      <c r="AI81" s="1513"/>
      <c r="AJ81" s="1513"/>
      <c r="AK81" s="1513"/>
      <c r="AL81" s="1513"/>
      <c r="AM81" s="1513"/>
      <c r="AN81" s="1513"/>
      <c r="AO81" s="1513"/>
      <c r="AP81" s="899"/>
      <c r="AQ81" s="899"/>
      <c r="AR81" s="899"/>
      <c r="AS81" s="899"/>
      <c r="AT81" s="899"/>
      <c r="AU81" s="899"/>
      <c r="AV81" s="899"/>
      <c r="AW81" s="899"/>
      <c r="AX81" s="899"/>
      <c r="AY81" s="899"/>
      <c r="AZ81" s="899"/>
      <c r="BA81" s="899"/>
      <c r="BB81" s="899"/>
      <c r="BC81" s="899"/>
      <c r="BD81" s="899"/>
      <c r="BE81" s="899"/>
      <c r="BF81" s="899"/>
      <c r="BG81" s="899"/>
      <c r="BH81" s="899"/>
      <c r="BI81" s="899"/>
      <c r="BJ81" s="899"/>
      <c r="BK81" s="1514"/>
      <c r="BL81" s="1514"/>
      <c r="BM81" s="1514"/>
      <c r="BN81" s="1514"/>
      <c r="BO81" s="1515"/>
      <c r="BP81" s="1515"/>
      <c r="BQ81" s="899"/>
      <c r="BR81" s="899"/>
      <c r="BS81" s="899"/>
      <c r="BT81" s="899"/>
      <c r="BU81" s="899"/>
      <c r="BV81" s="899"/>
      <c r="BW81" s="899"/>
      <c r="BX81" s="899"/>
      <c r="BY81" s="899"/>
      <c r="BZ81" s="899"/>
      <c r="CA81" s="899"/>
      <c r="CB81" s="899"/>
      <c r="CC81" s="899"/>
      <c r="CD81" s="1415"/>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20.100000000000001" customHeight="1">
      <c r="B82" s="1449"/>
      <c r="CB82"/>
      <c r="CC82"/>
      <c r="CD82" s="897"/>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20.100000000000001" customHeight="1">
      <c r="B83" s="1449"/>
      <c r="C83" s="1503"/>
      <c r="D83" s="1495"/>
      <c r="F83" s="1504"/>
      <c r="G83" s="1425"/>
      <c r="H83" s="1425"/>
      <c r="I83" s="1425"/>
      <c r="J83" s="1425"/>
      <c r="K83" s="1425"/>
      <c r="L83" s="1425"/>
      <c r="M83" s="1425"/>
      <c r="N83" s="1425"/>
      <c r="O83" s="1425"/>
      <c r="P83" s="1425"/>
      <c r="Q83" s="1425"/>
      <c r="R83" s="1425"/>
      <c r="S83" s="1425"/>
      <c r="T83" s="1425"/>
      <c r="U83" s="1425"/>
      <c r="V83" s="1425"/>
      <c r="W83" s="1425"/>
      <c r="X83" s="1425"/>
      <c r="Y83" s="1425"/>
      <c r="Z83" s="1425"/>
      <c r="AA83" s="1425"/>
      <c r="AB83" s="1425"/>
      <c r="AC83" s="1425"/>
      <c r="AD83" s="1425"/>
      <c r="AE83" s="1425"/>
      <c r="AF83" s="1425"/>
      <c r="AG83" s="1425"/>
      <c r="AH83" s="1425"/>
      <c r="AI83" s="1425"/>
      <c r="AJ83" s="1425"/>
      <c r="AK83" s="1425"/>
      <c r="AL83" s="1425"/>
      <c r="AM83" s="1425"/>
      <c r="AN83" s="1425"/>
      <c r="AO83" s="1425"/>
      <c r="AP83"/>
      <c r="AQ83"/>
      <c r="AR83"/>
      <c r="AS83"/>
      <c r="AT83"/>
      <c r="AU83"/>
      <c r="AV83"/>
      <c r="AW83"/>
      <c r="AX83"/>
      <c r="AY83"/>
      <c r="AZ83"/>
      <c r="BA83"/>
      <c r="BB83"/>
      <c r="BC83"/>
      <c r="BD83"/>
      <c r="BE83"/>
      <c r="BF83"/>
      <c r="BG83"/>
      <c r="BH83"/>
      <c r="BI83"/>
      <c r="BJ83"/>
      <c r="BX83" s="1361"/>
      <c r="CB83"/>
      <c r="CC83"/>
      <c r="CD83" s="897"/>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1449"/>
      <c r="C84" s="1505">
        <v>8.26</v>
      </c>
      <c r="D84" s="1493" t="s">
        <v>75</v>
      </c>
      <c r="F84" s="1494"/>
      <c r="G84" s="1425"/>
      <c r="H84" s="1425"/>
      <c r="I84" s="1425"/>
      <c r="J84" s="1425"/>
      <c r="K84" s="1425"/>
      <c r="L84" s="1425"/>
      <c r="M84" s="1425"/>
      <c r="N84" s="1425"/>
      <c r="O84" s="1425"/>
      <c r="P84" s="1425"/>
      <c r="Q84" s="1425"/>
      <c r="R84" s="1425"/>
      <c r="S84" s="1425"/>
      <c r="T84" s="1425"/>
      <c r="U84" s="1425"/>
      <c r="V84" s="1425"/>
      <c r="W84" s="1425"/>
      <c r="X84" s="1425"/>
      <c r="Y84" s="1425"/>
      <c r="Z84" s="1425"/>
      <c r="AA84" s="1425"/>
      <c r="AB84" s="1425"/>
      <c r="AC84" s="1425"/>
      <c r="AD84" s="1425"/>
      <c r="AE84" s="1425"/>
      <c r="AF84" s="1425"/>
      <c r="AG84" s="1425"/>
      <c r="AH84" s="1425"/>
      <c r="AI84" s="1425"/>
      <c r="AJ84" s="1425"/>
      <c r="AK84" s="1425"/>
      <c r="AL84" s="1425"/>
      <c r="AM84" s="1425"/>
      <c r="AN84" s="1425"/>
      <c r="AO84" s="1425"/>
      <c r="AP84" s="2316">
        <v>17</v>
      </c>
      <c r="AQ84" s="2316"/>
      <c r="AR84" s="2247"/>
      <c r="AS84" s="2751"/>
      <c r="AT84" s="2751"/>
      <c r="AU84" s="2751"/>
      <c r="AV84" s="2751"/>
      <c r="AW84" s="2751"/>
      <c r="AX84" s="2751"/>
      <c r="AY84" s="2751"/>
      <c r="AZ84" s="2751"/>
      <c r="BA84" s="2751"/>
      <c r="BB84" s="2751"/>
      <c r="BC84" s="2751"/>
      <c r="BD84" s="2751"/>
      <c r="BE84" s="2751"/>
      <c r="BF84" s="2751"/>
      <c r="BG84" s="2751"/>
      <c r="BH84" s="2751"/>
      <c r="BI84" s="2751"/>
      <c r="BJ84" s="2751"/>
      <c r="BK84" s="2751"/>
      <c r="BL84" s="2751"/>
      <c r="BM84" s="2751"/>
      <c r="BN84" s="2751"/>
      <c r="BO84" s="2751"/>
      <c r="BP84" s="2751"/>
      <c r="BQ84" s="2751"/>
      <c r="BR84" s="2751"/>
      <c r="BS84" s="2751"/>
      <c r="BT84" s="2751"/>
      <c r="BU84" s="2751"/>
      <c r="BV84" s="2751"/>
      <c r="BW84" s="2751"/>
      <c r="BX84" s="2751"/>
      <c r="BY84" s="2751"/>
      <c r="BZ84" s="2751"/>
      <c r="CA84" s="2249"/>
      <c r="CB84"/>
      <c r="CC84"/>
      <c r="CD84" s="897"/>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1449"/>
      <c r="C85" s="1516"/>
      <c r="D85" s="1492" t="s">
        <v>76</v>
      </c>
      <c r="F85" s="1496"/>
      <c r="G85" s="1452"/>
      <c r="H85" s="1508"/>
      <c r="I85" s="1508"/>
      <c r="J85" s="1508"/>
      <c r="K85" s="1508"/>
      <c r="L85" s="1508"/>
      <c r="M85" s="1323"/>
      <c r="N85" s="1508"/>
      <c r="O85" s="1508"/>
      <c r="P85" s="1508"/>
      <c r="Q85" s="1508"/>
      <c r="R85" s="1508"/>
      <c r="S85" s="1508"/>
      <c r="T85" s="1323"/>
      <c r="U85" s="1323"/>
      <c r="V85" s="1323"/>
      <c r="W85" s="1323"/>
      <c r="X85" s="1323"/>
      <c r="Y85" s="1323"/>
      <c r="Z85" s="1323"/>
      <c r="AA85" s="1323"/>
      <c r="AB85" s="1323"/>
      <c r="AC85" s="1323"/>
      <c r="AD85" s="1417"/>
      <c r="AE85" s="1417"/>
      <c r="AF85" s="1417"/>
      <c r="AG85" s="1417"/>
      <c r="AH85" s="1417"/>
      <c r="AI85" s="1417"/>
      <c r="AJ85" s="1417"/>
      <c r="AK85" s="1321"/>
      <c r="AL85" s="1321"/>
      <c r="AM85" s="1321"/>
      <c r="AN85" s="1323"/>
      <c r="AO85" s="1323"/>
      <c r="AP85" s="2316"/>
      <c r="AQ85" s="2316"/>
      <c r="AR85" s="2250"/>
      <c r="AS85" s="2251"/>
      <c r="AT85" s="2251"/>
      <c r="AU85" s="2251"/>
      <c r="AV85" s="2251"/>
      <c r="AW85" s="2251"/>
      <c r="AX85" s="2251"/>
      <c r="AY85" s="2251"/>
      <c r="AZ85" s="2251"/>
      <c r="BA85" s="2251"/>
      <c r="BB85" s="2251"/>
      <c r="BC85" s="2251"/>
      <c r="BD85" s="2251"/>
      <c r="BE85" s="2251"/>
      <c r="BF85" s="2251"/>
      <c r="BG85" s="2251"/>
      <c r="BH85" s="2251"/>
      <c r="BI85" s="2251"/>
      <c r="BJ85" s="2251"/>
      <c r="BK85" s="2251"/>
      <c r="BL85" s="2251"/>
      <c r="BM85" s="2251"/>
      <c r="BN85" s="2251"/>
      <c r="BO85" s="2251"/>
      <c r="BP85" s="2251"/>
      <c r="BQ85" s="2251"/>
      <c r="BR85" s="2251"/>
      <c r="BS85" s="2251"/>
      <c r="BT85" s="2251"/>
      <c r="BU85" s="2251"/>
      <c r="BV85" s="2251"/>
      <c r="BW85" s="2251"/>
      <c r="BX85" s="2251"/>
      <c r="BY85" s="2251"/>
      <c r="BZ85" s="2251"/>
      <c r="CA85" s="2328"/>
      <c r="CB85"/>
      <c r="CC85"/>
      <c r="CD85" s="897"/>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20.100000000000001" customHeight="1">
      <c r="B86" s="1449"/>
      <c r="C86" s="1503"/>
      <c r="D86" s="1503"/>
      <c r="E86" s="1504"/>
      <c r="F86" s="1503"/>
      <c r="G86" s="1452"/>
      <c r="H86" s="1508"/>
      <c r="I86" s="1508"/>
      <c r="J86" s="1508"/>
      <c r="K86" s="1508"/>
      <c r="L86" s="1508"/>
      <c r="M86" s="1323"/>
      <c r="N86" s="1508"/>
      <c r="O86" s="1508"/>
      <c r="P86" s="1508"/>
      <c r="Q86" s="1508"/>
      <c r="R86" s="1508"/>
      <c r="S86" s="1508"/>
      <c r="T86" s="1323"/>
      <c r="U86" s="1323"/>
      <c r="V86" s="1323"/>
      <c r="W86" s="1323"/>
      <c r="X86" s="1323"/>
      <c r="Y86" s="1323"/>
      <c r="Z86" s="1323"/>
      <c r="AA86" s="1323"/>
      <c r="AB86" s="1323"/>
      <c r="AC86" s="1323"/>
      <c r="AD86" s="1417"/>
      <c r="AE86" s="1417"/>
      <c r="AF86" s="1417"/>
      <c r="AG86" s="1417"/>
      <c r="AH86" s="1417"/>
      <c r="AI86" s="1417"/>
      <c r="AJ86" s="1417"/>
      <c r="AK86" s="1321"/>
      <c r="AL86" s="1321"/>
      <c r="AM86" s="1321"/>
      <c r="AN86" s="1323"/>
      <c r="AO86" s="1323"/>
      <c r="AP86"/>
      <c r="AQ86"/>
      <c r="AR86"/>
      <c r="AS86"/>
      <c r="AT86"/>
      <c r="AU86"/>
      <c r="AV86"/>
      <c r="AW86"/>
      <c r="AX86"/>
      <c r="AY86"/>
      <c r="AZ86"/>
      <c r="BA86"/>
      <c r="BB86"/>
      <c r="BC86"/>
      <c r="BD86"/>
      <c r="BE86"/>
      <c r="BF86"/>
      <c r="BG86"/>
      <c r="BH86"/>
      <c r="BI86"/>
      <c r="BJ86"/>
      <c r="BK86" s="1323"/>
      <c r="BL86" s="1323"/>
      <c r="BM86" s="1323"/>
      <c r="BN86" s="1323"/>
      <c r="BO86" s="1417"/>
      <c r="BP86" s="1417"/>
      <c r="BQ86"/>
      <c r="BR86"/>
      <c r="BS86"/>
      <c r="BT86"/>
      <c r="BU86"/>
      <c r="BV86"/>
      <c r="BW86"/>
      <c r="BX86"/>
      <c r="BY86"/>
      <c r="BZ86"/>
      <c r="CA86"/>
      <c r="CB86"/>
      <c r="CC86"/>
      <c r="CD86" s="897"/>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20.100000000000001" customHeight="1" thickBot="1">
      <c r="B87" s="1399"/>
      <c r="C87" s="1509"/>
      <c r="D87" s="1510"/>
      <c r="E87" s="1511"/>
      <c r="F87" s="1512"/>
      <c r="G87" s="1513"/>
      <c r="H87" s="1513"/>
      <c r="I87" s="1513"/>
      <c r="J87" s="1513"/>
      <c r="K87" s="1513"/>
      <c r="L87" s="1513"/>
      <c r="M87" s="1513"/>
      <c r="N87" s="1513"/>
      <c r="O87" s="1513"/>
      <c r="P87" s="1513"/>
      <c r="Q87" s="1513"/>
      <c r="R87" s="1513"/>
      <c r="S87" s="1513"/>
      <c r="T87" s="1513"/>
      <c r="U87" s="1513"/>
      <c r="V87" s="1513"/>
      <c r="W87" s="1513"/>
      <c r="X87" s="1513"/>
      <c r="Y87" s="1513"/>
      <c r="Z87" s="1513"/>
      <c r="AA87" s="1513"/>
      <c r="AB87" s="1513"/>
      <c r="AC87" s="1513"/>
      <c r="AD87" s="1513"/>
      <c r="AE87" s="1513"/>
      <c r="AF87" s="1513"/>
      <c r="AG87" s="1513"/>
      <c r="AH87" s="1513"/>
      <c r="AI87" s="1513"/>
      <c r="AJ87" s="1513"/>
      <c r="AK87" s="1513"/>
      <c r="AL87" s="1513"/>
      <c r="AM87" s="1513"/>
      <c r="AN87" s="1513"/>
      <c r="AO87" s="1513"/>
      <c r="AP87" s="899"/>
      <c r="AQ87" s="899"/>
      <c r="AR87" s="899"/>
      <c r="AS87" s="899"/>
      <c r="AT87" s="899"/>
      <c r="AU87" s="899"/>
      <c r="AV87" s="899"/>
      <c r="AW87" s="899"/>
      <c r="AX87" s="899"/>
      <c r="AY87" s="899"/>
      <c r="AZ87" s="899"/>
      <c r="BA87" s="899"/>
      <c r="BB87" s="899"/>
      <c r="BC87" s="899"/>
      <c r="BD87" s="899"/>
      <c r="BE87" s="899"/>
      <c r="BF87" s="899"/>
      <c r="BG87" s="899"/>
      <c r="BH87" s="899"/>
      <c r="BI87" s="899"/>
      <c r="BJ87" s="899"/>
      <c r="BK87" s="1514"/>
      <c r="BL87" s="1514"/>
      <c r="BM87" s="1514"/>
      <c r="BN87" s="1514"/>
      <c r="BO87" s="1515"/>
      <c r="BP87" s="1515"/>
      <c r="BQ87" s="899"/>
      <c r="BR87" s="899"/>
      <c r="BS87" s="899"/>
      <c r="BT87" s="899"/>
      <c r="BU87" s="899"/>
      <c r="BV87" s="899"/>
      <c r="BW87" s="899"/>
      <c r="BX87" s="899"/>
      <c r="BY87" s="899"/>
      <c r="BZ87" s="899"/>
      <c r="CA87" s="899"/>
      <c r="CB87" s="899"/>
      <c r="CC87" s="899"/>
      <c r="CD87" s="1415"/>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20.100000000000001" customHeight="1">
      <c r="B88" s="1449"/>
      <c r="CB88"/>
      <c r="CC88"/>
      <c r="CD88" s="897"/>
    </row>
    <row r="89" spans="2:167" ht="20.100000000000001" customHeight="1">
      <c r="B89" s="1449"/>
      <c r="C89" s="1503"/>
      <c r="D89" s="1495"/>
      <c r="F89" s="1504"/>
      <c r="G89" s="1425"/>
      <c r="H89" s="1425"/>
      <c r="I89" s="1425"/>
      <c r="J89" s="1425"/>
      <c r="K89" s="1425"/>
      <c r="L89" s="1425"/>
      <c r="M89" s="1425"/>
      <c r="N89" s="1425"/>
      <c r="O89" s="1425"/>
      <c r="P89" s="1425"/>
      <c r="Q89" s="1425"/>
      <c r="R89" s="1425"/>
      <c r="S89" s="1425"/>
      <c r="T89" s="1425"/>
      <c r="U89" s="1425"/>
      <c r="V89" s="1425"/>
      <c r="W89" s="1425"/>
      <c r="X89" s="1425"/>
      <c r="Y89" s="1425"/>
      <c r="Z89" s="1425"/>
      <c r="AA89" s="1425"/>
      <c r="AB89" s="1425"/>
      <c r="AC89" s="1425"/>
      <c r="AD89" s="1425"/>
      <c r="AE89" s="1425"/>
      <c r="AF89" s="1425"/>
      <c r="AG89" s="1425"/>
      <c r="AH89" s="1425"/>
      <c r="AI89" s="1425"/>
      <c r="AJ89" s="1425"/>
      <c r="AK89" s="1425"/>
      <c r="AL89" s="1425"/>
      <c r="AM89" s="1425"/>
      <c r="AN89" s="1425"/>
      <c r="AO89" s="1425"/>
      <c r="AP89"/>
      <c r="AQ89"/>
      <c r="AR89"/>
      <c r="AS89"/>
      <c r="AT89"/>
      <c r="AU89"/>
      <c r="AV89"/>
      <c r="AW89"/>
      <c r="AX89"/>
      <c r="AY89"/>
      <c r="AZ89"/>
      <c r="BA89"/>
      <c r="BB89"/>
      <c r="BC89"/>
      <c r="BD89"/>
      <c r="BE89"/>
      <c r="BF89"/>
      <c r="BG89"/>
      <c r="BH89"/>
      <c r="BI89"/>
      <c r="BJ89"/>
      <c r="BX89" s="1371"/>
      <c r="CB89"/>
      <c r="CC89"/>
      <c r="CD89" s="897"/>
    </row>
    <row r="90" spans="2:167" ht="30" customHeight="1">
      <c r="B90" s="1449"/>
      <c r="C90" s="1517">
        <v>8.27</v>
      </c>
      <c r="D90" s="1739" t="s">
        <v>2087</v>
      </c>
      <c r="F90" s="1494"/>
      <c r="G90" s="1425"/>
      <c r="H90" s="1425"/>
      <c r="I90" s="1425"/>
      <c r="J90" s="1425"/>
      <c r="K90" s="1425"/>
      <c r="L90" s="1425"/>
      <c r="M90" s="1425"/>
      <c r="N90" s="1425"/>
      <c r="O90" s="1425"/>
      <c r="P90" s="1425"/>
      <c r="Q90" s="1425"/>
      <c r="R90" s="1425"/>
      <c r="S90" s="1425"/>
      <c r="T90" s="1425"/>
      <c r="U90" s="1425"/>
      <c r="V90" s="1425"/>
      <c r="W90" s="1425"/>
      <c r="X90" s="1425"/>
      <c r="Y90" s="1425"/>
      <c r="Z90" s="1425"/>
      <c r="AA90" s="1425"/>
      <c r="AB90" s="1425"/>
      <c r="AC90" s="1425"/>
      <c r="AD90" s="1425"/>
      <c r="AE90" s="1425"/>
      <c r="AF90" s="1425"/>
      <c r="AG90" s="1425"/>
      <c r="AH90" s="1425"/>
      <c r="AI90" s="1425"/>
      <c r="AJ90" s="1425"/>
      <c r="AK90" s="1425"/>
      <c r="AL90" s="2316">
        <v>99</v>
      </c>
      <c r="AM90" s="2316"/>
      <c r="AN90" s="2247">
        <f>AN78+AR84</f>
        <v>0</v>
      </c>
      <c r="AO90" s="2751"/>
      <c r="AP90" s="2751"/>
      <c r="AQ90" s="2751"/>
      <c r="AR90" s="2751"/>
      <c r="AS90" s="2751"/>
      <c r="AT90" s="2751"/>
      <c r="AU90" s="2751"/>
      <c r="AV90" s="2751"/>
      <c r="AW90" s="2751"/>
      <c r="AX90" s="2751"/>
      <c r="AY90" s="2751"/>
      <c r="AZ90" s="2751"/>
      <c r="BA90" s="2751"/>
      <c r="BB90" s="2751"/>
      <c r="BC90" s="2751"/>
      <c r="BD90" s="2751"/>
      <c r="BE90" s="2751"/>
      <c r="BF90" s="2751"/>
      <c r="BG90" s="2751"/>
      <c r="BH90" s="2751"/>
      <c r="BI90" s="2751"/>
      <c r="BJ90" s="2751"/>
      <c r="BK90" s="2751"/>
      <c r="BL90" s="2751"/>
      <c r="BM90" s="2751"/>
      <c r="BN90" s="2751"/>
      <c r="BO90" s="2751"/>
      <c r="BP90" s="2751"/>
      <c r="BQ90" s="2751"/>
      <c r="BR90" s="2751"/>
      <c r="BS90" s="2751"/>
      <c r="BT90" s="2751"/>
      <c r="BU90" s="2751"/>
      <c r="BV90" s="2751"/>
      <c r="BW90" s="2249"/>
      <c r="BX90" s="1507"/>
      <c r="CB90"/>
      <c r="CC90"/>
      <c r="CD90" s="897"/>
    </row>
    <row r="91" spans="2:167" ht="30" customHeight="1">
      <c r="B91" s="1449"/>
      <c r="C91" s="1518"/>
      <c r="D91" s="1786" t="s">
        <v>2088</v>
      </c>
      <c r="F91" s="1496"/>
      <c r="G91" s="1452"/>
      <c r="H91" s="1508"/>
      <c r="I91" s="1508"/>
      <c r="J91" s="1508"/>
      <c r="K91" s="1508"/>
      <c r="L91" s="1508"/>
      <c r="M91" s="1323"/>
      <c r="N91" s="1508"/>
      <c r="O91" s="1508"/>
      <c r="P91" s="1508"/>
      <c r="Q91" s="1508"/>
      <c r="R91" s="1508"/>
      <c r="S91" s="1508"/>
      <c r="T91" s="1323"/>
      <c r="U91" s="1323"/>
      <c r="V91" s="1323"/>
      <c r="W91" s="1323"/>
      <c r="X91" s="1323"/>
      <c r="Y91" s="1323"/>
      <c r="Z91" s="1323"/>
      <c r="AA91" s="1323"/>
      <c r="AB91" s="1323"/>
      <c r="AC91" s="1323"/>
      <c r="AD91" s="1417"/>
      <c r="AE91" s="1417"/>
      <c r="AF91" s="1417"/>
      <c r="AG91" s="1417"/>
      <c r="AH91" s="1417"/>
      <c r="AI91" s="1417"/>
      <c r="AJ91" s="1417"/>
      <c r="AK91" s="1321"/>
      <c r="AL91" s="2316"/>
      <c r="AM91" s="2316"/>
      <c r="AN91" s="2250"/>
      <c r="AO91" s="2251"/>
      <c r="AP91" s="2251"/>
      <c r="AQ91" s="2251"/>
      <c r="AR91" s="2251"/>
      <c r="AS91" s="2251"/>
      <c r="AT91" s="2251"/>
      <c r="AU91" s="2251"/>
      <c r="AV91" s="2251"/>
      <c r="AW91" s="2251"/>
      <c r="AX91" s="2251"/>
      <c r="AY91" s="2251"/>
      <c r="AZ91" s="2251"/>
      <c r="BA91" s="2251"/>
      <c r="BB91" s="2251"/>
      <c r="BC91" s="2251"/>
      <c r="BD91" s="2251"/>
      <c r="BE91" s="2251"/>
      <c r="BF91" s="2251"/>
      <c r="BG91" s="2251"/>
      <c r="BH91" s="2251"/>
      <c r="BI91" s="2251"/>
      <c r="BJ91" s="2251"/>
      <c r="BK91" s="2251"/>
      <c r="BL91" s="2251"/>
      <c r="BM91" s="2251"/>
      <c r="BN91" s="2251"/>
      <c r="BO91" s="2251"/>
      <c r="BP91" s="2251"/>
      <c r="BQ91" s="2251"/>
      <c r="BR91" s="2251"/>
      <c r="BS91" s="2251"/>
      <c r="BT91" s="2251"/>
      <c r="BU91" s="2251"/>
      <c r="BV91" s="2251"/>
      <c r="BW91" s="2328"/>
      <c r="CB91"/>
      <c r="CC91"/>
      <c r="CD91" s="897"/>
    </row>
    <row r="92" spans="2:167" ht="30" customHeight="1">
      <c r="B92" s="1449"/>
      <c r="C92" s="1503"/>
      <c r="D92" s="1503"/>
      <c r="E92" s="1504"/>
      <c r="F92" s="1503"/>
      <c r="G92" s="1452"/>
      <c r="H92" s="1508"/>
      <c r="I92" s="1508"/>
      <c r="J92" s="1508"/>
      <c r="K92" s="1508"/>
      <c r="L92" s="1508"/>
      <c r="M92" s="1323"/>
      <c r="N92" s="1508"/>
      <c r="O92" s="1508"/>
      <c r="P92" s="1508"/>
      <c r="Q92" s="1508"/>
      <c r="R92" s="1508"/>
      <c r="S92" s="1508"/>
      <c r="T92" s="1323"/>
      <c r="U92" s="1323"/>
      <c r="V92" s="1323"/>
      <c r="W92" s="1323"/>
      <c r="X92" s="1323"/>
      <c r="Y92" s="1323"/>
      <c r="Z92" s="1323"/>
      <c r="AA92" s="1323"/>
      <c r="AB92" s="1323"/>
      <c r="AC92" s="1323"/>
      <c r="AD92" s="1417"/>
      <c r="AE92" s="1417"/>
      <c r="AF92" s="1417"/>
      <c r="AG92" s="1417"/>
      <c r="AH92" s="1417"/>
      <c r="AI92" s="1417"/>
      <c r="AJ92" s="1417"/>
      <c r="AK92" s="1321"/>
      <c r="AL92" s="1321"/>
      <c r="AM92" s="1321"/>
      <c r="AN92" s="1323"/>
      <c r="AO92" s="1323"/>
      <c r="AP92"/>
      <c r="AQ92"/>
      <c r="AR92"/>
      <c r="AS92"/>
      <c r="AT92"/>
      <c r="AU92"/>
      <c r="AV92"/>
      <c r="AW92"/>
      <c r="AX92"/>
      <c r="AY92"/>
      <c r="AZ92"/>
      <c r="BA92"/>
      <c r="BB92"/>
      <c r="BC92"/>
      <c r="BD92"/>
      <c r="BE92"/>
      <c r="BF92"/>
      <c r="BG92"/>
      <c r="BH92"/>
      <c r="BI92"/>
      <c r="BJ92"/>
      <c r="BK92" s="1323"/>
      <c r="BL92" s="1323"/>
      <c r="BM92" s="1323"/>
      <c r="BN92" s="1323"/>
      <c r="BO92" s="1417"/>
      <c r="BP92" s="1417"/>
      <c r="BQ92"/>
      <c r="BR92"/>
      <c r="BS92"/>
      <c r="BT92"/>
      <c r="BU92"/>
      <c r="BV92"/>
      <c r="BW92"/>
      <c r="BX92"/>
      <c r="BY92"/>
      <c r="BZ92"/>
      <c r="CA92"/>
      <c r="CB92"/>
      <c r="CC92"/>
      <c r="CD92" s="897"/>
    </row>
    <row r="93" spans="2:167" ht="30" customHeight="1">
      <c r="B93" s="1454"/>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396"/>
    </row>
    <row r="94" spans="2:167" ht="30" customHeight="1">
      <c r="B94" s="145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1396"/>
    </row>
    <row r="95" spans="2:167" ht="30" customHeight="1">
      <c r="B95" s="1449"/>
      <c r="C95" s="1327"/>
      <c r="D95" s="1327"/>
      <c r="E95" s="1327"/>
      <c r="F95" s="1327"/>
      <c r="G95" s="1327"/>
      <c r="H95" s="1327"/>
      <c r="I95" s="1327"/>
      <c r="J95" s="1327"/>
      <c r="K95" s="1327"/>
      <c r="L95" s="1327"/>
      <c r="M95" s="1327"/>
      <c r="N95" s="1327"/>
      <c r="O95" s="1327"/>
      <c r="P95" s="1327"/>
      <c r="Q95" s="1327"/>
      <c r="R95" s="1327"/>
      <c r="S95" s="1327"/>
      <c r="T95" s="1327"/>
      <c r="U95" s="1327"/>
      <c r="V95" s="1327"/>
      <c r="W95" s="1327"/>
      <c r="X95" s="1327"/>
      <c r="Y95" s="1327"/>
      <c r="Z95" s="1327"/>
      <c r="AA95" s="1327"/>
      <c r="AB95" s="1327"/>
      <c r="AC95" s="1327"/>
      <c r="AD95" s="1327"/>
      <c r="AE95" s="1327"/>
      <c r="AF95" s="1327"/>
      <c r="AG95" s="1327"/>
      <c r="AH95" s="1327"/>
      <c r="AI95" s="1327"/>
      <c r="AJ95" s="1327"/>
      <c r="AK95" s="1327"/>
      <c r="AL95" s="1327"/>
      <c r="AM95" s="1327"/>
      <c r="AN95" s="1327"/>
      <c r="AO95" s="1327"/>
      <c r="AP95" s="1327"/>
      <c r="AQ95" s="1327"/>
      <c r="AR95" s="1327"/>
      <c r="AS95" s="1327"/>
      <c r="AT95" s="1327"/>
      <c r="AU95" s="1327"/>
      <c r="AV95" s="1327"/>
      <c r="AW95" s="1327"/>
      <c r="AX95" s="1327"/>
      <c r="AY95" s="1327"/>
      <c r="AZ95" s="1327"/>
      <c r="BA95" s="1327"/>
      <c r="BB95" s="1327"/>
      <c r="BC95" s="1327"/>
      <c r="BD95" s="1327"/>
      <c r="BE95" s="1327"/>
      <c r="BF95" s="1327"/>
      <c r="BG95" s="1327"/>
      <c r="BH95" s="1327"/>
      <c r="BI95" s="1327"/>
      <c r="BJ95" s="1327"/>
      <c r="BK95" s="1327"/>
      <c r="BL95" s="1327"/>
      <c r="BM95" s="1327"/>
      <c r="BN95" s="1327"/>
      <c r="BO95" s="1327"/>
      <c r="BP95" s="1327"/>
      <c r="BQ95" s="1327"/>
      <c r="BR95" s="1327"/>
      <c r="BS95" s="1327"/>
      <c r="BT95" s="1327"/>
      <c r="BU95" s="1327"/>
      <c r="BV95" s="1327"/>
      <c r="BW95" s="1327"/>
      <c r="BX95" s="1327"/>
      <c r="BY95" s="1327"/>
      <c r="BZ95" s="1327"/>
      <c r="CA95" s="1327"/>
      <c r="CB95" s="1327"/>
      <c r="CC95" s="1327"/>
      <c r="CD95" s="1396"/>
    </row>
    <row r="96" spans="2:167" ht="30" customHeight="1" thickBot="1">
      <c r="B96" s="1399"/>
      <c r="C96" s="1400"/>
      <c r="D96" s="1400"/>
      <c r="E96" s="1400"/>
      <c r="F96" s="1400"/>
      <c r="G96" s="1400"/>
      <c r="H96" s="1400"/>
      <c r="I96" s="1400"/>
      <c r="J96" s="1400"/>
      <c r="K96" s="1400"/>
      <c r="L96" s="1400"/>
      <c r="M96" s="1400"/>
      <c r="N96" s="1400"/>
      <c r="O96" s="1400"/>
      <c r="P96" s="1400"/>
      <c r="Q96" s="1400"/>
      <c r="R96" s="1400"/>
      <c r="S96" s="1400"/>
      <c r="T96" s="1400"/>
      <c r="U96" s="1400"/>
      <c r="V96" s="1400"/>
      <c r="W96" s="1400"/>
      <c r="X96" s="1400"/>
      <c r="Y96" s="1400"/>
      <c r="Z96" s="1400"/>
      <c r="AA96" s="1400"/>
      <c r="AB96" s="1400"/>
      <c r="AC96" s="1400"/>
      <c r="AD96" s="1400"/>
      <c r="AE96" s="1400"/>
      <c r="AF96" s="1400"/>
      <c r="AG96" s="1400"/>
      <c r="AH96" s="1400"/>
      <c r="AI96" s="1400"/>
      <c r="AJ96" s="1400"/>
      <c r="AK96" s="1400"/>
      <c r="AL96" s="1400"/>
      <c r="AM96" s="1400"/>
      <c r="AN96" s="1400"/>
      <c r="AO96" s="1400"/>
      <c r="AP96" s="1400"/>
      <c r="AQ96" s="1400"/>
      <c r="AR96" s="1400"/>
      <c r="AS96" s="1400"/>
      <c r="AT96" s="1400"/>
      <c r="AU96" s="1400"/>
      <c r="AV96" s="1400"/>
      <c r="AW96" s="1400"/>
      <c r="AX96" s="1400"/>
      <c r="AY96" s="1400"/>
      <c r="AZ96" s="1400"/>
      <c r="BA96" s="1400"/>
      <c r="BB96" s="1400"/>
      <c r="BC96" s="1400"/>
      <c r="BD96" s="1400"/>
      <c r="BE96" s="1400"/>
      <c r="BF96" s="1400"/>
      <c r="BG96" s="1400"/>
      <c r="BH96" s="1400"/>
      <c r="BI96" s="1400"/>
      <c r="BJ96" s="1400"/>
      <c r="BK96" s="1400"/>
      <c r="BL96" s="1400"/>
      <c r="BM96" s="1400"/>
      <c r="BN96" s="1400"/>
      <c r="BO96" s="1400"/>
      <c r="BP96" s="1400"/>
      <c r="BQ96" s="1400"/>
      <c r="BR96" s="1400"/>
      <c r="BS96" s="1400"/>
      <c r="BT96" s="1400"/>
      <c r="BU96" s="1400"/>
      <c r="BV96" s="1400"/>
      <c r="BW96" s="1400"/>
      <c r="BX96" s="1400"/>
      <c r="BY96" s="1400"/>
      <c r="BZ96" s="1400"/>
      <c r="CA96" s="1400"/>
      <c r="CB96" s="1400"/>
      <c r="CC96" s="1400"/>
      <c r="CD96" s="1401"/>
    </row>
    <row r="97" spans="2:82" ht="20.100000000000001" customHeight="1"/>
    <row r="98" spans="2:82" ht="20.100000000000001" customHeight="1"/>
    <row r="99" spans="2:82" ht="20.100000000000001" customHeight="1">
      <c r="B99" s="2191">
        <v>18</v>
      </c>
      <c r="C99" s="2191"/>
      <c r="D99" s="2191"/>
      <c r="E99" s="2191"/>
      <c r="F99" s="2191"/>
      <c r="G99" s="2191"/>
      <c r="H99" s="2191"/>
      <c r="I99" s="2191"/>
      <c r="J99" s="2191"/>
      <c r="K99" s="2191"/>
      <c r="L99" s="2191"/>
      <c r="M99" s="2191"/>
      <c r="N99" s="2191"/>
      <c r="O99" s="2191"/>
      <c r="P99" s="2191"/>
      <c r="Q99" s="2191"/>
      <c r="R99" s="2191"/>
      <c r="S99" s="2191"/>
      <c r="T99" s="2191"/>
      <c r="U99" s="2191"/>
      <c r="V99" s="2191"/>
      <c r="W99" s="2191"/>
      <c r="X99" s="2191"/>
      <c r="Y99" s="2191"/>
      <c r="Z99" s="2191"/>
      <c r="AA99" s="2191"/>
      <c r="AB99" s="2191"/>
      <c r="AC99" s="2191"/>
      <c r="AD99" s="2191"/>
      <c r="AE99" s="2191"/>
      <c r="AF99" s="2191"/>
      <c r="AG99" s="2191"/>
      <c r="AH99" s="2191"/>
      <c r="AI99" s="2191"/>
      <c r="AJ99" s="2191"/>
      <c r="AK99" s="2191"/>
      <c r="AL99" s="2191"/>
      <c r="AM99" s="2191"/>
      <c r="AN99" s="2191"/>
      <c r="AO99" s="2191"/>
      <c r="AP99" s="2191"/>
      <c r="AQ99" s="2191"/>
      <c r="AR99" s="2191"/>
      <c r="AS99" s="2191"/>
      <c r="AT99" s="2191"/>
      <c r="AU99" s="2191"/>
      <c r="AV99" s="2191"/>
      <c r="AW99" s="2191"/>
      <c r="AX99" s="2191"/>
      <c r="AY99" s="2191"/>
      <c r="AZ99" s="2191"/>
      <c r="BA99" s="2191"/>
      <c r="BB99" s="2191"/>
      <c r="BC99" s="2191"/>
      <c r="BD99" s="2191"/>
      <c r="BE99" s="2191"/>
      <c r="BF99" s="2191"/>
      <c r="BG99" s="2191"/>
      <c r="BH99" s="2191"/>
      <c r="BI99" s="2191"/>
      <c r="BJ99" s="2191"/>
      <c r="BK99" s="2191"/>
      <c r="BL99" s="2191"/>
      <c r="BM99" s="2191"/>
      <c r="BN99" s="2191"/>
      <c r="BO99" s="2191"/>
      <c r="BP99" s="2191"/>
      <c r="BQ99" s="2191"/>
      <c r="BR99" s="2191"/>
      <c r="BS99" s="2191"/>
      <c r="BT99" s="2191"/>
      <c r="BU99" s="2191"/>
      <c r="BV99" s="2191"/>
      <c r="BW99" s="2191"/>
      <c r="BX99" s="2191"/>
      <c r="BY99" s="2191"/>
      <c r="BZ99" s="2191"/>
      <c r="CA99" s="2191"/>
      <c r="CB99" s="2191"/>
      <c r="CC99" s="2191"/>
      <c r="CD99" s="2191"/>
    </row>
    <row r="100" spans="2:82" ht="20.100000000000001" customHeight="1"/>
    <row r="101" spans="2:82" ht="20.100000000000001" customHeight="1"/>
  </sheetData>
  <mergeCells count="51">
    <mergeCell ref="F61:AD62"/>
    <mergeCell ref="E69:AC70"/>
    <mergeCell ref="AP84:AQ85"/>
    <mergeCell ref="AR84:CA85"/>
    <mergeCell ref="AL90:AM91"/>
    <mergeCell ref="AN90:BW91"/>
    <mergeCell ref="B99:CD99"/>
    <mergeCell ref="AP66:AQ67"/>
    <mergeCell ref="AR66:CA67"/>
    <mergeCell ref="C73:S74"/>
    <mergeCell ref="T73:CA74"/>
    <mergeCell ref="AL78:AM79"/>
    <mergeCell ref="AN78:BW79"/>
    <mergeCell ref="AN52:AO53"/>
    <mergeCell ref="AP52:BY53"/>
    <mergeCell ref="AN55:AO56"/>
    <mergeCell ref="AP55:BY56"/>
    <mergeCell ref="AP58:AQ59"/>
    <mergeCell ref="AR58:CA59"/>
    <mergeCell ref="AP43:AQ44"/>
    <mergeCell ref="AR43:CA44"/>
    <mergeCell ref="AP46:AQ47"/>
    <mergeCell ref="AR46:CA47"/>
    <mergeCell ref="AN49:AO50"/>
    <mergeCell ref="AP49:BY50"/>
    <mergeCell ref="AP33:AQ34"/>
    <mergeCell ref="AR33:CA34"/>
    <mergeCell ref="AP36:AQ37"/>
    <mergeCell ref="AR36:CA37"/>
    <mergeCell ref="AP39:AQ40"/>
    <mergeCell ref="AR39:CA40"/>
    <mergeCell ref="AP24:AQ25"/>
    <mergeCell ref="AR24:CA25"/>
    <mergeCell ref="AP27:AQ28"/>
    <mergeCell ref="AR27:CA28"/>
    <mergeCell ref="AP30:AQ31"/>
    <mergeCell ref="AR30:CA31"/>
    <mergeCell ref="DO15:DO16"/>
    <mergeCell ref="DP15:DP16"/>
    <mergeCell ref="CY17:CZ17"/>
    <mergeCell ref="AP18:AQ19"/>
    <mergeCell ref="AR18:CA19"/>
    <mergeCell ref="AP21:AQ22"/>
    <mergeCell ref="AR21:CA22"/>
    <mergeCell ref="I5:BG6"/>
    <mergeCell ref="AT9:CB9"/>
    <mergeCell ref="AT10:CA10"/>
    <mergeCell ref="AP12:AQ13"/>
    <mergeCell ref="AR12:CA13"/>
    <mergeCell ref="AP15:AQ16"/>
    <mergeCell ref="AR15:CA16"/>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B1:K20"/>
  <sheetViews>
    <sheetView showGridLines="0" view="pageBreakPreview" zoomScale="40" zoomScaleNormal="40" zoomScaleSheetLayoutView="40" workbookViewId="0">
      <selection activeCell="AF21" sqref="AF21"/>
    </sheetView>
  </sheetViews>
  <sheetFormatPr defaultColWidth="4.921875" defaultRowHeight="39.9" customHeight="1"/>
  <cols>
    <col min="1" max="1" width="4.921875" style="1263"/>
    <col min="2" max="2" width="3.23046875" style="933" customWidth="1"/>
    <col min="3" max="3" width="2.23046875" style="933" customWidth="1"/>
    <col min="4" max="4" width="5.4609375" style="933" customWidth="1"/>
    <col min="5" max="5" width="59" style="933" bestFit="1" customWidth="1"/>
    <col min="6" max="6" width="5.4609375" style="933" customWidth="1"/>
    <col min="7" max="7" width="58" style="1271" customWidth="1"/>
    <col min="8" max="9" width="5.4609375" style="1263" customWidth="1"/>
    <col min="10" max="10" width="2.4609375" style="1263" customWidth="1"/>
    <col min="11" max="211" width="4.921875" style="1263"/>
    <col min="212" max="212" width="3.23046875" style="1263" customWidth="1"/>
    <col min="213" max="213" width="4.07421875" style="1263" customWidth="1"/>
    <col min="214" max="214" width="5.4609375" style="1263" customWidth="1"/>
    <col min="215" max="215" width="8.69140625" style="1263" customWidth="1"/>
    <col min="216" max="216" width="3.3046875" style="1263" customWidth="1"/>
    <col min="217" max="230" width="5.4609375" style="1263" customWidth="1"/>
    <col min="231" max="231" width="6.4609375" style="1263" customWidth="1"/>
    <col min="232" max="236" width="5.4609375" style="1263" customWidth="1"/>
    <col min="237" max="237" width="8.23046875" style="1263" customWidth="1"/>
    <col min="238" max="261" width="5.4609375" style="1263" customWidth="1"/>
    <col min="262" max="262" width="4.921875" style="1263"/>
    <col min="263" max="263" width="7.921875" style="1263" customWidth="1"/>
    <col min="264" max="467" width="4.921875" style="1263"/>
    <col min="468" max="468" width="3.23046875" style="1263" customWidth="1"/>
    <col min="469" max="469" width="4.07421875" style="1263" customWidth="1"/>
    <col min="470" max="470" width="5.4609375" style="1263" customWidth="1"/>
    <col min="471" max="471" width="8.69140625" style="1263" customWidth="1"/>
    <col min="472" max="472" width="3.3046875" style="1263" customWidth="1"/>
    <col min="473" max="486" width="5.4609375" style="1263" customWidth="1"/>
    <col min="487" max="487" width="6.4609375" style="1263" customWidth="1"/>
    <col min="488" max="492" width="5.4609375" style="1263" customWidth="1"/>
    <col min="493" max="493" width="8.23046875" style="1263" customWidth="1"/>
    <col min="494" max="517" width="5.4609375" style="1263" customWidth="1"/>
    <col min="518" max="518" width="4.921875" style="1263"/>
    <col min="519" max="519" width="7.921875" style="1263" customWidth="1"/>
    <col min="520" max="723" width="4.921875" style="1263"/>
    <col min="724" max="724" width="3.23046875" style="1263" customWidth="1"/>
    <col min="725" max="725" width="4.07421875" style="1263" customWidth="1"/>
    <col min="726" max="726" width="5.4609375" style="1263" customWidth="1"/>
    <col min="727" max="727" width="8.69140625" style="1263" customWidth="1"/>
    <col min="728" max="728" width="3.3046875" style="1263" customWidth="1"/>
    <col min="729" max="742" width="5.4609375" style="1263" customWidth="1"/>
    <col min="743" max="743" width="6.4609375" style="1263" customWidth="1"/>
    <col min="744" max="748" width="5.4609375" style="1263" customWidth="1"/>
    <col min="749" max="749" width="8.23046875" style="1263" customWidth="1"/>
    <col min="750" max="773" width="5.4609375" style="1263" customWidth="1"/>
    <col min="774" max="774" width="4.921875" style="1263"/>
    <col min="775" max="775" width="7.921875" style="1263" customWidth="1"/>
    <col min="776" max="979" width="4.921875" style="1263"/>
    <col min="980" max="980" width="3.23046875" style="1263" customWidth="1"/>
    <col min="981" max="981" width="4.07421875" style="1263" customWidth="1"/>
    <col min="982" max="982" width="5.4609375" style="1263" customWidth="1"/>
    <col min="983" max="983" width="8.69140625" style="1263" customWidth="1"/>
    <col min="984" max="984" width="3.3046875" style="1263" customWidth="1"/>
    <col min="985" max="998" width="5.4609375" style="1263" customWidth="1"/>
    <col min="999" max="999" width="6.4609375" style="1263" customWidth="1"/>
    <col min="1000" max="1004" width="5.4609375" style="1263" customWidth="1"/>
    <col min="1005" max="1005" width="8.23046875" style="1263" customWidth="1"/>
    <col min="1006" max="1029" width="5.4609375" style="1263" customWidth="1"/>
    <col min="1030" max="1030" width="4.921875" style="1263"/>
    <col min="1031" max="1031" width="7.921875" style="1263" customWidth="1"/>
    <col min="1032" max="1235" width="4.921875" style="1263"/>
    <col min="1236" max="1236" width="3.23046875" style="1263" customWidth="1"/>
    <col min="1237" max="1237" width="4.07421875" style="1263" customWidth="1"/>
    <col min="1238" max="1238" width="5.4609375" style="1263" customWidth="1"/>
    <col min="1239" max="1239" width="8.69140625" style="1263" customWidth="1"/>
    <col min="1240" max="1240" width="3.3046875" style="1263" customWidth="1"/>
    <col min="1241" max="1254" width="5.4609375" style="1263" customWidth="1"/>
    <col min="1255" max="1255" width="6.4609375" style="1263" customWidth="1"/>
    <col min="1256" max="1260" width="5.4609375" style="1263" customWidth="1"/>
    <col min="1261" max="1261" width="8.23046875" style="1263" customWidth="1"/>
    <col min="1262" max="1285" width="5.4609375" style="1263" customWidth="1"/>
    <col min="1286" max="1286" width="4.921875" style="1263"/>
    <col min="1287" max="1287" width="7.921875" style="1263" customWidth="1"/>
    <col min="1288" max="1491" width="4.921875" style="1263"/>
    <col min="1492" max="1492" width="3.23046875" style="1263" customWidth="1"/>
    <col min="1493" max="1493" width="4.07421875" style="1263" customWidth="1"/>
    <col min="1494" max="1494" width="5.4609375" style="1263" customWidth="1"/>
    <col min="1495" max="1495" width="8.69140625" style="1263" customWidth="1"/>
    <col min="1496" max="1496" width="3.3046875" style="1263" customWidth="1"/>
    <col min="1497" max="1510" width="5.4609375" style="1263" customWidth="1"/>
    <col min="1511" max="1511" width="6.4609375" style="1263" customWidth="1"/>
    <col min="1512" max="1516" width="5.4609375" style="1263" customWidth="1"/>
    <col min="1517" max="1517" width="8.23046875" style="1263" customWidth="1"/>
    <col min="1518" max="1541" width="5.4609375" style="1263" customWidth="1"/>
    <col min="1542" max="1542" width="4.921875" style="1263"/>
    <col min="1543" max="1543" width="7.921875" style="1263" customWidth="1"/>
    <col min="1544" max="1747" width="4.921875" style="1263"/>
    <col min="1748" max="1748" width="3.23046875" style="1263" customWidth="1"/>
    <col min="1749" max="1749" width="4.07421875" style="1263" customWidth="1"/>
    <col min="1750" max="1750" width="5.4609375" style="1263" customWidth="1"/>
    <col min="1751" max="1751" width="8.69140625" style="1263" customWidth="1"/>
    <col min="1752" max="1752" width="3.3046875" style="1263" customWidth="1"/>
    <col min="1753" max="1766" width="5.4609375" style="1263" customWidth="1"/>
    <col min="1767" max="1767" width="6.4609375" style="1263" customWidth="1"/>
    <col min="1768" max="1772" width="5.4609375" style="1263" customWidth="1"/>
    <col min="1773" max="1773" width="8.23046875" style="1263" customWidth="1"/>
    <col min="1774" max="1797" width="5.4609375" style="1263" customWidth="1"/>
    <col min="1798" max="1798" width="4.921875" style="1263"/>
    <col min="1799" max="1799" width="7.921875" style="1263" customWidth="1"/>
    <col min="1800" max="2003" width="4.921875" style="1263"/>
    <col min="2004" max="2004" width="3.23046875" style="1263" customWidth="1"/>
    <col min="2005" max="2005" width="4.07421875" style="1263" customWidth="1"/>
    <col min="2006" max="2006" width="5.4609375" style="1263" customWidth="1"/>
    <col min="2007" max="2007" width="8.69140625" style="1263" customWidth="1"/>
    <col min="2008" max="2008" width="3.3046875" style="1263" customWidth="1"/>
    <col min="2009" max="2022" width="5.4609375" style="1263" customWidth="1"/>
    <col min="2023" max="2023" width="6.4609375" style="1263" customWidth="1"/>
    <col min="2024" max="2028" width="5.4609375" style="1263" customWidth="1"/>
    <col min="2029" max="2029" width="8.23046875" style="1263" customWidth="1"/>
    <col min="2030" max="2053" width="5.4609375" style="1263" customWidth="1"/>
    <col min="2054" max="2054" width="4.921875" style="1263"/>
    <col min="2055" max="2055" width="7.921875" style="1263" customWidth="1"/>
    <col min="2056" max="2259" width="4.921875" style="1263"/>
    <col min="2260" max="2260" width="3.23046875" style="1263" customWidth="1"/>
    <col min="2261" max="2261" width="4.07421875" style="1263" customWidth="1"/>
    <col min="2262" max="2262" width="5.4609375" style="1263" customWidth="1"/>
    <col min="2263" max="2263" width="8.69140625" style="1263" customWidth="1"/>
    <col min="2264" max="2264" width="3.3046875" style="1263" customWidth="1"/>
    <col min="2265" max="2278" width="5.4609375" style="1263" customWidth="1"/>
    <col min="2279" max="2279" width="6.4609375" style="1263" customWidth="1"/>
    <col min="2280" max="2284" width="5.4609375" style="1263" customWidth="1"/>
    <col min="2285" max="2285" width="8.23046875" style="1263" customWidth="1"/>
    <col min="2286" max="2309" width="5.4609375" style="1263" customWidth="1"/>
    <col min="2310" max="2310" width="4.921875" style="1263"/>
    <col min="2311" max="2311" width="7.921875" style="1263" customWidth="1"/>
    <col min="2312" max="2515" width="4.921875" style="1263"/>
    <col min="2516" max="2516" width="3.23046875" style="1263" customWidth="1"/>
    <col min="2517" max="2517" width="4.07421875" style="1263" customWidth="1"/>
    <col min="2518" max="2518" width="5.4609375" style="1263" customWidth="1"/>
    <col min="2519" max="2519" width="8.69140625" style="1263" customWidth="1"/>
    <col min="2520" max="2520" width="3.3046875" style="1263" customWidth="1"/>
    <col min="2521" max="2534" width="5.4609375" style="1263" customWidth="1"/>
    <col min="2535" max="2535" width="6.4609375" style="1263" customWidth="1"/>
    <col min="2536" max="2540" width="5.4609375" style="1263" customWidth="1"/>
    <col min="2541" max="2541" width="8.23046875" style="1263" customWidth="1"/>
    <col min="2542" max="2565" width="5.4609375" style="1263" customWidth="1"/>
    <col min="2566" max="2566" width="4.921875" style="1263"/>
    <col min="2567" max="2567" width="7.921875" style="1263" customWidth="1"/>
    <col min="2568" max="2771" width="4.921875" style="1263"/>
    <col min="2772" max="2772" width="3.23046875" style="1263" customWidth="1"/>
    <col min="2773" max="2773" width="4.07421875" style="1263" customWidth="1"/>
    <col min="2774" max="2774" width="5.4609375" style="1263" customWidth="1"/>
    <col min="2775" max="2775" width="8.69140625" style="1263" customWidth="1"/>
    <col min="2776" max="2776" width="3.3046875" style="1263" customWidth="1"/>
    <col min="2777" max="2790" width="5.4609375" style="1263" customWidth="1"/>
    <col min="2791" max="2791" width="6.4609375" style="1263" customWidth="1"/>
    <col min="2792" max="2796" width="5.4609375" style="1263" customWidth="1"/>
    <col min="2797" max="2797" width="8.23046875" style="1263" customWidth="1"/>
    <col min="2798" max="2821" width="5.4609375" style="1263" customWidth="1"/>
    <col min="2822" max="2822" width="4.921875" style="1263"/>
    <col min="2823" max="2823" width="7.921875" style="1263" customWidth="1"/>
    <col min="2824" max="3027" width="4.921875" style="1263"/>
    <col min="3028" max="3028" width="3.23046875" style="1263" customWidth="1"/>
    <col min="3029" max="3029" width="4.07421875" style="1263" customWidth="1"/>
    <col min="3030" max="3030" width="5.4609375" style="1263" customWidth="1"/>
    <col min="3031" max="3031" width="8.69140625" style="1263" customWidth="1"/>
    <col min="3032" max="3032" width="3.3046875" style="1263" customWidth="1"/>
    <col min="3033" max="3046" width="5.4609375" style="1263" customWidth="1"/>
    <col min="3047" max="3047" width="6.4609375" style="1263" customWidth="1"/>
    <col min="3048" max="3052" width="5.4609375" style="1263" customWidth="1"/>
    <col min="3053" max="3053" width="8.23046875" style="1263" customWidth="1"/>
    <col min="3054" max="3077" width="5.4609375" style="1263" customWidth="1"/>
    <col min="3078" max="3078" width="4.921875" style="1263"/>
    <col min="3079" max="3079" width="7.921875" style="1263" customWidth="1"/>
    <col min="3080" max="3283" width="4.921875" style="1263"/>
    <col min="3284" max="3284" width="3.23046875" style="1263" customWidth="1"/>
    <col min="3285" max="3285" width="4.07421875" style="1263" customWidth="1"/>
    <col min="3286" max="3286" width="5.4609375" style="1263" customWidth="1"/>
    <col min="3287" max="3287" width="8.69140625" style="1263" customWidth="1"/>
    <col min="3288" max="3288" width="3.3046875" style="1263" customWidth="1"/>
    <col min="3289" max="3302" width="5.4609375" style="1263" customWidth="1"/>
    <col min="3303" max="3303" width="6.4609375" style="1263" customWidth="1"/>
    <col min="3304" max="3308" width="5.4609375" style="1263" customWidth="1"/>
    <col min="3309" max="3309" width="8.23046875" style="1263" customWidth="1"/>
    <col min="3310" max="3333" width="5.4609375" style="1263" customWidth="1"/>
    <col min="3334" max="3334" width="4.921875" style="1263"/>
    <col min="3335" max="3335" width="7.921875" style="1263" customWidth="1"/>
    <col min="3336" max="3539" width="4.921875" style="1263"/>
    <col min="3540" max="3540" width="3.23046875" style="1263" customWidth="1"/>
    <col min="3541" max="3541" width="4.07421875" style="1263" customWidth="1"/>
    <col min="3542" max="3542" width="5.4609375" style="1263" customWidth="1"/>
    <col min="3543" max="3543" width="8.69140625" style="1263" customWidth="1"/>
    <col min="3544" max="3544" width="3.3046875" style="1263" customWidth="1"/>
    <col min="3545" max="3558" width="5.4609375" style="1263" customWidth="1"/>
    <col min="3559" max="3559" width="6.4609375" style="1263" customWidth="1"/>
    <col min="3560" max="3564" width="5.4609375" style="1263" customWidth="1"/>
    <col min="3565" max="3565" width="8.23046875" style="1263" customWidth="1"/>
    <col min="3566" max="3589" width="5.4609375" style="1263" customWidth="1"/>
    <col min="3590" max="3590" width="4.921875" style="1263"/>
    <col min="3591" max="3591" width="7.921875" style="1263" customWidth="1"/>
    <col min="3592" max="3795" width="4.921875" style="1263"/>
    <col min="3796" max="3796" width="3.23046875" style="1263" customWidth="1"/>
    <col min="3797" max="3797" width="4.07421875" style="1263" customWidth="1"/>
    <col min="3798" max="3798" width="5.4609375" style="1263" customWidth="1"/>
    <col min="3799" max="3799" width="8.69140625" style="1263" customWidth="1"/>
    <col min="3800" max="3800" width="3.3046875" style="1263" customWidth="1"/>
    <col min="3801" max="3814" width="5.4609375" style="1263" customWidth="1"/>
    <col min="3815" max="3815" width="6.4609375" style="1263" customWidth="1"/>
    <col min="3816" max="3820" width="5.4609375" style="1263" customWidth="1"/>
    <col min="3821" max="3821" width="8.23046875" style="1263" customWidth="1"/>
    <col min="3822" max="3845" width="5.4609375" style="1263" customWidth="1"/>
    <col min="3846" max="3846" width="4.921875" style="1263"/>
    <col min="3847" max="3847" width="7.921875" style="1263" customWidth="1"/>
    <col min="3848" max="4051" width="4.921875" style="1263"/>
    <col min="4052" max="4052" width="3.23046875" style="1263" customWidth="1"/>
    <col min="4053" max="4053" width="4.07421875" style="1263" customWidth="1"/>
    <col min="4054" max="4054" width="5.4609375" style="1263" customWidth="1"/>
    <col min="4055" max="4055" width="8.69140625" style="1263" customWidth="1"/>
    <col min="4056" max="4056" width="3.3046875" style="1263" customWidth="1"/>
    <col min="4057" max="4070" width="5.4609375" style="1263" customWidth="1"/>
    <col min="4071" max="4071" width="6.4609375" style="1263" customWidth="1"/>
    <col min="4072" max="4076" width="5.4609375" style="1263" customWidth="1"/>
    <col min="4077" max="4077" width="8.23046875" style="1263" customWidth="1"/>
    <col min="4078" max="4101" width="5.4609375" style="1263" customWidth="1"/>
    <col min="4102" max="4102" width="4.921875" style="1263"/>
    <col min="4103" max="4103" width="7.921875" style="1263" customWidth="1"/>
    <col min="4104" max="4307" width="4.921875" style="1263"/>
    <col min="4308" max="4308" width="3.23046875" style="1263" customWidth="1"/>
    <col min="4309" max="4309" width="4.07421875" style="1263" customWidth="1"/>
    <col min="4310" max="4310" width="5.4609375" style="1263" customWidth="1"/>
    <col min="4311" max="4311" width="8.69140625" style="1263" customWidth="1"/>
    <col min="4312" max="4312" width="3.3046875" style="1263" customWidth="1"/>
    <col min="4313" max="4326" width="5.4609375" style="1263" customWidth="1"/>
    <col min="4327" max="4327" width="6.4609375" style="1263" customWidth="1"/>
    <col min="4328" max="4332" width="5.4609375" style="1263" customWidth="1"/>
    <col min="4333" max="4333" width="8.23046875" style="1263" customWidth="1"/>
    <col min="4334" max="4357" width="5.4609375" style="1263" customWidth="1"/>
    <col min="4358" max="4358" width="4.921875" style="1263"/>
    <col min="4359" max="4359" width="7.921875" style="1263" customWidth="1"/>
    <col min="4360" max="4563" width="4.921875" style="1263"/>
    <col min="4564" max="4564" width="3.23046875" style="1263" customWidth="1"/>
    <col min="4565" max="4565" width="4.07421875" style="1263" customWidth="1"/>
    <col min="4566" max="4566" width="5.4609375" style="1263" customWidth="1"/>
    <col min="4567" max="4567" width="8.69140625" style="1263" customWidth="1"/>
    <col min="4568" max="4568" width="3.3046875" style="1263" customWidth="1"/>
    <col min="4569" max="4582" width="5.4609375" style="1263" customWidth="1"/>
    <col min="4583" max="4583" width="6.4609375" style="1263" customWidth="1"/>
    <col min="4584" max="4588" width="5.4609375" style="1263" customWidth="1"/>
    <col min="4589" max="4589" width="8.23046875" style="1263" customWidth="1"/>
    <col min="4590" max="4613" width="5.4609375" style="1263" customWidth="1"/>
    <col min="4614" max="4614" width="4.921875" style="1263"/>
    <col min="4615" max="4615" width="7.921875" style="1263" customWidth="1"/>
    <col min="4616" max="4819" width="4.921875" style="1263"/>
    <col min="4820" max="4820" width="3.23046875" style="1263" customWidth="1"/>
    <col min="4821" max="4821" width="4.07421875" style="1263" customWidth="1"/>
    <col min="4822" max="4822" width="5.4609375" style="1263" customWidth="1"/>
    <col min="4823" max="4823" width="8.69140625" style="1263" customWidth="1"/>
    <col min="4824" max="4824" width="3.3046875" style="1263" customWidth="1"/>
    <col min="4825" max="4838" width="5.4609375" style="1263" customWidth="1"/>
    <col min="4839" max="4839" width="6.4609375" style="1263" customWidth="1"/>
    <col min="4840" max="4844" width="5.4609375" style="1263" customWidth="1"/>
    <col min="4845" max="4845" width="8.23046875" style="1263" customWidth="1"/>
    <col min="4846" max="4869" width="5.4609375" style="1263" customWidth="1"/>
    <col min="4870" max="4870" width="4.921875" style="1263"/>
    <col min="4871" max="4871" width="7.921875" style="1263" customWidth="1"/>
    <col min="4872" max="5075" width="4.921875" style="1263"/>
    <col min="5076" max="5076" width="3.23046875" style="1263" customWidth="1"/>
    <col min="5077" max="5077" width="4.07421875" style="1263" customWidth="1"/>
    <col min="5078" max="5078" width="5.4609375" style="1263" customWidth="1"/>
    <col min="5079" max="5079" width="8.69140625" style="1263" customWidth="1"/>
    <col min="5080" max="5080" width="3.3046875" style="1263" customWidth="1"/>
    <col min="5081" max="5094" width="5.4609375" style="1263" customWidth="1"/>
    <col min="5095" max="5095" width="6.4609375" style="1263" customWidth="1"/>
    <col min="5096" max="5100" width="5.4609375" style="1263" customWidth="1"/>
    <col min="5101" max="5101" width="8.23046875" style="1263" customWidth="1"/>
    <col min="5102" max="5125" width="5.4609375" style="1263" customWidth="1"/>
    <col min="5126" max="5126" width="4.921875" style="1263"/>
    <col min="5127" max="5127" width="7.921875" style="1263" customWidth="1"/>
    <col min="5128" max="5331" width="4.921875" style="1263"/>
    <col min="5332" max="5332" width="3.23046875" style="1263" customWidth="1"/>
    <col min="5333" max="5333" width="4.07421875" style="1263" customWidth="1"/>
    <col min="5334" max="5334" width="5.4609375" style="1263" customWidth="1"/>
    <col min="5335" max="5335" width="8.69140625" style="1263" customWidth="1"/>
    <col min="5336" max="5336" width="3.3046875" style="1263" customWidth="1"/>
    <col min="5337" max="5350" width="5.4609375" style="1263" customWidth="1"/>
    <col min="5351" max="5351" width="6.4609375" style="1263" customWidth="1"/>
    <col min="5352" max="5356" width="5.4609375" style="1263" customWidth="1"/>
    <col min="5357" max="5357" width="8.23046875" style="1263" customWidth="1"/>
    <col min="5358" max="5381" width="5.4609375" style="1263" customWidth="1"/>
    <col min="5382" max="5382" width="4.921875" style="1263"/>
    <col min="5383" max="5383" width="7.921875" style="1263" customWidth="1"/>
    <col min="5384" max="5587" width="4.921875" style="1263"/>
    <col min="5588" max="5588" width="3.23046875" style="1263" customWidth="1"/>
    <col min="5589" max="5589" width="4.07421875" style="1263" customWidth="1"/>
    <col min="5590" max="5590" width="5.4609375" style="1263" customWidth="1"/>
    <col min="5591" max="5591" width="8.69140625" style="1263" customWidth="1"/>
    <col min="5592" max="5592" width="3.3046875" style="1263" customWidth="1"/>
    <col min="5593" max="5606" width="5.4609375" style="1263" customWidth="1"/>
    <col min="5607" max="5607" width="6.4609375" style="1263" customWidth="1"/>
    <col min="5608" max="5612" width="5.4609375" style="1263" customWidth="1"/>
    <col min="5613" max="5613" width="8.23046875" style="1263" customWidth="1"/>
    <col min="5614" max="5637" width="5.4609375" style="1263" customWidth="1"/>
    <col min="5638" max="5638" width="4.921875" style="1263"/>
    <col min="5639" max="5639" width="7.921875" style="1263" customWidth="1"/>
    <col min="5640" max="5843" width="4.921875" style="1263"/>
    <col min="5844" max="5844" width="3.23046875" style="1263" customWidth="1"/>
    <col min="5845" max="5845" width="4.07421875" style="1263" customWidth="1"/>
    <col min="5846" max="5846" width="5.4609375" style="1263" customWidth="1"/>
    <col min="5847" max="5847" width="8.69140625" style="1263" customWidth="1"/>
    <col min="5848" max="5848" width="3.3046875" style="1263" customWidth="1"/>
    <col min="5849" max="5862" width="5.4609375" style="1263" customWidth="1"/>
    <col min="5863" max="5863" width="6.4609375" style="1263" customWidth="1"/>
    <col min="5864" max="5868" width="5.4609375" style="1263" customWidth="1"/>
    <col min="5869" max="5869" width="8.23046875" style="1263" customWidth="1"/>
    <col min="5870" max="5893" width="5.4609375" style="1263" customWidth="1"/>
    <col min="5894" max="5894" width="4.921875" style="1263"/>
    <col min="5895" max="5895" width="7.921875" style="1263" customWidth="1"/>
    <col min="5896" max="6099" width="4.921875" style="1263"/>
    <col min="6100" max="6100" width="3.23046875" style="1263" customWidth="1"/>
    <col min="6101" max="6101" width="4.07421875" style="1263" customWidth="1"/>
    <col min="6102" max="6102" width="5.4609375" style="1263" customWidth="1"/>
    <col min="6103" max="6103" width="8.69140625" style="1263" customWidth="1"/>
    <col min="6104" max="6104" width="3.3046875" style="1263" customWidth="1"/>
    <col min="6105" max="6118" width="5.4609375" style="1263" customWidth="1"/>
    <col min="6119" max="6119" width="6.4609375" style="1263" customWidth="1"/>
    <col min="6120" max="6124" width="5.4609375" style="1263" customWidth="1"/>
    <col min="6125" max="6125" width="8.23046875" style="1263" customWidth="1"/>
    <col min="6126" max="6149" width="5.4609375" style="1263" customWidth="1"/>
    <col min="6150" max="6150" width="4.921875" style="1263"/>
    <col min="6151" max="6151" width="7.921875" style="1263" customWidth="1"/>
    <col min="6152" max="6355" width="4.921875" style="1263"/>
    <col min="6356" max="6356" width="3.23046875" style="1263" customWidth="1"/>
    <col min="6357" max="6357" width="4.07421875" style="1263" customWidth="1"/>
    <col min="6358" max="6358" width="5.4609375" style="1263" customWidth="1"/>
    <col min="6359" max="6359" width="8.69140625" style="1263" customWidth="1"/>
    <col min="6360" max="6360" width="3.3046875" style="1263" customWidth="1"/>
    <col min="6361" max="6374" width="5.4609375" style="1263" customWidth="1"/>
    <col min="6375" max="6375" width="6.4609375" style="1263" customWidth="1"/>
    <col min="6376" max="6380" width="5.4609375" style="1263" customWidth="1"/>
    <col min="6381" max="6381" width="8.23046875" style="1263" customWidth="1"/>
    <col min="6382" max="6405" width="5.4609375" style="1263" customWidth="1"/>
    <col min="6406" max="6406" width="4.921875" style="1263"/>
    <col min="6407" max="6407" width="7.921875" style="1263" customWidth="1"/>
    <col min="6408" max="6611" width="4.921875" style="1263"/>
    <col min="6612" max="6612" width="3.23046875" style="1263" customWidth="1"/>
    <col min="6613" max="6613" width="4.07421875" style="1263" customWidth="1"/>
    <col min="6614" max="6614" width="5.4609375" style="1263" customWidth="1"/>
    <col min="6615" max="6615" width="8.69140625" style="1263" customWidth="1"/>
    <col min="6616" max="6616" width="3.3046875" style="1263" customWidth="1"/>
    <col min="6617" max="6630" width="5.4609375" style="1263" customWidth="1"/>
    <col min="6631" max="6631" width="6.4609375" style="1263" customWidth="1"/>
    <col min="6632" max="6636" width="5.4609375" style="1263" customWidth="1"/>
    <col min="6637" max="6637" width="8.23046875" style="1263" customWidth="1"/>
    <col min="6638" max="6661" width="5.4609375" style="1263" customWidth="1"/>
    <col min="6662" max="6662" width="4.921875" style="1263"/>
    <col min="6663" max="6663" width="7.921875" style="1263" customWidth="1"/>
    <col min="6664" max="6867" width="4.921875" style="1263"/>
    <col min="6868" max="6868" width="3.23046875" style="1263" customWidth="1"/>
    <col min="6869" max="6869" width="4.07421875" style="1263" customWidth="1"/>
    <col min="6870" max="6870" width="5.4609375" style="1263" customWidth="1"/>
    <col min="6871" max="6871" width="8.69140625" style="1263" customWidth="1"/>
    <col min="6872" max="6872" width="3.3046875" style="1263" customWidth="1"/>
    <col min="6873" max="6886" width="5.4609375" style="1263" customWidth="1"/>
    <col min="6887" max="6887" width="6.4609375" style="1263" customWidth="1"/>
    <col min="6888" max="6892" width="5.4609375" style="1263" customWidth="1"/>
    <col min="6893" max="6893" width="8.23046875" style="1263" customWidth="1"/>
    <col min="6894" max="6917" width="5.4609375" style="1263" customWidth="1"/>
    <col min="6918" max="6918" width="4.921875" style="1263"/>
    <col min="6919" max="6919" width="7.921875" style="1263" customWidth="1"/>
    <col min="6920" max="7123" width="4.921875" style="1263"/>
    <col min="7124" max="7124" width="3.23046875" style="1263" customWidth="1"/>
    <col min="7125" max="7125" width="4.07421875" style="1263" customWidth="1"/>
    <col min="7126" max="7126" width="5.4609375" style="1263" customWidth="1"/>
    <col min="7127" max="7127" width="8.69140625" style="1263" customWidth="1"/>
    <col min="7128" max="7128" width="3.3046875" style="1263" customWidth="1"/>
    <col min="7129" max="7142" width="5.4609375" style="1263" customWidth="1"/>
    <col min="7143" max="7143" width="6.4609375" style="1263" customWidth="1"/>
    <col min="7144" max="7148" width="5.4609375" style="1263" customWidth="1"/>
    <col min="7149" max="7149" width="8.23046875" style="1263" customWidth="1"/>
    <col min="7150" max="7173" width="5.4609375" style="1263" customWidth="1"/>
    <col min="7174" max="7174" width="4.921875" style="1263"/>
    <col min="7175" max="7175" width="7.921875" style="1263" customWidth="1"/>
    <col min="7176" max="7379" width="4.921875" style="1263"/>
    <col min="7380" max="7380" width="3.23046875" style="1263" customWidth="1"/>
    <col min="7381" max="7381" width="4.07421875" style="1263" customWidth="1"/>
    <col min="7382" max="7382" width="5.4609375" style="1263" customWidth="1"/>
    <col min="7383" max="7383" width="8.69140625" style="1263" customWidth="1"/>
    <col min="7384" max="7384" width="3.3046875" style="1263" customWidth="1"/>
    <col min="7385" max="7398" width="5.4609375" style="1263" customWidth="1"/>
    <col min="7399" max="7399" width="6.4609375" style="1263" customWidth="1"/>
    <col min="7400" max="7404" width="5.4609375" style="1263" customWidth="1"/>
    <col min="7405" max="7405" width="8.23046875" style="1263" customWidth="1"/>
    <col min="7406" max="7429" width="5.4609375" style="1263" customWidth="1"/>
    <col min="7430" max="7430" width="4.921875" style="1263"/>
    <col min="7431" max="7431" width="7.921875" style="1263" customWidth="1"/>
    <col min="7432" max="7635" width="4.921875" style="1263"/>
    <col min="7636" max="7636" width="3.23046875" style="1263" customWidth="1"/>
    <col min="7637" max="7637" width="4.07421875" style="1263" customWidth="1"/>
    <col min="7638" max="7638" width="5.4609375" style="1263" customWidth="1"/>
    <col min="7639" max="7639" width="8.69140625" style="1263" customWidth="1"/>
    <col min="7640" max="7640" width="3.3046875" style="1263" customWidth="1"/>
    <col min="7641" max="7654" width="5.4609375" style="1263" customWidth="1"/>
    <col min="7655" max="7655" width="6.4609375" style="1263" customWidth="1"/>
    <col min="7656" max="7660" width="5.4609375" style="1263" customWidth="1"/>
    <col min="7661" max="7661" width="8.23046875" style="1263" customWidth="1"/>
    <col min="7662" max="7685" width="5.4609375" style="1263" customWidth="1"/>
    <col min="7686" max="7686" width="4.921875" style="1263"/>
    <col min="7687" max="7687" width="7.921875" style="1263" customWidth="1"/>
    <col min="7688" max="7891" width="4.921875" style="1263"/>
    <col min="7892" max="7892" width="3.23046875" style="1263" customWidth="1"/>
    <col min="7893" max="7893" width="4.07421875" style="1263" customWidth="1"/>
    <col min="7894" max="7894" width="5.4609375" style="1263" customWidth="1"/>
    <col min="7895" max="7895" width="8.69140625" style="1263" customWidth="1"/>
    <col min="7896" max="7896" width="3.3046875" style="1263" customWidth="1"/>
    <col min="7897" max="7910" width="5.4609375" style="1263" customWidth="1"/>
    <col min="7911" max="7911" width="6.4609375" style="1263" customWidth="1"/>
    <col min="7912" max="7916" width="5.4609375" style="1263" customWidth="1"/>
    <col min="7917" max="7917" width="8.23046875" style="1263" customWidth="1"/>
    <col min="7918" max="7941" width="5.4609375" style="1263" customWidth="1"/>
    <col min="7942" max="7942" width="4.921875" style="1263"/>
    <col min="7943" max="7943" width="7.921875" style="1263" customWidth="1"/>
    <col min="7944" max="8147" width="4.921875" style="1263"/>
    <col min="8148" max="8148" width="3.23046875" style="1263" customWidth="1"/>
    <col min="8149" max="8149" width="4.07421875" style="1263" customWidth="1"/>
    <col min="8150" max="8150" width="5.4609375" style="1263" customWidth="1"/>
    <col min="8151" max="8151" width="8.69140625" style="1263" customWidth="1"/>
    <col min="8152" max="8152" width="3.3046875" style="1263" customWidth="1"/>
    <col min="8153" max="8166" width="5.4609375" style="1263" customWidth="1"/>
    <col min="8167" max="8167" width="6.4609375" style="1263" customWidth="1"/>
    <col min="8168" max="8172" width="5.4609375" style="1263" customWidth="1"/>
    <col min="8173" max="8173" width="8.23046875" style="1263" customWidth="1"/>
    <col min="8174" max="8197" width="5.4609375" style="1263" customWidth="1"/>
    <col min="8198" max="8198" width="4.921875" style="1263"/>
    <col min="8199" max="8199" width="7.921875" style="1263" customWidth="1"/>
    <col min="8200" max="8403" width="4.921875" style="1263"/>
    <col min="8404" max="8404" width="3.23046875" style="1263" customWidth="1"/>
    <col min="8405" max="8405" width="4.07421875" style="1263" customWidth="1"/>
    <col min="8406" max="8406" width="5.4609375" style="1263" customWidth="1"/>
    <col min="8407" max="8407" width="8.69140625" style="1263" customWidth="1"/>
    <col min="8408" max="8408" width="3.3046875" style="1263" customWidth="1"/>
    <col min="8409" max="8422" width="5.4609375" style="1263" customWidth="1"/>
    <col min="8423" max="8423" width="6.4609375" style="1263" customWidth="1"/>
    <col min="8424" max="8428" width="5.4609375" style="1263" customWidth="1"/>
    <col min="8429" max="8429" width="8.23046875" style="1263" customWidth="1"/>
    <col min="8430" max="8453" width="5.4609375" style="1263" customWidth="1"/>
    <col min="8454" max="8454" width="4.921875" style="1263"/>
    <col min="8455" max="8455" width="7.921875" style="1263" customWidth="1"/>
    <col min="8456" max="8659" width="4.921875" style="1263"/>
    <col min="8660" max="8660" width="3.23046875" style="1263" customWidth="1"/>
    <col min="8661" max="8661" width="4.07421875" style="1263" customWidth="1"/>
    <col min="8662" max="8662" width="5.4609375" style="1263" customWidth="1"/>
    <col min="8663" max="8663" width="8.69140625" style="1263" customWidth="1"/>
    <col min="8664" max="8664" width="3.3046875" style="1263" customWidth="1"/>
    <col min="8665" max="8678" width="5.4609375" style="1263" customWidth="1"/>
    <col min="8679" max="8679" width="6.4609375" style="1263" customWidth="1"/>
    <col min="8680" max="8684" width="5.4609375" style="1263" customWidth="1"/>
    <col min="8685" max="8685" width="8.23046875" style="1263" customWidth="1"/>
    <col min="8686" max="8709" width="5.4609375" style="1263" customWidth="1"/>
    <col min="8710" max="8710" width="4.921875" style="1263"/>
    <col min="8711" max="8711" width="7.921875" style="1263" customWidth="1"/>
    <col min="8712" max="8915" width="4.921875" style="1263"/>
    <col min="8916" max="8916" width="3.23046875" style="1263" customWidth="1"/>
    <col min="8917" max="8917" width="4.07421875" style="1263" customWidth="1"/>
    <col min="8918" max="8918" width="5.4609375" style="1263" customWidth="1"/>
    <col min="8919" max="8919" width="8.69140625" style="1263" customWidth="1"/>
    <col min="8920" max="8920" width="3.3046875" style="1263" customWidth="1"/>
    <col min="8921" max="8934" width="5.4609375" style="1263" customWidth="1"/>
    <col min="8935" max="8935" width="6.4609375" style="1263" customWidth="1"/>
    <col min="8936" max="8940" width="5.4609375" style="1263" customWidth="1"/>
    <col min="8941" max="8941" width="8.23046875" style="1263" customWidth="1"/>
    <col min="8942" max="8965" width="5.4609375" style="1263" customWidth="1"/>
    <col min="8966" max="8966" width="4.921875" style="1263"/>
    <col min="8967" max="8967" width="7.921875" style="1263" customWidth="1"/>
    <col min="8968" max="9171" width="4.921875" style="1263"/>
    <col min="9172" max="9172" width="3.23046875" style="1263" customWidth="1"/>
    <col min="9173" max="9173" width="4.07421875" style="1263" customWidth="1"/>
    <col min="9174" max="9174" width="5.4609375" style="1263" customWidth="1"/>
    <col min="9175" max="9175" width="8.69140625" style="1263" customWidth="1"/>
    <col min="9176" max="9176" width="3.3046875" style="1263" customWidth="1"/>
    <col min="9177" max="9190" width="5.4609375" style="1263" customWidth="1"/>
    <col min="9191" max="9191" width="6.4609375" style="1263" customWidth="1"/>
    <col min="9192" max="9196" width="5.4609375" style="1263" customWidth="1"/>
    <col min="9197" max="9197" width="8.23046875" style="1263" customWidth="1"/>
    <col min="9198" max="9221" width="5.4609375" style="1263" customWidth="1"/>
    <col min="9222" max="9222" width="4.921875" style="1263"/>
    <col min="9223" max="9223" width="7.921875" style="1263" customWidth="1"/>
    <col min="9224" max="9427" width="4.921875" style="1263"/>
    <col min="9428" max="9428" width="3.23046875" style="1263" customWidth="1"/>
    <col min="9429" max="9429" width="4.07421875" style="1263" customWidth="1"/>
    <col min="9430" max="9430" width="5.4609375" style="1263" customWidth="1"/>
    <col min="9431" max="9431" width="8.69140625" style="1263" customWidth="1"/>
    <col min="9432" max="9432" width="3.3046875" style="1263" customWidth="1"/>
    <col min="9433" max="9446" width="5.4609375" style="1263" customWidth="1"/>
    <col min="9447" max="9447" width="6.4609375" style="1263" customWidth="1"/>
    <col min="9448" max="9452" width="5.4609375" style="1263" customWidth="1"/>
    <col min="9453" max="9453" width="8.23046875" style="1263" customWidth="1"/>
    <col min="9454" max="9477" width="5.4609375" style="1263" customWidth="1"/>
    <col min="9478" max="9478" width="4.921875" style="1263"/>
    <col min="9479" max="9479" width="7.921875" style="1263" customWidth="1"/>
    <col min="9480" max="9683" width="4.921875" style="1263"/>
    <col min="9684" max="9684" width="3.23046875" style="1263" customWidth="1"/>
    <col min="9685" max="9685" width="4.07421875" style="1263" customWidth="1"/>
    <col min="9686" max="9686" width="5.4609375" style="1263" customWidth="1"/>
    <col min="9687" max="9687" width="8.69140625" style="1263" customWidth="1"/>
    <col min="9688" max="9688" width="3.3046875" style="1263" customWidth="1"/>
    <col min="9689" max="9702" width="5.4609375" style="1263" customWidth="1"/>
    <col min="9703" max="9703" width="6.4609375" style="1263" customWidth="1"/>
    <col min="9704" max="9708" width="5.4609375" style="1263" customWidth="1"/>
    <col min="9709" max="9709" width="8.23046875" style="1263" customWidth="1"/>
    <col min="9710" max="9733" width="5.4609375" style="1263" customWidth="1"/>
    <col min="9734" max="9734" width="4.921875" style="1263"/>
    <col min="9735" max="9735" width="7.921875" style="1263" customWidth="1"/>
    <col min="9736" max="9939" width="4.921875" style="1263"/>
    <col min="9940" max="9940" width="3.23046875" style="1263" customWidth="1"/>
    <col min="9941" max="9941" width="4.07421875" style="1263" customWidth="1"/>
    <col min="9942" max="9942" width="5.4609375" style="1263" customWidth="1"/>
    <col min="9943" max="9943" width="8.69140625" style="1263" customWidth="1"/>
    <col min="9944" max="9944" width="3.3046875" style="1263" customWidth="1"/>
    <col min="9945" max="9958" width="5.4609375" style="1263" customWidth="1"/>
    <col min="9959" max="9959" width="6.4609375" style="1263" customWidth="1"/>
    <col min="9960" max="9964" width="5.4609375" style="1263" customWidth="1"/>
    <col min="9965" max="9965" width="8.23046875" style="1263" customWidth="1"/>
    <col min="9966" max="9989" width="5.4609375" style="1263" customWidth="1"/>
    <col min="9990" max="9990" width="4.921875" style="1263"/>
    <col min="9991" max="9991" width="7.921875" style="1263" customWidth="1"/>
    <col min="9992" max="10195" width="4.921875" style="1263"/>
    <col min="10196" max="10196" width="3.23046875" style="1263" customWidth="1"/>
    <col min="10197" max="10197" width="4.07421875" style="1263" customWidth="1"/>
    <col min="10198" max="10198" width="5.4609375" style="1263" customWidth="1"/>
    <col min="10199" max="10199" width="8.69140625" style="1263" customWidth="1"/>
    <col min="10200" max="10200" width="3.3046875" style="1263" customWidth="1"/>
    <col min="10201" max="10214" width="5.4609375" style="1263" customWidth="1"/>
    <col min="10215" max="10215" width="6.4609375" style="1263" customWidth="1"/>
    <col min="10216" max="10220" width="5.4609375" style="1263" customWidth="1"/>
    <col min="10221" max="10221" width="8.23046875" style="1263" customWidth="1"/>
    <col min="10222" max="10245" width="5.4609375" style="1263" customWidth="1"/>
    <col min="10246" max="10246" width="4.921875" style="1263"/>
    <col min="10247" max="10247" width="7.921875" style="1263" customWidth="1"/>
    <col min="10248" max="10451" width="4.921875" style="1263"/>
    <col min="10452" max="10452" width="3.23046875" style="1263" customWidth="1"/>
    <col min="10453" max="10453" width="4.07421875" style="1263" customWidth="1"/>
    <col min="10454" max="10454" width="5.4609375" style="1263" customWidth="1"/>
    <col min="10455" max="10455" width="8.69140625" style="1263" customWidth="1"/>
    <col min="10456" max="10456" width="3.3046875" style="1263" customWidth="1"/>
    <col min="10457" max="10470" width="5.4609375" style="1263" customWidth="1"/>
    <col min="10471" max="10471" width="6.4609375" style="1263" customWidth="1"/>
    <col min="10472" max="10476" width="5.4609375" style="1263" customWidth="1"/>
    <col min="10477" max="10477" width="8.23046875" style="1263" customWidth="1"/>
    <col min="10478" max="10501" width="5.4609375" style="1263" customWidth="1"/>
    <col min="10502" max="10502" width="4.921875" style="1263"/>
    <col min="10503" max="10503" width="7.921875" style="1263" customWidth="1"/>
    <col min="10504" max="10707" width="4.921875" style="1263"/>
    <col min="10708" max="10708" width="3.23046875" style="1263" customWidth="1"/>
    <col min="10709" max="10709" width="4.07421875" style="1263" customWidth="1"/>
    <col min="10710" max="10710" width="5.4609375" style="1263" customWidth="1"/>
    <col min="10711" max="10711" width="8.69140625" style="1263" customWidth="1"/>
    <col min="10712" max="10712" width="3.3046875" style="1263" customWidth="1"/>
    <col min="10713" max="10726" width="5.4609375" style="1263" customWidth="1"/>
    <col min="10727" max="10727" width="6.4609375" style="1263" customWidth="1"/>
    <col min="10728" max="10732" width="5.4609375" style="1263" customWidth="1"/>
    <col min="10733" max="10733" width="8.23046875" style="1263" customWidth="1"/>
    <col min="10734" max="10757" width="5.4609375" style="1263" customWidth="1"/>
    <col min="10758" max="10758" width="4.921875" style="1263"/>
    <col min="10759" max="10759" width="7.921875" style="1263" customWidth="1"/>
    <col min="10760" max="10963" width="4.921875" style="1263"/>
    <col min="10964" max="10964" width="3.23046875" style="1263" customWidth="1"/>
    <col min="10965" max="10965" width="4.07421875" style="1263" customWidth="1"/>
    <col min="10966" max="10966" width="5.4609375" style="1263" customWidth="1"/>
    <col min="10967" max="10967" width="8.69140625" style="1263" customWidth="1"/>
    <col min="10968" max="10968" width="3.3046875" style="1263" customWidth="1"/>
    <col min="10969" max="10982" width="5.4609375" style="1263" customWidth="1"/>
    <col min="10983" max="10983" width="6.4609375" style="1263" customWidth="1"/>
    <col min="10984" max="10988" width="5.4609375" style="1263" customWidth="1"/>
    <col min="10989" max="10989" width="8.23046875" style="1263" customWidth="1"/>
    <col min="10990" max="11013" width="5.4609375" style="1263" customWidth="1"/>
    <col min="11014" max="11014" width="4.921875" style="1263"/>
    <col min="11015" max="11015" width="7.921875" style="1263" customWidth="1"/>
    <col min="11016" max="11219" width="4.921875" style="1263"/>
    <col min="11220" max="11220" width="3.23046875" style="1263" customWidth="1"/>
    <col min="11221" max="11221" width="4.07421875" style="1263" customWidth="1"/>
    <col min="11222" max="11222" width="5.4609375" style="1263" customWidth="1"/>
    <col min="11223" max="11223" width="8.69140625" style="1263" customWidth="1"/>
    <col min="11224" max="11224" width="3.3046875" style="1263" customWidth="1"/>
    <col min="11225" max="11238" width="5.4609375" style="1263" customWidth="1"/>
    <col min="11239" max="11239" width="6.4609375" style="1263" customWidth="1"/>
    <col min="11240" max="11244" width="5.4609375" style="1263" customWidth="1"/>
    <col min="11245" max="11245" width="8.23046875" style="1263" customWidth="1"/>
    <col min="11246" max="11269" width="5.4609375" style="1263" customWidth="1"/>
    <col min="11270" max="11270" width="4.921875" style="1263"/>
    <col min="11271" max="11271" width="7.921875" style="1263" customWidth="1"/>
    <col min="11272" max="11475" width="4.921875" style="1263"/>
    <col min="11476" max="11476" width="3.23046875" style="1263" customWidth="1"/>
    <col min="11477" max="11477" width="4.07421875" style="1263" customWidth="1"/>
    <col min="11478" max="11478" width="5.4609375" style="1263" customWidth="1"/>
    <col min="11479" max="11479" width="8.69140625" style="1263" customWidth="1"/>
    <col min="11480" max="11480" width="3.3046875" style="1263" customWidth="1"/>
    <col min="11481" max="11494" width="5.4609375" style="1263" customWidth="1"/>
    <col min="11495" max="11495" width="6.4609375" style="1263" customWidth="1"/>
    <col min="11496" max="11500" width="5.4609375" style="1263" customWidth="1"/>
    <col min="11501" max="11501" width="8.23046875" style="1263" customWidth="1"/>
    <col min="11502" max="11525" width="5.4609375" style="1263" customWidth="1"/>
    <col min="11526" max="11526" width="4.921875" style="1263"/>
    <col min="11527" max="11527" width="7.921875" style="1263" customWidth="1"/>
    <col min="11528" max="11731" width="4.921875" style="1263"/>
    <col min="11732" max="11732" width="3.23046875" style="1263" customWidth="1"/>
    <col min="11733" max="11733" width="4.07421875" style="1263" customWidth="1"/>
    <col min="11734" max="11734" width="5.4609375" style="1263" customWidth="1"/>
    <col min="11735" max="11735" width="8.69140625" style="1263" customWidth="1"/>
    <col min="11736" max="11736" width="3.3046875" style="1263" customWidth="1"/>
    <col min="11737" max="11750" width="5.4609375" style="1263" customWidth="1"/>
    <col min="11751" max="11751" width="6.4609375" style="1263" customWidth="1"/>
    <col min="11752" max="11756" width="5.4609375" style="1263" customWidth="1"/>
    <col min="11757" max="11757" width="8.23046875" style="1263" customWidth="1"/>
    <col min="11758" max="11781" width="5.4609375" style="1263" customWidth="1"/>
    <col min="11782" max="11782" width="4.921875" style="1263"/>
    <col min="11783" max="11783" width="7.921875" style="1263" customWidth="1"/>
    <col min="11784" max="11987" width="4.921875" style="1263"/>
    <col min="11988" max="11988" width="3.23046875" style="1263" customWidth="1"/>
    <col min="11989" max="11989" width="4.07421875" style="1263" customWidth="1"/>
    <col min="11990" max="11990" width="5.4609375" style="1263" customWidth="1"/>
    <col min="11991" max="11991" width="8.69140625" style="1263" customWidth="1"/>
    <col min="11992" max="11992" width="3.3046875" style="1263" customWidth="1"/>
    <col min="11993" max="12006" width="5.4609375" style="1263" customWidth="1"/>
    <col min="12007" max="12007" width="6.4609375" style="1263" customWidth="1"/>
    <col min="12008" max="12012" width="5.4609375" style="1263" customWidth="1"/>
    <col min="12013" max="12013" width="8.23046875" style="1263" customWidth="1"/>
    <col min="12014" max="12037" width="5.4609375" style="1263" customWidth="1"/>
    <col min="12038" max="12038" width="4.921875" style="1263"/>
    <col min="12039" max="12039" width="7.921875" style="1263" customWidth="1"/>
    <col min="12040" max="12243" width="4.921875" style="1263"/>
    <col min="12244" max="12244" width="3.23046875" style="1263" customWidth="1"/>
    <col min="12245" max="12245" width="4.07421875" style="1263" customWidth="1"/>
    <col min="12246" max="12246" width="5.4609375" style="1263" customWidth="1"/>
    <col min="12247" max="12247" width="8.69140625" style="1263" customWidth="1"/>
    <col min="12248" max="12248" width="3.3046875" style="1263" customWidth="1"/>
    <col min="12249" max="12262" width="5.4609375" style="1263" customWidth="1"/>
    <col min="12263" max="12263" width="6.4609375" style="1263" customWidth="1"/>
    <col min="12264" max="12268" width="5.4609375" style="1263" customWidth="1"/>
    <col min="12269" max="12269" width="8.23046875" style="1263" customWidth="1"/>
    <col min="12270" max="12293" width="5.4609375" style="1263" customWidth="1"/>
    <col min="12294" max="12294" width="4.921875" style="1263"/>
    <col min="12295" max="12295" width="7.921875" style="1263" customWidth="1"/>
    <col min="12296" max="12499" width="4.921875" style="1263"/>
    <col min="12500" max="12500" width="3.23046875" style="1263" customWidth="1"/>
    <col min="12501" max="12501" width="4.07421875" style="1263" customWidth="1"/>
    <col min="12502" max="12502" width="5.4609375" style="1263" customWidth="1"/>
    <col min="12503" max="12503" width="8.69140625" style="1263" customWidth="1"/>
    <col min="12504" max="12504" width="3.3046875" style="1263" customWidth="1"/>
    <col min="12505" max="12518" width="5.4609375" style="1263" customWidth="1"/>
    <col min="12519" max="12519" width="6.4609375" style="1263" customWidth="1"/>
    <col min="12520" max="12524" width="5.4609375" style="1263" customWidth="1"/>
    <col min="12525" max="12525" width="8.23046875" style="1263" customWidth="1"/>
    <col min="12526" max="12549" width="5.4609375" style="1263" customWidth="1"/>
    <col min="12550" max="12550" width="4.921875" style="1263"/>
    <col min="12551" max="12551" width="7.921875" style="1263" customWidth="1"/>
    <col min="12552" max="12755" width="4.921875" style="1263"/>
    <col min="12756" max="12756" width="3.23046875" style="1263" customWidth="1"/>
    <col min="12757" max="12757" width="4.07421875" style="1263" customWidth="1"/>
    <col min="12758" max="12758" width="5.4609375" style="1263" customWidth="1"/>
    <col min="12759" max="12759" width="8.69140625" style="1263" customWidth="1"/>
    <col min="12760" max="12760" width="3.3046875" style="1263" customWidth="1"/>
    <col min="12761" max="12774" width="5.4609375" style="1263" customWidth="1"/>
    <col min="12775" max="12775" width="6.4609375" style="1263" customWidth="1"/>
    <col min="12776" max="12780" width="5.4609375" style="1263" customWidth="1"/>
    <col min="12781" max="12781" width="8.23046875" style="1263" customWidth="1"/>
    <col min="12782" max="12805" width="5.4609375" style="1263" customWidth="1"/>
    <col min="12806" max="12806" width="4.921875" style="1263"/>
    <col min="12807" max="12807" width="7.921875" style="1263" customWidth="1"/>
    <col min="12808" max="13011" width="4.921875" style="1263"/>
    <col min="13012" max="13012" width="3.23046875" style="1263" customWidth="1"/>
    <col min="13013" max="13013" width="4.07421875" style="1263" customWidth="1"/>
    <col min="13014" max="13014" width="5.4609375" style="1263" customWidth="1"/>
    <col min="13015" max="13015" width="8.69140625" style="1263" customWidth="1"/>
    <col min="13016" max="13016" width="3.3046875" style="1263" customWidth="1"/>
    <col min="13017" max="13030" width="5.4609375" style="1263" customWidth="1"/>
    <col min="13031" max="13031" width="6.4609375" style="1263" customWidth="1"/>
    <col min="13032" max="13036" width="5.4609375" style="1263" customWidth="1"/>
    <col min="13037" max="13037" width="8.23046875" style="1263" customWidth="1"/>
    <col min="13038" max="13061" width="5.4609375" style="1263" customWidth="1"/>
    <col min="13062" max="13062" width="4.921875" style="1263"/>
    <col min="13063" max="13063" width="7.921875" style="1263" customWidth="1"/>
    <col min="13064" max="13267" width="4.921875" style="1263"/>
    <col min="13268" max="13268" width="3.23046875" style="1263" customWidth="1"/>
    <col min="13269" max="13269" width="4.07421875" style="1263" customWidth="1"/>
    <col min="13270" max="13270" width="5.4609375" style="1263" customWidth="1"/>
    <col min="13271" max="13271" width="8.69140625" style="1263" customWidth="1"/>
    <col min="13272" max="13272" width="3.3046875" style="1263" customWidth="1"/>
    <col min="13273" max="13286" width="5.4609375" style="1263" customWidth="1"/>
    <col min="13287" max="13287" width="6.4609375" style="1263" customWidth="1"/>
    <col min="13288" max="13292" width="5.4609375" style="1263" customWidth="1"/>
    <col min="13293" max="13293" width="8.23046875" style="1263" customWidth="1"/>
    <col min="13294" max="13317" width="5.4609375" style="1263" customWidth="1"/>
    <col min="13318" max="13318" width="4.921875" style="1263"/>
    <col min="13319" max="13319" width="7.921875" style="1263" customWidth="1"/>
    <col min="13320" max="13523" width="4.921875" style="1263"/>
    <col min="13524" max="13524" width="3.23046875" style="1263" customWidth="1"/>
    <col min="13525" max="13525" width="4.07421875" style="1263" customWidth="1"/>
    <col min="13526" max="13526" width="5.4609375" style="1263" customWidth="1"/>
    <col min="13527" max="13527" width="8.69140625" style="1263" customWidth="1"/>
    <col min="13528" max="13528" width="3.3046875" style="1263" customWidth="1"/>
    <col min="13529" max="13542" width="5.4609375" style="1263" customWidth="1"/>
    <col min="13543" max="13543" width="6.4609375" style="1263" customWidth="1"/>
    <col min="13544" max="13548" width="5.4609375" style="1263" customWidth="1"/>
    <col min="13549" max="13549" width="8.23046875" style="1263" customWidth="1"/>
    <col min="13550" max="13573" width="5.4609375" style="1263" customWidth="1"/>
    <col min="13574" max="13574" width="4.921875" style="1263"/>
    <col min="13575" max="13575" width="7.921875" style="1263" customWidth="1"/>
    <col min="13576" max="13779" width="4.921875" style="1263"/>
    <col min="13780" max="13780" width="3.23046875" style="1263" customWidth="1"/>
    <col min="13781" max="13781" width="4.07421875" style="1263" customWidth="1"/>
    <col min="13782" max="13782" width="5.4609375" style="1263" customWidth="1"/>
    <col min="13783" max="13783" width="8.69140625" style="1263" customWidth="1"/>
    <col min="13784" max="13784" width="3.3046875" style="1263" customWidth="1"/>
    <col min="13785" max="13798" width="5.4609375" style="1263" customWidth="1"/>
    <col min="13799" max="13799" width="6.4609375" style="1263" customWidth="1"/>
    <col min="13800" max="13804" width="5.4609375" style="1263" customWidth="1"/>
    <col min="13805" max="13805" width="8.23046875" style="1263" customWidth="1"/>
    <col min="13806" max="13829" width="5.4609375" style="1263" customWidth="1"/>
    <col min="13830" max="13830" width="4.921875" style="1263"/>
    <col min="13831" max="13831" width="7.921875" style="1263" customWidth="1"/>
    <col min="13832" max="14035" width="4.921875" style="1263"/>
    <col min="14036" max="14036" width="3.23046875" style="1263" customWidth="1"/>
    <col min="14037" max="14037" width="4.07421875" style="1263" customWidth="1"/>
    <col min="14038" max="14038" width="5.4609375" style="1263" customWidth="1"/>
    <col min="14039" max="14039" width="8.69140625" style="1263" customWidth="1"/>
    <col min="14040" max="14040" width="3.3046875" style="1263" customWidth="1"/>
    <col min="14041" max="14054" width="5.4609375" style="1263" customWidth="1"/>
    <col min="14055" max="14055" width="6.4609375" style="1263" customWidth="1"/>
    <col min="14056" max="14060" width="5.4609375" style="1263" customWidth="1"/>
    <col min="14061" max="14061" width="8.23046875" style="1263" customWidth="1"/>
    <col min="14062" max="14085" width="5.4609375" style="1263" customWidth="1"/>
    <col min="14086" max="14086" width="4.921875" style="1263"/>
    <col min="14087" max="14087" width="7.921875" style="1263" customWidth="1"/>
    <col min="14088" max="14291" width="4.921875" style="1263"/>
    <col min="14292" max="14292" width="3.23046875" style="1263" customWidth="1"/>
    <col min="14293" max="14293" width="4.07421875" style="1263" customWidth="1"/>
    <col min="14294" max="14294" width="5.4609375" style="1263" customWidth="1"/>
    <col min="14295" max="14295" width="8.69140625" style="1263" customWidth="1"/>
    <col min="14296" max="14296" width="3.3046875" style="1263" customWidth="1"/>
    <col min="14297" max="14310" width="5.4609375" style="1263" customWidth="1"/>
    <col min="14311" max="14311" width="6.4609375" style="1263" customWidth="1"/>
    <col min="14312" max="14316" width="5.4609375" style="1263" customWidth="1"/>
    <col min="14317" max="14317" width="8.23046875" style="1263" customWidth="1"/>
    <col min="14318" max="14341" width="5.4609375" style="1263" customWidth="1"/>
    <col min="14342" max="14342" width="4.921875" style="1263"/>
    <col min="14343" max="14343" width="7.921875" style="1263" customWidth="1"/>
    <col min="14344" max="14547" width="4.921875" style="1263"/>
    <col min="14548" max="14548" width="3.23046875" style="1263" customWidth="1"/>
    <col min="14549" max="14549" width="4.07421875" style="1263" customWidth="1"/>
    <col min="14550" max="14550" width="5.4609375" style="1263" customWidth="1"/>
    <col min="14551" max="14551" width="8.69140625" style="1263" customWidth="1"/>
    <col min="14552" max="14552" width="3.3046875" style="1263" customWidth="1"/>
    <col min="14553" max="14566" width="5.4609375" style="1263" customWidth="1"/>
    <col min="14567" max="14567" width="6.4609375" style="1263" customWidth="1"/>
    <col min="14568" max="14572" width="5.4609375" style="1263" customWidth="1"/>
    <col min="14573" max="14573" width="8.23046875" style="1263" customWidth="1"/>
    <col min="14574" max="14597" width="5.4609375" style="1263" customWidth="1"/>
    <col min="14598" max="14598" width="4.921875" style="1263"/>
    <col min="14599" max="14599" width="7.921875" style="1263" customWidth="1"/>
    <col min="14600" max="14803" width="4.921875" style="1263"/>
    <col min="14804" max="14804" width="3.23046875" style="1263" customWidth="1"/>
    <col min="14805" max="14805" width="4.07421875" style="1263" customWidth="1"/>
    <col min="14806" max="14806" width="5.4609375" style="1263" customWidth="1"/>
    <col min="14807" max="14807" width="8.69140625" style="1263" customWidth="1"/>
    <col min="14808" max="14808" width="3.3046875" style="1263" customWidth="1"/>
    <col min="14809" max="14822" width="5.4609375" style="1263" customWidth="1"/>
    <col min="14823" max="14823" width="6.4609375" style="1263" customWidth="1"/>
    <col min="14824" max="14828" width="5.4609375" style="1263" customWidth="1"/>
    <col min="14829" max="14829" width="8.23046875" style="1263" customWidth="1"/>
    <col min="14830" max="14853" width="5.4609375" style="1263" customWidth="1"/>
    <col min="14854" max="14854" width="4.921875" style="1263"/>
    <col min="14855" max="14855" width="7.921875" style="1263" customWidth="1"/>
    <col min="14856" max="15059" width="4.921875" style="1263"/>
    <col min="15060" max="15060" width="3.23046875" style="1263" customWidth="1"/>
    <col min="15061" max="15061" width="4.07421875" style="1263" customWidth="1"/>
    <col min="15062" max="15062" width="5.4609375" style="1263" customWidth="1"/>
    <col min="15063" max="15063" width="8.69140625" style="1263" customWidth="1"/>
    <col min="15064" max="15064" width="3.3046875" style="1263" customWidth="1"/>
    <col min="15065" max="15078" width="5.4609375" style="1263" customWidth="1"/>
    <col min="15079" max="15079" width="6.4609375" style="1263" customWidth="1"/>
    <col min="15080" max="15084" width="5.4609375" style="1263" customWidth="1"/>
    <col min="15085" max="15085" width="8.23046875" style="1263" customWidth="1"/>
    <col min="15086" max="15109" width="5.4609375" style="1263" customWidth="1"/>
    <col min="15110" max="15110" width="4.921875" style="1263"/>
    <col min="15111" max="15111" width="7.921875" style="1263" customWidth="1"/>
    <col min="15112" max="15315" width="4.921875" style="1263"/>
    <col min="15316" max="15316" width="3.23046875" style="1263" customWidth="1"/>
    <col min="15317" max="15317" width="4.07421875" style="1263" customWidth="1"/>
    <col min="15318" max="15318" width="5.4609375" style="1263" customWidth="1"/>
    <col min="15319" max="15319" width="8.69140625" style="1263" customWidth="1"/>
    <col min="15320" max="15320" width="3.3046875" style="1263" customWidth="1"/>
    <col min="15321" max="15334" width="5.4609375" style="1263" customWidth="1"/>
    <col min="15335" max="15335" width="6.4609375" style="1263" customWidth="1"/>
    <col min="15336" max="15340" width="5.4609375" style="1263" customWidth="1"/>
    <col min="15341" max="15341" width="8.23046875" style="1263" customWidth="1"/>
    <col min="15342" max="15365" width="5.4609375" style="1263" customWidth="1"/>
    <col min="15366" max="15366" width="4.921875" style="1263"/>
    <col min="15367" max="15367" width="7.921875" style="1263" customWidth="1"/>
    <col min="15368" max="15571" width="4.921875" style="1263"/>
    <col min="15572" max="15572" width="3.23046875" style="1263" customWidth="1"/>
    <col min="15573" max="15573" width="4.07421875" style="1263" customWidth="1"/>
    <col min="15574" max="15574" width="5.4609375" style="1263" customWidth="1"/>
    <col min="15575" max="15575" width="8.69140625" style="1263" customWidth="1"/>
    <col min="15576" max="15576" width="3.3046875" style="1263" customWidth="1"/>
    <col min="15577" max="15590" width="5.4609375" style="1263" customWidth="1"/>
    <col min="15591" max="15591" width="6.4609375" style="1263" customWidth="1"/>
    <col min="15592" max="15596" width="5.4609375" style="1263" customWidth="1"/>
    <col min="15597" max="15597" width="8.23046875" style="1263" customWidth="1"/>
    <col min="15598" max="15621" width="5.4609375" style="1263" customWidth="1"/>
    <col min="15622" max="15622" width="4.921875" style="1263"/>
    <col min="15623" max="15623" width="7.921875" style="1263" customWidth="1"/>
    <col min="15624" max="15827" width="4.921875" style="1263"/>
    <col min="15828" max="15828" width="3.23046875" style="1263" customWidth="1"/>
    <col min="15829" max="15829" width="4.07421875" style="1263" customWidth="1"/>
    <col min="15830" max="15830" width="5.4609375" style="1263" customWidth="1"/>
    <col min="15831" max="15831" width="8.69140625" style="1263" customWidth="1"/>
    <col min="15832" max="15832" width="3.3046875" style="1263" customWidth="1"/>
    <col min="15833" max="15846" width="5.4609375" style="1263" customWidth="1"/>
    <col min="15847" max="15847" width="6.4609375" style="1263" customWidth="1"/>
    <col min="15848" max="15852" width="5.4609375" style="1263" customWidth="1"/>
    <col min="15853" max="15853" width="8.23046875" style="1263" customWidth="1"/>
    <col min="15854" max="15877" width="5.4609375" style="1263" customWidth="1"/>
    <col min="15878" max="15878" width="4.921875" style="1263"/>
    <col min="15879" max="15879" width="7.921875" style="1263" customWidth="1"/>
    <col min="15880" max="16083" width="4.921875" style="1263"/>
    <col min="16084" max="16084" width="3.23046875" style="1263" customWidth="1"/>
    <col min="16085" max="16085" width="4.07421875" style="1263" customWidth="1"/>
    <col min="16086" max="16086" width="5.4609375" style="1263" customWidth="1"/>
    <col min="16087" max="16087" width="8.69140625" style="1263" customWidth="1"/>
    <col min="16088" max="16088" width="3.3046875" style="1263" customWidth="1"/>
    <col min="16089" max="16102" width="5.4609375" style="1263" customWidth="1"/>
    <col min="16103" max="16103" width="6.4609375" style="1263" customWidth="1"/>
    <col min="16104" max="16108" width="5.4609375" style="1263" customWidth="1"/>
    <col min="16109" max="16109" width="8.23046875" style="1263" customWidth="1"/>
    <col min="16110" max="16133" width="5.4609375" style="1263" customWidth="1"/>
    <col min="16134" max="16134" width="4.921875" style="1263"/>
    <col min="16135" max="16135" width="7.921875" style="1263" customWidth="1"/>
    <col min="16136" max="16384" width="4.921875" style="1263"/>
  </cols>
  <sheetData>
    <row r="1" spans="2:11" s="1248" customFormat="1" ht="39.9" customHeight="1" thickBot="1">
      <c r="B1" s="1243"/>
      <c r="C1" s="1244"/>
      <c r="D1" s="1244"/>
      <c r="E1" s="1245"/>
      <c r="F1" s="1245"/>
      <c r="G1" s="1245"/>
      <c r="H1" s="1246"/>
      <c r="I1" s="1246"/>
      <c r="J1" s="1246"/>
      <c r="K1" s="1247"/>
    </row>
    <row r="2" spans="2:11" s="1248" customFormat="1" ht="21" customHeight="1">
      <c r="B2" s="1249"/>
      <c r="C2" s="1250"/>
      <c r="D2" s="1251"/>
      <c r="E2" s="1244"/>
      <c r="F2" s="1244"/>
      <c r="G2" s="1252"/>
      <c r="H2" s="1246"/>
      <c r="I2" s="1247"/>
      <c r="K2" s="1253"/>
    </row>
    <row r="3" spans="2:11" s="1248" customFormat="1" ht="39.9" customHeight="1">
      <c r="B3" s="1249"/>
      <c r="C3" s="1250"/>
      <c r="D3" s="1254"/>
      <c r="E3" s="1255" t="s">
        <v>1257</v>
      </c>
      <c r="F3" s="1256"/>
      <c r="G3" s="1257"/>
      <c r="H3" s="1258"/>
      <c r="I3" s="1259"/>
      <c r="K3" s="1253"/>
    </row>
    <row r="4" spans="2:11" s="1248" customFormat="1" ht="39.9" customHeight="1" thickBot="1">
      <c r="B4" s="1249"/>
      <c r="C4" s="1250"/>
      <c r="D4" s="1254"/>
      <c r="E4" s="1256"/>
      <c r="F4" s="1256"/>
      <c r="G4" s="1257"/>
      <c r="H4" s="1258"/>
      <c r="I4" s="1259"/>
      <c r="K4" s="1253"/>
    </row>
    <row r="5" spans="2:11" s="1248" customFormat="1" ht="60" customHeight="1" thickBot="1">
      <c r="B5" s="1249"/>
      <c r="C5" s="1250"/>
      <c r="D5" s="1254"/>
      <c r="E5" s="1255" t="s">
        <v>1258</v>
      </c>
      <c r="F5" s="1256"/>
      <c r="G5" s="1260">
        <f>'Soalan 8 (Ms18)'!AN78</f>
        <v>0</v>
      </c>
      <c r="H5" s="1258"/>
      <c r="I5" s="1259"/>
      <c r="K5" s="1253"/>
    </row>
    <row r="6" spans="2:11" s="1248" customFormat="1" ht="60" customHeight="1" thickBot="1">
      <c r="B6" s="1249"/>
      <c r="C6" s="1250"/>
      <c r="D6" s="1254"/>
      <c r="E6" s="1256"/>
      <c r="F6" s="1256"/>
      <c r="G6" s="1261"/>
      <c r="H6" s="1258"/>
      <c r="I6" s="1259"/>
      <c r="K6" s="1253"/>
    </row>
    <row r="7" spans="2:11" s="1248" customFormat="1" ht="60" customHeight="1" thickBot="1">
      <c r="B7" s="1249"/>
      <c r="C7" s="1250"/>
      <c r="D7" s="1254"/>
      <c r="E7" s="1255" t="s">
        <v>1259</v>
      </c>
      <c r="F7" s="1256"/>
      <c r="G7" s="1260">
        <f>'Soalan 9 &amp; 10 (Ms25)'!N15</f>
        <v>0</v>
      </c>
      <c r="H7" s="1258"/>
      <c r="I7" s="1259"/>
      <c r="K7" s="1253"/>
    </row>
    <row r="8" spans="2:11" s="1248" customFormat="1" ht="60" customHeight="1" thickBot="1">
      <c r="B8" s="1249"/>
      <c r="C8" s="1250"/>
      <c r="D8" s="1254"/>
      <c r="E8" s="1256"/>
      <c r="F8" s="1256"/>
      <c r="G8" s="1261"/>
      <c r="H8" s="1258"/>
      <c r="I8" s="1259"/>
      <c r="K8" s="1253"/>
    </row>
    <row r="9" spans="2:11" s="1248" customFormat="1" ht="60" customHeight="1" thickBot="1">
      <c r="B9" s="1249"/>
      <c r="C9" s="1250"/>
      <c r="D9" s="1254"/>
      <c r="E9" s="1255" t="s">
        <v>1260</v>
      </c>
      <c r="F9" s="1256"/>
      <c r="G9" s="1260">
        <f>'Soalan 5A(Ms11)'!E76+'Soalan 5B(Ms13)'!E76</f>
        <v>0</v>
      </c>
      <c r="H9" s="1258"/>
      <c r="I9" s="1259"/>
      <c r="K9" s="1253"/>
    </row>
    <row r="10" spans="2:11" s="1248" customFormat="1" ht="60" customHeight="1" thickBot="1">
      <c r="B10" s="1249"/>
      <c r="C10" s="1250"/>
      <c r="D10" s="1254"/>
      <c r="E10" s="1256"/>
      <c r="F10" s="1256"/>
      <c r="G10" s="1261"/>
      <c r="H10" s="1258"/>
      <c r="I10" s="1259"/>
      <c r="K10" s="1253"/>
    </row>
    <row r="11" spans="2:11" s="1248" customFormat="1" ht="60" customHeight="1" thickBot="1">
      <c r="B11" s="1249"/>
      <c r="C11" s="1250"/>
      <c r="D11" s="1254"/>
      <c r="E11" s="1255" t="s">
        <v>1261</v>
      </c>
      <c r="F11" s="1256"/>
      <c r="G11" s="1260">
        <f>'Soalan 5A (Ms10)'!M78+'Soalan 5B (Ms12)'!M78</f>
        <v>0</v>
      </c>
      <c r="H11" s="1258"/>
      <c r="I11" s="1259"/>
      <c r="K11" s="1253"/>
    </row>
    <row r="12" spans="2:11" s="1248" customFormat="1" ht="60" customHeight="1" thickBot="1">
      <c r="B12" s="1249"/>
      <c r="C12" s="1250"/>
      <c r="D12" s="1254"/>
      <c r="E12" s="1256"/>
      <c r="F12" s="1256"/>
      <c r="G12" s="1261"/>
      <c r="H12" s="1258"/>
      <c r="I12" s="1259"/>
      <c r="K12" s="1253"/>
    </row>
    <row r="13" spans="2:11" s="1248" customFormat="1" ht="60" customHeight="1" thickBot="1">
      <c r="B13" s="1249"/>
      <c r="C13" s="1250"/>
      <c r="D13" s="1254"/>
      <c r="E13" s="1255" t="s">
        <v>1262</v>
      </c>
      <c r="F13" s="1256"/>
      <c r="G13" s="1260">
        <f>'Soalan 4 (Ms8&amp;9)'!BV80+'Soalan 9 (Ms20)'!S18</f>
        <v>0</v>
      </c>
      <c r="H13" s="1258"/>
      <c r="I13" s="1259"/>
      <c r="K13" s="1253"/>
    </row>
    <row r="14" spans="2:11" s="1248" customFormat="1" ht="60" customHeight="1" thickBot="1">
      <c r="B14" s="1249"/>
      <c r="C14" s="1250"/>
      <c r="D14" s="1254"/>
      <c r="E14" s="1256"/>
      <c r="F14" s="1256"/>
      <c r="G14" s="1261"/>
      <c r="H14" s="1258"/>
      <c r="I14" s="1259"/>
      <c r="K14" s="1253"/>
    </row>
    <row r="15" spans="2:11" ht="60" customHeight="1" thickBot="1">
      <c r="B15" s="1262"/>
      <c r="D15" s="1262"/>
      <c r="E15" s="1255" t="s">
        <v>1263</v>
      </c>
      <c r="F15" s="1256"/>
      <c r="G15" s="1260">
        <f>'A(Ms37)'!BS74/100*G5</f>
        <v>0</v>
      </c>
      <c r="I15" s="1264"/>
      <c r="K15" s="1264"/>
    </row>
    <row r="16" spans="2:11" ht="60" customHeight="1" thickBot="1">
      <c r="B16" s="1262"/>
      <c r="D16" s="1262"/>
      <c r="G16" s="1265"/>
      <c r="I16" s="1264"/>
      <c r="K16" s="1264"/>
    </row>
    <row r="17" spans="2:11" ht="60" customHeight="1" thickBot="1">
      <c r="B17" s="1262"/>
      <c r="D17" s="1262"/>
      <c r="E17" s="1255" t="s">
        <v>1264</v>
      </c>
      <c r="F17" s="1256"/>
      <c r="G17" s="1260">
        <f>'A(Ms38)'!BS62/100*'Maklumat Utama'!G7</f>
        <v>0</v>
      </c>
      <c r="I17" s="1264"/>
      <c r="K17" s="1264"/>
    </row>
    <row r="18" spans="2:11" ht="39.9" customHeight="1" thickBot="1">
      <c r="B18" s="1262"/>
      <c r="D18" s="1266"/>
      <c r="E18" s="1267"/>
      <c r="F18" s="1267"/>
      <c r="G18" s="1268"/>
      <c r="H18" s="1269"/>
      <c r="I18" s="1270"/>
      <c r="K18" s="1264"/>
    </row>
    <row r="19" spans="2:11" ht="39.9" customHeight="1">
      <c r="B19" s="1262"/>
      <c r="K19" s="1264"/>
    </row>
    <row r="20" spans="2:11" ht="39.9" customHeight="1" thickBot="1">
      <c r="B20" s="1266"/>
      <c r="C20" s="1267"/>
      <c r="D20" s="1267"/>
      <c r="E20" s="1267"/>
      <c r="F20" s="1267"/>
      <c r="G20" s="1272"/>
      <c r="H20" s="1269"/>
      <c r="I20" s="1269"/>
      <c r="J20" s="1269"/>
      <c r="K20" s="1270"/>
    </row>
  </sheetData>
  <pageMargins left="0.17" right="0.23622047244094491" top="0.39370078740157483" bottom="0.19685039370078741" header="0.39370078740157483" footer="0.23622047244094491"/>
  <pageSetup paperSize="9" scale="2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030A0"/>
  </sheetPr>
  <dimension ref="A1:AV74"/>
  <sheetViews>
    <sheetView showGridLines="0" view="pageBreakPreview" zoomScaleNormal="100" zoomScaleSheetLayoutView="100" workbookViewId="0">
      <selection activeCell="D66" sqref="D66:L66"/>
    </sheetView>
  </sheetViews>
  <sheetFormatPr defaultColWidth="6.765625" defaultRowHeight="12"/>
  <cols>
    <col min="1" max="2" width="3.61328125" style="310" customWidth="1"/>
    <col min="3" max="3" width="3.61328125" style="364" customWidth="1"/>
    <col min="4" max="17" width="3.61328125" style="310" customWidth="1"/>
    <col min="18" max="18" width="3.61328125" style="432" customWidth="1"/>
    <col min="19" max="20" width="2.07421875" style="432" customWidth="1"/>
    <col min="21" max="21" width="2" style="432" customWidth="1"/>
    <col min="22" max="22" width="2.07421875" style="432" customWidth="1"/>
    <col min="23" max="23" width="1.61328125" style="432" customWidth="1"/>
    <col min="24" max="26" width="1.61328125" style="400" customWidth="1"/>
    <col min="27" max="27" width="2" style="400" customWidth="1"/>
    <col min="28" max="28" width="2.07421875" style="400" customWidth="1"/>
    <col min="29" max="29" width="1.921875" style="400" customWidth="1"/>
    <col min="30" max="30" width="2.23046875" style="400" customWidth="1"/>
    <col min="31" max="31" width="3.61328125" style="310" customWidth="1"/>
    <col min="32" max="32" width="9" style="310" customWidth="1"/>
    <col min="33" max="33" width="6.69140625" style="310" customWidth="1"/>
    <col min="34" max="16384" width="6.765625" style="310"/>
  </cols>
  <sheetData>
    <row r="1" spans="1:48" ht="15" customHeight="1">
      <c r="A1" s="455"/>
      <c r="B1" s="571"/>
      <c r="C1" s="572"/>
      <c r="D1" s="573"/>
      <c r="E1" s="542"/>
      <c r="F1" s="542"/>
      <c r="G1" s="540"/>
      <c r="H1" s="540"/>
      <c r="I1" s="540"/>
      <c r="J1" s="540"/>
      <c r="K1" s="540"/>
      <c r="L1" s="540"/>
      <c r="M1" s="540"/>
      <c r="N1" s="540"/>
      <c r="O1" s="540"/>
      <c r="P1" s="540"/>
      <c r="Q1" s="540"/>
      <c r="R1" s="574"/>
      <c r="S1" s="574"/>
      <c r="T1" s="574"/>
      <c r="U1" s="574"/>
      <c r="V1" s="574"/>
      <c r="W1" s="574"/>
      <c r="X1" s="544"/>
      <c r="Y1" s="544"/>
      <c r="Z1" s="544"/>
      <c r="AA1" s="544"/>
      <c r="AB1" s="544"/>
      <c r="AC1" s="544"/>
      <c r="AD1" s="544"/>
      <c r="AE1" s="575"/>
    </row>
    <row r="2" spans="1:48" ht="15" customHeight="1">
      <c r="A2" s="456"/>
      <c r="B2" s="342"/>
      <c r="C2" s="321"/>
      <c r="D2" s="440" t="s">
        <v>635</v>
      </c>
      <c r="E2" s="342"/>
      <c r="F2" s="342"/>
      <c r="G2" s="342"/>
      <c r="H2" s="341" t="s">
        <v>570</v>
      </c>
      <c r="I2" s="341"/>
      <c r="J2" s="341"/>
      <c r="K2" s="341"/>
      <c r="L2" s="341"/>
      <c r="M2" s="341"/>
      <c r="N2" s="341"/>
      <c r="O2" s="341"/>
      <c r="P2" s="341"/>
      <c r="Q2" s="341"/>
      <c r="R2" s="341"/>
      <c r="S2" s="341"/>
      <c r="T2" s="341"/>
      <c r="U2" s="341"/>
      <c r="V2" s="341"/>
      <c r="W2" s="341"/>
      <c r="X2" s="341"/>
      <c r="Y2" s="322"/>
      <c r="Z2" s="322"/>
      <c r="AA2" s="310"/>
      <c r="AB2" s="310"/>
      <c r="AC2" s="310"/>
      <c r="AD2" s="310"/>
      <c r="AE2" s="457"/>
      <c r="AF2" s="2815"/>
      <c r="AG2" s="2815"/>
      <c r="AH2" s="2815"/>
      <c r="AI2" s="2815"/>
      <c r="AJ2" s="2815"/>
      <c r="AK2" s="2815"/>
    </row>
    <row r="3" spans="1:48" ht="15" customHeight="1">
      <c r="A3" s="458"/>
      <c r="B3" s="386"/>
      <c r="C3" s="365"/>
      <c r="D3" s="441" t="s">
        <v>636</v>
      </c>
      <c r="E3" s="386"/>
      <c r="I3" s="384"/>
      <c r="J3" s="384"/>
      <c r="K3" s="384"/>
      <c r="L3" s="384"/>
      <c r="M3" s="384"/>
      <c r="N3" s="384"/>
      <c r="O3" s="384"/>
      <c r="P3" s="384"/>
      <c r="Q3" s="384"/>
      <c r="R3" s="395"/>
      <c r="S3" s="395"/>
      <c r="T3" s="395"/>
      <c r="U3" s="395"/>
      <c r="V3" s="395"/>
      <c r="W3" s="395"/>
      <c r="X3" s="524"/>
      <c r="Y3" s="384"/>
      <c r="Z3" s="384"/>
      <c r="AA3" s="299"/>
      <c r="AB3" s="299"/>
      <c r="AC3" s="299"/>
      <c r="AD3" s="299"/>
      <c r="AE3" s="457"/>
      <c r="AF3" s="2815"/>
      <c r="AG3" s="2815"/>
      <c r="AH3" s="2815"/>
      <c r="AI3" s="2815"/>
      <c r="AJ3" s="2815"/>
      <c r="AK3" s="2815"/>
      <c r="AL3" s="299"/>
      <c r="AM3" s="299"/>
      <c r="AN3" s="299"/>
      <c r="AO3" s="299"/>
      <c r="AP3" s="299"/>
      <c r="AQ3" s="299"/>
      <c r="AR3" s="299"/>
      <c r="AS3" s="299"/>
      <c r="AT3" s="299"/>
      <c r="AU3" s="299"/>
      <c r="AV3" s="299"/>
    </row>
    <row r="4" spans="1:48" s="320" customFormat="1" ht="15" customHeight="1">
      <c r="A4" s="459"/>
      <c r="B4" s="383"/>
      <c r="C4" s="390"/>
      <c r="E4" s="383"/>
      <c r="G4" s="310"/>
      <c r="H4" s="310"/>
      <c r="I4" s="393"/>
      <c r="J4" s="393"/>
      <c r="K4" s="391"/>
      <c r="L4" s="391"/>
      <c r="M4" s="391"/>
      <c r="N4" s="391"/>
      <c r="O4" s="391"/>
      <c r="P4" s="391"/>
      <c r="Q4" s="391"/>
      <c r="R4" s="393"/>
      <c r="S4" s="393"/>
      <c r="T4" s="393"/>
      <c r="U4" s="393"/>
      <c r="V4" s="393"/>
      <c r="W4" s="393"/>
      <c r="X4" s="393"/>
      <c r="Y4" s="393"/>
      <c r="Z4" s="393"/>
      <c r="AE4" s="457"/>
      <c r="AF4" s="2815"/>
      <c r="AG4" s="2815"/>
      <c r="AH4" s="2815"/>
      <c r="AI4" s="2815"/>
      <c r="AJ4" s="2815"/>
      <c r="AK4" s="2815"/>
    </row>
    <row r="5" spans="1:48" s="320" customFormat="1" ht="12" customHeight="1">
      <c r="A5" s="459"/>
      <c r="B5" s="383"/>
      <c r="C5" s="390"/>
      <c r="D5" s="383"/>
      <c r="E5" s="383"/>
      <c r="F5" s="383"/>
      <c r="G5" s="383"/>
      <c r="H5" s="393"/>
      <c r="I5" s="393"/>
      <c r="J5" s="393"/>
      <c r="K5" s="391"/>
      <c r="L5" s="391"/>
      <c r="M5" s="391"/>
      <c r="N5" s="391"/>
      <c r="O5" s="391"/>
      <c r="P5" s="391"/>
      <c r="Q5" s="391"/>
      <c r="R5" s="393"/>
      <c r="S5" s="2816" t="s">
        <v>699</v>
      </c>
      <c r="T5" s="2816"/>
      <c r="U5" s="2816"/>
      <c r="V5" s="2816"/>
      <c r="W5" s="2816"/>
      <c r="X5" s="2816"/>
      <c r="Y5" s="2816"/>
      <c r="Z5" s="2816"/>
      <c r="AA5" s="2816"/>
      <c r="AB5" s="2816"/>
      <c r="AC5" s="2816"/>
      <c r="AD5" s="2816"/>
      <c r="AE5" s="460"/>
      <c r="AF5" s="342"/>
      <c r="AG5" s="342"/>
      <c r="AH5" s="342"/>
      <c r="AI5" s="342"/>
      <c r="AJ5" s="342"/>
    </row>
    <row r="6" spans="1:48" ht="12" customHeight="1">
      <c r="A6" s="461"/>
      <c r="B6" s="383"/>
      <c r="C6" s="390"/>
      <c r="D6" s="523"/>
      <c r="E6" s="434"/>
      <c r="F6" s="434"/>
      <c r="S6" s="2816" t="s">
        <v>18</v>
      </c>
      <c r="T6" s="2816"/>
      <c r="U6" s="2816"/>
      <c r="V6" s="2816"/>
      <c r="W6" s="2816"/>
      <c r="X6" s="2816"/>
      <c r="Y6" s="2816"/>
      <c r="Z6" s="2816"/>
      <c r="AA6" s="2816"/>
      <c r="AB6" s="2816"/>
      <c r="AC6" s="2816"/>
      <c r="AD6" s="2816"/>
      <c r="AE6" s="462"/>
    </row>
    <row r="7" spans="1:48" s="320" customFormat="1" ht="12" customHeight="1">
      <c r="A7" s="459"/>
      <c r="B7" s="390">
        <v>9.1</v>
      </c>
      <c r="C7" s="390" t="s">
        <v>444</v>
      </c>
      <c r="D7" s="388"/>
      <c r="E7" s="393"/>
      <c r="F7" s="393"/>
      <c r="G7" s="393"/>
      <c r="H7" s="393"/>
      <c r="I7" s="393"/>
      <c r="J7" s="393"/>
      <c r="K7" s="393"/>
      <c r="L7" s="393"/>
      <c r="M7" s="393"/>
      <c r="N7" s="393"/>
      <c r="O7" s="393"/>
      <c r="P7" s="393"/>
      <c r="Q7" s="393"/>
      <c r="R7" s="2769"/>
      <c r="S7" s="516"/>
      <c r="T7" s="516"/>
      <c r="U7" s="516"/>
      <c r="V7" s="516"/>
      <c r="W7" s="516"/>
      <c r="X7" s="2809"/>
      <c r="Y7" s="2809"/>
      <c r="Z7" s="2809"/>
      <c r="AA7" s="2809"/>
      <c r="AB7" s="2809"/>
      <c r="AC7" s="2809"/>
      <c r="AD7" s="2809"/>
      <c r="AE7" s="463"/>
    </row>
    <row r="8" spans="1:48" s="320" customFormat="1" ht="12" customHeight="1">
      <c r="A8" s="459"/>
      <c r="B8" s="321"/>
      <c r="C8" s="365" t="s">
        <v>443</v>
      </c>
      <c r="D8" s="386"/>
      <c r="R8" s="2769"/>
      <c r="S8" s="516"/>
      <c r="T8" s="516"/>
      <c r="U8" s="516"/>
      <c r="V8" s="516"/>
      <c r="W8" s="516"/>
      <c r="X8" s="428"/>
      <c r="Y8" s="428"/>
      <c r="AB8" s="428"/>
      <c r="AC8" s="2810"/>
      <c r="AD8" s="2811"/>
      <c r="AE8" s="463"/>
    </row>
    <row r="9" spans="1:48" s="320" customFormat="1" ht="12" customHeight="1">
      <c r="A9" s="459"/>
      <c r="B9" s="321"/>
      <c r="C9" s="365"/>
      <c r="D9" s="386"/>
      <c r="R9" s="516"/>
      <c r="S9" s="516"/>
      <c r="T9" s="516"/>
      <c r="U9" s="516"/>
      <c r="V9" s="516"/>
      <c r="W9" s="516"/>
      <c r="X9" s="428"/>
      <c r="Y9" s="428"/>
      <c r="AB9" s="2811" t="s">
        <v>356</v>
      </c>
      <c r="AC9" s="2811"/>
      <c r="AD9" s="2811"/>
      <c r="AE9" s="463"/>
    </row>
    <row r="10" spans="1:48" s="320" customFormat="1" ht="12" customHeight="1">
      <c r="A10" s="459"/>
      <c r="B10" s="525"/>
      <c r="C10" s="390" t="s">
        <v>637</v>
      </c>
      <c r="D10" s="388" t="s">
        <v>78</v>
      </c>
      <c r="F10" s="393"/>
      <c r="G10" s="393"/>
      <c r="H10" s="393"/>
      <c r="I10" s="393"/>
      <c r="J10" s="393"/>
      <c r="K10" s="393"/>
      <c r="L10" s="393"/>
      <c r="M10" s="393"/>
      <c r="N10" s="393"/>
      <c r="O10" s="393"/>
      <c r="P10" s="393"/>
      <c r="Q10" s="393"/>
      <c r="R10" s="2801" t="s">
        <v>37</v>
      </c>
      <c r="S10" s="2803"/>
      <c r="T10" s="2804"/>
      <c r="U10" s="2804"/>
      <c r="V10" s="2804"/>
      <c r="W10" s="2804"/>
      <c r="X10" s="2804"/>
      <c r="Y10" s="2804"/>
      <c r="Z10" s="2804"/>
      <c r="AA10" s="2804"/>
      <c r="AB10" s="2804"/>
      <c r="AC10" s="2804"/>
      <c r="AD10" s="2805"/>
      <c r="AE10" s="464"/>
      <c r="AF10" s="393"/>
      <c r="AG10" s="393"/>
      <c r="AH10" s="393"/>
      <c r="AI10" s="2779"/>
      <c r="AJ10" s="2777"/>
      <c r="AK10" s="393"/>
    </row>
    <row r="11" spans="1:48" s="320" customFormat="1" ht="12" customHeight="1">
      <c r="A11" s="459"/>
      <c r="B11" s="388"/>
      <c r="C11" s="398"/>
      <c r="D11" s="391" t="s">
        <v>79</v>
      </c>
      <c r="F11" s="393"/>
      <c r="G11" s="393"/>
      <c r="H11" s="393"/>
      <c r="I11" s="393"/>
      <c r="J11" s="393"/>
      <c r="K11" s="393"/>
      <c r="L11" s="393"/>
      <c r="M11" s="393"/>
      <c r="N11" s="393"/>
      <c r="O11" s="393"/>
      <c r="P11" s="393"/>
      <c r="Q11" s="393"/>
      <c r="R11" s="2802"/>
      <c r="S11" s="2806"/>
      <c r="T11" s="2807"/>
      <c r="U11" s="2807"/>
      <c r="V11" s="2807"/>
      <c r="W11" s="2807"/>
      <c r="X11" s="2807"/>
      <c r="Y11" s="2807"/>
      <c r="Z11" s="2807"/>
      <c r="AA11" s="2807"/>
      <c r="AB11" s="2807"/>
      <c r="AC11" s="2807"/>
      <c r="AD11" s="2808"/>
      <c r="AE11" s="464"/>
      <c r="AF11" s="393"/>
      <c r="AG11" s="393"/>
      <c r="AH11" s="393"/>
      <c r="AI11" s="442"/>
      <c r="AJ11" s="443"/>
      <c r="AK11" s="393"/>
    </row>
    <row r="12" spans="1:48" s="320" customFormat="1" ht="12" customHeight="1">
      <c r="A12" s="459"/>
      <c r="B12" s="390"/>
      <c r="C12" s="390"/>
      <c r="D12" s="388"/>
      <c r="F12" s="393"/>
      <c r="G12" s="393"/>
      <c r="H12" s="393"/>
      <c r="I12" s="393"/>
      <c r="J12" s="393"/>
      <c r="K12" s="393"/>
      <c r="L12" s="393"/>
      <c r="M12" s="393"/>
      <c r="N12" s="393"/>
      <c r="O12" s="393"/>
      <c r="P12" s="393"/>
      <c r="Q12" s="393"/>
      <c r="R12" s="393"/>
      <c r="S12" s="393"/>
      <c r="T12" s="393"/>
      <c r="U12" s="393"/>
      <c r="V12" s="393"/>
      <c r="W12" s="393"/>
      <c r="X12" s="393"/>
      <c r="Y12" s="388"/>
      <c r="Z12" s="397"/>
      <c r="AA12" s="397"/>
      <c r="AB12" s="397"/>
      <c r="AC12" s="397"/>
      <c r="AD12" s="397"/>
      <c r="AE12" s="465"/>
      <c r="AF12" s="397"/>
      <c r="AG12" s="397"/>
      <c r="AH12" s="397"/>
      <c r="AI12" s="397"/>
      <c r="AJ12" s="435"/>
      <c r="AK12" s="393"/>
    </row>
    <row r="13" spans="1:48" s="320" customFormat="1" ht="12" customHeight="1">
      <c r="A13" s="459"/>
      <c r="B13" s="525"/>
      <c r="C13" s="390" t="s">
        <v>652</v>
      </c>
      <c r="D13" s="388" t="s">
        <v>80</v>
      </c>
      <c r="F13" s="393"/>
      <c r="G13" s="393"/>
      <c r="H13" s="393"/>
      <c r="I13" s="393"/>
      <c r="J13" s="393"/>
      <c r="K13" s="393"/>
      <c r="L13" s="393"/>
      <c r="M13" s="393"/>
      <c r="N13" s="393"/>
      <c r="O13" s="393"/>
      <c r="P13" s="393"/>
      <c r="Q13" s="393"/>
      <c r="R13" s="2801" t="s">
        <v>39</v>
      </c>
      <c r="S13" s="2803"/>
      <c r="T13" s="2804"/>
      <c r="U13" s="2804"/>
      <c r="V13" s="2804"/>
      <c r="W13" s="2804"/>
      <c r="X13" s="2804"/>
      <c r="Y13" s="2804"/>
      <c r="Z13" s="2804"/>
      <c r="AA13" s="2804"/>
      <c r="AB13" s="2804"/>
      <c r="AC13" s="2804"/>
      <c r="AD13" s="2805"/>
      <c r="AE13" s="464"/>
      <c r="AF13" s="393"/>
      <c r="AG13" s="393"/>
      <c r="AH13" s="393"/>
      <c r="AI13" s="2779"/>
      <c r="AJ13" s="2777"/>
      <c r="AK13" s="393"/>
    </row>
    <row r="14" spans="1:48" s="320" customFormat="1" ht="12" customHeight="1">
      <c r="A14" s="459"/>
      <c r="B14" s="388"/>
      <c r="C14" s="398"/>
      <c r="D14" s="391" t="s">
        <v>81</v>
      </c>
      <c r="F14" s="393"/>
      <c r="G14" s="393"/>
      <c r="H14" s="393"/>
      <c r="I14" s="393"/>
      <c r="J14" s="393"/>
      <c r="K14" s="393"/>
      <c r="L14" s="393"/>
      <c r="M14" s="393"/>
      <c r="N14" s="393"/>
      <c r="O14" s="393"/>
      <c r="P14" s="393"/>
      <c r="Q14" s="393"/>
      <c r="R14" s="2802"/>
      <c r="S14" s="2806"/>
      <c r="T14" s="2807"/>
      <c r="U14" s="2807"/>
      <c r="V14" s="2807"/>
      <c r="W14" s="2807"/>
      <c r="X14" s="2807"/>
      <c r="Y14" s="2807"/>
      <c r="Z14" s="2807"/>
      <c r="AA14" s="2807"/>
      <c r="AB14" s="2807"/>
      <c r="AC14" s="2807"/>
      <c r="AD14" s="2808"/>
      <c r="AE14" s="464"/>
      <c r="AF14" s="393"/>
      <c r="AG14" s="393"/>
      <c r="AH14" s="393"/>
      <c r="AI14" s="442"/>
      <c r="AJ14" s="443"/>
      <c r="AK14" s="393"/>
    </row>
    <row r="15" spans="1:48" s="320" customFormat="1" ht="12" customHeight="1">
      <c r="A15" s="459"/>
      <c r="B15" s="390"/>
      <c r="C15" s="390"/>
      <c r="D15" s="388"/>
      <c r="F15" s="393"/>
      <c r="G15" s="393"/>
      <c r="H15" s="393"/>
      <c r="I15" s="393"/>
      <c r="J15" s="393"/>
      <c r="K15" s="393"/>
      <c r="L15" s="393"/>
      <c r="M15" s="393"/>
      <c r="N15" s="393"/>
      <c r="O15" s="393"/>
      <c r="P15" s="393"/>
      <c r="Q15" s="393"/>
      <c r="R15" s="393"/>
      <c r="S15" s="393"/>
      <c r="T15" s="393"/>
      <c r="U15" s="393"/>
      <c r="V15" s="393"/>
      <c r="W15" s="393"/>
      <c r="X15" s="393"/>
      <c r="Y15" s="388"/>
      <c r="Z15" s="397"/>
      <c r="AA15" s="397"/>
      <c r="AB15" s="397"/>
      <c r="AC15" s="397"/>
      <c r="AD15" s="397"/>
      <c r="AE15" s="465"/>
      <c r="AF15" s="397"/>
      <c r="AG15" s="397"/>
      <c r="AH15" s="397"/>
      <c r="AI15" s="397"/>
      <c r="AJ15" s="435"/>
      <c r="AK15" s="393"/>
    </row>
    <row r="16" spans="1:48" s="320" customFormat="1" ht="12" customHeight="1">
      <c r="A16" s="459"/>
      <c r="B16" s="525"/>
      <c r="C16" s="390" t="s">
        <v>642</v>
      </c>
      <c r="D16" s="388" t="s">
        <v>638</v>
      </c>
      <c r="F16" s="393"/>
      <c r="G16" s="393"/>
      <c r="H16" s="393"/>
      <c r="I16" s="393"/>
      <c r="J16" s="393"/>
      <c r="K16" s="393"/>
      <c r="L16" s="393"/>
      <c r="M16" s="393"/>
      <c r="N16" s="393"/>
      <c r="O16" s="393"/>
      <c r="P16" s="393"/>
      <c r="Q16" s="393"/>
      <c r="R16" s="2801">
        <v>95</v>
      </c>
      <c r="S16" s="2803"/>
      <c r="T16" s="2804"/>
      <c r="U16" s="2804"/>
      <c r="V16" s="2804"/>
      <c r="W16" s="2804"/>
      <c r="X16" s="2804"/>
      <c r="Y16" s="2804"/>
      <c r="Z16" s="2804"/>
      <c r="AA16" s="2804"/>
      <c r="AB16" s="2804"/>
      <c r="AC16" s="2804"/>
      <c r="AD16" s="2805"/>
      <c r="AE16" s="464"/>
      <c r="AF16" s="393"/>
      <c r="AG16" s="393"/>
      <c r="AH16" s="393"/>
      <c r="AI16" s="2779"/>
      <c r="AJ16" s="2777"/>
      <c r="AK16" s="393"/>
    </row>
    <row r="17" spans="1:37" s="320" customFormat="1" ht="12" customHeight="1">
      <c r="A17" s="459"/>
      <c r="B17" s="388"/>
      <c r="C17" s="398"/>
      <c r="D17" s="391" t="s">
        <v>639</v>
      </c>
      <c r="F17" s="393"/>
      <c r="G17" s="393"/>
      <c r="H17" s="393"/>
      <c r="I17" s="393"/>
      <c r="J17" s="393"/>
      <c r="K17" s="393"/>
      <c r="L17" s="393"/>
      <c r="M17" s="393"/>
      <c r="N17" s="393"/>
      <c r="O17" s="393"/>
      <c r="P17" s="393"/>
      <c r="Q17" s="393"/>
      <c r="R17" s="2802"/>
      <c r="S17" s="2806"/>
      <c r="T17" s="2807"/>
      <c r="U17" s="2807"/>
      <c r="V17" s="2807"/>
      <c r="W17" s="2807"/>
      <c r="X17" s="2807"/>
      <c r="Y17" s="2807"/>
      <c r="Z17" s="2807"/>
      <c r="AA17" s="2807"/>
      <c r="AB17" s="2807"/>
      <c r="AC17" s="2807"/>
      <c r="AD17" s="2808"/>
      <c r="AE17" s="464"/>
      <c r="AF17" s="393"/>
      <c r="AG17" s="393"/>
      <c r="AH17" s="393"/>
      <c r="AI17" s="442"/>
      <c r="AJ17" s="443"/>
      <c r="AK17" s="393"/>
    </row>
    <row r="18" spans="1:37" s="320" customFormat="1" ht="12" customHeight="1">
      <c r="A18" s="459"/>
      <c r="B18" s="388"/>
      <c r="C18" s="398"/>
      <c r="D18" s="391"/>
      <c r="F18" s="393"/>
      <c r="G18" s="393"/>
      <c r="H18" s="393"/>
      <c r="I18" s="393"/>
      <c r="J18" s="393"/>
      <c r="K18" s="393"/>
      <c r="L18" s="393"/>
      <c r="M18" s="393"/>
      <c r="N18" s="393"/>
      <c r="O18" s="393"/>
      <c r="P18" s="393"/>
      <c r="Q18" s="393"/>
      <c r="R18" s="516"/>
      <c r="S18" s="528"/>
      <c r="T18" s="528"/>
      <c r="U18" s="528"/>
      <c r="V18" s="528"/>
      <c r="W18" s="528"/>
      <c r="X18" s="528"/>
      <c r="Y18" s="528"/>
      <c r="Z18" s="528"/>
      <c r="AA18" s="528"/>
      <c r="AB18" s="528"/>
      <c r="AC18" s="528"/>
      <c r="AD18" s="528"/>
      <c r="AE18" s="464"/>
      <c r="AF18" s="393"/>
      <c r="AG18" s="393"/>
      <c r="AH18" s="393"/>
      <c r="AI18" s="442"/>
      <c r="AJ18" s="443"/>
      <c r="AK18" s="393"/>
    </row>
    <row r="19" spans="1:37" s="320" customFormat="1" ht="12" customHeight="1">
      <c r="A19" s="459"/>
      <c r="B19" s="525"/>
      <c r="C19" s="390" t="s">
        <v>645</v>
      </c>
      <c r="D19" s="388" t="s">
        <v>640</v>
      </c>
      <c r="F19" s="393"/>
      <c r="G19" s="393"/>
      <c r="H19" s="393"/>
      <c r="I19" s="393"/>
      <c r="J19" s="393"/>
      <c r="K19" s="393"/>
      <c r="L19" s="393"/>
      <c r="M19" s="393"/>
      <c r="N19" s="393"/>
      <c r="O19" s="393"/>
      <c r="P19" s="393"/>
      <c r="Q19" s="393"/>
      <c r="R19" s="2768" t="s">
        <v>701</v>
      </c>
      <c r="S19" s="2803"/>
      <c r="T19" s="2804"/>
      <c r="U19" s="2804"/>
      <c r="V19" s="2804"/>
      <c r="W19" s="2804"/>
      <c r="X19" s="2804"/>
      <c r="Y19" s="2804"/>
      <c r="Z19" s="2804"/>
      <c r="AA19" s="2804"/>
      <c r="AB19" s="2804"/>
      <c r="AC19" s="2804"/>
      <c r="AD19" s="2805"/>
      <c r="AE19" s="464"/>
      <c r="AF19" s="393"/>
      <c r="AG19" s="393"/>
      <c r="AH19" s="393"/>
      <c r="AI19" s="2779"/>
      <c r="AJ19" s="2777"/>
      <c r="AK19" s="393"/>
    </row>
    <row r="20" spans="1:37" s="320" customFormat="1" ht="12" customHeight="1">
      <c r="A20" s="459"/>
      <c r="B20" s="388"/>
      <c r="C20" s="398"/>
      <c r="D20" s="391" t="s">
        <v>641</v>
      </c>
      <c r="F20" s="393"/>
      <c r="G20" s="393"/>
      <c r="H20" s="393"/>
      <c r="I20" s="393"/>
      <c r="J20" s="393"/>
      <c r="K20" s="393"/>
      <c r="L20" s="393"/>
      <c r="M20" s="393"/>
      <c r="N20" s="393"/>
      <c r="O20" s="393"/>
      <c r="P20" s="393"/>
      <c r="Q20" s="393"/>
      <c r="R20" s="2769"/>
      <c r="S20" s="2806"/>
      <c r="T20" s="2807"/>
      <c r="U20" s="2807"/>
      <c r="V20" s="2807"/>
      <c r="W20" s="2807"/>
      <c r="X20" s="2807"/>
      <c r="Y20" s="2807"/>
      <c r="Z20" s="2807"/>
      <c r="AA20" s="2807"/>
      <c r="AB20" s="2807"/>
      <c r="AC20" s="2807"/>
      <c r="AD20" s="2808"/>
      <c r="AE20" s="464"/>
      <c r="AF20" s="393"/>
      <c r="AG20" s="393"/>
      <c r="AH20" s="393"/>
      <c r="AI20" s="442"/>
      <c r="AJ20" s="443"/>
      <c r="AK20" s="393"/>
    </row>
    <row r="21" spans="1:37" s="320" customFormat="1" ht="12" customHeight="1">
      <c r="A21" s="459"/>
      <c r="B21" s="390"/>
      <c r="C21" s="392"/>
      <c r="D21" s="393"/>
      <c r="F21" s="393"/>
      <c r="G21" s="393"/>
      <c r="H21" s="393"/>
      <c r="I21" s="393"/>
      <c r="J21" s="393"/>
      <c r="K21" s="393"/>
      <c r="L21" s="393"/>
      <c r="M21" s="393"/>
      <c r="N21" s="393"/>
      <c r="O21" s="393"/>
      <c r="P21" s="393"/>
      <c r="Q21" s="393"/>
      <c r="R21" s="474"/>
      <c r="S21" s="474"/>
      <c r="T21" s="474"/>
      <c r="U21" s="474"/>
      <c r="V21" s="474"/>
      <c r="W21" s="474"/>
      <c r="X21" s="438"/>
      <c r="Y21" s="438"/>
      <c r="Z21" s="438"/>
      <c r="AA21" s="438"/>
      <c r="AB21" s="438"/>
      <c r="AC21" s="438"/>
      <c r="AD21" s="438"/>
      <c r="AE21" s="463"/>
    </row>
    <row r="22" spans="1:37" s="320" customFormat="1" ht="12" customHeight="1">
      <c r="A22" s="459"/>
      <c r="B22" s="525"/>
      <c r="C22" s="390" t="s">
        <v>111</v>
      </c>
      <c r="D22" s="388" t="s">
        <v>643</v>
      </c>
      <c r="F22" s="393"/>
      <c r="G22" s="393"/>
      <c r="H22" s="393"/>
      <c r="I22" s="393"/>
      <c r="J22" s="393"/>
      <c r="K22" s="393"/>
      <c r="L22" s="393"/>
      <c r="M22" s="393"/>
      <c r="N22" s="393"/>
      <c r="O22" s="393"/>
      <c r="P22" s="393"/>
      <c r="Q22" s="393"/>
      <c r="R22" s="2801">
        <v>97</v>
      </c>
      <c r="S22" s="2803"/>
      <c r="T22" s="2804"/>
      <c r="U22" s="2804"/>
      <c r="V22" s="2804"/>
      <c r="W22" s="2804"/>
      <c r="X22" s="2804"/>
      <c r="Y22" s="2804"/>
      <c r="Z22" s="2804"/>
      <c r="AA22" s="2804"/>
      <c r="AB22" s="2804"/>
      <c r="AC22" s="2804"/>
      <c r="AD22" s="2805"/>
      <c r="AE22" s="464"/>
      <c r="AF22" s="393"/>
      <c r="AG22" s="393"/>
      <c r="AH22" s="393"/>
      <c r="AI22" s="2779"/>
      <c r="AJ22" s="2777"/>
      <c r="AK22" s="393"/>
    </row>
    <row r="23" spans="1:37" s="320" customFormat="1" ht="12" customHeight="1">
      <c r="A23" s="459"/>
      <c r="B23" s="388"/>
      <c r="C23" s="398"/>
      <c r="D23" s="391" t="s">
        <v>644</v>
      </c>
      <c r="F23" s="393"/>
      <c r="G23" s="393"/>
      <c r="H23" s="393"/>
      <c r="I23" s="393"/>
      <c r="J23" s="393"/>
      <c r="K23" s="393"/>
      <c r="L23" s="393"/>
      <c r="M23" s="393"/>
      <c r="N23" s="393"/>
      <c r="O23" s="393"/>
      <c r="P23" s="393"/>
      <c r="Q23" s="393"/>
      <c r="R23" s="2802"/>
      <c r="S23" s="2812"/>
      <c r="T23" s="2813"/>
      <c r="U23" s="2813"/>
      <c r="V23" s="2813"/>
      <c r="W23" s="2813"/>
      <c r="X23" s="2813"/>
      <c r="Y23" s="2813"/>
      <c r="Z23" s="2813"/>
      <c r="AA23" s="2813"/>
      <c r="AB23" s="2813"/>
      <c r="AC23" s="2813"/>
      <c r="AD23" s="2814"/>
      <c r="AE23" s="464"/>
      <c r="AF23" s="393"/>
      <c r="AG23" s="393"/>
      <c r="AH23" s="393"/>
      <c r="AI23" s="442"/>
      <c r="AJ23" s="443"/>
      <c r="AK23" s="393"/>
    </row>
    <row r="24" spans="1:37" s="320" customFormat="1" ht="12" customHeight="1">
      <c r="A24" s="1462"/>
      <c r="B24" s="388"/>
      <c r="C24" s="398"/>
      <c r="D24" s="391"/>
      <c r="F24" s="393"/>
      <c r="G24" s="393"/>
      <c r="H24" s="393"/>
      <c r="I24" s="393"/>
      <c r="J24" s="393"/>
      <c r="K24" s="393"/>
      <c r="L24" s="393"/>
      <c r="M24" s="393"/>
      <c r="N24" s="393"/>
      <c r="O24" s="393"/>
      <c r="P24" s="393"/>
      <c r="Q24" s="393"/>
      <c r="R24" s="516"/>
      <c r="S24" s="1520"/>
      <c r="T24" s="1520"/>
      <c r="U24" s="1520"/>
      <c r="V24" s="1520"/>
      <c r="W24" s="1520"/>
      <c r="X24" s="1520"/>
      <c r="Y24" s="1520"/>
      <c r="Z24" s="1520"/>
      <c r="AA24" s="1520"/>
      <c r="AB24" s="1520"/>
      <c r="AC24" s="1520"/>
      <c r="AD24" s="1520"/>
      <c r="AE24" s="464"/>
      <c r="AF24" s="393"/>
      <c r="AG24" s="393"/>
      <c r="AH24" s="393"/>
      <c r="AI24" s="442"/>
      <c r="AJ24" s="443"/>
      <c r="AK24" s="393"/>
    </row>
    <row r="25" spans="1:37" s="320" customFormat="1" ht="12" customHeight="1">
      <c r="A25" s="459"/>
      <c r="B25" s="525"/>
      <c r="C25" s="390" t="s">
        <v>647</v>
      </c>
      <c r="D25" s="388" t="s">
        <v>73</v>
      </c>
      <c r="F25" s="393"/>
      <c r="G25" s="393"/>
      <c r="H25" s="393"/>
      <c r="I25" s="393"/>
      <c r="J25" s="393"/>
      <c r="K25" s="393"/>
      <c r="L25" s="393"/>
      <c r="M25" s="393"/>
      <c r="N25" s="393"/>
      <c r="O25" s="393"/>
      <c r="P25" s="393"/>
      <c r="Q25" s="393"/>
      <c r="R25" s="2801">
        <v>57</v>
      </c>
      <c r="S25" s="2812"/>
      <c r="T25" s="2813"/>
      <c r="U25" s="2813"/>
      <c r="V25" s="2813"/>
      <c r="W25" s="2813"/>
      <c r="X25" s="2813"/>
      <c r="Y25" s="2813"/>
      <c r="Z25" s="2813"/>
      <c r="AA25" s="2813"/>
      <c r="AB25" s="2813"/>
      <c r="AC25" s="2813"/>
      <c r="AD25" s="2814"/>
      <c r="AE25" s="464"/>
      <c r="AF25" s="393"/>
      <c r="AG25" s="393"/>
      <c r="AH25" s="393"/>
      <c r="AI25" s="2779"/>
      <c r="AJ25" s="2777"/>
      <c r="AK25" s="393"/>
    </row>
    <row r="26" spans="1:37" s="320" customFormat="1" ht="12" customHeight="1">
      <c r="A26" s="459"/>
      <c r="B26" s="388"/>
      <c r="C26" s="398"/>
      <c r="D26" s="391" t="s">
        <v>74</v>
      </c>
      <c r="F26" s="393"/>
      <c r="G26" s="393"/>
      <c r="H26" s="393"/>
      <c r="I26" s="393"/>
      <c r="J26" s="393"/>
      <c r="K26" s="393"/>
      <c r="L26" s="393"/>
      <c r="M26" s="393"/>
      <c r="N26" s="393"/>
      <c r="O26" s="393"/>
      <c r="P26" s="393"/>
      <c r="Q26" s="393"/>
      <c r="R26" s="2802"/>
      <c r="S26" s="2806"/>
      <c r="T26" s="2807"/>
      <c r="U26" s="2807"/>
      <c r="V26" s="2807"/>
      <c r="W26" s="2807"/>
      <c r="X26" s="2807"/>
      <c r="Y26" s="2807"/>
      <c r="Z26" s="2807"/>
      <c r="AA26" s="2807"/>
      <c r="AB26" s="2807"/>
      <c r="AC26" s="2807"/>
      <c r="AD26" s="2808"/>
      <c r="AE26" s="464"/>
      <c r="AF26" s="393"/>
      <c r="AG26" s="393"/>
      <c r="AH26" s="393"/>
      <c r="AI26" s="442"/>
      <c r="AJ26" s="443"/>
      <c r="AK26" s="393"/>
    </row>
    <row r="27" spans="1:37" s="320" customFormat="1" ht="12" customHeight="1">
      <c r="A27" s="622"/>
      <c r="B27" s="824"/>
      <c r="C27" s="825"/>
      <c r="D27" s="826"/>
      <c r="E27" s="826"/>
      <c r="F27" s="827"/>
      <c r="G27" s="827"/>
      <c r="H27" s="827"/>
      <c r="I27" s="827"/>
      <c r="J27" s="827"/>
      <c r="K27" s="827"/>
      <c r="L27" s="827"/>
      <c r="M27" s="827"/>
      <c r="N27" s="827"/>
      <c r="O27" s="827"/>
      <c r="P27" s="827"/>
      <c r="Q27" s="827"/>
      <c r="R27" s="827"/>
      <c r="S27" s="827"/>
      <c r="T27" s="827"/>
      <c r="U27" s="827"/>
      <c r="V27" s="827"/>
      <c r="W27" s="827"/>
      <c r="X27" s="827"/>
      <c r="Y27" s="828"/>
      <c r="Z27" s="829"/>
      <c r="AA27" s="829"/>
      <c r="AB27" s="829"/>
      <c r="AC27" s="829"/>
      <c r="AD27" s="829"/>
      <c r="AE27" s="830"/>
      <c r="AF27" s="397"/>
      <c r="AG27" s="397"/>
      <c r="AH27" s="397"/>
      <c r="AI27" s="397"/>
      <c r="AJ27" s="397"/>
      <c r="AK27" s="393"/>
    </row>
    <row r="28" spans="1:37" s="320" customFormat="1" ht="12" customHeight="1">
      <c r="A28" s="459"/>
      <c r="B28" s="390"/>
      <c r="C28" s="398"/>
      <c r="D28" s="391"/>
      <c r="E28" s="393"/>
      <c r="F28" s="393"/>
      <c r="G28" s="393"/>
      <c r="H28" s="393"/>
      <c r="I28" s="438"/>
      <c r="J28" s="438"/>
      <c r="K28" s="438"/>
      <c r="L28" s="438"/>
      <c r="M28" s="438"/>
      <c r="N28" s="438"/>
      <c r="O28" s="438"/>
      <c r="P28" s="438"/>
      <c r="Q28" s="438"/>
      <c r="R28" s="342"/>
      <c r="S28" s="342"/>
      <c r="T28" s="342"/>
      <c r="U28" s="342"/>
      <c r="V28" s="342"/>
      <c r="W28" s="342"/>
      <c r="X28" s="438"/>
      <c r="Y28" s="438"/>
      <c r="Z28" s="438"/>
      <c r="AA28" s="438"/>
      <c r="AB28" s="438"/>
      <c r="AC28" s="438"/>
      <c r="AD28" s="438"/>
      <c r="AE28" s="463"/>
    </row>
    <row r="29" spans="1:37" s="320" customFormat="1" ht="12" customHeight="1">
      <c r="A29" s="459"/>
      <c r="B29" s="390">
        <v>9.1999999999999993</v>
      </c>
      <c r="C29" s="390" t="s">
        <v>82</v>
      </c>
      <c r="D29" s="388"/>
      <c r="E29" s="393"/>
      <c r="F29" s="393"/>
      <c r="G29" s="393"/>
      <c r="H29" s="393"/>
      <c r="I29" s="393"/>
      <c r="J29" s="393"/>
      <c r="K29" s="393"/>
      <c r="L29" s="393"/>
      <c r="M29" s="393"/>
      <c r="N29" s="393"/>
      <c r="O29" s="393"/>
      <c r="P29" s="393"/>
      <c r="Q29" s="393"/>
      <c r="R29" s="2801" t="s">
        <v>700</v>
      </c>
      <c r="S29" s="2803"/>
      <c r="T29" s="2804"/>
      <c r="U29" s="2804"/>
      <c r="V29" s="2804"/>
      <c r="W29" s="2804"/>
      <c r="X29" s="2804"/>
      <c r="Y29" s="2804"/>
      <c r="Z29" s="2804"/>
      <c r="AA29" s="2804"/>
      <c r="AB29" s="2804"/>
      <c r="AC29" s="2804"/>
      <c r="AD29" s="2805"/>
      <c r="AE29" s="463"/>
    </row>
    <row r="30" spans="1:37" s="320" customFormat="1" ht="12" customHeight="1">
      <c r="A30" s="459"/>
      <c r="B30" s="390"/>
      <c r="C30" s="398" t="s">
        <v>83</v>
      </c>
      <c r="D30" s="391"/>
      <c r="E30" s="393"/>
      <c r="F30" s="393"/>
      <c r="G30" s="393"/>
      <c r="H30" s="393"/>
      <c r="I30" s="393"/>
      <c r="J30" s="393"/>
      <c r="K30" s="393"/>
      <c r="L30" s="393"/>
      <c r="M30" s="393"/>
      <c r="N30" s="393"/>
      <c r="O30" s="393"/>
      <c r="P30" s="393"/>
      <c r="Q30" s="393"/>
      <c r="R30" s="2802"/>
      <c r="S30" s="2806"/>
      <c r="T30" s="2807"/>
      <c r="U30" s="2807"/>
      <c r="V30" s="2807"/>
      <c r="W30" s="2807"/>
      <c r="X30" s="2807"/>
      <c r="Y30" s="2807"/>
      <c r="Z30" s="2807"/>
      <c r="AA30" s="2807"/>
      <c r="AB30" s="2807"/>
      <c r="AC30" s="2807"/>
      <c r="AD30" s="2808"/>
      <c r="AE30" s="463"/>
    </row>
    <row r="31" spans="1:37" s="320" customFormat="1" ht="12" customHeight="1">
      <c r="A31" s="831"/>
      <c r="B31" s="832"/>
      <c r="C31" s="833"/>
      <c r="D31" s="834"/>
      <c r="E31" s="834"/>
      <c r="F31" s="834"/>
      <c r="G31" s="834"/>
      <c r="H31" s="834"/>
      <c r="I31" s="834"/>
      <c r="J31" s="834"/>
      <c r="K31" s="834"/>
      <c r="L31" s="834"/>
      <c r="M31" s="834"/>
      <c r="N31" s="834"/>
      <c r="O31" s="834"/>
      <c r="P31" s="834"/>
      <c r="Q31" s="834"/>
      <c r="R31" s="835"/>
      <c r="S31" s="835"/>
      <c r="T31" s="835"/>
      <c r="U31" s="835"/>
      <c r="V31" s="835"/>
      <c r="W31" s="835"/>
      <c r="X31" s="836"/>
      <c r="Y31" s="836"/>
      <c r="Z31" s="836"/>
      <c r="AA31" s="836"/>
      <c r="AB31" s="836"/>
      <c r="AC31" s="836"/>
      <c r="AD31" s="836"/>
      <c r="AE31" s="837"/>
    </row>
    <row r="32" spans="1:37" s="320" customFormat="1" ht="12" customHeight="1">
      <c r="A32" s="459"/>
      <c r="B32" s="390"/>
      <c r="C32" s="392"/>
      <c r="D32" s="393"/>
      <c r="E32" s="393"/>
      <c r="F32" s="393"/>
      <c r="G32" s="393"/>
      <c r="H32" s="393"/>
      <c r="I32" s="393"/>
      <c r="J32" s="393"/>
      <c r="K32" s="393"/>
      <c r="L32" s="393"/>
      <c r="M32" s="393"/>
      <c r="N32" s="393"/>
      <c r="O32" s="393"/>
      <c r="P32" s="393"/>
      <c r="Q32" s="393"/>
      <c r="R32" s="474"/>
      <c r="S32" s="474"/>
      <c r="T32" s="474"/>
      <c r="U32" s="474"/>
      <c r="V32" s="474"/>
      <c r="W32" s="474"/>
      <c r="X32" s="438"/>
      <c r="Y32" s="438"/>
      <c r="Z32" s="438"/>
      <c r="AA32" s="438"/>
      <c r="AB32" s="438"/>
      <c r="AC32" s="438"/>
      <c r="AD32" s="438"/>
      <c r="AE32" s="463"/>
    </row>
    <row r="33" spans="1:37" s="320" customFormat="1" ht="12" customHeight="1">
      <c r="A33" s="459"/>
      <c r="B33" s="390">
        <v>9.3000000000000007</v>
      </c>
      <c r="C33" s="390" t="s">
        <v>648</v>
      </c>
      <c r="D33" s="388"/>
      <c r="E33" s="393"/>
      <c r="F33" s="393"/>
      <c r="G33" s="393"/>
      <c r="H33" s="393"/>
      <c r="I33" s="393"/>
      <c r="J33" s="393"/>
      <c r="K33" s="393"/>
      <c r="L33" s="393"/>
      <c r="M33" s="393"/>
      <c r="N33" s="393"/>
      <c r="O33" s="393"/>
      <c r="P33" s="393"/>
      <c r="Q33" s="393"/>
      <c r="R33" s="2801" t="s">
        <v>63</v>
      </c>
      <c r="S33" s="2803"/>
      <c r="T33" s="2819"/>
      <c r="U33" s="2819"/>
      <c r="V33" s="2819"/>
      <c r="W33" s="2819"/>
      <c r="X33" s="2819"/>
      <c r="Y33" s="2819"/>
      <c r="Z33" s="2819"/>
      <c r="AA33" s="2819"/>
      <c r="AB33" s="2819"/>
      <c r="AC33" s="2819"/>
      <c r="AD33" s="2805"/>
      <c r="AE33" s="463"/>
    </row>
    <row r="34" spans="1:37" s="320" customFormat="1" ht="12" customHeight="1">
      <c r="A34" s="459"/>
      <c r="B34" s="390"/>
      <c r="C34" s="398" t="s">
        <v>649</v>
      </c>
      <c r="D34" s="391"/>
      <c r="E34" s="393"/>
      <c r="F34" s="393"/>
      <c r="G34" s="393"/>
      <c r="H34" s="393"/>
      <c r="I34" s="393"/>
      <c r="J34" s="393"/>
      <c r="K34" s="393"/>
      <c r="L34" s="393"/>
      <c r="M34" s="393"/>
      <c r="N34" s="393"/>
      <c r="O34" s="393"/>
      <c r="P34" s="393"/>
      <c r="Q34" s="393"/>
      <c r="R34" s="2802"/>
      <c r="S34" s="2806"/>
      <c r="T34" s="2820"/>
      <c r="U34" s="2820"/>
      <c r="V34" s="2820"/>
      <c r="W34" s="2820"/>
      <c r="X34" s="2820"/>
      <c r="Y34" s="2820"/>
      <c r="Z34" s="2820"/>
      <c r="AA34" s="2820"/>
      <c r="AB34" s="2820"/>
      <c r="AC34" s="2820"/>
      <c r="AD34" s="2821"/>
      <c r="AE34" s="463"/>
    </row>
    <row r="35" spans="1:37" s="320" customFormat="1" ht="12" customHeight="1">
      <c r="A35" s="844"/>
      <c r="B35" s="845"/>
      <c r="C35" s="846"/>
      <c r="D35" s="847"/>
      <c r="E35" s="847"/>
      <c r="F35" s="847"/>
      <c r="G35" s="847"/>
      <c r="H35" s="847"/>
      <c r="I35" s="847"/>
      <c r="J35" s="847"/>
      <c r="K35" s="847"/>
      <c r="L35" s="847"/>
      <c r="M35" s="847"/>
      <c r="N35" s="847"/>
      <c r="O35" s="847"/>
      <c r="P35" s="847"/>
      <c r="Q35" s="847"/>
      <c r="R35" s="848"/>
      <c r="S35" s="848"/>
      <c r="T35" s="848"/>
      <c r="U35" s="848"/>
      <c r="V35" s="848"/>
      <c r="W35" s="848"/>
      <c r="X35" s="849"/>
      <c r="Y35" s="849"/>
      <c r="Z35" s="849"/>
      <c r="AA35" s="849"/>
      <c r="AB35" s="849"/>
      <c r="AC35" s="849"/>
      <c r="AD35" s="849"/>
      <c r="AE35" s="850"/>
    </row>
    <row r="36" spans="1:37" s="320" customFormat="1" ht="12" customHeight="1">
      <c r="A36" s="459"/>
      <c r="B36" s="390"/>
      <c r="C36" s="838"/>
      <c r="D36" s="839"/>
      <c r="E36" s="840"/>
      <c r="F36" s="840"/>
      <c r="G36" s="840"/>
      <c r="H36" s="840"/>
      <c r="I36" s="841"/>
      <c r="J36" s="841"/>
      <c r="K36" s="841"/>
      <c r="L36" s="841"/>
      <c r="M36" s="841"/>
      <c r="N36" s="841"/>
      <c r="O36" s="841"/>
      <c r="P36" s="841"/>
      <c r="Q36" s="841"/>
      <c r="R36" s="842"/>
      <c r="S36" s="842"/>
      <c r="T36" s="842"/>
      <c r="U36" s="842"/>
      <c r="V36" s="842"/>
      <c r="W36" s="842"/>
      <c r="X36" s="841"/>
      <c r="Y36" s="841"/>
      <c r="Z36" s="841"/>
      <c r="AA36" s="841"/>
      <c r="AB36" s="841"/>
      <c r="AC36" s="841"/>
      <c r="AD36" s="841"/>
      <c r="AE36" s="843"/>
    </row>
    <row r="37" spans="1:37" s="320" customFormat="1" ht="12" customHeight="1">
      <c r="A37" s="459"/>
      <c r="B37" s="390">
        <v>9.4</v>
      </c>
      <c r="C37" s="390" t="s">
        <v>84</v>
      </c>
      <c r="D37" s="388"/>
      <c r="E37" s="393"/>
      <c r="F37" s="393"/>
      <c r="G37" s="393"/>
      <c r="H37" s="393"/>
      <c r="I37" s="393"/>
      <c r="J37" s="393"/>
      <c r="K37" s="393"/>
      <c r="L37" s="393"/>
      <c r="M37" s="393"/>
      <c r="N37" s="393"/>
      <c r="O37" s="393"/>
      <c r="P37" s="393"/>
      <c r="Q37" s="393"/>
      <c r="R37" s="2817" t="s">
        <v>40</v>
      </c>
      <c r="S37" s="2803"/>
      <c r="T37" s="2819"/>
      <c r="U37" s="2819"/>
      <c r="V37" s="2819"/>
      <c r="W37" s="2819"/>
      <c r="X37" s="2819"/>
      <c r="Y37" s="2819"/>
      <c r="Z37" s="2819"/>
      <c r="AA37" s="2819"/>
      <c r="AB37" s="2819"/>
      <c r="AC37" s="2819"/>
      <c r="AD37" s="2805"/>
      <c r="AE37" s="463"/>
    </row>
    <row r="38" spans="1:37" s="320" customFormat="1" ht="12" customHeight="1">
      <c r="A38" s="459"/>
      <c r="B38" s="390"/>
      <c r="C38" s="398" t="s">
        <v>85</v>
      </c>
      <c r="D38" s="391"/>
      <c r="E38" s="393"/>
      <c r="F38" s="393"/>
      <c r="G38" s="393"/>
      <c r="H38" s="393"/>
      <c r="I38" s="393"/>
      <c r="J38" s="393"/>
      <c r="K38" s="393"/>
      <c r="L38" s="393"/>
      <c r="M38" s="393"/>
      <c r="N38" s="393"/>
      <c r="O38" s="393"/>
      <c r="P38" s="393"/>
      <c r="Q38" s="393"/>
      <c r="R38" s="2818"/>
      <c r="S38" s="2822"/>
      <c r="T38" s="2820"/>
      <c r="U38" s="2820"/>
      <c r="V38" s="2820"/>
      <c r="W38" s="2820"/>
      <c r="X38" s="2820"/>
      <c r="Y38" s="2820"/>
      <c r="Z38" s="2820"/>
      <c r="AA38" s="2820"/>
      <c r="AB38" s="2820"/>
      <c r="AC38" s="2820"/>
      <c r="AD38" s="2823"/>
      <c r="AE38" s="463"/>
    </row>
    <row r="39" spans="1:37" s="320" customFormat="1" ht="12" customHeight="1">
      <c r="A39" s="844"/>
      <c r="B39" s="845"/>
      <c r="C39" s="846"/>
      <c r="D39" s="847"/>
      <c r="E39" s="847"/>
      <c r="F39" s="847"/>
      <c r="G39" s="847"/>
      <c r="H39" s="847"/>
      <c r="I39" s="847"/>
      <c r="J39" s="847"/>
      <c r="K39" s="847"/>
      <c r="L39" s="847"/>
      <c r="M39" s="847"/>
      <c r="N39" s="847"/>
      <c r="O39" s="847"/>
      <c r="P39" s="847"/>
      <c r="Q39" s="847"/>
      <c r="R39" s="848"/>
      <c r="S39" s="848"/>
      <c r="T39" s="848"/>
      <c r="U39" s="848"/>
      <c r="V39" s="848"/>
      <c r="W39" s="848"/>
      <c r="X39" s="849"/>
      <c r="Y39" s="849"/>
      <c r="Z39" s="849"/>
      <c r="AA39" s="849"/>
      <c r="AB39" s="849"/>
      <c r="AC39" s="849"/>
      <c r="AD39" s="849"/>
      <c r="AE39" s="850"/>
    </row>
    <row r="40" spans="1:37" s="320" customFormat="1" ht="12" customHeight="1">
      <c r="A40" s="459"/>
      <c r="B40" s="390"/>
      <c r="C40" s="838"/>
      <c r="D40" s="839"/>
      <c r="E40" s="840"/>
      <c r="F40" s="840"/>
      <c r="G40" s="840"/>
      <c r="H40" s="840"/>
      <c r="I40" s="841"/>
      <c r="J40" s="841"/>
      <c r="K40" s="841"/>
      <c r="L40" s="841"/>
      <c r="M40" s="841"/>
      <c r="N40" s="841"/>
      <c r="O40" s="841"/>
      <c r="P40" s="841"/>
      <c r="Q40" s="841"/>
      <c r="R40" s="842"/>
      <c r="S40" s="842"/>
      <c r="T40" s="842"/>
      <c r="U40" s="842"/>
      <c r="V40" s="842"/>
      <c r="W40" s="842"/>
      <c r="X40" s="841"/>
      <c r="Y40" s="841"/>
      <c r="Z40" s="841"/>
      <c r="AA40" s="841"/>
      <c r="AB40" s="841"/>
      <c r="AC40" s="841"/>
      <c r="AD40" s="841"/>
      <c r="AE40" s="843"/>
    </row>
    <row r="41" spans="1:37" s="320" customFormat="1" ht="12" customHeight="1">
      <c r="A41" s="459"/>
      <c r="B41" s="390">
        <v>9.5</v>
      </c>
      <c r="C41" s="390" t="s">
        <v>86</v>
      </c>
      <c r="D41" s="388"/>
      <c r="E41" s="393"/>
      <c r="F41" s="393"/>
      <c r="G41" s="393"/>
      <c r="H41" s="393"/>
      <c r="I41" s="393"/>
      <c r="J41" s="393"/>
      <c r="K41" s="393"/>
      <c r="L41" s="393"/>
      <c r="M41" s="393"/>
      <c r="N41" s="393"/>
      <c r="O41" s="393"/>
      <c r="P41" s="393"/>
      <c r="Q41" s="393"/>
      <c r="R41" s="2824" t="s">
        <v>41</v>
      </c>
      <c r="S41" s="2803"/>
      <c r="T41" s="2819"/>
      <c r="U41" s="2819"/>
      <c r="V41" s="2819"/>
      <c r="W41" s="2819"/>
      <c r="X41" s="2819"/>
      <c r="Y41" s="2819"/>
      <c r="Z41" s="2819"/>
      <c r="AA41" s="2819"/>
      <c r="AB41" s="2819"/>
      <c r="AC41" s="2819"/>
      <c r="AD41" s="2805"/>
      <c r="AE41" s="463"/>
    </row>
    <row r="42" spans="1:37" s="320" customFormat="1" ht="12" customHeight="1">
      <c r="A42" s="459"/>
      <c r="B42" s="390"/>
      <c r="C42" s="398" t="s">
        <v>88</v>
      </c>
      <c r="D42" s="391"/>
      <c r="E42" s="393"/>
      <c r="F42" s="393"/>
      <c r="G42" s="393"/>
      <c r="H42" s="393"/>
      <c r="I42" s="393"/>
      <c r="J42" s="393"/>
      <c r="K42" s="393"/>
      <c r="L42" s="393"/>
      <c r="M42" s="393"/>
      <c r="N42" s="393"/>
      <c r="O42" s="393"/>
      <c r="P42" s="393"/>
      <c r="Q42" s="393"/>
      <c r="R42" s="2585"/>
      <c r="S42" s="2822"/>
      <c r="T42" s="2820"/>
      <c r="U42" s="2820"/>
      <c r="V42" s="2820"/>
      <c r="W42" s="2820"/>
      <c r="X42" s="2820"/>
      <c r="Y42" s="2820"/>
      <c r="Z42" s="2820"/>
      <c r="AA42" s="2820"/>
      <c r="AB42" s="2820"/>
      <c r="AC42" s="2820"/>
      <c r="AD42" s="2823"/>
      <c r="AE42" s="463"/>
    </row>
    <row r="43" spans="1:37" s="320" customFormat="1" ht="12" customHeight="1">
      <c r="A43" s="851"/>
      <c r="B43" s="580"/>
      <c r="C43" s="600"/>
      <c r="D43" s="601"/>
      <c r="E43" s="601"/>
      <c r="F43" s="601"/>
      <c r="G43" s="601"/>
      <c r="H43" s="601"/>
      <c r="I43" s="601"/>
      <c r="J43" s="601"/>
      <c r="K43" s="601"/>
      <c r="L43" s="601"/>
      <c r="M43" s="601"/>
      <c r="N43" s="601"/>
      <c r="O43" s="601"/>
      <c r="P43" s="601"/>
      <c r="Q43" s="601"/>
      <c r="R43" s="644"/>
      <c r="S43" s="644"/>
      <c r="T43" s="644"/>
      <c r="U43" s="644"/>
      <c r="V43" s="644"/>
      <c r="W43" s="644"/>
      <c r="X43" s="604"/>
      <c r="Y43" s="604"/>
      <c r="Z43" s="604"/>
      <c r="AA43" s="604"/>
      <c r="AB43" s="604"/>
      <c r="AC43" s="604"/>
      <c r="AD43" s="604"/>
      <c r="AE43" s="852"/>
    </row>
    <row r="44" spans="1:37" s="320" customFormat="1" ht="12" customHeight="1">
      <c r="A44" s="459"/>
      <c r="B44" s="390"/>
      <c r="C44" s="398"/>
      <c r="D44" s="391"/>
      <c r="E44" s="393"/>
      <c r="F44" s="393"/>
      <c r="G44" s="393"/>
      <c r="H44" s="393"/>
      <c r="I44" s="438"/>
      <c r="J44" s="438"/>
      <c r="K44" s="438"/>
      <c r="L44" s="438"/>
      <c r="M44" s="438"/>
      <c r="N44" s="438"/>
      <c r="O44" s="438"/>
      <c r="P44" s="438"/>
      <c r="Q44" s="438"/>
      <c r="R44" s="342"/>
      <c r="S44" s="342"/>
      <c r="T44" s="342"/>
      <c r="U44" s="342"/>
      <c r="V44" s="342"/>
      <c r="W44" s="342"/>
      <c r="X44" s="438"/>
      <c r="Y44" s="438"/>
      <c r="Z44" s="438"/>
      <c r="AA44" s="438"/>
      <c r="AB44" s="438"/>
      <c r="AC44" s="438"/>
      <c r="AD44" s="438"/>
      <c r="AE44" s="463"/>
    </row>
    <row r="45" spans="1:37" s="320" customFormat="1" ht="12" customHeight="1">
      <c r="A45" s="459"/>
      <c r="B45" s="390">
        <v>9.6</v>
      </c>
      <c r="C45" s="390" t="s">
        <v>2089</v>
      </c>
      <c r="D45" s="388"/>
      <c r="E45" s="393"/>
      <c r="F45" s="393"/>
      <c r="G45" s="393"/>
      <c r="H45" s="393"/>
      <c r="I45" s="393"/>
      <c r="J45" s="393"/>
      <c r="K45" s="393"/>
      <c r="L45" s="393"/>
      <c r="M45" s="393"/>
      <c r="N45" s="393"/>
      <c r="O45" s="393"/>
      <c r="P45" s="393"/>
      <c r="Q45" s="393"/>
      <c r="R45" s="2824" t="s">
        <v>68</v>
      </c>
      <c r="S45" s="2803"/>
      <c r="T45" s="2819"/>
      <c r="U45" s="2819"/>
      <c r="V45" s="2819"/>
      <c r="W45" s="2819"/>
      <c r="X45" s="2819"/>
      <c r="Y45" s="2819"/>
      <c r="Z45" s="2819"/>
      <c r="AA45" s="2819"/>
      <c r="AB45" s="2819"/>
      <c r="AC45" s="2819"/>
      <c r="AD45" s="2805"/>
      <c r="AE45" s="463"/>
    </row>
    <row r="46" spans="1:37" s="320" customFormat="1" ht="12" customHeight="1">
      <c r="A46" s="459"/>
      <c r="B46" s="390"/>
      <c r="C46" s="398" t="s">
        <v>2090</v>
      </c>
      <c r="D46" s="391"/>
      <c r="E46" s="393"/>
      <c r="F46" s="393"/>
      <c r="G46" s="393"/>
      <c r="H46" s="393"/>
      <c r="I46" s="393"/>
      <c r="J46" s="393"/>
      <c r="K46" s="393"/>
      <c r="L46" s="393"/>
      <c r="M46" s="393"/>
      <c r="N46" s="393"/>
      <c r="O46" s="393"/>
      <c r="P46" s="393"/>
      <c r="Q46" s="393"/>
      <c r="R46" s="2585"/>
      <c r="S46" s="2822"/>
      <c r="T46" s="2820"/>
      <c r="U46" s="2820"/>
      <c r="V46" s="2820"/>
      <c r="W46" s="2820"/>
      <c r="X46" s="2820"/>
      <c r="Y46" s="2820"/>
      <c r="Z46" s="2820"/>
      <c r="AA46" s="2820"/>
      <c r="AB46" s="2820"/>
      <c r="AC46" s="2820"/>
      <c r="AD46" s="2823"/>
      <c r="AE46" s="463"/>
    </row>
    <row r="47" spans="1:37" s="320" customFormat="1" ht="12" customHeight="1">
      <c r="A47" s="459"/>
      <c r="B47" s="390"/>
      <c r="C47" s="390"/>
      <c r="D47" s="390"/>
      <c r="E47" s="388"/>
      <c r="F47" s="393"/>
      <c r="G47" s="393"/>
      <c r="H47" s="393"/>
      <c r="I47" s="393"/>
      <c r="J47" s="393"/>
      <c r="K47" s="393"/>
      <c r="L47" s="393"/>
      <c r="M47" s="393"/>
      <c r="N47" s="393"/>
      <c r="O47" s="393"/>
      <c r="P47" s="393"/>
      <c r="Q47" s="393"/>
      <c r="R47" s="393"/>
      <c r="S47" s="393"/>
      <c r="T47" s="393"/>
      <c r="U47" s="393"/>
      <c r="V47" s="393"/>
      <c r="W47" s="393"/>
      <c r="X47" s="393"/>
      <c r="Y47" s="388"/>
      <c r="Z47" s="397"/>
      <c r="AA47" s="397"/>
      <c r="AB47" s="397"/>
      <c r="AC47" s="397"/>
      <c r="AD47" s="397"/>
      <c r="AE47" s="465"/>
      <c r="AF47" s="397"/>
      <c r="AG47" s="397"/>
      <c r="AH47" s="397"/>
      <c r="AI47" s="397"/>
      <c r="AJ47" s="435"/>
      <c r="AK47" s="393"/>
    </row>
    <row r="48" spans="1:37" s="320" customFormat="1" ht="12" customHeight="1">
      <c r="A48" s="459"/>
      <c r="B48" s="390"/>
      <c r="C48" s="390" t="s">
        <v>637</v>
      </c>
      <c r="D48" s="388" t="s">
        <v>650</v>
      </c>
      <c r="E48" s="393"/>
      <c r="G48" s="393"/>
      <c r="H48" s="393"/>
      <c r="I48" s="393"/>
      <c r="J48" s="393"/>
      <c r="K48" s="393"/>
      <c r="L48" s="393"/>
      <c r="M48" s="393"/>
      <c r="N48" s="393"/>
      <c r="O48" s="393"/>
      <c r="P48" s="393"/>
      <c r="Q48" s="393"/>
      <c r="R48" s="2824" t="s">
        <v>43</v>
      </c>
      <c r="S48" s="2831"/>
      <c r="T48" s="2832"/>
      <c r="U48" s="2832"/>
      <c r="V48" s="2833"/>
      <c r="W48" s="474"/>
      <c r="X48" s="2813" t="s">
        <v>1252</v>
      </c>
      <c r="Y48" s="2813"/>
      <c r="AA48" s="2813"/>
      <c r="AB48" s="428"/>
      <c r="AC48" s="428"/>
      <c r="AD48" s="428"/>
      <c r="AE48" s="463"/>
    </row>
    <row r="49" spans="1:37" s="320" customFormat="1" ht="12" customHeight="1">
      <c r="A49" s="459"/>
      <c r="B49" s="390"/>
      <c r="C49" s="398"/>
      <c r="D49" s="391" t="s">
        <v>651</v>
      </c>
      <c r="E49" s="393"/>
      <c r="G49" s="393"/>
      <c r="H49" s="393"/>
      <c r="I49" s="393"/>
      <c r="J49" s="393"/>
      <c r="K49" s="393"/>
      <c r="L49" s="393"/>
      <c r="M49" s="393"/>
      <c r="N49" s="393"/>
      <c r="O49" s="393"/>
      <c r="P49" s="393"/>
      <c r="Q49" s="393"/>
      <c r="R49" s="2585"/>
      <c r="S49" s="2834"/>
      <c r="T49" s="2835"/>
      <c r="U49" s="2835"/>
      <c r="V49" s="2836"/>
      <c r="W49" s="474"/>
      <c r="X49" s="2813"/>
      <c r="Y49" s="2813"/>
      <c r="AA49" s="2813"/>
      <c r="AB49" s="428"/>
      <c r="AC49" s="428"/>
      <c r="AD49" s="428"/>
      <c r="AE49" s="463"/>
    </row>
    <row r="50" spans="1:37" s="320" customFormat="1" ht="7.95" customHeight="1">
      <c r="A50" s="459"/>
      <c r="B50" s="390"/>
      <c r="C50" s="390"/>
      <c r="D50" s="388"/>
      <c r="E50" s="393"/>
      <c r="G50" s="393"/>
      <c r="H50" s="393"/>
      <c r="I50" s="393"/>
      <c r="J50" s="393"/>
      <c r="K50" s="393"/>
      <c r="L50" s="393"/>
      <c r="M50" s="393"/>
      <c r="N50" s="393"/>
      <c r="O50" s="393"/>
      <c r="P50" s="393"/>
      <c r="Q50" s="393"/>
      <c r="R50" s="393"/>
      <c r="S50" s="393"/>
      <c r="T50" s="393"/>
      <c r="U50" s="393"/>
      <c r="V50" s="393"/>
      <c r="W50" s="393"/>
      <c r="X50" s="393"/>
      <c r="Y50" s="388"/>
      <c r="Z50" s="397"/>
      <c r="AA50" s="397"/>
      <c r="AB50" s="397"/>
      <c r="AC50" s="397"/>
      <c r="AD50" s="397"/>
      <c r="AE50" s="465"/>
      <c r="AF50" s="397"/>
      <c r="AG50" s="397"/>
      <c r="AH50" s="397"/>
      <c r="AI50" s="397"/>
      <c r="AJ50" s="435"/>
      <c r="AK50" s="393"/>
    </row>
    <row r="51" spans="1:37" s="320" customFormat="1" ht="12" customHeight="1">
      <c r="A51" s="459"/>
      <c r="B51" s="390"/>
      <c r="C51" s="390" t="s">
        <v>652</v>
      </c>
      <c r="D51" s="388" t="s">
        <v>653</v>
      </c>
      <c r="E51" s="393"/>
      <c r="G51" s="393"/>
      <c r="H51" s="393"/>
      <c r="I51" s="393"/>
      <c r="J51" s="393"/>
      <c r="K51" s="393"/>
      <c r="L51" s="393"/>
      <c r="M51" s="393"/>
      <c r="N51" s="393"/>
      <c r="O51" s="393"/>
      <c r="P51" s="393"/>
      <c r="Q51" s="393"/>
      <c r="R51" s="2824">
        <v>72</v>
      </c>
      <c r="S51" s="2831"/>
      <c r="T51" s="2832"/>
      <c r="U51" s="2832"/>
      <c r="V51" s="2833"/>
      <c r="W51" s="474"/>
      <c r="X51" s="2813" t="s">
        <v>1252</v>
      </c>
      <c r="Y51" s="2813"/>
      <c r="Z51" s="2813"/>
      <c r="AA51" s="2813"/>
      <c r="AB51" s="428"/>
      <c r="AC51" s="428"/>
      <c r="AD51" s="428"/>
      <c r="AE51" s="463"/>
    </row>
    <row r="52" spans="1:37" s="320" customFormat="1" ht="12" customHeight="1">
      <c r="A52" s="459"/>
      <c r="B52" s="390"/>
      <c r="C52" s="398"/>
      <c r="D52" s="391" t="s">
        <v>654</v>
      </c>
      <c r="E52" s="393"/>
      <c r="G52" s="393"/>
      <c r="H52" s="393"/>
      <c r="I52" s="393"/>
      <c r="J52" s="393"/>
      <c r="K52" s="393"/>
      <c r="L52" s="393"/>
      <c r="M52" s="393"/>
      <c r="N52" s="393"/>
      <c r="O52" s="393"/>
      <c r="P52" s="393"/>
      <c r="Q52" s="393"/>
      <c r="R52" s="2585"/>
      <c r="S52" s="2834"/>
      <c r="T52" s="2835"/>
      <c r="U52" s="2835"/>
      <c r="V52" s="2836"/>
      <c r="W52" s="474"/>
      <c r="X52" s="2813"/>
      <c r="Y52" s="2813"/>
      <c r="Z52" s="2813"/>
      <c r="AA52" s="2813"/>
      <c r="AB52" s="428"/>
      <c r="AC52" s="428"/>
      <c r="AD52" s="428"/>
      <c r="AE52" s="463"/>
    </row>
    <row r="53" spans="1:37" s="320" customFormat="1" ht="7.95" customHeight="1">
      <c r="A53" s="459"/>
      <c r="B53" s="390"/>
      <c r="C53" s="390"/>
      <c r="D53" s="388"/>
      <c r="E53" s="393"/>
      <c r="G53" s="393"/>
      <c r="H53" s="393"/>
      <c r="I53" s="393"/>
      <c r="J53" s="393"/>
      <c r="K53" s="393"/>
      <c r="L53" s="393"/>
      <c r="M53" s="393"/>
      <c r="N53" s="393"/>
      <c r="O53" s="393"/>
      <c r="P53" s="393"/>
      <c r="Q53" s="393"/>
      <c r="R53" s="393"/>
      <c r="S53" s="393"/>
      <c r="T53" s="393"/>
      <c r="U53" s="393"/>
      <c r="V53" s="393"/>
      <c r="W53" s="393"/>
      <c r="X53" s="393"/>
      <c r="Y53" s="388"/>
      <c r="Z53" s="397"/>
      <c r="AA53" s="397"/>
      <c r="AB53" s="397"/>
      <c r="AC53" s="397"/>
      <c r="AD53" s="397"/>
      <c r="AE53" s="465"/>
      <c r="AF53" s="397"/>
      <c r="AG53" s="397"/>
      <c r="AH53" s="397"/>
      <c r="AI53" s="397"/>
      <c r="AJ53" s="435"/>
      <c r="AK53" s="393"/>
    </row>
    <row r="54" spans="1:37" s="320" customFormat="1" ht="12" customHeight="1">
      <c r="A54" s="459"/>
      <c r="B54" s="390"/>
      <c r="C54" s="390" t="s">
        <v>642</v>
      </c>
      <c r="D54" s="388" t="s">
        <v>655</v>
      </c>
      <c r="E54" s="393"/>
      <c r="G54" s="393"/>
      <c r="H54" s="393"/>
      <c r="I54" s="393"/>
      <c r="J54" s="393"/>
      <c r="K54" s="393"/>
      <c r="L54" s="393"/>
      <c r="M54" s="393"/>
      <c r="N54" s="393"/>
      <c r="O54" s="393"/>
      <c r="P54" s="393"/>
      <c r="Q54" s="393"/>
      <c r="R54" s="2824">
        <v>73</v>
      </c>
      <c r="S54" s="2831"/>
      <c r="T54" s="2832"/>
      <c r="U54" s="2832"/>
      <c r="V54" s="2833"/>
      <c r="W54" s="474"/>
      <c r="X54" s="2813" t="s">
        <v>1252</v>
      </c>
      <c r="Y54" s="2813"/>
      <c r="Z54" s="2813"/>
      <c r="AA54" s="2813"/>
      <c r="AB54" s="428"/>
      <c r="AC54" s="428"/>
      <c r="AD54" s="428"/>
      <c r="AE54" s="463"/>
    </row>
    <row r="55" spans="1:37" s="320" customFormat="1" ht="12" customHeight="1">
      <c r="A55" s="459"/>
      <c r="B55" s="390"/>
      <c r="C55" s="398"/>
      <c r="D55" s="391" t="s">
        <v>655</v>
      </c>
      <c r="E55" s="393"/>
      <c r="G55" s="393"/>
      <c r="H55" s="393"/>
      <c r="I55" s="393"/>
      <c r="J55" s="393"/>
      <c r="K55" s="393"/>
      <c r="L55" s="393"/>
      <c r="M55" s="393"/>
      <c r="N55" s="393"/>
      <c r="O55" s="393"/>
      <c r="P55" s="393"/>
      <c r="Q55" s="393"/>
      <c r="R55" s="2585"/>
      <c r="S55" s="2834"/>
      <c r="T55" s="2835"/>
      <c r="U55" s="2835"/>
      <c r="V55" s="2836"/>
      <c r="W55" s="474"/>
      <c r="X55" s="2813"/>
      <c r="Y55" s="2813"/>
      <c r="Z55" s="2813"/>
      <c r="AA55" s="2813"/>
      <c r="AB55" s="428"/>
      <c r="AC55" s="428"/>
      <c r="AD55" s="428"/>
      <c r="AE55" s="463"/>
    </row>
    <row r="56" spans="1:37" s="320" customFormat="1" ht="7.95" customHeight="1">
      <c r="A56" s="459"/>
      <c r="B56" s="390"/>
      <c r="C56" s="390"/>
      <c r="D56" s="388"/>
      <c r="E56" s="393"/>
      <c r="G56" s="393"/>
      <c r="H56" s="393"/>
      <c r="I56" s="393"/>
      <c r="J56" s="393"/>
      <c r="K56" s="393"/>
      <c r="L56" s="393"/>
      <c r="M56" s="393"/>
      <c r="N56" s="393"/>
      <c r="O56" s="393"/>
      <c r="P56" s="393"/>
      <c r="Q56" s="393"/>
      <c r="R56" s="393"/>
      <c r="S56" s="393"/>
      <c r="T56" s="393"/>
      <c r="U56" s="393"/>
      <c r="V56" s="393"/>
      <c r="W56" s="393"/>
      <c r="X56" s="393"/>
      <c r="Y56" s="388"/>
      <c r="Z56" s="397"/>
      <c r="AA56" s="397"/>
      <c r="AB56" s="397"/>
      <c r="AC56" s="397"/>
      <c r="AD56" s="397"/>
      <c r="AE56" s="465"/>
      <c r="AF56" s="397"/>
      <c r="AG56" s="397"/>
      <c r="AH56" s="397"/>
      <c r="AI56" s="397"/>
      <c r="AJ56" s="435"/>
      <c r="AK56" s="393"/>
    </row>
    <row r="57" spans="1:37" s="320" customFormat="1" ht="12" customHeight="1">
      <c r="A57" s="459"/>
      <c r="B57" s="390"/>
      <c r="C57" s="390" t="s">
        <v>645</v>
      </c>
      <c r="D57" s="388" t="s">
        <v>656</v>
      </c>
      <c r="E57" s="393"/>
      <c r="G57" s="393"/>
      <c r="H57" s="393"/>
      <c r="I57" s="393"/>
      <c r="J57" s="393"/>
      <c r="K57" s="393"/>
      <c r="L57" s="393"/>
      <c r="M57" s="393"/>
      <c r="N57" s="393"/>
      <c r="O57" s="393"/>
      <c r="P57" s="393"/>
      <c r="Q57" s="393"/>
      <c r="R57" s="2824" t="s">
        <v>46</v>
      </c>
      <c r="S57" s="2831"/>
      <c r="T57" s="2832"/>
      <c r="U57" s="2832"/>
      <c r="V57" s="2833"/>
      <c r="W57" s="474"/>
      <c r="X57" s="2813" t="s">
        <v>1252</v>
      </c>
      <c r="Y57" s="2813"/>
      <c r="Z57" s="2813"/>
      <c r="AA57" s="2813"/>
      <c r="AB57" s="428"/>
      <c r="AC57" s="428"/>
      <c r="AD57" s="428"/>
      <c r="AE57" s="463"/>
    </row>
    <row r="58" spans="1:37" s="320" customFormat="1" ht="12" customHeight="1">
      <c r="A58" s="459"/>
      <c r="B58" s="390"/>
      <c r="C58" s="398"/>
      <c r="D58" s="391" t="s">
        <v>657</v>
      </c>
      <c r="E58" s="393"/>
      <c r="G58" s="393"/>
      <c r="H58" s="393"/>
      <c r="I58" s="393"/>
      <c r="J58" s="393"/>
      <c r="K58" s="393"/>
      <c r="L58" s="393"/>
      <c r="M58" s="393"/>
      <c r="N58" s="393"/>
      <c r="O58" s="393"/>
      <c r="P58" s="393"/>
      <c r="Q58" s="393"/>
      <c r="R58" s="2585"/>
      <c r="S58" s="2834"/>
      <c r="T58" s="2835"/>
      <c r="U58" s="2835"/>
      <c r="V58" s="2836"/>
      <c r="W58" s="474"/>
      <c r="X58" s="2813"/>
      <c r="Y58" s="2813"/>
      <c r="Z58" s="2813"/>
      <c r="AA58" s="2813"/>
      <c r="AB58" s="428"/>
      <c r="AC58" s="428"/>
      <c r="AD58" s="428"/>
      <c r="AE58" s="463"/>
    </row>
    <row r="59" spans="1:37" s="320" customFormat="1" ht="7.95" customHeight="1">
      <c r="A59" s="459"/>
      <c r="B59" s="390"/>
      <c r="C59" s="390"/>
      <c r="D59" s="388"/>
      <c r="E59" s="393"/>
      <c r="G59" s="393"/>
      <c r="H59" s="393"/>
      <c r="I59" s="393"/>
      <c r="J59" s="393"/>
      <c r="K59" s="393"/>
      <c r="L59" s="393"/>
      <c r="M59" s="393"/>
      <c r="N59" s="393"/>
      <c r="O59" s="393"/>
      <c r="P59" s="393"/>
      <c r="Q59" s="393"/>
      <c r="R59" s="393"/>
      <c r="S59" s="393"/>
      <c r="T59" s="393"/>
      <c r="U59" s="393"/>
      <c r="V59" s="393"/>
      <c r="W59" s="393"/>
      <c r="X59" s="393"/>
      <c r="Y59" s="388"/>
      <c r="Z59" s="397"/>
      <c r="AA59" s="397"/>
      <c r="AB59" s="397"/>
      <c r="AC59" s="397"/>
      <c r="AD59" s="397"/>
      <c r="AE59" s="465"/>
      <c r="AF59" s="397"/>
      <c r="AG59" s="397"/>
      <c r="AH59" s="397"/>
      <c r="AI59" s="397"/>
      <c r="AJ59" s="435"/>
      <c r="AK59" s="393"/>
    </row>
    <row r="60" spans="1:37" s="320" customFormat="1" ht="12" customHeight="1">
      <c r="A60" s="459"/>
      <c r="B60" s="390"/>
      <c r="C60" s="390" t="s">
        <v>646</v>
      </c>
      <c r="D60" s="388" t="s">
        <v>2091</v>
      </c>
      <c r="E60" s="393"/>
      <c r="G60" s="393"/>
      <c r="H60" s="393"/>
      <c r="I60" s="393"/>
      <c r="J60" s="393"/>
      <c r="K60" s="393"/>
      <c r="L60" s="393"/>
      <c r="M60" s="393"/>
      <c r="N60" s="393"/>
      <c r="O60" s="393"/>
      <c r="P60" s="393"/>
      <c r="Q60" s="393"/>
      <c r="R60" s="2824" t="s">
        <v>702</v>
      </c>
      <c r="S60" s="2831"/>
      <c r="T60" s="2832"/>
      <c r="U60" s="2832"/>
      <c r="V60" s="2833"/>
      <c r="W60" s="474"/>
      <c r="X60" s="2813" t="s">
        <v>1252</v>
      </c>
      <c r="Y60" s="2813"/>
      <c r="Z60" s="2813"/>
      <c r="AA60" s="2813"/>
      <c r="AB60" s="428"/>
      <c r="AC60" s="428"/>
      <c r="AD60" s="428"/>
      <c r="AE60" s="463"/>
    </row>
    <row r="61" spans="1:37" s="320" customFormat="1" ht="12" customHeight="1">
      <c r="A61" s="459"/>
      <c r="B61" s="390"/>
      <c r="C61" s="398"/>
      <c r="D61" s="391" t="s">
        <v>1018</v>
      </c>
      <c r="E61" s="393"/>
      <c r="G61" s="393"/>
      <c r="H61" s="393"/>
      <c r="I61" s="393"/>
      <c r="J61" s="393"/>
      <c r="K61" s="393"/>
      <c r="L61" s="393"/>
      <c r="M61" s="393"/>
      <c r="N61" s="393"/>
      <c r="O61" s="393"/>
      <c r="P61" s="393"/>
      <c r="Q61" s="393"/>
      <c r="R61" s="2585"/>
      <c r="S61" s="2834"/>
      <c r="T61" s="2835"/>
      <c r="U61" s="2835"/>
      <c r="V61" s="2836"/>
      <c r="W61" s="474"/>
      <c r="X61" s="2813"/>
      <c r="Y61" s="2813"/>
      <c r="Z61" s="2813"/>
      <c r="AA61" s="2813"/>
      <c r="AB61" s="428"/>
      <c r="AC61" s="428"/>
      <c r="AD61" s="428"/>
      <c r="AE61" s="463"/>
    </row>
    <row r="62" spans="1:37" s="320" customFormat="1" ht="7.95" customHeight="1">
      <c r="A62" s="459"/>
      <c r="B62" s="390"/>
      <c r="C62" s="390"/>
      <c r="D62" s="388"/>
      <c r="E62" s="393"/>
      <c r="G62" s="393"/>
      <c r="H62" s="393"/>
      <c r="I62" s="393"/>
      <c r="J62" s="393"/>
      <c r="K62" s="393"/>
      <c r="L62" s="393"/>
      <c r="M62" s="393"/>
      <c r="N62" s="393"/>
      <c r="O62" s="393"/>
      <c r="P62" s="393"/>
      <c r="Q62" s="393"/>
      <c r="R62" s="393"/>
      <c r="S62" s="393"/>
      <c r="T62" s="393"/>
      <c r="U62" s="393"/>
      <c r="V62" s="393"/>
      <c r="W62" s="393"/>
      <c r="X62" s="393"/>
      <c r="Y62" s="388"/>
      <c r="Z62" s="397"/>
      <c r="AA62" s="397"/>
      <c r="AB62" s="397"/>
      <c r="AC62" s="397"/>
      <c r="AD62" s="397"/>
      <c r="AE62" s="465"/>
      <c r="AF62" s="397"/>
      <c r="AG62" s="397"/>
      <c r="AH62" s="397"/>
      <c r="AI62" s="397"/>
      <c r="AJ62" s="435"/>
      <c r="AK62" s="393"/>
    </row>
    <row r="63" spans="1:37" s="320" customFormat="1" ht="12" customHeight="1">
      <c r="A63" s="459"/>
      <c r="B63" s="390"/>
      <c r="C63" s="390" t="s">
        <v>647</v>
      </c>
      <c r="D63" s="388" t="s">
        <v>658</v>
      </c>
      <c r="E63" s="393"/>
      <c r="G63" s="393"/>
      <c r="H63" s="393"/>
      <c r="I63" s="393"/>
      <c r="J63" s="393"/>
      <c r="K63" s="393"/>
      <c r="L63" s="393"/>
      <c r="M63" s="393"/>
      <c r="N63" s="393"/>
      <c r="O63" s="393"/>
      <c r="P63" s="393"/>
      <c r="Q63" s="393"/>
      <c r="R63" s="2824" t="s">
        <v>50</v>
      </c>
      <c r="S63" s="2831"/>
      <c r="T63" s="2832"/>
      <c r="U63" s="2832"/>
      <c r="V63" s="2833"/>
      <c r="W63" s="474"/>
      <c r="X63" s="2813" t="s">
        <v>1252</v>
      </c>
      <c r="Y63" s="2813"/>
      <c r="Z63" s="2813"/>
      <c r="AA63" s="2813"/>
      <c r="AB63" s="428"/>
      <c r="AC63" s="428"/>
      <c r="AD63" s="428"/>
      <c r="AE63" s="463"/>
    </row>
    <row r="64" spans="1:37" s="320" customFormat="1" ht="12" customHeight="1">
      <c r="A64" s="459"/>
      <c r="B64" s="390"/>
      <c r="C64" s="398"/>
      <c r="D64" s="391" t="s">
        <v>659</v>
      </c>
      <c r="E64" s="393"/>
      <c r="G64" s="393"/>
      <c r="H64" s="393"/>
      <c r="I64" s="393"/>
      <c r="J64" s="393"/>
      <c r="K64" s="393"/>
      <c r="L64" s="393"/>
      <c r="M64" s="393"/>
      <c r="N64" s="393"/>
      <c r="O64" s="393"/>
      <c r="P64" s="393"/>
      <c r="Q64" s="393"/>
      <c r="R64" s="2585"/>
      <c r="S64" s="2834"/>
      <c r="T64" s="2835"/>
      <c r="U64" s="2835"/>
      <c r="V64" s="2836"/>
      <c r="W64" s="474"/>
      <c r="X64" s="2813"/>
      <c r="Y64" s="2813"/>
      <c r="Z64" s="2813"/>
      <c r="AA64" s="2813"/>
      <c r="AB64" s="428"/>
      <c r="AC64" s="428"/>
      <c r="AD64" s="428"/>
      <c r="AE64" s="463"/>
    </row>
    <row r="65" spans="1:37" s="320" customFormat="1" ht="12" customHeight="1">
      <c r="A65" s="459"/>
      <c r="B65" s="390"/>
      <c r="C65" s="398"/>
      <c r="D65" s="391"/>
      <c r="E65" s="393"/>
      <c r="G65" s="393"/>
      <c r="H65" s="393"/>
      <c r="I65" s="393"/>
      <c r="J65" s="393"/>
      <c r="K65" s="393"/>
      <c r="L65" s="393"/>
      <c r="M65" s="393"/>
      <c r="N65" s="393"/>
      <c r="O65" s="393"/>
      <c r="P65" s="393"/>
      <c r="Q65" s="393"/>
      <c r="R65" s="474"/>
      <c r="S65" s="474"/>
      <c r="T65" s="474"/>
      <c r="U65" s="474"/>
      <c r="V65" s="474"/>
      <c r="W65" s="474"/>
      <c r="X65" s="528"/>
      <c r="Y65" s="528"/>
      <c r="Z65" s="528"/>
      <c r="AA65" s="528"/>
      <c r="AB65" s="428"/>
      <c r="AC65" s="428"/>
      <c r="AD65" s="428"/>
      <c r="AE65" s="463"/>
    </row>
    <row r="66" spans="1:37" s="320" customFormat="1" ht="12" customHeight="1">
      <c r="A66" s="459"/>
      <c r="B66" s="390"/>
      <c r="C66" s="398"/>
      <c r="D66" s="2838"/>
      <c r="E66" s="2839"/>
      <c r="F66" s="2839"/>
      <c r="G66" s="2839"/>
      <c r="H66" s="2839"/>
      <c r="I66" s="2839"/>
      <c r="J66" s="2839"/>
      <c r="K66" s="2839"/>
      <c r="L66" s="2840"/>
      <c r="M66" s="393"/>
      <c r="N66" s="393"/>
      <c r="O66" s="393"/>
      <c r="P66" s="393"/>
      <c r="Q66" s="393"/>
      <c r="R66" s="474"/>
      <c r="S66" s="474"/>
      <c r="T66" s="474"/>
      <c r="U66" s="474"/>
      <c r="V66" s="474"/>
      <c r="W66" s="474"/>
      <c r="X66" s="528"/>
      <c r="Y66" s="528"/>
      <c r="Z66" s="528"/>
      <c r="AA66" s="528"/>
      <c r="AB66" s="428"/>
      <c r="AC66" s="428"/>
      <c r="AD66" s="428"/>
      <c r="AE66" s="463"/>
    </row>
    <row r="67" spans="1:37" s="320" customFormat="1" ht="7.95" customHeight="1">
      <c r="A67" s="459"/>
      <c r="B67" s="390"/>
      <c r="C67" s="390"/>
      <c r="D67" s="388"/>
      <c r="E67" s="393"/>
      <c r="F67" s="2045"/>
      <c r="G67" s="2046"/>
      <c r="H67" s="2046"/>
      <c r="I67" s="2046"/>
      <c r="J67" s="2046"/>
      <c r="K67" s="2046"/>
      <c r="L67" s="393"/>
      <c r="M67" s="393"/>
      <c r="N67" s="393"/>
      <c r="O67" s="393"/>
      <c r="P67" s="393"/>
      <c r="Q67" s="393"/>
      <c r="R67" s="393"/>
      <c r="S67" s="393"/>
      <c r="T67" s="393"/>
      <c r="U67" s="393"/>
      <c r="V67" s="393"/>
      <c r="W67" s="393"/>
      <c r="X67" s="393"/>
      <c r="Y67" s="388"/>
      <c r="Z67" s="397"/>
      <c r="AA67" s="397"/>
      <c r="AB67" s="397"/>
      <c r="AC67" s="397"/>
      <c r="AD67" s="397"/>
      <c r="AE67" s="465"/>
      <c r="AF67" s="397"/>
      <c r="AG67" s="397"/>
      <c r="AH67" s="397"/>
      <c r="AI67" s="397"/>
      <c r="AJ67" s="435"/>
      <c r="AK67" s="393"/>
    </row>
    <row r="68" spans="1:37" s="320" customFormat="1" ht="12" customHeight="1">
      <c r="A68" s="459"/>
      <c r="B68" s="390"/>
      <c r="C68" s="398"/>
      <c r="D68" s="388" t="s">
        <v>476</v>
      </c>
      <c r="E68" s="393"/>
      <c r="G68" s="393"/>
      <c r="H68" s="393"/>
      <c r="I68" s="393"/>
      <c r="J68" s="393"/>
      <c r="K68" s="393"/>
      <c r="L68" s="393"/>
      <c r="M68" s="393"/>
      <c r="N68" s="393"/>
      <c r="O68" s="393"/>
      <c r="P68" s="393"/>
      <c r="Q68" s="393"/>
      <c r="R68" s="2585"/>
      <c r="S68" s="2825">
        <v>100</v>
      </c>
      <c r="T68" s="2826"/>
      <c r="U68" s="2826"/>
      <c r="V68" s="2827"/>
      <c r="W68" s="474"/>
      <c r="X68" s="2813"/>
      <c r="Y68" s="2813"/>
      <c r="Z68" s="2813"/>
      <c r="AA68" s="2813"/>
      <c r="AB68" s="428"/>
      <c r="AC68" s="428"/>
      <c r="AD68" s="428"/>
      <c r="AE68" s="463"/>
    </row>
    <row r="69" spans="1:37" s="320" customFormat="1" ht="12" customHeight="1">
      <c r="A69" s="459"/>
      <c r="B69" s="390"/>
      <c r="C69" s="390"/>
      <c r="D69" s="391" t="s">
        <v>477</v>
      </c>
      <c r="E69" s="393"/>
      <c r="F69" s="393"/>
      <c r="G69" s="393"/>
      <c r="H69" s="393"/>
      <c r="I69" s="393"/>
      <c r="J69" s="393"/>
      <c r="K69" s="393"/>
      <c r="L69" s="393"/>
      <c r="M69" s="393"/>
      <c r="N69" s="393"/>
      <c r="O69" s="393"/>
      <c r="P69" s="393"/>
      <c r="Q69" s="393"/>
      <c r="R69" s="2585"/>
      <c r="S69" s="2828"/>
      <c r="T69" s="2829"/>
      <c r="U69" s="2829"/>
      <c r="V69" s="2830"/>
      <c r="W69" s="474"/>
      <c r="X69" s="2813"/>
      <c r="Y69" s="2813"/>
      <c r="Z69" s="2813"/>
      <c r="AA69" s="2813"/>
      <c r="AB69" s="428"/>
      <c r="AC69" s="428"/>
      <c r="AD69" s="428"/>
      <c r="AE69" s="463"/>
    </row>
    <row r="70" spans="1:37" s="320" customFormat="1" ht="12" customHeight="1" thickBot="1">
      <c r="A70" s="427"/>
      <c r="B70" s="853"/>
      <c r="C70" s="854"/>
      <c r="D70" s="855"/>
      <c r="E70" s="855"/>
      <c r="F70" s="855"/>
      <c r="G70" s="855"/>
      <c r="H70" s="855"/>
      <c r="I70" s="855"/>
      <c r="J70" s="855"/>
      <c r="K70" s="855"/>
      <c r="L70" s="855"/>
      <c r="M70" s="855"/>
      <c r="N70" s="855"/>
      <c r="O70" s="855"/>
      <c r="P70" s="855"/>
      <c r="Q70" s="855"/>
      <c r="R70" s="856"/>
      <c r="S70" s="856"/>
      <c r="T70" s="856"/>
      <c r="U70" s="856"/>
      <c r="V70" s="856"/>
      <c r="W70" s="856"/>
      <c r="X70" s="857"/>
      <c r="Y70" s="857"/>
      <c r="Z70" s="857"/>
      <c r="AA70" s="857"/>
      <c r="AB70" s="857"/>
      <c r="AC70" s="857"/>
      <c r="AD70" s="857"/>
      <c r="AE70" s="858"/>
    </row>
    <row r="71" spans="1:37" s="320" customFormat="1" ht="12" customHeight="1">
      <c r="B71" s="570"/>
      <c r="C71" s="570"/>
      <c r="D71" s="570"/>
      <c r="E71" s="570"/>
      <c r="F71" s="570"/>
      <c r="G71" s="570"/>
      <c r="H71" s="570"/>
      <c r="I71" s="570"/>
      <c r="J71" s="570"/>
      <c r="K71" s="570"/>
      <c r="L71" s="570"/>
      <c r="M71" s="570"/>
      <c r="N71" s="570"/>
      <c r="O71" s="570"/>
      <c r="P71" s="570"/>
      <c r="Q71" s="570"/>
      <c r="R71" s="570"/>
      <c r="S71" s="570"/>
      <c r="T71" s="570"/>
      <c r="U71" s="570"/>
      <c r="V71" s="570"/>
      <c r="W71" s="570"/>
      <c r="X71" s="570"/>
      <c r="Y71" s="570"/>
      <c r="Z71" s="570"/>
      <c r="AA71" s="570"/>
      <c r="AB71" s="570"/>
      <c r="AC71" s="570"/>
      <c r="AD71" s="570"/>
      <c r="AE71" s="570"/>
    </row>
    <row r="72" spans="1:37" s="320" customFormat="1" ht="12" customHeight="1">
      <c r="A72" s="2837">
        <v>19</v>
      </c>
      <c r="B72" s="2837"/>
      <c r="C72" s="2837"/>
      <c r="D72" s="2837"/>
      <c r="E72" s="2837"/>
      <c r="F72" s="2837"/>
      <c r="G72" s="2837"/>
      <c r="H72" s="2837"/>
      <c r="I72" s="2837"/>
      <c r="J72" s="2837"/>
      <c r="K72" s="2837"/>
      <c r="L72" s="2837"/>
      <c r="M72" s="2837"/>
      <c r="N72" s="2837"/>
      <c r="O72" s="2837"/>
      <c r="P72" s="2837"/>
      <c r="Q72" s="2837"/>
      <c r="R72" s="2837"/>
      <c r="S72" s="2837"/>
      <c r="T72" s="2837"/>
      <c r="U72" s="2837"/>
      <c r="V72" s="2837"/>
      <c r="W72" s="2837"/>
      <c r="X72" s="2837"/>
      <c r="Y72" s="2837"/>
      <c r="Z72" s="2837"/>
      <c r="AA72" s="2837"/>
      <c r="AB72" s="2837"/>
      <c r="AC72" s="2837"/>
      <c r="AD72" s="2837"/>
      <c r="AE72" s="2837"/>
    </row>
    <row r="73" spans="1:37" ht="12" customHeight="1"/>
    <row r="74" spans="1:37" ht="12" customHeight="1"/>
  </sheetData>
  <sheetProtection selectLockedCells="1" selectUnlockedCells="1"/>
  <mergeCells count="76">
    <mergeCell ref="S41:AD42"/>
    <mergeCell ref="S45:AD46"/>
    <mergeCell ref="D66:L66"/>
    <mergeCell ref="S57:V58"/>
    <mergeCell ref="R51:R52"/>
    <mergeCell ref="X51:Y52"/>
    <mergeCell ref="Z51:Z52"/>
    <mergeCell ref="R54:R55"/>
    <mergeCell ref="X54:Y55"/>
    <mergeCell ref="Z54:Z55"/>
    <mergeCell ref="S63:V64"/>
    <mergeCell ref="S60:V61"/>
    <mergeCell ref="S51:V52"/>
    <mergeCell ref="S54:V55"/>
    <mergeCell ref="R41:R42"/>
    <mergeCell ref="R45:R46"/>
    <mergeCell ref="A72:AE72"/>
    <mergeCell ref="R57:R58"/>
    <mergeCell ref="X57:Y58"/>
    <mergeCell ref="Z57:Z58"/>
    <mergeCell ref="AA57:AA58"/>
    <mergeCell ref="R60:R61"/>
    <mergeCell ref="X60:Y61"/>
    <mergeCell ref="Z60:Z61"/>
    <mergeCell ref="AA60:AA61"/>
    <mergeCell ref="R63:R64"/>
    <mergeCell ref="X63:Y64"/>
    <mergeCell ref="Z63:Z64"/>
    <mergeCell ref="X68:Y69"/>
    <mergeCell ref="AA63:AA64"/>
    <mergeCell ref="R68:R69"/>
    <mergeCell ref="AA68:AA69"/>
    <mergeCell ref="R48:R49"/>
    <mergeCell ref="X48:Y49"/>
    <mergeCell ref="AA48:AA49"/>
    <mergeCell ref="S68:V69"/>
    <mergeCell ref="Z68:Z69"/>
    <mergeCell ref="S48:V49"/>
    <mergeCell ref="AA51:AA52"/>
    <mergeCell ref="AA54:AA55"/>
    <mergeCell ref="R29:R30"/>
    <mergeCell ref="R33:R34"/>
    <mergeCell ref="R37:R38"/>
    <mergeCell ref="S33:AD34"/>
    <mergeCell ref="S37:AD38"/>
    <mergeCell ref="S29:AD30"/>
    <mergeCell ref="AF2:AI2"/>
    <mergeCell ref="AJ2:AK2"/>
    <mergeCell ref="S5:AD5"/>
    <mergeCell ref="S6:AD6"/>
    <mergeCell ref="AF3:AI3"/>
    <mergeCell ref="AJ3:AK3"/>
    <mergeCell ref="AF4:AI4"/>
    <mergeCell ref="AJ4:AK4"/>
    <mergeCell ref="R7:R8"/>
    <mergeCell ref="X7:AD7"/>
    <mergeCell ref="AC8:AD8"/>
    <mergeCell ref="AB9:AD9"/>
    <mergeCell ref="S25:AD26"/>
    <mergeCell ref="R19:R20"/>
    <mergeCell ref="R13:R14"/>
    <mergeCell ref="S22:AD23"/>
    <mergeCell ref="AI19:AJ19"/>
    <mergeCell ref="R22:R23"/>
    <mergeCell ref="AI22:AJ22"/>
    <mergeCell ref="R25:R26"/>
    <mergeCell ref="AI25:AJ25"/>
    <mergeCell ref="S19:AD20"/>
    <mergeCell ref="AI13:AJ13"/>
    <mergeCell ref="R16:R17"/>
    <mergeCell ref="AI16:AJ16"/>
    <mergeCell ref="R10:R11"/>
    <mergeCell ref="AI10:AJ10"/>
    <mergeCell ref="S10:AD11"/>
    <mergeCell ref="S13:AD14"/>
    <mergeCell ref="S16:AD17"/>
  </mergeCells>
  <printOptions horizontalCentered="1"/>
  <pageMargins left="0.11811023622047245" right="0.11811023622047245" top="0.39370078740157483" bottom="0.39370078740157483" header="0" footer="0"/>
  <pageSetup paperSize="9" scale="77" firstPageNumber="12" orientation="portrait" useFirstPageNumber="1"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030A0"/>
  </sheetPr>
  <dimension ref="A1:AV81"/>
  <sheetViews>
    <sheetView showGridLines="0" view="pageBreakPreview" zoomScale="90" zoomScaleNormal="100" zoomScaleSheetLayoutView="90" workbookViewId="0">
      <selection activeCell="S72" sqref="S72:AD73"/>
    </sheetView>
  </sheetViews>
  <sheetFormatPr defaultColWidth="6.765625" defaultRowHeight="12"/>
  <cols>
    <col min="1" max="2" width="3.3046875" style="310" customWidth="1"/>
    <col min="3" max="3" width="3.3046875" style="364" customWidth="1"/>
    <col min="4" max="15" width="3.3046875" style="310" customWidth="1"/>
    <col min="16" max="16" width="2.765625" style="310" customWidth="1"/>
    <col min="17" max="17" width="2.3046875" style="310" customWidth="1"/>
    <col min="18" max="18" width="3.61328125" style="432" customWidth="1"/>
    <col min="19" max="19" width="2.23046875" style="432" customWidth="1"/>
    <col min="20" max="21" width="1.921875" style="432" customWidth="1"/>
    <col min="22" max="22" width="1.3046875" style="432" customWidth="1"/>
    <col min="23" max="23" width="1.921875" style="432" customWidth="1"/>
    <col min="24" max="24" width="1.23046875" style="400" customWidth="1"/>
    <col min="25" max="29" width="1.921875" style="400" customWidth="1"/>
    <col min="30" max="30" width="2.23046875" style="400" customWidth="1"/>
    <col min="31" max="31" width="3.61328125" style="310" customWidth="1"/>
    <col min="32" max="32" width="9" style="310" customWidth="1"/>
    <col min="33" max="33" width="6.69140625" style="310" customWidth="1"/>
    <col min="34" max="16384" width="6.765625" style="310"/>
  </cols>
  <sheetData>
    <row r="1" spans="1:48" ht="15" customHeight="1">
      <c r="A1" s="1015"/>
      <c r="B1" s="1016"/>
      <c r="C1" s="1017"/>
      <c r="D1" s="1018"/>
      <c r="E1" s="1019"/>
      <c r="F1" s="1019"/>
      <c r="G1" s="1020"/>
      <c r="H1" s="1020"/>
      <c r="I1" s="1020"/>
      <c r="J1" s="1020"/>
      <c r="K1" s="1020"/>
      <c r="L1" s="1020"/>
      <c r="M1" s="1020"/>
      <c r="N1" s="1020"/>
      <c r="O1" s="1020"/>
      <c r="P1" s="1020"/>
      <c r="Q1" s="1020"/>
      <c r="R1" s="1021"/>
      <c r="S1" s="1021"/>
      <c r="T1" s="1021"/>
      <c r="U1" s="1021"/>
      <c r="V1" s="1021"/>
      <c r="W1" s="1021"/>
      <c r="X1" s="1022"/>
      <c r="Y1" s="1022"/>
      <c r="Z1" s="1022"/>
      <c r="AA1" s="1022"/>
      <c r="AB1" s="1022"/>
      <c r="AC1" s="1022"/>
      <c r="AD1" s="1022"/>
      <c r="AE1" s="1023"/>
    </row>
    <row r="2" spans="1:48" ht="15" customHeight="1">
      <c r="A2" s="1537"/>
      <c r="B2" s="342"/>
      <c r="C2" s="321"/>
      <c r="D2" s="440" t="s">
        <v>864</v>
      </c>
      <c r="E2" s="440"/>
      <c r="F2" s="440"/>
      <c r="G2" s="440"/>
      <c r="H2" s="440"/>
      <c r="I2" s="440"/>
      <c r="J2" s="440"/>
      <c r="K2" s="342"/>
      <c r="L2" s="342"/>
      <c r="M2" s="342"/>
      <c r="N2" s="342"/>
      <c r="O2" s="342"/>
      <c r="P2" s="342"/>
      <c r="Q2" s="342"/>
      <c r="R2" s="342"/>
      <c r="S2" s="341"/>
      <c r="T2" s="341"/>
      <c r="U2" s="341"/>
      <c r="V2" s="341"/>
      <c r="W2" s="341"/>
      <c r="X2" s="341"/>
      <c r="Y2" s="322"/>
      <c r="Z2" s="322"/>
      <c r="AA2" s="310"/>
      <c r="AB2" s="310"/>
      <c r="AC2" s="310"/>
      <c r="AD2" s="310"/>
      <c r="AE2" s="457"/>
      <c r="AF2" s="2815"/>
      <c r="AG2" s="2815"/>
      <c r="AH2" s="2815"/>
      <c r="AI2" s="2815"/>
      <c r="AJ2" s="2815"/>
      <c r="AK2" s="2815"/>
    </row>
    <row r="3" spans="1:48" ht="15" customHeight="1">
      <c r="A3" s="1538"/>
      <c r="B3" s="386"/>
      <c r="C3" s="365"/>
      <c r="D3" s="803" t="s">
        <v>865</v>
      </c>
      <c r="E3" s="386"/>
      <c r="I3" s="384"/>
      <c r="J3" s="384"/>
      <c r="K3" s="384"/>
      <c r="L3" s="384"/>
      <c r="M3" s="384"/>
      <c r="N3" s="384"/>
      <c r="O3" s="384"/>
      <c r="P3" s="384"/>
      <c r="Q3" s="384"/>
      <c r="R3" s="395"/>
      <c r="S3" s="395"/>
      <c r="T3" s="395"/>
      <c r="U3" s="395"/>
      <c r="V3" s="395"/>
      <c r="W3" s="395"/>
      <c r="X3" s="524"/>
      <c r="Y3" s="384"/>
      <c r="Z3" s="384"/>
      <c r="AA3" s="299"/>
      <c r="AB3" s="299"/>
      <c r="AC3" s="299"/>
      <c r="AD3" s="299"/>
      <c r="AE3" s="457"/>
      <c r="AF3" s="2815"/>
      <c r="AG3" s="2815"/>
      <c r="AH3" s="2815"/>
      <c r="AI3" s="2815"/>
      <c r="AJ3" s="2815"/>
      <c r="AK3" s="2815"/>
      <c r="AL3" s="299"/>
      <c r="AM3" s="299"/>
      <c r="AN3" s="299"/>
      <c r="AO3" s="299"/>
      <c r="AP3" s="299"/>
      <c r="AQ3" s="299"/>
      <c r="AR3" s="299"/>
      <c r="AS3" s="299"/>
      <c r="AT3" s="299"/>
      <c r="AU3" s="299"/>
      <c r="AV3" s="299"/>
    </row>
    <row r="4" spans="1:48" s="320" customFormat="1" ht="12" customHeight="1">
      <c r="A4" s="1462"/>
      <c r="B4" s="383"/>
      <c r="C4" s="390"/>
      <c r="D4" s="383"/>
      <c r="E4" s="383"/>
      <c r="F4" s="383"/>
      <c r="G4" s="383"/>
      <c r="H4" s="393"/>
      <c r="I4" s="393"/>
      <c r="J4" s="393"/>
      <c r="K4" s="391"/>
      <c r="L4" s="391"/>
      <c r="M4" s="391"/>
      <c r="N4" s="391"/>
      <c r="O4" s="391"/>
      <c r="P4" s="391"/>
      <c r="Q4" s="391"/>
      <c r="R4" s="393"/>
      <c r="S4" s="2816" t="s">
        <v>699</v>
      </c>
      <c r="T4" s="2816"/>
      <c r="U4" s="2816"/>
      <c r="V4" s="2816"/>
      <c r="W4" s="2816"/>
      <c r="X4" s="2816"/>
      <c r="Y4" s="2816"/>
      <c r="Z4" s="2816"/>
      <c r="AA4" s="2816"/>
      <c r="AB4" s="2816"/>
      <c r="AC4" s="2816"/>
      <c r="AD4" s="2816"/>
      <c r="AE4" s="460"/>
      <c r="AF4" s="342"/>
      <c r="AG4" s="342"/>
      <c r="AH4" s="342"/>
      <c r="AI4" s="342"/>
      <c r="AJ4" s="342"/>
    </row>
    <row r="5" spans="1:48" ht="12" customHeight="1">
      <c r="A5" s="1539"/>
      <c r="B5" s="383"/>
      <c r="C5" s="390"/>
      <c r="D5" s="523"/>
      <c r="E5" s="434"/>
      <c r="F5" s="434"/>
      <c r="S5" s="2816" t="s">
        <v>18</v>
      </c>
      <c r="T5" s="2816"/>
      <c r="U5" s="2816"/>
      <c r="V5" s="2816"/>
      <c r="W5" s="2816"/>
      <c r="X5" s="2816"/>
      <c r="Y5" s="2816"/>
      <c r="Z5" s="2816"/>
      <c r="AA5" s="2816"/>
      <c r="AB5" s="2816"/>
      <c r="AC5" s="2816"/>
      <c r="AD5" s="2816"/>
      <c r="AE5" s="462"/>
    </row>
    <row r="6" spans="1:48" ht="12" customHeight="1">
      <c r="A6" s="1539"/>
      <c r="B6" s="383"/>
      <c r="C6" s="390"/>
      <c r="D6" s="523"/>
      <c r="E6" s="434"/>
      <c r="F6" s="434"/>
      <c r="S6" s="530"/>
      <c r="T6" s="530"/>
      <c r="U6" s="530"/>
      <c r="V6" s="530"/>
      <c r="W6" s="530"/>
      <c r="X6" s="530"/>
      <c r="Y6" s="530"/>
      <c r="Z6" s="530"/>
      <c r="AA6" s="530"/>
      <c r="AB6" s="530"/>
      <c r="AC6" s="530"/>
      <c r="AD6" s="530"/>
      <c r="AE6" s="462"/>
    </row>
    <row r="7" spans="1:48" ht="12" customHeight="1">
      <c r="A7" s="1539"/>
      <c r="B7" s="383"/>
      <c r="C7" s="390"/>
      <c r="D7" s="523"/>
      <c r="E7" s="434"/>
      <c r="F7" s="434"/>
      <c r="S7" s="530"/>
      <c r="T7" s="530"/>
      <c r="U7" s="530"/>
      <c r="V7" s="530"/>
      <c r="W7" s="530"/>
      <c r="X7" s="530"/>
      <c r="Y7" s="530"/>
      <c r="Z7" s="530"/>
      <c r="AA7" s="530"/>
      <c r="AB7" s="2848" t="s">
        <v>356</v>
      </c>
      <c r="AC7" s="2848"/>
      <c r="AD7" s="2848"/>
      <c r="AE7" s="462"/>
    </row>
    <row r="8" spans="1:48" s="320" customFormat="1" ht="12" customHeight="1">
      <c r="A8" s="1462"/>
      <c r="B8" s="444">
        <v>9.6999999999999993</v>
      </c>
      <c r="C8" s="390" t="s">
        <v>660</v>
      </c>
      <c r="D8" s="388"/>
      <c r="E8" s="393"/>
      <c r="F8" s="393"/>
      <c r="G8" s="393"/>
      <c r="H8" s="393"/>
      <c r="I8" s="393"/>
      <c r="J8" s="393"/>
      <c r="K8" s="393"/>
      <c r="L8" s="393"/>
      <c r="M8" s="393"/>
      <c r="N8" s="393"/>
      <c r="O8" s="393"/>
      <c r="P8" s="393"/>
      <c r="Q8" s="393"/>
      <c r="R8" s="2585" t="s">
        <v>64</v>
      </c>
      <c r="S8" s="2856"/>
      <c r="T8" s="2850"/>
      <c r="U8" s="2850"/>
      <c r="V8" s="2850"/>
      <c r="W8" s="2850"/>
      <c r="X8" s="2850"/>
      <c r="Y8" s="2850"/>
      <c r="Z8" s="2850"/>
      <c r="AA8" s="2850"/>
      <c r="AB8" s="2850"/>
      <c r="AC8" s="2850"/>
      <c r="AD8" s="2857"/>
      <c r="AE8" s="463"/>
    </row>
    <row r="9" spans="1:48" s="320" customFormat="1" ht="12" customHeight="1">
      <c r="A9" s="1462"/>
      <c r="B9" s="390"/>
      <c r="C9" s="390" t="s">
        <v>2092</v>
      </c>
      <c r="D9" s="388"/>
      <c r="E9" s="393"/>
      <c r="F9" s="393"/>
      <c r="G9" s="393"/>
      <c r="H9" s="393"/>
      <c r="I9" s="393"/>
      <c r="J9" s="393"/>
      <c r="K9" s="393"/>
      <c r="L9" s="393"/>
      <c r="M9" s="393"/>
      <c r="N9" s="393"/>
      <c r="O9" s="393"/>
      <c r="P9" s="393"/>
      <c r="Q9" s="393"/>
      <c r="R9" s="2585"/>
      <c r="S9" s="2852"/>
      <c r="T9" s="2853"/>
      <c r="U9" s="2853"/>
      <c r="V9" s="2853"/>
      <c r="W9" s="2853"/>
      <c r="X9" s="2853"/>
      <c r="Y9" s="2853"/>
      <c r="Z9" s="2853"/>
      <c r="AA9" s="2853"/>
      <c r="AB9" s="2853"/>
      <c r="AC9" s="2853"/>
      <c r="AD9" s="2854"/>
      <c r="AE9" s="463"/>
    </row>
    <row r="10" spans="1:48" s="320" customFormat="1" ht="12" customHeight="1">
      <c r="A10" s="1462"/>
      <c r="B10" s="390"/>
      <c r="C10" s="398" t="s">
        <v>661</v>
      </c>
      <c r="D10" s="391"/>
      <c r="E10" s="393"/>
      <c r="F10" s="393"/>
      <c r="G10" s="393"/>
      <c r="H10" s="393"/>
      <c r="I10" s="393"/>
      <c r="J10" s="393"/>
      <c r="K10" s="393"/>
      <c r="L10" s="393"/>
      <c r="M10" s="393"/>
      <c r="N10" s="393"/>
      <c r="O10" s="393"/>
      <c r="P10" s="393"/>
      <c r="Q10" s="393"/>
      <c r="R10" s="522"/>
      <c r="S10" s="522"/>
      <c r="T10" s="522"/>
      <c r="U10" s="522"/>
      <c r="V10" s="522"/>
      <c r="W10" s="522"/>
      <c r="X10" s="438"/>
      <c r="Y10" s="438"/>
      <c r="Z10" s="438"/>
      <c r="AA10" s="438"/>
      <c r="AB10" s="438"/>
      <c r="AC10" s="438"/>
      <c r="AD10" s="438"/>
      <c r="AE10" s="463"/>
    </row>
    <row r="11" spans="1:48" s="320" customFormat="1" ht="12" customHeight="1">
      <c r="A11" s="1462"/>
      <c r="B11" s="390"/>
      <c r="C11" s="398" t="s">
        <v>2093</v>
      </c>
      <c r="D11" s="391"/>
      <c r="E11" s="393"/>
      <c r="F11" s="393"/>
      <c r="G11" s="393"/>
      <c r="H11" s="393"/>
      <c r="I11" s="393"/>
      <c r="J11" s="393"/>
      <c r="K11" s="393"/>
      <c r="L11" s="393"/>
      <c r="M11" s="393"/>
      <c r="N11" s="393"/>
      <c r="O11" s="393"/>
      <c r="P11" s="393"/>
      <c r="Q11" s="393"/>
      <c r="R11" s="522"/>
      <c r="S11" s="522"/>
      <c r="T11" s="522"/>
      <c r="U11" s="522"/>
      <c r="V11" s="522"/>
      <c r="W11" s="522"/>
      <c r="X11" s="438"/>
      <c r="Y11" s="438"/>
      <c r="Z11" s="438"/>
      <c r="AA11" s="438"/>
      <c r="AB11" s="438"/>
      <c r="AC11" s="438"/>
      <c r="AD11" s="438"/>
      <c r="AE11" s="463"/>
    </row>
    <row r="12" spans="1:48" s="320" customFormat="1" ht="12" customHeight="1">
      <c r="A12" s="1462"/>
      <c r="B12" s="390"/>
      <c r="C12" s="392"/>
      <c r="D12" s="393"/>
      <c r="E12" s="393"/>
      <c r="F12" s="393"/>
      <c r="G12" s="393"/>
      <c r="H12" s="393"/>
      <c r="I12" s="393"/>
      <c r="J12" s="393"/>
      <c r="K12" s="393"/>
      <c r="L12" s="393"/>
      <c r="M12" s="393"/>
      <c r="N12" s="393"/>
      <c r="O12" s="393"/>
      <c r="P12" s="393"/>
      <c r="Q12" s="393"/>
      <c r="R12" s="474"/>
      <c r="S12" s="474"/>
      <c r="T12" s="474"/>
      <c r="U12" s="474"/>
      <c r="V12" s="474"/>
      <c r="W12" s="474"/>
      <c r="X12" s="438"/>
      <c r="Y12" s="438"/>
      <c r="Z12" s="438"/>
      <c r="AA12" s="438"/>
      <c r="AB12" s="438"/>
      <c r="AC12" s="438"/>
      <c r="AD12" s="438"/>
      <c r="AE12" s="463"/>
    </row>
    <row r="13" spans="1:48" s="320" customFormat="1" ht="12" customHeight="1">
      <c r="A13" s="1462"/>
      <c r="B13" s="390"/>
      <c r="C13" s="364"/>
      <c r="R13" s="522"/>
      <c r="S13" s="522"/>
      <c r="T13" s="522"/>
      <c r="U13" s="522"/>
      <c r="V13" s="522"/>
      <c r="W13" s="522"/>
      <c r="X13" s="439"/>
      <c r="Y13" s="439"/>
      <c r="Z13" s="439"/>
      <c r="AA13" s="439"/>
      <c r="AB13" s="439"/>
      <c r="AC13" s="439"/>
      <c r="AD13" s="439"/>
      <c r="AE13" s="463"/>
    </row>
    <row r="14" spans="1:48" s="320" customFormat="1" ht="12" customHeight="1">
      <c r="A14" s="1462"/>
      <c r="B14" s="390"/>
      <c r="C14" s="321"/>
      <c r="D14" s="321"/>
      <c r="E14" s="342"/>
      <c r="I14" s="439"/>
      <c r="J14" s="342"/>
      <c r="R14" s="439"/>
      <c r="S14" s="439"/>
      <c r="T14" s="439"/>
      <c r="U14" s="439"/>
      <c r="V14" s="439"/>
      <c r="W14" s="439"/>
      <c r="X14" s="342"/>
      <c r="Y14" s="439"/>
      <c r="Z14" s="342"/>
      <c r="AA14" s="439"/>
      <c r="AB14" s="439"/>
      <c r="AC14" s="439"/>
      <c r="AD14" s="439"/>
      <c r="AE14" s="463"/>
    </row>
    <row r="15" spans="1:48" s="320" customFormat="1" ht="12" customHeight="1">
      <c r="A15" s="1462"/>
      <c r="B15" s="390"/>
      <c r="C15" s="321"/>
      <c r="D15" s="321"/>
      <c r="E15" s="386"/>
      <c r="J15" s="386"/>
      <c r="X15" s="386"/>
      <c r="Y15" s="439"/>
      <c r="Z15" s="386"/>
      <c r="AA15" s="439"/>
      <c r="AB15" s="439"/>
      <c r="AC15" s="439"/>
      <c r="AD15" s="439"/>
      <c r="AE15" s="463"/>
    </row>
    <row r="16" spans="1:48" s="320" customFormat="1" ht="12" customHeight="1">
      <c r="A16" s="1483"/>
      <c r="B16" s="1463"/>
      <c r="C16" s="1540"/>
      <c r="D16" s="1540"/>
      <c r="E16" s="1541"/>
      <c r="F16" s="1523"/>
      <c r="G16" s="1523"/>
      <c r="H16" s="1523"/>
      <c r="I16" s="1542"/>
      <c r="J16" s="1541"/>
      <c r="K16" s="1523"/>
      <c r="L16" s="1523"/>
      <c r="M16" s="1523"/>
      <c r="N16" s="1523"/>
      <c r="O16" s="1523"/>
      <c r="P16" s="1523"/>
      <c r="Q16" s="1523"/>
      <c r="R16" s="1543"/>
      <c r="S16" s="1543"/>
      <c r="T16" s="1543"/>
      <c r="U16" s="1543"/>
      <c r="V16" s="1543"/>
      <c r="W16" s="1543"/>
      <c r="X16" s="1542"/>
      <c r="Y16" s="1542"/>
      <c r="Z16" s="1542"/>
      <c r="AA16" s="1542"/>
      <c r="AB16" s="1542"/>
      <c r="AC16" s="1542"/>
      <c r="AD16" s="1542"/>
      <c r="AE16" s="1480"/>
    </row>
    <row r="17" spans="1:37" s="320" customFormat="1" ht="12" customHeight="1">
      <c r="A17" s="1462"/>
      <c r="B17" s="388"/>
      <c r="C17" s="390"/>
      <c r="D17" s="388"/>
      <c r="E17" s="388"/>
      <c r="F17" s="398"/>
      <c r="G17" s="388"/>
      <c r="H17" s="393"/>
      <c r="I17" s="393"/>
      <c r="J17" s="393"/>
      <c r="K17" s="391"/>
      <c r="L17" s="391"/>
      <c r="M17" s="391"/>
      <c r="N17" s="391"/>
      <c r="O17" s="391"/>
      <c r="P17" s="391"/>
      <c r="Q17" s="391"/>
      <c r="R17" s="393"/>
      <c r="S17" s="393"/>
      <c r="T17" s="393"/>
      <c r="U17" s="393"/>
      <c r="V17" s="393"/>
      <c r="W17" s="393"/>
      <c r="X17" s="393"/>
      <c r="Y17" s="393"/>
      <c r="Z17" s="393"/>
      <c r="AE17" s="777"/>
      <c r="AF17" s="445"/>
      <c r="AG17" s="445"/>
      <c r="AH17" s="445"/>
      <c r="AI17" s="445"/>
      <c r="AJ17" s="445"/>
      <c r="AK17" s="445"/>
    </row>
    <row r="18" spans="1:37" s="320" customFormat="1" ht="12" customHeight="1">
      <c r="A18" s="1462"/>
      <c r="B18" s="444">
        <v>9.8000000000000007</v>
      </c>
      <c r="C18" s="390" t="s">
        <v>91</v>
      </c>
      <c r="D18" s="388"/>
      <c r="E18" s="393"/>
      <c r="F18" s="393"/>
      <c r="G18" s="393"/>
      <c r="H18" s="393"/>
      <c r="I18" s="393"/>
      <c r="J18" s="393"/>
      <c r="K18" s="393"/>
      <c r="L18" s="393"/>
      <c r="M18" s="393"/>
      <c r="N18" s="393"/>
      <c r="O18" s="393"/>
      <c r="P18" s="393"/>
      <c r="Q18" s="393"/>
      <c r="R18" s="2841">
        <v>12</v>
      </c>
      <c r="S18" s="2856"/>
      <c r="T18" s="2850"/>
      <c r="U18" s="2850"/>
      <c r="V18" s="2850"/>
      <c r="W18" s="2850"/>
      <c r="X18" s="2850"/>
      <c r="Y18" s="2850"/>
      <c r="Z18" s="2850"/>
      <c r="AA18" s="2850"/>
      <c r="AB18" s="2850"/>
      <c r="AC18" s="2850"/>
      <c r="AD18" s="2857"/>
      <c r="AE18" s="463"/>
    </row>
    <row r="19" spans="1:37" s="320" customFormat="1" ht="12" customHeight="1">
      <c r="A19" s="1462"/>
      <c r="B19" s="390"/>
      <c r="C19" s="398" t="s">
        <v>92</v>
      </c>
      <c r="D19" s="391"/>
      <c r="E19" s="393"/>
      <c r="F19" s="393"/>
      <c r="G19" s="393"/>
      <c r="H19" s="393"/>
      <c r="I19" s="393"/>
      <c r="J19" s="393"/>
      <c r="K19" s="393"/>
      <c r="L19" s="393"/>
      <c r="M19" s="393"/>
      <c r="N19" s="393"/>
      <c r="O19" s="393"/>
      <c r="P19" s="393"/>
      <c r="Q19" s="393"/>
      <c r="R19" s="2841"/>
      <c r="S19" s="2852"/>
      <c r="T19" s="2853"/>
      <c r="U19" s="2853"/>
      <c r="V19" s="2853"/>
      <c r="W19" s="2853"/>
      <c r="X19" s="2853"/>
      <c r="Y19" s="2853"/>
      <c r="Z19" s="2853"/>
      <c r="AA19" s="2853"/>
      <c r="AB19" s="2853"/>
      <c r="AC19" s="2853"/>
      <c r="AD19" s="2854"/>
      <c r="AE19" s="463"/>
    </row>
    <row r="20" spans="1:37" s="320" customFormat="1" ht="12" customHeight="1">
      <c r="A20" s="1462"/>
      <c r="B20" s="390"/>
      <c r="C20" s="390"/>
      <c r="D20" s="390"/>
      <c r="E20" s="388"/>
      <c r="F20" s="393"/>
      <c r="G20" s="393"/>
      <c r="H20" s="393"/>
      <c r="I20" s="393"/>
      <c r="J20" s="393"/>
      <c r="K20" s="393"/>
      <c r="L20" s="393"/>
      <c r="M20" s="393"/>
      <c r="N20" s="393"/>
      <c r="O20" s="393"/>
      <c r="P20" s="393"/>
      <c r="Q20" s="393"/>
      <c r="R20" s="393"/>
      <c r="S20" s="393"/>
      <c r="T20" s="393"/>
      <c r="U20" s="393"/>
      <c r="V20" s="393"/>
      <c r="W20" s="393"/>
      <c r="X20" s="393"/>
      <c r="Y20" s="388"/>
      <c r="Z20" s="397"/>
      <c r="AA20" s="397"/>
      <c r="AB20" s="397"/>
      <c r="AC20" s="397"/>
      <c r="AD20" s="397"/>
      <c r="AE20" s="465"/>
      <c r="AF20" s="397"/>
      <c r="AG20" s="397"/>
      <c r="AH20" s="397"/>
      <c r="AI20" s="397"/>
      <c r="AJ20" s="435"/>
      <c r="AK20" s="393"/>
    </row>
    <row r="21" spans="1:37" s="320" customFormat="1" ht="12" customHeight="1">
      <c r="A21" s="1462"/>
      <c r="B21" s="525"/>
      <c r="C21" s="453" t="s">
        <v>637</v>
      </c>
      <c r="D21" s="390" t="s">
        <v>662</v>
      </c>
      <c r="F21" s="393"/>
      <c r="G21" s="393"/>
      <c r="H21" s="393"/>
      <c r="I21" s="393"/>
      <c r="J21" s="393"/>
      <c r="K21" s="393"/>
      <c r="L21" s="393"/>
      <c r="M21" s="393"/>
      <c r="N21" s="393"/>
      <c r="O21" s="393"/>
      <c r="P21" s="393"/>
      <c r="Q21" s="393"/>
      <c r="R21" s="2841">
        <v>13</v>
      </c>
      <c r="S21" s="2842"/>
      <c r="T21" s="2843"/>
      <c r="U21" s="2843"/>
      <c r="V21" s="2844"/>
      <c r="W21" s="516"/>
      <c r="X21" s="2813" t="s">
        <v>23</v>
      </c>
      <c r="Y21" s="2813"/>
      <c r="Z21" s="2813"/>
      <c r="AA21" s="428"/>
      <c r="AB21" s="428"/>
      <c r="AC21" s="428"/>
      <c r="AD21" s="428"/>
      <c r="AE21" s="463"/>
      <c r="AF21" s="446"/>
    </row>
    <row r="22" spans="1:37" s="320" customFormat="1" ht="12" customHeight="1">
      <c r="A22" s="1462"/>
      <c r="B22" s="388"/>
      <c r="C22" s="398"/>
      <c r="D22" s="398" t="s">
        <v>663</v>
      </c>
      <c r="F22" s="393"/>
      <c r="G22" s="393"/>
      <c r="H22" s="393"/>
      <c r="I22" s="393"/>
      <c r="J22" s="393"/>
      <c r="K22" s="393"/>
      <c r="L22" s="393"/>
      <c r="M22" s="393"/>
      <c r="N22" s="393"/>
      <c r="O22" s="393"/>
      <c r="P22" s="393"/>
      <c r="Q22" s="393"/>
      <c r="R22" s="2841"/>
      <c r="S22" s="2845"/>
      <c r="T22" s="2846"/>
      <c r="U22" s="2846"/>
      <c r="V22" s="2847"/>
      <c r="W22" s="516"/>
      <c r="X22" s="2813"/>
      <c r="Y22" s="2813"/>
      <c r="Z22" s="2813"/>
      <c r="AA22" s="428"/>
      <c r="AB22" s="428"/>
      <c r="AC22" s="428"/>
      <c r="AD22" s="428"/>
      <c r="AE22" s="463"/>
      <c r="AF22" s="447"/>
      <c r="AG22" s="448"/>
    </row>
    <row r="23" spans="1:37" s="320" customFormat="1" ht="12" customHeight="1">
      <c r="A23" s="1462"/>
      <c r="B23" s="390"/>
      <c r="C23" s="390"/>
      <c r="D23" s="388"/>
      <c r="F23" s="393"/>
      <c r="G23" s="393"/>
      <c r="H23" s="393"/>
      <c r="I23" s="393"/>
      <c r="J23" s="393"/>
      <c r="K23" s="393"/>
      <c r="L23" s="393"/>
      <c r="M23" s="393"/>
      <c r="N23" s="393"/>
      <c r="O23" s="393"/>
      <c r="P23" s="393"/>
      <c r="Q23" s="393"/>
      <c r="R23" s="393"/>
      <c r="S23" s="393"/>
      <c r="T23" s="393"/>
      <c r="U23" s="393"/>
      <c r="V23" s="393"/>
      <c r="W23" s="393"/>
      <c r="X23" s="393"/>
      <c r="Y23" s="388"/>
      <c r="Z23" s="397"/>
      <c r="AA23" s="397"/>
      <c r="AB23" s="397"/>
      <c r="AC23" s="397"/>
      <c r="AD23" s="397"/>
      <c r="AE23" s="465"/>
      <c r="AF23" s="397"/>
      <c r="AG23" s="397"/>
      <c r="AH23" s="397"/>
      <c r="AI23" s="397"/>
      <c r="AJ23" s="435"/>
      <c r="AK23" s="393"/>
    </row>
    <row r="24" spans="1:37" s="320" customFormat="1" ht="12" customHeight="1">
      <c r="A24" s="1462"/>
      <c r="B24" s="525"/>
      <c r="C24" s="390" t="s">
        <v>20</v>
      </c>
      <c r="D24" s="390" t="s">
        <v>1398</v>
      </c>
      <c r="F24" s="393"/>
      <c r="G24" s="393"/>
      <c r="H24" s="393"/>
      <c r="I24" s="393"/>
      <c r="J24" s="393"/>
      <c r="K24" s="393"/>
      <c r="L24" s="393"/>
      <c r="M24" s="393"/>
      <c r="N24" s="393"/>
      <c r="O24" s="393"/>
      <c r="P24" s="393"/>
      <c r="Q24" s="393"/>
      <c r="R24" s="2841">
        <v>14</v>
      </c>
      <c r="S24" s="2842"/>
      <c r="T24" s="2843"/>
      <c r="U24" s="2843"/>
      <c r="V24" s="2844"/>
      <c r="W24" s="516"/>
      <c r="X24" s="2813" t="s">
        <v>23</v>
      </c>
      <c r="Y24" s="2813"/>
      <c r="Z24" s="2813"/>
      <c r="AA24" s="428"/>
      <c r="AB24" s="428"/>
      <c r="AC24" s="428"/>
      <c r="AD24" s="428"/>
      <c r="AE24" s="463"/>
      <c r="AF24" s="446"/>
    </row>
    <row r="25" spans="1:37" s="320" customFormat="1" ht="12" customHeight="1">
      <c r="A25" s="1462"/>
      <c r="B25" s="388"/>
      <c r="C25" s="398"/>
      <c r="D25" s="398" t="s">
        <v>1399</v>
      </c>
      <c r="F25" s="393"/>
      <c r="G25" s="393"/>
      <c r="H25" s="393"/>
      <c r="I25" s="393"/>
      <c r="J25" s="393"/>
      <c r="K25" s="393"/>
      <c r="L25" s="393"/>
      <c r="M25" s="393"/>
      <c r="N25" s="393"/>
      <c r="O25" s="393"/>
      <c r="P25" s="393"/>
      <c r="Q25" s="393"/>
      <c r="R25" s="2841"/>
      <c r="S25" s="2845"/>
      <c r="T25" s="2846"/>
      <c r="U25" s="2846"/>
      <c r="V25" s="2847"/>
      <c r="W25" s="516"/>
      <c r="X25" s="2813"/>
      <c r="Y25" s="2813"/>
      <c r="Z25" s="2813"/>
      <c r="AA25" s="428"/>
      <c r="AB25" s="428"/>
      <c r="AC25" s="428"/>
      <c r="AD25" s="428"/>
      <c r="AE25" s="463"/>
      <c r="AF25" s="447"/>
      <c r="AG25" s="448"/>
    </row>
    <row r="26" spans="1:37" s="320" customFormat="1" ht="12" customHeight="1">
      <c r="A26" s="1483"/>
      <c r="B26" s="1463"/>
      <c r="C26" s="1534"/>
      <c r="D26" s="1522"/>
      <c r="E26" s="1522"/>
      <c r="F26" s="1522"/>
      <c r="G26" s="1522"/>
      <c r="H26" s="1522"/>
      <c r="I26" s="1522"/>
      <c r="J26" s="1522"/>
      <c r="K26" s="1522"/>
      <c r="L26" s="1522"/>
      <c r="M26" s="1522"/>
      <c r="N26" s="1522"/>
      <c r="O26" s="1522"/>
      <c r="P26" s="1522"/>
      <c r="Q26" s="1522"/>
      <c r="R26" s="1535"/>
      <c r="S26" s="1535"/>
      <c r="T26" s="1535"/>
      <c r="U26" s="1535"/>
      <c r="V26" s="1535"/>
      <c r="W26" s="1535"/>
      <c r="X26" s="1536"/>
      <c r="Y26" s="1536"/>
      <c r="Z26" s="1536"/>
      <c r="AA26" s="1536"/>
      <c r="AB26" s="1536"/>
      <c r="AC26" s="1536"/>
      <c r="AD26" s="1536"/>
      <c r="AE26" s="1480"/>
    </row>
    <row r="27" spans="1:37" s="320" customFormat="1" ht="12" customHeight="1">
      <c r="A27" s="1527"/>
      <c r="B27" s="1544">
        <v>9.9</v>
      </c>
      <c r="C27" s="1528" t="s">
        <v>445</v>
      </c>
      <c r="D27" s="388"/>
      <c r="E27" s="398"/>
      <c r="F27" s="393"/>
      <c r="G27" s="393"/>
      <c r="H27" s="393"/>
      <c r="I27" s="393"/>
      <c r="J27" s="393"/>
      <c r="K27" s="393"/>
      <c r="L27" s="393"/>
      <c r="M27" s="393"/>
      <c r="N27" s="393"/>
      <c r="O27" s="393"/>
      <c r="P27" s="393"/>
      <c r="Q27" s="393"/>
      <c r="R27" s="516"/>
      <c r="S27" s="516"/>
      <c r="T27" s="516"/>
      <c r="U27" s="516"/>
      <c r="V27" s="516"/>
      <c r="W27" s="516"/>
      <c r="Z27" s="436"/>
      <c r="AA27" s="428"/>
      <c r="AB27" s="2863" t="s">
        <v>857</v>
      </c>
      <c r="AC27" s="2848"/>
      <c r="AD27" s="2848"/>
      <c r="AE27" s="463"/>
    </row>
    <row r="28" spans="1:37" s="320" customFormat="1" ht="12" customHeight="1">
      <c r="A28" s="1462"/>
      <c r="B28" s="525"/>
      <c r="C28" s="390" t="s">
        <v>1227</v>
      </c>
      <c r="D28" s="388"/>
      <c r="E28" s="398"/>
      <c r="F28" s="393"/>
      <c r="G28" s="393"/>
      <c r="H28" s="393"/>
      <c r="I28" s="393"/>
      <c r="J28" s="393"/>
      <c r="K28" s="393"/>
      <c r="L28" s="393"/>
      <c r="M28" s="393"/>
      <c r="N28" s="393"/>
      <c r="O28" s="393"/>
      <c r="P28" s="393"/>
      <c r="Q28" s="393"/>
      <c r="R28" s="2761" t="s">
        <v>36</v>
      </c>
      <c r="S28" s="2856"/>
      <c r="T28" s="2850"/>
      <c r="U28" s="2850"/>
      <c r="V28" s="2850"/>
      <c r="W28" s="2850"/>
      <c r="X28" s="2850"/>
      <c r="Y28" s="2850"/>
      <c r="Z28" s="2850"/>
      <c r="AA28" s="2850"/>
      <c r="AB28" s="2850"/>
      <c r="AC28" s="2850"/>
      <c r="AD28" s="2857"/>
      <c r="AE28" s="463"/>
    </row>
    <row r="29" spans="1:37" s="320" customFormat="1" ht="12" customHeight="1">
      <c r="A29" s="1462"/>
      <c r="B29" s="525"/>
      <c r="C29" s="398" t="s">
        <v>446</v>
      </c>
      <c r="D29" s="391"/>
      <c r="E29" s="398"/>
      <c r="F29" s="393"/>
      <c r="G29" s="393"/>
      <c r="H29" s="393"/>
      <c r="I29" s="393"/>
      <c r="J29" s="393"/>
      <c r="K29" s="393"/>
      <c r="L29" s="393"/>
      <c r="M29" s="393"/>
      <c r="N29" s="393"/>
      <c r="O29" s="393"/>
      <c r="P29" s="393"/>
      <c r="Q29" s="393"/>
      <c r="R29" s="2841"/>
      <c r="S29" s="2852"/>
      <c r="T29" s="2853"/>
      <c r="U29" s="2853"/>
      <c r="V29" s="2853"/>
      <c r="W29" s="2853"/>
      <c r="X29" s="2853"/>
      <c r="Y29" s="2853"/>
      <c r="Z29" s="2853"/>
      <c r="AA29" s="2853"/>
      <c r="AB29" s="2853"/>
      <c r="AC29" s="2853"/>
      <c r="AD29" s="2854"/>
      <c r="AE29" s="463"/>
    </row>
    <row r="30" spans="1:37" s="320" customFormat="1" ht="12" customHeight="1">
      <c r="A30" s="1483"/>
      <c r="B30" s="1524"/>
      <c r="C30" s="1464" t="s">
        <v>703</v>
      </c>
      <c r="D30" s="391"/>
      <c r="E30" s="398"/>
      <c r="F30" s="393"/>
      <c r="G30" s="393"/>
      <c r="H30" s="393"/>
      <c r="I30" s="393"/>
      <c r="J30" s="393"/>
      <c r="K30" s="393"/>
      <c r="L30" s="393"/>
      <c r="M30" s="393"/>
      <c r="N30" s="393"/>
      <c r="O30" s="393"/>
      <c r="P30" s="393"/>
      <c r="Q30" s="1522"/>
      <c r="R30" s="1467"/>
      <c r="S30" s="1467"/>
      <c r="T30" s="1467"/>
      <c r="U30" s="1467"/>
      <c r="V30" s="1467"/>
      <c r="W30" s="1467"/>
      <c r="X30" s="1523"/>
      <c r="Z30" s="436"/>
      <c r="AA30" s="428"/>
      <c r="AB30" s="428"/>
      <c r="AC30" s="428"/>
      <c r="AD30" s="428"/>
      <c r="AE30" s="463"/>
    </row>
    <row r="31" spans="1:37" s="320" customFormat="1" ht="12" customHeight="1">
      <c r="A31" s="1462"/>
      <c r="B31" s="390"/>
      <c r="C31" s="398"/>
      <c r="D31" s="1545"/>
      <c r="E31" s="1525"/>
      <c r="F31" s="1525"/>
      <c r="G31" s="1525"/>
      <c r="H31" s="1525"/>
      <c r="I31" s="1546"/>
      <c r="J31" s="1546"/>
      <c r="K31" s="1546"/>
      <c r="L31" s="1546"/>
      <c r="M31" s="1546"/>
      <c r="N31" s="1546"/>
      <c r="O31" s="1546"/>
      <c r="P31" s="1546"/>
      <c r="Q31" s="438"/>
      <c r="R31" s="516"/>
      <c r="S31" s="516"/>
      <c r="T31" s="516"/>
      <c r="U31" s="516"/>
      <c r="V31" s="516"/>
      <c r="W31" s="516"/>
      <c r="X31" s="438"/>
      <c r="Y31" s="1546"/>
      <c r="Z31" s="1546"/>
      <c r="AA31" s="1546"/>
      <c r="AB31" s="1546"/>
      <c r="AC31" s="1546"/>
      <c r="AD31" s="1546"/>
      <c r="AE31" s="1526"/>
    </row>
    <row r="32" spans="1:37" s="320" customFormat="1" ht="12" customHeight="1">
      <c r="A32" s="1462"/>
      <c r="B32" s="408">
        <v>9.1</v>
      </c>
      <c r="C32" s="390" t="s">
        <v>448</v>
      </c>
      <c r="D32" s="388"/>
      <c r="E32" s="393"/>
      <c r="F32" s="393"/>
      <c r="G32" s="393"/>
      <c r="H32" s="393"/>
      <c r="I32" s="393"/>
      <c r="J32" s="393"/>
      <c r="K32" s="393"/>
      <c r="L32" s="393"/>
      <c r="M32" s="393"/>
      <c r="N32" s="393"/>
      <c r="O32" s="393"/>
      <c r="P32" s="393"/>
      <c r="Q32" s="393"/>
      <c r="R32" s="2761" t="s">
        <v>37</v>
      </c>
      <c r="S32" s="2849"/>
      <c r="T32" s="2850"/>
      <c r="U32" s="2850"/>
      <c r="V32" s="2850"/>
      <c r="W32" s="2850"/>
      <c r="X32" s="2850"/>
      <c r="Y32" s="2850"/>
      <c r="Z32" s="2850"/>
      <c r="AA32" s="2850"/>
      <c r="AB32" s="2850"/>
      <c r="AC32" s="2850"/>
      <c r="AD32" s="2851"/>
      <c r="AE32" s="463"/>
    </row>
    <row r="33" spans="1:31" s="320" customFormat="1" ht="12" customHeight="1">
      <c r="A33" s="1462"/>
      <c r="B33" s="390"/>
      <c r="C33" s="398" t="s">
        <v>449</v>
      </c>
      <c r="D33" s="391"/>
      <c r="E33" s="393"/>
      <c r="F33" s="393"/>
      <c r="G33" s="393"/>
      <c r="H33" s="393"/>
      <c r="I33" s="393"/>
      <c r="J33" s="393"/>
      <c r="K33" s="393"/>
      <c r="L33" s="393"/>
      <c r="M33" s="393"/>
      <c r="N33" s="393"/>
      <c r="O33" s="393"/>
      <c r="P33" s="393"/>
      <c r="Q33" s="393"/>
      <c r="R33" s="2841"/>
      <c r="S33" s="2852"/>
      <c r="T33" s="2853"/>
      <c r="U33" s="2853"/>
      <c r="V33" s="2853"/>
      <c r="W33" s="2853"/>
      <c r="X33" s="2853"/>
      <c r="Y33" s="2853"/>
      <c r="Z33" s="2853"/>
      <c r="AA33" s="2853"/>
      <c r="AB33" s="2853"/>
      <c r="AC33" s="2853"/>
      <c r="AD33" s="2854"/>
      <c r="AE33" s="463"/>
    </row>
    <row r="34" spans="1:31" s="320" customFormat="1" ht="12" customHeight="1">
      <c r="A34" s="1199"/>
      <c r="B34" s="1200"/>
      <c r="C34" s="1201"/>
      <c r="D34" s="1202"/>
      <c r="E34" s="1202"/>
      <c r="F34" s="1202"/>
      <c r="G34" s="1202"/>
      <c r="H34" s="1202"/>
      <c r="I34" s="1202"/>
      <c r="J34" s="1202"/>
      <c r="K34" s="1202"/>
      <c r="L34" s="1202"/>
      <c r="M34" s="1202"/>
      <c r="N34" s="1202"/>
      <c r="O34" s="1202"/>
      <c r="P34" s="1202"/>
      <c r="Q34" s="1202"/>
      <c r="R34" s="1203"/>
      <c r="S34" s="1203"/>
      <c r="T34" s="1203"/>
      <c r="U34" s="1203"/>
      <c r="V34" s="1203"/>
      <c r="W34" s="1203"/>
      <c r="X34" s="1204"/>
      <c r="Y34" s="1204"/>
      <c r="Z34" s="1204"/>
      <c r="AA34" s="1204"/>
      <c r="AB34" s="1204"/>
      <c r="AC34" s="1204"/>
      <c r="AD34" s="1204"/>
      <c r="AE34" s="1205"/>
    </row>
    <row r="35" spans="1:31" s="320" customFormat="1" ht="12" customHeight="1">
      <c r="A35" s="1462"/>
      <c r="B35" s="390"/>
      <c r="C35" s="1547"/>
      <c r="D35" s="1548"/>
      <c r="E35" s="1549"/>
      <c r="F35" s="1549"/>
      <c r="G35" s="1549"/>
      <c r="H35" s="1549"/>
      <c r="I35" s="1550"/>
      <c r="J35" s="1550"/>
      <c r="K35" s="1550"/>
      <c r="L35" s="1550"/>
      <c r="M35" s="1550"/>
      <c r="N35" s="1550"/>
      <c r="O35" s="1550"/>
      <c r="P35" s="1550"/>
      <c r="Q35" s="1550"/>
      <c r="R35" s="516"/>
      <c r="S35" s="516"/>
      <c r="T35" s="516"/>
      <c r="U35" s="516"/>
      <c r="V35" s="516"/>
      <c r="W35" s="516"/>
      <c r="X35" s="1550"/>
      <c r="Y35" s="1550"/>
      <c r="Z35" s="1550"/>
      <c r="AA35" s="1550"/>
      <c r="AB35" s="1550"/>
      <c r="AC35" s="1550"/>
      <c r="AD35" s="1550"/>
      <c r="AE35" s="1551"/>
    </row>
    <row r="36" spans="1:31" s="320" customFormat="1" ht="12" customHeight="1">
      <c r="A36" s="1462"/>
      <c r="B36" s="408">
        <v>9.11</v>
      </c>
      <c r="C36" s="390" t="s">
        <v>450</v>
      </c>
      <c r="D36" s="388"/>
      <c r="E36" s="393"/>
      <c r="F36" s="393"/>
      <c r="G36" s="393"/>
      <c r="H36" s="393"/>
      <c r="I36" s="393"/>
      <c r="J36" s="393"/>
      <c r="K36" s="393"/>
      <c r="L36" s="393"/>
      <c r="M36" s="393"/>
      <c r="N36" s="393"/>
      <c r="O36" s="393"/>
      <c r="P36" s="393"/>
      <c r="Q36" s="393"/>
      <c r="R36" s="2761" t="s">
        <v>38</v>
      </c>
      <c r="S36" s="2858"/>
      <c r="T36" s="2850"/>
      <c r="U36" s="2850"/>
      <c r="V36" s="2850"/>
      <c r="W36" s="2850"/>
      <c r="X36" s="2850"/>
      <c r="Y36" s="2850"/>
      <c r="Z36" s="2850"/>
      <c r="AA36" s="2850"/>
      <c r="AB36" s="2850"/>
      <c r="AC36" s="2850"/>
      <c r="AD36" s="2859"/>
      <c r="AE36" s="463"/>
    </row>
    <row r="37" spans="1:31" s="320" customFormat="1" ht="12" customHeight="1">
      <c r="A37" s="1462"/>
      <c r="B37" s="390"/>
      <c r="C37" s="398" t="s">
        <v>451</v>
      </c>
      <c r="D37" s="391"/>
      <c r="E37" s="393"/>
      <c r="F37" s="393"/>
      <c r="G37" s="393"/>
      <c r="H37" s="393"/>
      <c r="I37" s="393"/>
      <c r="J37" s="393"/>
      <c r="K37" s="393"/>
      <c r="L37" s="393"/>
      <c r="M37" s="393"/>
      <c r="N37" s="393"/>
      <c r="O37" s="393"/>
      <c r="P37" s="393"/>
      <c r="Q37" s="393"/>
      <c r="R37" s="2841"/>
      <c r="S37" s="2855"/>
      <c r="T37" s="2853"/>
      <c r="U37" s="2853"/>
      <c r="V37" s="2853"/>
      <c r="W37" s="2853"/>
      <c r="X37" s="2853"/>
      <c r="Y37" s="2853"/>
      <c r="Z37" s="2853"/>
      <c r="AA37" s="2853"/>
      <c r="AB37" s="2853"/>
      <c r="AC37" s="2853"/>
      <c r="AD37" s="2860"/>
      <c r="AE37" s="463"/>
    </row>
    <row r="38" spans="1:31" s="320" customFormat="1" ht="12" customHeight="1">
      <c r="A38" s="1199"/>
      <c r="B38" s="1200"/>
      <c r="C38" s="1201"/>
      <c r="D38" s="1202"/>
      <c r="E38" s="1202"/>
      <c r="F38" s="1202"/>
      <c r="G38" s="1202"/>
      <c r="H38" s="1202"/>
      <c r="I38" s="1202"/>
      <c r="J38" s="1202"/>
      <c r="K38" s="1202"/>
      <c r="L38" s="1202"/>
      <c r="M38" s="1202"/>
      <c r="N38" s="1202"/>
      <c r="O38" s="1202"/>
      <c r="P38" s="1202"/>
      <c r="Q38" s="1202"/>
      <c r="R38" s="1203"/>
      <c r="S38" s="1203"/>
      <c r="T38" s="1203"/>
      <c r="U38" s="1203"/>
      <c r="V38" s="1203"/>
      <c r="W38" s="1203"/>
      <c r="X38" s="1204"/>
      <c r="Y38" s="1204"/>
      <c r="Z38" s="1204"/>
      <c r="AA38" s="1204"/>
      <c r="AB38" s="1204"/>
      <c r="AC38" s="1204"/>
      <c r="AD38" s="1204"/>
      <c r="AE38" s="1205"/>
    </row>
    <row r="39" spans="1:31" s="320" customFormat="1" ht="12" customHeight="1">
      <c r="A39" s="1462"/>
      <c r="B39" s="390"/>
      <c r="C39" s="1547"/>
      <c r="D39" s="1548"/>
      <c r="E39" s="1549"/>
      <c r="F39" s="1549"/>
      <c r="G39" s="1549"/>
      <c r="H39" s="1549"/>
      <c r="I39" s="1550"/>
      <c r="J39" s="1550"/>
      <c r="K39" s="1550"/>
      <c r="L39" s="1550"/>
      <c r="M39" s="1550"/>
      <c r="N39" s="1550"/>
      <c r="O39" s="1550"/>
      <c r="P39" s="1550"/>
      <c r="Q39" s="1550"/>
      <c r="R39" s="516"/>
      <c r="S39" s="516"/>
      <c r="T39" s="516"/>
      <c r="U39" s="516"/>
      <c r="V39" s="516"/>
      <c r="W39" s="516"/>
      <c r="X39" s="1550"/>
      <c r="Y39" s="1550"/>
      <c r="Z39" s="1550"/>
      <c r="AA39" s="1550"/>
      <c r="AB39" s="1550"/>
      <c r="AC39" s="1550"/>
      <c r="AD39" s="1550"/>
      <c r="AE39" s="1551"/>
    </row>
    <row r="40" spans="1:31" s="320" customFormat="1" ht="12" customHeight="1">
      <c r="A40" s="1462"/>
      <c r="B40" s="408">
        <v>9.1199999999999992</v>
      </c>
      <c r="C40" s="390" t="s">
        <v>452</v>
      </c>
      <c r="D40" s="388"/>
      <c r="E40" s="393"/>
      <c r="F40" s="393"/>
      <c r="G40" s="393"/>
      <c r="H40" s="393"/>
      <c r="I40" s="393"/>
      <c r="J40" s="393"/>
      <c r="K40" s="393"/>
      <c r="L40" s="393"/>
      <c r="M40" s="393"/>
      <c r="N40" s="393"/>
      <c r="O40" s="393"/>
      <c r="P40" s="393"/>
      <c r="Q40" s="393"/>
      <c r="R40" s="2761" t="s">
        <v>39</v>
      </c>
      <c r="S40" s="2858"/>
      <c r="T40" s="2850"/>
      <c r="U40" s="2850"/>
      <c r="V40" s="2850"/>
      <c r="W40" s="2850"/>
      <c r="X40" s="2850"/>
      <c r="Y40" s="2850"/>
      <c r="Z40" s="2850"/>
      <c r="AA40" s="2850"/>
      <c r="AB40" s="2850"/>
      <c r="AC40" s="2850"/>
      <c r="AD40" s="2859"/>
      <c r="AE40" s="463"/>
    </row>
    <row r="41" spans="1:31" s="320" customFormat="1" ht="12" customHeight="1">
      <c r="A41" s="1462"/>
      <c r="B41" s="390"/>
      <c r="C41" s="398" t="s">
        <v>453</v>
      </c>
      <c r="D41" s="391"/>
      <c r="E41" s="393"/>
      <c r="F41" s="393"/>
      <c r="G41" s="393"/>
      <c r="H41" s="393"/>
      <c r="I41" s="393"/>
      <c r="J41" s="393"/>
      <c r="K41" s="393"/>
      <c r="L41" s="393"/>
      <c r="M41" s="393"/>
      <c r="N41" s="393"/>
      <c r="O41" s="393"/>
      <c r="P41" s="393"/>
      <c r="Q41" s="393"/>
      <c r="R41" s="2841"/>
      <c r="S41" s="2855"/>
      <c r="T41" s="2853"/>
      <c r="U41" s="2853"/>
      <c r="V41" s="2853"/>
      <c r="W41" s="2853"/>
      <c r="X41" s="2853"/>
      <c r="Y41" s="2853"/>
      <c r="Z41" s="2853"/>
      <c r="AA41" s="2853"/>
      <c r="AB41" s="2853"/>
      <c r="AC41" s="2853"/>
      <c r="AD41" s="2860"/>
      <c r="AE41" s="463"/>
    </row>
    <row r="42" spans="1:31" s="320" customFormat="1" ht="12" customHeight="1">
      <c r="A42" s="1199"/>
      <c r="B42" s="1200"/>
      <c r="C42" s="1201"/>
      <c r="D42" s="1202"/>
      <c r="E42" s="1202"/>
      <c r="F42" s="1202"/>
      <c r="G42" s="1202"/>
      <c r="H42" s="1202"/>
      <c r="I42" s="1202"/>
      <c r="J42" s="1202"/>
      <c r="K42" s="1202"/>
      <c r="L42" s="1202"/>
      <c r="M42" s="1202"/>
      <c r="N42" s="1202"/>
      <c r="O42" s="1202"/>
      <c r="P42" s="1202"/>
      <c r="Q42" s="1202"/>
      <c r="R42" s="1203"/>
      <c r="S42" s="1203"/>
      <c r="T42" s="1203"/>
      <c r="U42" s="1203"/>
      <c r="V42" s="1203"/>
      <c r="W42" s="1203"/>
      <c r="X42" s="1204"/>
      <c r="Y42" s="1204"/>
      <c r="Z42" s="1204"/>
      <c r="AA42" s="1204"/>
      <c r="AB42" s="1204"/>
      <c r="AC42" s="1204"/>
      <c r="AD42" s="1204"/>
      <c r="AE42" s="1205"/>
    </row>
    <row r="43" spans="1:31" s="320" customFormat="1" ht="12" customHeight="1">
      <c r="A43" s="1462"/>
      <c r="B43" s="390"/>
      <c r="C43" s="1547"/>
      <c r="D43" s="1548"/>
      <c r="E43" s="1549"/>
      <c r="F43" s="1549"/>
      <c r="G43" s="1549"/>
      <c r="H43" s="1549"/>
      <c r="I43" s="1550"/>
      <c r="J43" s="1550"/>
      <c r="K43" s="1550"/>
      <c r="L43" s="1550"/>
      <c r="M43" s="1550"/>
      <c r="N43" s="1550"/>
      <c r="O43" s="1550"/>
      <c r="P43" s="1550"/>
      <c r="Q43" s="1550"/>
      <c r="R43" s="516"/>
      <c r="S43" s="516"/>
      <c r="T43" s="516"/>
      <c r="U43" s="516"/>
      <c r="V43" s="516"/>
      <c r="W43" s="516"/>
      <c r="X43" s="1550"/>
      <c r="Y43" s="1550"/>
      <c r="Z43" s="1550"/>
      <c r="AA43" s="1550"/>
      <c r="AB43" s="1550"/>
      <c r="AC43" s="1550"/>
      <c r="AD43" s="1550"/>
      <c r="AE43" s="1551"/>
    </row>
    <row r="44" spans="1:31" s="320" customFormat="1" ht="12" customHeight="1">
      <c r="A44" s="1462"/>
      <c r="B44" s="408">
        <v>9.1300000000000008</v>
      </c>
      <c r="C44" s="390" t="s">
        <v>667</v>
      </c>
      <c r="D44" s="388"/>
      <c r="E44" s="393"/>
      <c r="F44" s="393"/>
      <c r="G44" s="393"/>
      <c r="H44" s="393"/>
      <c r="I44" s="393"/>
      <c r="J44" s="393"/>
      <c r="K44" s="393"/>
      <c r="L44" s="393"/>
      <c r="M44" s="393"/>
      <c r="N44" s="393"/>
      <c r="O44" s="393"/>
      <c r="P44" s="393"/>
      <c r="Q44" s="393"/>
      <c r="R44" s="2761" t="s">
        <v>40</v>
      </c>
      <c r="S44" s="2858"/>
      <c r="T44" s="2850"/>
      <c r="U44" s="2850"/>
      <c r="V44" s="2850"/>
      <c r="W44" s="2850"/>
      <c r="X44" s="2850"/>
      <c r="Y44" s="2850"/>
      <c r="Z44" s="2850"/>
      <c r="AA44" s="2850"/>
      <c r="AB44" s="2850"/>
      <c r="AC44" s="2850"/>
      <c r="AD44" s="2859"/>
      <c r="AE44" s="463"/>
    </row>
    <row r="45" spans="1:31" s="320" customFormat="1" ht="12" customHeight="1">
      <c r="A45" s="1462"/>
      <c r="B45" s="390"/>
      <c r="C45" s="398" t="s">
        <v>447</v>
      </c>
      <c r="D45" s="398"/>
      <c r="E45" s="398"/>
      <c r="F45" s="393"/>
      <c r="G45" s="393"/>
      <c r="H45" s="393"/>
      <c r="I45" s="393"/>
      <c r="J45" s="393"/>
      <c r="K45" s="393"/>
      <c r="L45" s="393"/>
      <c r="M45" s="393"/>
      <c r="N45" s="393"/>
      <c r="O45" s="393"/>
      <c r="P45" s="393"/>
      <c r="Q45" s="393"/>
      <c r="R45" s="2841"/>
      <c r="S45" s="2855"/>
      <c r="T45" s="2853"/>
      <c r="U45" s="2853"/>
      <c r="V45" s="2853"/>
      <c r="W45" s="2853"/>
      <c r="X45" s="2853"/>
      <c r="Y45" s="2853"/>
      <c r="Z45" s="2853"/>
      <c r="AA45" s="2853"/>
      <c r="AB45" s="2853"/>
      <c r="AC45" s="2853"/>
      <c r="AD45" s="2860"/>
      <c r="AE45" s="463"/>
    </row>
    <row r="46" spans="1:31" s="320" customFormat="1" ht="12" customHeight="1">
      <c r="A46" s="1199"/>
      <c r="B46" s="1200"/>
      <c r="C46" s="1201"/>
      <c r="D46" s="1202"/>
      <c r="E46" s="1202"/>
      <c r="F46" s="1202"/>
      <c r="G46" s="1202"/>
      <c r="H46" s="1202"/>
      <c r="I46" s="1202"/>
      <c r="J46" s="1202"/>
      <c r="K46" s="1202"/>
      <c r="L46" s="1202"/>
      <c r="M46" s="1202"/>
      <c r="N46" s="1202"/>
      <c r="O46" s="1202"/>
      <c r="P46" s="1202"/>
      <c r="Q46" s="1202"/>
      <c r="R46" s="1203"/>
      <c r="S46" s="1203"/>
      <c r="T46" s="1203"/>
      <c r="U46" s="1203"/>
      <c r="V46" s="1203"/>
      <c r="W46" s="1203"/>
      <c r="X46" s="1204"/>
      <c r="Y46" s="1204"/>
      <c r="Z46" s="1204"/>
      <c r="AA46" s="1204"/>
      <c r="AB46" s="1204"/>
      <c r="AC46" s="1204"/>
      <c r="AD46" s="1204"/>
      <c r="AE46" s="1205"/>
    </row>
    <row r="47" spans="1:31" s="320" customFormat="1" ht="12" customHeight="1">
      <c r="A47" s="1462"/>
      <c r="B47" s="390"/>
      <c r="C47" s="1547"/>
      <c r="D47" s="1548"/>
      <c r="E47" s="1549"/>
      <c r="F47" s="1549"/>
      <c r="G47" s="1549"/>
      <c r="H47" s="1549"/>
      <c r="I47" s="1550"/>
      <c r="J47" s="1550"/>
      <c r="K47" s="1550"/>
      <c r="L47" s="1550"/>
      <c r="M47" s="1550"/>
      <c r="N47" s="1550"/>
      <c r="O47" s="1550"/>
      <c r="P47" s="1550"/>
      <c r="Q47" s="1550"/>
      <c r="R47" s="516"/>
      <c r="S47" s="516"/>
      <c r="T47" s="516"/>
      <c r="U47" s="516"/>
      <c r="V47" s="516"/>
      <c r="W47" s="516"/>
      <c r="X47" s="1550"/>
      <c r="Y47" s="1550"/>
      <c r="Z47" s="1550"/>
      <c r="AA47" s="1550"/>
      <c r="AB47" s="1550"/>
      <c r="AC47" s="1550"/>
      <c r="AD47" s="1550"/>
      <c r="AE47" s="1551"/>
    </row>
    <row r="48" spans="1:31" s="320" customFormat="1" ht="12" customHeight="1">
      <c r="A48" s="1462"/>
      <c r="B48" s="408">
        <v>9.14</v>
      </c>
      <c r="C48" s="390" t="s">
        <v>1400</v>
      </c>
      <c r="D48" s="388"/>
      <c r="E48" s="393"/>
      <c r="F48" s="393"/>
      <c r="G48" s="393"/>
      <c r="H48" s="393"/>
      <c r="I48" s="393"/>
      <c r="J48" s="393"/>
      <c r="K48" s="393"/>
      <c r="L48" s="393"/>
      <c r="M48" s="393"/>
      <c r="N48" s="393"/>
      <c r="O48" s="393"/>
      <c r="P48" s="393"/>
      <c r="Q48" s="393"/>
      <c r="R48" s="2761" t="s">
        <v>41</v>
      </c>
      <c r="S48" s="2858"/>
      <c r="T48" s="2850"/>
      <c r="U48" s="2850"/>
      <c r="V48" s="2850"/>
      <c r="W48" s="2850"/>
      <c r="X48" s="2850"/>
      <c r="Y48" s="2850"/>
      <c r="Z48" s="2850"/>
      <c r="AA48" s="2850"/>
      <c r="AB48" s="2850"/>
      <c r="AC48" s="2850"/>
      <c r="AD48" s="2859"/>
      <c r="AE48" s="463"/>
    </row>
    <row r="49" spans="1:31" s="320" customFormat="1" ht="12" customHeight="1">
      <c r="A49" s="1462"/>
      <c r="B49" s="390"/>
      <c r="C49" s="398" t="s">
        <v>1401</v>
      </c>
      <c r="D49" s="391"/>
      <c r="E49" s="393"/>
      <c r="F49" s="393"/>
      <c r="G49" s="393"/>
      <c r="H49" s="393"/>
      <c r="I49" s="393"/>
      <c r="J49" s="393"/>
      <c r="K49" s="393"/>
      <c r="L49" s="393"/>
      <c r="M49" s="393"/>
      <c r="N49" s="393"/>
      <c r="O49" s="393"/>
      <c r="P49" s="393"/>
      <c r="Q49" s="393"/>
      <c r="R49" s="2841"/>
      <c r="S49" s="2855"/>
      <c r="T49" s="2853"/>
      <c r="U49" s="2853"/>
      <c r="V49" s="2853"/>
      <c r="W49" s="2853"/>
      <c r="X49" s="2853"/>
      <c r="Y49" s="2853"/>
      <c r="Z49" s="2853"/>
      <c r="AA49" s="2853"/>
      <c r="AB49" s="2853"/>
      <c r="AC49" s="2853"/>
      <c r="AD49" s="2860"/>
      <c r="AE49" s="463"/>
    </row>
    <row r="50" spans="1:31" s="320" customFormat="1" ht="12" customHeight="1">
      <c r="A50" s="1199"/>
      <c r="B50" s="1200"/>
      <c r="C50" s="1201"/>
      <c r="D50" s="1202"/>
      <c r="E50" s="1202"/>
      <c r="F50" s="1202"/>
      <c r="G50" s="1202"/>
      <c r="H50" s="1202"/>
      <c r="I50" s="1202"/>
      <c r="J50" s="1202"/>
      <c r="K50" s="1202"/>
      <c r="L50" s="1202"/>
      <c r="M50" s="1202"/>
      <c r="N50" s="1202"/>
      <c r="O50" s="1202"/>
      <c r="P50" s="1202"/>
      <c r="Q50" s="1202"/>
      <c r="R50" s="1203"/>
      <c r="S50" s="1203"/>
      <c r="T50" s="1203"/>
      <c r="U50" s="1203"/>
      <c r="V50" s="1203"/>
      <c r="W50" s="1203"/>
      <c r="X50" s="1204"/>
      <c r="Y50" s="1204"/>
      <c r="Z50" s="1204"/>
      <c r="AA50" s="1204"/>
      <c r="AB50" s="1204"/>
      <c r="AC50" s="1204"/>
      <c r="AD50" s="1204"/>
      <c r="AE50" s="1205"/>
    </row>
    <row r="51" spans="1:31" s="320" customFormat="1" ht="12" customHeight="1">
      <c r="A51" s="1462"/>
      <c r="B51" s="525"/>
      <c r="C51" s="398"/>
      <c r="D51" s="398"/>
      <c r="E51" s="398"/>
      <c r="F51" s="393"/>
      <c r="G51" s="393"/>
      <c r="H51" s="393"/>
      <c r="I51" s="393"/>
      <c r="J51" s="393"/>
      <c r="K51" s="393"/>
      <c r="L51" s="393"/>
      <c r="M51" s="393"/>
      <c r="N51" s="393"/>
      <c r="O51" s="393"/>
      <c r="P51" s="393"/>
      <c r="Q51" s="393"/>
      <c r="R51" s="516"/>
      <c r="S51" s="516"/>
      <c r="T51" s="516"/>
      <c r="U51" s="516"/>
      <c r="V51" s="516"/>
      <c r="W51" s="516"/>
      <c r="X51" s="438"/>
      <c r="Y51" s="449"/>
      <c r="Z51" s="527"/>
      <c r="AA51" s="438"/>
      <c r="AB51" s="438"/>
      <c r="AC51" s="525"/>
      <c r="AD51" s="525"/>
      <c r="AE51" s="463"/>
    </row>
    <row r="52" spans="1:31" s="320" customFormat="1" ht="12" customHeight="1">
      <c r="A52" s="1462"/>
      <c r="B52" s="408">
        <v>9.15</v>
      </c>
      <c r="C52" s="390" t="s">
        <v>670</v>
      </c>
      <c r="D52" s="388"/>
      <c r="E52" s="393"/>
      <c r="F52" s="393"/>
      <c r="G52" s="393"/>
      <c r="H52" s="393"/>
      <c r="I52" s="393"/>
      <c r="J52" s="393"/>
      <c r="K52" s="393"/>
      <c r="L52" s="393"/>
      <c r="M52" s="393"/>
      <c r="N52" s="393"/>
      <c r="O52" s="393"/>
      <c r="P52" s="393"/>
      <c r="Q52" s="393"/>
      <c r="R52" s="2761" t="s">
        <v>68</v>
      </c>
      <c r="S52" s="2858"/>
      <c r="T52" s="2850"/>
      <c r="U52" s="2850"/>
      <c r="V52" s="2850"/>
      <c r="W52" s="2850"/>
      <c r="X52" s="2850"/>
      <c r="Y52" s="2850"/>
      <c r="Z52" s="2850"/>
      <c r="AA52" s="2850"/>
      <c r="AB52" s="2850"/>
      <c r="AC52" s="2850"/>
      <c r="AD52" s="2859"/>
      <c r="AE52" s="463"/>
    </row>
    <row r="53" spans="1:31" s="320" customFormat="1" ht="12" customHeight="1">
      <c r="A53" s="1462"/>
      <c r="B53" s="390"/>
      <c r="C53" s="398" t="s">
        <v>457</v>
      </c>
      <c r="D53" s="391"/>
      <c r="E53" s="393"/>
      <c r="F53" s="393"/>
      <c r="G53" s="393"/>
      <c r="H53" s="393"/>
      <c r="I53" s="393"/>
      <c r="J53" s="393"/>
      <c r="K53" s="393"/>
      <c r="L53" s="393"/>
      <c r="M53" s="393"/>
      <c r="N53" s="393"/>
      <c r="O53" s="393"/>
      <c r="P53" s="393"/>
      <c r="Q53" s="393"/>
      <c r="R53" s="2841"/>
      <c r="S53" s="2855"/>
      <c r="T53" s="2853"/>
      <c r="U53" s="2853"/>
      <c r="V53" s="2853"/>
      <c r="W53" s="2853"/>
      <c r="X53" s="2853"/>
      <c r="Y53" s="2853"/>
      <c r="Z53" s="2853"/>
      <c r="AA53" s="2853"/>
      <c r="AB53" s="2853"/>
      <c r="AC53" s="2853"/>
      <c r="AD53" s="2860"/>
      <c r="AE53" s="463"/>
    </row>
    <row r="54" spans="1:31" s="320" customFormat="1" ht="12" customHeight="1">
      <c r="A54" s="1199"/>
      <c r="B54" s="1200"/>
      <c r="C54" s="1201"/>
      <c r="D54" s="1202"/>
      <c r="E54" s="1202"/>
      <c r="F54" s="1202"/>
      <c r="G54" s="1202"/>
      <c r="H54" s="1202"/>
      <c r="I54" s="1202"/>
      <c r="J54" s="1202"/>
      <c r="K54" s="1202"/>
      <c r="L54" s="1202"/>
      <c r="M54" s="1202"/>
      <c r="N54" s="1202"/>
      <c r="O54" s="1202"/>
      <c r="P54" s="1202"/>
      <c r="Q54" s="1202"/>
      <c r="R54" s="1203"/>
      <c r="S54" s="1203"/>
      <c r="T54" s="1203"/>
      <c r="U54" s="1203"/>
      <c r="V54" s="1203"/>
      <c r="W54" s="1203"/>
      <c r="X54" s="1204"/>
      <c r="Y54" s="1204"/>
      <c r="Z54" s="1204"/>
      <c r="AA54" s="1204"/>
      <c r="AB54" s="1204"/>
      <c r="AC54" s="1204"/>
      <c r="AD54" s="1204"/>
      <c r="AE54" s="1205"/>
    </row>
    <row r="55" spans="1:31" s="320" customFormat="1">
      <c r="A55" s="1552"/>
      <c r="B55" s="1553">
        <v>9.16</v>
      </c>
      <c r="C55" s="1554" t="s">
        <v>1402</v>
      </c>
      <c r="D55" s="1555"/>
      <c r="E55" s="1549"/>
      <c r="F55" s="1549"/>
      <c r="G55" s="1549"/>
      <c r="H55" s="1549"/>
      <c r="I55" s="1549"/>
      <c r="J55" s="1549"/>
      <c r="K55" s="1549"/>
      <c r="L55" s="1549"/>
      <c r="M55" s="1549"/>
      <c r="N55" s="1549"/>
      <c r="O55" s="1549"/>
      <c r="P55" s="1549"/>
      <c r="Q55" s="1549"/>
      <c r="R55" s="1556"/>
      <c r="S55" s="1557"/>
      <c r="T55" s="1557"/>
      <c r="U55" s="1557"/>
      <c r="V55" s="1557"/>
      <c r="W55" s="1557"/>
      <c r="X55" s="1557"/>
      <c r="Y55" s="1557"/>
      <c r="Z55" s="1557"/>
      <c r="AA55" s="1557"/>
      <c r="AB55" s="1557"/>
      <c r="AC55" s="1557"/>
      <c r="AD55" s="1557"/>
      <c r="AE55" s="1551"/>
    </row>
    <row r="56" spans="1:31" s="320" customFormat="1" ht="12" customHeight="1">
      <c r="A56" s="1462"/>
      <c r="B56" s="408"/>
      <c r="C56" s="390" t="s">
        <v>1403</v>
      </c>
      <c r="D56" s="388"/>
      <c r="E56" s="393"/>
      <c r="F56" s="393"/>
      <c r="G56" s="393"/>
      <c r="H56" s="393"/>
      <c r="I56" s="393"/>
      <c r="J56" s="393"/>
      <c r="K56" s="393"/>
      <c r="L56" s="393"/>
      <c r="M56" s="393"/>
      <c r="N56" s="393"/>
      <c r="O56" s="393"/>
      <c r="P56" s="393"/>
      <c r="Q56" s="393"/>
      <c r="R56" s="1442" t="s">
        <v>42</v>
      </c>
      <c r="S56" s="2849"/>
      <c r="T56" s="2850"/>
      <c r="U56" s="2850"/>
      <c r="V56" s="2850"/>
      <c r="W56" s="2850"/>
      <c r="X56" s="2850"/>
      <c r="Y56" s="2850"/>
      <c r="Z56" s="2850"/>
      <c r="AA56" s="2850"/>
      <c r="AB56" s="2850"/>
      <c r="AC56" s="2850"/>
      <c r="AD56" s="2851"/>
      <c r="AE56" s="463"/>
    </row>
    <row r="57" spans="1:31" s="320" customFormat="1" ht="12" customHeight="1">
      <c r="A57" s="1462"/>
      <c r="B57" s="390"/>
      <c r="C57" s="398" t="s">
        <v>1404</v>
      </c>
      <c r="D57" s="391"/>
      <c r="E57" s="393"/>
      <c r="F57" s="393"/>
      <c r="G57" s="393"/>
      <c r="H57" s="393"/>
      <c r="I57" s="393"/>
      <c r="J57" s="393"/>
      <c r="K57" s="393"/>
      <c r="L57" s="393"/>
      <c r="M57" s="393"/>
      <c r="N57" s="393"/>
      <c r="O57" s="393"/>
      <c r="P57" s="393"/>
      <c r="Q57" s="393"/>
      <c r="R57" s="1521"/>
      <c r="S57" s="2852"/>
      <c r="T57" s="2853"/>
      <c r="U57" s="2853"/>
      <c r="V57" s="2853"/>
      <c r="W57" s="2853"/>
      <c r="X57" s="2853"/>
      <c r="Y57" s="2853"/>
      <c r="Z57" s="2853"/>
      <c r="AA57" s="2853"/>
      <c r="AB57" s="2853"/>
      <c r="AC57" s="2853"/>
      <c r="AD57" s="2854"/>
      <c r="AE57" s="463"/>
    </row>
    <row r="58" spans="1:31" s="320" customFormat="1" ht="12" customHeight="1">
      <c r="A58" s="1483"/>
      <c r="B58" s="1463"/>
      <c r="C58" s="1464"/>
      <c r="D58" s="1466"/>
      <c r="E58" s="1522"/>
      <c r="F58" s="1522"/>
      <c r="G58" s="1522"/>
      <c r="H58" s="1522"/>
      <c r="I58" s="1522"/>
      <c r="J58" s="1522"/>
      <c r="K58" s="1522"/>
      <c r="L58" s="1522"/>
      <c r="M58" s="1522"/>
      <c r="N58" s="1522"/>
      <c r="O58" s="1522"/>
      <c r="P58" s="1522"/>
      <c r="Q58" s="1522"/>
      <c r="R58" s="1467"/>
      <c r="S58" s="1443"/>
      <c r="T58" s="1443"/>
      <c r="U58" s="1443"/>
      <c r="V58" s="1443"/>
      <c r="W58" s="1443"/>
      <c r="X58" s="1443"/>
      <c r="Y58" s="1443"/>
      <c r="Z58" s="1443"/>
      <c r="AA58" s="1443"/>
      <c r="AB58" s="1443"/>
      <c r="AC58" s="1443"/>
      <c r="AD58" s="1443"/>
      <c r="AE58" s="1480"/>
    </row>
    <row r="59" spans="1:31" s="320" customFormat="1" ht="12" customHeight="1">
      <c r="A59" s="1462"/>
      <c r="B59" s="390"/>
      <c r="C59" s="398"/>
      <c r="D59" s="391"/>
      <c r="E59" s="393"/>
      <c r="F59" s="393"/>
      <c r="G59" s="393"/>
      <c r="H59" s="393"/>
      <c r="I59" s="438"/>
      <c r="J59" s="438"/>
      <c r="K59" s="438"/>
      <c r="L59" s="438"/>
      <c r="M59" s="438"/>
      <c r="N59" s="438"/>
      <c r="O59" s="438"/>
      <c r="P59" s="438"/>
      <c r="Q59" s="438"/>
      <c r="R59" s="516"/>
      <c r="S59" s="516"/>
      <c r="T59" s="516"/>
      <c r="U59" s="516"/>
      <c r="V59" s="516"/>
      <c r="W59" s="516"/>
      <c r="X59" s="438"/>
      <c r="Y59" s="438"/>
      <c r="Z59" s="438"/>
      <c r="AA59" s="438"/>
      <c r="AB59" s="2863" t="s">
        <v>385</v>
      </c>
      <c r="AC59" s="2848"/>
      <c r="AD59" s="2848"/>
      <c r="AE59" s="463"/>
    </row>
    <row r="60" spans="1:31" s="320" customFormat="1" ht="12" customHeight="1">
      <c r="A60" s="1462"/>
      <c r="B60" s="408">
        <v>9.17</v>
      </c>
      <c r="C60" s="390" t="s">
        <v>454</v>
      </c>
      <c r="D60" s="388"/>
      <c r="E60" s="393"/>
      <c r="F60" s="393"/>
      <c r="G60" s="393"/>
      <c r="H60" s="393"/>
      <c r="I60" s="393"/>
      <c r="J60" s="393"/>
      <c r="K60" s="393"/>
      <c r="L60" s="393"/>
      <c r="M60" s="393"/>
      <c r="N60" s="393"/>
      <c r="O60" s="393"/>
      <c r="P60" s="393"/>
      <c r="Q60" s="393"/>
      <c r="R60" s="2761" t="s">
        <v>42</v>
      </c>
      <c r="S60" s="2849"/>
      <c r="T60" s="2850"/>
      <c r="U60" s="2850"/>
      <c r="V60" s="2850"/>
      <c r="W60" s="2850"/>
      <c r="X60" s="2850"/>
      <c r="Y60" s="2850"/>
      <c r="Z60" s="2850"/>
      <c r="AA60" s="2850"/>
      <c r="AB60" s="2850"/>
      <c r="AC60" s="2850"/>
      <c r="AD60" s="2851"/>
      <c r="AE60" s="463"/>
    </row>
    <row r="61" spans="1:31" s="320" customFormat="1" ht="12" customHeight="1">
      <c r="A61" s="1462"/>
      <c r="B61" s="390"/>
      <c r="C61" s="398" t="s">
        <v>668</v>
      </c>
      <c r="D61" s="391"/>
      <c r="E61" s="393"/>
      <c r="F61" s="393"/>
      <c r="G61" s="393"/>
      <c r="H61" s="393"/>
      <c r="I61" s="393"/>
      <c r="J61" s="393"/>
      <c r="K61" s="393"/>
      <c r="L61" s="393"/>
      <c r="M61" s="393"/>
      <c r="N61" s="393"/>
      <c r="O61" s="393"/>
      <c r="P61" s="393"/>
      <c r="Q61" s="393"/>
      <c r="R61" s="2841"/>
      <c r="S61" s="2855"/>
      <c r="T61" s="2853"/>
      <c r="U61" s="2853"/>
      <c r="V61" s="2853"/>
      <c r="W61" s="2853"/>
      <c r="X61" s="2853"/>
      <c r="Y61" s="2853"/>
      <c r="Z61" s="2853"/>
      <c r="AA61" s="2853"/>
      <c r="AB61" s="2853"/>
      <c r="AC61" s="2853"/>
      <c r="AD61" s="2854"/>
      <c r="AE61" s="463"/>
    </row>
    <row r="62" spans="1:31" s="320" customFormat="1" ht="12" customHeight="1">
      <c r="A62" s="1462"/>
      <c r="B62" s="390"/>
      <c r="C62" s="398"/>
      <c r="D62" s="391"/>
      <c r="E62" s="393"/>
      <c r="F62" s="393"/>
      <c r="G62" s="393"/>
      <c r="H62" s="393"/>
      <c r="I62" s="393"/>
      <c r="J62" s="393"/>
      <c r="K62" s="393"/>
      <c r="L62" s="393"/>
      <c r="M62" s="393"/>
      <c r="N62" s="393"/>
      <c r="O62" s="393"/>
      <c r="P62" s="393"/>
      <c r="Q62" s="393"/>
      <c r="R62" s="516"/>
      <c r="S62" s="528"/>
      <c r="T62" s="528"/>
      <c r="U62" s="528"/>
      <c r="V62" s="528"/>
      <c r="W62" s="528"/>
      <c r="X62" s="528"/>
      <c r="Y62" s="528"/>
      <c r="Z62" s="528"/>
      <c r="AA62" s="528"/>
      <c r="AB62" s="528"/>
      <c r="AC62" s="528"/>
      <c r="AD62" s="528"/>
      <c r="AE62" s="463"/>
    </row>
    <row r="63" spans="1:31" s="320" customFormat="1" ht="12" customHeight="1">
      <c r="A63" s="1558"/>
      <c r="B63" s="1528"/>
      <c r="C63" s="1529"/>
      <c r="D63" s="1530"/>
      <c r="E63" s="1531"/>
      <c r="F63" s="1531"/>
      <c r="G63" s="1531"/>
      <c r="H63" s="1531"/>
      <c r="I63" s="1532"/>
      <c r="J63" s="1532"/>
      <c r="K63" s="1532"/>
      <c r="L63" s="1532"/>
      <c r="M63" s="1532"/>
      <c r="N63" s="1532"/>
      <c r="O63" s="1532"/>
      <c r="P63" s="1532"/>
      <c r="Q63" s="1532"/>
      <c r="R63" s="1533"/>
      <c r="S63" s="1533"/>
      <c r="T63" s="1533"/>
      <c r="U63" s="1533"/>
      <c r="V63" s="1533"/>
      <c r="W63" s="1533"/>
      <c r="X63" s="1532"/>
      <c r="Y63" s="1532"/>
      <c r="Z63" s="1532"/>
      <c r="AA63" s="1532"/>
      <c r="AB63" s="2861"/>
      <c r="AC63" s="2862"/>
      <c r="AD63" s="2862"/>
      <c r="AE63" s="1148"/>
    </row>
    <row r="64" spans="1:31" s="320" customFormat="1" ht="12" customHeight="1">
      <c r="A64" s="1462"/>
      <c r="B64" s="408">
        <v>9.18</v>
      </c>
      <c r="C64" s="390" t="s">
        <v>874</v>
      </c>
      <c r="D64" s="388"/>
      <c r="E64" s="393"/>
      <c r="F64" s="393"/>
      <c r="G64" s="393"/>
      <c r="H64" s="393"/>
      <c r="I64" s="393"/>
      <c r="J64" s="393"/>
      <c r="K64" s="393"/>
      <c r="L64" s="393"/>
      <c r="M64" s="393"/>
      <c r="N64" s="393"/>
      <c r="O64" s="393"/>
      <c r="P64" s="393"/>
      <c r="Q64" s="393"/>
      <c r="R64" s="2761" t="s">
        <v>850</v>
      </c>
      <c r="S64" s="2849"/>
      <c r="T64" s="2850"/>
      <c r="U64" s="2850"/>
      <c r="V64" s="2850"/>
      <c r="W64" s="2850"/>
      <c r="X64" s="2850"/>
      <c r="Y64" s="2850"/>
      <c r="Z64" s="2850"/>
      <c r="AA64" s="2850"/>
      <c r="AB64" s="2850"/>
      <c r="AC64" s="2850"/>
      <c r="AD64" s="2851"/>
      <c r="AE64" s="463"/>
    </row>
    <row r="65" spans="1:31" s="320" customFormat="1" ht="12" customHeight="1">
      <c r="A65" s="1462"/>
      <c r="B65" s="390"/>
      <c r="C65" s="398" t="s">
        <v>875</v>
      </c>
      <c r="D65" s="391"/>
      <c r="E65" s="393"/>
      <c r="F65" s="393"/>
      <c r="G65" s="393"/>
      <c r="H65" s="393"/>
      <c r="I65" s="393"/>
      <c r="J65" s="393"/>
      <c r="K65" s="393"/>
      <c r="L65" s="393"/>
      <c r="M65" s="393"/>
      <c r="N65" s="393"/>
      <c r="O65" s="393"/>
      <c r="P65" s="393"/>
      <c r="Q65" s="393"/>
      <c r="R65" s="2841"/>
      <c r="S65" s="2852"/>
      <c r="T65" s="2853"/>
      <c r="U65" s="2853"/>
      <c r="V65" s="2853"/>
      <c r="W65" s="2853"/>
      <c r="X65" s="2853"/>
      <c r="Y65" s="2853"/>
      <c r="Z65" s="2853"/>
      <c r="AA65" s="2853"/>
      <c r="AB65" s="2853"/>
      <c r="AC65" s="2853"/>
      <c r="AD65" s="2854"/>
      <c r="AE65" s="463"/>
    </row>
    <row r="66" spans="1:31" s="320" customFormat="1" ht="12" customHeight="1">
      <c r="A66" s="935"/>
      <c r="B66" s="1463"/>
      <c r="C66" s="1534"/>
      <c r="D66" s="1522"/>
      <c r="E66" s="1522"/>
      <c r="F66" s="1522"/>
      <c r="G66" s="1522"/>
      <c r="H66" s="1522"/>
      <c r="I66" s="1522"/>
      <c r="J66" s="1522"/>
      <c r="K66" s="1522"/>
      <c r="L66" s="1522"/>
      <c r="M66" s="1522"/>
      <c r="N66" s="1522"/>
      <c r="O66" s="1522"/>
      <c r="P66" s="1522"/>
      <c r="Q66" s="1522"/>
      <c r="R66" s="1535"/>
      <c r="S66" s="1535"/>
      <c r="T66" s="1535"/>
      <c r="U66" s="1535"/>
      <c r="V66" s="1535"/>
      <c r="W66" s="1535"/>
      <c r="X66" s="1536"/>
      <c r="Y66" s="1536"/>
      <c r="Z66" s="1536"/>
      <c r="AA66" s="1536"/>
      <c r="AB66" s="1536"/>
      <c r="AC66" s="1536"/>
      <c r="AD66" s="1536"/>
      <c r="AE66" s="1480"/>
    </row>
    <row r="67" spans="1:31" s="320" customFormat="1" ht="12" customHeight="1">
      <c r="A67" s="1558"/>
      <c r="B67" s="1528"/>
      <c r="C67" s="1529"/>
      <c r="D67" s="1530"/>
      <c r="E67" s="1531"/>
      <c r="F67" s="1531"/>
      <c r="G67" s="1531"/>
      <c r="H67" s="1531"/>
      <c r="I67" s="1532"/>
      <c r="J67" s="1532"/>
      <c r="K67" s="1532"/>
      <c r="L67" s="1532"/>
      <c r="M67" s="1532"/>
      <c r="N67" s="1532"/>
      <c r="O67" s="1532"/>
      <c r="P67" s="1532"/>
      <c r="Q67" s="1532"/>
      <c r="R67" s="1533"/>
      <c r="S67" s="1533"/>
      <c r="T67" s="1533"/>
      <c r="U67" s="1533"/>
      <c r="V67" s="1533"/>
      <c r="W67" s="1533"/>
      <c r="X67" s="1532"/>
      <c r="Y67" s="1532"/>
      <c r="Z67" s="1532"/>
      <c r="AA67" s="1532"/>
      <c r="AB67" s="2863" t="s">
        <v>356</v>
      </c>
      <c r="AC67" s="2848"/>
      <c r="AD67" s="2848"/>
      <c r="AE67" s="1148"/>
    </row>
    <row r="68" spans="1:31" s="320" customFormat="1" ht="12" customHeight="1">
      <c r="A68" s="1462"/>
      <c r="B68" s="408">
        <v>9.19</v>
      </c>
      <c r="C68" s="390" t="s">
        <v>455</v>
      </c>
      <c r="D68" s="388"/>
      <c r="E68" s="393"/>
      <c r="F68" s="393"/>
      <c r="G68" s="393"/>
      <c r="H68" s="393"/>
      <c r="I68" s="393"/>
      <c r="J68" s="393"/>
      <c r="K68" s="393"/>
      <c r="L68" s="393"/>
      <c r="M68" s="393"/>
      <c r="N68" s="393"/>
      <c r="O68" s="393"/>
      <c r="P68" s="393"/>
      <c r="Q68" s="393"/>
      <c r="R68" s="2761" t="s">
        <v>870</v>
      </c>
      <c r="S68" s="2864"/>
      <c r="T68" s="2865"/>
      <c r="U68" s="2865"/>
      <c r="V68" s="2865"/>
      <c r="W68" s="2865"/>
      <c r="X68" s="2865"/>
      <c r="Y68" s="2865"/>
      <c r="Z68" s="2865"/>
      <c r="AA68" s="2865"/>
      <c r="AB68" s="2865"/>
      <c r="AC68" s="2865"/>
      <c r="AD68" s="2866"/>
      <c r="AE68" s="463"/>
    </row>
    <row r="69" spans="1:31" s="320" customFormat="1" ht="12" customHeight="1">
      <c r="A69" s="1462"/>
      <c r="B69" s="390"/>
      <c r="C69" s="398" t="s">
        <v>456</v>
      </c>
      <c r="D69" s="391"/>
      <c r="E69" s="393"/>
      <c r="F69" s="393"/>
      <c r="G69" s="393"/>
      <c r="H69" s="393"/>
      <c r="I69" s="393"/>
      <c r="J69" s="393"/>
      <c r="K69" s="393"/>
      <c r="L69" s="393"/>
      <c r="M69" s="393"/>
      <c r="N69" s="393"/>
      <c r="O69" s="393"/>
      <c r="P69" s="393"/>
      <c r="Q69" s="393"/>
      <c r="R69" s="2841"/>
      <c r="S69" s="2855"/>
      <c r="T69" s="2807"/>
      <c r="U69" s="2807"/>
      <c r="V69" s="2807"/>
      <c r="W69" s="2807"/>
      <c r="X69" s="2807"/>
      <c r="Y69" s="2807"/>
      <c r="Z69" s="2807"/>
      <c r="AA69" s="2807"/>
      <c r="AB69" s="2807"/>
      <c r="AC69" s="2807"/>
      <c r="AD69" s="2860"/>
      <c r="AE69" s="463"/>
    </row>
    <row r="70" spans="1:31" s="320" customFormat="1" ht="12" customHeight="1">
      <c r="A70" s="935"/>
      <c r="B70" s="1463"/>
      <c r="C70" s="1534"/>
      <c r="D70" s="1522"/>
      <c r="E70" s="1522"/>
      <c r="F70" s="1522"/>
      <c r="G70" s="1522"/>
      <c r="H70" s="1522"/>
      <c r="I70" s="1522"/>
      <c r="J70" s="1522"/>
      <c r="K70" s="1522"/>
      <c r="L70" s="1522"/>
      <c r="M70" s="1522"/>
      <c r="N70" s="1522"/>
      <c r="O70" s="1522"/>
      <c r="P70" s="1522"/>
      <c r="Q70" s="1522"/>
      <c r="R70" s="1535"/>
      <c r="S70" s="1535"/>
      <c r="T70" s="1535"/>
      <c r="U70" s="1535"/>
      <c r="V70" s="1535"/>
      <c r="W70" s="1535"/>
      <c r="X70" s="1536"/>
      <c r="Y70" s="1536"/>
      <c r="Z70" s="1536"/>
      <c r="AA70" s="1536"/>
      <c r="AB70" s="1536"/>
      <c r="AC70" s="1536"/>
      <c r="AD70" s="1536"/>
      <c r="AE70" s="1480"/>
    </row>
    <row r="71" spans="1:31" s="320" customFormat="1" ht="12" customHeight="1">
      <c r="A71" s="1462"/>
      <c r="B71" s="390"/>
      <c r="C71" s="398"/>
      <c r="D71" s="391"/>
      <c r="E71" s="393"/>
      <c r="F71" s="393"/>
      <c r="G71" s="393"/>
      <c r="H71" s="393"/>
      <c r="I71" s="438"/>
      <c r="J71" s="438"/>
      <c r="K71" s="438"/>
      <c r="L71" s="438"/>
      <c r="M71" s="438"/>
      <c r="N71" s="438"/>
      <c r="O71" s="438"/>
      <c r="P71" s="438"/>
      <c r="Q71" s="438"/>
      <c r="R71" s="516"/>
      <c r="S71" s="516"/>
      <c r="T71" s="516"/>
      <c r="U71" s="516"/>
      <c r="V71" s="516"/>
      <c r="W71" s="516"/>
      <c r="X71" s="438"/>
      <c r="Y71" s="438"/>
      <c r="Z71" s="438"/>
      <c r="AA71" s="438"/>
      <c r="AB71" s="2867"/>
      <c r="AC71" s="2868"/>
      <c r="AD71" s="2868"/>
      <c r="AE71" s="463"/>
    </row>
    <row r="72" spans="1:31" s="320" customFormat="1" ht="12" customHeight="1">
      <c r="A72" s="1462"/>
      <c r="B72" s="408">
        <v>9.1999999999999993</v>
      </c>
      <c r="C72" s="390" t="s">
        <v>922</v>
      </c>
      <c r="D72" s="388"/>
      <c r="E72" s="393"/>
      <c r="F72" s="393"/>
      <c r="G72" s="393"/>
      <c r="H72" s="393"/>
      <c r="I72" s="393"/>
      <c r="J72" s="393"/>
      <c r="K72" s="393"/>
      <c r="L72" s="393"/>
      <c r="M72" s="393"/>
      <c r="N72" s="393"/>
      <c r="O72" s="393"/>
      <c r="P72" s="393"/>
      <c r="Q72" s="393"/>
      <c r="R72" s="2761" t="s">
        <v>55</v>
      </c>
      <c r="S72" s="2864"/>
      <c r="T72" s="2865"/>
      <c r="U72" s="2865"/>
      <c r="V72" s="2865"/>
      <c r="W72" s="2865"/>
      <c r="X72" s="2865"/>
      <c r="Y72" s="2865"/>
      <c r="Z72" s="2865"/>
      <c r="AA72" s="2865"/>
      <c r="AB72" s="2865"/>
      <c r="AC72" s="2865"/>
      <c r="AD72" s="2866"/>
      <c r="AE72" s="463"/>
    </row>
    <row r="73" spans="1:31">
      <c r="A73" s="1462"/>
      <c r="B73" s="390"/>
      <c r="C73" s="390" t="s">
        <v>923</v>
      </c>
      <c r="D73" s="391"/>
      <c r="E73" s="393"/>
      <c r="F73" s="393"/>
      <c r="G73" s="393"/>
      <c r="H73" s="393"/>
      <c r="I73" s="393"/>
      <c r="J73" s="393"/>
      <c r="K73" s="393"/>
      <c r="L73" s="393"/>
      <c r="M73" s="393"/>
      <c r="N73" s="393"/>
      <c r="O73" s="393"/>
      <c r="P73" s="393"/>
      <c r="Q73" s="393"/>
      <c r="R73" s="2841"/>
      <c r="S73" s="2855"/>
      <c r="T73" s="2807"/>
      <c r="U73" s="2807"/>
      <c r="V73" s="2807"/>
      <c r="W73" s="2807"/>
      <c r="X73" s="2807"/>
      <c r="Y73" s="2807"/>
      <c r="Z73" s="2807"/>
      <c r="AA73" s="2807"/>
      <c r="AB73" s="2807"/>
      <c r="AC73" s="2807"/>
      <c r="AD73" s="2860"/>
      <c r="AE73" s="463"/>
    </row>
    <row r="74" spans="1:31">
      <c r="A74" s="1462"/>
      <c r="B74" s="390"/>
      <c r="C74" s="398" t="s">
        <v>924</v>
      </c>
      <c r="D74" s="391"/>
      <c r="E74" s="393"/>
      <c r="F74" s="393"/>
      <c r="G74" s="393"/>
      <c r="H74" s="393"/>
      <c r="I74" s="393"/>
      <c r="J74" s="393"/>
      <c r="K74" s="393"/>
      <c r="L74" s="393"/>
      <c r="M74" s="393"/>
      <c r="N74" s="393"/>
      <c r="O74" s="393"/>
      <c r="P74" s="393"/>
      <c r="Q74" s="393"/>
      <c r="R74" s="516"/>
      <c r="S74" s="528"/>
      <c r="T74" s="528"/>
      <c r="U74" s="528"/>
      <c r="V74" s="528"/>
      <c r="W74" s="528"/>
      <c r="X74" s="528"/>
      <c r="Y74" s="528"/>
      <c r="Z74" s="528"/>
      <c r="AA74" s="528"/>
      <c r="AB74" s="528"/>
      <c r="AC74" s="528"/>
      <c r="AD74" s="528"/>
      <c r="AE74" s="463"/>
    </row>
    <row r="75" spans="1:31">
      <c r="A75" s="1462"/>
      <c r="B75" s="390"/>
      <c r="C75" s="398" t="s">
        <v>925</v>
      </c>
      <c r="D75" s="391"/>
      <c r="E75" s="393"/>
      <c r="F75" s="393"/>
      <c r="G75" s="393"/>
      <c r="H75" s="393"/>
      <c r="I75" s="393"/>
      <c r="J75" s="393"/>
      <c r="K75" s="393"/>
      <c r="L75" s="393"/>
      <c r="M75" s="393"/>
      <c r="N75" s="393"/>
      <c r="O75" s="393"/>
      <c r="P75" s="393"/>
      <c r="Q75" s="393"/>
      <c r="R75" s="516"/>
      <c r="S75" s="528"/>
      <c r="T75" s="528"/>
      <c r="U75" s="528"/>
      <c r="V75" s="528"/>
      <c r="W75" s="528"/>
      <c r="X75" s="528"/>
      <c r="Y75" s="528"/>
      <c r="Z75" s="528"/>
      <c r="AA75" s="528"/>
      <c r="AB75" s="528"/>
      <c r="AC75" s="528"/>
      <c r="AD75" s="528"/>
      <c r="AE75" s="463"/>
    </row>
    <row r="76" spans="1:31" ht="12.6" thickBot="1">
      <c r="A76" s="427"/>
      <c r="B76" s="853"/>
      <c r="C76" s="854"/>
      <c r="D76" s="855"/>
      <c r="E76" s="855"/>
      <c r="F76" s="855"/>
      <c r="G76" s="855"/>
      <c r="H76" s="855"/>
      <c r="I76" s="855"/>
      <c r="J76" s="855"/>
      <c r="K76" s="855"/>
      <c r="L76" s="855"/>
      <c r="M76" s="855"/>
      <c r="N76" s="855"/>
      <c r="O76" s="855"/>
      <c r="P76" s="855"/>
      <c r="Q76" s="855"/>
      <c r="R76" s="856"/>
      <c r="S76" s="856"/>
      <c r="T76" s="856"/>
      <c r="U76" s="856"/>
      <c r="V76" s="856"/>
      <c r="W76" s="856"/>
      <c r="X76" s="857"/>
      <c r="Y76" s="857"/>
      <c r="Z76" s="857"/>
      <c r="AA76" s="857"/>
      <c r="AB76" s="857"/>
      <c r="AC76" s="857"/>
      <c r="AD76" s="857"/>
      <c r="AE76" s="858"/>
    </row>
    <row r="77" spans="1:31">
      <c r="A77" s="393"/>
      <c r="B77" s="390"/>
      <c r="C77" s="392"/>
      <c r="D77" s="393"/>
      <c r="E77" s="393"/>
      <c r="F77" s="393"/>
      <c r="G77" s="393"/>
      <c r="H77" s="393"/>
      <c r="I77" s="393"/>
      <c r="J77" s="393"/>
      <c r="K77" s="393"/>
      <c r="L77" s="393"/>
      <c r="M77" s="393"/>
      <c r="N77" s="393"/>
      <c r="O77" s="393"/>
      <c r="P77" s="393"/>
      <c r="Q77" s="393"/>
      <c r="R77" s="474"/>
      <c r="S77" s="474"/>
      <c r="T77" s="474"/>
      <c r="U77" s="474"/>
      <c r="V77" s="474"/>
      <c r="W77" s="474"/>
      <c r="X77" s="438"/>
      <c r="Y77" s="438"/>
      <c r="Z77" s="438"/>
      <c r="AA77" s="438"/>
      <c r="AB77" s="438"/>
      <c r="AC77" s="438"/>
      <c r="AD77" s="438"/>
      <c r="AE77" s="393"/>
    </row>
    <row r="78" spans="1:31" ht="11.4">
      <c r="A78" s="2780">
        <v>20</v>
      </c>
      <c r="B78" s="2780"/>
      <c r="C78" s="2780"/>
      <c r="D78" s="2780"/>
      <c r="E78" s="2780"/>
      <c r="F78" s="2780"/>
      <c r="G78" s="2780"/>
      <c r="H78" s="2780"/>
      <c r="I78" s="2780"/>
      <c r="J78" s="2780"/>
      <c r="K78" s="2780"/>
      <c r="L78" s="2780"/>
      <c r="M78" s="2780"/>
      <c r="N78" s="2780"/>
      <c r="O78" s="2780"/>
      <c r="P78" s="2780"/>
      <c r="Q78" s="2780"/>
      <c r="R78" s="2780"/>
      <c r="S78" s="2780"/>
      <c r="T78" s="2780"/>
      <c r="U78" s="2780"/>
      <c r="V78" s="2780"/>
      <c r="W78" s="2780"/>
      <c r="X78" s="2780"/>
      <c r="Y78" s="2780"/>
      <c r="Z78" s="2780"/>
      <c r="AA78" s="2780"/>
      <c r="AB78" s="2780"/>
      <c r="AC78" s="2780"/>
      <c r="AD78" s="2780"/>
      <c r="AE78" s="2780"/>
    </row>
    <row r="80" spans="1:31">
      <c r="C80" s="310"/>
    </row>
    <row r="81" spans="3:3">
      <c r="C81" s="310"/>
    </row>
  </sheetData>
  <sheetProtection selectLockedCells="1" selectUnlockedCells="1"/>
  <mergeCells count="48">
    <mergeCell ref="A78:AE78"/>
    <mergeCell ref="AB67:AD67"/>
    <mergeCell ref="R68:R69"/>
    <mergeCell ref="S68:AD69"/>
    <mergeCell ref="AB71:AD71"/>
    <mergeCell ref="R72:R73"/>
    <mergeCell ref="S72:AD73"/>
    <mergeCell ref="S48:AD49"/>
    <mergeCell ref="R52:R53"/>
    <mergeCell ref="AB63:AD63"/>
    <mergeCell ref="R28:R29"/>
    <mergeCell ref="AJ2:AK2"/>
    <mergeCell ref="AF3:AI3"/>
    <mergeCell ref="AJ3:AK3"/>
    <mergeCell ref="AB27:AD27"/>
    <mergeCell ref="AB59:AD59"/>
    <mergeCell ref="AF2:AI2"/>
    <mergeCell ref="S4:AD4"/>
    <mergeCell ref="R8:R9"/>
    <mergeCell ref="S8:AD9"/>
    <mergeCell ref="R18:R19"/>
    <mergeCell ref="S18:AD19"/>
    <mergeCell ref="S5:AD5"/>
    <mergeCell ref="R64:R65"/>
    <mergeCell ref="S64:AD65"/>
    <mergeCell ref="R60:R61"/>
    <mergeCell ref="S60:AD61"/>
    <mergeCell ref="S28:AD29"/>
    <mergeCell ref="R32:R33"/>
    <mergeCell ref="S32:AD33"/>
    <mergeCell ref="S52:AD53"/>
    <mergeCell ref="R36:R37"/>
    <mergeCell ref="S36:AD37"/>
    <mergeCell ref="R40:R41"/>
    <mergeCell ref="S40:AD41"/>
    <mergeCell ref="R44:R45"/>
    <mergeCell ref="S44:AD45"/>
    <mergeCell ref="S56:AD57"/>
    <mergeCell ref="R48:R49"/>
    <mergeCell ref="R24:R25"/>
    <mergeCell ref="S24:V25"/>
    <mergeCell ref="X24:Y25"/>
    <mergeCell ref="Z24:Z25"/>
    <mergeCell ref="AB7:AD7"/>
    <mergeCell ref="R21:R22"/>
    <mergeCell ref="S21:V22"/>
    <mergeCell ref="X21:Y22"/>
    <mergeCell ref="Z21:Z22"/>
  </mergeCells>
  <printOptions horizontalCentered="1"/>
  <pageMargins left="0.11811023622047245" right="0.11811023622047245" top="0.39370078740157483" bottom="0.39370078740157483" header="0" footer="0"/>
  <pageSetup paperSize="9" scale="79" firstPageNumber="12" orientation="portrait" useFirstPageNumber="1" horizontalDpi="300" verticalDpi="3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030A0"/>
  </sheetPr>
  <dimension ref="A1:AV79"/>
  <sheetViews>
    <sheetView showGridLines="0" view="pageBreakPreview" zoomScaleNormal="115" zoomScaleSheetLayoutView="100" workbookViewId="0">
      <selection activeCell="S73" sqref="S73:AD74"/>
    </sheetView>
  </sheetViews>
  <sheetFormatPr defaultColWidth="6.765625" defaultRowHeight="12"/>
  <cols>
    <col min="1" max="1" width="2.921875" style="310" customWidth="1"/>
    <col min="2" max="2" width="4.07421875" style="310" customWidth="1"/>
    <col min="3" max="3" width="3.61328125" style="364" customWidth="1"/>
    <col min="4" max="17" width="3.61328125" style="310" customWidth="1"/>
    <col min="18" max="18" width="3.61328125" style="432" customWidth="1"/>
    <col min="19" max="23" width="1.921875" style="432" customWidth="1"/>
    <col min="24" max="30" width="1.921875" style="400" customWidth="1"/>
    <col min="31" max="31" width="3.61328125" style="310" customWidth="1"/>
    <col min="32" max="32" width="9" style="310" customWidth="1"/>
    <col min="33" max="33" width="6.69140625" style="310" customWidth="1"/>
    <col min="34" max="16384" width="6.765625" style="310"/>
  </cols>
  <sheetData>
    <row r="1" spans="1:48" ht="15" customHeight="1">
      <c r="A1" s="1015"/>
      <c r="B1" s="1016"/>
      <c r="C1" s="1017"/>
      <c r="D1" s="1018"/>
      <c r="E1" s="1019"/>
      <c r="F1" s="1019"/>
      <c r="G1" s="1020"/>
      <c r="H1" s="1020"/>
      <c r="I1" s="1020"/>
      <c r="J1" s="1020"/>
      <c r="K1" s="1020"/>
      <c r="L1" s="1020"/>
      <c r="M1" s="1020"/>
      <c r="N1" s="1020"/>
      <c r="O1" s="1020"/>
      <c r="P1" s="1020"/>
      <c r="Q1" s="1020"/>
      <c r="R1" s="1021"/>
      <c r="S1" s="1021"/>
      <c r="T1" s="1021"/>
      <c r="U1" s="1021"/>
      <c r="V1" s="1021"/>
      <c r="W1" s="1021"/>
      <c r="X1" s="1022"/>
      <c r="Y1" s="1022"/>
      <c r="Z1" s="1022"/>
      <c r="AA1" s="1022"/>
      <c r="AB1" s="1022"/>
      <c r="AC1" s="1022"/>
      <c r="AD1" s="1022"/>
      <c r="AE1" s="1023"/>
    </row>
    <row r="2" spans="1:48" ht="15" customHeight="1">
      <c r="A2" s="456"/>
      <c r="B2" s="342"/>
      <c r="C2" s="321"/>
      <c r="D2" s="440" t="s">
        <v>864</v>
      </c>
      <c r="E2" s="440"/>
      <c r="F2" s="440"/>
      <c r="G2" s="440"/>
      <c r="H2" s="440"/>
      <c r="I2" s="440"/>
      <c r="J2" s="440"/>
      <c r="K2" s="440"/>
      <c r="L2" s="440"/>
      <c r="M2" s="440"/>
      <c r="N2" s="440"/>
      <c r="O2" s="440"/>
      <c r="P2" s="440"/>
      <c r="Q2" s="440"/>
      <c r="R2" s="440"/>
      <c r="S2" s="341"/>
      <c r="T2" s="341"/>
      <c r="U2" s="341"/>
      <c r="V2" s="341"/>
      <c r="W2" s="341"/>
      <c r="X2" s="341"/>
      <c r="Y2" s="322"/>
      <c r="Z2" s="322"/>
      <c r="AA2" s="310"/>
      <c r="AB2" s="310"/>
      <c r="AC2" s="310"/>
      <c r="AD2" s="310"/>
      <c r="AE2" s="457"/>
      <c r="AF2" s="2815"/>
      <c r="AG2" s="2815"/>
      <c r="AH2" s="2815"/>
      <c r="AI2" s="2815"/>
      <c r="AJ2" s="2815"/>
      <c r="AK2" s="2815"/>
    </row>
    <row r="3" spans="1:48" ht="15" customHeight="1">
      <c r="A3" s="458"/>
      <c r="B3" s="386"/>
      <c r="C3" s="365"/>
      <c r="D3" s="441" t="s">
        <v>865</v>
      </c>
      <c r="E3" s="386"/>
      <c r="H3" s="800"/>
      <c r="I3" s="801"/>
      <c r="J3" s="801"/>
      <c r="K3" s="801"/>
      <c r="L3" s="801"/>
      <c r="M3" s="801"/>
      <c r="N3" s="801"/>
      <c r="O3" s="801"/>
      <c r="P3" s="801"/>
      <c r="Q3" s="801"/>
      <c r="R3" s="802"/>
      <c r="S3" s="395"/>
      <c r="T3" s="395"/>
      <c r="U3" s="395"/>
      <c r="V3" s="395"/>
      <c r="W3" s="395"/>
      <c r="X3" s="524"/>
      <c r="Y3" s="384"/>
      <c r="Z3" s="384"/>
      <c r="AA3" s="299"/>
      <c r="AB3" s="299"/>
      <c r="AC3" s="299"/>
      <c r="AD3" s="299"/>
      <c r="AE3" s="457"/>
      <c r="AF3" s="2815"/>
      <c r="AG3" s="2815"/>
      <c r="AH3" s="2815"/>
      <c r="AI3" s="2815"/>
      <c r="AJ3" s="2815"/>
      <c r="AK3" s="2815"/>
      <c r="AL3" s="299"/>
      <c r="AM3" s="299"/>
      <c r="AN3" s="299"/>
      <c r="AO3" s="299"/>
      <c r="AP3" s="299"/>
      <c r="AQ3" s="299"/>
      <c r="AR3" s="299"/>
      <c r="AS3" s="299"/>
      <c r="AT3" s="299"/>
      <c r="AU3" s="299"/>
      <c r="AV3" s="299"/>
    </row>
    <row r="4" spans="1:48" s="320" customFormat="1" ht="12" customHeight="1">
      <c r="A4" s="459"/>
      <c r="B4" s="383"/>
      <c r="D4" s="383"/>
      <c r="E4" s="383"/>
      <c r="F4" s="383"/>
      <c r="G4" s="383"/>
      <c r="H4" s="393"/>
      <c r="I4" s="393"/>
      <c r="J4" s="393"/>
      <c r="K4" s="391"/>
      <c r="L4" s="391"/>
      <c r="M4" s="391"/>
      <c r="N4" s="391"/>
      <c r="O4" s="391"/>
      <c r="P4" s="391"/>
      <c r="Q4" s="391"/>
      <c r="R4" s="393"/>
      <c r="S4" s="2816" t="s">
        <v>699</v>
      </c>
      <c r="T4" s="2816"/>
      <c r="U4" s="2816"/>
      <c r="V4" s="2816"/>
      <c r="W4" s="2816"/>
      <c r="X4" s="2816"/>
      <c r="Y4" s="2816"/>
      <c r="Z4" s="2816"/>
      <c r="AA4" s="2816"/>
      <c r="AB4" s="2816"/>
      <c r="AC4" s="2816"/>
      <c r="AD4" s="2816"/>
      <c r="AE4" s="460"/>
      <c r="AF4" s="342"/>
      <c r="AG4" s="342"/>
      <c r="AH4" s="342"/>
      <c r="AI4" s="342"/>
      <c r="AJ4" s="342"/>
    </row>
    <row r="5" spans="1:48" ht="12" customHeight="1">
      <c r="A5" s="461"/>
      <c r="B5" s="383"/>
      <c r="D5" s="523"/>
      <c r="E5" s="434"/>
      <c r="F5" s="434"/>
      <c r="S5" s="2816" t="s">
        <v>18</v>
      </c>
      <c r="T5" s="2816"/>
      <c r="U5" s="2816"/>
      <c r="V5" s="2816"/>
      <c r="W5" s="2816"/>
      <c r="X5" s="2816"/>
      <c r="Y5" s="2816"/>
      <c r="Z5" s="2816"/>
      <c r="AA5" s="2816"/>
      <c r="AB5" s="2816"/>
      <c r="AC5" s="2816"/>
      <c r="AD5" s="2816"/>
      <c r="AE5" s="462"/>
    </row>
    <row r="6" spans="1:48" s="320" customFormat="1" ht="12" customHeight="1">
      <c r="A6" s="459"/>
      <c r="B6" s="390"/>
      <c r="D6" s="391"/>
      <c r="E6" s="393"/>
      <c r="F6" s="393"/>
      <c r="G6" s="393"/>
      <c r="H6" s="393"/>
      <c r="I6" s="438"/>
      <c r="J6" s="438"/>
      <c r="K6" s="438"/>
      <c r="L6" s="438"/>
      <c r="M6" s="438"/>
      <c r="N6" s="438"/>
      <c r="O6" s="438"/>
      <c r="P6" s="438"/>
      <c r="Q6" s="438"/>
      <c r="R6" s="516"/>
      <c r="S6" s="516"/>
      <c r="T6" s="516"/>
      <c r="U6" s="516"/>
      <c r="V6" s="516"/>
      <c r="W6" s="516"/>
      <c r="X6" s="438"/>
      <c r="Y6" s="438"/>
      <c r="Z6" s="438"/>
      <c r="AA6" s="438"/>
      <c r="AE6" s="463"/>
    </row>
    <row r="7" spans="1:48" s="320" customFormat="1" ht="12" customHeight="1">
      <c r="A7" s="459"/>
      <c r="B7" s="408">
        <v>9.2100000000000009</v>
      </c>
      <c r="C7" s="390" t="s">
        <v>664</v>
      </c>
      <c r="D7" s="388"/>
      <c r="E7" s="393"/>
      <c r="F7" s="393"/>
      <c r="G7" s="393"/>
      <c r="H7" s="393"/>
      <c r="I7" s="393"/>
      <c r="J7" s="393"/>
      <c r="K7" s="393"/>
      <c r="L7" s="393"/>
      <c r="M7" s="393"/>
      <c r="N7" s="393"/>
      <c r="O7" s="393"/>
      <c r="P7" s="393"/>
      <c r="Q7" s="393"/>
      <c r="X7" s="428"/>
      <c r="Y7" s="428"/>
      <c r="Z7" s="428"/>
      <c r="AA7" s="428"/>
      <c r="AB7" s="2810" t="s">
        <v>356</v>
      </c>
      <c r="AC7" s="2811"/>
      <c r="AD7" s="2811"/>
      <c r="AE7" s="463"/>
    </row>
    <row r="8" spans="1:48" s="320" customFormat="1" ht="12" customHeight="1">
      <c r="A8" s="459"/>
      <c r="B8" s="390"/>
      <c r="C8" s="390" t="s">
        <v>665</v>
      </c>
      <c r="D8" s="388"/>
      <c r="E8" s="393"/>
      <c r="F8" s="393"/>
      <c r="G8" s="393"/>
      <c r="H8" s="393"/>
      <c r="I8" s="393"/>
      <c r="J8" s="393"/>
      <c r="K8" s="393"/>
      <c r="L8" s="393"/>
      <c r="M8" s="393"/>
      <c r="N8" s="393"/>
      <c r="O8" s="393"/>
      <c r="P8" s="393"/>
      <c r="Q8" s="393"/>
      <c r="R8" s="2761" t="s">
        <v>67</v>
      </c>
      <c r="S8" s="2849"/>
      <c r="T8" s="2850"/>
      <c r="U8" s="2850"/>
      <c r="V8" s="2850"/>
      <c r="W8" s="2850"/>
      <c r="X8" s="2850"/>
      <c r="Y8" s="2850"/>
      <c r="Z8" s="2850"/>
      <c r="AA8" s="2850"/>
      <c r="AB8" s="2850"/>
      <c r="AC8" s="2850"/>
      <c r="AD8" s="2851"/>
      <c r="AE8" s="463"/>
    </row>
    <row r="9" spans="1:48" s="320" customFormat="1" ht="12" customHeight="1">
      <c r="A9" s="459"/>
      <c r="B9" s="525"/>
      <c r="C9" s="398" t="s">
        <v>666</v>
      </c>
      <c r="D9" s="398"/>
      <c r="E9" s="398"/>
      <c r="F9" s="393"/>
      <c r="G9" s="393"/>
      <c r="H9" s="393"/>
      <c r="I9" s="393"/>
      <c r="J9" s="393"/>
      <c r="K9" s="393"/>
      <c r="L9" s="393"/>
      <c r="M9" s="393"/>
      <c r="N9" s="393"/>
      <c r="O9" s="393"/>
      <c r="P9" s="393"/>
      <c r="Q9" s="393"/>
      <c r="R9" s="2841"/>
      <c r="S9" s="2855"/>
      <c r="T9" s="2853"/>
      <c r="U9" s="2853"/>
      <c r="V9" s="2853"/>
      <c r="W9" s="2853"/>
      <c r="X9" s="2853"/>
      <c r="Y9" s="2853"/>
      <c r="Z9" s="2853"/>
      <c r="AA9" s="2853"/>
      <c r="AB9" s="2853"/>
      <c r="AC9" s="2853"/>
      <c r="AD9" s="2854"/>
      <c r="AE9" s="463"/>
    </row>
    <row r="10" spans="1:48" ht="12" customHeight="1">
      <c r="A10" s="1191"/>
      <c r="B10" s="1192"/>
      <c r="C10" s="824"/>
      <c r="D10" s="1193"/>
      <c r="E10" s="1194"/>
      <c r="F10" s="1194"/>
      <c r="G10" s="1195"/>
      <c r="H10" s="1195"/>
      <c r="I10" s="1195"/>
      <c r="J10" s="1195"/>
      <c r="K10" s="1195"/>
      <c r="L10" s="1195"/>
      <c r="M10" s="1195"/>
      <c r="N10" s="1195"/>
      <c r="O10" s="1195"/>
      <c r="P10" s="1195"/>
      <c r="Q10" s="1195"/>
      <c r="R10" s="1196"/>
      <c r="S10" s="1197"/>
      <c r="T10" s="1197"/>
      <c r="U10" s="1197"/>
      <c r="V10" s="1197"/>
      <c r="W10" s="1197"/>
      <c r="X10" s="1197"/>
      <c r="Y10" s="1197"/>
      <c r="Z10" s="1197"/>
      <c r="AA10" s="1197"/>
      <c r="AB10" s="2869"/>
      <c r="AC10" s="2869"/>
      <c r="AD10" s="2869"/>
      <c r="AE10" s="1198"/>
    </row>
    <row r="11" spans="1:48" ht="12" customHeight="1">
      <c r="A11" s="461"/>
      <c r="B11" s="383"/>
      <c r="C11" s="390"/>
      <c r="D11" s="523"/>
      <c r="E11" s="434"/>
      <c r="F11" s="434"/>
      <c r="S11" s="530"/>
      <c r="T11" s="530"/>
      <c r="U11" s="530"/>
      <c r="V11" s="530"/>
      <c r="W11" s="530"/>
      <c r="X11" s="530"/>
      <c r="Y11" s="530"/>
      <c r="Z11" s="530"/>
      <c r="AA11" s="530"/>
      <c r="AB11" s="525"/>
      <c r="AC11" s="525"/>
      <c r="AD11" s="525"/>
      <c r="AE11" s="462"/>
    </row>
    <row r="12" spans="1:48" s="320" customFormat="1" ht="12" customHeight="1">
      <c r="A12" s="459"/>
      <c r="B12" s="408">
        <v>9.2200000000000006</v>
      </c>
      <c r="C12" s="390" t="s">
        <v>669</v>
      </c>
      <c r="D12" s="388"/>
      <c r="E12" s="393"/>
      <c r="F12" s="393"/>
      <c r="G12" s="393"/>
      <c r="H12" s="393"/>
      <c r="I12" s="393"/>
      <c r="J12" s="393"/>
      <c r="K12" s="393"/>
      <c r="L12" s="393"/>
      <c r="M12" s="393"/>
      <c r="N12" s="393"/>
      <c r="O12" s="393"/>
      <c r="P12" s="393"/>
      <c r="Q12" s="393"/>
      <c r="R12" s="2761" t="s">
        <v>90</v>
      </c>
      <c r="S12" s="2864"/>
      <c r="T12" s="2865"/>
      <c r="U12" s="2865"/>
      <c r="V12" s="2865"/>
      <c r="W12" s="2865"/>
      <c r="X12" s="2865"/>
      <c r="Y12" s="2865"/>
      <c r="Z12" s="2865"/>
      <c r="AA12" s="2865"/>
      <c r="AB12" s="2865"/>
      <c r="AC12" s="2865"/>
      <c r="AD12" s="2866"/>
      <c r="AE12" s="463"/>
    </row>
    <row r="13" spans="1:48" s="320" customFormat="1" ht="12" customHeight="1">
      <c r="A13" s="459"/>
      <c r="B13" s="390"/>
      <c r="C13" s="398" t="s">
        <v>312</v>
      </c>
      <c r="D13" s="391"/>
      <c r="E13" s="393"/>
      <c r="F13" s="393"/>
      <c r="G13" s="393"/>
      <c r="H13" s="393"/>
      <c r="I13" s="393"/>
      <c r="J13" s="393"/>
      <c r="K13" s="393"/>
      <c r="L13" s="393"/>
      <c r="M13" s="393"/>
      <c r="N13" s="393"/>
      <c r="O13" s="393"/>
      <c r="P13" s="393"/>
      <c r="Q13" s="393"/>
      <c r="R13" s="2841"/>
      <c r="S13" s="2855"/>
      <c r="T13" s="2807"/>
      <c r="U13" s="2807"/>
      <c r="V13" s="2807"/>
      <c r="W13" s="2807"/>
      <c r="X13" s="2807"/>
      <c r="Y13" s="2807"/>
      <c r="Z13" s="2807"/>
      <c r="AA13" s="2807"/>
      <c r="AB13" s="2807"/>
      <c r="AC13" s="2807"/>
      <c r="AD13" s="2860"/>
      <c r="AE13" s="463"/>
    </row>
    <row r="14" spans="1:48" s="320" customFormat="1" ht="12" customHeight="1">
      <c r="A14" s="1184"/>
      <c r="B14" s="1185"/>
      <c r="C14" s="1186"/>
      <c r="D14" s="1187"/>
      <c r="E14" s="1187"/>
      <c r="F14" s="1187"/>
      <c r="G14" s="1187"/>
      <c r="H14" s="1187"/>
      <c r="I14" s="1187"/>
      <c r="J14" s="1187"/>
      <c r="K14" s="1187"/>
      <c r="L14" s="1187"/>
      <c r="M14" s="1187"/>
      <c r="N14" s="1187"/>
      <c r="O14" s="1187"/>
      <c r="P14" s="1187"/>
      <c r="Q14" s="1187"/>
      <c r="R14" s="1188"/>
      <c r="S14" s="1188"/>
      <c r="T14" s="1188"/>
      <c r="U14" s="1188"/>
      <c r="V14" s="1188"/>
      <c r="W14" s="1188"/>
      <c r="X14" s="1189"/>
      <c r="Y14" s="1189"/>
      <c r="Z14" s="1189"/>
      <c r="AA14" s="1189"/>
      <c r="AB14" s="1189"/>
      <c r="AC14" s="1189"/>
      <c r="AD14" s="1189"/>
      <c r="AE14" s="1190"/>
    </row>
    <row r="15" spans="1:48" s="320" customFormat="1" ht="12" customHeight="1">
      <c r="A15" s="459"/>
      <c r="B15" s="388"/>
      <c r="C15" s="390"/>
      <c r="D15" s="388"/>
      <c r="E15" s="388"/>
      <c r="F15" s="388"/>
      <c r="G15" s="388"/>
      <c r="H15" s="393"/>
      <c r="I15" s="393"/>
      <c r="J15" s="393"/>
      <c r="K15" s="391"/>
      <c r="L15" s="391"/>
      <c r="M15" s="391"/>
      <c r="N15" s="391"/>
      <c r="O15" s="391"/>
      <c r="P15" s="391"/>
      <c r="Q15" s="391"/>
      <c r="R15" s="393"/>
      <c r="S15" s="393"/>
      <c r="T15" s="393"/>
      <c r="U15" s="393"/>
      <c r="V15" s="393"/>
      <c r="W15" s="393"/>
      <c r="X15" s="2809"/>
      <c r="Y15" s="2809"/>
      <c r="Z15" s="2809"/>
      <c r="AA15" s="2809"/>
      <c r="AB15" s="2809"/>
      <c r="AC15" s="2809"/>
      <c r="AD15" s="2809"/>
      <c r="AE15" s="463"/>
    </row>
    <row r="16" spans="1:48" s="320" customFormat="1" ht="12" customHeight="1">
      <c r="A16" s="459"/>
      <c r="B16" s="408">
        <v>9.23</v>
      </c>
      <c r="C16" s="390" t="s">
        <v>357</v>
      </c>
      <c r="D16" s="388"/>
      <c r="E16" s="393"/>
      <c r="F16" s="393"/>
      <c r="G16" s="393"/>
      <c r="H16" s="393"/>
      <c r="I16" s="393"/>
      <c r="J16" s="393"/>
      <c r="K16" s="393"/>
      <c r="L16" s="393"/>
      <c r="M16" s="393"/>
      <c r="N16" s="393"/>
      <c r="O16" s="393"/>
      <c r="P16" s="393"/>
      <c r="Q16" s="393"/>
      <c r="R16" s="2769"/>
      <c r="S16" s="516"/>
      <c r="T16" s="516"/>
      <c r="U16" s="516"/>
      <c r="V16" s="516"/>
      <c r="W16" s="516"/>
      <c r="X16" s="438"/>
      <c r="Y16" s="449"/>
      <c r="Z16" s="438"/>
      <c r="AA16" s="438"/>
      <c r="AB16" s="438"/>
      <c r="AC16" s="438"/>
      <c r="AD16" s="438"/>
      <c r="AE16" s="463"/>
    </row>
    <row r="17" spans="1:37" s="320" customFormat="1" ht="12" customHeight="1">
      <c r="A17" s="459"/>
      <c r="B17" s="392"/>
      <c r="C17" s="398" t="s">
        <v>358</v>
      </c>
      <c r="D17" s="391"/>
      <c r="E17" s="393"/>
      <c r="F17" s="393"/>
      <c r="G17" s="393"/>
      <c r="H17" s="393"/>
      <c r="I17" s="393"/>
      <c r="J17" s="393"/>
      <c r="K17" s="393"/>
      <c r="L17" s="393"/>
      <c r="M17" s="393"/>
      <c r="N17" s="393"/>
      <c r="O17" s="393"/>
      <c r="P17" s="393"/>
      <c r="Q17" s="393"/>
      <c r="R17" s="2769"/>
      <c r="S17" s="516"/>
      <c r="T17" s="516"/>
      <c r="U17" s="516"/>
      <c r="V17" s="516"/>
      <c r="W17" s="516"/>
      <c r="X17" s="438"/>
      <c r="Y17" s="449"/>
      <c r="Z17" s="438"/>
      <c r="AA17" s="438"/>
      <c r="AB17" s="2810" t="s">
        <v>356</v>
      </c>
      <c r="AC17" s="2811"/>
      <c r="AD17" s="2811"/>
      <c r="AE17" s="463"/>
    </row>
    <row r="18" spans="1:37" s="320" customFormat="1" ht="12" customHeight="1">
      <c r="A18" s="459"/>
      <c r="B18" s="390"/>
      <c r="C18" s="390" t="s">
        <v>19</v>
      </c>
      <c r="D18" s="388" t="s">
        <v>70</v>
      </c>
      <c r="E18" s="388"/>
      <c r="F18" s="393"/>
      <c r="G18" s="393"/>
      <c r="H18" s="388"/>
      <c r="I18" s="393"/>
      <c r="J18" s="393"/>
      <c r="K18" s="393"/>
      <c r="L18" s="393"/>
      <c r="M18" s="393"/>
      <c r="N18" s="393"/>
      <c r="O18" s="393"/>
      <c r="P18" s="393"/>
      <c r="Q18" s="393"/>
      <c r="R18" s="2801" t="s">
        <v>850</v>
      </c>
      <c r="S18" s="2864"/>
      <c r="T18" s="2865"/>
      <c r="U18" s="2865"/>
      <c r="V18" s="2865"/>
      <c r="W18" s="2865"/>
      <c r="X18" s="2865"/>
      <c r="Y18" s="2865"/>
      <c r="Z18" s="2865"/>
      <c r="AA18" s="2865"/>
      <c r="AB18" s="2865"/>
      <c r="AC18" s="2865"/>
      <c r="AD18" s="2866"/>
      <c r="AE18" s="463"/>
    </row>
    <row r="19" spans="1:37" s="320" customFormat="1" ht="12" customHeight="1">
      <c r="A19" s="459"/>
      <c r="B19" s="390"/>
      <c r="C19" s="392"/>
      <c r="D19" s="391" t="s">
        <v>71</v>
      </c>
      <c r="E19" s="391"/>
      <c r="F19" s="393"/>
      <c r="G19" s="393"/>
      <c r="H19" s="391"/>
      <c r="I19" s="393"/>
      <c r="J19" s="393"/>
      <c r="K19" s="393"/>
      <c r="L19" s="393"/>
      <c r="M19" s="393"/>
      <c r="N19" s="393"/>
      <c r="O19" s="393"/>
      <c r="P19" s="393"/>
      <c r="Q19" s="393"/>
      <c r="R19" s="2802"/>
      <c r="S19" s="2855"/>
      <c r="T19" s="2870"/>
      <c r="U19" s="2870"/>
      <c r="V19" s="2870"/>
      <c r="W19" s="2870"/>
      <c r="X19" s="2870"/>
      <c r="Y19" s="2870"/>
      <c r="Z19" s="2870"/>
      <c r="AA19" s="2870"/>
      <c r="AB19" s="2870"/>
      <c r="AC19" s="2870"/>
      <c r="AD19" s="2860"/>
      <c r="AE19" s="463"/>
    </row>
    <row r="20" spans="1:37" s="320" customFormat="1" ht="10.199999999999999" customHeight="1">
      <c r="A20" s="459"/>
      <c r="B20" s="390"/>
      <c r="C20" s="392"/>
      <c r="D20" s="393"/>
      <c r="E20" s="393"/>
      <c r="F20" s="393"/>
      <c r="G20" s="393"/>
      <c r="H20" s="393"/>
      <c r="I20" s="393"/>
      <c r="J20" s="393"/>
      <c r="K20" s="393"/>
      <c r="L20" s="393"/>
      <c r="M20" s="393"/>
      <c r="N20" s="393"/>
      <c r="O20" s="393"/>
      <c r="P20" s="393"/>
      <c r="Q20" s="393"/>
      <c r="R20" s="516"/>
      <c r="S20" s="516"/>
      <c r="T20" s="516"/>
      <c r="U20" s="516"/>
      <c r="V20" s="516"/>
      <c r="W20" s="516"/>
      <c r="X20" s="438"/>
      <c r="Y20" s="449"/>
      <c r="Z20" s="438"/>
      <c r="AA20" s="438"/>
      <c r="AB20" s="438"/>
      <c r="AC20" s="438"/>
      <c r="AD20" s="438"/>
      <c r="AE20" s="463"/>
    </row>
    <row r="21" spans="1:37" s="320" customFormat="1" ht="12" customHeight="1">
      <c r="A21" s="459"/>
      <c r="B21" s="390"/>
      <c r="C21" s="390" t="s">
        <v>20</v>
      </c>
      <c r="D21" s="388" t="s">
        <v>56</v>
      </c>
      <c r="E21" s="393"/>
      <c r="F21" s="393"/>
      <c r="G21" s="393"/>
      <c r="H21" s="393"/>
      <c r="I21" s="393"/>
      <c r="J21" s="393"/>
      <c r="K21" s="393"/>
      <c r="L21" s="393"/>
      <c r="M21" s="393"/>
      <c r="N21" s="393"/>
      <c r="O21" s="393"/>
      <c r="P21" s="393"/>
      <c r="Q21" s="393"/>
      <c r="R21" s="2801" t="s">
        <v>629</v>
      </c>
      <c r="S21" s="2864"/>
      <c r="T21" s="2865"/>
      <c r="U21" s="2865"/>
      <c r="V21" s="2865"/>
      <c r="W21" s="2865"/>
      <c r="X21" s="2865"/>
      <c r="Y21" s="2865"/>
      <c r="Z21" s="2865"/>
      <c r="AA21" s="2865"/>
      <c r="AB21" s="2865"/>
      <c r="AC21" s="2865"/>
      <c r="AD21" s="2866"/>
      <c r="AE21" s="463"/>
    </row>
    <row r="22" spans="1:37" s="320" customFormat="1" ht="12" customHeight="1">
      <c r="A22" s="459"/>
      <c r="B22" s="390"/>
      <c r="C22" s="392"/>
      <c r="D22" s="391" t="s">
        <v>58</v>
      </c>
      <c r="E22" s="393"/>
      <c r="F22" s="393"/>
      <c r="G22" s="393"/>
      <c r="H22" s="393"/>
      <c r="I22" s="393"/>
      <c r="J22" s="393"/>
      <c r="K22" s="393"/>
      <c r="L22" s="393"/>
      <c r="M22" s="393"/>
      <c r="N22" s="393"/>
      <c r="O22" s="393"/>
      <c r="P22" s="393"/>
      <c r="Q22" s="393"/>
      <c r="R22" s="2802"/>
      <c r="S22" s="2855"/>
      <c r="T22" s="2870"/>
      <c r="U22" s="2870"/>
      <c r="V22" s="2870"/>
      <c r="W22" s="2870"/>
      <c r="X22" s="2870"/>
      <c r="Y22" s="2870"/>
      <c r="Z22" s="2870"/>
      <c r="AA22" s="2870"/>
      <c r="AB22" s="2870"/>
      <c r="AC22" s="2870"/>
      <c r="AD22" s="2860"/>
      <c r="AE22" s="463"/>
    </row>
    <row r="23" spans="1:37" s="320" customFormat="1" ht="10.199999999999999" customHeight="1">
      <c r="A23" s="459"/>
      <c r="B23" s="390"/>
      <c r="C23" s="392"/>
      <c r="D23" s="391"/>
      <c r="F23" s="393"/>
      <c r="G23" s="393"/>
      <c r="H23" s="393"/>
      <c r="I23" s="393"/>
      <c r="J23" s="393"/>
      <c r="K23" s="393"/>
      <c r="L23" s="393"/>
      <c r="M23" s="393"/>
      <c r="N23" s="393"/>
      <c r="O23" s="393"/>
      <c r="P23" s="393"/>
      <c r="Q23" s="393"/>
      <c r="R23" s="516"/>
      <c r="S23" s="516"/>
      <c r="T23" s="516"/>
      <c r="U23" s="516"/>
      <c r="V23" s="516"/>
      <c r="W23" s="516"/>
      <c r="X23" s="437"/>
      <c r="Y23" s="437"/>
      <c r="Z23" s="437"/>
      <c r="AA23" s="437"/>
      <c r="AB23" s="437"/>
      <c r="AC23" s="437"/>
      <c r="AD23" s="437"/>
      <c r="AE23" s="463"/>
    </row>
    <row r="24" spans="1:37" s="320" customFormat="1" ht="12" customHeight="1">
      <c r="A24" s="459"/>
      <c r="B24" s="390"/>
      <c r="C24" s="390" t="s">
        <v>47</v>
      </c>
      <c r="D24" s="388" t="s">
        <v>590</v>
      </c>
      <c r="E24" s="393"/>
      <c r="F24" s="393"/>
      <c r="G24" s="393"/>
      <c r="H24" s="393"/>
      <c r="I24" s="393"/>
      <c r="J24" s="393"/>
      <c r="K24" s="393"/>
      <c r="L24" s="393"/>
      <c r="M24" s="393"/>
      <c r="N24" s="393"/>
      <c r="O24" s="393"/>
      <c r="P24" s="393"/>
      <c r="Q24" s="393"/>
      <c r="R24" s="2768" t="s">
        <v>873</v>
      </c>
      <c r="S24" s="2864"/>
      <c r="T24" s="2865"/>
      <c r="U24" s="2865"/>
      <c r="V24" s="2865"/>
      <c r="W24" s="2865"/>
      <c r="X24" s="2865"/>
      <c r="Y24" s="2865"/>
      <c r="Z24" s="2865"/>
      <c r="AA24" s="2865"/>
      <c r="AB24" s="2865"/>
      <c r="AC24" s="2865"/>
      <c r="AD24" s="2866"/>
      <c r="AE24" s="463"/>
    </row>
    <row r="25" spans="1:37" s="320" customFormat="1" ht="12" customHeight="1">
      <c r="A25" s="459"/>
      <c r="B25" s="390"/>
      <c r="C25" s="392"/>
      <c r="D25" s="391" t="s">
        <v>58</v>
      </c>
      <c r="E25" s="393"/>
      <c r="F25" s="393"/>
      <c r="G25" s="393"/>
      <c r="H25" s="393"/>
      <c r="I25" s="393"/>
      <c r="J25" s="393"/>
      <c r="K25" s="393"/>
      <c r="L25" s="393"/>
      <c r="M25" s="393"/>
      <c r="N25" s="393"/>
      <c r="O25" s="393"/>
      <c r="P25" s="393"/>
      <c r="Q25" s="393"/>
      <c r="R25" s="2769"/>
      <c r="S25" s="2855"/>
      <c r="T25" s="2870"/>
      <c r="U25" s="2870"/>
      <c r="V25" s="2870"/>
      <c r="W25" s="2870"/>
      <c r="X25" s="2870"/>
      <c r="Y25" s="2870"/>
      <c r="Z25" s="2870"/>
      <c r="AA25" s="2870"/>
      <c r="AB25" s="2870"/>
      <c r="AC25" s="2870"/>
      <c r="AD25" s="2860"/>
      <c r="AE25" s="463"/>
    </row>
    <row r="26" spans="1:37" s="320" customFormat="1" ht="10.199999999999999" customHeight="1">
      <c r="A26" s="459"/>
      <c r="B26" s="390"/>
      <c r="C26" s="390"/>
      <c r="D26" s="390"/>
      <c r="E26" s="388"/>
      <c r="F26" s="393"/>
      <c r="G26" s="393"/>
      <c r="H26" s="393"/>
      <c r="I26" s="393"/>
      <c r="J26" s="393"/>
      <c r="K26" s="393"/>
      <c r="L26" s="393"/>
      <c r="M26" s="393"/>
      <c r="N26" s="393"/>
      <c r="O26" s="393"/>
      <c r="P26" s="393"/>
      <c r="Q26" s="393"/>
      <c r="R26" s="393"/>
      <c r="S26" s="393"/>
      <c r="T26" s="393"/>
      <c r="U26" s="393"/>
      <c r="V26" s="393"/>
      <c r="W26" s="393"/>
      <c r="X26" s="393"/>
      <c r="Y26" s="388"/>
      <c r="Z26" s="397"/>
      <c r="AA26" s="397"/>
      <c r="AB26" s="2810" t="s">
        <v>857</v>
      </c>
      <c r="AC26" s="2811"/>
      <c r="AD26" s="2811"/>
      <c r="AE26" s="465"/>
      <c r="AF26" s="397"/>
      <c r="AG26" s="397"/>
      <c r="AH26" s="397"/>
      <c r="AI26" s="397"/>
      <c r="AJ26" s="435"/>
      <c r="AK26" s="393"/>
    </row>
    <row r="27" spans="1:37" s="320" customFormat="1" ht="12" customHeight="1">
      <c r="A27" s="459"/>
      <c r="B27" s="390"/>
      <c r="C27" s="390" t="s">
        <v>72</v>
      </c>
      <c r="D27" s="388" t="s">
        <v>378</v>
      </c>
      <c r="E27" s="388"/>
      <c r="F27" s="393"/>
      <c r="G27" s="393"/>
      <c r="H27" s="393"/>
      <c r="I27" s="393"/>
      <c r="J27" s="393"/>
      <c r="K27" s="393"/>
      <c r="L27" s="393"/>
      <c r="M27" s="393"/>
      <c r="N27" s="393"/>
      <c r="O27" s="393"/>
      <c r="P27" s="393"/>
      <c r="Q27" s="393"/>
      <c r="R27" s="2801">
        <v>18</v>
      </c>
      <c r="S27" s="2864"/>
      <c r="T27" s="2865"/>
      <c r="U27" s="2865"/>
      <c r="V27" s="2865"/>
      <c r="W27" s="2865"/>
      <c r="X27" s="2865"/>
      <c r="Y27" s="2865"/>
      <c r="Z27" s="2865"/>
      <c r="AA27" s="2865"/>
      <c r="AB27" s="2865"/>
      <c r="AC27" s="2865"/>
      <c r="AD27" s="2866"/>
      <c r="AE27" s="463"/>
    </row>
    <row r="28" spans="1:37" s="320" customFormat="1" ht="12" customHeight="1">
      <c r="A28" s="459"/>
      <c r="B28" s="390"/>
      <c r="C28" s="392"/>
      <c r="D28" s="391" t="s">
        <v>383</v>
      </c>
      <c r="E28" s="391"/>
      <c r="F28" s="393"/>
      <c r="G28" s="393"/>
      <c r="H28" s="393"/>
      <c r="I28" s="393"/>
      <c r="J28" s="393"/>
      <c r="K28" s="393"/>
      <c r="L28" s="393"/>
      <c r="M28" s="393"/>
      <c r="N28" s="393"/>
      <c r="O28" s="393"/>
      <c r="P28" s="393"/>
      <c r="Q28" s="393"/>
      <c r="R28" s="2802"/>
      <c r="S28" s="2855"/>
      <c r="T28" s="2870"/>
      <c r="U28" s="2870"/>
      <c r="V28" s="2870"/>
      <c r="W28" s="2870"/>
      <c r="X28" s="2870"/>
      <c r="Y28" s="2870"/>
      <c r="Z28" s="2870"/>
      <c r="AA28" s="2870"/>
      <c r="AB28" s="2870"/>
      <c r="AC28" s="2870"/>
      <c r="AD28" s="2860"/>
      <c r="AE28" s="463"/>
    </row>
    <row r="29" spans="1:37" s="320" customFormat="1" ht="10.199999999999999" customHeight="1">
      <c r="A29" s="459"/>
      <c r="B29" s="390"/>
      <c r="C29" s="390"/>
      <c r="D29" s="390"/>
      <c r="E29" s="388"/>
      <c r="F29" s="393"/>
      <c r="G29" s="393"/>
      <c r="H29" s="393"/>
      <c r="I29" s="393"/>
      <c r="J29" s="393"/>
      <c r="K29" s="393"/>
      <c r="L29" s="393"/>
      <c r="M29" s="393"/>
      <c r="N29" s="393"/>
      <c r="O29" s="393"/>
      <c r="P29" s="393"/>
      <c r="Q29" s="393"/>
      <c r="R29" s="393"/>
      <c r="S29" s="393"/>
      <c r="T29" s="393"/>
      <c r="U29" s="393"/>
      <c r="V29" s="393"/>
      <c r="W29" s="393"/>
      <c r="X29" s="393"/>
      <c r="Y29" s="388"/>
      <c r="Z29" s="397"/>
      <c r="AA29" s="397"/>
      <c r="AB29" s="397"/>
      <c r="AC29" s="397"/>
      <c r="AD29" s="397"/>
      <c r="AE29" s="465"/>
      <c r="AF29" s="397"/>
      <c r="AG29" s="397"/>
      <c r="AH29" s="397"/>
      <c r="AI29" s="397"/>
      <c r="AJ29" s="435"/>
      <c r="AK29" s="393"/>
    </row>
    <row r="30" spans="1:37" s="320" customFormat="1" ht="12" customHeight="1">
      <c r="A30" s="459"/>
      <c r="B30" s="390"/>
      <c r="C30" s="390" t="s">
        <v>111</v>
      </c>
      <c r="D30" s="388" t="s">
        <v>379</v>
      </c>
      <c r="E30" s="388"/>
      <c r="F30" s="393"/>
      <c r="G30" s="393"/>
      <c r="H30" s="388"/>
      <c r="I30" s="393"/>
      <c r="J30" s="393"/>
      <c r="K30" s="393"/>
      <c r="L30" s="393"/>
      <c r="M30" s="393"/>
      <c r="N30" s="393"/>
      <c r="O30" s="393"/>
      <c r="P30" s="393"/>
      <c r="Q30" s="393"/>
      <c r="R30" s="2801">
        <v>19</v>
      </c>
      <c r="S30" s="2864"/>
      <c r="T30" s="2865"/>
      <c r="U30" s="2865"/>
      <c r="V30" s="2865"/>
      <c r="W30" s="2865"/>
      <c r="X30" s="2865"/>
      <c r="Y30" s="2865"/>
      <c r="Z30" s="2865"/>
      <c r="AA30" s="2865"/>
      <c r="AB30" s="2865"/>
      <c r="AC30" s="2865"/>
      <c r="AD30" s="2866"/>
      <c r="AE30" s="463"/>
    </row>
    <row r="31" spans="1:37" s="320" customFormat="1" ht="12" customHeight="1">
      <c r="A31" s="459"/>
      <c r="B31" s="390"/>
      <c r="C31" s="392"/>
      <c r="D31" s="391" t="s">
        <v>384</v>
      </c>
      <c r="E31" s="391"/>
      <c r="F31" s="393"/>
      <c r="G31" s="393"/>
      <c r="H31" s="391"/>
      <c r="I31" s="393"/>
      <c r="J31" s="393"/>
      <c r="K31" s="393"/>
      <c r="L31" s="393"/>
      <c r="M31" s="393"/>
      <c r="N31" s="393"/>
      <c r="O31" s="393"/>
      <c r="P31" s="393"/>
      <c r="Q31" s="393"/>
      <c r="R31" s="2802"/>
      <c r="S31" s="2855"/>
      <c r="T31" s="2870"/>
      <c r="U31" s="2870"/>
      <c r="V31" s="2870"/>
      <c r="W31" s="2870"/>
      <c r="X31" s="2870"/>
      <c r="Y31" s="2870"/>
      <c r="Z31" s="2870"/>
      <c r="AA31" s="2870"/>
      <c r="AB31" s="2870"/>
      <c r="AC31" s="2870"/>
      <c r="AD31" s="2860"/>
      <c r="AE31" s="463"/>
    </row>
    <row r="32" spans="1:37" s="320" customFormat="1" ht="10.199999999999999" customHeight="1">
      <c r="A32" s="459"/>
      <c r="B32" s="390"/>
      <c r="C32" s="390"/>
      <c r="D32" s="390"/>
      <c r="E32" s="388"/>
      <c r="F32" s="393"/>
      <c r="G32" s="393"/>
      <c r="H32" s="393"/>
      <c r="I32" s="393"/>
      <c r="J32" s="393"/>
      <c r="K32" s="393"/>
      <c r="L32" s="393"/>
      <c r="M32" s="393"/>
      <c r="N32" s="393"/>
      <c r="O32" s="393"/>
      <c r="P32" s="393"/>
      <c r="Q32" s="393"/>
      <c r="R32" s="393"/>
      <c r="S32" s="393"/>
      <c r="T32" s="393"/>
      <c r="U32" s="393"/>
      <c r="V32" s="393"/>
      <c r="W32" s="393"/>
      <c r="X32" s="393"/>
      <c r="Y32" s="388"/>
      <c r="Z32" s="397"/>
      <c r="AA32" s="397"/>
      <c r="AB32" s="397"/>
      <c r="AC32" s="397"/>
      <c r="AD32" s="397"/>
      <c r="AE32" s="465"/>
      <c r="AF32" s="397"/>
      <c r="AG32" s="397"/>
      <c r="AH32" s="397"/>
      <c r="AI32" s="397"/>
      <c r="AJ32" s="435"/>
      <c r="AK32" s="393"/>
    </row>
    <row r="33" spans="1:31" s="320" customFormat="1" ht="12" customHeight="1">
      <c r="A33" s="459"/>
      <c r="B33" s="390"/>
      <c r="C33" s="390" t="s">
        <v>112</v>
      </c>
      <c r="D33" s="388" t="s">
        <v>60</v>
      </c>
      <c r="E33" s="388"/>
      <c r="F33" s="393"/>
      <c r="G33" s="393"/>
      <c r="H33" s="393"/>
      <c r="I33" s="393"/>
      <c r="J33" s="393"/>
      <c r="K33" s="393"/>
      <c r="L33" s="393"/>
      <c r="M33" s="393"/>
      <c r="N33" s="393"/>
      <c r="O33" s="393"/>
      <c r="P33" s="393"/>
      <c r="Q33" s="393"/>
      <c r="R33" s="2801">
        <v>20</v>
      </c>
      <c r="S33" s="2864"/>
      <c r="T33" s="2865"/>
      <c r="U33" s="2865"/>
      <c r="V33" s="2865"/>
      <c r="W33" s="2865"/>
      <c r="X33" s="2865"/>
      <c r="Y33" s="2865"/>
      <c r="Z33" s="2865"/>
      <c r="AA33" s="2865"/>
      <c r="AB33" s="2865"/>
      <c r="AC33" s="2865"/>
      <c r="AD33" s="2866"/>
      <c r="AE33" s="463"/>
    </row>
    <row r="34" spans="1:31" s="320" customFormat="1" ht="12" customHeight="1">
      <c r="A34" s="459"/>
      <c r="B34" s="390"/>
      <c r="C34" s="392"/>
      <c r="D34" s="391" t="s">
        <v>61</v>
      </c>
      <c r="E34" s="391"/>
      <c r="F34" s="393"/>
      <c r="G34" s="393"/>
      <c r="H34" s="393"/>
      <c r="I34" s="393"/>
      <c r="J34" s="393"/>
      <c r="K34" s="393"/>
      <c r="L34" s="393"/>
      <c r="M34" s="393"/>
      <c r="N34" s="393"/>
      <c r="O34" s="393"/>
      <c r="P34" s="393"/>
      <c r="Q34" s="393"/>
      <c r="R34" s="2802"/>
      <c r="S34" s="2855"/>
      <c r="T34" s="2870"/>
      <c r="U34" s="2870"/>
      <c r="V34" s="2870"/>
      <c r="W34" s="2870"/>
      <c r="X34" s="2870"/>
      <c r="Y34" s="2870"/>
      <c r="Z34" s="2870"/>
      <c r="AA34" s="2870"/>
      <c r="AB34" s="2870"/>
      <c r="AC34" s="2870"/>
      <c r="AD34" s="2860"/>
      <c r="AE34" s="463"/>
    </row>
    <row r="35" spans="1:31" s="320" customFormat="1" ht="12" customHeight="1">
      <c r="A35" s="459"/>
      <c r="B35" s="390"/>
      <c r="C35" s="392"/>
      <c r="D35" s="393"/>
      <c r="E35" s="391"/>
      <c r="F35" s="393"/>
      <c r="G35" s="393"/>
      <c r="H35" s="393"/>
      <c r="I35" s="393"/>
      <c r="J35" s="393"/>
      <c r="K35" s="393"/>
      <c r="L35" s="393"/>
      <c r="M35" s="393"/>
      <c r="N35" s="393"/>
      <c r="O35" s="393"/>
      <c r="P35" s="393"/>
      <c r="Q35" s="393"/>
      <c r="R35" s="516"/>
      <c r="S35" s="528"/>
      <c r="T35" s="528"/>
      <c r="U35" s="528"/>
      <c r="V35" s="528"/>
      <c r="W35" s="528"/>
      <c r="X35" s="528"/>
      <c r="Y35" s="528"/>
      <c r="Z35" s="528"/>
      <c r="AA35" s="528"/>
      <c r="AB35" s="528"/>
      <c r="AC35" s="528"/>
      <c r="AD35" s="528"/>
      <c r="AE35" s="463"/>
    </row>
    <row r="36" spans="1:31" s="320" customFormat="1" ht="12" customHeight="1">
      <c r="A36" s="1462"/>
      <c r="B36" s="390"/>
      <c r="C36" s="390" t="s">
        <v>116</v>
      </c>
      <c r="D36" s="388" t="s">
        <v>221</v>
      </c>
      <c r="E36" s="388"/>
      <c r="F36" s="393"/>
      <c r="G36" s="393"/>
      <c r="H36" s="393"/>
      <c r="I36" s="393"/>
      <c r="J36" s="393"/>
      <c r="K36" s="393"/>
      <c r="L36" s="393"/>
      <c r="M36" s="393"/>
      <c r="N36" s="393"/>
      <c r="O36" s="393"/>
      <c r="P36" s="393"/>
      <c r="Q36" s="393"/>
      <c r="R36" s="2801">
        <v>22</v>
      </c>
      <c r="S36" s="2864"/>
      <c r="T36" s="2865"/>
      <c r="U36" s="2865"/>
      <c r="V36" s="2865"/>
      <c r="W36" s="2865"/>
      <c r="X36" s="2865"/>
      <c r="Y36" s="2865"/>
      <c r="Z36" s="2865"/>
      <c r="AA36" s="2865"/>
      <c r="AB36" s="2865"/>
      <c r="AC36" s="2865"/>
      <c r="AD36" s="2866"/>
      <c r="AE36" s="463"/>
    </row>
    <row r="37" spans="1:31" s="320" customFormat="1" ht="12" customHeight="1">
      <c r="A37" s="1462"/>
      <c r="B37" s="390"/>
      <c r="C37" s="392"/>
      <c r="D37" s="391" t="s">
        <v>1405</v>
      </c>
      <c r="E37" s="391"/>
      <c r="F37" s="393"/>
      <c r="G37" s="393"/>
      <c r="H37" s="393"/>
      <c r="I37" s="393"/>
      <c r="J37" s="393"/>
      <c r="K37" s="393"/>
      <c r="L37" s="393"/>
      <c r="M37" s="393"/>
      <c r="N37" s="393"/>
      <c r="O37" s="393"/>
      <c r="P37" s="393"/>
      <c r="Q37" s="393"/>
      <c r="R37" s="2802"/>
      <c r="S37" s="2855"/>
      <c r="T37" s="2870"/>
      <c r="U37" s="2870"/>
      <c r="V37" s="2870"/>
      <c r="W37" s="2870"/>
      <c r="X37" s="2870"/>
      <c r="Y37" s="2870"/>
      <c r="Z37" s="2870"/>
      <c r="AA37" s="2870"/>
      <c r="AB37" s="2870"/>
      <c r="AC37" s="2870"/>
      <c r="AD37" s="2860"/>
      <c r="AE37" s="463"/>
    </row>
    <row r="38" spans="1:31" s="320" customFormat="1" ht="12" customHeight="1">
      <c r="A38" s="1462"/>
      <c r="B38" s="390"/>
      <c r="C38" s="392"/>
      <c r="D38" s="393"/>
      <c r="E38" s="391"/>
      <c r="F38" s="393"/>
      <c r="G38" s="393"/>
      <c r="H38" s="393"/>
      <c r="I38" s="393"/>
      <c r="J38" s="393"/>
      <c r="K38" s="393"/>
      <c r="L38" s="393"/>
      <c r="M38" s="393"/>
      <c r="N38" s="393"/>
      <c r="O38" s="393"/>
      <c r="P38" s="393"/>
      <c r="Q38" s="393"/>
      <c r="R38" s="516"/>
      <c r="S38" s="528"/>
      <c r="T38" s="528"/>
      <c r="U38" s="528"/>
      <c r="V38" s="528"/>
      <c r="W38" s="528"/>
      <c r="X38" s="528"/>
      <c r="Y38" s="528"/>
      <c r="Z38" s="528"/>
      <c r="AA38" s="528"/>
      <c r="AB38" s="2810" t="s">
        <v>1411</v>
      </c>
      <c r="AC38" s="2811"/>
      <c r="AD38" s="2811"/>
      <c r="AE38" s="463"/>
    </row>
    <row r="39" spans="1:31" s="320" customFormat="1" ht="12" customHeight="1">
      <c r="A39" s="1462"/>
      <c r="B39" s="390"/>
      <c r="C39" s="390" t="s">
        <v>119</v>
      </c>
      <c r="D39" s="388" t="s">
        <v>1406</v>
      </c>
      <c r="E39" s="388"/>
      <c r="F39" s="393"/>
      <c r="G39" s="393"/>
      <c r="H39" s="393"/>
      <c r="I39" s="393"/>
      <c r="J39" s="393"/>
      <c r="K39" s="393"/>
      <c r="L39" s="393"/>
      <c r="M39" s="393"/>
      <c r="N39" s="393"/>
      <c r="O39" s="393"/>
      <c r="P39" s="393"/>
      <c r="Q39" s="393"/>
      <c r="R39" s="2801" t="s">
        <v>36</v>
      </c>
      <c r="S39" s="2864"/>
      <c r="T39" s="2865"/>
      <c r="U39" s="2865"/>
      <c r="V39" s="2865"/>
      <c r="W39" s="2865"/>
      <c r="X39" s="2865"/>
      <c r="Y39" s="2865"/>
      <c r="Z39" s="2865"/>
      <c r="AA39" s="2865"/>
      <c r="AB39" s="2865"/>
      <c r="AC39" s="2865"/>
      <c r="AD39" s="2866"/>
      <c r="AE39" s="463"/>
    </row>
    <row r="40" spans="1:31" s="320" customFormat="1" ht="12" customHeight="1">
      <c r="A40" s="1462"/>
      <c r="B40" s="390"/>
      <c r="C40" s="392"/>
      <c r="D40" s="391" t="s">
        <v>192</v>
      </c>
      <c r="E40" s="391"/>
      <c r="F40" s="393"/>
      <c r="G40" s="393"/>
      <c r="H40" s="393"/>
      <c r="I40" s="393"/>
      <c r="J40" s="393"/>
      <c r="K40" s="393"/>
      <c r="L40" s="393"/>
      <c r="M40" s="393"/>
      <c r="N40" s="393"/>
      <c r="O40" s="393"/>
      <c r="P40" s="393"/>
      <c r="Q40" s="393"/>
      <c r="R40" s="2802"/>
      <c r="S40" s="2855"/>
      <c r="T40" s="2870"/>
      <c r="U40" s="2870"/>
      <c r="V40" s="2870"/>
      <c r="W40" s="2870"/>
      <c r="X40" s="2870"/>
      <c r="Y40" s="2870"/>
      <c r="Z40" s="2870"/>
      <c r="AA40" s="2870"/>
      <c r="AB40" s="2870"/>
      <c r="AC40" s="2870"/>
      <c r="AD40" s="2860"/>
      <c r="AE40" s="463"/>
    </row>
    <row r="41" spans="1:31" s="320" customFormat="1" ht="12" customHeight="1">
      <c r="A41" s="1462"/>
      <c r="B41" s="390"/>
      <c r="C41" s="392"/>
      <c r="D41" s="393"/>
      <c r="E41" s="391"/>
      <c r="F41" s="393"/>
      <c r="G41" s="393"/>
      <c r="H41" s="393"/>
      <c r="I41" s="393"/>
      <c r="J41" s="393"/>
      <c r="K41" s="393"/>
      <c r="L41" s="393"/>
      <c r="M41" s="393"/>
      <c r="N41" s="393"/>
      <c r="O41" s="393"/>
      <c r="P41" s="393"/>
      <c r="Q41" s="393"/>
      <c r="R41" s="516"/>
      <c r="S41" s="528"/>
      <c r="T41" s="528"/>
      <c r="U41" s="528"/>
      <c r="V41" s="528"/>
      <c r="W41" s="528"/>
      <c r="X41" s="528"/>
      <c r="Y41" s="528"/>
      <c r="Z41" s="528"/>
      <c r="AA41" s="528"/>
      <c r="AB41" s="528"/>
      <c r="AC41" s="528"/>
      <c r="AD41" s="528"/>
      <c r="AE41" s="463"/>
    </row>
    <row r="42" spans="1:31" s="320" customFormat="1" ht="12" customHeight="1">
      <c r="A42" s="1462"/>
      <c r="B42" s="390"/>
      <c r="C42" s="390" t="s">
        <v>120</v>
      </c>
      <c r="D42" s="388" t="s">
        <v>1407</v>
      </c>
      <c r="E42" s="388"/>
      <c r="F42" s="393"/>
      <c r="G42" s="393"/>
      <c r="H42" s="393"/>
      <c r="I42" s="393"/>
      <c r="J42" s="393"/>
      <c r="K42" s="393"/>
      <c r="L42" s="393"/>
      <c r="M42" s="393"/>
      <c r="N42" s="393"/>
      <c r="O42" s="393"/>
      <c r="P42" s="393"/>
      <c r="Q42" s="393"/>
      <c r="R42" s="2801" t="s">
        <v>37</v>
      </c>
      <c r="S42" s="2864"/>
      <c r="T42" s="2865"/>
      <c r="U42" s="2865"/>
      <c r="V42" s="2865"/>
      <c r="W42" s="2865"/>
      <c r="X42" s="2865"/>
      <c r="Y42" s="2865"/>
      <c r="Z42" s="2865"/>
      <c r="AA42" s="2865"/>
      <c r="AB42" s="2865"/>
      <c r="AC42" s="2865"/>
      <c r="AD42" s="2866"/>
      <c r="AE42" s="463"/>
    </row>
    <row r="43" spans="1:31" s="320" customFormat="1" ht="12" customHeight="1">
      <c r="A43" s="1462"/>
      <c r="B43" s="390"/>
      <c r="C43" s="392"/>
      <c r="D43" s="391" t="s">
        <v>194</v>
      </c>
      <c r="E43" s="391"/>
      <c r="F43" s="393"/>
      <c r="G43" s="393"/>
      <c r="H43" s="393"/>
      <c r="I43" s="393"/>
      <c r="J43" s="393"/>
      <c r="K43" s="393"/>
      <c r="L43" s="393"/>
      <c r="M43" s="393"/>
      <c r="N43" s="393"/>
      <c r="O43" s="393"/>
      <c r="P43" s="393"/>
      <c r="Q43" s="393"/>
      <c r="R43" s="2802"/>
      <c r="S43" s="2855"/>
      <c r="T43" s="2870"/>
      <c r="U43" s="2870"/>
      <c r="V43" s="2870"/>
      <c r="W43" s="2870"/>
      <c r="X43" s="2870"/>
      <c r="Y43" s="2870"/>
      <c r="Z43" s="2870"/>
      <c r="AA43" s="2870"/>
      <c r="AB43" s="2870"/>
      <c r="AC43" s="2870"/>
      <c r="AD43" s="2860"/>
      <c r="AE43" s="463"/>
    </row>
    <row r="44" spans="1:31" s="320" customFormat="1" ht="12" customHeight="1">
      <c r="A44" s="1462"/>
      <c r="B44" s="390"/>
      <c r="C44" s="392"/>
      <c r="D44" s="393"/>
      <c r="E44" s="391"/>
      <c r="F44" s="393"/>
      <c r="G44" s="393"/>
      <c r="H44" s="393"/>
      <c r="I44" s="393"/>
      <c r="J44" s="393"/>
      <c r="K44" s="393"/>
      <c r="L44" s="393"/>
      <c r="M44" s="393"/>
      <c r="N44" s="393"/>
      <c r="O44" s="393"/>
      <c r="P44" s="393"/>
      <c r="Q44" s="393"/>
      <c r="R44" s="516"/>
      <c r="S44" s="528"/>
      <c r="T44" s="528"/>
      <c r="U44" s="528"/>
      <c r="V44" s="528"/>
      <c r="W44" s="528"/>
      <c r="X44" s="528"/>
      <c r="Y44" s="528"/>
      <c r="Z44" s="528"/>
      <c r="AA44" s="528"/>
      <c r="AB44" s="2810" t="s">
        <v>1412</v>
      </c>
      <c r="AC44" s="2811"/>
      <c r="AD44" s="2811"/>
      <c r="AE44" s="463"/>
    </row>
    <row r="45" spans="1:31" s="320" customFormat="1" ht="12" customHeight="1">
      <c r="A45" s="1462"/>
      <c r="B45" s="390"/>
      <c r="C45" s="390" t="s">
        <v>315</v>
      </c>
      <c r="D45" s="388" t="s">
        <v>1408</v>
      </c>
      <c r="E45" s="388"/>
      <c r="F45" s="393"/>
      <c r="G45" s="393"/>
      <c r="H45" s="393"/>
      <c r="I45" s="393"/>
      <c r="J45" s="393"/>
      <c r="K45" s="393"/>
      <c r="L45" s="393"/>
      <c r="M45" s="393"/>
      <c r="N45" s="393"/>
      <c r="O45" s="393"/>
      <c r="P45" s="393"/>
      <c r="Q45" s="393"/>
      <c r="R45" s="2801">
        <v>57</v>
      </c>
      <c r="S45" s="2864"/>
      <c r="T45" s="2865"/>
      <c r="U45" s="2865"/>
      <c r="V45" s="2865"/>
      <c r="W45" s="2865"/>
      <c r="X45" s="2865"/>
      <c r="Y45" s="2865"/>
      <c r="Z45" s="2865"/>
      <c r="AA45" s="2865"/>
      <c r="AB45" s="2865"/>
      <c r="AC45" s="2865"/>
      <c r="AD45" s="2866"/>
      <c r="AE45" s="463"/>
    </row>
    <row r="46" spans="1:31" s="320" customFormat="1" ht="12" customHeight="1">
      <c r="A46" s="1462"/>
      <c r="B46" s="390"/>
      <c r="C46" s="392"/>
      <c r="D46" s="391" t="s">
        <v>569</v>
      </c>
      <c r="E46" s="391"/>
      <c r="F46" s="393"/>
      <c r="G46" s="393"/>
      <c r="H46" s="393"/>
      <c r="I46" s="393"/>
      <c r="J46" s="393"/>
      <c r="K46" s="393"/>
      <c r="L46" s="393"/>
      <c r="M46" s="393"/>
      <c r="N46" s="393"/>
      <c r="O46" s="393"/>
      <c r="P46" s="393"/>
      <c r="Q46" s="393"/>
      <c r="R46" s="2802"/>
      <c r="S46" s="2855"/>
      <c r="T46" s="2870"/>
      <c r="U46" s="2870"/>
      <c r="V46" s="2870"/>
      <c r="W46" s="2870"/>
      <c r="X46" s="2870"/>
      <c r="Y46" s="2870"/>
      <c r="Z46" s="2870"/>
      <c r="AA46" s="2870"/>
      <c r="AB46" s="2870"/>
      <c r="AC46" s="2870"/>
      <c r="AD46" s="2860"/>
      <c r="AE46" s="463"/>
    </row>
    <row r="47" spans="1:31" s="320" customFormat="1" ht="12" customHeight="1">
      <c r="A47" s="1462"/>
      <c r="B47" s="390"/>
      <c r="C47" s="392"/>
      <c r="D47" s="391"/>
      <c r="E47" s="391"/>
      <c r="F47" s="393"/>
      <c r="G47" s="393"/>
      <c r="H47" s="393"/>
      <c r="I47" s="393"/>
      <c r="J47" s="393"/>
      <c r="K47" s="393"/>
      <c r="L47" s="393"/>
      <c r="M47" s="393"/>
      <c r="N47" s="393"/>
      <c r="O47" s="393"/>
      <c r="P47" s="393"/>
      <c r="Q47" s="393"/>
      <c r="R47" s="516"/>
      <c r="S47" s="528"/>
      <c r="T47" s="528"/>
      <c r="U47" s="528"/>
      <c r="V47" s="528"/>
      <c r="W47" s="528"/>
      <c r="X47" s="528"/>
      <c r="Y47" s="528"/>
      <c r="Z47" s="528"/>
      <c r="AA47" s="528"/>
      <c r="AB47" s="2810" t="s">
        <v>356</v>
      </c>
      <c r="AC47" s="2811"/>
      <c r="AD47" s="2811"/>
      <c r="AE47" s="463"/>
    </row>
    <row r="48" spans="1:31" s="320" customFormat="1" ht="12" customHeight="1">
      <c r="A48" s="1462"/>
      <c r="B48" s="390"/>
      <c r="C48" s="390" t="s">
        <v>316</v>
      </c>
      <c r="D48" s="388" t="s">
        <v>73</v>
      </c>
      <c r="E48" s="388"/>
      <c r="F48" s="393"/>
      <c r="G48" s="393"/>
      <c r="H48" s="393"/>
      <c r="I48" s="393"/>
      <c r="J48" s="393"/>
      <c r="K48" s="393"/>
      <c r="L48" s="393"/>
      <c r="M48" s="393"/>
      <c r="N48" s="393"/>
      <c r="O48" s="393"/>
      <c r="P48" s="393"/>
      <c r="Q48" s="393"/>
      <c r="R48" s="2801" t="s">
        <v>848</v>
      </c>
      <c r="S48" s="2864"/>
      <c r="T48" s="2865"/>
      <c r="U48" s="2865"/>
      <c r="V48" s="2865"/>
      <c r="W48" s="2865"/>
      <c r="X48" s="2865"/>
      <c r="Y48" s="2865"/>
      <c r="Z48" s="2865"/>
      <c r="AA48" s="2865"/>
      <c r="AB48" s="2865"/>
      <c r="AC48" s="2865"/>
      <c r="AD48" s="2866"/>
      <c r="AE48" s="463"/>
    </row>
    <row r="49" spans="1:33" s="320" customFormat="1" ht="12" customHeight="1">
      <c r="A49" s="1462"/>
      <c r="B49" s="390"/>
      <c r="C49" s="392"/>
      <c r="D49" s="391" t="s">
        <v>74</v>
      </c>
      <c r="E49" s="391"/>
      <c r="F49" s="393"/>
      <c r="G49" s="393"/>
      <c r="H49" s="393"/>
      <c r="I49" s="393"/>
      <c r="J49" s="393"/>
      <c r="K49" s="393"/>
      <c r="L49" s="393"/>
      <c r="M49" s="393"/>
      <c r="N49" s="393"/>
      <c r="O49" s="393"/>
      <c r="P49" s="393"/>
      <c r="Q49" s="393"/>
      <c r="R49" s="2802"/>
      <c r="S49" s="2855"/>
      <c r="T49" s="2870"/>
      <c r="U49" s="2870"/>
      <c r="V49" s="2870"/>
      <c r="W49" s="2870"/>
      <c r="X49" s="2870"/>
      <c r="Y49" s="2870"/>
      <c r="Z49" s="2870"/>
      <c r="AA49" s="2870"/>
      <c r="AB49" s="2870"/>
      <c r="AC49" s="2870"/>
      <c r="AD49" s="2860"/>
      <c r="AE49" s="463"/>
    </row>
    <row r="50" spans="1:33" s="320" customFormat="1" ht="12" customHeight="1">
      <c r="A50" s="1199"/>
      <c r="B50" s="1200"/>
      <c r="C50" s="1201"/>
      <c r="D50" s="1202"/>
      <c r="E50" s="1202"/>
      <c r="F50" s="1202"/>
      <c r="G50" s="1202"/>
      <c r="H50" s="1202"/>
      <c r="I50" s="1202"/>
      <c r="J50" s="1202"/>
      <c r="K50" s="1202"/>
      <c r="L50" s="1202"/>
      <c r="M50" s="1202"/>
      <c r="N50" s="1202"/>
      <c r="O50" s="1202"/>
      <c r="P50" s="1202"/>
      <c r="Q50" s="1202"/>
      <c r="R50" s="1203"/>
      <c r="S50" s="1203"/>
      <c r="T50" s="1203"/>
      <c r="U50" s="1203"/>
      <c r="V50" s="1203"/>
      <c r="W50" s="1203"/>
      <c r="X50" s="1204"/>
      <c r="Y50" s="1204"/>
      <c r="Z50" s="1204"/>
      <c r="AA50" s="1204"/>
      <c r="AB50" s="1204"/>
      <c r="AC50" s="1204"/>
      <c r="AD50" s="1204"/>
      <c r="AE50" s="1205"/>
    </row>
    <row r="51" spans="1:33" s="320" customFormat="1" ht="12" customHeight="1">
      <c r="A51" s="459"/>
      <c r="B51" s="390"/>
      <c r="C51" s="392"/>
      <c r="D51" s="393"/>
      <c r="E51" s="393"/>
      <c r="F51" s="393"/>
      <c r="G51" s="393"/>
      <c r="H51" s="393"/>
      <c r="I51" s="393"/>
      <c r="J51" s="393"/>
      <c r="K51" s="393"/>
      <c r="L51" s="393"/>
      <c r="M51" s="393"/>
      <c r="N51" s="393"/>
      <c r="O51" s="393"/>
      <c r="P51" s="393"/>
      <c r="Q51" s="393"/>
      <c r="R51" s="474"/>
      <c r="S51" s="474"/>
      <c r="T51" s="474"/>
      <c r="U51" s="474"/>
      <c r="V51" s="474"/>
      <c r="W51" s="474"/>
      <c r="X51" s="438"/>
      <c r="Y51" s="438"/>
      <c r="Z51" s="438"/>
      <c r="AA51" s="438"/>
      <c r="AB51" s="438"/>
      <c r="AC51" s="438"/>
      <c r="AD51" s="438"/>
      <c r="AE51" s="463"/>
    </row>
    <row r="52" spans="1:33" s="320" customFormat="1" ht="12" customHeight="1">
      <c r="A52" s="459"/>
      <c r="B52" s="390"/>
      <c r="C52" s="398"/>
      <c r="D52" s="391"/>
      <c r="E52" s="393"/>
      <c r="F52" s="393"/>
      <c r="G52" s="393"/>
      <c r="H52" s="393"/>
      <c r="I52" s="438"/>
      <c r="J52" s="438"/>
      <c r="K52" s="438"/>
      <c r="L52" s="438"/>
      <c r="M52" s="438"/>
      <c r="N52" s="438"/>
      <c r="O52" s="438"/>
      <c r="P52" s="438"/>
      <c r="Q52" s="438"/>
      <c r="R52" s="516"/>
      <c r="S52" s="516"/>
      <c r="T52" s="516"/>
      <c r="U52" s="516"/>
      <c r="V52" s="516"/>
      <c r="W52" s="516"/>
      <c r="X52" s="438"/>
      <c r="Y52" s="438"/>
      <c r="Z52" s="438"/>
      <c r="AA52" s="438"/>
      <c r="AB52" s="438"/>
      <c r="AC52" s="438"/>
      <c r="AD52" s="438"/>
      <c r="AE52" s="463"/>
    </row>
    <row r="53" spans="1:33" s="320" customFormat="1" ht="12" customHeight="1">
      <c r="A53" s="459"/>
      <c r="B53" s="451" t="s">
        <v>863</v>
      </c>
      <c r="C53" s="390" t="s">
        <v>671</v>
      </c>
      <c r="D53" s="388"/>
      <c r="E53" s="388"/>
      <c r="F53" s="393"/>
      <c r="G53" s="388"/>
      <c r="H53" s="393"/>
      <c r="I53" s="393"/>
      <c r="J53" s="393"/>
      <c r="K53" s="393"/>
      <c r="L53" s="393"/>
      <c r="M53" s="393"/>
      <c r="N53" s="393"/>
      <c r="O53" s="393"/>
      <c r="P53" s="393"/>
      <c r="Q53" s="393"/>
      <c r="R53" s="2768" t="s">
        <v>847</v>
      </c>
      <c r="S53" s="2864"/>
      <c r="T53" s="2865"/>
      <c r="U53" s="2865"/>
      <c r="V53" s="2865"/>
      <c r="W53" s="2865"/>
      <c r="X53" s="2865"/>
      <c r="Y53" s="2865"/>
      <c r="Z53" s="2865"/>
      <c r="AA53" s="2865"/>
      <c r="AB53" s="2865"/>
      <c r="AC53" s="2865"/>
      <c r="AD53" s="2866"/>
      <c r="AE53" s="463"/>
    </row>
    <row r="54" spans="1:33" s="320" customFormat="1" ht="12" customHeight="1">
      <c r="A54" s="459"/>
      <c r="B54" s="392"/>
      <c r="C54" s="398" t="s">
        <v>695</v>
      </c>
      <c r="D54" s="391"/>
      <c r="E54" s="393"/>
      <c r="F54" s="393"/>
      <c r="G54" s="393"/>
      <c r="H54" s="393"/>
      <c r="I54" s="393"/>
      <c r="J54" s="393"/>
      <c r="K54" s="393"/>
      <c r="L54" s="393"/>
      <c r="M54" s="393"/>
      <c r="N54" s="393"/>
      <c r="O54" s="393"/>
      <c r="P54" s="393"/>
      <c r="Q54" s="393"/>
      <c r="R54" s="2769"/>
      <c r="S54" s="2855"/>
      <c r="T54" s="2870"/>
      <c r="U54" s="2870"/>
      <c r="V54" s="2870"/>
      <c r="W54" s="2870"/>
      <c r="X54" s="2870"/>
      <c r="Y54" s="2870"/>
      <c r="Z54" s="2870"/>
      <c r="AA54" s="2870"/>
      <c r="AB54" s="2870"/>
      <c r="AC54" s="2870"/>
      <c r="AD54" s="2860"/>
      <c r="AE54" s="463"/>
    </row>
    <row r="55" spans="1:33" s="320" customFormat="1" ht="12" customHeight="1">
      <c r="A55" s="459"/>
      <c r="B55" s="390"/>
      <c r="C55" s="364"/>
      <c r="E55" s="386"/>
      <c r="F55" s="342"/>
      <c r="K55" s="393"/>
      <c r="L55" s="393"/>
      <c r="M55" s="393"/>
      <c r="N55" s="393"/>
      <c r="O55" s="393"/>
      <c r="P55" s="393"/>
      <c r="Q55" s="393"/>
      <c r="AE55" s="463"/>
    </row>
    <row r="56" spans="1:33" s="320" customFormat="1" ht="12" customHeight="1">
      <c r="A56" s="564"/>
      <c r="B56" s="321"/>
      <c r="C56" s="364"/>
      <c r="E56" s="386"/>
      <c r="F56" s="342"/>
      <c r="AE56" s="1158"/>
    </row>
    <row r="57" spans="1:33" s="320" customFormat="1" ht="12" customHeight="1">
      <c r="A57" s="564"/>
      <c r="B57" s="321"/>
      <c r="C57" s="321"/>
      <c r="D57" s="342"/>
      <c r="E57" s="386"/>
      <c r="F57" s="342"/>
      <c r="AE57" s="1158"/>
    </row>
    <row r="58" spans="1:33" s="320" customFormat="1" ht="12" customHeight="1">
      <c r="A58" s="564"/>
      <c r="B58" s="321"/>
      <c r="C58" s="365"/>
      <c r="D58" s="386"/>
      <c r="E58" s="386"/>
      <c r="F58" s="342"/>
      <c r="AE58" s="1158"/>
    </row>
    <row r="59" spans="1:33" s="320" customFormat="1" ht="12" customHeight="1">
      <c r="A59" s="1199"/>
      <c r="B59" s="1200"/>
      <c r="C59" s="1201"/>
      <c r="D59" s="1202"/>
      <c r="E59" s="1202"/>
      <c r="F59" s="1202"/>
      <c r="G59" s="1202"/>
      <c r="H59" s="1202"/>
      <c r="I59" s="1202"/>
      <c r="J59" s="1202"/>
      <c r="K59" s="1202"/>
      <c r="L59" s="1202"/>
      <c r="M59" s="1202"/>
      <c r="N59" s="1202"/>
      <c r="O59" s="1202"/>
      <c r="P59" s="1202"/>
      <c r="Q59" s="1202"/>
      <c r="R59" s="1203"/>
      <c r="S59" s="1203"/>
      <c r="T59" s="1203"/>
      <c r="U59" s="1203"/>
      <c r="V59" s="1203"/>
      <c r="W59" s="1203"/>
      <c r="X59" s="1204"/>
      <c r="Y59" s="1204"/>
      <c r="Z59" s="1204"/>
      <c r="AA59" s="1204"/>
      <c r="AB59" s="1204"/>
      <c r="AC59" s="1204"/>
      <c r="AD59" s="1204"/>
      <c r="AE59" s="1205"/>
    </row>
    <row r="60" spans="1:33" s="320" customFormat="1" ht="12" customHeight="1">
      <c r="A60" s="459"/>
      <c r="B60" s="390"/>
      <c r="C60" s="1206"/>
      <c r="D60" s="1207"/>
      <c r="E60" s="1208"/>
      <c r="F60" s="1208"/>
      <c r="G60" s="1208"/>
      <c r="H60" s="1208"/>
      <c r="I60" s="1209"/>
      <c r="J60" s="1209"/>
      <c r="K60" s="1209"/>
      <c r="L60" s="1209"/>
      <c r="M60" s="1209"/>
      <c r="N60" s="1209"/>
      <c r="O60" s="1209"/>
      <c r="P60" s="1209"/>
      <c r="Q60" s="1209"/>
      <c r="R60" s="516"/>
      <c r="S60" s="516"/>
      <c r="T60" s="516"/>
      <c r="U60" s="516"/>
      <c r="V60" s="516"/>
      <c r="W60" s="516"/>
      <c r="X60" s="1209"/>
      <c r="Y60" s="1209"/>
      <c r="Z60" s="1209"/>
      <c r="AA60" s="1209"/>
      <c r="AB60" s="1209"/>
      <c r="AC60" s="1209"/>
      <c r="AD60" s="1209"/>
      <c r="AE60" s="1210"/>
    </row>
    <row r="61" spans="1:33" s="320" customFormat="1" ht="12" customHeight="1">
      <c r="A61" s="459"/>
      <c r="B61" s="450" t="s">
        <v>161</v>
      </c>
      <c r="C61" s="390" t="s">
        <v>93</v>
      </c>
      <c r="D61" s="388"/>
      <c r="E61" s="391"/>
      <c r="F61" s="388"/>
      <c r="G61" s="393"/>
      <c r="H61" s="393"/>
      <c r="I61" s="393"/>
      <c r="J61" s="393"/>
      <c r="K61" s="393"/>
      <c r="L61" s="393"/>
      <c r="M61" s="393"/>
      <c r="N61" s="393"/>
      <c r="O61" s="393"/>
      <c r="P61" s="393"/>
      <c r="Q61" s="393"/>
      <c r="R61" s="2768" t="s">
        <v>846</v>
      </c>
      <c r="S61" s="2864"/>
      <c r="T61" s="2850"/>
      <c r="U61" s="2850"/>
      <c r="V61" s="2850"/>
      <c r="W61" s="2850"/>
      <c r="X61" s="2850"/>
      <c r="Y61" s="2850"/>
      <c r="Z61" s="2850"/>
      <c r="AA61" s="2850"/>
      <c r="AB61" s="2850"/>
      <c r="AC61" s="2850"/>
      <c r="AD61" s="2866"/>
      <c r="AE61" s="463"/>
    </row>
    <row r="62" spans="1:33" s="320" customFormat="1" ht="12" customHeight="1">
      <c r="A62" s="459"/>
      <c r="B62" s="390"/>
      <c r="C62" s="398" t="s">
        <v>94</v>
      </c>
      <c r="D62" s="391"/>
      <c r="E62" s="391"/>
      <c r="F62" s="391"/>
      <c r="G62" s="393"/>
      <c r="H62" s="393"/>
      <c r="I62" s="393"/>
      <c r="J62" s="393"/>
      <c r="K62" s="393"/>
      <c r="L62" s="393"/>
      <c r="M62" s="393"/>
      <c r="N62" s="393"/>
      <c r="O62" s="393"/>
      <c r="P62" s="393"/>
      <c r="Q62" s="393"/>
      <c r="R62" s="2769"/>
      <c r="S62" s="2855"/>
      <c r="T62" s="2853"/>
      <c r="U62" s="2853"/>
      <c r="V62" s="2853"/>
      <c r="W62" s="2853"/>
      <c r="X62" s="2853"/>
      <c r="Y62" s="2853"/>
      <c r="Z62" s="2853"/>
      <c r="AA62" s="2853"/>
      <c r="AB62" s="2853"/>
      <c r="AC62" s="2853"/>
      <c r="AD62" s="2860"/>
      <c r="AE62" s="463"/>
    </row>
    <row r="63" spans="1:33" s="320" customFormat="1" ht="12" customHeight="1">
      <c r="A63" s="1199"/>
      <c r="B63" s="1200"/>
      <c r="C63" s="1201"/>
      <c r="D63" s="1202"/>
      <c r="E63" s="1202"/>
      <c r="F63" s="1211"/>
      <c r="G63" s="1202"/>
      <c r="H63" s="1202"/>
      <c r="I63" s="1202"/>
      <c r="J63" s="1202"/>
      <c r="K63" s="1202"/>
      <c r="L63" s="1202"/>
      <c r="M63" s="1202"/>
      <c r="N63" s="1202"/>
      <c r="O63" s="1202"/>
      <c r="P63" s="1202"/>
      <c r="Q63" s="1202"/>
      <c r="R63" s="1212"/>
      <c r="S63" s="1212"/>
      <c r="T63" s="1212"/>
      <c r="U63" s="1212"/>
      <c r="V63" s="1212"/>
      <c r="W63" s="1212"/>
      <c r="X63" s="1204"/>
      <c r="Y63" s="1213"/>
      <c r="Z63" s="1204"/>
      <c r="AA63" s="1204"/>
      <c r="AB63" s="1204"/>
      <c r="AC63" s="1204"/>
      <c r="AD63" s="1204"/>
      <c r="AE63" s="1205"/>
      <c r="AF63" s="2871"/>
      <c r="AG63" s="2871"/>
    </row>
    <row r="64" spans="1:33" s="320" customFormat="1" ht="12" customHeight="1">
      <c r="A64" s="459"/>
      <c r="B64" s="390"/>
      <c r="C64" s="392"/>
      <c r="D64" s="393"/>
      <c r="E64" s="393"/>
      <c r="F64" s="391"/>
      <c r="G64" s="393"/>
      <c r="H64" s="393"/>
      <c r="I64" s="393"/>
      <c r="J64" s="393"/>
      <c r="K64" s="393"/>
      <c r="L64" s="393"/>
      <c r="M64" s="393"/>
      <c r="N64" s="393"/>
      <c r="O64" s="393"/>
      <c r="P64" s="393"/>
      <c r="Q64" s="393"/>
      <c r="R64" s="516"/>
      <c r="S64" s="516"/>
      <c r="T64" s="516"/>
      <c r="U64" s="516"/>
      <c r="V64" s="516"/>
      <c r="W64" s="516"/>
      <c r="X64" s="438"/>
      <c r="Y64" s="449"/>
      <c r="Z64" s="438"/>
      <c r="AA64" s="438"/>
      <c r="AB64" s="438"/>
      <c r="AC64" s="438"/>
      <c r="AD64" s="438"/>
      <c r="AE64" s="463"/>
      <c r="AF64" s="526"/>
      <c r="AG64" s="526"/>
    </row>
    <row r="65" spans="1:31" s="320" customFormat="1" ht="12" customHeight="1">
      <c r="A65" s="459"/>
      <c r="B65" s="450" t="s">
        <v>1181</v>
      </c>
      <c r="C65" s="454" t="s">
        <v>704</v>
      </c>
      <c r="D65" s="388"/>
      <c r="E65" s="391"/>
      <c r="F65" s="388"/>
      <c r="G65" s="393"/>
      <c r="H65" s="393"/>
      <c r="I65" s="393"/>
      <c r="J65" s="393"/>
      <c r="K65" s="393"/>
      <c r="L65" s="393"/>
      <c r="M65" s="393"/>
      <c r="N65" s="393"/>
      <c r="O65" s="393"/>
      <c r="P65" s="393"/>
      <c r="Q65" s="393"/>
      <c r="R65" s="2768" t="s">
        <v>871</v>
      </c>
      <c r="S65" s="2864"/>
      <c r="T65" s="2850"/>
      <c r="U65" s="2850"/>
      <c r="V65" s="2850"/>
      <c r="W65" s="2850"/>
      <c r="X65" s="2850"/>
      <c r="Y65" s="2850"/>
      <c r="Z65" s="2850"/>
      <c r="AA65" s="2850"/>
      <c r="AB65" s="2850"/>
      <c r="AC65" s="2850"/>
      <c r="AD65" s="2866"/>
      <c r="AE65" s="463"/>
    </row>
    <row r="66" spans="1:31" s="320" customFormat="1" ht="12" customHeight="1">
      <c r="A66" s="459"/>
      <c r="B66" s="390"/>
      <c r="C66" s="605" t="s">
        <v>705</v>
      </c>
      <c r="D66" s="391"/>
      <c r="E66" s="391"/>
      <c r="F66" s="391"/>
      <c r="G66" s="393"/>
      <c r="H66" s="393"/>
      <c r="I66" s="393"/>
      <c r="J66" s="393"/>
      <c r="K66" s="393"/>
      <c r="L66" s="393"/>
      <c r="M66" s="393"/>
      <c r="N66" s="393"/>
      <c r="O66" s="393"/>
      <c r="P66" s="393"/>
      <c r="Q66" s="393"/>
      <c r="R66" s="2769"/>
      <c r="S66" s="2855"/>
      <c r="T66" s="2853"/>
      <c r="U66" s="2853"/>
      <c r="V66" s="2853"/>
      <c r="W66" s="2853"/>
      <c r="X66" s="2853"/>
      <c r="Y66" s="2853"/>
      <c r="Z66" s="2853"/>
      <c r="AA66" s="2853"/>
      <c r="AB66" s="2853"/>
      <c r="AC66" s="2853"/>
      <c r="AD66" s="2860"/>
      <c r="AE66" s="463"/>
    </row>
    <row r="67" spans="1:31" s="320" customFormat="1" ht="12" customHeight="1">
      <c r="A67" s="1199"/>
      <c r="B67" s="1200"/>
      <c r="C67" s="1201"/>
      <c r="D67" s="1202"/>
      <c r="E67" s="1202"/>
      <c r="F67" s="1202"/>
      <c r="G67" s="1202"/>
      <c r="H67" s="1202"/>
      <c r="I67" s="1202"/>
      <c r="J67" s="1202"/>
      <c r="K67" s="1202"/>
      <c r="L67" s="1202"/>
      <c r="M67" s="1202"/>
      <c r="N67" s="1202"/>
      <c r="O67" s="1202"/>
      <c r="P67" s="1202"/>
      <c r="Q67" s="1202"/>
      <c r="R67" s="1203"/>
      <c r="S67" s="1203"/>
      <c r="T67" s="1203"/>
      <c r="U67" s="1203"/>
      <c r="V67" s="1203"/>
      <c r="W67" s="1203"/>
      <c r="X67" s="1204"/>
      <c r="Y67" s="1204"/>
      <c r="Z67" s="1204"/>
      <c r="AA67" s="1204"/>
      <c r="AB67" s="1204"/>
      <c r="AC67" s="1204"/>
      <c r="AD67" s="1204"/>
      <c r="AE67" s="1205"/>
    </row>
    <row r="68" spans="1:31" s="320" customFormat="1" ht="12" customHeight="1">
      <c r="A68" s="1552"/>
      <c r="B68" s="1554"/>
      <c r="C68" s="1547"/>
      <c r="D68" s="1548"/>
      <c r="E68" s="1549"/>
      <c r="F68" s="1549"/>
      <c r="G68" s="1549"/>
      <c r="H68" s="1549"/>
      <c r="I68" s="1550"/>
      <c r="J68" s="1550"/>
      <c r="K68" s="1550"/>
      <c r="L68" s="1550"/>
      <c r="M68" s="1550"/>
      <c r="N68" s="1550"/>
      <c r="O68" s="1550"/>
      <c r="P68" s="1550"/>
      <c r="Q68" s="1550"/>
      <c r="R68" s="1559"/>
      <c r="S68" s="1559"/>
      <c r="T68" s="1559"/>
      <c r="U68" s="1559"/>
      <c r="V68" s="1559"/>
      <c r="W68" s="1559"/>
      <c r="X68" s="1550"/>
      <c r="Y68" s="1550"/>
      <c r="Z68" s="1550"/>
      <c r="AA68" s="1550"/>
      <c r="AB68" s="1550"/>
      <c r="AC68" s="1550"/>
      <c r="AD68" s="1550"/>
      <c r="AE68" s="1551"/>
    </row>
    <row r="69" spans="1:31" s="320" customFormat="1" ht="12" customHeight="1">
      <c r="A69" s="1462"/>
      <c r="B69" s="450" t="s">
        <v>672</v>
      </c>
      <c r="C69" s="390" t="s">
        <v>95</v>
      </c>
      <c r="D69" s="388"/>
      <c r="E69" s="391"/>
      <c r="F69" s="388"/>
      <c r="G69" s="393"/>
      <c r="H69" s="393"/>
      <c r="I69" s="393"/>
      <c r="J69" s="393"/>
      <c r="K69" s="393"/>
      <c r="L69" s="393"/>
      <c r="M69" s="393"/>
      <c r="N69" s="393"/>
      <c r="O69" s="393"/>
      <c r="P69" s="393"/>
      <c r="Q69" s="393"/>
      <c r="R69" s="2768" t="s">
        <v>872</v>
      </c>
      <c r="S69" s="2858"/>
      <c r="T69" s="2850"/>
      <c r="U69" s="2850"/>
      <c r="V69" s="2850"/>
      <c r="W69" s="2850"/>
      <c r="X69" s="2850"/>
      <c r="Y69" s="2850"/>
      <c r="Z69" s="2850"/>
      <c r="AA69" s="2850"/>
      <c r="AB69" s="2850"/>
      <c r="AC69" s="2850"/>
      <c r="AD69" s="2859"/>
      <c r="AE69" s="463"/>
    </row>
    <row r="70" spans="1:31" s="320" customFormat="1" ht="12" customHeight="1">
      <c r="A70" s="1462"/>
      <c r="B70" s="390"/>
      <c r="C70" s="398" t="s">
        <v>96</v>
      </c>
      <c r="D70" s="391"/>
      <c r="E70" s="391"/>
      <c r="F70" s="391"/>
      <c r="G70" s="393"/>
      <c r="H70" s="393"/>
      <c r="I70" s="393"/>
      <c r="J70" s="393"/>
      <c r="K70" s="393"/>
      <c r="L70" s="393"/>
      <c r="M70" s="393"/>
      <c r="N70" s="393"/>
      <c r="O70" s="393"/>
      <c r="P70" s="393"/>
      <c r="Q70" s="393"/>
      <c r="R70" s="2769"/>
      <c r="S70" s="2855"/>
      <c r="T70" s="2853"/>
      <c r="U70" s="2853"/>
      <c r="V70" s="2853"/>
      <c r="W70" s="2853"/>
      <c r="X70" s="2853"/>
      <c r="Y70" s="2853"/>
      <c r="Z70" s="2853"/>
      <c r="AA70" s="2853"/>
      <c r="AB70" s="2853"/>
      <c r="AC70" s="2853"/>
      <c r="AD70" s="2854"/>
      <c r="AE70" s="463"/>
    </row>
    <row r="71" spans="1:31" s="320" customFormat="1" ht="12" customHeight="1">
      <c r="A71" s="935"/>
      <c r="B71" s="1463"/>
      <c r="C71" s="1464"/>
      <c r="D71" s="1466"/>
      <c r="E71" s="1466"/>
      <c r="F71" s="1466"/>
      <c r="G71" s="1522"/>
      <c r="H71" s="1522"/>
      <c r="I71" s="1522"/>
      <c r="J71" s="1522"/>
      <c r="K71" s="1522"/>
      <c r="L71" s="1522"/>
      <c r="M71" s="1522"/>
      <c r="N71" s="1522"/>
      <c r="O71" s="1522"/>
      <c r="P71" s="1522"/>
      <c r="Q71" s="1522"/>
      <c r="R71" s="1467"/>
      <c r="S71" s="1443"/>
      <c r="T71" s="1443"/>
      <c r="U71" s="1443"/>
      <c r="V71" s="1443"/>
      <c r="W71" s="1443"/>
      <c r="X71" s="1443"/>
      <c r="Y71" s="1443"/>
      <c r="Z71" s="1443"/>
      <c r="AA71" s="1443"/>
      <c r="AB71" s="1443"/>
      <c r="AC71" s="1443"/>
      <c r="AD71" s="1443"/>
      <c r="AE71" s="1480"/>
    </row>
    <row r="72" spans="1:31" s="320" customFormat="1" ht="12" customHeight="1">
      <c r="A72" s="1462"/>
      <c r="B72" s="390"/>
      <c r="C72" s="398"/>
      <c r="D72" s="391"/>
      <c r="E72" s="391"/>
      <c r="F72" s="391"/>
      <c r="G72" s="393"/>
      <c r="H72" s="393"/>
      <c r="I72" s="393"/>
      <c r="J72" s="393"/>
      <c r="K72" s="393"/>
      <c r="L72" s="393"/>
      <c r="M72" s="393"/>
      <c r="N72" s="393"/>
      <c r="O72" s="393"/>
      <c r="P72" s="393"/>
      <c r="Q72" s="393"/>
      <c r="R72" s="516"/>
      <c r="S72" s="528"/>
      <c r="T72" s="528"/>
      <c r="U72" s="528"/>
      <c r="V72" s="528"/>
      <c r="W72" s="528"/>
      <c r="X72" s="528"/>
      <c r="Y72" s="528"/>
      <c r="Z72" s="528"/>
      <c r="AA72" s="528"/>
      <c r="AB72" s="2810" t="s">
        <v>1411</v>
      </c>
      <c r="AC72" s="2811"/>
      <c r="AD72" s="2811"/>
      <c r="AE72" s="463"/>
    </row>
    <row r="73" spans="1:31" s="320" customFormat="1" ht="12" customHeight="1">
      <c r="A73" s="1462"/>
      <c r="B73" s="450" t="s">
        <v>673</v>
      </c>
      <c r="C73" s="390" t="s">
        <v>1409</v>
      </c>
      <c r="D73" s="388"/>
      <c r="E73" s="391"/>
      <c r="F73" s="388"/>
      <c r="G73" s="393"/>
      <c r="H73" s="393"/>
      <c r="I73" s="393"/>
      <c r="J73" s="393"/>
      <c r="K73" s="393"/>
      <c r="L73" s="393"/>
      <c r="M73" s="393"/>
      <c r="N73" s="393"/>
      <c r="O73" s="393"/>
      <c r="P73" s="393"/>
      <c r="Q73" s="393"/>
      <c r="R73" s="2768" t="s">
        <v>38</v>
      </c>
      <c r="S73" s="2864"/>
      <c r="T73" s="2850"/>
      <c r="U73" s="2850"/>
      <c r="V73" s="2850"/>
      <c r="W73" s="2850"/>
      <c r="X73" s="2850"/>
      <c r="Y73" s="2850"/>
      <c r="Z73" s="2850"/>
      <c r="AA73" s="2850"/>
      <c r="AB73" s="2850"/>
      <c r="AC73" s="2850"/>
      <c r="AD73" s="2866"/>
      <c r="AE73" s="463"/>
    </row>
    <row r="74" spans="1:31" s="320" customFormat="1" ht="12" customHeight="1">
      <c r="A74" s="1462"/>
      <c r="B74" s="390"/>
      <c r="C74" s="398" t="s">
        <v>1410</v>
      </c>
      <c r="D74" s="391"/>
      <c r="E74" s="391"/>
      <c r="F74" s="391"/>
      <c r="G74" s="393"/>
      <c r="H74" s="393"/>
      <c r="I74" s="393"/>
      <c r="J74" s="393"/>
      <c r="K74" s="393"/>
      <c r="L74" s="393"/>
      <c r="M74" s="393"/>
      <c r="N74" s="393"/>
      <c r="O74" s="393"/>
      <c r="P74" s="393"/>
      <c r="Q74" s="393"/>
      <c r="R74" s="2769"/>
      <c r="S74" s="2855"/>
      <c r="T74" s="2853"/>
      <c r="U74" s="2853"/>
      <c r="V74" s="2853"/>
      <c r="W74" s="2853"/>
      <c r="X74" s="2853"/>
      <c r="Y74" s="2853"/>
      <c r="Z74" s="2853"/>
      <c r="AA74" s="2853"/>
      <c r="AB74" s="2853"/>
      <c r="AC74" s="2853"/>
      <c r="AD74" s="2860"/>
      <c r="AE74" s="463"/>
    </row>
    <row r="75" spans="1:31" s="320" customFormat="1" ht="12" customHeight="1" thickBot="1">
      <c r="A75" s="427"/>
      <c r="B75" s="853"/>
      <c r="C75" s="1159"/>
      <c r="D75" s="1161"/>
      <c r="E75" s="855"/>
      <c r="F75" s="855"/>
      <c r="G75" s="855"/>
      <c r="H75" s="855"/>
      <c r="I75" s="857"/>
      <c r="J75" s="857"/>
      <c r="K75" s="857"/>
      <c r="L75" s="857"/>
      <c r="M75" s="857"/>
      <c r="N75" s="857"/>
      <c r="O75" s="857"/>
      <c r="P75" s="857"/>
      <c r="Q75" s="857"/>
      <c r="R75" s="1127"/>
      <c r="S75" s="1127"/>
      <c r="T75" s="1127"/>
      <c r="U75" s="1127"/>
      <c r="V75" s="1127"/>
      <c r="W75" s="1127"/>
      <c r="X75" s="857"/>
      <c r="Y75" s="857"/>
      <c r="Z75" s="857"/>
      <c r="AA75" s="857"/>
      <c r="AB75" s="857"/>
      <c r="AC75" s="857"/>
      <c r="AD75" s="857"/>
      <c r="AE75" s="858"/>
    </row>
    <row r="76" spans="1:31" s="320" customFormat="1" ht="12" customHeight="1">
      <c r="A76" s="393"/>
      <c r="B76" s="390"/>
      <c r="C76" s="398"/>
      <c r="D76" s="391"/>
      <c r="E76" s="393"/>
      <c r="F76" s="393"/>
      <c r="G76" s="393"/>
      <c r="H76" s="393"/>
      <c r="I76" s="438"/>
      <c r="J76" s="438"/>
      <c r="K76" s="438"/>
      <c r="L76" s="438"/>
      <c r="M76" s="438"/>
      <c r="N76" s="438"/>
      <c r="O76" s="438"/>
      <c r="P76" s="438"/>
      <c r="Q76" s="438"/>
      <c r="R76" s="516"/>
      <c r="S76" s="516"/>
      <c r="T76" s="516"/>
      <c r="U76" s="516"/>
      <c r="V76" s="516"/>
      <c r="W76" s="516"/>
      <c r="X76" s="438"/>
      <c r="Y76" s="438"/>
      <c r="Z76" s="438"/>
      <c r="AA76" s="438"/>
      <c r="AB76" s="438"/>
      <c r="AC76" s="438"/>
      <c r="AD76" s="438"/>
      <c r="AE76" s="393"/>
    </row>
    <row r="77" spans="1:31" s="320" customFormat="1" ht="12" customHeight="1">
      <c r="A77" s="2780">
        <v>21</v>
      </c>
      <c r="B77" s="2780"/>
      <c r="C77" s="2780"/>
      <c r="D77" s="2780"/>
      <c r="E77" s="2780"/>
      <c r="F77" s="2780"/>
      <c r="G77" s="2780"/>
      <c r="H77" s="2780"/>
      <c r="I77" s="2780"/>
      <c r="J77" s="2780"/>
      <c r="K77" s="2780"/>
      <c r="L77" s="2780"/>
      <c r="M77" s="2780"/>
      <c r="N77" s="2780"/>
      <c r="O77" s="2780"/>
      <c r="P77" s="2780"/>
      <c r="Q77" s="2780"/>
      <c r="R77" s="2780"/>
      <c r="S77" s="2780"/>
      <c r="T77" s="2780"/>
      <c r="U77" s="2780"/>
      <c r="V77" s="2780"/>
      <c r="W77" s="2780"/>
      <c r="X77" s="2780"/>
      <c r="Y77" s="2780"/>
      <c r="Z77" s="2780"/>
      <c r="AA77" s="2780"/>
      <c r="AB77" s="2780"/>
      <c r="AC77" s="2780"/>
      <c r="AD77" s="2780"/>
      <c r="AE77" s="2780"/>
    </row>
    <row r="78" spans="1:31" ht="12" customHeight="1"/>
    <row r="79" spans="1:31" ht="12" customHeight="1"/>
  </sheetData>
  <sheetProtection selectLockedCells="1" selectUnlockedCells="1"/>
  <mergeCells count="54">
    <mergeCell ref="R21:R22"/>
    <mergeCell ref="R73:R74"/>
    <mergeCell ref="S73:AD74"/>
    <mergeCell ref="AB26:AD26"/>
    <mergeCell ref="AB38:AD38"/>
    <mergeCell ref="AB44:AD44"/>
    <mergeCell ref="AB47:AD47"/>
    <mergeCell ref="AB72:AD72"/>
    <mergeCell ref="R69:R70"/>
    <mergeCell ref="S69:AD70"/>
    <mergeCell ref="S65:AD66"/>
    <mergeCell ref="R53:R54"/>
    <mergeCell ref="S53:AD54"/>
    <mergeCell ref="R61:R62"/>
    <mergeCell ref="S61:AD62"/>
    <mergeCell ref="AF63:AG63"/>
    <mergeCell ref="R27:R28"/>
    <mergeCell ref="S27:AD28"/>
    <mergeCell ref="R30:R31"/>
    <mergeCell ref="S30:AD31"/>
    <mergeCell ref="R33:R34"/>
    <mergeCell ref="S33:AD34"/>
    <mergeCell ref="R39:R40"/>
    <mergeCell ref="S39:AD40"/>
    <mergeCell ref="R42:R43"/>
    <mergeCell ref="S42:AD43"/>
    <mergeCell ref="R45:R46"/>
    <mergeCell ref="S45:AD46"/>
    <mergeCell ref="R48:R49"/>
    <mergeCell ref="S48:AD49"/>
    <mergeCell ref="R36:R37"/>
    <mergeCell ref="R12:R13"/>
    <mergeCell ref="S12:AD13"/>
    <mergeCell ref="A77:AE77"/>
    <mergeCell ref="S4:AD4"/>
    <mergeCell ref="S5:AD5"/>
    <mergeCell ref="AB10:AD10"/>
    <mergeCell ref="R24:R25"/>
    <mergeCell ref="S24:AD25"/>
    <mergeCell ref="X15:AD15"/>
    <mergeCell ref="R16:R17"/>
    <mergeCell ref="R18:R19"/>
    <mergeCell ref="S18:AD19"/>
    <mergeCell ref="S21:AD22"/>
    <mergeCell ref="AB17:AD17"/>
    <mergeCell ref="S36:AD37"/>
    <mergeCell ref="R65:R66"/>
    <mergeCell ref="AJ2:AK2"/>
    <mergeCell ref="AF3:AI3"/>
    <mergeCell ref="AJ3:AK3"/>
    <mergeCell ref="R8:R9"/>
    <mergeCell ref="S8:AD9"/>
    <mergeCell ref="AB7:AD7"/>
    <mergeCell ref="AF2:AI2"/>
  </mergeCells>
  <printOptions horizontalCentered="1"/>
  <pageMargins left="0.11811023622047245" right="0.11811023622047245" top="0.39370078740157483" bottom="0.19685039370078741" header="0" footer="0"/>
  <pageSetup paperSize="9" scale="76" firstPageNumber="12" orientation="portrait" useFirstPageNumber="1"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030A0"/>
  </sheetPr>
  <dimension ref="A1:AV85"/>
  <sheetViews>
    <sheetView showGridLines="0" view="pageBreakPreview" zoomScaleNormal="100" zoomScaleSheetLayoutView="100" workbookViewId="0">
      <selection activeCell="D49" sqref="D49:N49"/>
    </sheetView>
  </sheetViews>
  <sheetFormatPr defaultColWidth="6.765625" defaultRowHeight="12"/>
  <cols>
    <col min="1" max="2" width="3.61328125" style="310" customWidth="1"/>
    <col min="3" max="3" width="3.61328125" style="364" customWidth="1"/>
    <col min="4" max="17" width="3.61328125" style="310" customWidth="1"/>
    <col min="18" max="18" width="3.61328125" style="432" customWidth="1"/>
    <col min="19" max="22" width="1.765625" style="432" customWidth="1"/>
    <col min="23" max="23" width="2.3828125" style="432" bestFit="1" customWidth="1"/>
    <col min="24" max="26" width="1.765625" style="400" customWidth="1"/>
    <col min="27" max="30" width="2.07421875" style="400" customWidth="1"/>
    <col min="31" max="31" width="3.61328125" style="310" customWidth="1"/>
    <col min="32" max="32" width="9" style="310" customWidth="1"/>
    <col min="33" max="33" width="6.69140625" style="310" customWidth="1"/>
    <col min="34" max="16384" width="6.765625" style="310"/>
  </cols>
  <sheetData>
    <row r="1" spans="1:48" ht="15" customHeight="1">
      <c r="A1" s="455"/>
      <c r="B1" s="571"/>
      <c r="C1" s="572"/>
      <c r="D1" s="573"/>
      <c r="E1" s="542"/>
      <c r="F1" s="542"/>
      <c r="G1" s="540"/>
      <c r="H1" s="540"/>
      <c r="I1" s="540"/>
      <c r="J1" s="540"/>
      <c r="K1" s="540"/>
      <c r="L1" s="540"/>
      <c r="M1" s="540"/>
      <c r="N1" s="540"/>
      <c r="O1" s="540"/>
      <c r="P1" s="540"/>
      <c r="Q1" s="540"/>
      <c r="R1" s="574"/>
      <c r="S1" s="574"/>
      <c r="T1" s="574"/>
      <c r="U1" s="574"/>
      <c r="V1" s="574"/>
      <c r="W1" s="574"/>
      <c r="X1" s="544"/>
      <c r="Y1" s="544"/>
      <c r="Z1" s="544"/>
      <c r="AA1" s="544"/>
      <c r="AB1" s="544"/>
      <c r="AC1" s="544"/>
      <c r="AD1" s="544"/>
      <c r="AE1" s="575"/>
    </row>
    <row r="2" spans="1:48" ht="15" customHeight="1">
      <c r="A2" s="456"/>
      <c r="B2" s="342"/>
      <c r="C2" s="321"/>
      <c r="D2" s="440" t="s">
        <v>864</v>
      </c>
      <c r="E2" s="440"/>
      <c r="F2" s="440"/>
      <c r="G2" s="440"/>
      <c r="H2" s="440"/>
      <c r="I2" s="440"/>
      <c r="J2" s="440"/>
      <c r="K2" s="341"/>
      <c r="L2" s="341"/>
      <c r="M2" s="341"/>
      <c r="N2" s="341"/>
      <c r="O2" s="341"/>
      <c r="P2" s="341"/>
      <c r="Q2" s="341"/>
      <c r="R2" s="341"/>
      <c r="S2" s="341"/>
      <c r="T2" s="341"/>
      <c r="U2" s="341"/>
      <c r="V2" s="341"/>
      <c r="W2" s="341"/>
      <c r="X2" s="341"/>
      <c r="Y2" s="322"/>
      <c r="Z2" s="322"/>
      <c r="AA2" s="310"/>
      <c r="AB2" s="310"/>
      <c r="AC2" s="310"/>
      <c r="AD2" s="310"/>
      <c r="AE2" s="576"/>
      <c r="AF2" s="2815"/>
      <c r="AG2" s="2815"/>
      <c r="AH2" s="2815"/>
      <c r="AI2" s="2815"/>
      <c r="AJ2" s="2815"/>
      <c r="AK2" s="2815"/>
    </row>
    <row r="3" spans="1:48" ht="15" customHeight="1">
      <c r="A3" s="458"/>
      <c r="B3" s="386"/>
      <c r="C3" s="365"/>
      <c r="D3" s="441" t="s">
        <v>865</v>
      </c>
      <c r="E3" s="386"/>
      <c r="I3" s="384"/>
      <c r="J3" s="384"/>
      <c r="K3" s="384"/>
      <c r="L3" s="384"/>
      <c r="M3" s="384"/>
      <c r="N3" s="299"/>
      <c r="O3" s="384"/>
      <c r="P3" s="384"/>
      <c r="Q3" s="384"/>
      <c r="R3" s="395"/>
      <c r="S3" s="395"/>
      <c r="T3" s="395"/>
      <c r="U3" s="395"/>
      <c r="V3" s="395"/>
      <c r="W3" s="395"/>
      <c r="X3" s="524"/>
      <c r="Y3" s="384"/>
      <c r="Z3" s="384"/>
      <c r="AA3" s="299"/>
      <c r="AB3" s="299"/>
      <c r="AC3" s="299"/>
      <c r="AD3" s="299"/>
      <c r="AE3" s="576"/>
      <c r="AF3" s="2815"/>
      <c r="AG3" s="2815"/>
      <c r="AH3" s="2815"/>
      <c r="AI3" s="2815"/>
      <c r="AJ3" s="2815"/>
      <c r="AK3" s="2815"/>
      <c r="AL3" s="299"/>
      <c r="AM3" s="299"/>
      <c r="AN3" s="299"/>
      <c r="AO3" s="299"/>
      <c r="AP3" s="299"/>
      <c r="AQ3" s="299"/>
      <c r="AR3" s="299"/>
      <c r="AS3" s="299"/>
      <c r="AT3" s="299"/>
      <c r="AU3" s="299"/>
      <c r="AV3" s="299"/>
    </row>
    <row r="4" spans="1:48" s="320" customFormat="1" ht="15" customHeight="1">
      <c r="A4" s="459"/>
      <c r="B4" s="383"/>
      <c r="C4" s="390"/>
      <c r="E4" s="383"/>
      <c r="G4" s="310"/>
      <c r="H4" s="310"/>
      <c r="I4" s="393"/>
      <c r="J4" s="393"/>
      <c r="K4" s="391"/>
      <c r="L4" s="391"/>
      <c r="M4" s="391"/>
      <c r="N4" s="386"/>
      <c r="O4" s="391"/>
      <c r="P4" s="391"/>
      <c r="Q4" s="391"/>
      <c r="R4" s="393"/>
      <c r="S4" s="393"/>
      <c r="T4" s="393"/>
      <c r="U4" s="393"/>
      <c r="V4" s="393"/>
      <c r="W4" s="393"/>
      <c r="X4" s="393"/>
      <c r="Y4" s="393"/>
      <c r="Z4" s="393"/>
      <c r="AE4" s="576"/>
      <c r="AF4" s="2815"/>
      <c r="AG4" s="2815"/>
      <c r="AH4" s="2815"/>
      <c r="AI4" s="2815"/>
      <c r="AJ4" s="2815"/>
      <c r="AK4" s="2815"/>
    </row>
    <row r="5" spans="1:48" s="320" customFormat="1" ht="12" customHeight="1">
      <c r="A5" s="459"/>
      <c r="B5" s="383"/>
      <c r="C5" s="390"/>
      <c r="D5" s="383"/>
      <c r="E5" s="383"/>
      <c r="F5" s="383"/>
      <c r="G5" s="383"/>
      <c r="H5" s="393"/>
      <c r="I5" s="393"/>
      <c r="J5" s="393"/>
      <c r="K5" s="391"/>
      <c r="L5" s="391"/>
      <c r="M5" s="391"/>
      <c r="N5" s="386"/>
      <c r="O5" s="391"/>
      <c r="P5" s="391"/>
      <c r="Q5" s="391"/>
      <c r="R5" s="393"/>
      <c r="S5" s="2816" t="s">
        <v>699</v>
      </c>
      <c r="T5" s="2816"/>
      <c r="U5" s="2816"/>
      <c r="V5" s="2816"/>
      <c r="W5" s="2816"/>
      <c r="X5" s="2816"/>
      <c r="Y5" s="2816"/>
      <c r="Z5" s="2816"/>
      <c r="AA5" s="2816"/>
      <c r="AB5" s="2816"/>
      <c r="AC5" s="2816"/>
      <c r="AD5" s="2816"/>
      <c r="AE5" s="577"/>
      <c r="AF5" s="342"/>
      <c r="AG5" s="342"/>
      <c r="AH5" s="342"/>
      <c r="AI5" s="342"/>
      <c r="AJ5" s="342"/>
    </row>
    <row r="6" spans="1:48" ht="12" customHeight="1">
      <c r="A6" s="461"/>
      <c r="B6" s="383"/>
      <c r="C6" s="390"/>
      <c r="D6" s="523"/>
      <c r="E6" s="434"/>
      <c r="F6" s="434"/>
      <c r="S6" s="2816" t="s">
        <v>18</v>
      </c>
      <c r="T6" s="2816"/>
      <c r="U6" s="2816"/>
      <c r="V6" s="2816"/>
      <c r="W6" s="2816"/>
      <c r="X6" s="2816"/>
      <c r="Y6" s="2816"/>
      <c r="Z6" s="2816"/>
      <c r="AA6" s="2816"/>
      <c r="AB6" s="2816"/>
      <c r="AC6" s="2816"/>
      <c r="AD6" s="2816"/>
      <c r="AE6" s="578"/>
    </row>
    <row r="7" spans="1:48" s="320" customFormat="1" ht="12" customHeight="1">
      <c r="A7" s="459"/>
      <c r="B7" s="390"/>
      <c r="C7" s="392"/>
      <c r="D7" s="393"/>
      <c r="E7" s="393"/>
      <c r="F7" s="393"/>
      <c r="G7" s="393"/>
      <c r="H7" s="393"/>
      <c r="I7" s="393"/>
      <c r="J7" s="393"/>
      <c r="K7" s="393"/>
      <c r="L7" s="393"/>
      <c r="M7" s="393"/>
      <c r="O7" s="393"/>
      <c r="P7" s="393"/>
      <c r="Q7" s="393"/>
      <c r="R7" s="474"/>
      <c r="S7" s="474"/>
      <c r="T7" s="474"/>
      <c r="U7" s="474"/>
      <c r="V7" s="474"/>
      <c r="W7" s="474"/>
      <c r="X7" s="438"/>
      <c r="Y7" s="438"/>
      <c r="Z7" s="438"/>
      <c r="AA7" s="438"/>
      <c r="AB7" s="438"/>
      <c r="AC7" s="438"/>
      <c r="AD7" s="438"/>
      <c r="AE7" s="538"/>
    </row>
    <row r="8" spans="1:48" s="320" customFormat="1" ht="12" customHeight="1">
      <c r="A8" s="459"/>
      <c r="AB8" s="2872" t="s">
        <v>356</v>
      </c>
      <c r="AC8" s="2872"/>
      <c r="AD8" s="2872"/>
      <c r="AE8" s="538"/>
    </row>
    <row r="9" spans="1:48" s="320" customFormat="1" ht="15" customHeight="1">
      <c r="A9" s="459"/>
      <c r="B9" s="450" t="s">
        <v>676</v>
      </c>
      <c r="C9" s="610" t="s">
        <v>706</v>
      </c>
      <c r="D9" s="388"/>
      <c r="E9" s="391"/>
      <c r="F9" s="388"/>
      <c r="G9" s="393"/>
      <c r="H9" s="393"/>
      <c r="I9" s="393"/>
      <c r="J9" s="393"/>
      <c r="K9" s="393"/>
      <c r="L9" s="393"/>
      <c r="M9" s="393"/>
      <c r="O9" s="393"/>
      <c r="P9" s="393"/>
      <c r="Q9" s="393"/>
      <c r="R9" s="2769">
        <v>91</v>
      </c>
      <c r="S9" s="2873"/>
      <c r="T9" s="2819"/>
      <c r="U9" s="2819"/>
      <c r="V9" s="2819"/>
      <c r="W9" s="2819"/>
      <c r="X9" s="2819"/>
      <c r="Y9" s="2819"/>
      <c r="Z9" s="2819"/>
      <c r="AA9" s="2819"/>
      <c r="AB9" s="2819"/>
      <c r="AC9" s="2819"/>
      <c r="AD9" s="2874"/>
      <c r="AE9" s="538"/>
    </row>
    <row r="10" spans="1:48" s="320" customFormat="1" ht="15" customHeight="1">
      <c r="A10" s="459"/>
      <c r="B10" s="390"/>
      <c r="C10" s="605" t="s">
        <v>707</v>
      </c>
      <c r="D10" s="391"/>
      <c r="E10" s="391"/>
      <c r="F10" s="391"/>
      <c r="G10" s="393"/>
      <c r="H10" s="393"/>
      <c r="I10" s="393"/>
      <c r="J10" s="393"/>
      <c r="K10" s="393"/>
      <c r="L10" s="393"/>
      <c r="M10" s="393"/>
      <c r="O10" s="393"/>
      <c r="P10" s="393"/>
      <c r="Q10" s="393"/>
      <c r="R10" s="2769"/>
      <c r="S10" s="2875"/>
      <c r="T10" s="2820"/>
      <c r="U10" s="2820"/>
      <c r="V10" s="2820"/>
      <c r="W10" s="2820"/>
      <c r="X10" s="2820"/>
      <c r="Y10" s="2820"/>
      <c r="Z10" s="2820"/>
      <c r="AA10" s="2820"/>
      <c r="AB10" s="2820"/>
      <c r="AC10" s="2820"/>
      <c r="AD10" s="2876"/>
      <c r="AE10" s="538"/>
    </row>
    <row r="11" spans="1:48" s="320" customFormat="1" ht="15" customHeight="1">
      <c r="A11" s="582"/>
      <c r="B11" s="583"/>
      <c r="C11" s="584"/>
      <c r="D11" s="585"/>
      <c r="E11" s="585"/>
      <c r="F11" s="585"/>
      <c r="G11" s="585"/>
      <c r="H11" s="585"/>
      <c r="I11" s="585"/>
      <c r="J11" s="585"/>
      <c r="K11" s="585"/>
      <c r="L11" s="585"/>
      <c r="M11" s="585"/>
      <c r="N11" s="806"/>
      <c r="O11" s="585"/>
      <c r="P11" s="585"/>
      <c r="Q11" s="585"/>
      <c r="R11" s="586"/>
      <c r="S11" s="586"/>
      <c r="T11" s="586"/>
      <c r="U11" s="586"/>
      <c r="V11" s="586"/>
      <c r="W11" s="586"/>
      <c r="X11" s="587"/>
      <c r="Y11" s="587"/>
      <c r="Z11" s="587"/>
      <c r="AA11" s="587"/>
      <c r="AB11" s="587"/>
      <c r="AC11" s="587"/>
      <c r="AD11" s="587"/>
      <c r="AE11" s="588"/>
    </row>
    <row r="12" spans="1:48" s="320" customFormat="1" ht="15" customHeight="1">
      <c r="A12" s="459"/>
      <c r="B12" s="390"/>
      <c r="C12" s="392"/>
      <c r="D12" s="393"/>
      <c r="E12" s="393"/>
      <c r="F12" s="393"/>
      <c r="G12" s="393"/>
      <c r="H12" s="393"/>
      <c r="I12" s="393"/>
      <c r="J12" s="393"/>
      <c r="K12" s="393"/>
      <c r="L12" s="393"/>
      <c r="M12" s="393"/>
      <c r="O12" s="393"/>
      <c r="P12" s="393"/>
      <c r="Q12" s="393"/>
      <c r="R12" s="474"/>
      <c r="S12" s="474"/>
      <c r="T12" s="474"/>
      <c r="U12" s="474"/>
      <c r="V12" s="474"/>
      <c r="W12" s="474"/>
      <c r="X12" s="438"/>
      <c r="Y12" s="438"/>
      <c r="Z12" s="438"/>
      <c r="AA12" s="438"/>
      <c r="AB12" s="438"/>
      <c r="AC12" s="438"/>
      <c r="AD12" s="438"/>
      <c r="AE12" s="463"/>
    </row>
    <row r="13" spans="1:48" s="320" customFormat="1" ht="15" customHeight="1">
      <c r="A13" s="459"/>
      <c r="B13" s="450" t="s">
        <v>387</v>
      </c>
      <c r="C13" s="610" t="s">
        <v>708</v>
      </c>
      <c r="D13" s="388"/>
      <c r="E13" s="391"/>
      <c r="F13" s="388"/>
      <c r="G13" s="393"/>
      <c r="H13" s="393"/>
      <c r="I13" s="393"/>
      <c r="J13" s="393"/>
      <c r="K13" s="393"/>
      <c r="L13" s="393"/>
      <c r="M13" s="393"/>
      <c r="O13" s="393"/>
      <c r="P13" s="393"/>
      <c r="Q13" s="393"/>
      <c r="R13" s="2769">
        <v>92</v>
      </c>
      <c r="S13" s="2873"/>
      <c r="T13" s="2819"/>
      <c r="U13" s="2819"/>
      <c r="V13" s="2819"/>
      <c r="W13" s="2819"/>
      <c r="X13" s="2819"/>
      <c r="Y13" s="2819"/>
      <c r="Z13" s="2819"/>
      <c r="AA13" s="2819"/>
      <c r="AB13" s="2819"/>
      <c r="AC13" s="2819"/>
      <c r="AD13" s="2874"/>
      <c r="AE13" s="538"/>
    </row>
    <row r="14" spans="1:48" s="320" customFormat="1" ht="15" customHeight="1">
      <c r="A14" s="459"/>
      <c r="B14" s="390"/>
      <c r="C14" s="605" t="s">
        <v>709</v>
      </c>
      <c r="D14" s="391"/>
      <c r="E14" s="391"/>
      <c r="F14" s="391"/>
      <c r="G14" s="393"/>
      <c r="H14" s="393"/>
      <c r="I14" s="393"/>
      <c r="J14" s="393"/>
      <c r="K14" s="393"/>
      <c r="L14" s="393"/>
      <c r="M14" s="393"/>
      <c r="O14" s="393"/>
      <c r="P14" s="393"/>
      <c r="Q14" s="393"/>
      <c r="R14" s="2769"/>
      <c r="S14" s="2875"/>
      <c r="T14" s="2820"/>
      <c r="U14" s="2820"/>
      <c r="V14" s="2820"/>
      <c r="W14" s="2820"/>
      <c r="X14" s="2820"/>
      <c r="Y14" s="2820"/>
      <c r="Z14" s="2820"/>
      <c r="AA14" s="2820"/>
      <c r="AB14" s="2820"/>
      <c r="AC14" s="2820"/>
      <c r="AD14" s="2876"/>
      <c r="AE14" s="538"/>
    </row>
    <row r="15" spans="1:48" s="320" customFormat="1" ht="15" customHeight="1">
      <c r="A15" s="582"/>
      <c r="B15" s="583"/>
      <c r="C15" s="584"/>
      <c r="D15" s="585"/>
      <c r="E15" s="585"/>
      <c r="F15" s="585"/>
      <c r="G15" s="585"/>
      <c r="H15" s="585"/>
      <c r="I15" s="585"/>
      <c r="J15" s="585"/>
      <c r="K15" s="585"/>
      <c r="L15" s="585"/>
      <c r="M15" s="585"/>
      <c r="N15" s="806"/>
      <c r="O15" s="585"/>
      <c r="P15" s="585"/>
      <c r="Q15" s="585"/>
      <c r="R15" s="586"/>
      <c r="S15" s="586"/>
      <c r="T15" s="586"/>
      <c r="U15" s="586"/>
      <c r="V15" s="586"/>
      <c r="W15" s="586"/>
      <c r="X15" s="587"/>
      <c r="Y15" s="587"/>
      <c r="Z15" s="587"/>
      <c r="AA15" s="587"/>
      <c r="AB15" s="587"/>
      <c r="AC15" s="587"/>
      <c r="AD15" s="587"/>
      <c r="AE15" s="588"/>
    </row>
    <row r="16" spans="1:48" s="320" customFormat="1" ht="15" customHeight="1">
      <c r="A16" s="459"/>
      <c r="B16" s="390"/>
      <c r="C16" s="392"/>
      <c r="D16" s="393"/>
      <c r="E16" s="393"/>
      <c r="F16" s="393"/>
      <c r="G16" s="393"/>
      <c r="H16" s="393"/>
      <c r="I16" s="393"/>
      <c r="J16" s="393"/>
      <c r="K16" s="393"/>
      <c r="L16" s="393"/>
      <c r="M16" s="393"/>
      <c r="O16" s="393"/>
      <c r="P16" s="393"/>
      <c r="Q16" s="393"/>
      <c r="R16" s="474"/>
      <c r="S16" s="474"/>
      <c r="T16" s="474"/>
      <c r="U16" s="474"/>
      <c r="V16" s="474"/>
      <c r="W16" s="474"/>
      <c r="X16" s="438"/>
      <c r="Y16" s="438"/>
      <c r="Z16" s="438"/>
      <c r="AA16" s="438"/>
      <c r="AB16" s="438"/>
      <c r="AC16" s="438"/>
      <c r="AD16" s="438"/>
      <c r="AE16" s="538"/>
    </row>
    <row r="17" spans="1:37" s="320" customFormat="1" ht="15" customHeight="1">
      <c r="A17" s="459"/>
      <c r="B17" s="450" t="s">
        <v>388</v>
      </c>
      <c r="C17" s="390" t="s">
        <v>674</v>
      </c>
      <c r="D17" s="388"/>
      <c r="E17" s="391"/>
      <c r="F17" s="388"/>
      <c r="G17" s="393"/>
      <c r="H17" s="393"/>
      <c r="I17" s="393"/>
      <c r="J17" s="393"/>
      <c r="K17" s="393"/>
      <c r="L17" s="393"/>
      <c r="M17" s="393"/>
      <c r="O17" s="393"/>
      <c r="P17" s="393"/>
      <c r="Q17" s="393"/>
      <c r="R17" s="2769">
        <v>93</v>
      </c>
      <c r="S17" s="2873"/>
      <c r="T17" s="2819"/>
      <c r="U17" s="2819"/>
      <c r="V17" s="2819"/>
      <c r="W17" s="2819"/>
      <c r="X17" s="2819"/>
      <c r="Y17" s="2819"/>
      <c r="Z17" s="2819"/>
      <c r="AA17" s="2819"/>
      <c r="AB17" s="2819"/>
      <c r="AC17" s="2819"/>
      <c r="AD17" s="2874"/>
      <c r="AE17" s="538"/>
    </row>
    <row r="18" spans="1:37" s="320" customFormat="1" ht="15" customHeight="1">
      <c r="A18" s="459"/>
      <c r="B18" s="390"/>
      <c r="C18" s="398" t="s">
        <v>675</v>
      </c>
      <c r="D18" s="391"/>
      <c r="E18" s="391"/>
      <c r="F18" s="391"/>
      <c r="G18" s="393"/>
      <c r="H18" s="393"/>
      <c r="I18" s="393"/>
      <c r="J18" s="393"/>
      <c r="K18" s="393"/>
      <c r="L18" s="393"/>
      <c r="M18" s="393"/>
      <c r="O18" s="393"/>
      <c r="P18" s="393"/>
      <c r="Q18" s="393"/>
      <c r="R18" s="2769"/>
      <c r="S18" s="2875"/>
      <c r="T18" s="2820"/>
      <c r="U18" s="2820"/>
      <c r="V18" s="2820"/>
      <c r="W18" s="2820"/>
      <c r="X18" s="2820"/>
      <c r="Y18" s="2820"/>
      <c r="Z18" s="2820"/>
      <c r="AA18" s="2820"/>
      <c r="AB18" s="2820"/>
      <c r="AC18" s="2820"/>
      <c r="AD18" s="2876"/>
      <c r="AE18" s="538"/>
    </row>
    <row r="19" spans="1:37" s="320" customFormat="1" ht="15" customHeight="1">
      <c r="A19" s="582"/>
      <c r="B19" s="583"/>
      <c r="C19" s="584"/>
      <c r="D19" s="585"/>
      <c r="E19" s="585"/>
      <c r="F19" s="585"/>
      <c r="G19" s="585"/>
      <c r="H19" s="585"/>
      <c r="I19" s="585"/>
      <c r="J19" s="585"/>
      <c r="K19" s="585"/>
      <c r="L19" s="585"/>
      <c r="M19" s="585"/>
      <c r="N19" s="806"/>
      <c r="O19" s="585"/>
      <c r="P19" s="585"/>
      <c r="Q19" s="585"/>
      <c r="R19" s="586"/>
      <c r="S19" s="586"/>
      <c r="T19" s="586"/>
      <c r="U19" s="586"/>
      <c r="V19" s="586"/>
      <c r="W19" s="586"/>
      <c r="X19" s="587"/>
      <c r="Y19" s="587"/>
      <c r="Z19" s="587"/>
      <c r="AA19" s="587"/>
      <c r="AB19" s="587"/>
      <c r="AC19" s="587"/>
      <c r="AD19" s="587"/>
      <c r="AE19" s="588"/>
      <c r="AF19" s="397"/>
      <c r="AG19" s="397"/>
      <c r="AH19" s="397"/>
      <c r="AI19" s="397"/>
      <c r="AJ19" s="435"/>
      <c r="AK19" s="393"/>
    </row>
    <row r="20" spans="1:37" s="320" customFormat="1" ht="15" customHeight="1">
      <c r="A20" s="459"/>
      <c r="B20" s="390"/>
      <c r="C20" s="392"/>
      <c r="D20" s="393"/>
      <c r="E20" s="393"/>
      <c r="F20" s="393"/>
      <c r="G20" s="393"/>
      <c r="H20" s="393"/>
      <c r="I20" s="393"/>
      <c r="J20" s="393"/>
      <c r="K20" s="393"/>
      <c r="L20" s="393"/>
      <c r="M20" s="393"/>
      <c r="O20" s="393"/>
      <c r="P20" s="393"/>
      <c r="Q20" s="393"/>
      <c r="R20" s="474"/>
      <c r="S20" s="474"/>
      <c r="T20" s="474"/>
      <c r="U20" s="474"/>
      <c r="V20" s="474"/>
      <c r="W20" s="474"/>
      <c r="X20" s="438"/>
      <c r="Y20" s="438"/>
      <c r="Z20" s="438"/>
      <c r="AA20" s="438"/>
      <c r="AB20" s="438"/>
      <c r="AC20" s="438"/>
      <c r="AD20" s="438"/>
      <c r="AE20" s="463"/>
      <c r="AF20" s="397"/>
      <c r="AG20" s="397"/>
      <c r="AH20" s="397"/>
      <c r="AI20" s="397"/>
      <c r="AJ20" s="435"/>
      <c r="AK20" s="393"/>
    </row>
    <row r="21" spans="1:37" s="320" customFormat="1" ht="15" customHeight="1">
      <c r="A21" s="459"/>
      <c r="B21" s="450" t="s">
        <v>1413</v>
      </c>
      <c r="C21" s="390" t="s">
        <v>677</v>
      </c>
      <c r="D21" s="388"/>
      <c r="E21" s="391"/>
      <c r="F21" s="388"/>
      <c r="G21" s="393"/>
      <c r="H21" s="393"/>
      <c r="I21" s="393"/>
      <c r="J21" s="393"/>
      <c r="K21" s="393"/>
      <c r="L21" s="393"/>
      <c r="M21" s="393"/>
      <c r="O21" s="393"/>
      <c r="P21" s="393"/>
      <c r="Q21" s="393"/>
      <c r="R21" s="2769">
        <v>94</v>
      </c>
      <c r="S21" s="2873"/>
      <c r="T21" s="2819"/>
      <c r="U21" s="2819"/>
      <c r="V21" s="2819"/>
      <c r="W21" s="2819"/>
      <c r="X21" s="2819"/>
      <c r="Y21" s="2819"/>
      <c r="Z21" s="2819"/>
      <c r="AA21" s="2819"/>
      <c r="AB21" s="2819"/>
      <c r="AC21" s="2819"/>
      <c r="AD21" s="2874"/>
      <c r="AE21" s="538"/>
    </row>
    <row r="22" spans="1:37" s="320" customFormat="1" ht="15" customHeight="1">
      <c r="A22" s="459"/>
      <c r="B22" s="390"/>
      <c r="C22" s="398" t="s">
        <v>678</v>
      </c>
      <c r="D22" s="391"/>
      <c r="E22" s="391"/>
      <c r="F22" s="391"/>
      <c r="G22" s="393"/>
      <c r="H22" s="393"/>
      <c r="I22" s="393"/>
      <c r="J22" s="393"/>
      <c r="K22" s="393"/>
      <c r="L22" s="393"/>
      <c r="M22" s="393"/>
      <c r="O22" s="393"/>
      <c r="P22" s="393"/>
      <c r="Q22" s="393"/>
      <c r="R22" s="2769"/>
      <c r="S22" s="2875"/>
      <c r="T22" s="2820"/>
      <c r="U22" s="2820"/>
      <c r="V22" s="2820"/>
      <c r="W22" s="2820"/>
      <c r="X22" s="2820"/>
      <c r="Y22" s="2820"/>
      <c r="Z22" s="2820"/>
      <c r="AA22" s="2820"/>
      <c r="AB22" s="2820"/>
      <c r="AC22" s="2820"/>
      <c r="AD22" s="2876"/>
      <c r="AE22" s="538"/>
    </row>
    <row r="23" spans="1:37" s="320" customFormat="1" ht="15" customHeight="1">
      <c r="A23" s="582"/>
      <c r="B23" s="583"/>
      <c r="C23" s="584"/>
      <c r="D23" s="585"/>
      <c r="E23" s="585"/>
      <c r="F23" s="585"/>
      <c r="G23" s="585"/>
      <c r="H23" s="585"/>
      <c r="I23" s="585"/>
      <c r="J23" s="585"/>
      <c r="K23" s="585"/>
      <c r="L23" s="585"/>
      <c r="M23" s="585"/>
      <c r="N23" s="806"/>
      <c r="O23" s="585"/>
      <c r="P23" s="585"/>
      <c r="Q23" s="585"/>
      <c r="R23" s="586"/>
      <c r="S23" s="586"/>
      <c r="T23" s="586"/>
      <c r="U23" s="586"/>
      <c r="V23" s="586"/>
      <c r="W23" s="586"/>
      <c r="X23" s="587"/>
      <c r="Y23" s="587"/>
      <c r="Z23" s="587"/>
      <c r="AA23" s="587"/>
      <c r="AB23" s="587"/>
      <c r="AC23" s="587"/>
      <c r="AD23" s="587"/>
      <c r="AE23" s="588"/>
    </row>
    <row r="24" spans="1:37" s="320" customFormat="1" ht="15" customHeight="1">
      <c r="A24" s="459"/>
      <c r="B24" s="390"/>
      <c r="C24" s="392"/>
      <c r="D24" s="393"/>
      <c r="E24" s="393"/>
      <c r="F24" s="393"/>
      <c r="G24" s="393"/>
      <c r="H24" s="393"/>
      <c r="I24" s="393"/>
      <c r="J24" s="393"/>
      <c r="K24" s="393"/>
      <c r="L24" s="393"/>
      <c r="M24" s="393"/>
      <c r="O24" s="393"/>
      <c r="P24" s="393"/>
      <c r="Q24" s="393"/>
      <c r="R24" s="474"/>
      <c r="S24" s="474"/>
      <c r="T24" s="474"/>
      <c r="U24" s="474"/>
      <c r="V24" s="474"/>
      <c r="W24" s="474"/>
      <c r="X24" s="438"/>
      <c r="Y24" s="438"/>
      <c r="Z24" s="438"/>
      <c r="AA24" s="438"/>
      <c r="AB24" s="438"/>
      <c r="AC24" s="438"/>
      <c r="AD24" s="438"/>
      <c r="AE24" s="538"/>
    </row>
    <row r="25" spans="1:37" s="320" customFormat="1" ht="15" customHeight="1">
      <c r="A25" s="459"/>
      <c r="B25" s="451">
        <v>9.33</v>
      </c>
      <c r="C25" s="390" t="s">
        <v>679</v>
      </c>
      <c r="D25" s="388"/>
      <c r="E25" s="391"/>
      <c r="F25" s="388"/>
      <c r="G25" s="393"/>
      <c r="H25" s="393"/>
      <c r="I25" s="393"/>
      <c r="J25" s="393"/>
      <c r="K25" s="393"/>
      <c r="L25" s="393"/>
      <c r="M25" s="393"/>
      <c r="O25" s="393"/>
      <c r="P25" s="393"/>
      <c r="Q25" s="393"/>
      <c r="R25" s="2769">
        <v>98</v>
      </c>
      <c r="S25" s="2873"/>
      <c r="T25" s="2819"/>
      <c r="U25" s="2819"/>
      <c r="V25" s="2819"/>
      <c r="W25" s="2819"/>
      <c r="X25" s="2819"/>
      <c r="Y25" s="2819"/>
      <c r="Z25" s="2819"/>
      <c r="AA25" s="2819"/>
      <c r="AB25" s="2819"/>
      <c r="AC25" s="2819"/>
      <c r="AD25" s="2874"/>
      <c r="AE25" s="538"/>
    </row>
    <row r="26" spans="1:37" s="320" customFormat="1" ht="15" customHeight="1">
      <c r="A26" s="459"/>
      <c r="B26" s="390"/>
      <c r="C26" s="398" t="s">
        <v>680</v>
      </c>
      <c r="D26" s="391"/>
      <c r="E26" s="391"/>
      <c r="F26" s="391"/>
      <c r="G26" s="393"/>
      <c r="H26" s="393"/>
      <c r="I26" s="393"/>
      <c r="J26" s="393"/>
      <c r="K26" s="393"/>
      <c r="L26" s="393"/>
      <c r="M26" s="393"/>
      <c r="O26" s="393"/>
      <c r="P26" s="393"/>
      <c r="Q26" s="393"/>
      <c r="R26" s="2769"/>
      <c r="S26" s="2875"/>
      <c r="T26" s="2820"/>
      <c r="U26" s="2820"/>
      <c r="V26" s="2820"/>
      <c r="W26" s="2820"/>
      <c r="X26" s="2820"/>
      <c r="Y26" s="2820"/>
      <c r="Z26" s="2820"/>
      <c r="AA26" s="2820"/>
      <c r="AB26" s="2820"/>
      <c r="AC26" s="2820"/>
      <c r="AD26" s="2876"/>
      <c r="AE26" s="538"/>
    </row>
    <row r="27" spans="1:37" s="320" customFormat="1" ht="15" customHeight="1">
      <c r="A27" s="582"/>
      <c r="B27" s="583"/>
      <c r="C27" s="584"/>
      <c r="D27" s="585"/>
      <c r="E27" s="585"/>
      <c r="F27" s="585"/>
      <c r="G27" s="585"/>
      <c r="H27" s="585"/>
      <c r="I27" s="585"/>
      <c r="J27" s="585"/>
      <c r="K27" s="585"/>
      <c r="L27" s="585"/>
      <c r="M27" s="585"/>
      <c r="N27" s="806"/>
      <c r="O27" s="585"/>
      <c r="P27" s="585"/>
      <c r="Q27" s="585"/>
      <c r="R27" s="586"/>
      <c r="S27" s="586"/>
      <c r="T27" s="586"/>
      <c r="U27" s="586"/>
      <c r="V27" s="586"/>
      <c r="W27" s="586"/>
      <c r="X27" s="587"/>
      <c r="Y27" s="587"/>
      <c r="Z27" s="587"/>
      <c r="AA27" s="587"/>
      <c r="AB27" s="587"/>
      <c r="AC27" s="587"/>
      <c r="AD27" s="587"/>
      <c r="AE27" s="588"/>
    </row>
    <row r="28" spans="1:37" s="320" customFormat="1" ht="15" customHeight="1">
      <c r="A28" s="459"/>
      <c r="B28" s="390"/>
      <c r="C28" s="392"/>
      <c r="D28" s="393"/>
      <c r="E28" s="393"/>
      <c r="F28" s="393"/>
      <c r="G28" s="393"/>
      <c r="H28" s="393"/>
      <c r="I28" s="393"/>
      <c r="J28" s="393"/>
      <c r="K28" s="393"/>
      <c r="L28" s="393"/>
      <c r="M28" s="393"/>
      <c r="O28" s="393"/>
      <c r="P28" s="393"/>
      <c r="Q28" s="393"/>
      <c r="R28" s="474"/>
      <c r="S28" s="474"/>
      <c r="T28" s="474"/>
      <c r="U28" s="474"/>
      <c r="V28" s="474"/>
      <c r="W28" s="474"/>
      <c r="X28" s="438"/>
      <c r="Y28" s="438"/>
      <c r="Z28" s="438"/>
      <c r="AA28" s="438"/>
      <c r="AB28" s="2878" t="s">
        <v>385</v>
      </c>
      <c r="AC28" s="2879"/>
      <c r="AD28" s="2879"/>
      <c r="AE28" s="538"/>
    </row>
    <row r="29" spans="1:37" s="320" customFormat="1" ht="15" customHeight="1">
      <c r="A29" s="459"/>
      <c r="B29" s="450">
        <v>9.34</v>
      </c>
      <c r="C29" s="390" t="s">
        <v>681</v>
      </c>
      <c r="D29" s="388"/>
      <c r="E29" s="391"/>
      <c r="F29" s="388"/>
      <c r="G29" s="393"/>
      <c r="H29" s="393"/>
      <c r="I29" s="393"/>
      <c r="J29" s="393"/>
      <c r="K29" s="393"/>
      <c r="L29" s="393"/>
      <c r="M29" s="393"/>
      <c r="O29" s="393"/>
      <c r="P29" s="393"/>
      <c r="Q29" s="393"/>
      <c r="R29" s="2768" t="s">
        <v>63</v>
      </c>
      <c r="S29" s="2873"/>
      <c r="T29" s="2819"/>
      <c r="U29" s="2819"/>
      <c r="V29" s="2819"/>
      <c r="W29" s="2819"/>
      <c r="X29" s="2819"/>
      <c r="Y29" s="2819"/>
      <c r="Z29" s="2819"/>
      <c r="AA29" s="2819"/>
      <c r="AB29" s="2819"/>
      <c r="AC29" s="2819"/>
      <c r="AD29" s="2874"/>
      <c r="AE29" s="538"/>
    </row>
    <row r="30" spans="1:37" s="320" customFormat="1" ht="15" customHeight="1">
      <c r="A30" s="459"/>
      <c r="B30" s="390"/>
      <c r="C30" s="398" t="s">
        <v>682</v>
      </c>
      <c r="D30" s="391"/>
      <c r="E30" s="391"/>
      <c r="F30" s="391"/>
      <c r="G30" s="393"/>
      <c r="H30" s="393"/>
      <c r="I30" s="393"/>
      <c r="J30" s="393"/>
      <c r="K30" s="393"/>
      <c r="L30" s="393"/>
      <c r="M30" s="393"/>
      <c r="O30" s="393"/>
      <c r="P30" s="393"/>
      <c r="Q30" s="393"/>
      <c r="R30" s="2769"/>
      <c r="S30" s="2875"/>
      <c r="T30" s="2820"/>
      <c r="U30" s="2820"/>
      <c r="V30" s="2820"/>
      <c r="W30" s="2820"/>
      <c r="X30" s="2820"/>
      <c r="Y30" s="2820"/>
      <c r="Z30" s="2820"/>
      <c r="AA30" s="2820"/>
      <c r="AB30" s="2820"/>
      <c r="AC30" s="2820"/>
      <c r="AD30" s="2876"/>
      <c r="AE30" s="538"/>
    </row>
    <row r="31" spans="1:37" s="320" customFormat="1" ht="15" customHeight="1">
      <c r="A31" s="582"/>
      <c r="B31" s="583"/>
      <c r="C31" s="584"/>
      <c r="D31" s="585"/>
      <c r="E31" s="585"/>
      <c r="F31" s="585"/>
      <c r="G31" s="585"/>
      <c r="H31" s="585"/>
      <c r="I31" s="585"/>
      <c r="J31" s="585"/>
      <c r="K31" s="585"/>
      <c r="L31" s="585"/>
      <c r="M31" s="585"/>
      <c r="N31" s="806"/>
      <c r="O31" s="585"/>
      <c r="P31" s="585"/>
      <c r="Q31" s="585"/>
      <c r="R31" s="586"/>
      <c r="S31" s="586"/>
      <c r="T31" s="586"/>
      <c r="U31" s="586"/>
      <c r="V31" s="586"/>
      <c r="W31" s="586"/>
      <c r="X31" s="587"/>
      <c r="Y31" s="587"/>
      <c r="Z31" s="587"/>
      <c r="AA31" s="587"/>
      <c r="AB31" s="587"/>
      <c r="AC31" s="587"/>
      <c r="AD31" s="587"/>
      <c r="AE31" s="588"/>
      <c r="AF31" s="397"/>
      <c r="AG31" s="397"/>
      <c r="AH31" s="397"/>
      <c r="AI31" s="397"/>
      <c r="AJ31" s="435"/>
      <c r="AK31" s="393"/>
    </row>
    <row r="32" spans="1:37" s="320" customFormat="1" ht="15" customHeight="1">
      <c r="A32" s="459"/>
      <c r="B32" s="390"/>
      <c r="C32" s="392"/>
      <c r="D32" s="393"/>
      <c r="E32" s="393"/>
      <c r="F32" s="393"/>
      <c r="G32" s="393"/>
      <c r="H32" s="393"/>
      <c r="I32" s="393"/>
      <c r="J32" s="393"/>
      <c r="K32" s="393"/>
      <c r="L32" s="393"/>
      <c r="M32" s="393"/>
      <c r="O32" s="393"/>
      <c r="P32" s="393"/>
      <c r="Q32" s="393"/>
      <c r="R32" s="474"/>
      <c r="S32" s="474"/>
      <c r="T32" s="474"/>
      <c r="U32" s="474"/>
      <c r="V32" s="474"/>
      <c r="W32" s="474"/>
      <c r="X32" s="438"/>
      <c r="Y32" s="438"/>
      <c r="Z32" s="438"/>
      <c r="AA32" s="438"/>
      <c r="AB32" s="438"/>
      <c r="AC32" s="438"/>
      <c r="AD32" s="438"/>
      <c r="AE32" s="463"/>
      <c r="AF32" s="397"/>
      <c r="AG32" s="397"/>
      <c r="AH32" s="397"/>
      <c r="AI32" s="397"/>
      <c r="AJ32" s="435"/>
      <c r="AK32" s="393"/>
    </row>
    <row r="33" spans="1:33" s="320" customFormat="1" ht="15" customHeight="1">
      <c r="A33" s="459"/>
      <c r="B33" s="450">
        <v>9.35</v>
      </c>
      <c r="C33" s="390" t="s">
        <v>683</v>
      </c>
      <c r="D33" s="388"/>
      <c r="E33" s="391"/>
      <c r="F33" s="388"/>
      <c r="G33" s="393"/>
      <c r="H33" s="393"/>
      <c r="I33" s="393"/>
      <c r="J33" s="393"/>
      <c r="K33" s="393"/>
      <c r="L33" s="393"/>
      <c r="M33" s="393"/>
      <c r="O33" s="393"/>
      <c r="P33" s="393"/>
      <c r="Q33" s="393"/>
      <c r="R33" s="2768" t="s">
        <v>37</v>
      </c>
      <c r="S33" s="2873"/>
      <c r="T33" s="2819"/>
      <c r="U33" s="2819"/>
      <c r="V33" s="2819"/>
      <c r="W33" s="2819"/>
      <c r="X33" s="2819"/>
      <c r="Y33" s="2819"/>
      <c r="Z33" s="2819"/>
      <c r="AA33" s="2819"/>
      <c r="AB33" s="2819"/>
      <c r="AC33" s="2819"/>
      <c r="AD33" s="2874"/>
      <c r="AE33" s="538"/>
    </row>
    <row r="34" spans="1:33" s="320" customFormat="1" ht="15" customHeight="1">
      <c r="A34" s="459"/>
      <c r="B34" s="390"/>
      <c r="C34" s="398" t="s">
        <v>684</v>
      </c>
      <c r="D34" s="391"/>
      <c r="E34" s="391"/>
      <c r="F34" s="391"/>
      <c r="G34" s="393"/>
      <c r="H34" s="393"/>
      <c r="I34" s="393"/>
      <c r="J34" s="393"/>
      <c r="K34" s="393"/>
      <c r="L34" s="393"/>
      <c r="M34" s="393"/>
      <c r="O34" s="393"/>
      <c r="P34" s="393"/>
      <c r="Q34" s="393"/>
      <c r="R34" s="2769"/>
      <c r="S34" s="2875"/>
      <c r="T34" s="2820"/>
      <c r="U34" s="2820"/>
      <c r="V34" s="2820"/>
      <c r="W34" s="2820"/>
      <c r="X34" s="2820"/>
      <c r="Y34" s="2820"/>
      <c r="Z34" s="2820"/>
      <c r="AA34" s="2820"/>
      <c r="AB34" s="2820"/>
      <c r="AC34" s="2820"/>
      <c r="AD34" s="2876"/>
      <c r="AE34" s="538"/>
    </row>
    <row r="35" spans="1:33" s="320" customFormat="1" ht="15" customHeight="1">
      <c r="A35" s="582"/>
      <c r="B35" s="583"/>
      <c r="C35" s="584"/>
      <c r="D35" s="585"/>
      <c r="E35" s="585"/>
      <c r="F35" s="585"/>
      <c r="G35" s="585"/>
      <c r="H35" s="585"/>
      <c r="I35" s="585"/>
      <c r="J35" s="585"/>
      <c r="K35" s="585"/>
      <c r="L35" s="585"/>
      <c r="M35" s="585"/>
      <c r="N35" s="806"/>
      <c r="O35" s="585"/>
      <c r="P35" s="585"/>
      <c r="Q35" s="585"/>
      <c r="R35" s="586"/>
      <c r="S35" s="586"/>
      <c r="T35" s="586"/>
      <c r="U35" s="586"/>
      <c r="V35" s="586"/>
      <c r="W35" s="586"/>
      <c r="X35" s="587"/>
      <c r="Y35" s="587"/>
      <c r="Z35" s="587"/>
      <c r="AA35" s="587"/>
      <c r="AB35" s="587"/>
      <c r="AC35" s="587"/>
      <c r="AD35" s="587"/>
      <c r="AE35" s="588"/>
    </row>
    <row r="36" spans="1:33" s="320" customFormat="1" ht="12" customHeight="1">
      <c r="A36" s="459"/>
      <c r="B36" s="390"/>
      <c r="C36" s="589"/>
      <c r="D36" s="590"/>
      <c r="E36" s="591"/>
      <c r="F36" s="591"/>
      <c r="G36" s="591"/>
      <c r="H36" s="591"/>
      <c r="I36" s="592"/>
      <c r="J36" s="592"/>
      <c r="K36" s="592"/>
      <c r="L36" s="592"/>
      <c r="M36" s="592"/>
      <c r="N36" s="807"/>
      <c r="O36" s="592"/>
      <c r="P36" s="592"/>
      <c r="Q36" s="592"/>
      <c r="R36" s="516"/>
      <c r="S36" s="516"/>
      <c r="T36" s="516"/>
      <c r="U36" s="516"/>
      <c r="V36" s="516"/>
      <c r="W36" s="516"/>
      <c r="X36" s="592"/>
      <c r="Y36" s="592"/>
      <c r="Z36" s="592"/>
      <c r="AA36" s="592"/>
      <c r="AB36" s="592"/>
      <c r="AC36" s="592"/>
      <c r="AD36" s="592"/>
      <c r="AE36" s="593"/>
    </row>
    <row r="37" spans="1:33" s="320" customFormat="1" ht="12" customHeight="1">
      <c r="A37" s="459"/>
      <c r="B37" s="408">
        <v>9.36</v>
      </c>
      <c r="C37" s="390" t="s">
        <v>97</v>
      </c>
      <c r="D37" s="388"/>
      <c r="E37" s="393"/>
      <c r="F37" s="388"/>
      <c r="G37" s="393"/>
      <c r="H37" s="393"/>
      <c r="I37" s="393"/>
      <c r="J37" s="393"/>
      <c r="K37" s="393"/>
      <c r="L37" s="393"/>
      <c r="M37" s="393"/>
      <c r="O37" s="393"/>
      <c r="P37" s="393"/>
      <c r="Q37" s="393"/>
      <c r="R37" s="516"/>
      <c r="S37" s="516"/>
      <c r="T37" s="516"/>
      <c r="U37" s="516"/>
      <c r="V37" s="516"/>
      <c r="W37" s="516"/>
      <c r="X37" s="438"/>
      <c r="Y37" s="449"/>
      <c r="Z37" s="438"/>
      <c r="AA37" s="438"/>
      <c r="AB37" s="438"/>
      <c r="AC37" s="438"/>
      <c r="AD37" s="438"/>
      <c r="AE37" s="538"/>
      <c r="AF37" s="526"/>
      <c r="AG37" s="526"/>
    </row>
    <row r="38" spans="1:33" s="320" customFormat="1" ht="12" customHeight="1">
      <c r="A38" s="459"/>
      <c r="B38" s="390"/>
      <c r="C38" s="398" t="s">
        <v>98</v>
      </c>
      <c r="D38" s="391"/>
      <c r="E38" s="393"/>
      <c r="F38" s="388"/>
      <c r="G38" s="393"/>
      <c r="H38" s="393"/>
      <c r="I38" s="393"/>
      <c r="J38" s="393"/>
      <c r="K38" s="393"/>
      <c r="L38" s="393"/>
      <c r="M38" s="393"/>
      <c r="O38" s="393"/>
      <c r="P38" s="393"/>
      <c r="Q38" s="393"/>
      <c r="R38" s="516"/>
      <c r="S38" s="516"/>
      <c r="T38" s="516"/>
      <c r="U38" s="516"/>
      <c r="V38" s="516"/>
      <c r="W38" s="516"/>
      <c r="X38" s="438"/>
      <c r="Y38" s="449"/>
      <c r="Z38" s="438"/>
      <c r="AA38" s="438"/>
      <c r="AB38" s="438"/>
      <c r="AC38" s="438"/>
      <c r="AD38" s="438"/>
      <c r="AE38" s="538"/>
      <c r="AF38" s="526"/>
      <c r="AG38" s="526"/>
    </row>
    <row r="39" spans="1:33" s="320" customFormat="1" ht="12" customHeight="1">
      <c r="A39" s="459"/>
      <c r="B39" s="390"/>
      <c r="C39" s="392"/>
      <c r="D39" s="393"/>
      <c r="E39" s="393"/>
      <c r="F39" s="393"/>
      <c r="G39" s="393"/>
      <c r="H39" s="393"/>
      <c r="I39" s="393"/>
      <c r="J39" s="393"/>
      <c r="K39" s="393"/>
      <c r="L39" s="393"/>
      <c r="M39" s="393"/>
      <c r="O39" s="393"/>
      <c r="P39" s="393"/>
      <c r="Q39" s="393"/>
      <c r="R39" s="516"/>
      <c r="S39" s="516"/>
      <c r="T39" s="516"/>
      <c r="U39" s="516"/>
      <c r="V39" s="516"/>
      <c r="W39" s="516"/>
      <c r="X39" s="438"/>
      <c r="Y39" s="449"/>
      <c r="Z39" s="438"/>
      <c r="AA39" s="438"/>
      <c r="AB39" s="2877" t="s">
        <v>356</v>
      </c>
      <c r="AC39" s="2872"/>
      <c r="AD39" s="2872"/>
      <c r="AE39" s="538"/>
      <c r="AF39" s="526"/>
      <c r="AG39" s="526"/>
    </row>
    <row r="40" spans="1:33" s="320" customFormat="1" ht="12" customHeight="1">
      <c r="A40" s="459"/>
      <c r="B40" s="390"/>
      <c r="C40" s="390" t="s">
        <v>19</v>
      </c>
      <c r="D40" s="388" t="s">
        <v>685</v>
      </c>
      <c r="F40" s="388"/>
      <c r="G40" s="393"/>
      <c r="H40" s="393"/>
      <c r="I40" s="393"/>
      <c r="J40" s="393"/>
      <c r="K40" s="393"/>
      <c r="L40" s="393"/>
      <c r="M40" s="393"/>
      <c r="O40" s="393"/>
      <c r="P40" s="393"/>
      <c r="Q40" s="393"/>
      <c r="R40" s="2769">
        <v>26</v>
      </c>
      <c r="S40" s="2873"/>
      <c r="T40" s="2819"/>
      <c r="U40" s="2819"/>
      <c r="V40" s="2819"/>
      <c r="W40" s="2819"/>
      <c r="X40" s="2819"/>
      <c r="Y40" s="2819"/>
      <c r="Z40" s="2819"/>
      <c r="AA40" s="2819"/>
      <c r="AB40" s="2819"/>
      <c r="AC40" s="2819"/>
      <c r="AD40" s="2874"/>
      <c r="AE40" s="538"/>
      <c r="AF40" s="526"/>
      <c r="AG40" s="526"/>
    </row>
    <row r="41" spans="1:33" s="320" customFormat="1" ht="12" customHeight="1">
      <c r="A41" s="459"/>
      <c r="B41" s="390"/>
      <c r="C41" s="452"/>
      <c r="D41" s="391" t="s">
        <v>710</v>
      </c>
      <c r="F41" s="388"/>
      <c r="G41" s="393"/>
      <c r="H41" s="393"/>
      <c r="I41" s="393"/>
      <c r="J41" s="393"/>
      <c r="K41" s="393"/>
      <c r="L41" s="393"/>
      <c r="M41" s="393"/>
      <c r="O41" s="393"/>
      <c r="P41" s="393"/>
      <c r="Q41" s="393"/>
      <c r="R41" s="2769"/>
      <c r="S41" s="2875"/>
      <c r="T41" s="2820"/>
      <c r="U41" s="2820"/>
      <c r="V41" s="2820"/>
      <c r="W41" s="2820"/>
      <c r="X41" s="2820"/>
      <c r="Y41" s="2820"/>
      <c r="Z41" s="2820"/>
      <c r="AA41" s="2820"/>
      <c r="AB41" s="2820"/>
      <c r="AC41" s="2820"/>
      <c r="AD41" s="2876"/>
      <c r="AE41" s="538"/>
      <c r="AF41" s="526"/>
      <c r="AG41" s="526"/>
    </row>
    <row r="42" spans="1:33" s="320" customFormat="1" ht="12" customHeight="1">
      <c r="A42" s="459"/>
      <c r="B42" s="390"/>
      <c r="C42" s="452"/>
      <c r="D42" s="391"/>
      <c r="F42" s="388"/>
      <c r="G42" s="393"/>
      <c r="H42" s="393"/>
      <c r="I42" s="393"/>
      <c r="J42" s="393"/>
      <c r="K42" s="393"/>
      <c r="L42" s="393"/>
      <c r="M42" s="393"/>
      <c r="O42" s="393"/>
      <c r="P42" s="393"/>
      <c r="Q42" s="393"/>
      <c r="R42" s="516"/>
      <c r="S42" s="528"/>
      <c r="T42" s="528"/>
      <c r="U42" s="528"/>
      <c r="V42" s="528"/>
      <c r="W42" s="528"/>
      <c r="X42" s="528"/>
      <c r="Y42" s="528"/>
      <c r="Z42" s="528"/>
      <c r="AA42" s="528"/>
      <c r="AB42" s="528"/>
      <c r="AC42" s="528"/>
      <c r="AD42" s="528"/>
      <c r="AE42" s="463"/>
      <c r="AF42" s="526"/>
      <c r="AG42" s="526"/>
    </row>
    <row r="43" spans="1:33" s="320" customFormat="1" ht="12" customHeight="1">
      <c r="A43" s="459"/>
      <c r="B43" s="390"/>
      <c r="C43" s="452"/>
      <c r="D43" s="2882"/>
      <c r="E43" s="2882"/>
      <c r="F43" s="2882"/>
      <c r="G43" s="2882"/>
      <c r="H43" s="2882"/>
      <c r="I43" s="2882"/>
      <c r="J43" s="2882"/>
      <c r="K43" s="2882"/>
      <c r="L43" s="2882"/>
      <c r="M43" s="2882"/>
      <c r="N43" s="2882"/>
      <c r="O43" s="393"/>
      <c r="P43" s="393"/>
      <c r="Q43" s="393"/>
      <c r="R43" s="516"/>
      <c r="S43" s="516"/>
      <c r="T43" s="516"/>
      <c r="U43" s="516"/>
      <c r="V43" s="516"/>
      <c r="W43" s="516"/>
      <c r="X43" s="397"/>
      <c r="Y43" s="397"/>
      <c r="Z43" s="397"/>
      <c r="AA43" s="397"/>
      <c r="AB43" s="397"/>
      <c r="AC43" s="397"/>
      <c r="AD43" s="397"/>
      <c r="AE43" s="538"/>
      <c r="AF43" s="526"/>
      <c r="AG43" s="526"/>
    </row>
    <row r="44" spans="1:33" s="320" customFormat="1" ht="12" customHeight="1">
      <c r="A44" s="459"/>
      <c r="B44" s="390"/>
      <c r="C44" s="392"/>
      <c r="D44" s="393"/>
      <c r="F44" s="393"/>
      <c r="G44" s="393"/>
      <c r="H44" s="393"/>
      <c r="I44" s="393"/>
      <c r="J44" s="393"/>
      <c r="K44" s="393"/>
      <c r="L44" s="393"/>
      <c r="M44" s="393"/>
      <c r="O44" s="393"/>
      <c r="P44" s="393"/>
      <c r="Q44" s="393"/>
      <c r="R44" s="516"/>
      <c r="S44" s="516"/>
      <c r="T44" s="516"/>
      <c r="U44" s="516"/>
      <c r="V44" s="516"/>
      <c r="W44" s="516"/>
      <c r="X44" s="438"/>
      <c r="Y44" s="449"/>
      <c r="Z44" s="438"/>
      <c r="AA44" s="438"/>
      <c r="AB44" s="438"/>
      <c r="AC44" s="438"/>
      <c r="AD44" s="438"/>
      <c r="AE44" s="538"/>
      <c r="AF44" s="526"/>
      <c r="AG44" s="526"/>
    </row>
    <row r="45" spans="1:33" s="320" customFormat="1" ht="12" customHeight="1">
      <c r="A45" s="459"/>
      <c r="B45" s="390"/>
      <c r="C45" s="390" t="s">
        <v>20</v>
      </c>
      <c r="D45" s="388" t="s">
        <v>866</v>
      </c>
      <c r="F45" s="388"/>
      <c r="G45" s="393"/>
      <c r="H45" s="393"/>
      <c r="I45" s="393"/>
      <c r="J45" s="393"/>
      <c r="K45" s="393"/>
      <c r="L45" s="393"/>
      <c r="M45" s="393"/>
      <c r="O45" s="393"/>
      <c r="P45" s="393"/>
      <c r="Q45" s="393"/>
      <c r="R45" s="388"/>
      <c r="S45" s="388"/>
      <c r="T45" s="388"/>
      <c r="U45" s="388"/>
      <c r="V45" s="388"/>
      <c r="W45" s="388"/>
      <c r="X45" s="428"/>
      <c r="Y45" s="428"/>
      <c r="Z45" s="428"/>
      <c r="AA45" s="428"/>
      <c r="AB45" s="428"/>
      <c r="AC45" s="428"/>
      <c r="AD45" s="428"/>
      <c r="AE45" s="538"/>
      <c r="AF45" s="526"/>
      <c r="AG45" s="526"/>
    </row>
    <row r="46" spans="1:33" s="320" customFormat="1" ht="12" customHeight="1">
      <c r="A46" s="459"/>
      <c r="B46" s="390"/>
      <c r="C46" s="390"/>
      <c r="D46" s="391" t="s">
        <v>711</v>
      </c>
      <c r="F46" s="388"/>
      <c r="G46" s="393"/>
      <c r="H46" s="393"/>
      <c r="I46" s="393"/>
      <c r="J46" s="393"/>
      <c r="K46" s="393"/>
      <c r="L46" s="393"/>
      <c r="M46" s="393"/>
      <c r="O46" s="393"/>
      <c r="P46" s="393"/>
      <c r="Q46" s="393"/>
      <c r="R46" s="2802">
        <v>27</v>
      </c>
      <c r="S46" s="2873"/>
      <c r="T46" s="2819"/>
      <c r="U46" s="2819"/>
      <c r="V46" s="2819"/>
      <c r="W46" s="2819"/>
      <c r="X46" s="2819"/>
      <c r="Y46" s="2819"/>
      <c r="Z46" s="2819"/>
      <c r="AA46" s="2819"/>
      <c r="AB46" s="2819"/>
      <c r="AC46" s="2819"/>
      <c r="AD46" s="2874"/>
      <c r="AE46" s="538"/>
      <c r="AF46" s="526"/>
      <c r="AG46" s="526"/>
    </row>
    <row r="47" spans="1:33" s="320" customFormat="1" ht="12" customHeight="1">
      <c r="A47" s="459"/>
      <c r="B47" s="390"/>
      <c r="C47" s="398"/>
      <c r="D47" s="391" t="s">
        <v>686</v>
      </c>
      <c r="F47" s="391"/>
      <c r="G47" s="393"/>
      <c r="H47" s="393"/>
      <c r="I47" s="393"/>
      <c r="J47" s="393"/>
      <c r="K47" s="393"/>
      <c r="L47" s="393"/>
      <c r="M47" s="393"/>
      <c r="O47" s="393"/>
      <c r="P47" s="393"/>
      <c r="Q47" s="393"/>
      <c r="R47" s="2802"/>
      <c r="S47" s="2875"/>
      <c r="T47" s="2820"/>
      <c r="U47" s="2820"/>
      <c r="V47" s="2820"/>
      <c r="W47" s="2820"/>
      <c r="X47" s="2820"/>
      <c r="Y47" s="2820"/>
      <c r="Z47" s="2820"/>
      <c r="AA47" s="2820"/>
      <c r="AB47" s="2820"/>
      <c r="AC47" s="2820"/>
      <c r="AD47" s="2876"/>
      <c r="AE47" s="538"/>
      <c r="AF47" s="526"/>
      <c r="AG47" s="526"/>
    </row>
    <row r="48" spans="1:33" s="320" customFormat="1" ht="12" customHeight="1">
      <c r="A48" s="459"/>
      <c r="B48" s="390"/>
      <c r="C48" s="398"/>
      <c r="D48" s="391"/>
      <c r="F48" s="391"/>
      <c r="G48" s="393"/>
      <c r="H48" s="393"/>
      <c r="I48" s="393"/>
      <c r="J48" s="393"/>
      <c r="K48" s="393"/>
      <c r="L48" s="393"/>
      <c r="M48" s="393"/>
      <c r="O48" s="393"/>
      <c r="P48" s="393"/>
      <c r="Q48" s="393"/>
      <c r="R48" s="516"/>
      <c r="S48" s="528"/>
      <c r="T48" s="528"/>
      <c r="U48" s="528"/>
      <c r="V48" s="528"/>
      <c r="W48" s="528"/>
      <c r="X48" s="528"/>
      <c r="Y48" s="528"/>
      <c r="Z48" s="528"/>
      <c r="AA48" s="528"/>
      <c r="AB48" s="528"/>
      <c r="AC48" s="528"/>
      <c r="AD48" s="528"/>
      <c r="AE48" s="463"/>
      <c r="AF48" s="526"/>
      <c r="AG48" s="526"/>
    </row>
    <row r="49" spans="1:37" s="320" customFormat="1" ht="12" customHeight="1">
      <c r="A49" s="459"/>
      <c r="B49" s="390"/>
      <c r="C49" s="364"/>
      <c r="D49" s="2882"/>
      <c r="E49" s="2882"/>
      <c r="F49" s="2882"/>
      <c r="G49" s="2882"/>
      <c r="H49" s="2882"/>
      <c r="I49" s="2882"/>
      <c r="J49" s="2882"/>
      <c r="K49" s="2882"/>
      <c r="L49" s="2882"/>
      <c r="M49" s="2882"/>
      <c r="N49" s="2882"/>
      <c r="O49" s="393"/>
      <c r="P49" s="393"/>
      <c r="Q49" s="393"/>
      <c r="R49" s="516"/>
      <c r="S49" s="516"/>
      <c r="T49" s="516"/>
      <c r="U49" s="516"/>
      <c r="V49" s="516"/>
      <c r="W49" s="516"/>
      <c r="X49" s="438"/>
      <c r="Y49" s="449"/>
      <c r="Z49" s="438"/>
      <c r="AA49" s="438"/>
      <c r="AB49" s="438"/>
      <c r="AC49" s="438"/>
      <c r="AD49" s="438"/>
      <c r="AE49" s="538"/>
      <c r="AF49" s="526"/>
      <c r="AG49" s="526"/>
    </row>
    <row r="50" spans="1:37" s="320" customFormat="1" ht="12" customHeight="1">
      <c r="A50" s="1462"/>
      <c r="B50" s="390"/>
      <c r="C50" s="364"/>
      <c r="D50" s="387"/>
      <c r="E50" s="387"/>
      <c r="F50" s="387"/>
      <c r="G50" s="387"/>
      <c r="H50" s="387"/>
      <c r="I50" s="387"/>
      <c r="J50" s="387"/>
      <c r="K50" s="387"/>
      <c r="L50" s="387"/>
      <c r="M50" s="387"/>
      <c r="N50" s="387"/>
      <c r="O50" s="393"/>
      <c r="P50" s="393"/>
      <c r="Q50" s="393"/>
      <c r="R50" s="516"/>
      <c r="S50" s="516"/>
      <c r="T50" s="516"/>
      <c r="U50" s="516"/>
      <c r="V50" s="516"/>
      <c r="W50" s="516"/>
      <c r="X50" s="438"/>
      <c r="Y50" s="449"/>
      <c r="Z50" s="438"/>
      <c r="AA50" s="438"/>
      <c r="AB50" s="438"/>
      <c r="AC50" s="438"/>
      <c r="AD50" s="438"/>
      <c r="AE50" s="463"/>
      <c r="AF50" s="526"/>
      <c r="AG50" s="526"/>
    </row>
    <row r="51" spans="1:37" s="320" customFormat="1" ht="12" customHeight="1">
      <c r="A51" s="1462"/>
      <c r="B51" s="390"/>
      <c r="C51" s="364"/>
      <c r="D51" s="387"/>
      <c r="E51" s="387"/>
      <c r="F51" s="387"/>
      <c r="G51" s="387"/>
      <c r="H51" s="387"/>
      <c r="I51" s="387"/>
      <c r="J51" s="387"/>
      <c r="K51" s="387"/>
      <c r="L51" s="387"/>
      <c r="M51" s="387"/>
      <c r="N51" s="387"/>
      <c r="O51" s="393"/>
      <c r="P51" s="393"/>
      <c r="Q51" s="393"/>
      <c r="R51" s="516"/>
      <c r="S51" s="516"/>
      <c r="T51" s="2877" t="s">
        <v>857</v>
      </c>
      <c r="U51" s="2872"/>
      <c r="V51" s="2872"/>
      <c r="W51" s="516"/>
      <c r="X51" s="438"/>
      <c r="Y51" s="449"/>
      <c r="Z51" s="438"/>
      <c r="AA51" s="438"/>
      <c r="AB51" s="438"/>
      <c r="AC51" s="438"/>
      <c r="AD51" s="438"/>
      <c r="AE51" s="463"/>
      <c r="AF51" s="526"/>
      <c r="AG51" s="526"/>
    </row>
    <row r="52" spans="1:37" s="320" customFormat="1" ht="12" customHeight="1">
      <c r="A52" s="1462"/>
      <c r="B52" s="390"/>
      <c r="C52" s="364"/>
      <c r="D52" s="516" t="s">
        <v>120</v>
      </c>
      <c r="E52" s="453" t="s">
        <v>1414</v>
      </c>
      <c r="F52" s="387"/>
      <c r="G52" s="387"/>
      <c r="H52" s="387"/>
      <c r="I52" s="387"/>
      <c r="J52" s="387"/>
      <c r="K52" s="387"/>
      <c r="L52" s="387"/>
      <c r="M52" s="387"/>
      <c r="N52" s="387"/>
      <c r="O52" s="393"/>
      <c r="P52" s="393"/>
      <c r="Q52" s="393"/>
      <c r="R52" s="2769">
        <v>23</v>
      </c>
      <c r="S52" s="2883"/>
      <c r="T52" s="2884"/>
      <c r="U52" s="2884"/>
      <c r="V52" s="2885"/>
      <c r="W52" s="2889" t="s">
        <v>23</v>
      </c>
      <c r="X52" s="438"/>
      <c r="Y52" s="449"/>
      <c r="Z52" s="438"/>
      <c r="AA52" s="438"/>
      <c r="AB52" s="438"/>
      <c r="AC52" s="438"/>
      <c r="AD52" s="438"/>
      <c r="AE52" s="463"/>
      <c r="AF52" s="526"/>
      <c r="AG52" s="526"/>
    </row>
    <row r="53" spans="1:37" s="320" customFormat="1" ht="12" customHeight="1">
      <c r="A53" s="1462"/>
      <c r="B53" s="390"/>
      <c r="C53" s="364"/>
      <c r="D53" s="387"/>
      <c r="E53" s="398" t="s">
        <v>1415</v>
      </c>
      <c r="F53" s="387"/>
      <c r="G53" s="387"/>
      <c r="H53" s="387"/>
      <c r="I53" s="387"/>
      <c r="J53" s="387"/>
      <c r="K53" s="387"/>
      <c r="L53" s="387"/>
      <c r="M53" s="387"/>
      <c r="N53" s="387"/>
      <c r="O53" s="393"/>
      <c r="P53" s="393"/>
      <c r="Q53" s="393"/>
      <c r="R53" s="2769"/>
      <c r="S53" s="2886"/>
      <c r="T53" s="2887"/>
      <c r="U53" s="2887"/>
      <c r="V53" s="2888"/>
      <c r="W53" s="2889"/>
      <c r="X53" s="438"/>
      <c r="Y53" s="449"/>
      <c r="Z53" s="438"/>
      <c r="AA53" s="438"/>
      <c r="AB53" s="438"/>
      <c r="AC53" s="438"/>
      <c r="AD53" s="438"/>
      <c r="AE53" s="463"/>
      <c r="AF53" s="526"/>
      <c r="AG53" s="526"/>
    </row>
    <row r="54" spans="1:37" s="320" customFormat="1" ht="12" customHeight="1">
      <c r="A54" s="1462"/>
      <c r="B54" s="390"/>
      <c r="C54" s="364"/>
      <c r="D54" s="387"/>
      <c r="E54" s="387"/>
      <c r="F54" s="387"/>
      <c r="G54" s="387"/>
      <c r="H54" s="387"/>
      <c r="I54" s="387"/>
      <c r="J54" s="387"/>
      <c r="K54" s="387"/>
      <c r="L54" s="387"/>
      <c r="M54" s="387"/>
      <c r="N54" s="387"/>
      <c r="O54" s="393"/>
      <c r="P54" s="393"/>
      <c r="Q54" s="393"/>
      <c r="R54" s="516"/>
      <c r="S54" s="516"/>
      <c r="T54" s="516"/>
      <c r="U54" s="516"/>
      <c r="V54" s="516"/>
      <c r="W54" s="517"/>
      <c r="X54" s="438"/>
      <c r="Y54" s="449"/>
      <c r="Z54" s="438"/>
      <c r="AA54" s="438"/>
      <c r="AB54" s="438"/>
      <c r="AC54" s="438"/>
      <c r="AD54" s="438"/>
      <c r="AE54" s="463"/>
      <c r="AF54" s="526"/>
      <c r="AG54" s="526"/>
    </row>
    <row r="55" spans="1:37" s="320" customFormat="1" ht="12" customHeight="1">
      <c r="A55" s="1462"/>
      <c r="B55" s="390"/>
      <c r="C55" s="364"/>
      <c r="D55" s="516" t="s">
        <v>160</v>
      </c>
      <c r="E55" s="453" t="s">
        <v>1416</v>
      </c>
      <c r="F55" s="387"/>
      <c r="G55" s="387"/>
      <c r="H55" s="387"/>
      <c r="I55" s="387"/>
      <c r="J55" s="387"/>
      <c r="K55" s="387"/>
      <c r="L55" s="387"/>
      <c r="M55" s="387"/>
      <c r="N55" s="387"/>
      <c r="O55" s="393"/>
      <c r="P55" s="393"/>
      <c r="Q55" s="393"/>
      <c r="R55" s="2802">
        <v>24</v>
      </c>
      <c r="S55" s="2883"/>
      <c r="T55" s="2884"/>
      <c r="U55" s="2884"/>
      <c r="V55" s="2885"/>
      <c r="W55" s="2889" t="s">
        <v>23</v>
      </c>
      <c r="X55" s="438"/>
      <c r="Y55" s="449"/>
      <c r="Z55" s="438"/>
      <c r="AA55" s="438"/>
      <c r="AB55" s="438"/>
      <c r="AC55" s="438"/>
      <c r="AD55" s="438"/>
      <c r="AE55" s="463"/>
      <c r="AF55" s="526"/>
      <c r="AG55" s="526"/>
    </row>
    <row r="56" spans="1:37" s="320" customFormat="1" ht="12" customHeight="1">
      <c r="A56" s="1462"/>
      <c r="B56" s="390"/>
      <c r="C56" s="364"/>
      <c r="D56" s="387"/>
      <c r="E56" s="398" t="s">
        <v>1417</v>
      </c>
      <c r="F56" s="387"/>
      <c r="G56" s="387"/>
      <c r="H56" s="387"/>
      <c r="I56" s="387"/>
      <c r="J56" s="387"/>
      <c r="K56" s="387"/>
      <c r="L56" s="387"/>
      <c r="M56" s="387"/>
      <c r="N56" s="387"/>
      <c r="O56" s="393"/>
      <c r="P56" s="393"/>
      <c r="Q56" s="393"/>
      <c r="R56" s="2802"/>
      <c r="S56" s="2886"/>
      <c r="T56" s="2887"/>
      <c r="U56" s="2887"/>
      <c r="V56" s="2888"/>
      <c r="W56" s="2889"/>
      <c r="X56" s="438"/>
      <c r="Y56" s="449"/>
      <c r="Z56" s="438"/>
      <c r="AA56" s="438"/>
      <c r="AB56" s="438"/>
      <c r="AC56" s="438"/>
      <c r="AD56" s="438"/>
      <c r="AE56" s="463"/>
      <c r="AF56" s="526"/>
      <c r="AG56" s="526"/>
    </row>
    <row r="57" spans="1:37" s="320" customFormat="1" ht="12" customHeight="1">
      <c r="A57" s="582"/>
      <c r="B57" s="583"/>
      <c r="C57" s="584"/>
      <c r="D57" s="585"/>
      <c r="E57" s="585"/>
      <c r="F57" s="585"/>
      <c r="G57" s="585"/>
      <c r="H57" s="585"/>
      <c r="I57" s="585"/>
      <c r="J57" s="585"/>
      <c r="K57" s="585"/>
      <c r="L57" s="585"/>
      <c r="M57" s="585"/>
      <c r="N57" s="806"/>
      <c r="O57" s="585"/>
      <c r="P57" s="585"/>
      <c r="Q57" s="585"/>
      <c r="R57" s="586"/>
      <c r="S57" s="586"/>
      <c r="T57" s="586"/>
      <c r="U57" s="586"/>
      <c r="V57" s="586"/>
      <c r="W57" s="586"/>
      <c r="X57" s="587"/>
      <c r="Y57" s="587"/>
      <c r="Z57" s="587"/>
      <c r="AA57" s="587"/>
      <c r="AB57" s="587"/>
      <c r="AC57" s="587"/>
      <c r="AD57" s="587"/>
      <c r="AE57" s="588"/>
    </row>
    <row r="58" spans="1:37" s="320" customFormat="1" ht="12" customHeight="1">
      <c r="A58" s="564"/>
      <c r="B58" s="388"/>
      <c r="C58" s="390"/>
      <c r="D58" s="516"/>
      <c r="E58" s="434"/>
      <c r="F58" s="434"/>
      <c r="R58" s="474"/>
      <c r="S58" s="474"/>
      <c r="T58" s="474"/>
      <c r="U58" s="474"/>
      <c r="V58" s="474"/>
      <c r="W58" s="474"/>
      <c r="X58" s="527"/>
      <c r="Y58" s="527"/>
      <c r="Z58" s="527"/>
      <c r="AA58" s="527"/>
      <c r="AB58" s="527"/>
      <c r="AC58" s="527"/>
      <c r="AD58" s="527"/>
      <c r="AE58" s="538"/>
    </row>
    <row r="59" spans="1:37" s="320" customFormat="1" ht="12" customHeight="1">
      <c r="A59" s="459"/>
      <c r="B59" s="408">
        <v>9.3699999999999992</v>
      </c>
      <c r="C59" s="804" t="s">
        <v>1250</v>
      </c>
      <c r="D59" s="388"/>
      <c r="E59" s="393"/>
      <c r="F59" s="388"/>
      <c r="G59" s="393"/>
      <c r="H59" s="393"/>
      <c r="I59" s="393"/>
      <c r="J59" s="393"/>
      <c r="K59" s="393"/>
      <c r="L59" s="393"/>
      <c r="M59" s="393"/>
      <c r="O59" s="393"/>
      <c r="P59" s="393"/>
      <c r="Q59" s="393"/>
      <c r="R59" s="516"/>
      <c r="S59" s="516"/>
      <c r="T59" s="516"/>
      <c r="U59" s="516"/>
      <c r="V59" s="516"/>
      <c r="W59" s="516"/>
      <c r="X59" s="438"/>
      <c r="Y59" s="449"/>
      <c r="Z59" s="438"/>
      <c r="AA59" s="438"/>
      <c r="AB59" s="438"/>
      <c r="AC59" s="438"/>
      <c r="AD59" s="438"/>
      <c r="AE59" s="538"/>
    </row>
    <row r="60" spans="1:37" s="320" customFormat="1" ht="12" customHeight="1">
      <c r="A60" s="459"/>
      <c r="B60" s="390"/>
      <c r="C60" s="805" t="s">
        <v>1251</v>
      </c>
      <c r="D60" s="391"/>
      <c r="E60" s="393"/>
      <c r="F60" s="388"/>
      <c r="G60" s="393"/>
      <c r="H60" s="393"/>
      <c r="I60" s="393"/>
      <c r="J60" s="393"/>
      <c r="K60" s="393"/>
      <c r="L60" s="393"/>
      <c r="M60" s="393"/>
      <c r="O60" s="393"/>
      <c r="P60" s="393"/>
      <c r="Q60" s="393"/>
      <c r="R60" s="516"/>
      <c r="S60" s="516"/>
      <c r="T60" s="516"/>
      <c r="U60" s="516"/>
      <c r="V60" s="516"/>
      <c r="W60" s="516"/>
      <c r="X60" s="428"/>
      <c r="Y60" s="428"/>
      <c r="Z60" s="428"/>
      <c r="AA60" s="428"/>
      <c r="AB60" s="428"/>
      <c r="AC60" s="525"/>
      <c r="AE60" s="538"/>
    </row>
    <row r="61" spans="1:37" s="320" customFormat="1" ht="12" customHeight="1">
      <c r="A61" s="459"/>
      <c r="B61" s="390"/>
      <c r="C61" s="390"/>
      <c r="D61" s="390"/>
      <c r="E61" s="388"/>
      <c r="F61" s="393"/>
      <c r="G61" s="393"/>
      <c r="H61" s="393"/>
      <c r="I61" s="393"/>
      <c r="J61" s="393"/>
      <c r="K61" s="393"/>
      <c r="L61" s="393"/>
      <c r="M61" s="393"/>
      <c r="O61" s="393"/>
      <c r="P61" s="393"/>
      <c r="Q61" s="393"/>
      <c r="R61" s="393"/>
      <c r="S61" s="393"/>
      <c r="T61" s="393"/>
      <c r="U61" s="393"/>
      <c r="V61" s="393"/>
      <c r="W61" s="393"/>
      <c r="X61" s="393"/>
      <c r="Y61" s="388"/>
      <c r="Z61" s="397"/>
      <c r="AA61" s="397"/>
      <c r="AB61" s="2877" t="s">
        <v>857</v>
      </c>
      <c r="AC61" s="2872"/>
      <c r="AD61" s="2872"/>
      <c r="AE61" s="581"/>
      <c r="AF61" s="526"/>
      <c r="AG61" s="526"/>
    </row>
    <row r="62" spans="1:37" s="320" customFormat="1" ht="12" customHeight="1">
      <c r="A62" s="459"/>
      <c r="B62" s="390"/>
      <c r="C62" s="390" t="s">
        <v>19</v>
      </c>
      <c r="D62" s="388" t="s">
        <v>1420</v>
      </c>
      <c r="F62" s="388"/>
      <c r="G62" s="393"/>
      <c r="H62" s="393"/>
      <c r="I62" s="393"/>
      <c r="J62" s="393"/>
      <c r="K62" s="393"/>
      <c r="L62" s="393"/>
      <c r="M62" s="393"/>
      <c r="O62" s="393"/>
      <c r="P62" s="393"/>
      <c r="Q62" s="393"/>
      <c r="R62" s="2802">
        <v>25</v>
      </c>
      <c r="S62" s="2873"/>
      <c r="T62" s="2819"/>
      <c r="U62" s="2819"/>
      <c r="V62" s="2819"/>
      <c r="W62" s="2819"/>
      <c r="X62" s="2819"/>
      <c r="Y62" s="2819"/>
      <c r="Z62" s="2819"/>
      <c r="AA62" s="2819"/>
      <c r="AB62" s="2819"/>
      <c r="AC62" s="2819"/>
      <c r="AD62" s="2874"/>
      <c r="AE62" s="538"/>
      <c r="AF62" s="526"/>
      <c r="AG62" s="526"/>
    </row>
    <row r="63" spans="1:37" s="320" customFormat="1" ht="12" customHeight="1">
      <c r="A63" s="459"/>
      <c r="B63" s="390"/>
      <c r="C63" s="452"/>
      <c r="D63" s="391" t="s">
        <v>1419</v>
      </c>
      <c r="F63" s="388"/>
      <c r="G63" s="393"/>
      <c r="H63" s="393"/>
      <c r="I63" s="393"/>
      <c r="J63" s="393"/>
      <c r="K63" s="393"/>
      <c r="L63" s="393"/>
      <c r="M63" s="393"/>
      <c r="O63" s="393"/>
      <c r="P63" s="393"/>
      <c r="Q63" s="393"/>
      <c r="R63" s="2802"/>
      <c r="S63" s="2875"/>
      <c r="T63" s="2820"/>
      <c r="U63" s="2820"/>
      <c r="V63" s="2820"/>
      <c r="W63" s="2820"/>
      <c r="X63" s="2820"/>
      <c r="Y63" s="2820"/>
      <c r="Z63" s="2820"/>
      <c r="AA63" s="2820"/>
      <c r="AB63" s="2820"/>
      <c r="AC63" s="2820"/>
      <c r="AD63" s="2876"/>
      <c r="AE63" s="538"/>
      <c r="AF63" s="397"/>
      <c r="AG63" s="397"/>
      <c r="AH63" s="397"/>
      <c r="AI63" s="397"/>
      <c r="AJ63" s="435"/>
      <c r="AK63" s="393"/>
    </row>
    <row r="64" spans="1:37" s="320" customFormat="1" ht="15" customHeight="1">
      <c r="A64" s="459"/>
      <c r="B64" s="390"/>
      <c r="C64" s="390"/>
      <c r="D64" s="388"/>
      <c r="F64" s="393"/>
      <c r="G64" s="393"/>
      <c r="H64" s="393"/>
      <c r="I64" s="393"/>
      <c r="J64" s="393"/>
      <c r="K64" s="393"/>
      <c r="L64" s="393"/>
      <c r="M64" s="393"/>
      <c r="O64" s="393"/>
      <c r="P64" s="393"/>
      <c r="Q64" s="393"/>
      <c r="R64" s="393"/>
      <c r="S64" s="393"/>
      <c r="T64" s="393"/>
      <c r="U64" s="393"/>
      <c r="V64" s="393"/>
      <c r="W64" s="393"/>
      <c r="X64" s="393"/>
      <c r="Y64" s="388"/>
      <c r="Z64" s="397"/>
      <c r="AA64" s="397"/>
      <c r="AB64" s="397"/>
      <c r="AC64" s="397"/>
      <c r="AD64" s="397"/>
      <c r="AE64" s="581"/>
      <c r="AF64" s="526"/>
      <c r="AG64" s="526"/>
    </row>
    <row r="65" spans="1:37" s="320" customFormat="1" ht="12" customHeight="1">
      <c r="A65" s="459"/>
      <c r="B65" s="390"/>
      <c r="C65" s="390"/>
      <c r="D65" s="388"/>
      <c r="F65" s="388"/>
      <c r="G65" s="393"/>
      <c r="H65" s="393"/>
      <c r="I65" s="393"/>
      <c r="J65" s="393"/>
      <c r="K65" s="393"/>
      <c r="L65" s="393"/>
      <c r="M65" s="393"/>
      <c r="O65" s="393"/>
      <c r="P65" s="393"/>
      <c r="Q65" s="393"/>
      <c r="R65" s="2769"/>
      <c r="S65" s="2813"/>
      <c r="T65" s="2813"/>
      <c r="U65" s="2813"/>
      <c r="V65" s="2813"/>
      <c r="W65" s="2813"/>
      <c r="X65" s="2813"/>
      <c r="Y65" s="2813"/>
      <c r="Z65" s="2813"/>
      <c r="AA65" s="2813"/>
      <c r="AB65" s="2813"/>
      <c r="AC65" s="2813"/>
      <c r="AD65" s="2813"/>
      <c r="AE65" s="538"/>
      <c r="AF65" s="526"/>
      <c r="AG65" s="526"/>
    </row>
    <row r="66" spans="1:37" s="320" customFormat="1" ht="12" customHeight="1">
      <c r="A66" s="459"/>
      <c r="B66" s="390"/>
      <c r="C66" s="390"/>
      <c r="D66" s="391"/>
      <c r="F66" s="388"/>
      <c r="G66" s="393"/>
      <c r="H66" s="393"/>
      <c r="I66" s="393"/>
      <c r="J66" s="393"/>
      <c r="K66" s="393"/>
      <c r="L66" s="393"/>
      <c r="M66" s="393"/>
      <c r="O66" s="393"/>
      <c r="P66" s="393"/>
      <c r="Q66" s="393"/>
      <c r="R66" s="2769"/>
      <c r="S66" s="2813"/>
      <c r="T66" s="2813"/>
      <c r="U66" s="2813"/>
      <c r="V66" s="2813"/>
      <c r="W66" s="2813"/>
      <c r="X66" s="2813"/>
      <c r="Y66" s="2813"/>
      <c r="Z66" s="2813"/>
      <c r="AA66" s="2813"/>
      <c r="AB66" s="2813"/>
      <c r="AC66" s="2813"/>
      <c r="AD66" s="2813"/>
      <c r="AE66" s="538"/>
      <c r="AF66" s="397"/>
      <c r="AG66" s="397"/>
      <c r="AH66" s="397"/>
      <c r="AI66" s="397"/>
      <c r="AJ66" s="435"/>
      <c r="AK66" s="393"/>
    </row>
    <row r="67" spans="1:37" s="320" customFormat="1" ht="13.2" customHeight="1">
      <c r="A67" s="459"/>
      <c r="B67" s="390"/>
      <c r="C67" s="390"/>
      <c r="D67" s="388"/>
      <c r="F67" s="393"/>
      <c r="G67" s="393"/>
      <c r="H67" s="393"/>
      <c r="I67" s="393"/>
      <c r="J67" s="393"/>
      <c r="K67" s="393"/>
      <c r="L67" s="393"/>
      <c r="M67" s="393"/>
      <c r="O67" s="393"/>
      <c r="P67" s="393"/>
      <c r="Q67" s="393"/>
      <c r="R67" s="393"/>
      <c r="S67" s="393"/>
      <c r="T67" s="393"/>
      <c r="U67" s="393"/>
      <c r="V67" s="393"/>
      <c r="W67" s="393"/>
      <c r="X67" s="393"/>
      <c r="Y67" s="388"/>
      <c r="Z67" s="397"/>
      <c r="AA67" s="397"/>
      <c r="AB67" s="2877" t="s">
        <v>857</v>
      </c>
      <c r="AC67" s="2872"/>
      <c r="AD67" s="2872"/>
      <c r="AE67" s="581"/>
      <c r="AF67" s="526"/>
      <c r="AG67" s="526"/>
    </row>
    <row r="68" spans="1:37" s="320" customFormat="1" ht="12" customHeight="1">
      <c r="A68" s="459"/>
      <c r="B68" s="390"/>
      <c r="C68" s="390" t="s">
        <v>20</v>
      </c>
      <c r="D68" s="342" t="s">
        <v>1418</v>
      </c>
      <c r="F68" s="342"/>
      <c r="O68" s="393"/>
      <c r="P68" s="393"/>
      <c r="Q68" s="393"/>
      <c r="R68" s="2802">
        <v>26</v>
      </c>
      <c r="S68" s="2873"/>
      <c r="T68" s="2819"/>
      <c r="U68" s="2819"/>
      <c r="V68" s="2819"/>
      <c r="W68" s="2819"/>
      <c r="X68" s="2819"/>
      <c r="Y68" s="2819"/>
      <c r="Z68" s="2819"/>
      <c r="AA68" s="2819"/>
      <c r="AB68" s="2819"/>
      <c r="AC68" s="2819"/>
      <c r="AD68" s="2874"/>
      <c r="AE68" s="538"/>
      <c r="AF68" s="526"/>
      <c r="AG68" s="526"/>
    </row>
    <row r="69" spans="1:37" s="320" customFormat="1" ht="12" customHeight="1">
      <c r="A69" s="459"/>
      <c r="B69" s="390"/>
      <c r="C69" s="452"/>
      <c r="D69" s="386" t="s">
        <v>2143</v>
      </c>
      <c r="F69" s="342"/>
      <c r="O69" s="393"/>
      <c r="P69" s="393"/>
      <c r="Q69" s="393"/>
      <c r="R69" s="2802"/>
      <c r="S69" s="2875"/>
      <c r="T69" s="2820"/>
      <c r="U69" s="2820"/>
      <c r="V69" s="2820"/>
      <c r="W69" s="2820"/>
      <c r="X69" s="2820"/>
      <c r="Y69" s="2820"/>
      <c r="Z69" s="2820"/>
      <c r="AA69" s="2820"/>
      <c r="AB69" s="2820"/>
      <c r="AC69" s="2820"/>
      <c r="AD69" s="2876"/>
      <c r="AE69" s="538"/>
      <c r="AF69" s="397"/>
      <c r="AG69" s="397"/>
      <c r="AH69" s="397"/>
      <c r="AI69" s="397"/>
      <c r="AJ69" s="435"/>
      <c r="AK69" s="393"/>
    </row>
    <row r="70" spans="1:37" s="320" customFormat="1" ht="7.95" customHeight="1">
      <c r="A70" s="459"/>
      <c r="B70" s="390"/>
      <c r="C70" s="452"/>
      <c r="D70" s="391"/>
      <c r="F70" s="388"/>
      <c r="G70" s="393"/>
      <c r="H70" s="393"/>
      <c r="I70" s="393"/>
      <c r="J70" s="393"/>
      <c r="K70" s="393"/>
      <c r="L70" s="393"/>
      <c r="M70" s="393"/>
      <c r="O70" s="393"/>
      <c r="P70" s="393"/>
      <c r="Q70" s="393"/>
      <c r="R70" s="516"/>
      <c r="S70" s="528"/>
      <c r="T70" s="528"/>
      <c r="U70" s="528"/>
      <c r="V70" s="528"/>
      <c r="W70" s="528"/>
      <c r="X70" s="528"/>
      <c r="Y70" s="528"/>
      <c r="Z70" s="528"/>
      <c r="AA70" s="528"/>
      <c r="AB70" s="528"/>
      <c r="AC70" s="528"/>
      <c r="AD70" s="528"/>
      <c r="AE70" s="463"/>
      <c r="AF70" s="397"/>
      <c r="AG70" s="397"/>
      <c r="AH70" s="397"/>
      <c r="AI70" s="397"/>
      <c r="AJ70" s="435"/>
      <c r="AK70" s="393"/>
    </row>
    <row r="71" spans="1:37" s="320" customFormat="1" ht="7.95" customHeight="1">
      <c r="A71" s="1462"/>
      <c r="B71" s="390"/>
      <c r="C71" s="452"/>
      <c r="D71" s="391"/>
      <c r="F71" s="388"/>
      <c r="G71" s="393"/>
      <c r="H71" s="393"/>
      <c r="I71" s="393"/>
      <c r="J71" s="393"/>
      <c r="K71" s="393"/>
      <c r="L71" s="393"/>
      <c r="M71" s="393"/>
      <c r="O71" s="393"/>
      <c r="P71" s="393"/>
      <c r="Q71" s="393"/>
      <c r="R71" s="516"/>
      <c r="S71" s="528"/>
      <c r="T71" s="528"/>
      <c r="U71" s="528"/>
      <c r="V71" s="528"/>
      <c r="W71" s="528"/>
      <c r="X71" s="528"/>
      <c r="Y71" s="528"/>
      <c r="Z71" s="528"/>
      <c r="AA71" s="528"/>
      <c r="AB71" s="528"/>
      <c r="AC71" s="528"/>
      <c r="AD71" s="528"/>
      <c r="AE71" s="463"/>
      <c r="AF71" s="397"/>
      <c r="AG71" s="397"/>
      <c r="AH71" s="397"/>
      <c r="AI71" s="397"/>
      <c r="AJ71" s="435"/>
      <c r="AK71" s="393"/>
    </row>
    <row r="72" spans="1:37" s="320" customFormat="1" ht="7.95" customHeight="1">
      <c r="A72" s="1462"/>
      <c r="B72" s="390"/>
      <c r="C72" s="452"/>
      <c r="D72" s="391"/>
      <c r="F72" s="388"/>
      <c r="G72" s="393"/>
      <c r="H72" s="393"/>
      <c r="I72" s="393"/>
      <c r="J72" s="393"/>
      <c r="K72" s="393"/>
      <c r="L72" s="393"/>
      <c r="M72" s="393"/>
      <c r="O72" s="393"/>
      <c r="P72" s="393"/>
      <c r="Q72" s="393"/>
      <c r="R72" s="516"/>
      <c r="S72" s="528"/>
      <c r="T72" s="528"/>
      <c r="U72" s="528"/>
      <c r="V72" s="528"/>
      <c r="W72" s="528"/>
      <c r="X72" s="528"/>
      <c r="Y72" s="528"/>
      <c r="Z72" s="528"/>
      <c r="AA72" s="528"/>
      <c r="AB72" s="528"/>
      <c r="AC72" s="528"/>
      <c r="AD72" s="528"/>
      <c r="AE72" s="463"/>
      <c r="AF72" s="397"/>
      <c r="AG72" s="397"/>
      <c r="AH72" s="397"/>
      <c r="AI72" s="397"/>
      <c r="AJ72" s="435"/>
      <c r="AK72" s="393"/>
    </row>
    <row r="73" spans="1:37" s="320" customFormat="1" ht="7.95" customHeight="1">
      <c r="A73" s="1462"/>
      <c r="B73" s="390"/>
      <c r="C73" s="452"/>
      <c r="D73" s="391"/>
      <c r="F73" s="388"/>
      <c r="G73" s="393"/>
      <c r="H73" s="393"/>
      <c r="I73" s="393"/>
      <c r="J73" s="393"/>
      <c r="K73" s="393"/>
      <c r="L73" s="393"/>
      <c r="M73" s="393"/>
      <c r="O73" s="393"/>
      <c r="P73" s="393"/>
      <c r="Q73" s="393"/>
      <c r="R73" s="516"/>
      <c r="S73" s="528"/>
      <c r="T73" s="528"/>
      <c r="U73" s="528"/>
      <c r="V73" s="528"/>
      <c r="W73" s="528"/>
      <c r="X73" s="528"/>
      <c r="Y73" s="528"/>
      <c r="Z73" s="528"/>
      <c r="AA73" s="528"/>
      <c r="AB73" s="528"/>
      <c r="AC73" s="528"/>
      <c r="AD73" s="528"/>
      <c r="AE73" s="463"/>
      <c r="AF73" s="397"/>
      <c r="AG73" s="397"/>
      <c r="AH73" s="397"/>
      <c r="AI73" s="397"/>
      <c r="AJ73" s="435"/>
      <c r="AK73" s="393"/>
    </row>
    <row r="74" spans="1:37" s="320" customFormat="1" ht="7.95" customHeight="1">
      <c r="A74" s="1462"/>
      <c r="B74" s="390"/>
      <c r="C74" s="452"/>
      <c r="D74" s="391"/>
      <c r="F74" s="388"/>
      <c r="G74" s="393"/>
      <c r="H74" s="393"/>
      <c r="I74" s="393"/>
      <c r="J74" s="393"/>
      <c r="K74" s="393"/>
      <c r="L74" s="393"/>
      <c r="M74" s="393"/>
      <c r="O74" s="393"/>
      <c r="P74" s="393"/>
      <c r="Q74" s="393"/>
      <c r="R74" s="516"/>
      <c r="S74" s="528"/>
      <c r="T74" s="528"/>
      <c r="U74" s="528"/>
      <c r="V74" s="528"/>
      <c r="W74" s="528"/>
      <c r="X74" s="528"/>
      <c r="Y74" s="528"/>
      <c r="Z74" s="528"/>
      <c r="AA74" s="528"/>
      <c r="AB74" s="528"/>
      <c r="AC74" s="528"/>
      <c r="AD74" s="528"/>
      <c r="AE74" s="463"/>
      <c r="AF74" s="397"/>
      <c r="AG74" s="397"/>
      <c r="AH74" s="397"/>
      <c r="AI74" s="397"/>
      <c r="AJ74" s="435"/>
      <c r="AK74" s="393"/>
    </row>
    <row r="75" spans="1:37" s="320" customFormat="1" ht="7.95" customHeight="1">
      <c r="A75" s="1462"/>
      <c r="B75" s="390"/>
      <c r="C75" s="452"/>
      <c r="D75" s="391"/>
      <c r="F75" s="388"/>
      <c r="G75" s="393"/>
      <c r="H75" s="393"/>
      <c r="I75" s="393"/>
      <c r="J75" s="393"/>
      <c r="K75" s="393"/>
      <c r="L75" s="393"/>
      <c r="M75" s="393"/>
      <c r="O75" s="393"/>
      <c r="P75" s="393"/>
      <c r="Q75" s="393"/>
      <c r="R75" s="516"/>
      <c r="S75" s="528"/>
      <c r="T75" s="528"/>
      <c r="U75" s="528"/>
      <c r="V75" s="528"/>
      <c r="W75" s="528"/>
      <c r="X75" s="528"/>
      <c r="Y75" s="528"/>
      <c r="Z75" s="528"/>
      <c r="AA75" s="528"/>
      <c r="AB75" s="528"/>
      <c r="AC75" s="528"/>
      <c r="AD75" s="528"/>
      <c r="AE75" s="463"/>
      <c r="AF75" s="397"/>
      <c r="AG75" s="397"/>
      <c r="AH75" s="397"/>
      <c r="AI75" s="397"/>
      <c r="AJ75" s="435"/>
      <c r="AK75" s="393"/>
    </row>
    <row r="76" spans="1:37" s="320" customFormat="1" ht="12" customHeight="1">
      <c r="A76" s="459"/>
      <c r="B76" s="390"/>
      <c r="C76" s="452"/>
      <c r="D76" s="391"/>
      <c r="F76" s="388"/>
      <c r="G76" s="393"/>
      <c r="H76" s="393"/>
      <c r="I76" s="393"/>
      <c r="J76" s="393"/>
      <c r="K76" s="393"/>
      <c r="L76" s="393"/>
      <c r="M76" s="393"/>
      <c r="O76" s="393"/>
      <c r="P76" s="393"/>
      <c r="Q76" s="393"/>
      <c r="R76" s="516"/>
      <c r="S76" s="528"/>
      <c r="T76" s="528"/>
      <c r="U76" s="528"/>
      <c r="V76" s="528"/>
      <c r="W76" s="528"/>
      <c r="X76" s="528"/>
      <c r="Y76" s="528"/>
      <c r="Z76" s="528"/>
      <c r="AA76" s="528"/>
      <c r="AB76" s="2877" t="s">
        <v>857</v>
      </c>
      <c r="AC76" s="2872"/>
      <c r="AD76" s="2872"/>
      <c r="AE76" s="463"/>
      <c r="AF76" s="397"/>
      <c r="AG76" s="397"/>
      <c r="AH76" s="397"/>
      <c r="AI76" s="397"/>
      <c r="AJ76" s="435"/>
      <c r="AK76" s="393"/>
    </row>
    <row r="77" spans="1:37" s="320" customFormat="1" ht="12" customHeight="1">
      <c r="A77" s="459"/>
      <c r="B77" s="390"/>
      <c r="C77" s="390" t="s">
        <v>47</v>
      </c>
      <c r="D77" s="388" t="s">
        <v>877</v>
      </c>
      <c r="F77" s="388"/>
      <c r="G77" s="393"/>
      <c r="H77" s="393"/>
      <c r="I77" s="393"/>
      <c r="J77" s="393"/>
      <c r="K77" s="393"/>
      <c r="L77" s="393"/>
      <c r="M77" s="393"/>
      <c r="O77" s="393"/>
      <c r="P77" s="393"/>
      <c r="Q77" s="393"/>
      <c r="R77" s="2802">
        <v>10</v>
      </c>
      <c r="S77" s="2873"/>
      <c r="T77" s="2819"/>
      <c r="U77" s="2819"/>
      <c r="V77" s="2819"/>
      <c r="W77" s="2819"/>
      <c r="X77" s="2819"/>
      <c r="Y77" s="2819"/>
      <c r="Z77" s="2819"/>
      <c r="AA77" s="2819"/>
      <c r="AB77" s="2819"/>
      <c r="AC77" s="2819"/>
      <c r="AD77" s="2874"/>
      <c r="AE77" s="538"/>
      <c r="AF77" s="526"/>
      <c r="AG77" s="526"/>
    </row>
    <row r="78" spans="1:37" s="320" customFormat="1" ht="12" customHeight="1">
      <c r="A78" s="459"/>
      <c r="B78" s="390"/>
      <c r="C78" s="452"/>
      <c r="D78" s="391" t="s">
        <v>876</v>
      </c>
      <c r="F78" s="388"/>
      <c r="G78" s="393"/>
      <c r="H78" s="393"/>
      <c r="I78" s="393"/>
      <c r="J78" s="393"/>
      <c r="K78" s="393"/>
      <c r="L78" s="393"/>
      <c r="M78" s="393"/>
      <c r="O78" s="393"/>
      <c r="P78" s="393"/>
      <c r="Q78" s="393"/>
      <c r="R78" s="2802"/>
      <c r="S78" s="2875"/>
      <c r="T78" s="2820"/>
      <c r="U78" s="2820"/>
      <c r="V78" s="2820"/>
      <c r="W78" s="2820"/>
      <c r="X78" s="2820"/>
      <c r="Y78" s="2820"/>
      <c r="Z78" s="2820"/>
      <c r="AA78" s="2820"/>
      <c r="AB78" s="2820"/>
      <c r="AC78" s="2820"/>
      <c r="AD78" s="2876"/>
      <c r="AE78" s="538"/>
      <c r="AF78" s="397"/>
      <c r="AG78" s="397"/>
      <c r="AH78" s="397"/>
      <c r="AI78" s="397"/>
      <c r="AJ78" s="435"/>
      <c r="AK78" s="393"/>
    </row>
    <row r="79" spans="1:37" s="320" customFormat="1" ht="20.25" customHeight="1">
      <c r="A79" s="459"/>
      <c r="B79" s="390"/>
      <c r="C79" s="390"/>
      <c r="D79" s="390"/>
      <c r="E79" s="388"/>
      <c r="F79" s="393"/>
      <c r="G79" s="393"/>
      <c r="H79" s="393"/>
      <c r="I79" s="393"/>
      <c r="J79" s="393"/>
      <c r="K79" s="393"/>
      <c r="L79" s="393"/>
      <c r="M79" s="393"/>
      <c r="O79" s="393"/>
      <c r="P79" s="393"/>
      <c r="Q79" s="393"/>
      <c r="R79" s="393"/>
      <c r="S79" s="393"/>
      <c r="T79" s="393"/>
      <c r="U79" s="393"/>
      <c r="V79" s="393"/>
      <c r="W79" s="393"/>
      <c r="X79" s="393"/>
      <c r="Y79" s="388"/>
      <c r="Z79" s="397"/>
      <c r="AA79" s="397"/>
      <c r="AB79" s="2880" t="s">
        <v>385</v>
      </c>
      <c r="AC79" s="2881"/>
      <c r="AD79" s="2881"/>
      <c r="AE79" s="581"/>
      <c r="AG79" s="526"/>
    </row>
    <row r="80" spans="1:37" s="320" customFormat="1">
      <c r="A80" s="459"/>
      <c r="B80" s="390"/>
      <c r="C80" s="390" t="s">
        <v>72</v>
      </c>
      <c r="D80" s="388" t="s">
        <v>687</v>
      </c>
      <c r="F80" s="388"/>
      <c r="G80" s="393"/>
      <c r="H80" s="393"/>
      <c r="I80" s="393"/>
      <c r="J80" s="393"/>
      <c r="K80" s="393"/>
      <c r="L80" s="393"/>
      <c r="M80" s="393"/>
      <c r="O80" s="393"/>
      <c r="P80" s="393"/>
      <c r="Q80" s="393"/>
      <c r="R80" s="2801" t="s">
        <v>712</v>
      </c>
      <c r="S80" s="2873"/>
      <c r="T80" s="2819"/>
      <c r="U80" s="2819"/>
      <c r="V80" s="2819"/>
      <c r="W80" s="2819"/>
      <c r="X80" s="2819"/>
      <c r="Y80" s="2819"/>
      <c r="Z80" s="2819"/>
      <c r="AA80" s="2819"/>
      <c r="AB80" s="2819"/>
      <c r="AC80" s="2819"/>
      <c r="AD80" s="2874"/>
      <c r="AE80" s="538"/>
      <c r="AF80" s="516"/>
    </row>
    <row r="81" spans="1:37" s="320" customFormat="1" ht="12" customHeight="1">
      <c r="A81" s="459"/>
      <c r="B81" s="390"/>
      <c r="C81" s="390"/>
      <c r="D81" s="391" t="s">
        <v>688</v>
      </c>
      <c r="F81" s="388"/>
      <c r="G81" s="393"/>
      <c r="H81" s="393"/>
      <c r="I81" s="393"/>
      <c r="J81" s="393"/>
      <c r="K81" s="393"/>
      <c r="L81" s="393"/>
      <c r="M81" s="393"/>
      <c r="O81" s="393"/>
      <c r="P81" s="393"/>
      <c r="Q81" s="393"/>
      <c r="R81" s="2802"/>
      <c r="S81" s="2875"/>
      <c r="T81" s="2820"/>
      <c r="U81" s="2820"/>
      <c r="V81" s="2820"/>
      <c r="W81" s="2820"/>
      <c r="X81" s="2820"/>
      <c r="Y81" s="2820"/>
      <c r="Z81" s="2820"/>
      <c r="AA81" s="2820"/>
      <c r="AB81" s="2820"/>
      <c r="AC81" s="2820"/>
      <c r="AD81" s="2876"/>
      <c r="AE81" s="538"/>
      <c r="AF81" s="397"/>
      <c r="AG81" s="516"/>
      <c r="AH81" s="516"/>
      <c r="AI81" s="516"/>
      <c r="AJ81" s="516"/>
      <c r="AK81" s="393"/>
    </row>
    <row r="82" spans="1:37" s="320" customFormat="1" ht="12" customHeight="1" thickBot="1">
      <c r="A82" s="427"/>
      <c r="B82" s="594"/>
      <c r="C82" s="611"/>
      <c r="D82" s="612"/>
      <c r="E82" s="607"/>
      <c r="F82" s="607"/>
      <c r="G82" s="595"/>
      <c r="H82" s="595"/>
      <c r="I82" s="595"/>
      <c r="J82" s="595"/>
      <c r="K82" s="595"/>
      <c r="L82" s="595"/>
      <c r="M82" s="595"/>
      <c r="N82" s="612"/>
      <c r="O82" s="595"/>
      <c r="P82" s="595"/>
      <c r="Q82" s="595"/>
      <c r="R82" s="608"/>
      <c r="S82" s="608"/>
      <c r="T82" s="608"/>
      <c r="U82" s="608"/>
      <c r="V82" s="608"/>
      <c r="W82" s="608"/>
      <c r="X82" s="596"/>
      <c r="Y82" s="613"/>
      <c r="Z82" s="596"/>
      <c r="AA82" s="596"/>
      <c r="AB82" s="596"/>
      <c r="AC82" s="596"/>
      <c r="AD82" s="596"/>
      <c r="AE82" s="555"/>
      <c r="AF82" s="526"/>
      <c r="AG82" s="397"/>
      <c r="AH82" s="397"/>
      <c r="AI82" s="397"/>
      <c r="AJ82" s="435"/>
      <c r="AK82" s="393"/>
    </row>
    <row r="83" spans="1:37" s="320" customFormat="1" ht="12" customHeight="1">
      <c r="A83" s="393"/>
      <c r="B83" s="390"/>
      <c r="C83" s="364"/>
      <c r="E83" s="391"/>
      <c r="F83" s="391"/>
      <c r="G83" s="393"/>
      <c r="H83" s="393"/>
      <c r="I83" s="393"/>
      <c r="J83" s="393"/>
      <c r="K83" s="393"/>
      <c r="L83" s="393"/>
      <c r="M83" s="393"/>
      <c r="O83" s="393"/>
      <c r="P83" s="393"/>
      <c r="Q83" s="393"/>
      <c r="R83" s="516"/>
      <c r="S83" s="516"/>
      <c r="T83" s="516"/>
      <c r="U83" s="516"/>
      <c r="V83" s="516"/>
      <c r="W83" s="516"/>
      <c r="X83" s="438"/>
      <c r="Y83" s="449"/>
      <c r="Z83" s="438"/>
      <c r="AA83" s="438"/>
      <c r="AB83" s="438"/>
      <c r="AC83" s="438"/>
      <c r="AD83" s="438"/>
      <c r="AE83" s="393"/>
      <c r="AF83" s="526"/>
      <c r="AG83" s="526"/>
    </row>
    <row r="84" spans="1:37" s="320" customFormat="1" ht="12" customHeight="1">
      <c r="A84" s="2780">
        <v>22</v>
      </c>
      <c r="B84" s="2780"/>
      <c r="C84" s="2780"/>
      <c r="D84" s="2780"/>
      <c r="E84" s="2780"/>
      <c r="F84" s="2780"/>
      <c r="G84" s="2780"/>
      <c r="H84" s="2780"/>
      <c r="I84" s="2780"/>
      <c r="J84" s="2780"/>
      <c r="K84" s="2780"/>
      <c r="L84" s="2780"/>
      <c r="M84" s="2780"/>
      <c r="N84" s="2780"/>
      <c r="O84" s="2780"/>
      <c r="P84" s="2780"/>
      <c r="Q84" s="2780"/>
      <c r="R84" s="2780"/>
      <c r="S84" s="2780"/>
      <c r="T84" s="2780"/>
      <c r="U84" s="2780"/>
      <c r="V84" s="2780"/>
      <c r="W84" s="2780"/>
      <c r="X84" s="2780"/>
      <c r="Y84" s="2780"/>
      <c r="Z84" s="2780"/>
      <c r="AA84" s="2780"/>
      <c r="AB84" s="2780"/>
      <c r="AC84" s="2780"/>
      <c r="AD84" s="2780"/>
      <c r="AE84" s="2780"/>
      <c r="AF84" s="526"/>
      <c r="AG84" s="526"/>
    </row>
    <row r="85" spans="1:37" s="320" customFormat="1" ht="12" customHeight="1">
      <c r="A85" s="310"/>
      <c r="B85" s="310"/>
      <c r="C85" s="364"/>
      <c r="D85" s="310"/>
      <c r="E85" s="310"/>
      <c r="F85" s="310"/>
      <c r="G85" s="310"/>
      <c r="H85" s="310"/>
      <c r="I85" s="310"/>
      <c r="J85" s="310"/>
      <c r="K85" s="310"/>
      <c r="L85" s="310"/>
      <c r="M85" s="310"/>
      <c r="N85" s="310"/>
      <c r="O85" s="310"/>
      <c r="P85" s="310"/>
      <c r="Q85" s="310"/>
      <c r="R85" s="432"/>
      <c r="S85" s="432"/>
      <c r="T85" s="432"/>
      <c r="U85" s="432"/>
      <c r="V85" s="432"/>
      <c r="W85" s="432"/>
      <c r="X85" s="400"/>
      <c r="Y85" s="400"/>
      <c r="Z85" s="400"/>
      <c r="AA85" s="400"/>
      <c r="AB85" s="400"/>
      <c r="AC85" s="400"/>
      <c r="AD85" s="400"/>
      <c r="AE85" s="310"/>
      <c r="AF85" s="310"/>
      <c r="AG85" s="526"/>
    </row>
  </sheetData>
  <sheetProtection selectLockedCells="1" selectUnlockedCells="1"/>
  <mergeCells count="53">
    <mergeCell ref="AB61:AD61"/>
    <mergeCell ref="AB67:AD67"/>
    <mergeCell ref="D43:N43"/>
    <mergeCell ref="D49:N49"/>
    <mergeCell ref="R46:R47"/>
    <mergeCell ref="S46:AD47"/>
    <mergeCell ref="R52:R53"/>
    <mergeCell ref="R55:R56"/>
    <mergeCell ref="S52:V53"/>
    <mergeCell ref="S55:V56"/>
    <mergeCell ref="W52:W53"/>
    <mergeCell ref="W55:W56"/>
    <mergeCell ref="T51:V51"/>
    <mergeCell ref="A84:AE84"/>
    <mergeCell ref="R62:R63"/>
    <mergeCell ref="S62:AD63"/>
    <mergeCell ref="R65:R66"/>
    <mergeCell ref="S65:AD66"/>
    <mergeCell ref="R68:R69"/>
    <mergeCell ref="S68:AD69"/>
    <mergeCell ref="R77:R78"/>
    <mergeCell ref="S77:AD78"/>
    <mergeCell ref="AB76:AD76"/>
    <mergeCell ref="AB79:AD79"/>
    <mergeCell ref="R80:R81"/>
    <mergeCell ref="S80:AD81"/>
    <mergeCell ref="R25:R26"/>
    <mergeCell ref="S25:AD26"/>
    <mergeCell ref="AB28:AD28"/>
    <mergeCell ref="R29:R30"/>
    <mergeCell ref="S29:AD30"/>
    <mergeCell ref="R33:R34"/>
    <mergeCell ref="S33:AD34"/>
    <mergeCell ref="AB39:AD39"/>
    <mergeCell ref="R40:R41"/>
    <mergeCell ref="S40:AD41"/>
    <mergeCell ref="AF2:AI2"/>
    <mergeCell ref="AJ2:AK2"/>
    <mergeCell ref="AF3:AI3"/>
    <mergeCell ref="AJ3:AK3"/>
    <mergeCell ref="AF4:AI4"/>
    <mergeCell ref="AJ4:AK4"/>
    <mergeCell ref="R13:R14"/>
    <mergeCell ref="S13:AD14"/>
    <mergeCell ref="R17:R18"/>
    <mergeCell ref="S17:AD18"/>
    <mergeCell ref="R21:R22"/>
    <mergeCell ref="S21:AD22"/>
    <mergeCell ref="S5:AD5"/>
    <mergeCell ref="S6:AD6"/>
    <mergeCell ref="AB8:AD8"/>
    <mergeCell ref="R9:R10"/>
    <mergeCell ref="S9:AD10"/>
  </mergeCells>
  <printOptions horizontalCentered="1"/>
  <pageMargins left="0.11811023622047245" right="0.11811023622047245" top="0.39370078740157483" bottom="0.19685039370078741" header="0" footer="0"/>
  <pageSetup paperSize="9" scale="75" firstPageNumber="12" orientation="portrait" useFirstPageNumber="1"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7030A0"/>
  </sheetPr>
  <dimension ref="A1:AV76"/>
  <sheetViews>
    <sheetView showGridLines="0" view="pageBreakPreview" zoomScaleNormal="100" zoomScaleSheetLayoutView="100" workbookViewId="0">
      <selection activeCell="AH51" sqref="AH51"/>
    </sheetView>
  </sheetViews>
  <sheetFormatPr defaultColWidth="6.765625" defaultRowHeight="12"/>
  <cols>
    <col min="1" max="2" width="3.61328125" style="310" customWidth="1"/>
    <col min="3" max="3" width="3.61328125" style="364" customWidth="1"/>
    <col min="4" max="17" width="3.61328125" style="310" customWidth="1"/>
    <col min="18" max="18" width="3.61328125" style="432" customWidth="1"/>
    <col min="19" max="23" width="1.921875" style="432" customWidth="1"/>
    <col min="24" max="30" width="1.921875" style="400" customWidth="1"/>
    <col min="31" max="31" width="3.61328125" style="310" customWidth="1"/>
    <col min="32" max="32" width="9" style="310" customWidth="1"/>
    <col min="33" max="33" width="6.69140625" style="310" customWidth="1"/>
    <col min="34" max="16384" width="6.765625" style="310"/>
  </cols>
  <sheetData>
    <row r="1" spans="1:48" ht="15" customHeight="1">
      <c r="A1" s="1015"/>
      <c r="B1" s="1016"/>
      <c r="C1" s="1017"/>
      <c r="D1" s="1018"/>
      <c r="E1" s="1019"/>
      <c r="F1" s="1019"/>
      <c r="G1" s="1020"/>
      <c r="H1" s="1020"/>
      <c r="I1" s="1020"/>
      <c r="J1" s="1020"/>
      <c r="K1" s="1020"/>
      <c r="L1" s="1020"/>
      <c r="M1" s="1020"/>
      <c r="N1" s="1020"/>
      <c r="O1" s="1020"/>
      <c r="P1" s="1020"/>
      <c r="Q1" s="1020"/>
      <c r="R1" s="1021"/>
      <c r="S1" s="1021"/>
      <c r="T1" s="1021"/>
      <c r="U1" s="1021"/>
      <c r="V1" s="1021"/>
      <c r="W1" s="1021"/>
      <c r="X1" s="1022"/>
      <c r="Y1" s="1022"/>
      <c r="Z1" s="1022"/>
      <c r="AA1" s="1022"/>
      <c r="AB1" s="1022"/>
      <c r="AC1" s="1022"/>
      <c r="AD1" s="1022"/>
      <c r="AE1" s="1023"/>
    </row>
    <row r="2" spans="1:48" ht="15" customHeight="1">
      <c r="A2" s="1537"/>
      <c r="B2" s="342"/>
      <c r="C2" s="321"/>
      <c r="D2" s="440" t="s">
        <v>864</v>
      </c>
      <c r="E2" s="440"/>
      <c r="F2" s="440"/>
      <c r="G2" s="440"/>
      <c r="H2" s="440"/>
      <c r="I2" s="440"/>
      <c r="J2" s="440"/>
      <c r="K2" s="341"/>
      <c r="L2" s="341"/>
      <c r="M2" s="341"/>
      <c r="N2" s="341"/>
      <c r="O2" s="341"/>
      <c r="P2" s="341"/>
      <c r="Q2" s="341"/>
      <c r="R2" s="341"/>
      <c r="S2" s="341"/>
      <c r="T2" s="341"/>
      <c r="U2" s="341"/>
      <c r="V2" s="341"/>
      <c r="W2" s="341"/>
      <c r="X2" s="341"/>
      <c r="Y2" s="322"/>
      <c r="Z2" s="322"/>
      <c r="AA2" s="310"/>
      <c r="AB2" s="310"/>
      <c r="AC2" s="310"/>
      <c r="AD2" s="310"/>
      <c r="AE2" s="457"/>
      <c r="AF2" s="2815"/>
      <c r="AG2" s="2815"/>
      <c r="AH2" s="2815"/>
      <c r="AI2" s="2815"/>
      <c r="AJ2" s="2815"/>
      <c r="AK2" s="2815"/>
    </row>
    <row r="3" spans="1:48" ht="15" customHeight="1">
      <c r="A3" s="1538"/>
      <c r="B3" s="386"/>
      <c r="C3" s="365"/>
      <c r="D3" s="441" t="s">
        <v>865</v>
      </c>
      <c r="E3" s="386"/>
      <c r="I3" s="384"/>
      <c r="J3" s="384"/>
      <c r="K3" s="384"/>
      <c r="L3" s="384"/>
      <c r="M3" s="384"/>
      <c r="N3" s="384"/>
      <c r="O3" s="384"/>
      <c r="P3" s="384"/>
      <c r="Q3" s="384"/>
      <c r="R3" s="395"/>
      <c r="S3" s="395"/>
      <c r="T3" s="395"/>
      <c r="U3" s="395"/>
      <c r="V3" s="395"/>
      <c r="W3" s="395"/>
      <c r="X3" s="524"/>
      <c r="Y3" s="384"/>
      <c r="Z3" s="384"/>
      <c r="AA3" s="299"/>
      <c r="AB3" s="299"/>
      <c r="AC3" s="299"/>
      <c r="AD3" s="299"/>
      <c r="AE3" s="457"/>
      <c r="AF3" s="2815"/>
      <c r="AG3" s="2815"/>
      <c r="AH3" s="2815"/>
      <c r="AI3" s="2815"/>
      <c r="AJ3" s="2815"/>
      <c r="AK3" s="2815"/>
      <c r="AL3" s="299"/>
      <c r="AM3" s="299"/>
      <c r="AN3" s="299"/>
      <c r="AO3" s="299"/>
      <c r="AP3" s="299"/>
      <c r="AQ3" s="299"/>
      <c r="AR3" s="299"/>
      <c r="AS3" s="299"/>
      <c r="AT3" s="299"/>
      <c r="AU3" s="299"/>
      <c r="AV3" s="299"/>
    </row>
    <row r="4" spans="1:48" s="320" customFormat="1" ht="15" customHeight="1">
      <c r="A4" s="1462"/>
      <c r="B4" s="383"/>
      <c r="C4" s="390"/>
      <c r="E4" s="383"/>
      <c r="G4" s="310"/>
      <c r="H4" s="310"/>
      <c r="I4" s="393"/>
      <c r="J4" s="393"/>
      <c r="K4" s="391"/>
      <c r="L4" s="391"/>
      <c r="M4" s="391"/>
      <c r="N4" s="391"/>
      <c r="O4" s="391"/>
      <c r="P4" s="391"/>
      <c r="Q4" s="391"/>
      <c r="R4" s="393"/>
      <c r="S4" s="393"/>
      <c r="T4" s="393"/>
      <c r="U4" s="393"/>
      <c r="V4" s="393"/>
      <c r="W4" s="393"/>
      <c r="X4" s="393"/>
      <c r="Y4" s="393"/>
      <c r="Z4" s="393"/>
      <c r="AE4" s="457"/>
      <c r="AF4" s="2815"/>
      <c r="AG4" s="2815"/>
      <c r="AH4" s="2815"/>
      <c r="AI4" s="2815"/>
      <c r="AJ4" s="2815"/>
      <c r="AK4" s="2815"/>
    </row>
    <row r="5" spans="1:48" s="320" customFormat="1" ht="15" customHeight="1">
      <c r="A5" s="1462"/>
      <c r="B5" s="383"/>
      <c r="C5" s="390"/>
      <c r="E5" s="383"/>
      <c r="G5" s="310"/>
      <c r="H5" s="310"/>
      <c r="I5" s="393"/>
      <c r="J5" s="393"/>
      <c r="K5" s="391"/>
      <c r="L5" s="391"/>
      <c r="M5" s="391"/>
      <c r="N5" s="391"/>
      <c r="O5" s="391"/>
      <c r="P5" s="391"/>
      <c r="Q5" s="391"/>
      <c r="R5" s="393"/>
      <c r="S5" s="393"/>
      <c r="T5" s="393"/>
      <c r="U5" s="393"/>
      <c r="V5" s="393"/>
      <c r="W5" s="393"/>
      <c r="X5" s="393"/>
      <c r="Y5" s="393"/>
      <c r="Z5" s="393"/>
      <c r="AE5" s="457"/>
      <c r="AF5" s="529"/>
      <c r="AG5" s="529"/>
      <c r="AH5" s="529"/>
      <c r="AI5" s="529"/>
      <c r="AJ5" s="529"/>
      <c r="AK5" s="529"/>
    </row>
    <row r="6" spans="1:48" s="320" customFormat="1" ht="12" customHeight="1">
      <c r="A6" s="1462"/>
      <c r="B6" s="383"/>
      <c r="C6" s="390"/>
      <c r="D6" s="383"/>
      <c r="E6" s="383"/>
      <c r="F6" s="383"/>
      <c r="G6" s="383"/>
      <c r="H6" s="393"/>
      <c r="I6" s="393"/>
      <c r="J6" s="393"/>
      <c r="K6" s="391"/>
      <c r="L6" s="391"/>
      <c r="M6" s="391"/>
      <c r="N6" s="391"/>
      <c r="O6" s="391"/>
      <c r="P6" s="391"/>
      <c r="Q6" s="391"/>
      <c r="R6" s="393"/>
      <c r="S6" s="2816" t="s">
        <v>699</v>
      </c>
      <c r="T6" s="2816"/>
      <c r="U6" s="2816"/>
      <c r="V6" s="2816"/>
      <c r="W6" s="2816"/>
      <c r="X6" s="2816"/>
      <c r="Y6" s="2816"/>
      <c r="Z6" s="2816"/>
      <c r="AA6" s="2816"/>
      <c r="AB6" s="2816"/>
      <c r="AC6" s="2816"/>
      <c r="AD6" s="2816"/>
      <c r="AE6" s="460"/>
      <c r="AF6" s="342"/>
      <c r="AG6" s="342"/>
      <c r="AH6" s="342"/>
      <c r="AI6" s="342"/>
      <c r="AJ6" s="342"/>
    </row>
    <row r="7" spans="1:48" ht="12" customHeight="1">
      <c r="A7" s="1539"/>
      <c r="B7" s="383"/>
      <c r="C7" s="390"/>
      <c r="D7" s="523"/>
      <c r="E7" s="434"/>
      <c r="F7" s="434"/>
      <c r="S7" s="2816" t="s">
        <v>18</v>
      </c>
      <c r="T7" s="2816"/>
      <c r="U7" s="2816"/>
      <c r="V7" s="2816"/>
      <c r="W7" s="2816"/>
      <c r="X7" s="2816"/>
      <c r="Y7" s="2816"/>
      <c r="Z7" s="2816"/>
      <c r="AA7" s="2816"/>
      <c r="AB7" s="2816"/>
      <c r="AC7" s="2816"/>
      <c r="AD7" s="2816"/>
      <c r="AE7" s="462"/>
    </row>
    <row r="8" spans="1:48" ht="12" customHeight="1">
      <c r="A8" s="1539"/>
      <c r="B8" s="383"/>
      <c r="C8" s="390"/>
      <c r="D8" s="523"/>
      <c r="E8" s="434"/>
      <c r="F8" s="434"/>
      <c r="S8" s="530"/>
      <c r="T8" s="530"/>
      <c r="U8" s="530"/>
      <c r="V8" s="530"/>
      <c r="W8" s="530"/>
      <c r="X8" s="530"/>
      <c r="Y8" s="530"/>
      <c r="Z8" s="530"/>
      <c r="AA8" s="530"/>
      <c r="AB8" s="530"/>
      <c r="AC8" s="530"/>
      <c r="AD8" s="530"/>
      <c r="AE8" s="462"/>
    </row>
    <row r="9" spans="1:48" s="320" customFormat="1" ht="12" customHeight="1">
      <c r="A9" s="1462"/>
      <c r="B9" s="408">
        <v>9.3800000000000008</v>
      </c>
      <c r="C9" s="390" t="s">
        <v>372</v>
      </c>
      <c r="D9" s="388"/>
      <c r="E9" s="393"/>
      <c r="F9" s="388"/>
      <c r="G9" s="393"/>
      <c r="H9" s="393"/>
      <c r="I9" s="393"/>
      <c r="J9" s="393"/>
      <c r="K9" s="393"/>
      <c r="L9" s="393"/>
      <c r="M9" s="393"/>
      <c r="N9" s="393"/>
      <c r="O9" s="393"/>
      <c r="P9" s="393"/>
      <c r="Q9" s="393"/>
      <c r="R9" s="516"/>
      <c r="S9" s="516"/>
      <c r="T9" s="516"/>
      <c r="U9" s="516"/>
      <c r="V9" s="516"/>
      <c r="W9" s="516"/>
      <c r="X9" s="438"/>
      <c r="Y9" s="449"/>
      <c r="Z9" s="438"/>
      <c r="AA9" s="438"/>
      <c r="AB9" s="438"/>
      <c r="AC9" s="438"/>
      <c r="AD9" s="438"/>
      <c r="AE9" s="463"/>
      <c r="AF9" s="526"/>
      <c r="AG9" s="526"/>
    </row>
    <row r="10" spans="1:48" s="320" customFormat="1" ht="12" customHeight="1">
      <c r="A10" s="1462"/>
      <c r="B10" s="390"/>
      <c r="C10" s="398" t="s">
        <v>689</v>
      </c>
      <c r="D10" s="391"/>
      <c r="E10" s="393"/>
      <c r="F10" s="388"/>
      <c r="G10" s="393"/>
      <c r="H10" s="393"/>
      <c r="I10" s="393"/>
      <c r="J10" s="393"/>
      <c r="K10" s="393"/>
      <c r="L10" s="393"/>
      <c r="M10" s="393"/>
      <c r="N10" s="393"/>
      <c r="O10" s="393"/>
      <c r="P10" s="393"/>
      <c r="Q10" s="393"/>
      <c r="R10" s="516"/>
      <c r="S10" s="516"/>
      <c r="T10" s="516"/>
      <c r="U10" s="516"/>
      <c r="V10" s="516"/>
      <c r="W10" s="516"/>
      <c r="X10" s="439"/>
      <c r="Y10" s="439"/>
      <c r="Z10" s="439"/>
      <c r="AA10" s="439"/>
      <c r="AB10" s="439"/>
      <c r="AC10" s="439"/>
      <c r="AE10" s="463"/>
    </row>
    <row r="11" spans="1:48" s="320" customFormat="1" ht="12" customHeight="1">
      <c r="A11" s="1462"/>
      <c r="B11" s="390"/>
      <c r="C11" s="392"/>
      <c r="D11" s="393"/>
      <c r="E11" s="393"/>
      <c r="F11" s="393"/>
      <c r="G11" s="393"/>
      <c r="H11" s="393"/>
      <c r="I11" s="393"/>
      <c r="J11" s="393"/>
      <c r="K11" s="393"/>
      <c r="L11" s="393"/>
      <c r="M11" s="393"/>
      <c r="N11" s="393"/>
      <c r="O11" s="393"/>
      <c r="P11" s="393"/>
      <c r="Q11" s="393"/>
      <c r="R11" s="474"/>
      <c r="S11" s="474"/>
      <c r="T11" s="474"/>
      <c r="U11" s="474"/>
      <c r="V11" s="474"/>
      <c r="W11" s="474"/>
      <c r="X11" s="438"/>
      <c r="Y11" s="438"/>
      <c r="Z11" s="438"/>
      <c r="AA11" s="438"/>
      <c r="AB11" s="2863" t="s">
        <v>857</v>
      </c>
      <c r="AC11" s="2848"/>
      <c r="AD11" s="2848"/>
      <c r="AE11" s="463"/>
      <c r="AF11" s="526"/>
      <c r="AG11" s="526"/>
    </row>
    <row r="12" spans="1:48" s="320" customFormat="1" ht="12" customHeight="1">
      <c r="A12" s="1462"/>
      <c r="B12" s="390"/>
      <c r="C12" s="390" t="s">
        <v>19</v>
      </c>
      <c r="D12" s="388" t="s">
        <v>458</v>
      </c>
      <c r="F12" s="388"/>
      <c r="G12" s="393"/>
      <c r="H12" s="393"/>
      <c r="I12" s="393"/>
      <c r="J12" s="393"/>
      <c r="K12" s="393"/>
      <c r="L12" s="393"/>
      <c r="M12" s="393"/>
      <c r="N12" s="393"/>
      <c r="O12" s="393"/>
      <c r="P12" s="393"/>
      <c r="Q12" s="393"/>
      <c r="R12" s="2801" t="s">
        <v>64</v>
      </c>
      <c r="S12" s="2858"/>
      <c r="T12" s="2850"/>
      <c r="U12" s="2850"/>
      <c r="V12" s="2850"/>
      <c r="W12" s="2850"/>
      <c r="X12" s="2850"/>
      <c r="Y12" s="2850"/>
      <c r="Z12" s="2850"/>
      <c r="AA12" s="2850"/>
      <c r="AB12" s="2850"/>
      <c r="AC12" s="2850"/>
      <c r="AD12" s="2859"/>
      <c r="AE12" s="463"/>
      <c r="AF12" s="526"/>
      <c r="AG12" s="526"/>
    </row>
    <row r="13" spans="1:48" s="320" customFormat="1" ht="12" customHeight="1">
      <c r="A13" s="1462"/>
      <c r="B13" s="390"/>
      <c r="C13" s="452"/>
      <c r="D13" s="391" t="s">
        <v>696</v>
      </c>
      <c r="F13" s="388"/>
      <c r="G13" s="393"/>
      <c r="H13" s="393"/>
      <c r="I13" s="393"/>
      <c r="J13" s="393"/>
      <c r="K13" s="393"/>
      <c r="L13" s="393"/>
      <c r="M13" s="393"/>
      <c r="N13" s="393"/>
      <c r="O13" s="393"/>
      <c r="P13" s="393"/>
      <c r="Q13" s="393"/>
      <c r="R13" s="2802"/>
      <c r="S13" s="2855"/>
      <c r="T13" s="2853"/>
      <c r="U13" s="2853"/>
      <c r="V13" s="2853"/>
      <c r="W13" s="2853"/>
      <c r="X13" s="2853"/>
      <c r="Y13" s="2853"/>
      <c r="Z13" s="2853"/>
      <c r="AA13" s="2853"/>
      <c r="AB13" s="2853"/>
      <c r="AC13" s="2853"/>
      <c r="AD13" s="2854"/>
      <c r="AE13" s="463"/>
    </row>
    <row r="14" spans="1:48" s="320" customFormat="1" ht="12" customHeight="1">
      <c r="A14" s="1462"/>
      <c r="B14" s="390"/>
      <c r="C14" s="364"/>
      <c r="D14" s="391"/>
      <c r="F14" s="391"/>
      <c r="G14" s="393"/>
      <c r="H14" s="393"/>
      <c r="I14" s="393"/>
      <c r="J14" s="393"/>
      <c r="K14" s="393"/>
      <c r="L14" s="393"/>
      <c r="M14" s="393"/>
      <c r="N14" s="393"/>
      <c r="O14" s="393"/>
      <c r="P14" s="393"/>
      <c r="Q14" s="393"/>
      <c r="R14" s="516"/>
      <c r="S14" s="516"/>
      <c r="T14" s="516"/>
      <c r="U14" s="516"/>
      <c r="V14" s="516"/>
      <c r="W14" s="516"/>
      <c r="X14" s="397"/>
      <c r="Y14" s="397"/>
      <c r="Z14" s="397"/>
      <c r="AA14" s="397"/>
      <c r="AB14" s="397"/>
      <c r="AC14" s="397"/>
      <c r="AD14" s="397"/>
      <c r="AE14" s="463"/>
      <c r="AF14" s="526"/>
      <c r="AG14" s="526"/>
    </row>
    <row r="15" spans="1:48" s="320" customFormat="1" ht="12" customHeight="1">
      <c r="A15" s="1462"/>
      <c r="B15" s="390"/>
      <c r="C15" s="390" t="s">
        <v>20</v>
      </c>
      <c r="D15" s="388" t="s">
        <v>459</v>
      </c>
      <c r="F15" s="388"/>
      <c r="G15" s="393"/>
      <c r="H15" s="393"/>
      <c r="I15" s="393"/>
      <c r="J15" s="393"/>
      <c r="K15" s="393"/>
      <c r="L15" s="393"/>
      <c r="M15" s="393"/>
      <c r="N15" s="393"/>
      <c r="O15" s="393"/>
      <c r="P15" s="393"/>
      <c r="Q15" s="393"/>
      <c r="R15" s="2801" t="s">
        <v>87</v>
      </c>
      <c r="S15" s="2858"/>
      <c r="T15" s="2850"/>
      <c r="U15" s="2850"/>
      <c r="V15" s="2850"/>
      <c r="W15" s="2850"/>
      <c r="X15" s="2850"/>
      <c r="Y15" s="2850"/>
      <c r="Z15" s="2850"/>
      <c r="AA15" s="2850"/>
      <c r="AB15" s="2850"/>
      <c r="AC15" s="2850"/>
      <c r="AD15" s="2859"/>
      <c r="AE15" s="463"/>
      <c r="AF15" s="526"/>
      <c r="AG15" s="526"/>
    </row>
    <row r="16" spans="1:48" s="320" customFormat="1" ht="12" customHeight="1">
      <c r="A16" s="1462"/>
      <c r="B16" s="390"/>
      <c r="C16" s="452"/>
      <c r="D16" s="391" t="s">
        <v>697</v>
      </c>
      <c r="F16" s="388"/>
      <c r="G16" s="393"/>
      <c r="H16" s="393"/>
      <c r="I16" s="393"/>
      <c r="J16" s="393"/>
      <c r="K16" s="393"/>
      <c r="L16" s="393"/>
      <c r="M16" s="393"/>
      <c r="N16" s="393"/>
      <c r="O16" s="393"/>
      <c r="P16" s="393"/>
      <c r="Q16" s="393"/>
      <c r="R16" s="2802"/>
      <c r="S16" s="2855"/>
      <c r="T16" s="2853"/>
      <c r="U16" s="2853"/>
      <c r="V16" s="2853"/>
      <c r="W16" s="2853"/>
      <c r="X16" s="2853"/>
      <c r="Y16" s="2853"/>
      <c r="Z16" s="2853"/>
      <c r="AA16" s="2853"/>
      <c r="AB16" s="2853"/>
      <c r="AC16" s="2853"/>
      <c r="AD16" s="2854"/>
      <c r="AE16" s="463"/>
      <c r="AF16" s="526"/>
      <c r="AG16" s="526"/>
    </row>
    <row r="17" spans="1:36" s="320" customFormat="1" ht="12" customHeight="1">
      <c r="A17" s="1462"/>
      <c r="B17" s="390"/>
      <c r="C17" s="364"/>
      <c r="D17" s="391"/>
      <c r="F17" s="391"/>
      <c r="G17" s="393"/>
      <c r="H17" s="393"/>
      <c r="I17" s="393"/>
      <c r="J17" s="393"/>
      <c r="K17" s="393"/>
      <c r="L17" s="393"/>
      <c r="M17" s="393"/>
      <c r="N17" s="393"/>
      <c r="O17" s="393"/>
      <c r="P17" s="393"/>
      <c r="Q17" s="393"/>
      <c r="R17" s="516"/>
      <c r="S17" s="516"/>
      <c r="T17" s="516"/>
      <c r="U17" s="516"/>
      <c r="V17" s="516"/>
      <c r="W17" s="516"/>
      <c r="X17" s="397"/>
      <c r="Y17" s="397"/>
      <c r="Z17" s="397"/>
      <c r="AA17" s="397"/>
      <c r="AB17" s="397"/>
      <c r="AC17" s="397"/>
      <c r="AD17" s="397"/>
      <c r="AE17" s="463"/>
      <c r="AF17" s="526"/>
      <c r="AG17" s="526"/>
    </row>
    <row r="18" spans="1:36" s="320" customFormat="1" ht="12" customHeight="1">
      <c r="A18" s="1462"/>
      <c r="B18" s="390"/>
      <c r="C18" s="390" t="s">
        <v>47</v>
      </c>
      <c r="D18" s="388" t="s">
        <v>460</v>
      </c>
      <c r="F18" s="388"/>
      <c r="G18" s="393"/>
      <c r="H18" s="393"/>
      <c r="I18" s="393"/>
      <c r="J18" s="393"/>
      <c r="K18" s="393"/>
      <c r="L18" s="393"/>
      <c r="M18" s="393"/>
      <c r="N18" s="393"/>
      <c r="O18" s="393"/>
      <c r="P18" s="393"/>
      <c r="Q18" s="393"/>
      <c r="R18" s="2801" t="s">
        <v>89</v>
      </c>
      <c r="S18" s="2858"/>
      <c r="T18" s="2850"/>
      <c r="U18" s="2850"/>
      <c r="V18" s="2850"/>
      <c r="W18" s="2850"/>
      <c r="X18" s="2850"/>
      <c r="Y18" s="2850"/>
      <c r="Z18" s="2850"/>
      <c r="AA18" s="2850"/>
      <c r="AB18" s="2850"/>
      <c r="AC18" s="2850"/>
      <c r="AD18" s="2859"/>
      <c r="AE18" s="463"/>
      <c r="AF18" s="526"/>
      <c r="AG18" s="526"/>
    </row>
    <row r="19" spans="1:36" s="320" customFormat="1" ht="12" customHeight="1">
      <c r="A19" s="1462"/>
      <c r="B19" s="390"/>
      <c r="C19" s="452"/>
      <c r="D19" s="391" t="s">
        <v>461</v>
      </c>
      <c r="F19" s="388"/>
      <c r="G19" s="393"/>
      <c r="H19" s="393"/>
      <c r="I19" s="393"/>
      <c r="J19" s="393"/>
      <c r="K19" s="393"/>
      <c r="L19" s="393"/>
      <c r="M19" s="393"/>
      <c r="N19" s="393"/>
      <c r="O19" s="393"/>
      <c r="P19" s="393"/>
      <c r="Q19" s="393"/>
      <c r="R19" s="2802"/>
      <c r="S19" s="2855"/>
      <c r="T19" s="2853"/>
      <c r="U19" s="2853"/>
      <c r="V19" s="2853"/>
      <c r="W19" s="2853"/>
      <c r="X19" s="2853"/>
      <c r="Y19" s="2853"/>
      <c r="Z19" s="2853"/>
      <c r="AA19" s="2853"/>
      <c r="AB19" s="2853"/>
      <c r="AC19" s="2853"/>
      <c r="AD19" s="2854"/>
      <c r="AE19" s="463"/>
      <c r="AF19" s="526"/>
      <c r="AG19" s="526"/>
    </row>
    <row r="20" spans="1:36" s="320" customFormat="1" ht="12" customHeight="1">
      <c r="A20" s="1462"/>
      <c r="B20" s="390"/>
      <c r="C20" s="364"/>
      <c r="D20" s="391"/>
      <c r="F20" s="391"/>
      <c r="G20" s="393"/>
      <c r="H20" s="393"/>
      <c r="I20" s="393"/>
      <c r="J20" s="393"/>
      <c r="K20" s="393"/>
      <c r="L20" s="393"/>
      <c r="M20" s="393"/>
      <c r="N20" s="393"/>
      <c r="O20" s="393"/>
      <c r="P20" s="393"/>
      <c r="Q20" s="393"/>
      <c r="R20" s="516"/>
      <c r="S20" s="516"/>
      <c r="T20" s="516"/>
      <c r="U20" s="516"/>
      <c r="V20" s="516"/>
      <c r="W20" s="516"/>
      <c r="X20" s="397"/>
      <c r="Y20" s="397"/>
      <c r="Z20" s="397"/>
      <c r="AA20" s="397"/>
      <c r="AB20" s="397"/>
      <c r="AC20" s="397"/>
      <c r="AD20" s="397"/>
      <c r="AE20" s="463"/>
      <c r="AF20" s="526"/>
      <c r="AG20" s="526"/>
    </row>
    <row r="21" spans="1:36" s="320" customFormat="1" ht="12" customHeight="1">
      <c r="A21" s="1462"/>
      <c r="B21" s="390"/>
      <c r="C21" s="390" t="s">
        <v>72</v>
      </c>
      <c r="D21" s="388" t="s">
        <v>462</v>
      </c>
      <c r="F21" s="388"/>
      <c r="G21" s="393"/>
      <c r="H21" s="393"/>
      <c r="I21" s="393"/>
      <c r="J21" s="393"/>
      <c r="K21" s="393"/>
      <c r="L21" s="393"/>
      <c r="M21" s="393"/>
      <c r="N21" s="393"/>
      <c r="O21" s="393"/>
      <c r="P21" s="393"/>
      <c r="Q21" s="393"/>
      <c r="R21" s="2801" t="s">
        <v>132</v>
      </c>
      <c r="S21" s="2858"/>
      <c r="T21" s="2850"/>
      <c r="U21" s="2850"/>
      <c r="V21" s="2850"/>
      <c r="W21" s="2850"/>
      <c r="X21" s="2850"/>
      <c r="Y21" s="2850"/>
      <c r="Z21" s="2850"/>
      <c r="AA21" s="2850"/>
      <c r="AB21" s="2850"/>
      <c r="AC21" s="2850"/>
      <c r="AD21" s="2859"/>
      <c r="AE21" s="463"/>
      <c r="AF21" s="526"/>
      <c r="AG21" s="526"/>
    </row>
    <row r="22" spans="1:36" s="320" customFormat="1" ht="12" customHeight="1">
      <c r="A22" s="1462"/>
      <c r="B22" s="390"/>
      <c r="C22" s="452"/>
      <c r="D22" s="391" t="s">
        <v>463</v>
      </c>
      <c r="F22" s="388"/>
      <c r="G22" s="393"/>
      <c r="H22" s="393"/>
      <c r="I22" s="393"/>
      <c r="J22" s="393"/>
      <c r="K22" s="393"/>
      <c r="L22" s="393"/>
      <c r="M22" s="393"/>
      <c r="N22" s="393"/>
      <c r="O22" s="393"/>
      <c r="P22" s="393"/>
      <c r="Q22" s="393"/>
      <c r="R22" s="2802"/>
      <c r="S22" s="2855"/>
      <c r="T22" s="2853"/>
      <c r="U22" s="2853"/>
      <c r="V22" s="2853"/>
      <c r="W22" s="2853"/>
      <c r="X22" s="2853"/>
      <c r="Y22" s="2853"/>
      <c r="Z22" s="2853"/>
      <c r="AA22" s="2853"/>
      <c r="AB22" s="2853"/>
      <c r="AC22" s="2853"/>
      <c r="AD22" s="2854"/>
      <c r="AE22" s="463"/>
      <c r="AF22" s="526"/>
      <c r="AG22" s="526"/>
    </row>
    <row r="23" spans="1:36" s="320" customFormat="1" ht="12" customHeight="1">
      <c r="A23" s="1462"/>
      <c r="B23" s="390"/>
      <c r="C23" s="452"/>
      <c r="D23" s="391"/>
      <c r="F23" s="388"/>
      <c r="G23" s="393"/>
      <c r="H23" s="393"/>
      <c r="I23" s="393"/>
      <c r="J23" s="393"/>
      <c r="K23" s="393"/>
      <c r="L23" s="393"/>
      <c r="M23" s="393"/>
      <c r="N23" s="393"/>
      <c r="O23" s="393"/>
      <c r="P23" s="393"/>
      <c r="Q23" s="393"/>
      <c r="R23" s="516"/>
      <c r="S23" s="528"/>
      <c r="T23" s="528"/>
      <c r="U23" s="528"/>
      <c r="V23" s="528"/>
      <c r="W23" s="528"/>
      <c r="X23" s="528"/>
      <c r="Y23" s="528"/>
      <c r="Z23" s="528"/>
      <c r="AA23" s="528"/>
      <c r="AB23" s="528"/>
      <c r="AC23" s="528"/>
      <c r="AD23" s="528"/>
      <c r="AE23" s="463"/>
      <c r="AF23" s="526"/>
      <c r="AG23" s="526"/>
    </row>
    <row r="24" spans="1:36" s="320" customFormat="1" ht="12" customHeight="1">
      <c r="A24" s="1462"/>
      <c r="B24" s="390"/>
      <c r="C24" s="390" t="s">
        <v>111</v>
      </c>
      <c r="D24" s="388" t="s">
        <v>892</v>
      </c>
      <c r="F24" s="388"/>
      <c r="G24" s="393"/>
      <c r="H24" s="393"/>
      <c r="I24" s="393"/>
      <c r="J24" s="393"/>
      <c r="K24" s="393"/>
      <c r="L24" s="393"/>
      <c r="M24" s="393"/>
      <c r="N24" s="393"/>
      <c r="O24" s="393"/>
      <c r="P24" s="393"/>
      <c r="Q24" s="393"/>
      <c r="R24" s="2801" t="s">
        <v>66</v>
      </c>
      <c r="S24" s="2858"/>
      <c r="T24" s="2850"/>
      <c r="U24" s="2850"/>
      <c r="V24" s="2850"/>
      <c r="W24" s="2850"/>
      <c r="X24" s="2850"/>
      <c r="Y24" s="2850"/>
      <c r="Z24" s="2850"/>
      <c r="AA24" s="2850"/>
      <c r="AB24" s="2850"/>
      <c r="AC24" s="2850"/>
      <c r="AD24" s="2859"/>
      <c r="AE24" s="463"/>
      <c r="AF24" s="526"/>
      <c r="AG24" s="526"/>
    </row>
    <row r="25" spans="1:36" s="320" customFormat="1" ht="12" customHeight="1">
      <c r="A25" s="1462"/>
      <c r="B25" s="390"/>
      <c r="C25" s="452"/>
      <c r="D25" s="391" t="s">
        <v>893</v>
      </c>
      <c r="F25" s="388"/>
      <c r="G25" s="393"/>
      <c r="H25" s="393"/>
      <c r="I25" s="393"/>
      <c r="J25" s="393"/>
      <c r="K25" s="393"/>
      <c r="L25" s="393"/>
      <c r="M25" s="393"/>
      <c r="N25" s="393"/>
      <c r="O25" s="393"/>
      <c r="P25" s="393"/>
      <c r="Q25" s="393"/>
      <c r="R25" s="2802"/>
      <c r="S25" s="2855"/>
      <c r="T25" s="2853"/>
      <c r="U25" s="2853"/>
      <c r="V25" s="2853"/>
      <c r="W25" s="2853"/>
      <c r="X25" s="2853"/>
      <c r="Y25" s="2853"/>
      <c r="Z25" s="2853"/>
      <c r="AA25" s="2853"/>
      <c r="AB25" s="2853"/>
      <c r="AC25" s="2853"/>
      <c r="AD25" s="2854"/>
      <c r="AE25" s="463"/>
      <c r="AF25" s="526"/>
      <c r="AG25" s="526"/>
    </row>
    <row r="26" spans="1:36" s="320" customFormat="1" ht="12" customHeight="1">
      <c r="A26" s="1462"/>
      <c r="B26" s="390"/>
      <c r="C26" s="452"/>
      <c r="D26" s="391"/>
      <c r="F26" s="388"/>
      <c r="G26" s="393"/>
      <c r="H26" s="393"/>
      <c r="I26" s="393"/>
      <c r="J26" s="393"/>
      <c r="K26" s="393"/>
      <c r="L26" s="393"/>
      <c r="M26" s="393"/>
      <c r="N26" s="393"/>
      <c r="O26" s="393"/>
      <c r="P26" s="393"/>
      <c r="Q26" s="393"/>
      <c r="R26" s="516"/>
      <c r="S26" s="528"/>
      <c r="T26" s="528"/>
      <c r="U26" s="528"/>
      <c r="V26" s="528"/>
      <c r="W26" s="528"/>
      <c r="X26" s="528"/>
      <c r="Y26" s="528"/>
      <c r="Z26" s="528"/>
      <c r="AA26" s="528"/>
      <c r="AB26" s="528"/>
      <c r="AC26" s="528"/>
      <c r="AD26" s="528"/>
      <c r="AE26" s="463"/>
      <c r="AF26" s="526"/>
      <c r="AG26" s="526"/>
    </row>
    <row r="27" spans="1:36" s="320" customFormat="1" ht="12" customHeight="1">
      <c r="A27" s="1462"/>
      <c r="B27" s="390"/>
      <c r="C27" s="452"/>
      <c r="D27" s="2882"/>
      <c r="E27" s="2882"/>
      <c r="F27" s="2882"/>
      <c r="G27" s="2882"/>
      <c r="H27" s="2882"/>
      <c r="I27" s="2882"/>
      <c r="J27" s="2882"/>
      <c r="K27" s="2882"/>
      <c r="L27" s="2882"/>
      <c r="M27" s="2882"/>
      <c r="N27" s="2882"/>
      <c r="O27" s="2882"/>
      <c r="P27" s="2882"/>
      <c r="Q27" s="2882"/>
      <c r="R27" s="516"/>
      <c r="S27" s="528"/>
      <c r="T27" s="528"/>
      <c r="U27" s="528"/>
      <c r="V27" s="528"/>
      <c r="W27" s="528"/>
      <c r="X27" s="528"/>
      <c r="Y27" s="528"/>
      <c r="Z27" s="528"/>
      <c r="AA27" s="528"/>
      <c r="AB27" s="528"/>
      <c r="AC27" s="528"/>
      <c r="AD27" s="528"/>
      <c r="AE27" s="463"/>
      <c r="AF27" s="526"/>
      <c r="AG27" s="526"/>
    </row>
    <row r="28" spans="1:36" s="320" customFormat="1" ht="12" customHeight="1">
      <c r="A28" s="1462"/>
      <c r="B28" s="390"/>
      <c r="C28" s="452"/>
      <c r="D28" s="391"/>
      <c r="F28" s="388"/>
      <c r="G28" s="393"/>
      <c r="H28" s="393"/>
      <c r="I28" s="393"/>
      <c r="J28" s="393"/>
      <c r="K28" s="393"/>
      <c r="L28" s="393"/>
      <c r="M28" s="393"/>
      <c r="N28" s="393"/>
      <c r="O28" s="393"/>
      <c r="P28" s="393"/>
      <c r="Q28" s="393"/>
      <c r="R28" s="516"/>
      <c r="S28" s="528"/>
      <c r="T28" s="528"/>
      <c r="U28" s="528"/>
      <c r="V28" s="528"/>
      <c r="W28" s="528"/>
      <c r="X28" s="528"/>
      <c r="Y28" s="528"/>
      <c r="Z28" s="528"/>
      <c r="AA28" s="528"/>
      <c r="AB28" s="528"/>
      <c r="AC28" s="528"/>
      <c r="AD28" s="528"/>
      <c r="AE28" s="463"/>
      <c r="AF28" s="526"/>
      <c r="AG28" s="526"/>
    </row>
    <row r="29" spans="1:36" s="320" customFormat="1" ht="12" customHeight="1">
      <c r="A29" s="935"/>
      <c r="B29" s="1463"/>
      <c r="C29" s="1560"/>
      <c r="D29" s="1475"/>
      <c r="E29" s="1466"/>
      <c r="F29" s="1477"/>
      <c r="G29" s="1522"/>
      <c r="H29" s="1522"/>
      <c r="I29" s="1522"/>
      <c r="J29" s="1522"/>
      <c r="K29" s="1522"/>
      <c r="L29" s="1522"/>
      <c r="M29" s="1522"/>
      <c r="N29" s="1522"/>
      <c r="O29" s="1522"/>
      <c r="P29" s="1522"/>
      <c r="Q29" s="1522"/>
      <c r="R29" s="1467"/>
      <c r="S29" s="1467"/>
      <c r="T29" s="1467"/>
      <c r="U29" s="1467"/>
      <c r="V29" s="1467"/>
      <c r="W29" s="1467"/>
      <c r="X29" s="1561"/>
      <c r="Y29" s="1561"/>
      <c r="Z29" s="1561"/>
      <c r="AA29" s="1561"/>
      <c r="AB29" s="1561"/>
      <c r="AC29" s="1561"/>
      <c r="AD29" s="1561"/>
      <c r="AE29" s="1480"/>
      <c r="AF29" s="526"/>
      <c r="AG29" s="526"/>
    </row>
    <row r="30" spans="1:36" s="320" customFormat="1" ht="12" customHeight="1">
      <c r="A30" s="1462"/>
      <c r="B30" s="390"/>
      <c r="C30" s="452"/>
      <c r="D30" s="406"/>
      <c r="E30" s="391"/>
      <c r="F30" s="388"/>
      <c r="G30" s="393"/>
      <c r="H30" s="393"/>
      <c r="I30" s="393"/>
      <c r="J30" s="393"/>
      <c r="K30" s="393"/>
      <c r="L30" s="393"/>
      <c r="M30" s="393"/>
      <c r="N30" s="393"/>
      <c r="O30" s="393"/>
      <c r="P30" s="393"/>
      <c r="Q30" s="393"/>
      <c r="R30" s="516"/>
      <c r="S30" s="516"/>
      <c r="T30" s="516"/>
      <c r="U30" s="516"/>
      <c r="V30" s="516"/>
      <c r="W30" s="516"/>
      <c r="X30" s="397"/>
      <c r="Y30" s="397"/>
      <c r="Z30" s="397"/>
      <c r="AA30" s="397"/>
      <c r="AB30" s="397"/>
      <c r="AC30" s="397"/>
      <c r="AD30" s="397"/>
      <c r="AE30" s="463"/>
      <c r="AF30" s="526"/>
      <c r="AG30" s="526"/>
    </row>
    <row r="31" spans="1:36" s="320" customFormat="1" ht="12" customHeight="1">
      <c r="A31" s="1462"/>
      <c r="B31" s="390"/>
      <c r="C31" s="452"/>
      <c r="D31" s="406"/>
      <c r="E31" s="391"/>
      <c r="F31" s="388"/>
      <c r="G31" s="393"/>
      <c r="H31" s="393"/>
      <c r="I31" s="393"/>
      <c r="J31" s="393"/>
      <c r="K31" s="393"/>
      <c r="L31" s="393"/>
      <c r="M31" s="393"/>
      <c r="N31" s="393"/>
      <c r="O31" s="393"/>
      <c r="P31" s="393"/>
      <c r="Q31" s="393"/>
      <c r="R31" s="516"/>
      <c r="S31" s="516"/>
      <c r="T31" s="516"/>
      <c r="U31" s="516"/>
      <c r="V31" s="516"/>
      <c r="W31" s="516"/>
      <c r="X31" s="397"/>
      <c r="Y31" s="397"/>
      <c r="Z31" s="397"/>
      <c r="AA31" s="397"/>
      <c r="AB31" s="397"/>
      <c r="AC31" s="397"/>
      <c r="AD31" s="397"/>
      <c r="AE31" s="463"/>
      <c r="AF31" s="428"/>
      <c r="AG31" s="428"/>
      <c r="AH31" s="428"/>
      <c r="AI31" s="428"/>
      <c r="AJ31" s="428"/>
    </row>
    <row r="32" spans="1:36" s="320" customFormat="1" ht="12" customHeight="1">
      <c r="A32" s="1462"/>
      <c r="B32" s="390"/>
      <c r="C32" s="452"/>
      <c r="D32" s="406"/>
      <c r="E32" s="391"/>
      <c r="F32" s="388"/>
      <c r="G32" s="393"/>
      <c r="H32" s="393"/>
      <c r="I32" s="393"/>
      <c r="J32" s="393"/>
      <c r="K32" s="393"/>
      <c r="L32" s="393"/>
      <c r="M32" s="393"/>
      <c r="N32" s="393"/>
      <c r="O32" s="393"/>
      <c r="P32" s="393"/>
      <c r="Q32" s="393"/>
      <c r="R32" s="516"/>
      <c r="S32" s="516"/>
      <c r="T32" s="516"/>
      <c r="U32" s="516"/>
      <c r="V32" s="516"/>
      <c r="W32" s="516"/>
      <c r="X32" s="397"/>
      <c r="Y32" s="397"/>
      <c r="Z32" s="397"/>
      <c r="AA32" s="397"/>
      <c r="AB32" s="2890" t="s">
        <v>356</v>
      </c>
      <c r="AC32" s="2890"/>
      <c r="AD32" s="2890"/>
      <c r="AE32" s="463"/>
      <c r="AF32" s="428"/>
      <c r="AG32" s="428"/>
      <c r="AH32" s="428"/>
      <c r="AI32" s="428"/>
      <c r="AJ32" s="428"/>
    </row>
    <row r="33" spans="1:36" s="320" customFormat="1" ht="12" customHeight="1">
      <c r="A33" s="1562"/>
      <c r="B33" s="408">
        <v>9.39</v>
      </c>
      <c r="C33" s="390" t="s">
        <v>894</v>
      </c>
      <c r="D33" s="388"/>
      <c r="E33" s="388"/>
      <c r="F33" s="393"/>
      <c r="G33" s="388"/>
      <c r="H33" s="393"/>
      <c r="I33" s="393"/>
      <c r="J33" s="393"/>
      <c r="K33" s="393"/>
      <c r="L33" s="393"/>
      <c r="M33" s="393"/>
      <c r="N33" s="393"/>
      <c r="O33" s="393"/>
      <c r="P33" s="393"/>
      <c r="Q33" s="393"/>
      <c r="R33" s="2768" t="s">
        <v>855</v>
      </c>
      <c r="S33" s="2858"/>
      <c r="T33" s="2850"/>
      <c r="U33" s="2850"/>
      <c r="V33" s="2850"/>
      <c r="W33" s="2850"/>
      <c r="X33" s="2850"/>
      <c r="Y33" s="2850"/>
      <c r="Z33" s="2850"/>
      <c r="AA33" s="2850"/>
      <c r="AB33" s="2850"/>
      <c r="AC33" s="2850"/>
      <c r="AD33" s="2859"/>
      <c r="AE33" s="463"/>
      <c r="AF33" s="526"/>
      <c r="AG33" s="526"/>
    </row>
    <row r="34" spans="1:36" s="320" customFormat="1" ht="12" customHeight="1">
      <c r="A34" s="1462"/>
      <c r="B34" s="392"/>
      <c r="C34" s="398" t="s">
        <v>895</v>
      </c>
      <c r="D34" s="391"/>
      <c r="E34" s="393"/>
      <c r="F34" s="393"/>
      <c r="G34" s="393"/>
      <c r="H34" s="393"/>
      <c r="I34" s="393"/>
      <c r="J34" s="393"/>
      <c r="K34" s="393"/>
      <c r="L34" s="393"/>
      <c r="M34" s="393"/>
      <c r="N34" s="393"/>
      <c r="O34" s="393"/>
      <c r="P34" s="393"/>
      <c r="Q34" s="393"/>
      <c r="R34" s="2769"/>
      <c r="S34" s="2855"/>
      <c r="T34" s="2853"/>
      <c r="U34" s="2853"/>
      <c r="V34" s="2853"/>
      <c r="W34" s="2853"/>
      <c r="X34" s="2853"/>
      <c r="Y34" s="2853"/>
      <c r="Z34" s="2853"/>
      <c r="AA34" s="2853"/>
      <c r="AB34" s="2853"/>
      <c r="AC34" s="2853"/>
      <c r="AD34" s="2854"/>
      <c r="AE34" s="463"/>
      <c r="AF34" s="526"/>
      <c r="AG34" s="526"/>
    </row>
    <row r="35" spans="1:36" s="320" customFormat="1" ht="15" customHeight="1">
      <c r="A35" s="1462"/>
      <c r="B35" s="392"/>
      <c r="C35" s="398"/>
      <c r="D35" s="391"/>
      <c r="E35" s="393"/>
      <c r="F35" s="393"/>
      <c r="G35" s="393"/>
      <c r="H35" s="393"/>
      <c r="I35" s="393"/>
      <c r="J35" s="393"/>
      <c r="K35" s="393"/>
      <c r="L35" s="393"/>
      <c r="M35" s="393"/>
      <c r="N35" s="393"/>
      <c r="O35" s="393"/>
      <c r="P35" s="393"/>
      <c r="Q35" s="393"/>
      <c r="R35" s="391"/>
      <c r="S35" s="391"/>
      <c r="T35" s="391"/>
      <c r="U35" s="391"/>
      <c r="V35" s="391"/>
      <c r="W35" s="391"/>
      <c r="X35" s="393"/>
      <c r="Y35" s="393"/>
      <c r="Z35" s="393"/>
      <c r="AA35" s="393"/>
      <c r="AB35" s="393"/>
      <c r="AC35" s="393"/>
      <c r="AD35" s="393"/>
      <c r="AE35" s="865"/>
    </row>
    <row r="36" spans="1:36" s="320" customFormat="1" ht="15" customHeight="1">
      <c r="A36" s="1462"/>
      <c r="B36" s="392"/>
      <c r="C36" s="2892"/>
      <c r="D36" s="2893"/>
      <c r="E36" s="2893"/>
      <c r="F36" s="2893"/>
      <c r="G36" s="2893"/>
      <c r="H36" s="2893"/>
      <c r="I36" s="2893"/>
      <c r="J36" s="2893"/>
      <c r="K36" s="2893"/>
      <c r="L36" s="2893"/>
      <c r="M36" s="2893"/>
      <c r="N36" s="2893"/>
      <c r="O36" s="2893"/>
      <c r="P36" s="2893"/>
      <c r="Q36" s="2893"/>
      <c r="R36" s="2893"/>
      <c r="S36" s="2893"/>
      <c r="T36" s="2893"/>
      <c r="U36" s="2893"/>
      <c r="V36" s="2893"/>
      <c r="W36" s="2893"/>
      <c r="X36" s="2893"/>
      <c r="Y36" s="2893"/>
      <c r="Z36" s="2893"/>
      <c r="AA36" s="2893"/>
      <c r="AB36" s="2893"/>
      <c r="AC36" s="2893"/>
      <c r="AD36" s="2894"/>
      <c r="AE36" s="865"/>
    </row>
    <row r="37" spans="1:36" s="320" customFormat="1" ht="20.100000000000001" customHeight="1">
      <c r="A37" s="1462"/>
      <c r="B37" s="392"/>
      <c r="C37" s="2895"/>
      <c r="D37" s="2896"/>
      <c r="E37" s="2896"/>
      <c r="F37" s="2896"/>
      <c r="G37" s="2896"/>
      <c r="H37" s="2896"/>
      <c r="I37" s="2896"/>
      <c r="J37" s="2896"/>
      <c r="K37" s="2896"/>
      <c r="L37" s="2896"/>
      <c r="M37" s="2896"/>
      <c r="N37" s="2896"/>
      <c r="O37" s="2896"/>
      <c r="P37" s="2896"/>
      <c r="Q37" s="2896"/>
      <c r="R37" s="2896"/>
      <c r="S37" s="2896"/>
      <c r="T37" s="2896"/>
      <c r="U37" s="2896"/>
      <c r="V37" s="2896"/>
      <c r="W37" s="2896"/>
      <c r="X37" s="2896"/>
      <c r="Y37" s="2896"/>
      <c r="Z37" s="2896"/>
      <c r="AA37" s="2896"/>
      <c r="AB37" s="2896"/>
      <c r="AC37" s="2896"/>
      <c r="AD37" s="2897"/>
      <c r="AE37" s="865"/>
    </row>
    <row r="38" spans="1:36" s="320" customFormat="1" ht="20.100000000000001" customHeight="1">
      <c r="A38" s="1462"/>
      <c r="B38" s="392"/>
      <c r="C38" s="2895"/>
      <c r="D38" s="2896"/>
      <c r="E38" s="2896"/>
      <c r="F38" s="2896"/>
      <c r="G38" s="2896"/>
      <c r="H38" s="2896"/>
      <c r="I38" s="2896"/>
      <c r="J38" s="2896"/>
      <c r="K38" s="2896"/>
      <c r="L38" s="2896"/>
      <c r="M38" s="2896"/>
      <c r="N38" s="2896"/>
      <c r="O38" s="2896"/>
      <c r="P38" s="2896"/>
      <c r="Q38" s="2896"/>
      <c r="R38" s="2896"/>
      <c r="S38" s="2896"/>
      <c r="T38" s="2896"/>
      <c r="U38" s="2896"/>
      <c r="V38" s="2896"/>
      <c r="W38" s="2896"/>
      <c r="X38" s="2896"/>
      <c r="Y38" s="2896"/>
      <c r="Z38" s="2896"/>
      <c r="AA38" s="2896"/>
      <c r="AB38" s="2896"/>
      <c r="AC38" s="2896"/>
      <c r="AD38" s="2897"/>
      <c r="AE38" s="865"/>
    </row>
    <row r="39" spans="1:36" s="320" customFormat="1" ht="20.100000000000001" customHeight="1">
      <c r="A39" s="1462"/>
      <c r="B39" s="392"/>
      <c r="C39" s="2895"/>
      <c r="D39" s="2896"/>
      <c r="E39" s="2896"/>
      <c r="F39" s="2896"/>
      <c r="G39" s="2896"/>
      <c r="H39" s="2896"/>
      <c r="I39" s="2896"/>
      <c r="J39" s="2896"/>
      <c r="K39" s="2896"/>
      <c r="L39" s="2896"/>
      <c r="M39" s="2896"/>
      <c r="N39" s="2896"/>
      <c r="O39" s="2896"/>
      <c r="P39" s="2896"/>
      <c r="Q39" s="2896"/>
      <c r="R39" s="2896"/>
      <c r="S39" s="2896"/>
      <c r="T39" s="2896"/>
      <c r="U39" s="2896"/>
      <c r="V39" s="2896"/>
      <c r="W39" s="2896"/>
      <c r="X39" s="2896"/>
      <c r="Y39" s="2896"/>
      <c r="Z39" s="2896"/>
      <c r="AA39" s="2896"/>
      <c r="AB39" s="2896"/>
      <c r="AC39" s="2896"/>
      <c r="AD39" s="2897"/>
      <c r="AE39" s="865"/>
    </row>
    <row r="40" spans="1:36" s="320" customFormat="1" ht="20.100000000000001" customHeight="1">
      <c r="A40" s="1462"/>
      <c r="B40" s="392"/>
      <c r="C40" s="2898"/>
      <c r="D40" s="2899"/>
      <c r="E40" s="2899"/>
      <c r="F40" s="2899"/>
      <c r="G40" s="2899"/>
      <c r="H40" s="2899"/>
      <c r="I40" s="2899"/>
      <c r="J40" s="2899"/>
      <c r="K40" s="2899"/>
      <c r="L40" s="2899"/>
      <c r="M40" s="2899"/>
      <c r="N40" s="2899"/>
      <c r="O40" s="2899"/>
      <c r="P40" s="2899"/>
      <c r="Q40" s="2899"/>
      <c r="R40" s="2899"/>
      <c r="S40" s="2899"/>
      <c r="T40" s="2899"/>
      <c r="U40" s="2899"/>
      <c r="V40" s="2899"/>
      <c r="W40" s="2899"/>
      <c r="X40" s="2899"/>
      <c r="Y40" s="2899"/>
      <c r="Z40" s="2899"/>
      <c r="AA40" s="2899"/>
      <c r="AB40" s="2899"/>
      <c r="AC40" s="2899"/>
      <c r="AD40" s="2900"/>
      <c r="AE40" s="865"/>
    </row>
    <row r="41" spans="1:36" s="320" customFormat="1" ht="15" customHeight="1">
      <c r="A41" s="1462"/>
      <c r="B41" s="392"/>
      <c r="C41" s="387"/>
      <c r="D41" s="387"/>
      <c r="E41" s="387"/>
      <c r="F41" s="387"/>
      <c r="G41" s="387"/>
      <c r="H41" s="387"/>
      <c r="I41" s="387"/>
      <c r="J41" s="387"/>
      <c r="K41" s="387"/>
      <c r="L41" s="387"/>
      <c r="M41" s="387"/>
      <c r="N41" s="387"/>
      <c r="O41" s="387"/>
      <c r="P41" s="387"/>
      <c r="Q41" s="387"/>
      <c r="R41" s="391"/>
      <c r="S41" s="391"/>
      <c r="T41" s="391"/>
      <c r="U41" s="391"/>
      <c r="V41" s="391"/>
      <c r="W41" s="391"/>
      <c r="X41" s="393"/>
      <c r="Y41" s="393"/>
      <c r="Z41" s="393"/>
      <c r="AA41" s="393"/>
      <c r="AB41" s="393"/>
      <c r="AC41" s="393"/>
      <c r="AD41" s="393"/>
      <c r="AE41" s="865"/>
    </row>
    <row r="42" spans="1:36" s="1164" customFormat="1" ht="15" customHeight="1">
      <c r="A42" s="1945"/>
      <c r="B42" s="1946"/>
      <c r="C42" s="1947"/>
      <c r="D42" s="1948"/>
      <c r="E42" s="1949"/>
      <c r="F42" s="1949"/>
      <c r="G42" s="1949"/>
      <c r="H42" s="1949"/>
      <c r="I42" s="1949"/>
      <c r="J42" s="1949"/>
      <c r="K42" s="1949"/>
      <c r="L42" s="1949"/>
      <c r="M42" s="1949"/>
      <c r="N42" s="1949"/>
      <c r="O42" s="1949"/>
      <c r="P42" s="1949"/>
      <c r="Q42" s="1949"/>
      <c r="R42" s="1950"/>
      <c r="S42" s="1951"/>
      <c r="T42" s="1951"/>
      <c r="U42" s="1951"/>
      <c r="V42" s="1951"/>
      <c r="W42" s="1951"/>
      <c r="X42" s="1951"/>
      <c r="Y42" s="1951"/>
      <c r="Z42" s="1951"/>
      <c r="AA42" s="1951"/>
      <c r="AB42" s="1951"/>
      <c r="AC42" s="1951"/>
      <c r="AD42" s="1951"/>
      <c r="AE42" s="1952"/>
      <c r="AF42" s="1163"/>
      <c r="AG42" s="1163"/>
      <c r="AH42" s="1163"/>
      <c r="AI42" s="1163"/>
      <c r="AJ42" s="1163"/>
    </row>
    <row r="43" spans="1:36" s="1164" customFormat="1" ht="15" customHeight="1">
      <c r="A43" s="1953"/>
      <c r="B43" s="1954" t="s">
        <v>1228</v>
      </c>
      <c r="C43" s="1955"/>
      <c r="D43" s="1956"/>
      <c r="E43" s="1957"/>
      <c r="F43" s="1957"/>
      <c r="G43" s="1957"/>
      <c r="H43" s="1957"/>
      <c r="I43" s="1957"/>
      <c r="J43" s="1957"/>
      <c r="K43" s="1957"/>
      <c r="L43" s="1957"/>
      <c r="M43" s="1957"/>
      <c r="N43" s="1957"/>
      <c r="O43" s="1957"/>
      <c r="P43" s="1957"/>
      <c r="Q43" s="1957"/>
      <c r="R43" s="1958"/>
      <c r="S43" s="1959"/>
      <c r="T43" s="1959"/>
      <c r="U43" s="1959"/>
      <c r="V43" s="1959"/>
      <c r="W43" s="1959"/>
      <c r="X43" s="1959"/>
      <c r="Y43" s="1959"/>
      <c r="Z43" s="1959"/>
      <c r="AA43" s="1959"/>
      <c r="AB43" s="1959"/>
      <c r="AC43" s="1959"/>
      <c r="AD43" s="1959"/>
      <c r="AE43" s="1171"/>
      <c r="AF43" s="1163"/>
      <c r="AG43" s="1163"/>
      <c r="AH43" s="1163"/>
      <c r="AI43" s="1163"/>
      <c r="AJ43" s="1163"/>
    </row>
    <row r="44" spans="1:36" s="1164" customFormat="1" ht="15" customHeight="1">
      <c r="A44" s="1563"/>
      <c r="B44" s="1166" t="s">
        <v>1253</v>
      </c>
      <c r="C44" s="1166"/>
      <c r="D44" s="1167"/>
      <c r="E44" s="1167"/>
      <c r="F44" s="1167"/>
      <c r="G44" s="1167"/>
      <c r="H44" s="1167"/>
      <c r="I44" s="1167"/>
      <c r="J44" s="1167"/>
      <c r="K44" s="1167"/>
      <c r="L44" s="1167"/>
      <c r="M44" s="1167"/>
      <c r="N44" s="1167"/>
      <c r="O44" s="1167"/>
      <c r="P44" s="1167"/>
      <c r="Q44" s="1167"/>
      <c r="R44" s="1173"/>
      <c r="S44" s="1174"/>
      <c r="T44" s="1174"/>
      <c r="U44" s="1174"/>
      <c r="V44" s="1170"/>
      <c r="W44" s="1170"/>
      <c r="X44" s="1170"/>
      <c r="Y44" s="1170"/>
      <c r="Z44" s="1170"/>
      <c r="AA44" s="1170"/>
      <c r="AB44" s="1170"/>
      <c r="AC44" s="1170"/>
      <c r="AD44" s="1170"/>
      <c r="AE44" s="1171"/>
      <c r="AF44" s="1163"/>
      <c r="AG44" s="1163"/>
      <c r="AH44" s="1163"/>
      <c r="AI44" s="1163"/>
      <c r="AJ44" s="1163"/>
    </row>
    <row r="45" spans="1:36" s="1164" customFormat="1" ht="15" customHeight="1">
      <c r="A45" s="1563"/>
      <c r="B45" s="1165"/>
      <c r="C45" s="1166"/>
      <c r="D45" s="1167"/>
      <c r="E45" s="1168"/>
      <c r="F45" s="1168"/>
      <c r="G45" s="1168"/>
      <c r="H45" s="1168"/>
      <c r="I45" s="1168"/>
      <c r="J45" s="1168"/>
      <c r="K45" s="1168"/>
      <c r="L45" s="1168"/>
      <c r="M45" s="1168"/>
      <c r="N45" s="1168"/>
      <c r="O45" s="1168"/>
      <c r="P45" s="1168"/>
      <c r="Q45" s="1168"/>
      <c r="R45" s="1169"/>
      <c r="S45" s="1170"/>
      <c r="T45" s="1170"/>
      <c r="U45" s="1170"/>
      <c r="V45" s="1170"/>
      <c r="W45" s="1170"/>
      <c r="X45" s="1170"/>
      <c r="Y45" s="1170"/>
      <c r="Z45" s="1170"/>
      <c r="AA45" s="1170"/>
      <c r="AB45" s="1170"/>
      <c r="AC45" s="1170"/>
      <c r="AD45" s="1170"/>
      <c r="AE45" s="1171"/>
      <c r="AF45" s="1163"/>
      <c r="AG45" s="1163"/>
      <c r="AH45" s="1163"/>
      <c r="AI45" s="1163"/>
      <c r="AJ45" s="1163"/>
    </row>
    <row r="46" spans="1:36" s="320" customFormat="1" ht="12" customHeight="1">
      <c r="A46" s="1172"/>
      <c r="B46" s="1564"/>
      <c r="C46" s="1565"/>
      <c r="D46" s="1566"/>
      <c r="E46" s="1567"/>
      <c r="F46" s="1568"/>
      <c r="G46" s="1569"/>
      <c r="H46" s="1569"/>
      <c r="I46" s="1569"/>
      <c r="J46" s="1569"/>
      <c r="K46" s="1569"/>
      <c r="L46" s="1569"/>
      <c r="M46" s="1569"/>
      <c r="N46" s="1569"/>
      <c r="O46" s="1569"/>
      <c r="P46" s="1569"/>
      <c r="Q46" s="1569"/>
      <c r="R46" s="1570"/>
      <c r="S46" s="1570"/>
      <c r="T46" s="1570"/>
      <c r="U46" s="1570"/>
      <c r="V46" s="1570"/>
      <c r="W46" s="1570"/>
      <c r="X46" s="1571"/>
      <c r="Y46" s="1571"/>
      <c r="Z46" s="1571"/>
      <c r="AA46" s="1571"/>
      <c r="AB46" s="1571"/>
      <c r="AC46" s="1571"/>
      <c r="AD46" s="1571"/>
      <c r="AE46" s="1572"/>
      <c r="AF46" s="526"/>
      <c r="AG46" s="526"/>
    </row>
    <row r="47" spans="1:36" s="320" customFormat="1" ht="12" customHeight="1">
      <c r="A47" s="1462"/>
      <c r="B47" s="408">
        <v>9.4</v>
      </c>
      <c r="C47" s="390" t="s">
        <v>99</v>
      </c>
      <c r="D47" s="388"/>
      <c r="E47" s="388"/>
      <c r="F47" s="393"/>
      <c r="G47" s="388"/>
      <c r="H47" s="393"/>
      <c r="I47" s="393"/>
      <c r="J47" s="393"/>
      <c r="K47" s="393"/>
      <c r="L47" s="393"/>
      <c r="M47" s="393"/>
      <c r="N47" s="393"/>
      <c r="O47" s="393"/>
      <c r="P47" s="393"/>
      <c r="Q47" s="393"/>
      <c r="AE47" s="463"/>
      <c r="AF47" s="526"/>
      <c r="AG47" s="526"/>
    </row>
    <row r="48" spans="1:36" s="320" customFormat="1" ht="12" customHeight="1">
      <c r="A48" s="1462"/>
      <c r="B48" s="392"/>
      <c r="C48" s="398" t="s">
        <v>926</v>
      </c>
      <c r="D48" s="391"/>
      <c r="E48" s="393"/>
      <c r="F48" s="393"/>
      <c r="G48" s="393"/>
      <c r="H48" s="393"/>
      <c r="I48" s="393"/>
      <c r="J48" s="393"/>
      <c r="K48" s="393"/>
      <c r="L48" s="393"/>
      <c r="M48" s="393"/>
      <c r="N48" s="393"/>
      <c r="O48" s="393"/>
      <c r="P48" s="393"/>
      <c r="Q48" s="393"/>
      <c r="AE48" s="463"/>
      <c r="AF48" s="526"/>
      <c r="AG48" s="526"/>
    </row>
    <row r="49" spans="1:31" s="320" customFormat="1" ht="12" customHeight="1">
      <c r="A49" s="1462"/>
      <c r="B49" s="392"/>
      <c r="C49" s="398"/>
      <c r="D49" s="391"/>
      <c r="E49" s="386"/>
      <c r="G49" s="386"/>
      <c r="R49" s="516"/>
      <c r="S49" s="516"/>
      <c r="T49" s="516"/>
      <c r="U49" s="516"/>
      <c r="V49" s="516"/>
      <c r="W49" s="516"/>
      <c r="X49" s="397"/>
      <c r="Y49" s="397"/>
      <c r="Z49" s="397"/>
      <c r="AA49" s="397"/>
      <c r="AB49" s="2787"/>
      <c r="AC49" s="2787"/>
      <c r="AD49" s="2787"/>
      <c r="AE49" s="463"/>
    </row>
    <row r="50" spans="1:31" s="320" customFormat="1" ht="12" customHeight="1">
      <c r="A50" s="1462"/>
      <c r="B50" s="392"/>
      <c r="C50" s="390" t="s">
        <v>19</v>
      </c>
      <c r="D50" s="388" t="s">
        <v>100</v>
      </c>
      <c r="F50" s="393"/>
      <c r="G50" s="393"/>
      <c r="H50" s="393"/>
      <c r="I50" s="393"/>
      <c r="J50" s="393"/>
      <c r="K50" s="393"/>
      <c r="L50" s="393"/>
      <c r="M50" s="393"/>
      <c r="N50" s="393"/>
      <c r="O50" s="393"/>
      <c r="P50" s="393"/>
      <c r="Q50" s="393"/>
      <c r="R50" s="2769">
        <v>36</v>
      </c>
      <c r="S50" s="2858"/>
      <c r="T50" s="2850"/>
      <c r="U50" s="2850"/>
      <c r="V50" s="2850"/>
      <c r="W50" s="2850"/>
      <c r="X50" s="2850"/>
      <c r="Y50" s="2850"/>
      <c r="Z50" s="2850"/>
      <c r="AA50" s="2850"/>
      <c r="AB50" s="2850"/>
      <c r="AC50" s="2850"/>
      <c r="AD50" s="2859"/>
      <c r="AE50" s="463"/>
    </row>
    <row r="51" spans="1:31" s="320" customFormat="1" ht="12" customHeight="1">
      <c r="A51" s="1462"/>
      <c r="B51" s="392"/>
      <c r="C51" s="452"/>
      <c r="D51" s="391" t="s">
        <v>101</v>
      </c>
      <c r="F51" s="393"/>
      <c r="G51" s="393"/>
      <c r="H51" s="393"/>
      <c r="I51" s="393"/>
      <c r="J51" s="393"/>
      <c r="K51" s="393"/>
      <c r="L51" s="393"/>
      <c r="M51" s="393"/>
      <c r="N51" s="393"/>
      <c r="O51" s="393"/>
      <c r="P51" s="393"/>
      <c r="Q51" s="393"/>
      <c r="R51" s="2769"/>
      <c r="S51" s="2855"/>
      <c r="T51" s="2853"/>
      <c r="U51" s="2853"/>
      <c r="V51" s="2853"/>
      <c r="W51" s="2853"/>
      <c r="X51" s="2853"/>
      <c r="Y51" s="2853"/>
      <c r="Z51" s="2853"/>
      <c r="AA51" s="2853"/>
      <c r="AB51" s="2853"/>
      <c r="AC51" s="2853"/>
      <c r="AD51" s="2854"/>
      <c r="AE51" s="463"/>
    </row>
    <row r="52" spans="1:31" s="320" customFormat="1" ht="12" customHeight="1">
      <c r="A52" s="1462"/>
      <c r="B52" s="392"/>
      <c r="C52" s="398"/>
      <c r="D52" s="391"/>
      <c r="E52" s="386"/>
      <c r="G52" s="386"/>
      <c r="R52" s="516"/>
      <c r="S52" s="516"/>
      <c r="T52" s="516"/>
      <c r="U52" s="516"/>
      <c r="V52" s="516"/>
      <c r="W52" s="516"/>
      <c r="X52" s="397"/>
      <c r="Y52" s="397"/>
      <c r="Z52" s="397"/>
      <c r="AA52" s="397"/>
      <c r="AB52" s="397"/>
      <c r="AC52" s="397"/>
      <c r="AD52" s="397"/>
      <c r="AE52" s="463"/>
    </row>
    <row r="53" spans="1:31" s="320" customFormat="1" ht="12" customHeight="1">
      <c r="A53" s="1462"/>
      <c r="B53" s="392"/>
      <c r="C53" s="398"/>
      <c r="D53" s="391"/>
      <c r="E53" s="386"/>
      <c r="G53" s="386"/>
      <c r="R53" s="516"/>
      <c r="S53" s="516"/>
      <c r="T53" s="516"/>
      <c r="U53" s="516"/>
      <c r="V53" s="516"/>
      <c r="W53" s="516"/>
      <c r="X53" s="397"/>
      <c r="Y53" s="397"/>
      <c r="Z53" s="397"/>
      <c r="AA53" s="397"/>
      <c r="AB53" s="397"/>
      <c r="AC53" s="397"/>
      <c r="AD53" s="397"/>
      <c r="AE53" s="463"/>
    </row>
    <row r="54" spans="1:31" s="320" customFormat="1" ht="12" customHeight="1">
      <c r="A54" s="1462"/>
      <c r="B54" s="392"/>
      <c r="C54" s="398"/>
      <c r="D54" s="391"/>
      <c r="F54" s="386"/>
      <c r="G54" s="342"/>
      <c r="R54" s="474"/>
      <c r="S54" s="474"/>
      <c r="T54" s="474"/>
      <c r="U54" s="474"/>
      <c r="V54" s="474"/>
      <c r="W54" s="474"/>
      <c r="X54" s="399"/>
      <c r="Y54" s="399"/>
      <c r="Z54" s="399"/>
      <c r="AA54" s="399"/>
      <c r="AB54" s="399"/>
      <c r="AC54" s="397"/>
      <c r="AD54" s="397"/>
      <c r="AE54" s="463"/>
    </row>
    <row r="55" spans="1:31" s="320" customFormat="1" ht="12" customHeight="1">
      <c r="A55" s="1462"/>
      <c r="B55" s="392"/>
      <c r="C55" s="398"/>
      <c r="D55" s="391"/>
      <c r="E55" s="342"/>
      <c r="F55" s="386"/>
      <c r="G55" s="342"/>
      <c r="R55" s="474"/>
      <c r="S55" s="474"/>
      <c r="T55" s="474"/>
      <c r="U55" s="474"/>
      <c r="V55" s="474"/>
      <c r="W55" s="474"/>
      <c r="X55" s="399"/>
      <c r="Y55" s="399"/>
      <c r="Z55" s="399"/>
      <c r="AA55" s="399"/>
      <c r="AB55" s="399"/>
      <c r="AC55" s="397"/>
      <c r="AD55" s="397"/>
      <c r="AE55" s="463"/>
    </row>
    <row r="56" spans="1:31" s="320" customFormat="1" ht="12" customHeight="1">
      <c r="A56" s="1462"/>
      <c r="B56" s="392"/>
      <c r="C56" s="398"/>
      <c r="D56" s="391"/>
      <c r="E56" s="386"/>
      <c r="F56" s="386"/>
      <c r="G56" s="342"/>
      <c r="R56" s="474"/>
      <c r="S56" s="474"/>
      <c r="T56" s="474"/>
      <c r="U56" s="474"/>
      <c r="V56" s="474"/>
      <c r="W56" s="474"/>
      <c r="X56" s="399"/>
      <c r="Y56" s="399"/>
      <c r="Z56" s="399"/>
      <c r="AA56" s="399"/>
      <c r="AB56" s="399"/>
      <c r="AC56" s="397"/>
      <c r="AD56" s="397"/>
      <c r="AE56" s="463"/>
    </row>
    <row r="57" spans="1:31" s="320" customFormat="1" ht="12" customHeight="1">
      <c r="A57" s="1462"/>
      <c r="B57" s="392"/>
      <c r="C57" s="398"/>
      <c r="D57" s="391"/>
      <c r="E57" s="386"/>
      <c r="F57" s="386"/>
      <c r="G57" s="342"/>
      <c r="R57" s="474"/>
      <c r="S57" s="474"/>
      <c r="T57" s="474"/>
      <c r="U57" s="474"/>
      <c r="V57" s="474"/>
      <c r="W57" s="474"/>
      <c r="X57" s="399"/>
      <c r="Y57" s="399"/>
      <c r="Z57" s="399"/>
      <c r="AA57" s="399"/>
      <c r="AB57" s="399"/>
      <c r="AC57" s="397"/>
      <c r="AD57" s="397"/>
      <c r="AE57" s="463"/>
    </row>
    <row r="58" spans="1:31" s="320" customFormat="1" ht="12" customHeight="1">
      <c r="A58" s="1462"/>
      <c r="B58" s="392"/>
      <c r="C58" s="398"/>
      <c r="D58" s="391"/>
      <c r="E58" s="342"/>
      <c r="G58" s="342"/>
      <c r="R58" s="474"/>
      <c r="S58" s="474"/>
      <c r="T58" s="474"/>
      <c r="U58" s="474"/>
      <c r="V58" s="474"/>
      <c r="W58" s="474"/>
      <c r="X58" s="399"/>
      <c r="Y58" s="399"/>
      <c r="Z58" s="399"/>
      <c r="AA58" s="399"/>
      <c r="AB58" s="399"/>
      <c r="AC58" s="397"/>
      <c r="AD58" s="397"/>
      <c r="AE58" s="463"/>
    </row>
    <row r="59" spans="1:31" s="320" customFormat="1" ht="12" customHeight="1">
      <c r="A59" s="1462"/>
      <c r="B59" s="392"/>
      <c r="C59" s="398"/>
      <c r="D59" s="391"/>
      <c r="E59" s="386"/>
      <c r="G59" s="342"/>
      <c r="R59" s="474"/>
      <c r="S59" s="474"/>
      <c r="T59" s="474"/>
      <c r="U59" s="474"/>
      <c r="V59" s="474"/>
      <c r="W59" s="474"/>
      <c r="X59" s="399"/>
      <c r="Y59" s="399"/>
      <c r="Z59" s="399"/>
      <c r="AA59" s="399"/>
      <c r="AB59" s="399"/>
      <c r="AC59" s="397"/>
      <c r="AD59" s="397"/>
      <c r="AE59" s="463"/>
    </row>
    <row r="60" spans="1:31" s="320" customFormat="1" ht="12" customHeight="1">
      <c r="A60" s="1462"/>
      <c r="B60" s="392"/>
      <c r="C60" s="398"/>
      <c r="D60" s="391"/>
      <c r="E60" s="342"/>
      <c r="G60" s="342"/>
      <c r="R60" s="474"/>
      <c r="S60" s="474"/>
      <c r="T60" s="474"/>
      <c r="U60" s="474"/>
      <c r="V60" s="474"/>
      <c r="W60" s="474"/>
      <c r="X60" s="399"/>
      <c r="Y60" s="399"/>
      <c r="Z60" s="399"/>
      <c r="AA60" s="399"/>
      <c r="AB60" s="399"/>
      <c r="AC60" s="397"/>
      <c r="AD60" s="397"/>
      <c r="AE60" s="463"/>
    </row>
    <row r="61" spans="1:31" s="320" customFormat="1" ht="12" customHeight="1">
      <c r="A61" s="1462"/>
      <c r="B61" s="392"/>
      <c r="C61" s="398"/>
      <c r="D61" s="391"/>
      <c r="E61" s="342"/>
      <c r="G61" s="342"/>
      <c r="R61" s="474"/>
      <c r="S61" s="474"/>
      <c r="T61" s="474"/>
      <c r="U61" s="474"/>
      <c r="V61" s="474"/>
      <c r="W61" s="474"/>
      <c r="X61" s="399"/>
      <c r="Y61" s="399"/>
      <c r="Z61" s="399"/>
      <c r="AA61" s="399"/>
      <c r="AB61" s="399"/>
      <c r="AC61" s="397"/>
      <c r="AD61" s="397"/>
      <c r="AE61" s="463"/>
    </row>
    <row r="62" spans="1:31" s="320" customFormat="1" ht="12" customHeight="1">
      <c r="A62" s="1462"/>
      <c r="B62" s="392"/>
      <c r="C62" s="398"/>
      <c r="D62" s="391"/>
      <c r="E62" s="386"/>
      <c r="G62" s="342"/>
      <c r="R62" s="474"/>
      <c r="S62" s="474"/>
      <c r="T62" s="474"/>
      <c r="U62" s="474"/>
      <c r="V62" s="474"/>
      <c r="W62" s="474"/>
      <c r="X62" s="399"/>
      <c r="Y62" s="399"/>
      <c r="Z62" s="399"/>
      <c r="AA62" s="399"/>
      <c r="AB62" s="399"/>
      <c r="AC62" s="397"/>
      <c r="AD62" s="397"/>
      <c r="AE62" s="463"/>
    </row>
    <row r="63" spans="1:31" s="320" customFormat="1" ht="12" customHeight="1">
      <c r="A63" s="1462"/>
      <c r="B63" s="392"/>
      <c r="C63" s="398"/>
      <c r="D63" s="391"/>
      <c r="E63" s="342"/>
      <c r="G63" s="342"/>
      <c r="R63" s="474"/>
      <c r="S63" s="474"/>
      <c r="T63" s="474"/>
      <c r="U63" s="474"/>
      <c r="V63" s="474"/>
      <c r="W63" s="474"/>
      <c r="X63" s="399"/>
      <c r="Y63" s="399"/>
      <c r="Z63" s="399"/>
      <c r="AA63" s="399"/>
      <c r="AB63" s="399"/>
      <c r="AC63" s="397"/>
      <c r="AD63" s="397"/>
      <c r="AE63" s="463"/>
    </row>
    <row r="64" spans="1:31" s="320" customFormat="1" ht="12" customHeight="1">
      <c r="A64" s="1462"/>
      <c r="B64" s="392"/>
      <c r="C64" s="398"/>
      <c r="D64" s="391"/>
      <c r="E64" s="342"/>
      <c r="G64" s="342"/>
      <c r="R64" s="474"/>
      <c r="S64" s="474"/>
      <c r="T64" s="474"/>
      <c r="U64" s="474"/>
      <c r="V64" s="474"/>
      <c r="W64" s="474"/>
      <c r="X64" s="399"/>
      <c r="Y64" s="399"/>
      <c r="Z64" s="399"/>
      <c r="AA64" s="399"/>
      <c r="AB64" s="399"/>
      <c r="AC64" s="397"/>
      <c r="AD64" s="397"/>
      <c r="AE64" s="463"/>
    </row>
    <row r="65" spans="1:31" s="320" customFormat="1" ht="12" customHeight="1">
      <c r="A65" s="1462"/>
      <c r="B65" s="392"/>
      <c r="C65" s="398"/>
      <c r="D65" s="391"/>
      <c r="E65" s="386"/>
      <c r="G65" s="342"/>
      <c r="R65" s="474"/>
      <c r="S65" s="474"/>
      <c r="T65" s="474"/>
      <c r="U65" s="474"/>
      <c r="V65" s="474"/>
      <c r="W65" s="474"/>
      <c r="X65" s="399"/>
      <c r="Y65" s="399"/>
      <c r="Z65" s="399"/>
      <c r="AA65" s="399"/>
      <c r="AB65" s="399"/>
      <c r="AC65" s="397"/>
      <c r="AD65" s="397"/>
      <c r="AE65" s="463"/>
    </row>
    <row r="66" spans="1:31" s="320" customFormat="1" ht="10.199999999999999" customHeight="1">
      <c r="A66" s="1960"/>
      <c r="B66" s="1961"/>
      <c r="C66" s="1962"/>
      <c r="D66" s="1963"/>
      <c r="E66" s="1963"/>
      <c r="F66" s="1964"/>
      <c r="G66" s="1965"/>
      <c r="H66" s="1964"/>
      <c r="I66" s="1964"/>
      <c r="J66" s="1964"/>
      <c r="K66" s="1964"/>
      <c r="L66" s="1964"/>
      <c r="M66" s="1964"/>
      <c r="N66" s="1964"/>
      <c r="O66" s="1964"/>
      <c r="P66" s="1964"/>
      <c r="Q66" s="1964"/>
      <c r="R66" s="1966"/>
      <c r="S66" s="1966"/>
      <c r="T66" s="1966"/>
      <c r="U66" s="1966"/>
      <c r="V66" s="1966"/>
      <c r="W66" s="1966"/>
      <c r="X66" s="1967"/>
      <c r="Y66" s="1967"/>
      <c r="Z66" s="1967"/>
      <c r="AA66" s="1967"/>
      <c r="AB66" s="1967"/>
      <c r="AC66" s="1967"/>
      <c r="AD66" s="1967"/>
      <c r="AE66" s="1968"/>
    </row>
    <row r="67" spans="1:31" s="320" customFormat="1" ht="12" customHeight="1">
      <c r="A67" s="1969"/>
      <c r="B67" s="1970" t="s">
        <v>713</v>
      </c>
      <c r="C67" s="1971"/>
      <c r="D67" s="1972"/>
      <c r="E67" s="1972"/>
      <c r="F67" s="1973"/>
      <c r="G67" s="1970"/>
      <c r="H67" s="1974"/>
      <c r="I67" s="1974"/>
      <c r="J67" s="1974"/>
      <c r="K67" s="1974"/>
      <c r="L67" s="1974"/>
      <c r="M67" s="1974"/>
      <c r="N67" s="1974"/>
      <c r="O67" s="1974"/>
      <c r="P67" s="1974"/>
      <c r="Q67" s="1974"/>
      <c r="R67" s="1975"/>
      <c r="S67" s="1975"/>
      <c r="T67" s="1975"/>
      <c r="U67" s="1975"/>
      <c r="V67" s="1975"/>
      <c r="W67" s="1975"/>
      <c r="X67" s="1976"/>
      <c r="Y67" s="1976"/>
      <c r="Z67" s="1976"/>
      <c r="AA67" s="1976"/>
      <c r="AB67" s="1976"/>
      <c r="AC67" s="1976"/>
      <c r="AD67" s="1976"/>
      <c r="AE67" s="1024"/>
    </row>
    <row r="68" spans="1:31" s="320" customFormat="1" ht="12" customHeight="1">
      <c r="A68" s="1969"/>
      <c r="B68" s="1977"/>
      <c r="C68" s="1978"/>
      <c r="D68" s="1977"/>
      <c r="E68" s="1977"/>
      <c r="F68" s="1974"/>
      <c r="G68" s="1979"/>
      <c r="H68" s="1974"/>
      <c r="I68" s="1974"/>
      <c r="J68" s="1974"/>
      <c r="K68" s="1974"/>
      <c r="L68" s="1974"/>
      <c r="M68" s="1974"/>
      <c r="N68" s="1974"/>
      <c r="O68" s="1974"/>
      <c r="P68" s="1974"/>
      <c r="Q68" s="1974"/>
      <c r="R68" s="1975"/>
      <c r="S68" s="1975"/>
      <c r="T68" s="1975"/>
      <c r="U68" s="1975"/>
      <c r="V68" s="1975"/>
      <c r="W68" s="1975"/>
      <c r="X68" s="1976"/>
      <c r="Y68" s="1976"/>
      <c r="Z68" s="1976"/>
      <c r="AA68" s="1976"/>
      <c r="AB68" s="1976"/>
      <c r="AC68" s="1976"/>
      <c r="AD68" s="1976"/>
      <c r="AE68" s="1024"/>
    </row>
    <row r="69" spans="1:31" s="320" customFormat="1" ht="12" customHeight="1">
      <c r="A69" s="1969"/>
      <c r="B69" s="1980" t="s">
        <v>1172</v>
      </c>
      <c r="C69" s="1978"/>
      <c r="D69" s="1977"/>
      <c r="E69" s="1977"/>
      <c r="F69" s="1974"/>
      <c r="G69" s="1979"/>
      <c r="H69" s="1974"/>
      <c r="I69" s="1974"/>
      <c r="J69" s="1974"/>
      <c r="K69" s="1974"/>
      <c r="L69" s="1974"/>
      <c r="M69" s="1974"/>
      <c r="N69" s="1974"/>
      <c r="O69" s="1974"/>
      <c r="P69" s="1974"/>
      <c r="Q69" s="1974"/>
      <c r="R69" s="1975"/>
      <c r="S69" s="1975"/>
      <c r="T69" s="1975"/>
      <c r="U69" s="1975"/>
      <c r="V69" s="1975"/>
      <c r="W69" s="1975"/>
      <c r="X69" s="1976"/>
      <c r="Y69" s="1976"/>
      <c r="Z69" s="1976"/>
      <c r="AA69" s="1976"/>
      <c r="AB69" s="1976"/>
      <c r="AC69" s="1976"/>
      <c r="AD69" s="1976"/>
      <c r="AE69" s="1024"/>
    </row>
    <row r="70" spans="1:31" s="320" customFormat="1" ht="12" customHeight="1">
      <c r="A70" s="1981"/>
      <c r="B70" s="1982" t="s">
        <v>1173</v>
      </c>
      <c r="C70" s="1982"/>
      <c r="D70" s="1983"/>
      <c r="E70" s="1983"/>
      <c r="F70" s="1984"/>
      <c r="G70" s="1985"/>
      <c r="H70" s="1984"/>
      <c r="I70" s="1984"/>
      <c r="J70" s="1984"/>
      <c r="K70" s="1984"/>
      <c r="L70" s="1984"/>
      <c r="M70" s="1984"/>
      <c r="N70" s="1984"/>
      <c r="O70" s="1984"/>
      <c r="P70" s="1984"/>
      <c r="Q70" s="1984"/>
      <c r="R70" s="1986"/>
      <c r="S70" s="1986"/>
      <c r="T70" s="1986"/>
      <c r="U70" s="1986"/>
      <c r="V70" s="1986"/>
      <c r="W70" s="1986"/>
      <c r="X70" s="1987"/>
      <c r="Y70" s="1987"/>
      <c r="Z70" s="1987"/>
      <c r="AA70" s="1987"/>
      <c r="AB70" s="1987"/>
      <c r="AC70" s="1987"/>
      <c r="AD70" s="1987"/>
      <c r="AE70" s="1988"/>
    </row>
    <row r="71" spans="1:31" s="320" customFormat="1" ht="15.75" customHeight="1">
      <c r="A71" s="1482"/>
      <c r="B71" s="364"/>
      <c r="C71" s="365"/>
      <c r="D71" s="386"/>
      <c r="E71" s="386"/>
      <c r="G71" s="386"/>
      <c r="R71" s="474"/>
      <c r="S71" s="474"/>
      <c r="T71" s="474"/>
      <c r="U71" s="474"/>
      <c r="V71" s="474"/>
      <c r="W71" s="474"/>
      <c r="X71" s="399"/>
      <c r="Y71" s="399"/>
      <c r="Z71" s="399"/>
      <c r="AA71" s="2891" t="s">
        <v>1411</v>
      </c>
      <c r="AB71" s="2891"/>
      <c r="AC71" s="2891"/>
      <c r="AD71" s="399"/>
      <c r="AE71" s="1158"/>
    </row>
    <row r="72" spans="1:31" s="320" customFormat="1">
      <c r="A72" s="1482"/>
      <c r="B72" s="390"/>
      <c r="C72" s="390" t="s">
        <v>20</v>
      </c>
      <c r="D72" s="388" t="s">
        <v>2138</v>
      </c>
      <c r="E72" s="393"/>
      <c r="F72" s="393"/>
      <c r="G72" s="393"/>
      <c r="H72" s="393"/>
      <c r="I72" s="393"/>
      <c r="J72" s="393"/>
      <c r="K72" s="393"/>
      <c r="L72" s="393"/>
      <c r="M72" s="393"/>
      <c r="N72" s="393"/>
      <c r="O72" s="393"/>
      <c r="P72" s="393"/>
      <c r="Q72" s="2768" t="s">
        <v>63</v>
      </c>
      <c r="R72" s="2858"/>
      <c r="S72" s="2850"/>
      <c r="T72" s="2850"/>
      <c r="U72" s="2850"/>
      <c r="V72" s="2850"/>
      <c r="W72" s="2850"/>
      <c r="X72" s="2850"/>
      <c r="Y72" s="2850"/>
      <c r="Z72" s="2850"/>
      <c r="AA72" s="2850"/>
      <c r="AB72" s="2850"/>
      <c r="AC72" s="2859"/>
      <c r="AD72" s="399"/>
      <c r="AE72" s="1158"/>
    </row>
    <row r="73" spans="1:31" ht="12" customHeight="1">
      <c r="A73" s="1539"/>
      <c r="B73" s="452"/>
      <c r="C73" s="452"/>
      <c r="D73" s="391" t="s">
        <v>2139</v>
      </c>
      <c r="E73" s="393"/>
      <c r="F73" s="393"/>
      <c r="G73" s="393"/>
      <c r="H73" s="393"/>
      <c r="I73" s="393"/>
      <c r="J73" s="393"/>
      <c r="K73" s="393"/>
      <c r="L73" s="393"/>
      <c r="M73" s="393"/>
      <c r="N73" s="393"/>
      <c r="O73" s="393"/>
      <c r="P73" s="393"/>
      <c r="Q73" s="2769"/>
      <c r="R73" s="2855"/>
      <c r="S73" s="2853"/>
      <c r="T73" s="2853"/>
      <c r="U73" s="2853"/>
      <c r="V73" s="2853"/>
      <c r="W73" s="2853"/>
      <c r="X73" s="2853"/>
      <c r="Y73" s="2853"/>
      <c r="Z73" s="2853"/>
      <c r="AA73" s="2853"/>
      <c r="AB73" s="2853"/>
      <c r="AC73" s="2854"/>
      <c r="AE73" s="462"/>
    </row>
    <row r="74" spans="1:31" ht="12" customHeight="1" thickBot="1">
      <c r="A74" s="567"/>
      <c r="B74" s="1573"/>
      <c r="C74" s="1161"/>
      <c r="D74" s="1574"/>
      <c r="E74" s="855"/>
      <c r="F74" s="855"/>
      <c r="G74" s="855"/>
      <c r="H74" s="855"/>
      <c r="I74" s="855"/>
      <c r="J74" s="855"/>
      <c r="K74" s="855"/>
      <c r="L74" s="855"/>
      <c r="M74" s="855"/>
      <c r="N74" s="855"/>
      <c r="O74" s="855"/>
      <c r="P74" s="855"/>
      <c r="Q74" s="1127"/>
      <c r="R74" s="1575"/>
      <c r="S74" s="1575"/>
      <c r="T74" s="1575"/>
      <c r="U74" s="1575"/>
      <c r="V74" s="1575"/>
      <c r="W74" s="1575"/>
      <c r="X74" s="1575"/>
      <c r="Y74" s="1575"/>
      <c r="Z74" s="1575"/>
      <c r="AA74" s="1575"/>
      <c r="AB74" s="1575"/>
      <c r="AC74" s="1575"/>
      <c r="AD74" s="1576"/>
      <c r="AE74" s="1577"/>
    </row>
    <row r="75" spans="1:31" ht="12" customHeight="1">
      <c r="B75" s="452"/>
      <c r="C75" s="391"/>
      <c r="D75" s="320"/>
      <c r="E75" s="393"/>
      <c r="F75" s="393"/>
      <c r="G75" s="393"/>
      <c r="H75" s="393"/>
      <c r="I75" s="393"/>
      <c r="J75" s="393"/>
      <c r="K75" s="393"/>
      <c r="L75" s="393"/>
      <c r="M75" s="393"/>
      <c r="N75" s="393"/>
      <c r="O75" s="393"/>
      <c r="P75" s="393"/>
      <c r="Q75" s="516"/>
      <c r="R75" s="528"/>
      <c r="S75" s="528"/>
      <c r="T75" s="528"/>
      <c r="U75" s="528"/>
      <c r="V75" s="528"/>
      <c r="W75" s="528"/>
      <c r="X75" s="528"/>
      <c r="Y75" s="528"/>
      <c r="Z75" s="528"/>
      <c r="AA75" s="528"/>
      <c r="AB75" s="528"/>
      <c r="AC75" s="528"/>
    </row>
    <row r="76" spans="1:31" ht="12" customHeight="1">
      <c r="A76" s="2338">
        <v>23</v>
      </c>
      <c r="B76" s="2338"/>
      <c r="C76" s="2338"/>
      <c r="D76" s="2338"/>
      <c r="E76" s="2338"/>
      <c r="F76" s="2338"/>
      <c r="G76" s="2338"/>
      <c r="H76" s="2338"/>
      <c r="I76" s="2338"/>
      <c r="J76" s="2338"/>
      <c r="K76" s="2338"/>
      <c r="L76" s="2338"/>
      <c r="M76" s="2338"/>
      <c r="N76" s="2338"/>
      <c r="O76" s="2338"/>
      <c r="P76" s="2338"/>
      <c r="Q76" s="2338"/>
      <c r="R76" s="2338"/>
      <c r="S76" s="2338"/>
      <c r="T76" s="2338"/>
      <c r="U76" s="2338"/>
      <c r="V76" s="2338"/>
      <c r="W76" s="2338"/>
      <c r="X76" s="2338"/>
      <c r="Y76" s="2338"/>
      <c r="Z76" s="2338"/>
      <c r="AA76" s="2338"/>
      <c r="AB76" s="2338"/>
      <c r="AC76" s="2338"/>
      <c r="AD76" s="2338"/>
      <c r="AE76" s="2338"/>
    </row>
  </sheetData>
  <sheetProtection selectLockedCells="1" selectUnlockedCells="1"/>
  <mergeCells count="31">
    <mergeCell ref="Q72:Q73"/>
    <mergeCell ref="R72:AC73"/>
    <mergeCell ref="AA71:AC71"/>
    <mergeCell ref="A76:AE76"/>
    <mergeCell ref="D27:Q27"/>
    <mergeCell ref="R33:R34"/>
    <mergeCell ref="S33:AD34"/>
    <mergeCell ref="C36:AD40"/>
    <mergeCell ref="R12:R13"/>
    <mergeCell ref="S12:AD13"/>
    <mergeCell ref="R50:R51"/>
    <mergeCell ref="S50:AD51"/>
    <mergeCell ref="AB49:AD49"/>
    <mergeCell ref="R24:R25"/>
    <mergeCell ref="S24:AD25"/>
    <mergeCell ref="AB32:AD32"/>
    <mergeCell ref="R15:R16"/>
    <mergeCell ref="S15:AD16"/>
    <mergeCell ref="R18:R19"/>
    <mergeCell ref="S18:AD19"/>
    <mergeCell ref="R21:R22"/>
    <mergeCell ref="S21:AD22"/>
    <mergeCell ref="AB11:AD11"/>
    <mergeCell ref="S6:AD6"/>
    <mergeCell ref="AJ2:AK2"/>
    <mergeCell ref="AF3:AI3"/>
    <mergeCell ref="AJ3:AK3"/>
    <mergeCell ref="AF4:AI4"/>
    <mergeCell ref="AJ4:AK4"/>
    <mergeCell ref="S7:AD7"/>
    <mergeCell ref="AF2:AI2"/>
  </mergeCells>
  <printOptions horizontalCentered="1"/>
  <pageMargins left="0.11811023622047245" right="0.11811023622047245" top="0.39370078740157483" bottom="0.19685039370078741" header="0" footer="0"/>
  <pageSetup paperSize="9" scale="76" firstPageNumber="12" orientation="portrait" useFirstPageNumber="1" horizontalDpi="300"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030A0"/>
  </sheetPr>
  <dimension ref="A1:AV76"/>
  <sheetViews>
    <sheetView showGridLines="0" view="pageBreakPreview" zoomScaleNormal="100" zoomScaleSheetLayoutView="100" workbookViewId="0">
      <selection activeCell="D70" sqref="D70:AD72"/>
    </sheetView>
  </sheetViews>
  <sheetFormatPr defaultColWidth="6.765625" defaultRowHeight="12"/>
  <cols>
    <col min="1" max="2" width="3.61328125" style="310" customWidth="1"/>
    <col min="3" max="3" width="3.61328125" style="364" customWidth="1"/>
    <col min="4" max="17" width="3.61328125" style="310" customWidth="1"/>
    <col min="18" max="18" width="3.61328125" style="432" customWidth="1"/>
    <col min="19" max="19" width="2.07421875" style="432" customWidth="1"/>
    <col min="20" max="20" width="1.3046875" style="432" customWidth="1"/>
    <col min="21" max="22" width="2.07421875" style="432" customWidth="1"/>
    <col min="23" max="23" width="1.3828125" style="432" customWidth="1"/>
    <col min="24" max="24" width="1.921875" style="400" customWidth="1"/>
    <col min="25" max="25" width="1.765625" style="400" customWidth="1"/>
    <col min="26" max="26" width="1.921875" style="400" customWidth="1"/>
    <col min="27" max="30" width="2.07421875" style="400" customWidth="1"/>
    <col min="31" max="31" width="3.23046875" style="310" customWidth="1"/>
    <col min="32" max="32" width="9" style="310" customWidth="1"/>
    <col min="33" max="33" width="6.69140625" style="310" customWidth="1"/>
    <col min="34" max="16384" width="6.765625" style="310"/>
  </cols>
  <sheetData>
    <row r="1" spans="1:48" ht="15" customHeight="1">
      <c r="A1" s="455"/>
      <c r="B1" s="571"/>
      <c r="C1" s="572"/>
      <c r="D1" s="573"/>
      <c r="E1" s="542"/>
      <c r="F1" s="542"/>
      <c r="G1" s="540"/>
      <c r="H1" s="540"/>
      <c r="I1" s="540"/>
      <c r="J1" s="540"/>
      <c r="K1" s="540"/>
      <c r="L1" s="540"/>
      <c r="M1" s="540"/>
      <c r="N1" s="540"/>
      <c r="O1" s="540"/>
      <c r="P1" s="540"/>
      <c r="Q1" s="540"/>
      <c r="R1" s="574"/>
      <c r="S1" s="574"/>
      <c r="T1" s="574"/>
      <c r="U1" s="574"/>
      <c r="V1" s="574"/>
      <c r="W1" s="574"/>
      <c r="X1" s="544"/>
      <c r="Y1" s="544"/>
      <c r="Z1" s="544"/>
      <c r="AA1" s="544"/>
      <c r="AB1" s="544"/>
      <c r="AC1" s="544"/>
      <c r="AD1" s="544"/>
      <c r="AE1" s="575"/>
    </row>
    <row r="2" spans="1:48" ht="15" customHeight="1">
      <c r="A2" s="456"/>
      <c r="B2" s="342"/>
      <c r="C2" s="321"/>
      <c r="D2" s="440" t="s">
        <v>864</v>
      </c>
      <c r="E2" s="440"/>
      <c r="F2" s="440"/>
      <c r="G2" s="440"/>
      <c r="H2" s="440"/>
      <c r="I2" s="440"/>
      <c r="J2" s="440"/>
      <c r="K2" s="341"/>
      <c r="L2" s="341"/>
      <c r="M2" s="341"/>
      <c r="N2" s="341"/>
      <c r="O2" s="341"/>
      <c r="P2" s="341"/>
      <c r="Q2" s="341"/>
      <c r="R2" s="341"/>
      <c r="S2" s="341"/>
      <c r="T2" s="341"/>
      <c r="U2" s="341"/>
      <c r="V2" s="341"/>
      <c r="W2" s="341"/>
      <c r="X2" s="341"/>
      <c r="Y2" s="322"/>
      <c r="Z2" s="322"/>
      <c r="AA2" s="310"/>
      <c r="AB2" s="310"/>
      <c r="AC2" s="310"/>
      <c r="AD2" s="310"/>
      <c r="AE2" s="576"/>
      <c r="AF2" s="2815"/>
      <c r="AG2" s="2815"/>
      <c r="AH2" s="2815"/>
      <c r="AI2" s="2815"/>
      <c r="AJ2" s="2815"/>
      <c r="AK2" s="2815"/>
    </row>
    <row r="3" spans="1:48" ht="15" customHeight="1">
      <c r="A3" s="458"/>
      <c r="B3" s="386"/>
      <c r="C3" s="365"/>
      <c r="D3" s="441" t="s">
        <v>865</v>
      </c>
      <c r="E3" s="386"/>
      <c r="I3" s="384"/>
      <c r="J3" s="384"/>
      <c r="K3" s="384"/>
      <c r="L3" s="384"/>
      <c r="M3" s="384"/>
      <c r="N3" s="384"/>
      <c r="O3" s="384"/>
      <c r="P3" s="384"/>
      <c r="Q3" s="384"/>
      <c r="R3" s="395"/>
      <c r="S3" s="395"/>
      <c r="T3" s="395"/>
      <c r="U3" s="395"/>
      <c r="V3" s="395"/>
      <c r="W3" s="395"/>
      <c r="X3" s="524"/>
      <c r="Y3" s="384"/>
      <c r="Z3" s="384"/>
      <c r="AA3" s="299"/>
      <c r="AB3" s="299"/>
      <c r="AC3" s="299"/>
      <c r="AD3" s="299"/>
      <c r="AE3" s="576"/>
      <c r="AF3" s="2815"/>
      <c r="AG3" s="2815"/>
      <c r="AH3" s="2815"/>
      <c r="AI3" s="2815"/>
      <c r="AJ3" s="2815"/>
      <c r="AK3" s="2815"/>
      <c r="AL3" s="299"/>
      <c r="AM3" s="299"/>
      <c r="AN3" s="299"/>
      <c r="AO3" s="299"/>
      <c r="AP3" s="299"/>
      <c r="AQ3" s="299"/>
      <c r="AR3" s="299"/>
      <c r="AS3" s="299"/>
      <c r="AT3" s="299"/>
      <c r="AU3" s="299"/>
      <c r="AV3" s="299"/>
    </row>
    <row r="4" spans="1:48" s="320" customFormat="1" ht="15" customHeight="1">
      <c r="A4" s="459"/>
      <c r="B4" s="383"/>
      <c r="C4" s="390"/>
      <c r="E4" s="383"/>
      <c r="G4" s="310"/>
      <c r="H4" s="310"/>
      <c r="I4" s="393"/>
      <c r="J4" s="393"/>
      <c r="K4" s="391"/>
      <c r="L4" s="391"/>
      <c r="M4" s="391"/>
      <c r="N4" s="391"/>
      <c r="O4" s="391"/>
      <c r="P4" s="391"/>
      <c r="Q4" s="391"/>
      <c r="R4" s="393"/>
      <c r="S4" s="393"/>
      <c r="T4" s="393"/>
      <c r="U4" s="393"/>
      <c r="V4" s="393"/>
      <c r="W4" s="393"/>
      <c r="X4" s="393"/>
      <c r="Y4" s="393"/>
      <c r="Z4" s="393"/>
      <c r="AE4" s="576"/>
      <c r="AF4" s="2815"/>
      <c r="AG4" s="2815"/>
      <c r="AH4" s="2815"/>
      <c r="AI4" s="2815"/>
      <c r="AJ4" s="2815"/>
      <c r="AK4" s="2815"/>
    </row>
    <row r="5" spans="1:48" s="320" customFormat="1" ht="15" customHeight="1">
      <c r="A5" s="459"/>
      <c r="B5" s="383"/>
      <c r="C5" s="390"/>
      <c r="E5" s="383"/>
      <c r="G5" s="310"/>
      <c r="H5" s="310"/>
      <c r="I5" s="393"/>
      <c r="J5" s="393"/>
      <c r="K5" s="391"/>
      <c r="L5" s="391"/>
      <c r="M5" s="391"/>
      <c r="N5" s="391"/>
      <c r="O5" s="391"/>
      <c r="P5" s="391"/>
      <c r="Q5" s="391"/>
      <c r="R5" s="393"/>
      <c r="S5" s="393"/>
      <c r="T5" s="393"/>
      <c r="U5" s="393"/>
      <c r="V5" s="393"/>
      <c r="W5" s="393"/>
      <c r="X5" s="393"/>
      <c r="Y5" s="393"/>
      <c r="Z5" s="393"/>
      <c r="AE5" s="576"/>
      <c r="AF5" s="529"/>
      <c r="AG5" s="529"/>
      <c r="AH5" s="529"/>
      <c r="AI5" s="529"/>
      <c r="AJ5" s="529"/>
      <c r="AK5" s="529"/>
    </row>
    <row r="6" spans="1:48" s="320" customFormat="1" ht="12" customHeight="1">
      <c r="A6" s="459"/>
      <c r="B6" s="383"/>
      <c r="C6" s="390"/>
      <c r="D6" s="383"/>
      <c r="E6" s="383"/>
      <c r="F6" s="383"/>
      <c r="G6" s="383"/>
      <c r="H6" s="393"/>
      <c r="I6" s="393"/>
      <c r="J6" s="393"/>
      <c r="K6" s="391"/>
      <c r="L6" s="391"/>
      <c r="M6" s="391"/>
      <c r="N6" s="391"/>
      <c r="O6" s="391"/>
      <c r="P6" s="391"/>
      <c r="Q6" s="391"/>
      <c r="R6" s="393"/>
      <c r="S6" s="2816" t="s">
        <v>699</v>
      </c>
      <c r="T6" s="2816"/>
      <c r="U6" s="2816"/>
      <c r="V6" s="2816"/>
      <c r="W6" s="2816"/>
      <c r="X6" s="2816"/>
      <c r="Y6" s="2816"/>
      <c r="Z6" s="2816"/>
      <c r="AA6" s="2816"/>
      <c r="AB6" s="2816"/>
      <c r="AC6" s="2816"/>
      <c r="AD6" s="2816"/>
      <c r="AE6" s="577"/>
      <c r="AF6" s="342"/>
      <c r="AG6" s="342"/>
      <c r="AH6" s="342"/>
      <c r="AI6" s="342"/>
      <c r="AJ6" s="342"/>
    </row>
    <row r="7" spans="1:48" ht="12" customHeight="1">
      <c r="A7" s="461"/>
      <c r="B7" s="383"/>
      <c r="C7" s="390"/>
      <c r="D7" s="523"/>
      <c r="E7" s="434"/>
      <c r="F7" s="434"/>
      <c r="S7" s="2816" t="s">
        <v>18</v>
      </c>
      <c r="T7" s="2816"/>
      <c r="U7" s="2816"/>
      <c r="V7" s="2816"/>
      <c r="W7" s="2816"/>
      <c r="X7" s="2816"/>
      <c r="Y7" s="2816"/>
      <c r="Z7" s="2816"/>
      <c r="AA7" s="2816"/>
      <c r="AB7" s="2816"/>
      <c r="AC7" s="2816"/>
      <c r="AD7" s="2816"/>
      <c r="AE7" s="578"/>
    </row>
    <row r="8" spans="1:48" ht="12" customHeight="1">
      <c r="A8" s="461"/>
      <c r="B8" s="383"/>
      <c r="C8" s="390"/>
      <c r="D8" s="523"/>
      <c r="E8" s="434"/>
      <c r="F8" s="434"/>
      <c r="S8" s="530"/>
      <c r="T8" s="530"/>
      <c r="U8" s="530"/>
      <c r="V8" s="530"/>
      <c r="W8" s="530"/>
      <c r="X8" s="530"/>
      <c r="Y8" s="530"/>
      <c r="Z8" s="530"/>
      <c r="AA8" s="530"/>
      <c r="AB8" s="530"/>
      <c r="AC8" s="530"/>
      <c r="AD8" s="530"/>
      <c r="AE8" s="578"/>
    </row>
    <row r="9" spans="1:48" ht="12" customHeight="1">
      <c r="A9" s="461"/>
      <c r="B9" s="383"/>
      <c r="C9" s="390"/>
      <c r="D9" s="523"/>
      <c r="E9" s="434"/>
      <c r="F9" s="434"/>
      <c r="S9" s="530"/>
      <c r="T9" s="530"/>
      <c r="U9" s="530"/>
      <c r="V9" s="530"/>
      <c r="W9" s="530"/>
      <c r="X9" s="530"/>
      <c r="Y9" s="530"/>
      <c r="Z9" s="530"/>
      <c r="AA9" s="530"/>
      <c r="AB9" s="530"/>
      <c r="AC9" s="530"/>
      <c r="AD9" s="530"/>
      <c r="AE9" s="578"/>
    </row>
    <row r="10" spans="1:48" s="320" customFormat="1" ht="12" customHeight="1">
      <c r="A10" s="459"/>
      <c r="B10" s="392"/>
      <c r="C10" s="398"/>
      <c r="D10" s="391"/>
      <c r="E10" s="386"/>
      <c r="G10" s="386"/>
      <c r="R10" s="516"/>
      <c r="S10" s="516"/>
      <c r="T10" s="516"/>
      <c r="U10" s="516"/>
      <c r="V10" s="516"/>
      <c r="W10" s="516"/>
      <c r="X10" s="397"/>
      <c r="Y10" s="397"/>
      <c r="Z10" s="397"/>
      <c r="AA10" s="397"/>
      <c r="AB10" s="2901" t="s">
        <v>356</v>
      </c>
      <c r="AC10" s="2901"/>
      <c r="AD10" s="2901"/>
      <c r="AE10" s="538"/>
    </row>
    <row r="11" spans="1:48" s="320" customFormat="1" ht="12" customHeight="1">
      <c r="A11" s="459"/>
      <c r="B11" s="392"/>
      <c r="C11" s="390" t="s">
        <v>47</v>
      </c>
      <c r="D11" s="388" t="s">
        <v>104</v>
      </c>
      <c r="F11" s="393"/>
      <c r="G11" s="393"/>
      <c r="H11" s="393"/>
      <c r="I11" s="393"/>
      <c r="J11" s="393"/>
      <c r="K11" s="393"/>
      <c r="L11" s="393"/>
      <c r="M11" s="393"/>
      <c r="N11" s="393"/>
      <c r="O11" s="393"/>
      <c r="P11" s="393"/>
      <c r="Q11" s="393"/>
      <c r="R11" s="2769">
        <v>37</v>
      </c>
      <c r="S11" s="2873"/>
      <c r="T11" s="2819"/>
      <c r="U11" s="2819"/>
      <c r="V11" s="2819"/>
      <c r="W11" s="2819"/>
      <c r="X11" s="2819"/>
      <c r="Y11" s="2819"/>
      <c r="Z11" s="2819"/>
      <c r="AA11" s="2819"/>
      <c r="AB11" s="2819"/>
      <c r="AC11" s="2819"/>
      <c r="AD11" s="2874"/>
      <c r="AE11" s="538"/>
    </row>
    <row r="12" spans="1:48" s="320" customFormat="1" ht="12" customHeight="1">
      <c r="A12" s="459"/>
      <c r="B12" s="392"/>
      <c r="C12" s="452"/>
      <c r="D12" s="391" t="s">
        <v>698</v>
      </c>
      <c r="F12" s="393"/>
      <c r="G12" s="393"/>
      <c r="H12" s="393"/>
      <c r="I12" s="393"/>
      <c r="J12" s="393"/>
      <c r="K12" s="393"/>
      <c r="L12" s="393"/>
      <c r="M12" s="393"/>
      <c r="N12" s="393"/>
      <c r="O12" s="393"/>
      <c r="P12" s="393"/>
      <c r="Q12" s="393"/>
      <c r="R12" s="2769"/>
      <c r="S12" s="2875"/>
      <c r="T12" s="2820"/>
      <c r="U12" s="2820"/>
      <c r="V12" s="2820"/>
      <c r="W12" s="2820"/>
      <c r="X12" s="2820"/>
      <c r="Y12" s="2820"/>
      <c r="Z12" s="2820"/>
      <c r="AA12" s="2820"/>
      <c r="AB12" s="2820"/>
      <c r="AC12" s="2820"/>
      <c r="AD12" s="2876"/>
      <c r="AE12" s="538"/>
    </row>
    <row r="13" spans="1:48" s="320" customFormat="1" ht="12" customHeight="1">
      <c r="A13" s="459"/>
      <c r="B13" s="392"/>
      <c r="C13" s="398"/>
      <c r="D13" s="386"/>
      <c r="G13" s="386"/>
      <c r="R13" s="516"/>
      <c r="S13" s="516"/>
      <c r="T13" s="516"/>
      <c r="U13" s="516"/>
      <c r="V13" s="516"/>
      <c r="W13" s="516"/>
      <c r="X13" s="397"/>
      <c r="Y13" s="397"/>
      <c r="Z13" s="397"/>
      <c r="AA13" s="397"/>
      <c r="AB13" s="397"/>
      <c r="AC13" s="397"/>
      <c r="AD13" s="397"/>
      <c r="AE13" s="538"/>
    </row>
    <row r="14" spans="1:48" s="320" customFormat="1" ht="12" customHeight="1">
      <c r="A14" s="459"/>
      <c r="B14" s="392"/>
      <c r="C14" s="390" t="s">
        <v>72</v>
      </c>
      <c r="D14" s="388" t="s">
        <v>690</v>
      </c>
      <c r="F14" s="393"/>
      <c r="G14" s="393"/>
      <c r="H14" s="393"/>
      <c r="I14" s="393"/>
      <c r="J14" s="393"/>
      <c r="K14" s="393"/>
      <c r="L14" s="393"/>
      <c r="M14" s="393"/>
      <c r="N14" s="393"/>
      <c r="O14" s="393"/>
      <c r="P14" s="393"/>
      <c r="Q14" s="393"/>
      <c r="R14" s="2769"/>
      <c r="S14" s="516"/>
      <c r="T14" s="516"/>
      <c r="U14" s="516"/>
      <c r="V14" s="516"/>
      <c r="W14" s="516"/>
      <c r="X14" s="428"/>
      <c r="Y14" s="428"/>
      <c r="Z14" s="428"/>
      <c r="AA14" s="428"/>
      <c r="AB14" s="428"/>
      <c r="AC14" s="428"/>
      <c r="AD14" s="428"/>
      <c r="AE14" s="538"/>
    </row>
    <row r="15" spans="1:48" s="320" customFormat="1" ht="12" customHeight="1">
      <c r="A15" s="459"/>
      <c r="B15" s="392"/>
      <c r="C15" s="452"/>
      <c r="D15" s="391" t="s">
        <v>369</v>
      </c>
      <c r="F15" s="393"/>
      <c r="G15" s="393"/>
      <c r="H15" s="393"/>
      <c r="I15" s="393"/>
      <c r="J15" s="393"/>
      <c r="K15" s="393"/>
      <c r="L15" s="393"/>
      <c r="M15" s="393"/>
      <c r="N15" s="393"/>
      <c r="O15" s="393"/>
      <c r="P15" s="393"/>
      <c r="Q15" s="393"/>
      <c r="R15" s="2769"/>
      <c r="S15" s="516"/>
      <c r="T15" s="516"/>
      <c r="U15" s="516"/>
      <c r="V15" s="516"/>
      <c r="W15" s="516"/>
      <c r="X15" s="428"/>
      <c r="Y15" s="428"/>
      <c r="Z15" s="428"/>
      <c r="AA15" s="428"/>
      <c r="AB15" s="428"/>
      <c r="AC15" s="428"/>
      <c r="AD15" s="428"/>
      <c r="AE15" s="538"/>
    </row>
    <row r="16" spans="1:48" s="320" customFormat="1" ht="12" customHeight="1">
      <c r="A16" s="459"/>
      <c r="B16" s="392"/>
      <c r="C16" s="398"/>
      <c r="D16" s="391"/>
      <c r="E16" s="386"/>
      <c r="G16" s="386"/>
      <c r="R16" s="516"/>
      <c r="S16" s="516"/>
      <c r="T16" s="516"/>
      <c r="U16" s="516"/>
      <c r="V16" s="516"/>
      <c r="W16" s="516"/>
      <c r="X16" s="397"/>
      <c r="Y16" s="397"/>
      <c r="Z16" s="397"/>
      <c r="AA16" s="397"/>
      <c r="AB16" s="397"/>
      <c r="AC16" s="397"/>
      <c r="AD16" s="397"/>
      <c r="AE16" s="538"/>
    </row>
    <row r="17" spans="1:31" s="320" customFormat="1" ht="12" customHeight="1">
      <c r="A17" s="459"/>
      <c r="B17" s="392"/>
      <c r="C17" s="398"/>
      <c r="D17" s="342" t="s">
        <v>120</v>
      </c>
      <c r="E17" s="390" t="s">
        <v>102</v>
      </c>
      <c r="F17" s="388"/>
      <c r="G17" s="393"/>
      <c r="H17" s="393"/>
      <c r="I17" s="393"/>
      <c r="J17" s="393"/>
      <c r="K17" s="393"/>
      <c r="L17" s="393"/>
      <c r="M17" s="393"/>
      <c r="N17" s="393"/>
      <c r="O17" s="393"/>
      <c r="P17" s="393"/>
      <c r="Q17" s="393"/>
      <c r="R17" s="2769">
        <v>38</v>
      </c>
      <c r="S17" s="2873"/>
      <c r="T17" s="2819"/>
      <c r="U17" s="2819"/>
      <c r="V17" s="2819"/>
      <c r="W17" s="2819"/>
      <c r="X17" s="2819"/>
      <c r="Y17" s="2819"/>
      <c r="Z17" s="2819"/>
      <c r="AA17" s="2819"/>
      <c r="AB17" s="2819"/>
      <c r="AC17" s="2819"/>
      <c r="AD17" s="2874"/>
      <c r="AE17" s="565"/>
    </row>
    <row r="18" spans="1:31" s="320" customFormat="1" ht="12" customHeight="1">
      <c r="A18" s="459"/>
      <c r="B18" s="392"/>
      <c r="C18" s="398"/>
      <c r="E18" s="398" t="s">
        <v>103</v>
      </c>
      <c r="F18" s="391"/>
      <c r="G18" s="393"/>
      <c r="H18" s="393"/>
      <c r="I18" s="393"/>
      <c r="J18" s="393"/>
      <c r="K18" s="393"/>
      <c r="L18" s="393"/>
      <c r="M18" s="393"/>
      <c r="N18" s="393"/>
      <c r="O18" s="393"/>
      <c r="P18" s="393"/>
      <c r="Q18" s="393"/>
      <c r="R18" s="2769"/>
      <c r="S18" s="2875"/>
      <c r="T18" s="2820"/>
      <c r="U18" s="2820"/>
      <c r="V18" s="2820"/>
      <c r="W18" s="2820"/>
      <c r="X18" s="2820"/>
      <c r="Y18" s="2820"/>
      <c r="Z18" s="2820"/>
      <c r="AA18" s="2820"/>
      <c r="AB18" s="2820"/>
      <c r="AC18" s="2820"/>
      <c r="AD18" s="2876"/>
      <c r="AE18" s="565"/>
    </row>
    <row r="19" spans="1:31" s="320" customFormat="1" ht="12" customHeight="1">
      <c r="A19" s="459"/>
      <c r="B19" s="392"/>
      <c r="C19" s="398"/>
      <c r="D19" s="386"/>
      <c r="G19" s="386"/>
      <c r="R19" s="516"/>
      <c r="S19" s="516"/>
      <c r="T19" s="516"/>
      <c r="U19" s="516"/>
      <c r="V19" s="516"/>
      <c r="W19" s="516"/>
      <c r="X19" s="397"/>
      <c r="Y19" s="397"/>
      <c r="Z19" s="397"/>
      <c r="AA19" s="397"/>
      <c r="AB19" s="397"/>
      <c r="AC19" s="397"/>
      <c r="AD19" s="397"/>
      <c r="AE19" s="538"/>
    </row>
    <row r="20" spans="1:31" s="320" customFormat="1" ht="12" customHeight="1">
      <c r="A20" s="459"/>
      <c r="B20" s="392"/>
      <c r="C20" s="398"/>
      <c r="D20" s="342" t="s">
        <v>160</v>
      </c>
      <c r="E20" s="390" t="s">
        <v>714</v>
      </c>
      <c r="F20" s="388"/>
      <c r="G20" s="393"/>
      <c r="H20" s="393"/>
      <c r="I20" s="393"/>
      <c r="J20" s="393"/>
      <c r="K20" s="393"/>
      <c r="L20" s="393"/>
      <c r="M20" s="393"/>
      <c r="N20" s="393"/>
      <c r="O20" s="393"/>
      <c r="P20" s="393"/>
      <c r="Q20" s="393"/>
      <c r="R20" s="2769">
        <v>39</v>
      </c>
      <c r="S20" s="2873"/>
      <c r="T20" s="2819"/>
      <c r="U20" s="2819"/>
      <c r="V20" s="2819"/>
      <c r="W20" s="2819"/>
      <c r="X20" s="2819"/>
      <c r="Y20" s="2819"/>
      <c r="Z20" s="2819"/>
      <c r="AA20" s="2819"/>
      <c r="AB20" s="2819"/>
      <c r="AC20" s="2819"/>
      <c r="AD20" s="2874"/>
      <c r="AE20" s="538"/>
    </row>
    <row r="21" spans="1:31" s="320" customFormat="1" ht="12" customHeight="1">
      <c r="A21" s="459"/>
      <c r="B21" s="392"/>
      <c r="C21" s="398"/>
      <c r="E21" s="391" t="s">
        <v>386</v>
      </c>
      <c r="F21" s="391"/>
      <c r="G21" s="393"/>
      <c r="H21" s="393"/>
      <c r="I21" s="393"/>
      <c r="J21" s="393"/>
      <c r="K21" s="393"/>
      <c r="L21" s="393"/>
      <c r="M21" s="393"/>
      <c r="N21" s="393"/>
      <c r="O21" s="393"/>
      <c r="P21" s="393"/>
      <c r="Q21" s="393"/>
      <c r="R21" s="2769"/>
      <c r="S21" s="2875"/>
      <c r="T21" s="2820"/>
      <c r="U21" s="2820"/>
      <c r="V21" s="2820"/>
      <c r="W21" s="2820"/>
      <c r="X21" s="2820"/>
      <c r="Y21" s="2820"/>
      <c r="Z21" s="2820"/>
      <c r="AA21" s="2820"/>
      <c r="AB21" s="2820"/>
      <c r="AC21" s="2820"/>
      <c r="AD21" s="2876"/>
      <c r="AE21" s="538"/>
    </row>
    <row r="22" spans="1:31" s="320" customFormat="1" ht="12" customHeight="1">
      <c r="A22" s="459"/>
      <c r="B22" s="392"/>
      <c r="C22" s="398"/>
      <c r="E22" s="391"/>
      <c r="F22" s="391"/>
      <c r="G22" s="393"/>
      <c r="H22" s="393"/>
      <c r="I22" s="393"/>
      <c r="J22" s="393"/>
      <c r="K22" s="393"/>
      <c r="L22" s="393"/>
      <c r="M22" s="393"/>
      <c r="N22" s="393"/>
      <c r="O22" s="393"/>
      <c r="P22" s="393"/>
      <c r="Q22" s="393"/>
      <c r="R22" s="516"/>
      <c r="S22" s="528"/>
      <c r="T22" s="528"/>
      <c r="U22" s="528"/>
      <c r="V22" s="528"/>
      <c r="W22" s="528"/>
      <c r="X22" s="528"/>
      <c r="Y22" s="528"/>
      <c r="Z22" s="528"/>
      <c r="AA22" s="528"/>
      <c r="AB22" s="528"/>
      <c r="AC22" s="528"/>
      <c r="AD22" s="528"/>
      <c r="AE22" s="538"/>
    </row>
    <row r="23" spans="1:31" s="320" customFormat="1" ht="10.199999999999999" customHeight="1">
      <c r="A23" s="459"/>
      <c r="B23" s="392"/>
      <c r="C23" s="398"/>
      <c r="D23" s="391"/>
      <c r="E23" s="386"/>
      <c r="G23" s="386"/>
      <c r="R23" s="516"/>
      <c r="S23" s="516"/>
      <c r="T23" s="516"/>
      <c r="U23" s="516"/>
      <c r="V23" s="516"/>
      <c r="W23" s="516"/>
      <c r="X23" s="397"/>
      <c r="Y23" s="397"/>
      <c r="Z23" s="397"/>
      <c r="AA23" s="397"/>
      <c r="AB23" s="397"/>
      <c r="AC23" s="397"/>
      <c r="AD23" s="397"/>
      <c r="AE23" s="538"/>
    </row>
    <row r="24" spans="1:31" s="320" customFormat="1" ht="12" customHeight="1">
      <c r="A24" s="459"/>
      <c r="B24" s="392"/>
      <c r="C24" s="390" t="s">
        <v>111</v>
      </c>
      <c r="D24" s="388" t="s">
        <v>359</v>
      </c>
      <c r="F24" s="393"/>
      <c r="G24" s="393"/>
      <c r="H24" s="393"/>
      <c r="I24" s="393"/>
      <c r="J24" s="393"/>
      <c r="K24" s="393"/>
      <c r="L24" s="393"/>
      <c r="M24" s="393"/>
      <c r="N24" s="393"/>
      <c r="O24" s="393"/>
      <c r="P24" s="393"/>
      <c r="Q24" s="393"/>
      <c r="R24" s="388"/>
      <c r="S24" s="388"/>
      <c r="T24" s="388"/>
      <c r="U24" s="388"/>
      <c r="V24" s="388"/>
      <c r="W24" s="388"/>
      <c r="X24" s="428"/>
      <c r="Y24" s="428"/>
      <c r="Z24" s="428"/>
      <c r="AA24" s="428"/>
      <c r="AB24" s="428"/>
      <c r="AC24" s="428"/>
      <c r="AD24" s="428"/>
      <c r="AE24" s="538"/>
    </row>
    <row r="25" spans="1:31" s="320" customFormat="1" ht="12" customHeight="1">
      <c r="A25" s="459"/>
      <c r="B25" s="392"/>
      <c r="C25" s="452"/>
      <c r="D25" s="391" t="s">
        <v>360</v>
      </c>
      <c r="F25" s="393"/>
      <c r="G25" s="393"/>
      <c r="H25" s="393"/>
      <c r="I25" s="393"/>
      <c r="J25" s="393"/>
      <c r="K25" s="393"/>
      <c r="L25" s="393"/>
      <c r="M25" s="393"/>
      <c r="N25" s="393"/>
      <c r="O25" s="393"/>
      <c r="P25" s="393"/>
      <c r="Q25" s="393"/>
      <c r="R25" s="388"/>
      <c r="S25" s="388"/>
      <c r="T25" s="388"/>
      <c r="U25" s="388"/>
      <c r="V25" s="388"/>
      <c r="W25" s="388"/>
      <c r="X25" s="428"/>
      <c r="Y25" s="428"/>
      <c r="Z25" s="428"/>
      <c r="AA25" s="428"/>
      <c r="AB25" s="428"/>
      <c r="AC25" s="428"/>
      <c r="AD25" s="428"/>
      <c r="AE25" s="538"/>
    </row>
    <row r="26" spans="1:31" s="320" customFormat="1" ht="12" customHeight="1">
      <c r="A26" s="459"/>
      <c r="B26" s="392"/>
      <c r="C26" s="398"/>
      <c r="D26" s="391"/>
      <c r="E26" s="386"/>
      <c r="G26" s="386"/>
      <c r="R26" s="516"/>
      <c r="S26" s="516"/>
      <c r="T26" s="516"/>
      <c r="U26" s="516"/>
      <c r="V26" s="516"/>
      <c r="W26" s="516"/>
      <c r="X26" s="397"/>
      <c r="Y26" s="397"/>
      <c r="Z26" s="397"/>
      <c r="AA26" s="397"/>
      <c r="AB26" s="397"/>
      <c r="AC26" s="397"/>
      <c r="AD26" s="397"/>
      <c r="AE26" s="538"/>
    </row>
    <row r="27" spans="1:31" s="320" customFormat="1" ht="12" customHeight="1">
      <c r="A27" s="459"/>
      <c r="B27" s="392"/>
      <c r="C27" s="398"/>
      <c r="D27" s="342" t="s">
        <v>120</v>
      </c>
      <c r="E27" s="390" t="s">
        <v>105</v>
      </c>
      <c r="F27" s="388"/>
      <c r="G27" s="393"/>
      <c r="H27" s="393"/>
      <c r="I27" s="393"/>
      <c r="J27" s="393"/>
      <c r="K27" s="393"/>
      <c r="L27" s="393"/>
      <c r="M27" s="393"/>
      <c r="N27" s="393"/>
      <c r="O27" s="393"/>
      <c r="P27" s="393"/>
      <c r="Q27" s="393"/>
      <c r="R27" s="2769">
        <v>40</v>
      </c>
      <c r="S27" s="2873"/>
      <c r="T27" s="2819"/>
      <c r="U27" s="2819"/>
      <c r="V27" s="2819"/>
      <c r="W27" s="2819"/>
      <c r="X27" s="2819"/>
      <c r="Y27" s="2819"/>
      <c r="Z27" s="2819"/>
      <c r="AA27" s="2819"/>
      <c r="AB27" s="2819"/>
      <c r="AC27" s="2819"/>
      <c r="AD27" s="2874"/>
      <c r="AE27" s="565"/>
    </row>
    <row r="28" spans="1:31" s="320" customFormat="1" ht="12" customHeight="1">
      <c r="A28" s="459"/>
      <c r="B28" s="392"/>
      <c r="C28" s="398"/>
      <c r="E28" s="391" t="s">
        <v>715</v>
      </c>
      <c r="F28" s="391"/>
      <c r="G28" s="393"/>
      <c r="H28" s="393"/>
      <c r="I28" s="393"/>
      <c r="J28" s="393"/>
      <c r="K28" s="393"/>
      <c r="L28" s="393"/>
      <c r="M28" s="393"/>
      <c r="N28" s="393"/>
      <c r="O28" s="393"/>
      <c r="P28" s="393"/>
      <c r="Q28" s="393"/>
      <c r="R28" s="2769"/>
      <c r="S28" s="2875"/>
      <c r="T28" s="2820"/>
      <c r="U28" s="2820"/>
      <c r="V28" s="2820"/>
      <c r="W28" s="2820"/>
      <c r="X28" s="2820"/>
      <c r="Y28" s="2820"/>
      <c r="Z28" s="2820"/>
      <c r="AA28" s="2820"/>
      <c r="AB28" s="2820"/>
      <c r="AC28" s="2820"/>
      <c r="AD28" s="2876"/>
      <c r="AE28" s="565"/>
    </row>
    <row r="29" spans="1:31" s="320" customFormat="1" ht="12" customHeight="1">
      <c r="A29" s="459"/>
      <c r="B29" s="392"/>
      <c r="C29" s="398"/>
      <c r="D29" s="386"/>
      <c r="G29" s="386"/>
      <c r="R29" s="516"/>
      <c r="S29" s="516"/>
      <c r="T29" s="516"/>
      <c r="U29" s="516"/>
      <c r="V29" s="516"/>
      <c r="W29" s="516"/>
      <c r="X29" s="397"/>
      <c r="Y29" s="397"/>
      <c r="Z29" s="397"/>
      <c r="AA29" s="397"/>
      <c r="AB29" s="397"/>
      <c r="AC29" s="397"/>
      <c r="AD29" s="397"/>
      <c r="AE29" s="538"/>
    </row>
    <row r="30" spans="1:31" s="320" customFormat="1" ht="12" customHeight="1">
      <c r="A30" s="459"/>
      <c r="B30" s="392"/>
      <c r="C30" s="398"/>
      <c r="D30" s="342" t="s">
        <v>160</v>
      </c>
      <c r="E30" s="390" t="s">
        <v>106</v>
      </c>
      <c r="F30" s="388"/>
      <c r="G30" s="393"/>
      <c r="H30" s="393"/>
      <c r="I30" s="393"/>
      <c r="J30" s="393"/>
      <c r="K30" s="393"/>
      <c r="L30" s="393"/>
      <c r="M30" s="393"/>
      <c r="N30" s="393"/>
      <c r="O30" s="393"/>
      <c r="P30" s="393"/>
      <c r="Q30" s="393"/>
      <c r="R30" s="2769">
        <v>41</v>
      </c>
      <c r="S30" s="2873"/>
      <c r="T30" s="2819"/>
      <c r="U30" s="2819"/>
      <c r="V30" s="2819"/>
      <c r="W30" s="2819"/>
      <c r="X30" s="2819"/>
      <c r="Y30" s="2819"/>
      <c r="Z30" s="2819"/>
      <c r="AA30" s="2819"/>
      <c r="AB30" s="2819"/>
      <c r="AC30" s="2819"/>
      <c r="AD30" s="2874"/>
      <c r="AE30" s="538"/>
    </row>
    <row r="31" spans="1:31" s="320" customFormat="1" ht="12" customHeight="1">
      <c r="A31" s="459"/>
      <c r="B31" s="392"/>
      <c r="C31" s="398"/>
      <c r="E31" s="391" t="s">
        <v>107</v>
      </c>
      <c r="F31" s="391"/>
      <c r="G31" s="393"/>
      <c r="H31" s="393"/>
      <c r="I31" s="393"/>
      <c r="J31" s="393"/>
      <c r="K31" s="393"/>
      <c r="L31" s="393"/>
      <c r="M31" s="393"/>
      <c r="N31" s="393"/>
      <c r="O31" s="393"/>
      <c r="P31" s="393"/>
      <c r="Q31" s="393"/>
      <c r="R31" s="2769"/>
      <c r="S31" s="2875"/>
      <c r="T31" s="2820"/>
      <c r="U31" s="2820"/>
      <c r="V31" s="2820"/>
      <c r="W31" s="2820"/>
      <c r="X31" s="2820"/>
      <c r="Y31" s="2820"/>
      <c r="Z31" s="2820"/>
      <c r="AA31" s="2820"/>
      <c r="AB31" s="2820"/>
      <c r="AC31" s="2820"/>
      <c r="AD31" s="2876"/>
      <c r="AE31" s="538"/>
    </row>
    <row r="32" spans="1:31" s="320" customFormat="1" ht="12" customHeight="1">
      <c r="A32" s="459"/>
      <c r="B32" s="392"/>
      <c r="C32" s="398"/>
      <c r="G32" s="386"/>
      <c r="R32" s="516"/>
      <c r="S32" s="516"/>
      <c r="T32" s="516"/>
      <c r="U32" s="516"/>
      <c r="V32" s="516"/>
      <c r="W32" s="516"/>
      <c r="X32" s="397"/>
      <c r="Y32" s="397"/>
      <c r="Z32" s="397"/>
      <c r="AA32" s="397"/>
      <c r="AB32" s="397"/>
      <c r="AC32" s="397"/>
      <c r="AD32" s="397"/>
      <c r="AE32" s="538"/>
    </row>
    <row r="33" spans="1:31" s="320" customFormat="1" ht="12" customHeight="1">
      <c r="A33" s="459"/>
      <c r="B33" s="392"/>
      <c r="C33" s="398"/>
      <c r="D33" s="342" t="s">
        <v>162</v>
      </c>
      <c r="E33" s="390" t="s">
        <v>108</v>
      </c>
      <c r="F33" s="388"/>
      <c r="G33" s="393"/>
      <c r="H33" s="393"/>
      <c r="I33" s="393"/>
      <c r="J33" s="393"/>
      <c r="K33" s="393"/>
      <c r="L33" s="393"/>
      <c r="M33" s="393"/>
      <c r="N33" s="393"/>
      <c r="O33" s="393"/>
      <c r="P33" s="393"/>
      <c r="Q33" s="393"/>
      <c r="R33" s="2769">
        <v>42</v>
      </c>
      <c r="S33" s="2873"/>
      <c r="T33" s="2819"/>
      <c r="U33" s="2819"/>
      <c r="V33" s="2819"/>
      <c r="W33" s="2819"/>
      <c r="X33" s="2819"/>
      <c r="Y33" s="2819"/>
      <c r="Z33" s="2819"/>
      <c r="AA33" s="2819"/>
      <c r="AB33" s="2819"/>
      <c r="AC33" s="2819"/>
      <c r="AD33" s="2874"/>
      <c r="AE33" s="538"/>
    </row>
    <row r="34" spans="1:31" s="320" customFormat="1" ht="12" customHeight="1">
      <c r="A34" s="459"/>
      <c r="B34" s="392"/>
      <c r="C34" s="398"/>
      <c r="E34" s="391" t="s">
        <v>716</v>
      </c>
      <c r="F34" s="391"/>
      <c r="G34" s="393"/>
      <c r="H34" s="393"/>
      <c r="I34" s="393"/>
      <c r="J34" s="393"/>
      <c r="K34" s="393"/>
      <c r="L34" s="393"/>
      <c r="M34" s="393"/>
      <c r="N34" s="393"/>
      <c r="O34" s="393"/>
      <c r="P34" s="393"/>
      <c r="Q34" s="393"/>
      <c r="R34" s="2769"/>
      <c r="S34" s="2875"/>
      <c r="T34" s="2820"/>
      <c r="U34" s="2820"/>
      <c r="V34" s="2820"/>
      <c r="W34" s="2820"/>
      <c r="X34" s="2820"/>
      <c r="Y34" s="2820"/>
      <c r="Z34" s="2820"/>
      <c r="AA34" s="2820"/>
      <c r="AB34" s="2820"/>
      <c r="AC34" s="2820"/>
      <c r="AD34" s="2876"/>
      <c r="AE34" s="538"/>
    </row>
    <row r="35" spans="1:31" s="320" customFormat="1" ht="12" customHeight="1">
      <c r="A35" s="459"/>
      <c r="B35" s="392"/>
      <c r="C35" s="398"/>
      <c r="D35" s="342"/>
      <c r="G35" s="386"/>
      <c r="R35" s="516"/>
      <c r="S35" s="516"/>
      <c r="T35" s="516"/>
      <c r="U35" s="516"/>
      <c r="V35" s="516"/>
      <c r="W35" s="516"/>
      <c r="X35" s="397"/>
      <c r="Y35" s="397"/>
      <c r="Z35" s="397"/>
      <c r="AA35" s="397"/>
      <c r="AB35" s="397"/>
      <c r="AC35" s="397"/>
      <c r="AD35" s="397"/>
      <c r="AE35" s="538"/>
    </row>
    <row r="36" spans="1:31" s="320" customFormat="1" ht="12" customHeight="1">
      <c r="A36" s="459"/>
      <c r="B36" s="392"/>
      <c r="C36" s="398"/>
      <c r="D36" s="342" t="s">
        <v>163</v>
      </c>
      <c r="E36" s="390" t="s">
        <v>317</v>
      </c>
      <c r="F36" s="388"/>
      <c r="G36" s="393"/>
      <c r="H36" s="393"/>
      <c r="I36" s="393"/>
      <c r="J36" s="393"/>
      <c r="K36" s="393"/>
      <c r="L36" s="393"/>
      <c r="M36" s="393"/>
      <c r="N36" s="393"/>
      <c r="O36" s="393"/>
      <c r="P36" s="393"/>
      <c r="Q36" s="393"/>
      <c r="R36" s="2769">
        <v>43</v>
      </c>
      <c r="S36" s="2873"/>
      <c r="T36" s="2819"/>
      <c r="U36" s="2819"/>
      <c r="V36" s="2819"/>
      <c r="W36" s="2819"/>
      <c r="X36" s="2819"/>
      <c r="Y36" s="2819"/>
      <c r="Z36" s="2819"/>
      <c r="AA36" s="2819"/>
      <c r="AB36" s="2819"/>
      <c r="AC36" s="2819"/>
      <c r="AD36" s="2874"/>
      <c r="AE36" s="538"/>
    </row>
    <row r="37" spans="1:31" s="320" customFormat="1" ht="12" customHeight="1">
      <c r="A37" s="459"/>
      <c r="B37" s="392"/>
      <c r="C37" s="398"/>
      <c r="E37" s="390" t="s">
        <v>464</v>
      </c>
      <c r="F37" s="388"/>
      <c r="G37" s="393"/>
      <c r="H37" s="393"/>
      <c r="I37" s="393"/>
      <c r="J37" s="393"/>
      <c r="K37" s="393"/>
      <c r="L37" s="393"/>
      <c r="M37" s="393"/>
      <c r="N37" s="393"/>
      <c r="O37" s="393"/>
      <c r="P37" s="393"/>
      <c r="Q37" s="393"/>
      <c r="R37" s="2769"/>
      <c r="S37" s="2875"/>
      <c r="T37" s="2820"/>
      <c r="U37" s="2820"/>
      <c r="V37" s="2820"/>
      <c r="W37" s="2820"/>
      <c r="X37" s="2820"/>
      <c r="Y37" s="2820"/>
      <c r="Z37" s="2820"/>
      <c r="AA37" s="2820"/>
      <c r="AB37" s="2820"/>
      <c r="AC37" s="2820"/>
      <c r="AD37" s="2876"/>
      <c r="AE37" s="538"/>
    </row>
    <row r="38" spans="1:31" s="320" customFormat="1" ht="12" customHeight="1">
      <c r="A38" s="459"/>
      <c r="B38" s="392"/>
      <c r="C38" s="398"/>
      <c r="E38" s="391" t="s">
        <v>465</v>
      </c>
      <c r="G38" s="386"/>
      <c r="R38" s="516"/>
      <c r="S38" s="516"/>
      <c r="T38" s="516"/>
      <c r="U38" s="516"/>
      <c r="V38" s="516"/>
      <c r="W38" s="516"/>
      <c r="X38" s="397"/>
      <c r="Y38" s="397"/>
      <c r="Z38" s="397"/>
      <c r="AA38" s="397"/>
      <c r="AB38" s="397"/>
      <c r="AC38" s="397"/>
      <c r="AD38" s="397"/>
      <c r="AE38" s="538"/>
    </row>
    <row r="39" spans="1:31" s="320" customFormat="1" ht="12" customHeight="1">
      <c r="A39" s="459"/>
      <c r="B39" s="392"/>
      <c r="C39" s="398"/>
      <c r="D39" s="391"/>
      <c r="G39" s="386"/>
      <c r="R39" s="516"/>
      <c r="S39" s="516"/>
      <c r="T39" s="516"/>
      <c r="U39" s="516"/>
      <c r="V39" s="516"/>
      <c r="W39" s="516"/>
      <c r="X39" s="397"/>
      <c r="Y39" s="397"/>
      <c r="Z39" s="397"/>
      <c r="AA39" s="397"/>
      <c r="AB39" s="397"/>
      <c r="AC39" s="397"/>
      <c r="AD39" s="397"/>
      <c r="AE39" s="538"/>
    </row>
    <row r="40" spans="1:31" s="320" customFormat="1" ht="12" customHeight="1">
      <c r="A40" s="459"/>
      <c r="B40" s="392"/>
      <c r="C40" s="398"/>
      <c r="D40" s="342" t="s">
        <v>164</v>
      </c>
      <c r="E40" s="390" t="s">
        <v>110</v>
      </c>
      <c r="F40" s="388"/>
      <c r="G40" s="393"/>
      <c r="H40" s="393"/>
      <c r="I40" s="393"/>
      <c r="J40" s="393"/>
      <c r="K40" s="393"/>
      <c r="L40" s="393"/>
      <c r="M40" s="393"/>
      <c r="N40" s="393"/>
      <c r="O40" s="393"/>
      <c r="P40" s="393"/>
      <c r="Q40" s="393"/>
      <c r="R40" s="2769">
        <v>44</v>
      </c>
      <c r="S40" s="2873"/>
      <c r="T40" s="2819"/>
      <c r="U40" s="2819"/>
      <c r="V40" s="2819"/>
      <c r="W40" s="2819"/>
      <c r="X40" s="2819"/>
      <c r="Y40" s="2819"/>
      <c r="Z40" s="2819"/>
      <c r="AA40" s="2819"/>
      <c r="AB40" s="2819"/>
      <c r="AC40" s="2819"/>
      <c r="AD40" s="2874"/>
      <c r="AE40" s="538"/>
    </row>
    <row r="41" spans="1:31" s="320" customFormat="1" ht="12" customHeight="1">
      <c r="A41" s="459"/>
      <c r="B41" s="392"/>
      <c r="C41" s="398"/>
      <c r="E41" s="391" t="s">
        <v>717</v>
      </c>
      <c r="F41" s="391"/>
      <c r="G41" s="393"/>
      <c r="H41" s="393"/>
      <c r="I41" s="393"/>
      <c r="J41" s="393"/>
      <c r="K41" s="393"/>
      <c r="L41" s="393"/>
      <c r="M41" s="393"/>
      <c r="N41" s="393"/>
      <c r="O41" s="393"/>
      <c r="P41" s="393"/>
      <c r="Q41" s="393"/>
      <c r="R41" s="2769"/>
      <c r="S41" s="2875"/>
      <c r="T41" s="2820"/>
      <c r="U41" s="2820"/>
      <c r="V41" s="2820"/>
      <c r="W41" s="2820"/>
      <c r="X41" s="2820"/>
      <c r="Y41" s="2820"/>
      <c r="Z41" s="2820"/>
      <c r="AA41" s="2820"/>
      <c r="AB41" s="2820"/>
      <c r="AC41" s="2820"/>
      <c r="AD41" s="2876"/>
      <c r="AE41" s="538"/>
    </row>
    <row r="42" spans="1:31" s="320" customFormat="1" ht="12" customHeight="1">
      <c r="A42" s="459"/>
      <c r="B42" s="392"/>
      <c r="C42" s="398"/>
      <c r="E42" s="391"/>
      <c r="F42" s="391"/>
      <c r="G42" s="393"/>
      <c r="H42" s="393"/>
      <c r="I42" s="393"/>
      <c r="J42" s="393"/>
      <c r="K42" s="393"/>
      <c r="L42" s="393"/>
      <c r="M42" s="393"/>
      <c r="N42" s="393"/>
      <c r="O42" s="393"/>
      <c r="P42" s="393"/>
      <c r="Q42" s="393"/>
      <c r="R42" s="516"/>
      <c r="S42" s="528"/>
      <c r="T42" s="528"/>
      <c r="U42" s="528"/>
      <c r="V42" s="528"/>
      <c r="W42" s="528"/>
      <c r="X42" s="528"/>
      <c r="Y42" s="528"/>
      <c r="Z42" s="528"/>
      <c r="AA42" s="528"/>
      <c r="AB42" s="528"/>
      <c r="AC42" s="528"/>
      <c r="AD42" s="528"/>
      <c r="AE42" s="538"/>
    </row>
    <row r="43" spans="1:31" s="320" customFormat="1" ht="10.199999999999999" customHeight="1">
      <c r="A43" s="459"/>
      <c r="B43" s="392"/>
      <c r="C43" s="398"/>
      <c r="E43" s="391"/>
      <c r="F43" s="391"/>
      <c r="G43" s="393"/>
      <c r="H43" s="393"/>
      <c r="I43" s="393"/>
      <c r="J43" s="393"/>
      <c r="K43" s="393"/>
      <c r="L43" s="393"/>
      <c r="M43" s="393"/>
      <c r="N43" s="393"/>
      <c r="O43" s="393"/>
      <c r="P43" s="393"/>
      <c r="Q43" s="393"/>
      <c r="R43" s="516"/>
      <c r="S43" s="528"/>
      <c r="T43" s="528"/>
      <c r="U43" s="528"/>
      <c r="V43" s="528"/>
      <c r="W43" s="528"/>
      <c r="X43" s="528"/>
      <c r="Y43" s="528"/>
      <c r="Z43" s="528"/>
      <c r="AA43" s="528"/>
      <c r="AB43" s="528"/>
      <c r="AC43" s="528"/>
      <c r="AD43" s="528"/>
      <c r="AE43" s="538"/>
    </row>
    <row r="44" spans="1:31" s="320" customFormat="1" ht="12" customHeight="1">
      <c r="A44" s="459"/>
      <c r="B44" s="392"/>
      <c r="C44" s="390" t="s">
        <v>112</v>
      </c>
      <c r="D44" s="388" t="s">
        <v>691</v>
      </c>
      <c r="F44" s="393"/>
      <c r="G44" s="388"/>
      <c r="H44" s="393"/>
      <c r="I44" s="393"/>
      <c r="J44" s="393"/>
      <c r="K44" s="393"/>
      <c r="L44" s="393"/>
      <c r="M44" s="393"/>
      <c r="N44" s="393"/>
      <c r="O44" s="393"/>
      <c r="P44" s="393"/>
      <c r="Q44" s="393"/>
      <c r="AE44" s="538"/>
    </row>
    <row r="45" spans="1:31" s="320" customFormat="1" ht="12" customHeight="1">
      <c r="A45" s="459"/>
      <c r="B45" s="392"/>
      <c r="C45" s="452"/>
      <c r="D45" s="388" t="s">
        <v>692</v>
      </c>
      <c r="F45" s="393"/>
      <c r="G45" s="393"/>
      <c r="H45" s="393"/>
      <c r="I45" s="393"/>
      <c r="J45" s="393"/>
      <c r="K45" s="393"/>
      <c r="L45" s="393"/>
      <c r="M45" s="393"/>
      <c r="N45" s="393"/>
      <c r="O45" s="393"/>
      <c r="P45" s="393"/>
      <c r="Q45" s="393"/>
      <c r="R45" s="2802">
        <v>45</v>
      </c>
      <c r="S45" s="2873"/>
      <c r="T45" s="2819"/>
      <c r="U45" s="2819"/>
      <c r="V45" s="2819"/>
      <c r="W45" s="2819"/>
      <c r="X45" s="2819"/>
      <c r="Y45" s="2819"/>
      <c r="Z45" s="2819"/>
      <c r="AA45" s="2819"/>
      <c r="AB45" s="2819"/>
      <c r="AC45" s="2819"/>
      <c r="AD45" s="2874"/>
      <c r="AE45" s="538"/>
    </row>
    <row r="46" spans="1:31" s="320" customFormat="1" ht="12" customHeight="1">
      <c r="A46" s="459"/>
      <c r="B46" s="392"/>
      <c r="C46" s="452"/>
      <c r="D46" s="391" t="s">
        <v>927</v>
      </c>
      <c r="F46" s="393"/>
      <c r="G46" s="393"/>
      <c r="H46" s="393"/>
      <c r="I46" s="393"/>
      <c r="J46" s="393"/>
      <c r="K46" s="393"/>
      <c r="L46" s="393"/>
      <c r="M46" s="393"/>
      <c r="N46" s="393"/>
      <c r="O46" s="393"/>
      <c r="P46" s="393"/>
      <c r="Q46" s="393"/>
      <c r="R46" s="2802"/>
      <c r="S46" s="2875"/>
      <c r="T46" s="2820"/>
      <c r="U46" s="2820"/>
      <c r="V46" s="2820"/>
      <c r="W46" s="2820"/>
      <c r="X46" s="2820"/>
      <c r="Y46" s="2820"/>
      <c r="Z46" s="2820"/>
      <c r="AA46" s="2820"/>
      <c r="AB46" s="2820"/>
      <c r="AC46" s="2820"/>
      <c r="AD46" s="2876"/>
      <c r="AE46" s="538"/>
    </row>
    <row r="47" spans="1:31" s="320" customFormat="1" ht="12" customHeight="1">
      <c r="A47" s="459"/>
      <c r="B47" s="392"/>
      <c r="C47" s="452"/>
      <c r="D47" s="391" t="s">
        <v>928</v>
      </c>
      <c r="F47" s="393"/>
      <c r="G47" s="393"/>
      <c r="H47" s="393"/>
      <c r="I47" s="393"/>
      <c r="J47" s="393"/>
      <c r="K47" s="393"/>
      <c r="L47" s="393"/>
      <c r="M47" s="393"/>
      <c r="N47" s="393"/>
      <c r="O47" s="393"/>
      <c r="P47" s="393"/>
      <c r="Q47" s="393"/>
      <c r="AE47" s="538"/>
    </row>
    <row r="48" spans="1:31" s="320" customFormat="1" ht="12" customHeight="1">
      <c r="A48" s="459"/>
      <c r="B48" s="392"/>
      <c r="C48" s="398"/>
      <c r="D48" s="386"/>
      <c r="G48" s="386"/>
      <c r="R48" s="516"/>
      <c r="S48" s="516"/>
      <c r="T48" s="516"/>
      <c r="U48" s="516"/>
      <c r="V48" s="516"/>
      <c r="W48" s="516"/>
      <c r="X48" s="397"/>
      <c r="Y48" s="397"/>
      <c r="Z48" s="397"/>
      <c r="AA48" s="397"/>
      <c r="AB48" s="397"/>
      <c r="AC48" s="397"/>
      <c r="AD48" s="397"/>
      <c r="AE48" s="538"/>
    </row>
    <row r="49" spans="1:31" s="320" customFormat="1" ht="12" customHeight="1">
      <c r="A49" s="459"/>
      <c r="B49" s="392"/>
      <c r="C49" s="390" t="s">
        <v>116</v>
      </c>
      <c r="D49" s="388" t="s">
        <v>113</v>
      </c>
      <c r="F49" s="393"/>
      <c r="G49" s="388"/>
      <c r="H49" s="393"/>
      <c r="I49" s="393"/>
      <c r="J49" s="393"/>
      <c r="K49" s="393"/>
      <c r="L49" s="393"/>
      <c r="M49" s="393"/>
      <c r="N49" s="393"/>
      <c r="O49" s="393"/>
      <c r="P49" s="393"/>
      <c r="Q49" s="393"/>
      <c r="R49" s="2769">
        <v>46</v>
      </c>
      <c r="S49" s="2873"/>
      <c r="T49" s="2819"/>
      <c r="U49" s="2819"/>
      <c r="V49" s="2819"/>
      <c r="W49" s="2819"/>
      <c r="X49" s="2819"/>
      <c r="Y49" s="2819"/>
      <c r="Z49" s="2819"/>
      <c r="AA49" s="2819"/>
      <c r="AB49" s="2819"/>
      <c r="AC49" s="2819"/>
      <c r="AD49" s="2874"/>
      <c r="AE49" s="538"/>
    </row>
    <row r="50" spans="1:31" s="320" customFormat="1" ht="12" customHeight="1">
      <c r="A50" s="459"/>
      <c r="B50" s="392"/>
      <c r="C50" s="452"/>
      <c r="D50" s="391" t="s">
        <v>115</v>
      </c>
      <c r="F50" s="393"/>
      <c r="G50" s="393"/>
      <c r="H50" s="393"/>
      <c r="I50" s="393"/>
      <c r="J50" s="393"/>
      <c r="K50" s="393"/>
      <c r="L50" s="393"/>
      <c r="M50" s="393"/>
      <c r="N50" s="393"/>
      <c r="O50" s="393"/>
      <c r="P50" s="393"/>
      <c r="Q50" s="393"/>
      <c r="R50" s="2769"/>
      <c r="S50" s="2875"/>
      <c r="T50" s="2820"/>
      <c r="U50" s="2820"/>
      <c r="V50" s="2820"/>
      <c r="W50" s="2820"/>
      <c r="X50" s="2820"/>
      <c r="Y50" s="2820"/>
      <c r="Z50" s="2820"/>
      <c r="AA50" s="2820"/>
      <c r="AB50" s="2820"/>
      <c r="AC50" s="2820"/>
      <c r="AD50" s="2876"/>
      <c r="AE50" s="538"/>
    </row>
    <row r="51" spans="1:31" s="320" customFormat="1" ht="12" customHeight="1">
      <c r="A51" s="459"/>
      <c r="B51" s="392"/>
      <c r="C51" s="398"/>
      <c r="D51" s="386"/>
      <c r="G51" s="386"/>
      <c r="R51" s="516"/>
      <c r="S51" s="516"/>
      <c r="T51" s="516"/>
      <c r="U51" s="516"/>
      <c r="V51" s="516"/>
      <c r="W51" s="516"/>
      <c r="X51" s="397"/>
      <c r="Y51" s="397"/>
      <c r="Z51" s="397"/>
      <c r="AA51" s="397"/>
      <c r="AB51" s="397"/>
      <c r="AC51" s="397"/>
      <c r="AD51" s="397"/>
      <c r="AE51" s="538"/>
    </row>
    <row r="52" spans="1:31" s="320" customFormat="1" ht="12" customHeight="1">
      <c r="A52" s="459"/>
      <c r="B52" s="392"/>
      <c r="C52" s="390" t="s">
        <v>119</v>
      </c>
      <c r="D52" s="388" t="s">
        <v>117</v>
      </c>
      <c r="F52" s="393"/>
      <c r="G52" s="388"/>
      <c r="H52" s="393"/>
      <c r="I52" s="393"/>
      <c r="J52" s="393"/>
      <c r="K52" s="393"/>
      <c r="L52" s="393"/>
      <c r="M52" s="393"/>
      <c r="N52" s="393"/>
      <c r="O52" s="393"/>
      <c r="P52" s="393"/>
      <c r="Q52" s="393"/>
      <c r="R52" s="2769">
        <v>47</v>
      </c>
      <c r="S52" s="2873"/>
      <c r="T52" s="2819"/>
      <c r="U52" s="2819"/>
      <c r="V52" s="2819"/>
      <c r="W52" s="2819"/>
      <c r="X52" s="2819"/>
      <c r="Y52" s="2819"/>
      <c r="Z52" s="2819"/>
      <c r="AA52" s="2819"/>
      <c r="AB52" s="2819"/>
      <c r="AC52" s="2819"/>
      <c r="AD52" s="2874"/>
      <c r="AE52" s="538"/>
    </row>
    <row r="53" spans="1:31" s="320" customFormat="1" ht="12" customHeight="1">
      <c r="A53" s="459"/>
      <c r="B53" s="392"/>
      <c r="C53" s="452"/>
      <c r="D53" s="391" t="s">
        <v>118</v>
      </c>
      <c r="F53" s="393"/>
      <c r="G53" s="393"/>
      <c r="H53" s="393"/>
      <c r="I53" s="393"/>
      <c r="J53" s="393"/>
      <c r="K53" s="393"/>
      <c r="L53" s="393"/>
      <c r="M53" s="393"/>
      <c r="N53" s="393"/>
      <c r="O53" s="393"/>
      <c r="P53" s="393"/>
      <c r="Q53" s="393"/>
      <c r="R53" s="2769"/>
      <c r="S53" s="2875"/>
      <c r="T53" s="2820"/>
      <c r="U53" s="2820"/>
      <c r="V53" s="2820"/>
      <c r="W53" s="2820"/>
      <c r="X53" s="2820"/>
      <c r="Y53" s="2820"/>
      <c r="Z53" s="2820"/>
      <c r="AA53" s="2820"/>
      <c r="AB53" s="2820"/>
      <c r="AC53" s="2820"/>
      <c r="AD53" s="2876"/>
      <c r="AE53" s="538"/>
    </row>
    <row r="54" spans="1:31" s="320" customFormat="1" ht="12" customHeight="1">
      <c r="A54" s="459"/>
      <c r="B54" s="392"/>
      <c r="C54" s="398"/>
      <c r="D54" s="342"/>
      <c r="G54" s="386"/>
      <c r="R54" s="516"/>
      <c r="S54" s="516"/>
      <c r="T54" s="516"/>
      <c r="U54" s="516"/>
      <c r="V54" s="516"/>
      <c r="W54" s="516"/>
      <c r="X54" s="397"/>
      <c r="Y54" s="397"/>
      <c r="Z54" s="397"/>
      <c r="AA54" s="397"/>
      <c r="AB54" s="397"/>
      <c r="AC54" s="397"/>
      <c r="AD54" s="397"/>
      <c r="AE54" s="538"/>
    </row>
    <row r="55" spans="1:31" s="320" customFormat="1" ht="12" customHeight="1">
      <c r="A55" s="459"/>
      <c r="B55" s="392"/>
      <c r="C55" s="390" t="s">
        <v>120</v>
      </c>
      <c r="D55" s="388" t="s">
        <v>361</v>
      </c>
      <c r="F55" s="393"/>
      <c r="G55" s="388"/>
      <c r="H55" s="393"/>
      <c r="I55" s="393"/>
      <c r="J55" s="393"/>
      <c r="K55" s="393"/>
      <c r="L55" s="393"/>
      <c r="M55" s="393"/>
      <c r="N55" s="393"/>
      <c r="O55" s="393"/>
      <c r="P55" s="393"/>
      <c r="Q55" s="393"/>
      <c r="R55" s="2769">
        <v>48</v>
      </c>
      <c r="S55" s="2873"/>
      <c r="T55" s="2819"/>
      <c r="U55" s="2819"/>
      <c r="V55" s="2819"/>
      <c r="W55" s="2819"/>
      <c r="X55" s="2819"/>
      <c r="Y55" s="2819"/>
      <c r="Z55" s="2819"/>
      <c r="AA55" s="2819"/>
      <c r="AB55" s="2819"/>
      <c r="AC55" s="2819"/>
      <c r="AD55" s="2874"/>
      <c r="AE55" s="538"/>
    </row>
    <row r="56" spans="1:31" s="320" customFormat="1" ht="12" customHeight="1">
      <c r="A56" s="459"/>
      <c r="B56" s="392"/>
      <c r="C56" s="452"/>
      <c r="D56" s="391" t="s">
        <v>362</v>
      </c>
      <c r="F56" s="393"/>
      <c r="G56" s="393"/>
      <c r="H56" s="393"/>
      <c r="I56" s="393"/>
      <c r="J56" s="393"/>
      <c r="K56" s="393"/>
      <c r="L56" s="393"/>
      <c r="M56" s="393"/>
      <c r="N56" s="393"/>
      <c r="O56" s="393"/>
      <c r="P56" s="393"/>
      <c r="Q56" s="393"/>
      <c r="R56" s="2769"/>
      <c r="S56" s="2875"/>
      <c r="T56" s="2820"/>
      <c r="U56" s="2820"/>
      <c r="V56" s="2820"/>
      <c r="W56" s="2820"/>
      <c r="X56" s="2820"/>
      <c r="Y56" s="2820"/>
      <c r="Z56" s="2820"/>
      <c r="AA56" s="2820"/>
      <c r="AB56" s="2820"/>
      <c r="AC56" s="2820"/>
      <c r="AD56" s="2876"/>
      <c r="AE56" s="538"/>
    </row>
    <row r="57" spans="1:31" s="320" customFormat="1" ht="12" customHeight="1">
      <c r="A57" s="459"/>
      <c r="B57" s="392"/>
      <c r="C57" s="398"/>
      <c r="D57" s="386"/>
      <c r="G57" s="386"/>
      <c r="R57" s="516"/>
      <c r="S57" s="516"/>
      <c r="T57" s="516"/>
      <c r="U57" s="516"/>
      <c r="V57" s="516"/>
      <c r="W57" s="516"/>
      <c r="X57" s="397"/>
      <c r="Y57" s="397"/>
      <c r="Z57" s="397"/>
      <c r="AA57" s="397"/>
      <c r="AB57" s="397"/>
      <c r="AC57" s="397"/>
      <c r="AD57" s="397"/>
      <c r="AE57" s="538"/>
    </row>
    <row r="58" spans="1:31" s="320" customFormat="1" ht="12" customHeight="1">
      <c r="A58" s="459"/>
      <c r="B58" s="392"/>
      <c r="C58" s="390" t="s">
        <v>315</v>
      </c>
      <c r="D58" s="388" t="s">
        <v>1421</v>
      </c>
      <c r="F58" s="393"/>
      <c r="G58" s="388"/>
      <c r="H58" s="393"/>
      <c r="I58" s="393"/>
      <c r="J58" s="393"/>
      <c r="K58" s="393"/>
      <c r="L58" s="393"/>
      <c r="M58" s="393"/>
      <c r="N58" s="393"/>
      <c r="O58" s="393"/>
      <c r="P58" s="393"/>
      <c r="Q58" s="393"/>
      <c r="R58" s="2769">
        <v>49</v>
      </c>
      <c r="S58" s="2873"/>
      <c r="T58" s="2819"/>
      <c r="U58" s="2819"/>
      <c r="V58" s="2819"/>
      <c r="W58" s="2819"/>
      <c r="X58" s="2819"/>
      <c r="Y58" s="2819"/>
      <c r="Z58" s="2819"/>
      <c r="AA58" s="2819"/>
      <c r="AB58" s="2819"/>
      <c r="AC58" s="2819"/>
      <c r="AD58" s="2874"/>
      <c r="AE58" s="538"/>
    </row>
    <row r="59" spans="1:31" s="320" customFormat="1" ht="12" customHeight="1">
      <c r="A59" s="459"/>
      <c r="B59" s="392"/>
      <c r="C59" s="452"/>
      <c r="D59" s="388" t="s">
        <v>1422</v>
      </c>
      <c r="F59" s="393"/>
      <c r="G59" s="393"/>
      <c r="H59" s="393"/>
      <c r="I59" s="393"/>
      <c r="J59" s="393"/>
      <c r="K59" s="393"/>
      <c r="L59" s="393"/>
      <c r="M59" s="393"/>
      <c r="N59" s="393"/>
      <c r="O59" s="393"/>
      <c r="P59" s="393"/>
      <c r="Q59" s="393"/>
      <c r="R59" s="2769"/>
      <c r="S59" s="2875"/>
      <c r="T59" s="2820"/>
      <c r="U59" s="2820"/>
      <c r="V59" s="2820"/>
      <c r="W59" s="2820"/>
      <c r="X59" s="2820"/>
      <c r="Y59" s="2820"/>
      <c r="Z59" s="2820"/>
      <c r="AA59" s="2820"/>
      <c r="AB59" s="2820"/>
      <c r="AC59" s="2820"/>
      <c r="AD59" s="2876"/>
      <c r="AE59" s="538"/>
    </row>
    <row r="60" spans="1:31" s="320" customFormat="1" ht="12" customHeight="1">
      <c r="A60" s="459"/>
      <c r="B60" s="392"/>
      <c r="C60" s="398"/>
      <c r="D60" s="391" t="s">
        <v>1423</v>
      </c>
      <c r="E60" s="342"/>
      <c r="G60" s="386"/>
      <c r="R60" s="516"/>
      <c r="S60" s="516"/>
      <c r="T60" s="516"/>
      <c r="U60" s="516"/>
      <c r="V60" s="516"/>
      <c r="W60" s="516"/>
      <c r="X60" s="397"/>
      <c r="Y60" s="397"/>
      <c r="Z60" s="397"/>
      <c r="AA60" s="397"/>
      <c r="AB60" s="397"/>
      <c r="AC60" s="397"/>
      <c r="AD60" s="397"/>
      <c r="AE60" s="538"/>
    </row>
    <row r="61" spans="1:31" s="320" customFormat="1" ht="12" customHeight="1">
      <c r="A61" s="1462"/>
      <c r="B61" s="392"/>
      <c r="C61" s="398"/>
      <c r="D61" s="391"/>
      <c r="E61" s="342"/>
      <c r="G61" s="386"/>
      <c r="R61" s="516"/>
      <c r="S61" s="516"/>
      <c r="T61" s="516"/>
      <c r="U61" s="516"/>
      <c r="V61" s="516"/>
      <c r="W61" s="516"/>
      <c r="X61" s="397"/>
      <c r="Y61" s="397"/>
      <c r="Z61" s="397"/>
      <c r="AA61" s="397"/>
      <c r="AB61" s="397"/>
      <c r="AC61" s="397"/>
      <c r="AD61" s="397"/>
      <c r="AE61" s="463"/>
    </row>
    <row r="62" spans="1:31" s="320" customFormat="1" ht="12" customHeight="1">
      <c r="A62" s="459"/>
      <c r="B62" s="392"/>
      <c r="C62" s="390" t="s">
        <v>316</v>
      </c>
      <c r="D62" s="388" t="s">
        <v>363</v>
      </c>
      <c r="F62" s="393"/>
      <c r="G62" s="388"/>
      <c r="H62" s="393"/>
      <c r="I62" s="393"/>
      <c r="J62" s="393"/>
      <c r="K62" s="393"/>
      <c r="L62" s="393"/>
      <c r="M62" s="393"/>
      <c r="N62" s="393"/>
      <c r="O62" s="393"/>
      <c r="P62" s="393"/>
      <c r="Q62" s="393"/>
      <c r="AE62" s="538"/>
    </row>
    <row r="63" spans="1:31" s="320" customFormat="1" ht="12" customHeight="1">
      <c r="A63" s="459"/>
      <c r="B63" s="392"/>
      <c r="C63" s="452"/>
      <c r="D63" s="388" t="s">
        <v>364</v>
      </c>
      <c r="F63" s="393"/>
      <c r="G63" s="393"/>
      <c r="H63" s="393"/>
      <c r="I63" s="393"/>
      <c r="J63" s="393"/>
      <c r="K63" s="393"/>
      <c r="L63" s="393"/>
      <c r="M63" s="393"/>
      <c r="N63" s="393"/>
      <c r="O63" s="393"/>
      <c r="P63" s="393"/>
      <c r="Q63" s="393"/>
      <c r="R63" s="2769">
        <v>50</v>
      </c>
      <c r="S63" s="2873"/>
      <c r="T63" s="2819"/>
      <c r="U63" s="2819"/>
      <c r="V63" s="2819"/>
      <c r="W63" s="2819"/>
      <c r="X63" s="2819"/>
      <c r="Y63" s="2819"/>
      <c r="Z63" s="2819"/>
      <c r="AA63" s="2819"/>
      <c r="AB63" s="2819"/>
      <c r="AC63" s="2819"/>
      <c r="AD63" s="2874"/>
      <c r="AE63" s="538"/>
    </row>
    <row r="64" spans="1:31" s="320" customFormat="1" ht="12" customHeight="1">
      <c r="A64" s="459"/>
      <c r="B64" s="392"/>
      <c r="C64" s="452"/>
      <c r="D64" s="391" t="s">
        <v>930</v>
      </c>
      <c r="F64" s="393"/>
      <c r="G64" s="393"/>
      <c r="H64" s="393"/>
      <c r="I64" s="393"/>
      <c r="J64" s="393"/>
      <c r="K64" s="393"/>
      <c r="L64" s="393"/>
      <c r="M64" s="393"/>
      <c r="N64" s="393"/>
      <c r="O64" s="393"/>
      <c r="P64" s="393"/>
      <c r="Q64" s="393"/>
      <c r="R64" s="2769"/>
      <c r="S64" s="2875"/>
      <c r="T64" s="2820"/>
      <c r="U64" s="2820"/>
      <c r="V64" s="2820"/>
      <c r="W64" s="2820"/>
      <c r="X64" s="2820"/>
      <c r="Y64" s="2820"/>
      <c r="Z64" s="2820"/>
      <c r="AA64" s="2820"/>
      <c r="AB64" s="2820"/>
      <c r="AC64" s="2820"/>
      <c r="AD64" s="2876"/>
      <c r="AE64" s="538"/>
    </row>
    <row r="65" spans="1:31" s="320" customFormat="1" ht="12" customHeight="1">
      <c r="A65" s="459"/>
      <c r="B65" s="392"/>
      <c r="C65" s="452"/>
      <c r="D65" s="391" t="s">
        <v>929</v>
      </c>
      <c r="F65" s="393"/>
      <c r="G65" s="393"/>
      <c r="H65" s="393"/>
      <c r="I65" s="393"/>
      <c r="J65" s="393"/>
      <c r="K65" s="393"/>
      <c r="L65" s="393"/>
      <c r="M65" s="393"/>
      <c r="N65" s="393"/>
      <c r="O65" s="393"/>
      <c r="P65" s="393"/>
      <c r="Q65" s="393"/>
      <c r="R65" s="516"/>
      <c r="S65" s="516"/>
      <c r="T65" s="516"/>
      <c r="U65" s="516"/>
      <c r="V65" s="516"/>
      <c r="W65" s="516"/>
      <c r="X65" s="397"/>
      <c r="Y65" s="397"/>
      <c r="Z65" s="397"/>
      <c r="AA65" s="397"/>
      <c r="AB65" s="397"/>
      <c r="AC65" s="397"/>
      <c r="AD65" s="397"/>
      <c r="AE65" s="538"/>
    </row>
    <row r="66" spans="1:31" s="320" customFormat="1" ht="12" customHeight="1">
      <c r="A66" s="459"/>
      <c r="B66" s="392"/>
      <c r="C66" s="398"/>
      <c r="D66" s="386"/>
      <c r="G66" s="386"/>
      <c r="R66" s="516"/>
      <c r="S66" s="516"/>
      <c r="T66" s="516"/>
      <c r="U66" s="516"/>
      <c r="V66" s="516"/>
      <c r="W66" s="516"/>
      <c r="X66" s="397"/>
      <c r="Y66" s="397"/>
      <c r="Z66" s="397"/>
      <c r="AA66" s="397"/>
      <c r="AB66" s="397"/>
      <c r="AC66" s="397"/>
      <c r="AD66" s="397"/>
      <c r="AE66" s="538"/>
    </row>
    <row r="67" spans="1:31" s="320" customFormat="1" ht="12" customHeight="1">
      <c r="A67" s="459"/>
      <c r="B67" s="392"/>
      <c r="C67" s="390" t="s">
        <v>1042</v>
      </c>
      <c r="D67" s="388" t="s">
        <v>466</v>
      </c>
      <c r="F67" s="393"/>
      <c r="G67" s="388"/>
      <c r="H67" s="393"/>
      <c r="I67" s="393"/>
      <c r="J67" s="393"/>
      <c r="K67" s="393"/>
      <c r="L67" s="393"/>
      <c r="M67" s="393"/>
      <c r="N67" s="393"/>
      <c r="O67" s="393"/>
      <c r="P67" s="393"/>
      <c r="Q67" s="393"/>
      <c r="R67" s="2769">
        <v>51</v>
      </c>
      <c r="S67" s="2873"/>
      <c r="T67" s="2819"/>
      <c r="U67" s="2819"/>
      <c r="V67" s="2819"/>
      <c r="W67" s="2819"/>
      <c r="X67" s="2819"/>
      <c r="Y67" s="2819"/>
      <c r="Z67" s="2819"/>
      <c r="AA67" s="2819"/>
      <c r="AB67" s="2819"/>
      <c r="AC67" s="2819"/>
      <c r="AD67" s="2874"/>
      <c r="AE67" s="538"/>
    </row>
    <row r="68" spans="1:31" s="320" customFormat="1" ht="12" customHeight="1">
      <c r="A68" s="459"/>
      <c r="B68" s="392"/>
      <c r="C68" s="452"/>
      <c r="D68" s="391" t="s">
        <v>467</v>
      </c>
      <c r="F68" s="393"/>
      <c r="G68" s="393"/>
      <c r="H68" s="393"/>
      <c r="I68" s="393"/>
      <c r="J68" s="393"/>
      <c r="K68" s="393"/>
      <c r="L68" s="393"/>
      <c r="M68" s="393"/>
      <c r="N68" s="393"/>
      <c r="O68" s="393"/>
      <c r="P68" s="393"/>
      <c r="Q68" s="393"/>
      <c r="R68" s="2769"/>
      <c r="S68" s="2875"/>
      <c r="T68" s="2820"/>
      <c r="U68" s="2820"/>
      <c r="V68" s="2820"/>
      <c r="W68" s="2820"/>
      <c r="X68" s="2820"/>
      <c r="Y68" s="2820"/>
      <c r="Z68" s="2820"/>
      <c r="AA68" s="2820"/>
      <c r="AB68" s="2820"/>
      <c r="AC68" s="2820"/>
      <c r="AD68" s="2876"/>
      <c r="AE68" s="538"/>
    </row>
    <row r="69" spans="1:31" s="320" customFormat="1" ht="12" customHeight="1">
      <c r="A69" s="459"/>
      <c r="B69" s="392"/>
      <c r="C69" s="452"/>
      <c r="D69" s="406"/>
      <c r="E69" s="391"/>
      <c r="F69" s="393"/>
      <c r="G69" s="393"/>
      <c r="H69" s="393"/>
      <c r="I69" s="393"/>
      <c r="J69" s="393"/>
      <c r="K69" s="393"/>
      <c r="L69" s="393"/>
      <c r="M69" s="393"/>
      <c r="N69" s="393"/>
      <c r="O69" s="393"/>
      <c r="P69" s="393"/>
      <c r="Q69" s="393"/>
      <c r="R69" s="516"/>
      <c r="S69" s="516"/>
      <c r="T69" s="516"/>
      <c r="U69" s="516"/>
      <c r="V69" s="516"/>
      <c r="W69" s="516"/>
      <c r="X69" s="397"/>
      <c r="Y69" s="397"/>
      <c r="Z69" s="397"/>
      <c r="AA69" s="397"/>
      <c r="AB69" s="397"/>
      <c r="AC69" s="397"/>
      <c r="AD69" s="397"/>
      <c r="AE69" s="538"/>
    </row>
    <row r="70" spans="1:31" s="320" customFormat="1" ht="12" customHeight="1">
      <c r="A70" s="459"/>
      <c r="B70" s="392"/>
      <c r="C70" s="452"/>
      <c r="D70" s="2902"/>
      <c r="E70" s="2902"/>
      <c r="F70" s="2902"/>
      <c r="G70" s="2902"/>
      <c r="H70" s="2902"/>
      <c r="I70" s="2902"/>
      <c r="J70" s="2902"/>
      <c r="K70" s="2902"/>
      <c r="L70" s="2902"/>
      <c r="M70" s="2902"/>
      <c r="N70" s="2902"/>
      <c r="O70" s="2902"/>
      <c r="P70" s="2902"/>
      <c r="Q70" s="2902"/>
      <c r="R70" s="2902"/>
      <c r="S70" s="2902"/>
      <c r="T70" s="2902"/>
      <c r="U70" s="2902"/>
      <c r="V70" s="2902"/>
      <c r="W70" s="2902"/>
      <c r="X70" s="2902"/>
      <c r="Y70" s="2902"/>
      <c r="Z70" s="2902"/>
      <c r="AA70" s="2902"/>
      <c r="AB70" s="2902"/>
      <c r="AC70" s="2902"/>
      <c r="AD70" s="2902"/>
      <c r="AE70" s="538"/>
    </row>
    <row r="71" spans="1:31" s="320" customFormat="1" ht="19.95" customHeight="1">
      <c r="A71" s="459"/>
      <c r="B71" s="392"/>
      <c r="C71" s="398"/>
      <c r="D71" s="2902"/>
      <c r="E71" s="2902"/>
      <c r="F71" s="2902"/>
      <c r="G71" s="2902"/>
      <c r="H71" s="2902"/>
      <c r="I71" s="2902"/>
      <c r="J71" s="2902"/>
      <c r="K71" s="2902"/>
      <c r="L71" s="2902"/>
      <c r="M71" s="2902"/>
      <c r="N71" s="2902"/>
      <c r="O71" s="2902"/>
      <c r="P71" s="2902"/>
      <c r="Q71" s="2902"/>
      <c r="R71" s="2902"/>
      <c r="S71" s="2902"/>
      <c r="T71" s="2902"/>
      <c r="U71" s="2902"/>
      <c r="V71" s="2902"/>
      <c r="W71" s="2902"/>
      <c r="X71" s="2902"/>
      <c r="Y71" s="2902"/>
      <c r="Z71" s="2902"/>
      <c r="AA71" s="2902"/>
      <c r="AB71" s="2902"/>
      <c r="AC71" s="2902"/>
      <c r="AD71" s="2902"/>
      <c r="AE71" s="565"/>
    </row>
    <row r="72" spans="1:31" s="320" customFormat="1" ht="19.95" customHeight="1">
      <c r="A72" s="615"/>
      <c r="B72" s="388"/>
      <c r="C72" s="388"/>
      <c r="D72" s="2903"/>
      <c r="E72" s="2903"/>
      <c r="F72" s="2903"/>
      <c r="G72" s="2903"/>
      <c r="H72" s="2903"/>
      <c r="I72" s="2903"/>
      <c r="J72" s="2903"/>
      <c r="K72" s="2903"/>
      <c r="L72" s="2903"/>
      <c r="M72" s="2903"/>
      <c r="N72" s="2903"/>
      <c r="O72" s="2903"/>
      <c r="P72" s="2903"/>
      <c r="Q72" s="2903"/>
      <c r="R72" s="2903"/>
      <c r="S72" s="2903"/>
      <c r="T72" s="2903"/>
      <c r="U72" s="2903"/>
      <c r="V72" s="2903"/>
      <c r="W72" s="2903"/>
      <c r="X72" s="2903"/>
      <c r="Y72" s="2903"/>
      <c r="Z72" s="2903"/>
      <c r="AA72" s="2903"/>
      <c r="AB72" s="2903"/>
      <c r="AC72" s="2903"/>
      <c r="AD72" s="2903"/>
      <c r="AE72" s="616"/>
    </row>
    <row r="73" spans="1:31" ht="12" customHeight="1">
      <c r="A73" s="461"/>
      <c r="AE73" s="578"/>
    </row>
    <row r="74" spans="1:31" ht="12.6" thickBot="1">
      <c r="A74" s="567"/>
      <c r="B74" s="617"/>
      <c r="C74" s="611"/>
      <c r="D74" s="617"/>
      <c r="E74" s="617"/>
      <c r="F74" s="617"/>
      <c r="G74" s="617"/>
      <c r="H74" s="617"/>
      <c r="I74" s="617"/>
      <c r="J74" s="617"/>
      <c r="K74" s="617"/>
      <c r="L74" s="617"/>
      <c r="M74" s="617"/>
      <c r="N74" s="617"/>
      <c r="O74" s="617"/>
      <c r="P74" s="617"/>
      <c r="Q74" s="617"/>
      <c r="R74" s="618"/>
      <c r="S74" s="618"/>
      <c r="T74" s="618"/>
      <c r="U74" s="618"/>
      <c r="V74" s="618"/>
      <c r="W74" s="618"/>
      <c r="X74" s="619"/>
      <c r="Y74" s="619"/>
      <c r="Z74" s="619"/>
      <c r="AA74" s="619"/>
      <c r="AB74" s="619"/>
      <c r="AC74" s="619"/>
      <c r="AD74" s="619"/>
      <c r="AE74" s="568"/>
    </row>
    <row r="75" spans="1:31" ht="11.4">
      <c r="C75" s="310"/>
      <c r="R75" s="310"/>
      <c r="S75" s="310"/>
      <c r="T75" s="310"/>
      <c r="U75" s="310"/>
      <c r="V75" s="310"/>
      <c r="W75" s="310"/>
      <c r="X75" s="310"/>
      <c r="Y75" s="310"/>
      <c r="Z75" s="310"/>
      <c r="AA75" s="310"/>
      <c r="AB75" s="310"/>
      <c r="AC75" s="310"/>
      <c r="AD75" s="310"/>
    </row>
    <row r="76" spans="1:31" ht="11.4">
      <c r="A76" s="2338">
        <v>24</v>
      </c>
      <c r="B76" s="2338"/>
      <c r="C76" s="2338"/>
      <c r="D76" s="2338"/>
      <c r="E76" s="2338"/>
      <c r="F76" s="2338"/>
      <c r="G76" s="2338"/>
      <c r="H76" s="2338"/>
      <c r="I76" s="2338"/>
      <c r="J76" s="2338"/>
      <c r="K76" s="2338"/>
      <c r="L76" s="2338"/>
      <c r="M76" s="2338"/>
      <c r="N76" s="2338"/>
      <c r="O76" s="2338"/>
      <c r="P76" s="2338"/>
      <c r="Q76" s="2338"/>
      <c r="R76" s="2338"/>
      <c r="S76" s="2338"/>
      <c r="T76" s="2338"/>
      <c r="U76" s="2338"/>
      <c r="V76" s="2338"/>
      <c r="W76" s="2338"/>
      <c r="X76" s="2338"/>
      <c r="Y76" s="2338"/>
      <c r="Z76" s="2338"/>
      <c r="AA76" s="2338"/>
      <c r="AB76" s="2338"/>
      <c r="AC76" s="2338"/>
      <c r="AD76" s="2338"/>
      <c r="AE76" s="2338"/>
    </row>
  </sheetData>
  <sheetProtection selectLockedCells="1" selectUnlockedCells="1"/>
  <mergeCells count="42">
    <mergeCell ref="R49:R50"/>
    <mergeCell ref="S49:AD50"/>
    <mergeCell ref="R52:R53"/>
    <mergeCell ref="S52:AD53"/>
    <mergeCell ref="R55:R56"/>
    <mergeCell ref="S55:AD56"/>
    <mergeCell ref="A76:AE76"/>
    <mergeCell ref="R58:R59"/>
    <mergeCell ref="S58:AD59"/>
    <mergeCell ref="R63:R64"/>
    <mergeCell ref="S63:AD64"/>
    <mergeCell ref="R67:R68"/>
    <mergeCell ref="S67:AD68"/>
    <mergeCell ref="D70:AD72"/>
    <mergeCell ref="R40:R41"/>
    <mergeCell ref="S40:AD41"/>
    <mergeCell ref="R45:R46"/>
    <mergeCell ref="S45:AD46"/>
    <mergeCell ref="R27:R28"/>
    <mergeCell ref="S27:AD28"/>
    <mergeCell ref="R30:R31"/>
    <mergeCell ref="S30:AD31"/>
    <mergeCell ref="R33:R34"/>
    <mergeCell ref="S33:AD34"/>
    <mergeCell ref="R36:R37"/>
    <mergeCell ref="S36:AD37"/>
    <mergeCell ref="R20:R21"/>
    <mergeCell ref="S20:AD21"/>
    <mergeCell ref="S6:AD6"/>
    <mergeCell ref="S7:AD7"/>
    <mergeCell ref="AF2:AI2"/>
    <mergeCell ref="R11:R12"/>
    <mergeCell ref="S11:AD12"/>
    <mergeCell ref="R14:R15"/>
    <mergeCell ref="R17:R18"/>
    <mergeCell ref="S17:AD18"/>
    <mergeCell ref="AB10:AD10"/>
    <mergeCell ref="AJ2:AK2"/>
    <mergeCell ref="AF3:AI3"/>
    <mergeCell ref="AJ3:AK3"/>
    <mergeCell ref="AF4:AI4"/>
    <mergeCell ref="AJ4:AK4"/>
  </mergeCells>
  <printOptions horizontalCentered="1"/>
  <pageMargins left="0.11811023622047245" right="0.11811023622047245" top="0.39370078740157483" bottom="0.19685039370078741" header="0" footer="0"/>
  <pageSetup paperSize="9" scale="80" firstPageNumber="12" orientation="portrait" useFirstPageNumber="1" horizontalDpi="300" verticalDpi="3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030A0"/>
  </sheetPr>
  <dimension ref="A1:AV72"/>
  <sheetViews>
    <sheetView showGridLines="0" view="pageBreakPreview" zoomScale="70" zoomScaleNormal="100" zoomScaleSheetLayoutView="70" workbookViewId="0">
      <selection activeCell="S56" sqref="S56:AD57"/>
    </sheetView>
  </sheetViews>
  <sheetFormatPr defaultColWidth="6.765625" defaultRowHeight="12"/>
  <cols>
    <col min="1" max="1" width="1.69140625" style="310" customWidth="1"/>
    <col min="2" max="2" width="3.61328125" style="310" customWidth="1"/>
    <col min="3" max="3" width="3.61328125" style="364" customWidth="1"/>
    <col min="4" max="15" width="3.61328125" style="310" customWidth="1"/>
    <col min="16" max="16" width="5.23046875" style="310" customWidth="1"/>
    <col min="17" max="17" width="3.61328125" style="310" customWidth="1"/>
    <col min="18" max="18" width="3.61328125" style="432" customWidth="1"/>
    <col min="19" max="23" width="1.921875" style="432" customWidth="1"/>
    <col min="24" max="30" width="1.921875" style="400" customWidth="1"/>
    <col min="31" max="31" width="3.61328125" style="310" customWidth="1"/>
    <col min="32" max="32" width="9" style="310" customWidth="1"/>
    <col min="33" max="33" width="6.69140625" style="310" customWidth="1"/>
    <col min="34" max="16384" width="6.765625" style="310"/>
  </cols>
  <sheetData>
    <row r="1" spans="1:48" ht="15" customHeight="1">
      <c r="A1" s="455"/>
      <c r="B1" s="571"/>
      <c r="C1" s="572"/>
      <c r="D1" s="573"/>
      <c r="E1" s="542"/>
      <c r="F1" s="542"/>
      <c r="G1" s="540"/>
      <c r="H1" s="540"/>
      <c r="I1" s="540"/>
      <c r="J1" s="540"/>
      <c r="K1" s="540"/>
      <c r="L1" s="540"/>
      <c r="M1" s="540"/>
      <c r="N1" s="540"/>
      <c r="O1" s="540"/>
      <c r="P1" s="540"/>
      <c r="Q1" s="540"/>
      <c r="R1" s="574"/>
      <c r="S1" s="574"/>
      <c r="T1" s="574"/>
      <c r="U1" s="574"/>
      <c r="V1" s="574"/>
      <c r="W1" s="574"/>
      <c r="X1" s="544"/>
      <c r="Y1" s="544"/>
      <c r="Z1" s="544"/>
      <c r="AA1" s="544"/>
      <c r="AB1" s="544"/>
      <c r="AC1" s="544"/>
      <c r="AD1" s="544"/>
      <c r="AE1" s="575"/>
    </row>
    <row r="2" spans="1:48" ht="15" customHeight="1">
      <c r="A2" s="456"/>
      <c r="B2" s="342"/>
      <c r="C2" s="321"/>
      <c r="D2" s="440" t="s">
        <v>864</v>
      </c>
      <c r="E2" s="440"/>
      <c r="F2" s="440"/>
      <c r="G2" s="440"/>
      <c r="H2" s="440"/>
      <c r="I2" s="440"/>
      <c r="J2" s="440"/>
      <c r="K2" s="341"/>
      <c r="L2" s="341"/>
      <c r="M2" s="341"/>
      <c r="N2" s="341"/>
      <c r="O2" s="341"/>
      <c r="P2" s="341"/>
      <c r="Q2" s="341"/>
      <c r="R2" s="341"/>
      <c r="S2" s="341"/>
      <c r="T2" s="341"/>
      <c r="U2" s="341"/>
      <c r="V2" s="341"/>
      <c r="W2" s="341"/>
      <c r="X2" s="341"/>
      <c r="Y2" s="322"/>
      <c r="Z2" s="322"/>
      <c r="AA2" s="310"/>
      <c r="AB2" s="310"/>
      <c r="AC2" s="310"/>
      <c r="AD2" s="310"/>
      <c r="AE2" s="576"/>
      <c r="AF2" s="2815"/>
      <c r="AG2" s="2815"/>
      <c r="AH2" s="2815"/>
      <c r="AI2" s="2815"/>
      <c r="AJ2" s="2815"/>
      <c r="AK2" s="2815"/>
    </row>
    <row r="3" spans="1:48" ht="15" customHeight="1">
      <c r="A3" s="458"/>
      <c r="B3" s="386"/>
      <c r="C3" s="365"/>
      <c r="D3" s="441" t="s">
        <v>865</v>
      </c>
      <c r="E3" s="386"/>
      <c r="I3" s="384"/>
      <c r="J3" s="384"/>
      <c r="K3" s="384"/>
      <c r="L3" s="384"/>
      <c r="M3" s="384"/>
      <c r="N3" s="384"/>
      <c r="O3" s="384"/>
      <c r="P3" s="384"/>
      <c r="Q3" s="384"/>
      <c r="R3" s="395"/>
      <c r="S3" s="395"/>
      <c r="T3" s="395"/>
      <c r="U3" s="395"/>
      <c r="V3" s="395"/>
      <c r="W3" s="395"/>
      <c r="X3" s="524"/>
      <c r="Y3" s="384"/>
      <c r="Z3" s="384"/>
      <c r="AA3" s="299"/>
      <c r="AB3" s="299"/>
      <c r="AC3" s="299"/>
      <c r="AD3" s="299"/>
      <c r="AE3" s="576"/>
      <c r="AF3" s="2815"/>
      <c r="AG3" s="2815"/>
      <c r="AH3" s="2815"/>
      <c r="AI3" s="2815"/>
      <c r="AJ3" s="2815"/>
      <c r="AK3" s="2815"/>
      <c r="AL3" s="299"/>
      <c r="AM3" s="299"/>
      <c r="AN3" s="299"/>
      <c r="AO3" s="299"/>
      <c r="AP3" s="299"/>
      <c r="AQ3" s="299"/>
      <c r="AR3" s="299"/>
      <c r="AS3" s="299"/>
      <c r="AT3" s="299"/>
      <c r="AU3" s="299"/>
      <c r="AV3" s="299"/>
    </row>
    <row r="4" spans="1:48" s="320" customFormat="1" ht="15" customHeight="1">
      <c r="A4" s="459"/>
      <c r="B4" s="383"/>
      <c r="C4" s="390"/>
      <c r="E4" s="383"/>
      <c r="G4" s="310"/>
      <c r="H4" s="310"/>
      <c r="I4" s="393"/>
      <c r="J4" s="393"/>
      <c r="K4" s="391"/>
      <c r="L4" s="391"/>
      <c r="M4" s="391"/>
      <c r="N4" s="391"/>
      <c r="O4" s="391"/>
      <c r="P4" s="391"/>
      <c r="Q4" s="391"/>
      <c r="R4" s="393"/>
      <c r="S4" s="393"/>
      <c r="T4" s="393"/>
      <c r="U4" s="393"/>
      <c r="V4" s="393"/>
      <c r="W4" s="393"/>
      <c r="X4" s="393"/>
      <c r="Y4" s="393"/>
      <c r="Z4" s="393"/>
      <c r="AE4" s="576"/>
      <c r="AF4" s="2815"/>
      <c r="AG4" s="2815"/>
      <c r="AH4" s="2815"/>
      <c r="AI4" s="2815"/>
      <c r="AJ4" s="2815"/>
      <c r="AK4" s="2815"/>
    </row>
    <row r="5" spans="1:48" s="320" customFormat="1" ht="15" customHeight="1">
      <c r="A5" s="459"/>
      <c r="B5" s="383"/>
      <c r="C5" s="390"/>
      <c r="E5" s="383"/>
      <c r="G5" s="310"/>
      <c r="H5" s="310"/>
      <c r="I5" s="393"/>
      <c r="J5" s="393"/>
      <c r="K5" s="391"/>
      <c r="L5" s="391"/>
      <c r="M5" s="391"/>
      <c r="N5" s="391"/>
      <c r="O5" s="391"/>
      <c r="P5" s="391"/>
      <c r="Q5" s="391"/>
      <c r="R5" s="393"/>
      <c r="S5" s="393"/>
      <c r="T5" s="393"/>
      <c r="U5" s="393"/>
      <c r="V5" s="393"/>
      <c r="W5" s="393"/>
      <c r="X5" s="393"/>
      <c r="Y5" s="393"/>
      <c r="Z5" s="393"/>
      <c r="AE5" s="457"/>
      <c r="AF5" s="529"/>
      <c r="AG5" s="529"/>
      <c r="AH5" s="529"/>
      <c r="AI5" s="529"/>
      <c r="AJ5" s="529"/>
      <c r="AK5" s="529"/>
    </row>
    <row r="6" spans="1:48" s="320" customFormat="1" ht="12" customHeight="1">
      <c r="A6" s="459"/>
      <c r="B6" s="383"/>
      <c r="C6" s="390"/>
      <c r="D6" s="383"/>
      <c r="E6" s="383"/>
      <c r="F6" s="383"/>
      <c r="G6" s="383"/>
      <c r="H6" s="393"/>
      <c r="I6" s="393"/>
      <c r="J6" s="393"/>
      <c r="K6" s="391"/>
      <c r="L6" s="391"/>
      <c r="M6" s="391"/>
      <c r="N6" s="391"/>
      <c r="O6" s="391"/>
      <c r="P6" s="391"/>
      <c r="Q6" s="391"/>
      <c r="R6" s="393"/>
      <c r="S6" s="2816" t="s">
        <v>699</v>
      </c>
      <c r="T6" s="2816"/>
      <c r="U6" s="2816"/>
      <c r="V6" s="2816"/>
      <c r="W6" s="2816"/>
      <c r="X6" s="2816"/>
      <c r="Y6" s="2816"/>
      <c r="Z6" s="2816"/>
      <c r="AA6" s="2816"/>
      <c r="AB6" s="2816"/>
      <c r="AC6" s="2816"/>
      <c r="AD6" s="2816"/>
      <c r="AE6" s="577"/>
      <c r="AF6" s="342"/>
      <c r="AG6" s="342"/>
      <c r="AH6" s="342"/>
      <c r="AI6" s="342"/>
      <c r="AJ6" s="342"/>
    </row>
    <row r="7" spans="1:48" ht="12" customHeight="1">
      <c r="A7" s="461"/>
      <c r="B7" s="383"/>
      <c r="C7" s="390"/>
      <c r="D7" s="523"/>
      <c r="E7" s="434"/>
      <c r="F7" s="434"/>
      <c r="S7" s="2816" t="s">
        <v>18</v>
      </c>
      <c r="T7" s="2816"/>
      <c r="U7" s="2816"/>
      <c r="V7" s="2816"/>
      <c r="W7" s="2816"/>
      <c r="X7" s="2816"/>
      <c r="Y7" s="2816"/>
      <c r="Z7" s="2816"/>
      <c r="AA7" s="2816"/>
      <c r="AB7" s="2816"/>
      <c r="AC7" s="2816"/>
      <c r="AD7" s="2816"/>
      <c r="AE7" s="578"/>
    </row>
    <row r="8" spans="1:48" ht="12" customHeight="1">
      <c r="A8" s="461"/>
      <c r="B8" s="383"/>
      <c r="C8" s="390"/>
      <c r="D8" s="523"/>
      <c r="E8" s="434"/>
      <c r="F8" s="434"/>
      <c r="S8" s="530"/>
      <c r="T8" s="530"/>
      <c r="U8" s="530"/>
      <c r="V8" s="530"/>
      <c r="W8" s="530"/>
      <c r="X8" s="530"/>
      <c r="Y8" s="530"/>
      <c r="Z8" s="530"/>
      <c r="AA8" s="530"/>
      <c r="AB8" s="530"/>
      <c r="AC8" s="530"/>
      <c r="AD8" s="530"/>
      <c r="AE8" s="578"/>
    </row>
    <row r="9" spans="1:48" ht="12" customHeight="1">
      <c r="A9" s="461"/>
      <c r="B9" s="383"/>
      <c r="C9" s="390"/>
      <c r="D9" s="523"/>
      <c r="E9" s="434"/>
      <c r="F9" s="434"/>
      <c r="S9" s="530"/>
      <c r="T9" s="530"/>
      <c r="U9" s="530"/>
      <c r="V9" s="530"/>
      <c r="W9" s="530"/>
      <c r="X9" s="530"/>
      <c r="Y9" s="530"/>
      <c r="Z9" s="530"/>
      <c r="AA9" s="530"/>
      <c r="AB9" s="530"/>
      <c r="AC9" s="530"/>
      <c r="AD9" s="530"/>
      <c r="AE9" s="578"/>
    </row>
    <row r="10" spans="1:48" s="320" customFormat="1" ht="12" customHeight="1">
      <c r="A10" s="459"/>
      <c r="B10" s="390"/>
      <c r="C10" s="392"/>
      <c r="D10" s="393"/>
      <c r="E10" s="393"/>
      <c r="F10" s="393"/>
      <c r="G10" s="393"/>
      <c r="H10" s="393"/>
      <c r="I10" s="393"/>
      <c r="J10" s="393"/>
      <c r="K10" s="393"/>
      <c r="L10" s="393"/>
      <c r="M10" s="393"/>
      <c r="N10" s="393"/>
      <c r="O10" s="393"/>
      <c r="P10" s="393"/>
      <c r="Q10" s="393"/>
      <c r="R10" s="474"/>
      <c r="S10" s="474"/>
      <c r="T10" s="474"/>
      <c r="U10" s="474"/>
      <c r="V10" s="474"/>
      <c r="W10" s="474"/>
      <c r="X10" s="438"/>
      <c r="Y10" s="438"/>
      <c r="Z10" s="438"/>
      <c r="AA10" s="438"/>
      <c r="AB10" s="2877" t="s">
        <v>356</v>
      </c>
      <c r="AC10" s="2872"/>
      <c r="AD10" s="2872"/>
      <c r="AE10" s="538"/>
      <c r="AF10" s="526"/>
      <c r="AG10" s="526"/>
    </row>
    <row r="11" spans="1:48" s="320" customFormat="1" ht="12" customHeight="1">
      <c r="A11" s="459"/>
      <c r="B11" s="408">
        <v>9.41</v>
      </c>
      <c r="C11" s="390" t="s">
        <v>318</v>
      </c>
      <c r="D11" s="388"/>
      <c r="E11" s="388"/>
      <c r="F11" s="393"/>
      <c r="G11" s="388"/>
      <c r="H11" s="393"/>
      <c r="I11" s="393"/>
      <c r="J11" s="393"/>
      <c r="K11" s="393"/>
      <c r="L11" s="393"/>
      <c r="M11" s="393"/>
      <c r="N11" s="393"/>
      <c r="O11" s="393"/>
      <c r="P11" s="393"/>
      <c r="Q11" s="393"/>
      <c r="R11" s="2769">
        <v>52</v>
      </c>
      <c r="S11" s="2873"/>
      <c r="T11" s="2819"/>
      <c r="U11" s="2819"/>
      <c r="V11" s="2819"/>
      <c r="W11" s="2819"/>
      <c r="X11" s="2819"/>
      <c r="Y11" s="2819"/>
      <c r="Z11" s="2819"/>
      <c r="AA11" s="2819"/>
      <c r="AB11" s="2819"/>
      <c r="AC11" s="2819"/>
      <c r="AD11" s="2874"/>
      <c r="AE11" s="538"/>
    </row>
    <row r="12" spans="1:48" s="320" customFormat="1" ht="12" customHeight="1">
      <c r="A12" s="459"/>
      <c r="B12" s="392"/>
      <c r="C12" s="398" t="s">
        <v>165</v>
      </c>
      <c r="D12" s="391"/>
      <c r="E12" s="393"/>
      <c r="F12" s="393"/>
      <c r="G12" s="393"/>
      <c r="H12" s="393"/>
      <c r="I12" s="393"/>
      <c r="J12" s="393"/>
      <c r="K12" s="393"/>
      <c r="L12" s="393"/>
      <c r="M12" s="393"/>
      <c r="N12" s="393"/>
      <c r="O12" s="393"/>
      <c r="P12" s="393"/>
      <c r="Q12" s="393"/>
      <c r="R12" s="2769"/>
      <c r="S12" s="2875"/>
      <c r="T12" s="2820"/>
      <c r="U12" s="2820"/>
      <c r="V12" s="2820"/>
      <c r="W12" s="2820"/>
      <c r="X12" s="2820"/>
      <c r="Y12" s="2820"/>
      <c r="Z12" s="2820"/>
      <c r="AA12" s="2820"/>
      <c r="AB12" s="2820"/>
      <c r="AC12" s="2820"/>
      <c r="AD12" s="2876"/>
      <c r="AE12" s="538"/>
    </row>
    <row r="13" spans="1:48" s="320" customFormat="1" ht="15" customHeight="1">
      <c r="A13" s="582"/>
      <c r="B13" s="584"/>
      <c r="C13" s="620"/>
      <c r="D13" s="597"/>
      <c r="E13" s="585"/>
      <c r="F13" s="585"/>
      <c r="G13" s="585"/>
      <c r="H13" s="585"/>
      <c r="I13" s="585"/>
      <c r="J13" s="585"/>
      <c r="K13" s="585"/>
      <c r="L13" s="585"/>
      <c r="M13" s="585"/>
      <c r="N13" s="585"/>
      <c r="O13" s="585"/>
      <c r="P13" s="585"/>
      <c r="Q13" s="585"/>
      <c r="R13" s="598"/>
      <c r="S13" s="598"/>
      <c r="T13" s="598"/>
      <c r="U13" s="598"/>
      <c r="V13" s="598"/>
      <c r="W13" s="598"/>
      <c r="X13" s="587"/>
      <c r="Y13" s="599"/>
      <c r="Z13" s="587"/>
      <c r="AA13" s="587"/>
      <c r="AB13" s="587"/>
      <c r="AC13" s="587"/>
      <c r="AD13" s="621"/>
      <c r="AE13" s="588"/>
    </row>
    <row r="14" spans="1:48" s="320" customFormat="1" ht="15" customHeight="1">
      <c r="A14" s="459"/>
      <c r="B14" s="392"/>
      <c r="C14" s="398"/>
      <c r="D14" s="391"/>
      <c r="E14" s="393"/>
      <c r="F14" s="393"/>
      <c r="G14" s="393"/>
      <c r="H14" s="393"/>
      <c r="I14" s="393"/>
      <c r="J14" s="393"/>
      <c r="K14" s="393"/>
      <c r="L14" s="393"/>
      <c r="M14" s="393"/>
      <c r="N14" s="393"/>
      <c r="O14" s="393"/>
      <c r="P14" s="393"/>
      <c r="Q14" s="393"/>
      <c r="R14" s="516"/>
      <c r="S14" s="516"/>
      <c r="T14" s="516"/>
      <c r="U14" s="516"/>
      <c r="V14" s="516"/>
      <c r="W14" s="516"/>
      <c r="X14" s="438"/>
      <c r="Y14" s="449"/>
      <c r="Z14" s="438"/>
      <c r="AA14" s="438"/>
      <c r="AB14" s="438"/>
      <c r="AC14" s="438"/>
      <c r="AD14" s="439"/>
      <c r="AE14" s="538"/>
    </row>
    <row r="15" spans="1:48" s="320" customFormat="1" ht="12" customHeight="1">
      <c r="A15" s="459"/>
      <c r="B15" s="408">
        <v>9.42</v>
      </c>
      <c r="C15" s="390" t="s">
        <v>1229</v>
      </c>
      <c r="D15" s="388"/>
      <c r="E15" s="388"/>
      <c r="F15" s="393"/>
      <c r="G15" s="388"/>
      <c r="H15" s="393"/>
      <c r="I15" s="393"/>
      <c r="J15" s="393"/>
      <c r="K15" s="2811"/>
      <c r="L15" s="525"/>
      <c r="M15" s="2761" t="s">
        <v>1249</v>
      </c>
      <c r="N15" s="2912">
        <f>'Soalan 9 (Ms19)'!S10+'Soalan 9 (Ms19)'!S13+'Soalan 9 (Ms19)'!S16+'Soalan 9 (Ms19)'!S19+'Soalan 9 (Ms19)'!S22+'Soalan 9 (Ms19)'!S25+'Soalan 9 (Ms19)'!S29+'Soalan 9 (Ms19)'!S33+'Soalan 9 (Ms19)'!S37+'Soalan 9 (Ms19)'!S41+'Soalan 9 (Ms19)'!S45+'Soalan 9 (Ms20)'!S8+'Soalan 9 (Ms20)'!S18+'Soalan 9 (Ms20)'!S28+'Soalan 9 (Ms20)'!S32+'Soalan 9 (Ms20)'!S36+'Soalan 9 (Ms20)'!S40+'Soalan 9 (Ms20)'!S44+'Soalan 9 (Ms20)'!S48+'Soalan 9 (Ms20)'!S52+'Soalan 9 (Ms20)'!S56+'Soalan 9 (Ms20)'!S60+'Soalan 9 (Ms20)'!S64+'Soalan 9 (Ms20)'!S68+'Soalan 9 (Ms20)'!S72+'Soalan 9 (Ms21)'!S8+'Soalan 9 (Ms21)'!S12+'Soalan 9 (Ms21)'!S18+'Soalan 9 (Ms21)'!S21+'Soalan 9 (Ms21)'!S24+'Soalan 9 (Ms21)'!S27+'Soalan 9 (Ms21)'!S30+'Soalan 9 (Ms21)'!S33+'Soalan 9 (Ms21)'!S36+'Soalan 9 (Ms21)'!S39+'Soalan 9 (Ms21)'!S42+'Soalan 9 (Ms21)'!S45+'Soalan 9 (Ms21)'!S48+'Soalan 9 (Ms21)'!S53+'Soalan 9 (Ms21)'!S61+'Soalan 9 (Ms21)'!S65+'Soalan 9 (Ms21)'!S69+'Soalan 9 (Ms21)'!S73+'Soalan 9 (Ms22)'!S9+'Soalan 9 (Ms22)'!S13+'Soalan 9 (Ms22)'!S17+'Soalan 9 (Ms22)'!S21+'Soalan 9 (Ms22)'!S25+'Soalan 9 (Ms22)'!S29+'Soalan 9 (Ms22)'!S33+'Soalan 9 (Ms22)'!S40+'Soalan 9 (Ms22)'!S46+'Soalan 9 (Ms22)'!S62+'Soalan 9 (Ms22)'!S68+'Soalan 9 (Ms22)'!S77+'Soalan 9 (Ms22)'!S80+'Soalan 9 (Ms23)'!S12+'Soalan 9 (Ms23)'!S15+'Soalan 9 (Ms23)'!S18+'Soalan 9 (Ms23)'!S21+'Soalan 9 (Ms23)'!S24+'Soalan 9 (Ms23)'!S33+'Soalan 9 (Ms23)'!S50+'Soalan 9 (Ms23)'!R72+'Soalan 9 (Ms24)'!S11+'Soalan 9 (Ms24)'!S17+'Soalan 9 (Ms24)'!S20+'Soalan 9 (Ms24)'!S27+'Soalan 9 (Ms24)'!S30+'Soalan 9 (Ms24)'!S33+'Soalan 9 (Ms24)'!S36+'Soalan 9 (Ms24)'!S40+'Soalan 9 (Ms24)'!S45+'Soalan 9 (Ms24)'!S49+'Soalan 9 (Ms24)'!S52+'Soalan 9 (Ms24)'!S55+'Soalan 9 (Ms24)'!S58+'Soalan 9 (Ms24)'!S63+'Soalan 9 (Ms24)'!S67+S11</f>
        <v>0</v>
      </c>
      <c r="O15" s="2913"/>
      <c r="P15" s="2913"/>
      <c r="Q15" s="2913"/>
      <c r="R15" s="2913"/>
      <c r="S15" s="2913"/>
      <c r="T15" s="2913"/>
      <c r="U15" s="2913"/>
      <c r="V15" s="2913"/>
      <c r="W15" s="2913"/>
      <c r="X15" s="2913"/>
      <c r="Y15" s="2913"/>
      <c r="Z15" s="2914"/>
      <c r="AA15" s="388"/>
      <c r="AB15" s="428"/>
      <c r="AC15" s="428"/>
      <c r="AD15" s="428"/>
      <c r="AE15" s="538"/>
    </row>
    <row r="16" spans="1:48" s="320" customFormat="1" ht="12" customHeight="1">
      <c r="A16" s="459"/>
      <c r="B16" s="393"/>
      <c r="C16" s="398" t="s">
        <v>1230</v>
      </c>
      <c r="D16" s="391"/>
      <c r="E16" s="393"/>
      <c r="F16" s="393"/>
      <c r="G16" s="391"/>
      <c r="H16" s="393"/>
      <c r="I16" s="393"/>
      <c r="J16" s="393"/>
      <c r="K16" s="2811"/>
      <c r="L16" s="525"/>
      <c r="M16" s="2841"/>
      <c r="N16" s="2915"/>
      <c r="O16" s="2916"/>
      <c r="P16" s="2916"/>
      <c r="Q16" s="2916"/>
      <c r="R16" s="2916"/>
      <c r="S16" s="2916"/>
      <c r="T16" s="2916"/>
      <c r="U16" s="2916"/>
      <c r="V16" s="2916"/>
      <c r="W16" s="2916"/>
      <c r="X16" s="2916"/>
      <c r="Y16" s="2916"/>
      <c r="Z16" s="2917"/>
      <c r="AA16" s="388"/>
      <c r="AB16" s="428"/>
      <c r="AC16" s="428"/>
      <c r="AD16" s="428"/>
      <c r="AE16" s="538"/>
    </row>
    <row r="17" spans="1:31" s="320" customFormat="1" ht="15" customHeight="1">
      <c r="A17" s="622"/>
      <c r="B17" s="601"/>
      <c r="C17" s="623"/>
      <c r="D17" s="602"/>
      <c r="E17" s="601"/>
      <c r="F17" s="601"/>
      <c r="G17" s="602"/>
      <c r="H17" s="601"/>
      <c r="I17" s="601"/>
      <c r="J17" s="601"/>
      <c r="K17" s="601"/>
      <c r="L17" s="601"/>
      <c r="M17" s="601"/>
      <c r="N17" s="601"/>
      <c r="O17" s="601"/>
      <c r="P17" s="601"/>
      <c r="Q17" s="601"/>
      <c r="R17" s="603"/>
      <c r="S17" s="603"/>
      <c r="T17" s="603"/>
      <c r="U17" s="603"/>
      <c r="V17" s="603"/>
      <c r="W17" s="603"/>
      <c r="X17" s="614"/>
      <c r="Y17" s="614"/>
      <c r="Z17" s="614"/>
      <c r="AA17" s="614"/>
      <c r="AB17" s="614"/>
      <c r="AC17" s="614"/>
      <c r="AD17" s="614"/>
      <c r="AE17" s="624"/>
    </row>
    <row r="18" spans="1:31" s="320" customFormat="1" ht="15" customHeight="1">
      <c r="A18" s="459"/>
      <c r="B18" s="393"/>
      <c r="C18" s="398"/>
      <c r="D18" s="391"/>
      <c r="E18" s="393"/>
      <c r="F18" s="393"/>
      <c r="G18" s="391"/>
      <c r="H18" s="393"/>
      <c r="I18" s="393"/>
      <c r="J18" s="393"/>
      <c r="K18" s="393"/>
      <c r="L18" s="393"/>
      <c r="M18" s="393"/>
      <c r="N18" s="393"/>
      <c r="O18" s="393"/>
      <c r="P18" s="393"/>
      <c r="Q18" s="393"/>
      <c r="R18" s="516"/>
      <c r="S18" s="516"/>
      <c r="T18" s="516"/>
      <c r="U18" s="516"/>
      <c r="V18" s="516"/>
      <c r="W18" s="516"/>
      <c r="X18" s="397"/>
      <c r="Y18" s="397"/>
      <c r="Z18" s="397"/>
      <c r="AA18" s="397"/>
      <c r="AB18" s="397"/>
      <c r="AC18" s="397"/>
      <c r="AD18" s="397"/>
      <c r="AE18" s="538"/>
    </row>
    <row r="19" spans="1:31" s="320" customFormat="1" ht="12" customHeight="1">
      <c r="A19" s="459"/>
      <c r="B19" s="408">
        <v>9.43</v>
      </c>
      <c r="C19" s="390" t="s">
        <v>693</v>
      </c>
      <c r="D19" s="388"/>
      <c r="E19" s="388"/>
      <c r="F19" s="393"/>
      <c r="G19" s="388"/>
      <c r="H19" s="393"/>
      <c r="I19" s="393"/>
      <c r="J19" s="393"/>
      <c r="K19" s="393"/>
      <c r="L19" s="393"/>
      <c r="M19" s="393"/>
      <c r="N19" s="393"/>
      <c r="O19" s="393"/>
      <c r="P19" s="393"/>
      <c r="Q19" s="393"/>
      <c r="R19" s="2769">
        <v>53</v>
      </c>
      <c r="S19" s="2873"/>
      <c r="T19" s="2819"/>
      <c r="U19" s="2819"/>
      <c r="V19" s="2819"/>
      <c r="W19" s="2819"/>
      <c r="X19" s="2819"/>
      <c r="Y19" s="2819"/>
      <c r="Z19" s="2819"/>
      <c r="AA19" s="2819"/>
      <c r="AB19" s="2819"/>
      <c r="AC19" s="2819"/>
      <c r="AD19" s="2874"/>
      <c r="AE19" s="538"/>
    </row>
    <row r="20" spans="1:31" s="320" customFormat="1" ht="12" customHeight="1">
      <c r="A20" s="459"/>
      <c r="B20" s="392"/>
      <c r="C20" s="398" t="s">
        <v>694</v>
      </c>
      <c r="D20" s="391"/>
      <c r="E20" s="393"/>
      <c r="F20" s="393"/>
      <c r="G20" s="393"/>
      <c r="H20" s="393"/>
      <c r="I20" s="393"/>
      <c r="J20" s="393"/>
      <c r="K20" s="393"/>
      <c r="L20" s="393"/>
      <c r="M20" s="393"/>
      <c r="N20" s="393"/>
      <c r="O20" s="393"/>
      <c r="P20" s="393"/>
      <c r="Q20" s="393"/>
      <c r="R20" s="2769"/>
      <c r="S20" s="2875"/>
      <c r="T20" s="2820"/>
      <c r="U20" s="2820"/>
      <c r="V20" s="2820"/>
      <c r="W20" s="2820"/>
      <c r="X20" s="2820"/>
      <c r="Y20" s="2820"/>
      <c r="Z20" s="2820"/>
      <c r="AA20" s="2820"/>
      <c r="AB20" s="2820"/>
      <c r="AC20" s="2820"/>
      <c r="AD20" s="2821"/>
      <c r="AE20" s="538"/>
    </row>
    <row r="21" spans="1:31" s="320" customFormat="1" ht="15" customHeight="1">
      <c r="A21" s="579"/>
      <c r="B21" s="601"/>
      <c r="C21" s="623"/>
      <c r="D21" s="602"/>
      <c r="E21" s="601"/>
      <c r="F21" s="601"/>
      <c r="G21" s="602"/>
      <c r="H21" s="601"/>
      <c r="I21" s="601"/>
      <c r="J21" s="601"/>
      <c r="K21" s="601"/>
      <c r="L21" s="601"/>
      <c r="M21" s="601"/>
      <c r="N21" s="601"/>
      <c r="O21" s="601"/>
      <c r="P21" s="601"/>
      <c r="Q21" s="601"/>
      <c r="R21" s="603"/>
      <c r="S21" s="603"/>
      <c r="T21" s="603"/>
      <c r="U21" s="603"/>
      <c r="V21" s="603"/>
      <c r="W21" s="603"/>
      <c r="X21" s="614"/>
      <c r="Y21" s="614"/>
      <c r="Z21" s="614"/>
      <c r="AA21" s="614"/>
      <c r="AB21" s="614"/>
      <c r="AC21" s="614"/>
      <c r="AD21" s="614"/>
      <c r="AE21" s="624"/>
    </row>
    <row r="22" spans="1:31" s="320" customFormat="1" ht="15" customHeight="1">
      <c r="A22" s="459"/>
      <c r="B22" s="393"/>
      <c r="C22" s="398"/>
      <c r="D22" s="391"/>
      <c r="E22" s="393"/>
      <c r="F22" s="393"/>
      <c r="G22" s="391"/>
      <c r="H22" s="393"/>
      <c r="I22" s="393"/>
      <c r="J22" s="393"/>
      <c r="K22" s="393"/>
      <c r="L22" s="393"/>
      <c r="M22" s="393"/>
      <c r="N22" s="393"/>
      <c r="O22" s="393"/>
      <c r="P22" s="393"/>
      <c r="Q22" s="393"/>
      <c r="R22" s="516"/>
      <c r="S22" s="516"/>
      <c r="T22" s="516"/>
      <c r="U22" s="516"/>
      <c r="V22" s="516"/>
      <c r="W22" s="516"/>
      <c r="X22" s="397"/>
      <c r="Y22" s="397"/>
      <c r="Z22" s="397"/>
      <c r="AA22" s="397"/>
      <c r="AB22" s="397"/>
      <c r="AC22" s="397"/>
      <c r="AD22" s="397"/>
      <c r="AE22" s="538"/>
    </row>
    <row r="23" spans="1:31" s="320" customFormat="1" ht="12" customHeight="1">
      <c r="A23" s="459"/>
      <c r="B23" s="408">
        <v>9.44</v>
      </c>
      <c r="C23" s="390" t="s">
        <v>468</v>
      </c>
      <c r="D23" s="388"/>
      <c r="E23" s="388"/>
      <c r="F23" s="393"/>
      <c r="G23" s="388"/>
      <c r="H23" s="393"/>
      <c r="I23" s="393"/>
      <c r="J23" s="393"/>
      <c r="K23" s="393"/>
      <c r="L23" s="393"/>
      <c r="M23" s="393"/>
      <c r="N23" s="393"/>
      <c r="O23" s="393"/>
      <c r="P23" s="393"/>
      <c r="Q23" s="393"/>
      <c r="R23" s="2769">
        <v>54</v>
      </c>
      <c r="S23" s="2873"/>
      <c r="T23" s="2819"/>
      <c r="U23" s="2819"/>
      <c r="V23" s="2819"/>
      <c r="W23" s="2819"/>
      <c r="X23" s="2819"/>
      <c r="Y23" s="2819"/>
      <c r="Z23" s="2819"/>
      <c r="AA23" s="2819"/>
      <c r="AB23" s="2819"/>
      <c r="AC23" s="2819"/>
      <c r="AD23" s="2874"/>
      <c r="AE23" s="538"/>
    </row>
    <row r="24" spans="1:31" s="320" customFormat="1" ht="12" customHeight="1">
      <c r="A24" s="459"/>
      <c r="B24" s="392"/>
      <c r="C24" s="398" t="s">
        <v>469</v>
      </c>
      <c r="D24" s="391"/>
      <c r="E24" s="393"/>
      <c r="F24" s="393"/>
      <c r="G24" s="393"/>
      <c r="H24" s="393"/>
      <c r="I24" s="393"/>
      <c r="J24" s="393"/>
      <c r="K24" s="393"/>
      <c r="L24" s="393"/>
      <c r="M24" s="393"/>
      <c r="N24" s="393"/>
      <c r="O24" s="393"/>
      <c r="P24" s="393"/>
      <c r="Q24" s="393"/>
      <c r="R24" s="2769"/>
      <c r="S24" s="2875"/>
      <c r="T24" s="2820"/>
      <c r="U24" s="2820"/>
      <c r="V24" s="2820"/>
      <c r="W24" s="2820"/>
      <c r="X24" s="2820"/>
      <c r="Y24" s="2820"/>
      <c r="Z24" s="2820"/>
      <c r="AA24" s="2820"/>
      <c r="AB24" s="2820"/>
      <c r="AC24" s="2820"/>
      <c r="AD24" s="2821"/>
      <c r="AE24" s="538"/>
    </row>
    <row r="25" spans="1:31" s="320" customFormat="1" ht="15" customHeight="1">
      <c r="A25" s="579"/>
      <c r="B25" s="601"/>
      <c r="C25" s="623"/>
      <c r="D25" s="602"/>
      <c r="E25" s="601"/>
      <c r="F25" s="601"/>
      <c r="G25" s="602"/>
      <c r="H25" s="601"/>
      <c r="I25" s="601"/>
      <c r="J25" s="601"/>
      <c r="K25" s="601"/>
      <c r="L25" s="601"/>
      <c r="M25" s="601"/>
      <c r="N25" s="601"/>
      <c r="O25" s="601"/>
      <c r="P25" s="601"/>
      <c r="Q25" s="601"/>
      <c r="R25" s="603"/>
      <c r="S25" s="603"/>
      <c r="T25" s="603"/>
      <c r="U25" s="603"/>
      <c r="V25" s="603"/>
      <c r="W25" s="603"/>
      <c r="X25" s="614"/>
      <c r="Y25" s="614"/>
      <c r="Z25" s="614"/>
      <c r="AA25" s="614"/>
      <c r="AB25" s="614"/>
      <c r="AC25" s="614"/>
      <c r="AD25" s="614"/>
      <c r="AE25" s="624"/>
    </row>
    <row r="26" spans="1:31" s="320" customFormat="1" ht="15" customHeight="1">
      <c r="A26" s="459"/>
      <c r="B26" s="393"/>
      <c r="C26" s="398"/>
      <c r="D26" s="391"/>
      <c r="E26" s="393"/>
      <c r="F26" s="393"/>
      <c r="G26" s="391"/>
      <c r="H26" s="393"/>
      <c r="I26" s="393"/>
      <c r="J26" s="393"/>
      <c r="K26" s="393"/>
      <c r="L26" s="393"/>
      <c r="M26" s="393"/>
      <c r="N26" s="393"/>
      <c r="O26" s="393"/>
      <c r="P26" s="393"/>
      <c r="Q26" s="393"/>
      <c r="R26" s="516"/>
      <c r="S26" s="516"/>
      <c r="T26" s="516"/>
      <c r="U26" s="516"/>
      <c r="V26" s="516"/>
      <c r="W26" s="516"/>
      <c r="X26" s="397"/>
      <c r="Y26" s="397"/>
      <c r="Z26" s="397"/>
      <c r="AA26" s="397"/>
      <c r="AB26" s="397"/>
      <c r="AC26" s="397"/>
      <c r="AD26" s="397"/>
      <c r="AE26" s="538"/>
    </row>
    <row r="27" spans="1:31" s="320" customFormat="1" ht="12" customHeight="1">
      <c r="A27" s="459"/>
      <c r="B27" s="408">
        <v>9.4499999999999993</v>
      </c>
      <c r="C27" s="390" t="s">
        <v>166</v>
      </c>
      <c r="D27" s="388"/>
      <c r="E27" s="388"/>
      <c r="F27" s="393"/>
      <c r="G27" s="388"/>
      <c r="H27" s="393"/>
      <c r="I27" s="393"/>
      <c r="J27" s="393"/>
      <c r="K27" s="393"/>
      <c r="L27" s="393"/>
      <c r="M27" s="393"/>
      <c r="N27" s="393"/>
      <c r="O27" s="393"/>
      <c r="P27" s="393"/>
      <c r="Q27" s="393"/>
      <c r="R27" s="2769">
        <v>55</v>
      </c>
      <c r="S27" s="2873"/>
      <c r="T27" s="2819"/>
      <c r="U27" s="2819"/>
      <c r="V27" s="2819"/>
      <c r="W27" s="2819"/>
      <c r="X27" s="2819"/>
      <c r="Y27" s="2819"/>
      <c r="Z27" s="2819"/>
      <c r="AA27" s="2819"/>
      <c r="AB27" s="2819"/>
      <c r="AC27" s="2819"/>
      <c r="AD27" s="2874"/>
      <c r="AE27" s="538"/>
    </row>
    <row r="28" spans="1:31" s="320" customFormat="1" ht="12" customHeight="1">
      <c r="A28" s="459"/>
      <c r="B28" s="392"/>
      <c r="C28" s="398" t="s">
        <v>122</v>
      </c>
      <c r="D28" s="391"/>
      <c r="E28" s="393"/>
      <c r="F28" s="393"/>
      <c r="G28" s="393"/>
      <c r="H28" s="393"/>
      <c r="I28" s="393"/>
      <c r="J28" s="393"/>
      <c r="K28" s="393"/>
      <c r="L28" s="393"/>
      <c r="M28" s="393"/>
      <c r="N28" s="393"/>
      <c r="O28" s="393"/>
      <c r="P28" s="393"/>
      <c r="Q28" s="393"/>
      <c r="R28" s="2769"/>
      <c r="S28" s="2875"/>
      <c r="T28" s="2820"/>
      <c r="U28" s="2820"/>
      <c r="V28" s="2820"/>
      <c r="W28" s="2820"/>
      <c r="X28" s="2820"/>
      <c r="Y28" s="2820"/>
      <c r="Z28" s="2820"/>
      <c r="AA28" s="2820"/>
      <c r="AB28" s="2820"/>
      <c r="AC28" s="2820"/>
      <c r="AD28" s="2821"/>
      <c r="AE28" s="538"/>
    </row>
    <row r="29" spans="1:31" s="320" customFormat="1" ht="15" customHeight="1">
      <c r="A29" s="579"/>
      <c r="B29" s="601"/>
      <c r="C29" s="623"/>
      <c r="D29" s="602"/>
      <c r="E29" s="601"/>
      <c r="F29" s="601"/>
      <c r="G29" s="602"/>
      <c r="H29" s="601"/>
      <c r="I29" s="601"/>
      <c r="J29" s="601"/>
      <c r="K29" s="601"/>
      <c r="L29" s="601"/>
      <c r="M29" s="601"/>
      <c r="N29" s="601"/>
      <c r="O29" s="601"/>
      <c r="P29" s="601"/>
      <c r="Q29" s="601"/>
      <c r="R29" s="603"/>
      <c r="S29" s="603"/>
      <c r="T29" s="603"/>
      <c r="U29" s="603"/>
      <c r="V29" s="603"/>
      <c r="W29" s="603"/>
      <c r="X29" s="614"/>
      <c r="Y29" s="614"/>
      <c r="Z29" s="614"/>
      <c r="AA29" s="614"/>
      <c r="AB29" s="614"/>
      <c r="AC29" s="614"/>
      <c r="AD29" s="614"/>
      <c r="AE29" s="624"/>
    </row>
    <row r="30" spans="1:31" s="320" customFormat="1" ht="15" customHeight="1">
      <c r="A30" s="459"/>
      <c r="B30" s="393"/>
      <c r="C30" s="398"/>
      <c r="D30" s="391"/>
      <c r="E30" s="393"/>
      <c r="F30" s="393"/>
      <c r="G30" s="391"/>
      <c r="H30" s="393"/>
      <c r="I30" s="393"/>
      <c r="J30" s="393"/>
      <c r="K30" s="393"/>
      <c r="L30" s="393"/>
      <c r="M30" s="393"/>
      <c r="N30" s="393"/>
      <c r="O30" s="393"/>
      <c r="P30" s="393"/>
      <c r="Q30" s="393"/>
      <c r="R30" s="516"/>
      <c r="S30" s="516"/>
      <c r="T30" s="516"/>
      <c r="U30" s="516"/>
      <c r="V30" s="516"/>
      <c r="W30" s="516"/>
      <c r="X30" s="397"/>
      <c r="Y30" s="397"/>
      <c r="Z30" s="397"/>
      <c r="AA30" s="397"/>
      <c r="AB30" s="397"/>
      <c r="AC30" s="397"/>
      <c r="AD30" s="397"/>
      <c r="AE30" s="538"/>
    </row>
    <row r="31" spans="1:31" s="320" customFormat="1" ht="12" customHeight="1">
      <c r="A31" s="459"/>
      <c r="B31" s="408">
        <v>9.4600000000000009</v>
      </c>
      <c r="C31" s="390" t="s">
        <v>878</v>
      </c>
      <c r="D31" s="388"/>
      <c r="E31" s="388"/>
      <c r="F31" s="393"/>
      <c r="G31" s="388"/>
      <c r="H31" s="393"/>
      <c r="I31" s="393"/>
      <c r="J31" s="393"/>
      <c r="K31" s="393"/>
      <c r="L31" s="393"/>
      <c r="M31" s="393"/>
      <c r="N31" s="393"/>
      <c r="O31" s="393"/>
      <c r="P31" s="393"/>
      <c r="Q31" s="393"/>
      <c r="R31" s="2769">
        <v>56</v>
      </c>
      <c r="S31" s="2873"/>
      <c r="T31" s="2819"/>
      <c r="U31" s="2819"/>
      <c r="V31" s="2819"/>
      <c r="W31" s="2819"/>
      <c r="X31" s="2819"/>
      <c r="Y31" s="2819"/>
      <c r="Z31" s="2819"/>
      <c r="AA31" s="2819"/>
      <c r="AB31" s="2819"/>
      <c r="AC31" s="2819"/>
      <c r="AD31" s="2874"/>
      <c r="AE31" s="538"/>
    </row>
    <row r="32" spans="1:31" s="320" customFormat="1" ht="12" customHeight="1">
      <c r="A32" s="459"/>
      <c r="B32" s="392"/>
      <c r="C32" s="398" t="s">
        <v>879</v>
      </c>
      <c r="D32" s="391"/>
      <c r="E32" s="393"/>
      <c r="F32" s="393"/>
      <c r="G32" s="393"/>
      <c r="H32" s="393"/>
      <c r="I32" s="393"/>
      <c r="J32" s="393"/>
      <c r="K32" s="393"/>
      <c r="L32" s="393"/>
      <c r="M32" s="393"/>
      <c r="N32" s="393"/>
      <c r="O32" s="393"/>
      <c r="P32" s="393"/>
      <c r="Q32" s="393"/>
      <c r="R32" s="2769"/>
      <c r="S32" s="2875"/>
      <c r="T32" s="2820"/>
      <c r="U32" s="2820"/>
      <c r="V32" s="2820"/>
      <c r="W32" s="2820"/>
      <c r="X32" s="2820"/>
      <c r="Y32" s="2820"/>
      <c r="Z32" s="2820"/>
      <c r="AA32" s="2820"/>
      <c r="AB32" s="2820"/>
      <c r="AC32" s="2820"/>
      <c r="AD32" s="2821"/>
      <c r="AE32" s="538"/>
    </row>
    <row r="33" spans="1:48" s="320" customFormat="1" ht="15" customHeight="1">
      <c r="A33" s="579"/>
      <c r="B33" s="601"/>
      <c r="C33" s="623"/>
      <c r="D33" s="602"/>
      <c r="E33" s="601"/>
      <c r="F33" s="601"/>
      <c r="G33" s="602"/>
      <c r="H33" s="601"/>
      <c r="I33" s="601"/>
      <c r="J33" s="601"/>
      <c r="K33" s="601"/>
      <c r="L33" s="601"/>
      <c r="M33" s="601"/>
      <c r="N33" s="601"/>
      <c r="O33" s="601"/>
      <c r="P33" s="601"/>
      <c r="Q33" s="601"/>
      <c r="R33" s="603"/>
      <c r="S33" s="603"/>
      <c r="T33" s="603"/>
      <c r="U33" s="603"/>
      <c r="V33" s="603"/>
      <c r="W33" s="603"/>
      <c r="X33" s="614"/>
      <c r="Y33" s="614"/>
      <c r="Z33" s="614"/>
      <c r="AA33" s="614"/>
      <c r="AB33" s="614"/>
      <c r="AC33" s="614"/>
      <c r="AD33" s="614"/>
      <c r="AE33" s="624"/>
    </row>
    <row r="34" spans="1:48" s="320" customFormat="1" ht="15" customHeight="1">
      <c r="A34" s="459"/>
      <c r="B34" s="393"/>
      <c r="C34" s="398"/>
      <c r="D34" s="391"/>
      <c r="E34" s="393"/>
      <c r="F34" s="393"/>
      <c r="G34" s="391"/>
      <c r="H34" s="393"/>
      <c r="I34" s="393"/>
      <c r="J34" s="393"/>
      <c r="K34" s="393"/>
      <c r="L34" s="393"/>
      <c r="M34" s="393"/>
      <c r="N34" s="393"/>
      <c r="O34" s="393"/>
      <c r="P34" s="393"/>
      <c r="Q34" s="393"/>
      <c r="R34" s="516"/>
      <c r="S34" s="516"/>
      <c r="T34" s="516"/>
      <c r="U34" s="516"/>
      <c r="V34" s="516"/>
      <c r="W34" s="516"/>
      <c r="X34" s="397"/>
      <c r="Y34" s="397"/>
      <c r="Z34" s="397"/>
      <c r="AA34" s="397"/>
      <c r="AB34" s="397"/>
      <c r="AC34" s="397"/>
      <c r="AD34" s="397"/>
      <c r="AE34" s="538"/>
    </row>
    <row r="35" spans="1:48" s="320" customFormat="1" ht="12" customHeight="1">
      <c r="A35" s="459"/>
      <c r="B35" s="408">
        <v>9.4700000000000006</v>
      </c>
      <c r="C35" s="390" t="s">
        <v>1231</v>
      </c>
      <c r="D35" s="388"/>
      <c r="E35" s="388"/>
      <c r="F35" s="393"/>
      <c r="G35" s="388"/>
      <c r="H35" s="393"/>
      <c r="I35" s="393"/>
      <c r="J35" s="393"/>
      <c r="K35" s="2811"/>
      <c r="L35" s="525"/>
      <c r="M35" s="2841">
        <v>99</v>
      </c>
      <c r="N35" s="2912">
        <f>N15+S19+S23+S27+S31</f>
        <v>0</v>
      </c>
      <c r="O35" s="2913"/>
      <c r="P35" s="2913"/>
      <c r="Q35" s="2913"/>
      <c r="R35" s="2913"/>
      <c r="S35" s="2913"/>
      <c r="T35" s="2913"/>
      <c r="U35" s="2913"/>
      <c r="V35" s="2913"/>
      <c r="W35" s="2913"/>
      <c r="X35" s="2913"/>
      <c r="Y35" s="2913"/>
      <c r="Z35" s="2914"/>
      <c r="AA35" s="388"/>
      <c r="AB35" s="428"/>
      <c r="AC35" s="428"/>
      <c r="AD35" s="428"/>
      <c r="AE35" s="538"/>
    </row>
    <row r="36" spans="1:48" s="320" customFormat="1" ht="12" customHeight="1">
      <c r="A36" s="459"/>
      <c r="B36" s="393"/>
      <c r="C36" s="398" t="s">
        <v>1232</v>
      </c>
      <c r="D36" s="391"/>
      <c r="E36" s="393"/>
      <c r="F36" s="393"/>
      <c r="G36" s="391"/>
      <c r="H36" s="393"/>
      <c r="I36" s="393"/>
      <c r="J36" s="393"/>
      <c r="K36" s="2811"/>
      <c r="L36" s="525"/>
      <c r="M36" s="2841"/>
      <c r="N36" s="2915"/>
      <c r="O36" s="2918"/>
      <c r="P36" s="2918"/>
      <c r="Q36" s="2918"/>
      <c r="R36" s="2918"/>
      <c r="S36" s="2918"/>
      <c r="T36" s="2918"/>
      <c r="U36" s="2918"/>
      <c r="V36" s="2918"/>
      <c r="W36" s="2918"/>
      <c r="X36" s="2918"/>
      <c r="Y36" s="2918"/>
      <c r="Z36" s="2919"/>
      <c r="AA36" s="388"/>
      <c r="AB36" s="428"/>
      <c r="AC36" s="428"/>
      <c r="AD36" s="428"/>
      <c r="AE36" s="538"/>
    </row>
    <row r="37" spans="1:48" ht="15" customHeight="1" thickBot="1">
      <c r="A37" s="625"/>
      <c r="B37" s="626"/>
      <c r="C37" s="606"/>
      <c r="D37" s="627"/>
      <c r="E37" s="626"/>
      <c r="F37" s="626"/>
      <c r="G37" s="627"/>
      <c r="H37" s="626"/>
      <c r="I37" s="626"/>
      <c r="J37" s="626"/>
      <c r="K37" s="626"/>
      <c r="L37" s="626"/>
      <c r="M37" s="626"/>
      <c r="N37" s="626"/>
      <c r="O37" s="626"/>
      <c r="P37" s="626"/>
      <c r="Q37" s="626"/>
      <c r="R37" s="608"/>
      <c r="S37" s="608"/>
      <c r="T37" s="608"/>
      <c r="U37" s="608"/>
      <c r="V37" s="608"/>
      <c r="W37" s="608"/>
      <c r="X37" s="628"/>
      <c r="Y37" s="628"/>
      <c r="Z37" s="628"/>
      <c r="AA37" s="628"/>
      <c r="AB37" s="628"/>
      <c r="AC37" s="628"/>
      <c r="AD37" s="628"/>
      <c r="AE37" s="629"/>
    </row>
    <row r="38" spans="1:48" ht="15" customHeight="1"/>
    <row r="39" spans="1:48" ht="12" customHeight="1"/>
    <row r="40" spans="1:48" ht="12" customHeight="1"/>
    <row r="41" spans="1:48" ht="12" customHeight="1" thickBot="1"/>
    <row r="42" spans="1:48" ht="12" customHeight="1">
      <c r="A42" s="455"/>
      <c r="B42" s="540"/>
      <c r="C42" s="631"/>
      <c r="D42" s="540"/>
      <c r="E42" s="540"/>
      <c r="F42" s="540"/>
      <c r="G42" s="540"/>
      <c r="H42" s="540"/>
      <c r="I42" s="540"/>
      <c r="J42" s="540"/>
      <c r="K42" s="540"/>
      <c r="L42" s="540"/>
      <c r="M42" s="540"/>
      <c r="N42" s="540"/>
      <c r="O42" s="540"/>
      <c r="P42" s="540"/>
      <c r="Q42" s="540"/>
      <c r="R42" s="574"/>
      <c r="S42" s="574"/>
      <c r="T42" s="574"/>
      <c r="U42" s="574"/>
      <c r="V42" s="574"/>
      <c r="W42" s="574"/>
      <c r="X42" s="544"/>
      <c r="Y42" s="544"/>
      <c r="Z42" s="544"/>
      <c r="AA42" s="544"/>
      <c r="AB42" s="544"/>
      <c r="AC42" s="544"/>
      <c r="AD42" s="544"/>
      <c r="AE42" s="545"/>
    </row>
    <row r="43" spans="1:48" ht="12" customHeight="1">
      <c r="A43" s="461"/>
      <c r="B43" s="383"/>
      <c r="C43" s="390"/>
      <c r="D43" s="523"/>
      <c r="E43" s="434"/>
      <c r="F43" s="434"/>
      <c r="AE43" s="630"/>
    </row>
    <row r="44" spans="1:48" ht="12" customHeight="1">
      <c r="A44" s="456"/>
      <c r="B44" s="342"/>
      <c r="C44" s="321"/>
      <c r="D44" s="440" t="s">
        <v>470</v>
      </c>
      <c r="E44" s="342"/>
      <c r="F44" s="342"/>
      <c r="G44" s="342"/>
      <c r="H44" s="341" t="s">
        <v>570</v>
      </c>
      <c r="I44" s="341"/>
      <c r="J44" s="341"/>
      <c r="K44" s="341"/>
      <c r="L44" s="341"/>
      <c r="M44" s="341"/>
      <c r="N44" s="341"/>
      <c r="O44" s="341"/>
      <c r="P44" s="341"/>
      <c r="Q44" s="341"/>
      <c r="R44" s="341"/>
      <c r="S44" s="341"/>
      <c r="T44" s="341"/>
      <c r="U44" s="341"/>
      <c r="V44" s="341"/>
      <c r="W44" s="341"/>
      <c r="X44" s="341"/>
      <c r="Y44" s="322"/>
      <c r="Z44" s="322"/>
      <c r="AA44" s="310"/>
      <c r="AB44" s="310"/>
      <c r="AC44" s="310"/>
      <c r="AD44" s="310"/>
      <c r="AE44" s="576"/>
      <c r="AF44" s="2815"/>
      <c r="AG44" s="2815"/>
      <c r="AH44" s="2815"/>
      <c r="AI44" s="2815"/>
      <c r="AJ44" s="2815"/>
      <c r="AK44" s="2815"/>
    </row>
    <row r="45" spans="1:48" ht="12" customHeight="1">
      <c r="A45" s="458"/>
      <c r="B45" s="386"/>
      <c r="C45" s="365"/>
      <c r="D45" s="441" t="s">
        <v>471</v>
      </c>
      <c r="E45" s="386"/>
      <c r="I45" s="384"/>
      <c r="J45" s="384"/>
      <c r="K45" s="384"/>
      <c r="L45" s="384"/>
      <c r="M45" s="384"/>
      <c r="N45" s="384"/>
      <c r="O45" s="384"/>
      <c r="P45" s="384"/>
      <c r="Q45" s="384"/>
      <c r="R45" s="395"/>
      <c r="S45" s="395"/>
      <c r="T45" s="395"/>
      <c r="U45" s="395"/>
      <c r="V45" s="395"/>
      <c r="W45" s="395"/>
      <c r="X45" s="524"/>
      <c r="Y45" s="384"/>
      <c r="Z45" s="384"/>
      <c r="AA45" s="299"/>
      <c r="AB45" s="299"/>
      <c r="AC45" s="299"/>
      <c r="AD45" s="299"/>
      <c r="AE45" s="576"/>
      <c r="AF45" s="2815"/>
      <c r="AG45" s="2815"/>
      <c r="AH45" s="2815"/>
      <c r="AI45" s="2815"/>
      <c r="AJ45" s="2815"/>
      <c r="AK45" s="2815"/>
      <c r="AL45" s="299"/>
      <c r="AM45" s="299"/>
      <c r="AN45" s="299"/>
      <c r="AO45" s="299"/>
      <c r="AP45" s="299"/>
      <c r="AQ45" s="299"/>
      <c r="AR45" s="299"/>
      <c r="AS45" s="299"/>
      <c r="AT45" s="299"/>
      <c r="AU45" s="299"/>
      <c r="AV45" s="299"/>
    </row>
    <row r="46" spans="1:48" s="320" customFormat="1" ht="12" customHeight="1">
      <c r="A46" s="459"/>
      <c r="B46" s="383"/>
      <c r="C46" s="390"/>
      <c r="E46" s="383"/>
      <c r="G46" s="310"/>
      <c r="H46" s="310"/>
      <c r="I46" s="393"/>
      <c r="J46" s="393"/>
      <c r="K46" s="391"/>
      <c r="L46" s="391"/>
      <c r="M46" s="391"/>
      <c r="N46" s="391"/>
      <c r="O46" s="391"/>
      <c r="P46" s="391"/>
      <c r="Q46" s="391"/>
      <c r="R46" s="393"/>
      <c r="S46" s="393"/>
      <c r="T46" s="393"/>
      <c r="U46" s="393"/>
      <c r="V46" s="393"/>
      <c r="W46" s="393"/>
      <c r="X46" s="393"/>
      <c r="Y46" s="393"/>
      <c r="Z46" s="393"/>
      <c r="AE46" s="576"/>
      <c r="AF46" s="2815"/>
      <c r="AG46" s="2815"/>
      <c r="AH46" s="2815"/>
      <c r="AI46" s="2815"/>
      <c r="AJ46" s="2815"/>
      <c r="AK46" s="2815"/>
    </row>
    <row r="47" spans="1:48" s="320" customFormat="1" ht="12" customHeight="1">
      <c r="A47" s="459"/>
      <c r="B47" s="383"/>
      <c r="C47" s="390"/>
      <c r="E47" s="383"/>
      <c r="G47" s="310"/>
      <c r="H47" s="310"/>
      <c r="I47" s="393"/>
      <c r="J47" s="393"/>
      <c r="K47" s="391"/>
      <c r="L47" s="391"/>
      <c r="M47" s="391"/>
      <c r="N47" s="391"/>
      <c r="O47" s="391"/>
      <c r="P47" s="391"/>
      <c r="Q47" s="391"/>
      <c r="R47" s="393"/>
      <c r="S47" s="393"/>
      <c r="T47" s="393"/>
      <c r="U47" s="393"/>
      <c r="V47" s="393"/>
      <c r="W47" s="393"/>
      <c r="X47" s="393"/>
      <c r="Y47" s="393"/>
      <c r="Z47" s="393"/>
      <c r="AE47" s="576"/>
      <c r="AF47" s="529"/>
      <c r="AG47" s="529"/>
      <c r="AH47" s="529"/>
      <c r="AI47" s="529"/>
      <c r="AJ47" s="529"/>
      <c r="AK47" s="529"/>
    </row>
    <row r="48" spans="1:48" s="320" customFormat="1" ht="12" customHeight="1">
      <c r="A48" s="459"/>
      <c r="B48" s="383"/>
      <c r="C48" s="390"/>
      <c r="D48" s="383"/>
      <c r="E48" s="383"/>
      <c r="F48" s="383"/>
      <c r="G48" s="383"/>
      <c r="H48" s="393"/>
      <c r="I48" s="393"/>
      <c r="J48" s="393"/>
      <c r="K48" s="391"/>
      <c r="L48" s="2910" t="s">
        <v>860</v>
      </c>
      <c r="M48" s="2910"/>
      <c r="N48" s="2910"/>
      <c r="O48" s="2910"/>
      <c r="P48" s="2910"/>
      <c r="Q48" s="391"/>
      <c r="R48" s="393"/>
      <c r="S48" s="2809" t="s">
        <v>861</v>
      </c>
      <c r="T48" s="2809"/>
      <c r="U48" s="2809"/>
      <c r="V48" s="2809"/>
      <c r="W48" s="2809"/>
      <c r="X48" s="2809"/>
      <c r="Y48" s="2809"/>
      <c r="Z48" s="2809"/>
      <c r="AA48" s="2809"/>
      <c r="AB48" s="2809"/>
      <c r="AC48" s="2809"/>
      <c r="AD48" s="2809"/>
      <c r="AE48" s="577"/>
      <c r="AF48" s="342"/>
      <c r="AG48" s="342"/>
      <c r="AH48" s="342"/>
      <c r="AI48" s="342"/>
      <c r="AJ48" s="342"/>
    </row>
    <row r="49" spans="1:31" ht="12" customHeight="1">
      <c r="A49" s="461"/>
      <c r="B49" s="383"/>
      <c r="C49" s="390"/>
      <c r="D49" s="523"/>
      <c r="E49" s="434"/>
      <c r="F49" s="434"/>
      <c r="L49" s="2585" t="s">
        <v>18</v>
      </c>
      <c r="M49" s="2585"/>
      <c r="N49" s="2585"/>
      <c r="O49" s="2585"/>
      <c r="P49" s="2585"/>
      <c r="S49" s="2816" t="s">
        <v>18</v>
      </c>
      <c r="T49" s="2816"/>
      <c r="U49" s="2816"/>
      <c r="V49" s="2816"/>
      <c r="W49" s="2816"/>
      <c r="X49" s="2816"/>
      <c r="Y49" s="2816"/>
      <c r="Z49" s="2816"/>
      <c r="AA49" s="2816"/>
      <c r="AB49" s="2816"/>
      <c r="AC49" s="2816"/>
      <c r="AD49" s="2816"/>
      <c r="AE49" s="578"/>
    </row>
    <row r="50" spans="1:31" ht="12" customHeight="1">
      <c r="A50" s="461"/>
      <c r="AE50" s="578"/>
    </row>
    <row r="51" spans="1:31" ht="12" customHeight="1">
      <c r="A51" s="461"/>
      <c r="P51" s="442" t="s">
        <v>748</v>
      </c>
      <c r="AB51" s="2901" t="s">
        <v>749</v>
      </c>
      <c r="AC51" s="2911"/>
      <c r="AD51" s="2911"/>
      <c r="AE51" s="578"/>
    </row>
    <row r="52" spans="1:31" s="320" customFormat="1" ht="12" customHeight="1">
      <c r="A52" s="459"/>
      <c r="B52" s="408" t="s">
        <v>19</v>
      </c>
      <c r="C52" s="390" t="s">
        <v>750</v>
      </c>
      <c r="D52" s="388"/>
      <c r="E52" s="388"/>
      <c r="F52" s="393"/>
      <c r="G52" s="388"/>
      <c r="H52" s="393"/>
      <c r="I52" s="393"/>
      <c r="J52" s="393"/>
      <c r="K52" s="2768" t="s">
        <v>63</v>
      </c>
      <c r="L52" s="2904"/>
      <c r="M52" s="2905"/>
      <c r="N52" s="2905"/>
      <c r="O52" s="2905"/>
      <c r="P52" s="2906"/>
      <c r="Q52" s="393"/>
      <c r="R52" s="2768" t="s">
        <v>63</v>
      </c>
      <c r="S52" s="2873"/>
      <c r="T52" s="2819"/>
      <c r="U52" s="2819"/>
      <c r="V52" s="2819"/>
      <c r="W52" s="2819"/>
      <c r="X52" s="2819"/>
      <c r="Y52" s="2819"/>
      <c r="Z52" s="2819"/>
      <c r="AA52" s="2819"/>
      <c r="AB52" s="2819"/>
      <c r="AC52" s="2819"/>
      <c r="AD52" s="2874"/>
      <c r="AE52" s="538"/>
    </row>
    <row r="53" spans="1:31" s="320" customFormat="1" ht="12" customHeight="1">
      <c r="A53" s="459"/>
      <c r="B53" s="392"/>
      <c r="C53" s="398" t="s">
        <v>751</v>
      </c>
      <c r="D53" s="391"/>
      <c r="E53" s="393"/>
      <c r="F53" s="393"/>
      <c r="G53" s="393"/>
      <c r="H53" s="393"/>
      <c r="I53" s="393"/>
      <c r="J53" s="393"/>
      <c r="K53" s="2769"/>
      <c r="L53" s="2907"/>
      <c r="M53" s="2908"/>
      <c r="N53" s="2908"/>
      <c r="O53" s="2908"/>
      <c r="P53" s="2909"/>
      <c r="Q53" s="393"/>
      <c r="R53" s="2769"/>
      <c r="S53" s="2875"/>
      <c r="T53" s="2820"/>
      <c r="U53" s="2820"/>
      <c r="V53" s="2820"/>
      <c r="W53" s="2820"/>
      <c r="X53" s="2820"/>
      <c r="Y53" s="2820"/>
      <c r="Z53" s="2820"/>
      <c r="AA53" s="2820"/>
      <c r="AB53" s="2820"/>
      <c r="AC53" s="2820"/>
      <c r="AD53" s="2821"/>
      <c r="AE53" s="538"/>
    </row>
    <row r="54" spans="1:31" s="320" customFormat="1" ht="12" customHeight="1">
      <c r="A54" s="459"/>
      <c r="B54" s="393"/>
      <c r="C54" s="398"/>
      <c r="D54" s="391"/>
      <c r="E54" s="393"/>
      <c r="F54" s="393"/>
      <c r="G54" s="391"/>
      <c r="H54" s="393"/>
      <c r="I54" s="393"/>
      <c r="J54" s="393"/>
      <c r="K54" s="799"/>
      <c r="L54" s="393"/>
      <c r="M54" s="393"/>
      <c r="N54" s="393"/>
      <c r="O54" s="393"/>
      <c r="P54" s="393"/>
      <c r="Q54" s="393"/>
      <c r="R54" s="787"/>
      <c r="S54" s="516"/>
      <c r="T54" s="516"/>
      <c r="U54" s="516"/>
      <c r="V54" s="516"/>
      <c r="W54" s="516"/>
      <c r="X54" s="397"/>
      <c r="Y54" s="397"/>
      <c r="Z54" s="397"/>
      <c r="AA54" s="397"/>
      <c r="AB54" s="397"/>
      <c r="AC54" s="397"/>
      <c r="AD54" s="397"/>
      <c r="AE54" s="538"/>
    </row>
    <row r="55" spans="1:31" s="320" customFormat="1" ht="12" customHeight="1">
      <c r="A55" s="459"/>
      <c r="B55" s="393"/>
      <c r="C55" s="398"/>
      <c r="D55" s="391"/>
      <c r="E55" s="393"/>
      <c r="F55" s="393"/>
      <c r="G55" s="391"/>
      <c r="H55" s="393"/>
      <c r="I55" s="393"/>
      <c r="J55" s="393"/>
      <c r="K55" s="799"/>
      <c r="L55" s="393"/>
      <c r="M55" s="393"/>
      <c r="N55" s="393"/>
      <c r="O55" s="393"/>
      <c r="P55" s="393"/>
      <c r="Q55" s="393"/>
      <c r="R55" s="787"/>
      <c r="S55" s="516"/>
      <c r="T55" s="516"/>
      <c r="U55" s="516"/>
      <c r="V55" s="516"/>
      <c r="W55" s="516"/>
      <c r="X55" s="397"/>
      <c r="Y55" s="397"/>
      <c r="Z55" s="397"/>
      <c r="AA55" s="397"/>
      <c r="AB55" s="397"/>
      <c r="AC55" s="397"/>
      <c r="AD55" s="397"/>
      <c r="AE55" s="538"/>
    </row>
    <row r="56" spans="1:31" s="320" customFormat="1" ht="12" customHeight="1">
      <c r="A56" s="459"/>
      <c r="B56" s="408" t="s">
        <v>20</v>
      </c>
      <c r="C56" s="390" t="s">
        <v>752</v>
      </c>
      <c r="D56" s="388"/>
      <c r="E56" s="388"/>
      <c r="F56" s="393"/>
      <c r="G56" s="388"/>
      <c r="H56" s="393"/>
      <c r="I56" s="393"/>
      <c r="J56" s="393"/>
      <c r="K56" s="2769">
        <v>12</v>
      </c>
      <c r="L56" s="2904"/>
      <c r="M56" s="2905"/>
      <c r="N56" s="2905"/>
      <c r="O56" s="2905"/>
      <c r="P56" s="2906"/>
      <c r="Q56" s="393"/>
      <c r="R56" s="2769">
        <v>12</v>
      </c>
      <c r="S56" s="2873"/>
      <c r="T56" s="2819"/>
      <c r="U56" s="2819"/>
      <c r="V56" s="2819"/>
      <c r="W56" s="2819"/>
      <c r="X56" s="2819"/>
      <c r="Y56" s="2819"/>
      <c r="Z56" s="2819"/>
      <c r="AA56" s="2819"/>
      <c r="AB56" s="2819"/>
      <c r="AC56" s="2819"/>
      <c r="AD56" s="2874"/>
      <c r="AE56" s="538"/>
    </row>
    <row r="57" spans="1:31" s="320" customFormat="1" ht="12" customHeight="1">
      <c r="A57" s="459"/>
      <c r="B57" s="392"/>
      <c r="C57" s="398" t="s">
        <v>753</v>
      </c>
      <c r="D57" s="391"/>
      <c r="E57" s="393"/>
      <c r="F57" s="393"/>
      <c r="G57" s="393"/>
      <c r="H57" s="393"/>
      <c r="I57" s="393"/>
      <c r="J57" s="393"/>
      <c r="K57" s="2769"/>
      <c r="L57" s="2907"/>
      <c r="M57" s="2908"/>
      <c r="N57" s="2908"/>
      <c r="O57" s="2908"/>
      <c r="P57" s="2909"/>
      <c r="Q57" s="393"/>
      <c r="R57" s="2769"/>
      <c r="S57" s="2875"/>
      <c r="T57" s="2820"/>
      <c r="U57" s="2820"/>
      <c r="V57" s="2820"/>
      <c r="W57" s="2820"/>
      <c r="X57" s="2820"/>
      <c r="Y57" s="2820"/>
      <c r="Z57" s="2820"/>
      <c r="AA57" s="2820"/>
      <c r="AB57" s="2820"/>
      <c r="AC57" s="2820"/>
      <c r="AD57" s="2821"/>
      <c r="AE57" s="538"/>
    </row>
    <row r="58" spans="1:31" s="320" customFormat="1" ht="12" customHeight="1">
      <c r="A58" s="459"/>
      <c r="B58" s="393"/>
      <c r="C58" s="398"/>
      <c r="D58" s="391"/>
      <c r="E58" s="393"/>
      <c r="F58" s="393"/>
      <c r="G58" s="391"/>
      <c r="H58" s="393"/>
      <c r="I58" s="393"/>
      <c r="J58" s="393"/>
      <c r="K58" s="799"/>
      <c r="L58" s="393"/>
      <c r="M58" s="393"/>
      <c r="N58" s="393"/>
      <c r="O58" s="393"/>
      <c r="P58" s="393"/>
      <c r="Q58" s="393"/>
      <c r="R58" s="787"/>
      <c r="S58" s="516"/>
      <c r="T58" s="516"/>
      <c r="U58" s="516"/>
      <c r="V58" s="516"/>
      <c r="W58" s="516"/>
      <c r="X58" s="397"/>
      <c r="Y58" s="397"/>
      <c r="Z58" s="397"/>
      <c r="AA58" s="397"/>
      <c r="AB58" s="397"/>
      <c r="AC58" s="397"/>
      <c r="AD58" s="397"/>
      <c r="AE58" s="538"/>
    </row>
    <row r="59" spans="1:31" s="320" customFormat="1" ht="12" customHeight="1">
      <c r="A59" s="459"/>
      <c r="B59" s="393"/>
      <c r="C59" s="398"/>
      <c r="D59" s="391"/>
      <c r="E59" s="393"/>
      <c r="F59" s="393"/>
      <c r="G59" s="391"/>
      <c r="H59" s="393"/>
      <c r="I59" s="393"/>
      <c r="J59" s="393"/>
      <c r="K59" s="393"/>
      <c r="L59" s="393"/>
      <c r="M59" s="393"/>
      <c r="N59" s="393"/>
      <c r="O59" s="393"/>
      <c r="P59" s="393"/>
      <c r="Q59" s="393"/>
      <c r="R59" s="787"/>
      <c r="S59" s="516"/>
      <c r="T59" s="516"/>
      <c r="U59" s="516"/>
      <c r="V59" s="516"/>
      <c r="W59" s="516"/>
      <c r="X59" s="397"/>
      <c r="Y59" s="397"/>
      <c r="Z59" s="397"/>
      <c r="AA59" s="397"/>
      <c r="AB59" s="397"/>
      <c r="AC59" s="397"/>
      <c r="AD59" s="397"/>
      <c r="AE59" s="538"/>
    </row>
    <row r="60" spans="1:31" s="320" customFormat="1" ht="12" customHeight="1">
      <c r="A60" s="459"/>
      <c r="B60" s="390" t="s">
        <v>47</v>
      </c>
      <c r="C60" s="390" t="s">
        <v>1140</v>
      </c>
      <c r="D60" s="388"/>
      <c r="E60" s="388"/>
      <c r="F60" s="393"/>
      <c r="G60" s="388"/>
      <c r="H60" s="393"/>
      <c r="I60" s="393"/>
      <c r="J60" s="393"/>
      <c r="K60" s="2769">
        <v>99</v>
      </c>
      <c r="L60" s="2904">
        <f>L52+L56</f>
        <v>0</v>
      </c>
      <c r="M60" s="2905"/>
      <c r="N60" s="2905"/>
      <c r="O60" s="2905"/>
      <c r="P60" s="2906"/>
      <c r="Q60" s="393"/>
      <c r="R60" s="2769">
        <v>99</v>
      </c>
      <c r="S60" s="2873">
        <f>S52+S56</f>
        <v>0</v>
      </c>
      <c r="T60" s="2819"/>
      <c r="U60" s="2819"/>
      <c r="V60" s="2819"/>
      <c r="W60" s="2819"/>
      <c r="X60" s="2819"/>
      <c r="Y60" s="2819"/>
      <c r="Z60" s="2819"/>
      <c r="AA60" s="2819"/>
      <c r="AB60" s="2819"/>
      <c r="AC60" s="2819"/>
      <c r="AD60" s="2874"/>
      <c r="AE60" s="538"/>
    </row>
    <row r="61" spans="1:31" s="320" customFormat="1" ht="12" customHeight="1">
      <c r="A61" s="459"/>
      <c r="B61" s="392"/>
      <c r="C61" s="398" t="s">
        <v>1141</v>
      </c>
      <c r="D61" s="391"/>
      <c r="E61" s="393"/>
      <c r="F61" s="393"/>
      <c r="G61" s="393"/>
      <c r="H61" s="393"/>
      <c r="I61" s="393"/>
      <c r="J61" s="393"/>
      <c r="K61" s="2769"/>
      <c r="L61" s="2907"/>
      <c r="M61" s="2908"/>
      <c r="N61" s="2908"/>
      <c r="O61" s="2908"/>
      <c r="P61" s="2909"/>
      <c r="Q61" s="393"/>
      <c r="R61" s="2769"/>
      <c r="S61" s="2875"/>
      <c r="T61" s="2820"/>
      <c r="U61" s="2820"/>
      <c r="V61" s="2820"/>
      <c r="W61" s="2820"/>
      <c r="X61" s="2820"/>
      <c r="Y61" s="2820"/>
      <c r="Z61" s="2820"/>
      <c r="AA61" s="2820"/>
      <c r="AB61" s="2820"/>
      <c r="AC61" s="2820"/>
      <c r="AD61" s="2821"/>
      <c r="AE61" s="538"/>
    </row>
    <row r="62" spans="1:31" ht="12" customHeight="1">
      <c r="A62" s="461"/>
      <c r="AE62" s="578"/>
    </row>
    <row r="63" spans="1:31" ht="12" customHeight="1">
      <c r="A63" s="461"/>
      <c r="AE63" s="578"/>
    </row>
    <row r="64" spans="1:31" ht="12" customHeight="1">
      <c r="A64" s="461"/>
      <c r="AE64" s="578"/>
    </row>
    <row r="65" spans="1:31" ht="12" customHeight="1">
      <c r="A65" s="461"/>
      <c r="AE65" s="578"/>
    </row>
    <row r="66" spans="1:31" ht="12" customHeight="1" thickBot="1">
      <c r="A66" s="567"/>
      <c r="B66" s="617"/>
      <c r="C66" s="611"/>
      <c r="D66" s="617"/>
      <c r="E66" s="617"/>
      <c r="F66" s="617"/>
      <c r="G66" s="617"/>
      <c r="H66" s="617"/>
      <c r="I66" s="617"/>
      <c r="J66" s="617"/>
      <c r="K66" s="617"/>
      <c r="L66" s="617"/>
      <c r="M66" s="617"/>
      <c r="N66" s="617"/>
      <c r="O66" s="617"/>
      <c r="P66" s="617"/>
      <c r="Q66" s="617"/>
      <c r="R66" s="618"/>
      <c r="S66" s="618"/>
      <c r="T66" s="618"/>
      <c r="U66" s="618"/>
      <c r="V66" s="618"/>
      <c r="W66" s="618"/>
      <c r="X66" s="619"/>
      <c r="Y66" s="619"/>
      <c r="Z66" s="619"/>
      <c r="AA66" s="619"/>
      <c r="AB66" s="619"/>
      <c r="AC66" s="619"/>
      <c r="AD66" s="619"/>
      <c r="AE66" s="568"/>
    </row>
    <row r="67" spans="1:31" ht="12" customHeight="1"/>
    <row r="68" spans="1:31" ht="12" customHeight="1"/>
    <row r="69" spans="1:31" ht="12" customHeight="1"/>
    <row r="70" spans="1:31" ht="12" customHeight="1">
      <c r="C70" s="310"/>
      <c r="R70" s="310"/>
      <c r="S70" s="310"/>
      <c r="T70" s="310"/>
      <c r="U70" s="310"/>
      <c r="V70" s="310"/>
      <c r="W70" s="310"/>
      <c r="X70" s="310"/>
      <c r="Y70" s="310"/>
      <c r="Z70" s="310"/>
      <c r="AA70" s="310"/>
      <c r="AB70" s="310"/>
      <c r="AC70" s="310"/>
      <c r="AD70" s="310"/>
    </row>
    <row r="72" spans="1:31" ht="11.4">
      <c r="A72" s="2338">
        <v>25</v>
      </c>
      <c r="B72" s="2338"/>
      <c r="C72" s="2338"/>
      <c r="D72" s="2338"/>
      <c r="E72" s="2338"/>
      <c r="F72" s="2338"/>
      <c r="G72" s="2338"/>
      <c r="H72" s="2338"/>
      <c r="I72" s="2338"/>
      <c r="J72" s="2338"/>
      <c r="K72" s="2338"/>
      <c r="L72" s="2338"/>
      <c r="M72" s="2338"/>
      <c r="N72" s="2338"/>
      <c r="O72" s="2338"/>
      <c r="P72" s="2338"/>
      <c r="Q72" s="2338"/>
      <c r="R72" s="2338"/>
      <c r="S72" s="2338"/>
      <c r="T72" s="2338"/>
      <c r="U72" s="2338"/>
      <c r="V72" s="2338"/>
      <c r="W72" s="2338"/>
      <c r="X72" s="2338"/>
      <c r="Y72" s="2338"/>
      <c r="Z72" s="2338"/>
      <c r="AA72" s="2338"/>
      <c r="AB72" s="2338"/>
      <c r="AC72" s="2338"/>
      <c r="AD72" s="2338"/>
      <c r="AE72" s="2338"/>
    </row>
  </sheetData>
  <sheetProtection selectLockedCells="1" selectUnlockedCells="1"/>
  <mergeCells count="49">
    <mergeCell ref="L52:P53"/>
    <mergeCell ref="L56:P57"/>
    <mergeCell ref="AJ44:AK44"/>
    <mergeCell ref="AF45:AI45"/>
    <mergeCell ref="AJ45:AK45"/>
    <mergeCell ref="AF46:AI46"/>
    <mergeCell ref="AJ46:AK46"/>
    <mergeCell ref="AF44:AI44"/>
    <mergeCell ref="R31:R32"/>
    <mergeCell ref="S31:AD32"/>
    <mergeCell ref="K35:K36"/>
    <mergeCell ref="M35:M36"/>
    <mergeCell ref="N35:Z36"/>
    <mergeCell ref="R19:R20"/>
    <mergeCell ref="S19:AD20"/>
    <mergeCell ref="R23:R24"/>
    <mergeCell ref="S23:AD24"/>
    <mergeCell ref="R27:R28"/>
    <mergeCell ref="S27:AD28"/>
    <mergeCell ref="R11:R12"/>
    <mergeCell ref="S11:AD12"/>
    <mergeCell ref="K15:K16"/>
    <mergeCell ref="M15:M16"/>
    <mergeCell ref="N15:Z16"/>
    <mergeCell ref="A72:AE72"/>
    <mergeCell ref="S48:AD48"/>
    <mergeCell ref="S49:AD49"/>
    <mergeCell ref="R56:R57"/>
    <mergeCell ref="R52:R53"/>
    <mergeCell ref="S52:AD53"/>
    <mergeCell ref="R60:R61"/>
    <mergeCell ref="S60:AD61"/>
    <mergeCell ref="S56:AD57"/>
    <mergeCell ref="L60:P61"/>
    <mergeCell ref="K52:K53"/>
    <mergeCell ref="K56:K57"/>
    <mergeCell ref="K60:K61"/>
    <mergeCell ref="L49:P49"/>
    <mergeCell ref="L48:P48"/>
    <mergeCell ref="AB51:AD51"/>
    <mergeCell ref="S6:AD6"/>
    <mergeCell ref="S7:AD7"/>
    <mergeCell ref="AB10:AD10"/>
    <mergeCell ref="AF2:AI2"/>
    <mergeCell ref="AJ2:AK2"/>
    <mergeCell ref="AF3:AI3"/>
    <mergeCell ref="AJ3:AK3"/>
    <mergeCell ref="AF4:AI4"/>
    <mergeCell ref="AJ4:AK4"/>
  </mergeCells>
  <printOptions horizontalCentered="1"/>
  <pageMargins left="0.11811023622047245" right="0.11811023622047245" top="0.39370078740157483" bottom="0.19685039370078741" header="0" footer="0"/>
  <pageSetup paperSize="9" scale="77" firstPageNumber="12" orientation="portrait" useFirstPageNumber="1"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499984740745262"/>
  </sheetPr>
  <dimension ref="A1:AM83"/>
  <sheetViews>
    <sheetView showGridLines="0" view="pageBreakPreview" zoomScaleNormal="100" zoomScaleSheetLayoutView="100" workbookViewId="0">
      <selection activeCell="V22" sqref="V22:V23"/>
    </sheetView>
  </sheetViews>
  <sheetFormatPr defaultColWidth="6.765625" defaultRowHeight="11.4"/>
  <cols>
    <col min="1" max="15" width="3.61328125" style="310" customWidth="1"/>
    <col min="16" max="16" width="3.61328125" style="468" customWidth="1"/>
    <col min="17" max="22" width="3.61328125" style="310" customWidth="1"/>
    <col min="23" max="23" width="5.23046875" style="310" customWidth="1"/>
    <col min="24" max="24" width="6.765625" style="310"/>
    <col min="25" max="25" width="8.23046875" style="394" customWidth="1"/>
    <col min="26" max="26" width="6.765625" style="394"/>
    <col min="27" max="16384" width="6.765625" style="310"/>
  </cols>
  <sheetData>
    <row r="1" spans="1:39" ht="15" customHeight="1">
      <c r="A1" s="637"/>
      <c r="B1" s="638"/>
      <c r="C1" s="639"/>
      <c r="D1" s="543"/>
      <c r="E1" s="543"/>
      <c r="F1" s="540"/>
      <c r="G1" s="640"/>
      <c r="H1" s="566"/>
      <c r="I1" s="566"/>
      <c r="J1" s="566"/>
      <c r="K1" s="566"/>
      <c r="L1" s="566"/>
      <c r="M1" s="566"/>
      <c r="N1" s="566"/>
      <c r="O1" s="566"/>
      <c r="P1" s="640"/>
      <c r="Q1" s="640"/>
      <c r="R1" s="640"/>
      <c r="S1" s="640"/>
      <c r="T1" s="640"/>
      <c r="U1" s="638"/>
      <c r="V1" s="638"/>
      <c r="W1" s="641"/>
    </row>
    <row r="2" spans="1:39" ht="15" customHeight="1">
      <c r="A2" s="469"/>
      <c r="B2" s="352"/>
      <c r="C2" s="517"/>
      <c r="D2" s="633" t="s">
        <v>754</v>
      </c>
      <c r="F2" s="389"/>
      <c r="G2" s="389"/>
      <c r="H2" s="391"/>
      <c r="I2" s="391"/>
      <c r="J2" s="391"/>
      <c r="K2" s="391"/>
      <c r="L2" s="391"/>
      <c r="M2" s="391"/>
      <c r="N2" s="391"/>
      <c r="O2" s="391"/>
      <c r="P2" s="389"/>
      <c r="Q2" s="389"/>
      <c r="R2" s="389"/>
      <c r="S2" s="389"/>
      <c r="T2" s="389"/>
      <c r="U2" s="322"/>
      <c r="V2" s="322"/>
      <c r="W2" s="470"/>
    </row>
    <row r="3" spans="1:39" ht="15" customHeight="1">
      <c r="A3" s="469"/>
      <c r="B3" s="352"/>
      <c r="C3" s="517"/>
      <c r="D3" s="441" t="s">
        <v>755</v>
      </c>
      <c r="F3" s="389"/>
      <c r="G3" s="389"/>
      <c r="H3" s="391"/>
      <c r="I3" s="391"/>
      <c r="J3" s="391"/>
      <c r="K3" s="391"/>
      <c r="L3" s="391"/>
      <c r="M3" s="391"/>
      <c r="N3" s="391"/>
      <c r="O3" s="391"/>
      <c r="P3" s="389"/>
      <c r="Q3" s="389"/>
      <c r="R3" s="389"/>
      <c r="S3" s="389"/>
      <c r="T3" s="389"/>
      <c r="U3" s="322"/>
      <c r="V3" s="322"/>
      <c r="W3" s="470"/>
    </row>
    <row r="4" spans="1:39" ht="15" customHeight="1">
      <c r="A4" s="469"/>
      <c r="B4" s="352"/>
      <c r="C4" s="517"/>
      <c r="D4" s="471"/>
      <c r="E4" s="471"/>
      <c r="F4" s="322"/>
      <c r="G4" s="322"/>
      <c r="H4" s="322"/>
      <c r="I4" s="383"/>
      <c r="J4" s="322"/>
      <c r="K4" s="322"/>
      <c r="L4" s="322"/>
      <c r="M4" s="322"/>
      <c r="N4" s="322"/>
      <c r="O4" s="383"/>
      <c r="P4" s="523"/>
      <c r="Q4" s="383"/>
      <c r="R4" s="322"/>
      <c r="S4" s="322"/>
      <c r="T4" s="322"/>
      <c r="U4" s="322"/>
      <c r="V4" s="322"/>
      <c r="W4" s="470"/>
    </row>
    <row r="5" spans="1:39" ht="12" customHeight="1">
      <c r="A5" s="469"/>
      <c r="B5" s="352"/>
      <c r="C5" s="517"/>
      <c r="D5" s="471"/>
      <c r="E5" s="471"/>
      <c r="F5" s="322"/>
      <c r="G5" s="322"/>
      <c r="H5" s="322"/>
      <c r="I5" s="383"/>
      <c r="J5" s="322"/>
      <c r="K5" s="322"/>
      <c r="L5" s="322"/>
      <c r="M5" s="322"/>
      <c r="N5" s="322"/>
      <c r="O5" s="383"/>
      <c r="P5" s="523"/>
      <c r="Q5" s="383"/>
      <c r="R5" s="322"/>
      <c r="S5" s="322"/>
      <c r="T5" s="322"/>
      <c r="U5" s="322"/>
      <c r="V5" s="322"/>
      <c r="W5" s="470"/>
    </row>
    <row r="6" spans="1:39" s="320" customFormat="1" ht="12" customHeight="1">
      <c r="A6" s="459"/>
      <c r="B6" s="390">
        <v>11.1</v>
      </c>
      <c r="C6" s="388" t="s">
        <v>756</v>
      </c>
      <c r="D6" s="393"/>
      <c r="E6" s="393"/>
      <c r="F6" s="393"/>
      <c r="G6" s="393"/>
      <c r="H6" s="393"/>
      <c r="I6" s="391"/>
      <c r="J6" s="393"/>
      <c r="K6" s="393"/>
      <c r="L6" s="393"/>
      <c r="M6" s="393"/>
      <c r="N6" s="393"/>
      <c r="O6" s="391"/>
      <c r="P6" s="387"/>
      <c r="Q6" s="391"/>
      <c r="R6" s="393"/>
      <c r="S6" s="393"/>
      <c r="T6" s="393"/>
      <c r="U6" s="393"/>
      <c r="V6" s="393"/>
      <c r="W6" s="538"/>
      <c r="Y6" s="396"/>
      <c r="Z6" s="396"/>
    </row>
    <row r="7" spans="1:39" s="396" customFormat="1" ht="12" customHeight="1">
      <c r="A7" s="459"/>
      <c r="B7" s="320"/>
      <c r="C7" s="391" t="s">
        <v>757</v>
      </c>
      <c r="D7" s="388"/>
      <c r="E7" s="391"/>
      <c r="F7" s="393"/>
      <c r="G7" s="393"/>
      <c r="H7" s="393"/>
      <c r="I7" s="393"/>
      <c r="J7" s="393"/>
      <c r="K7" s="393"/>
      <c r="L7" s="393"/>
      <c r="M7" s="393"/>
      <c r="N7" s="393"/>
      <c r="O7" s="393"/>
      <c r="P7" s="517"/>
      <c r="Q7" s="393"/>
      <c r="R7" s="393"/>
      <c r="S7" s="393"/>
      <c r="T7" s="393"/>
      <c r="U7" s="393"/>
      <c r="V7" s="393"/>
      <c r="W7" s="538"/>
      <c r="X7" s="320"/>
      <c r="AA7" s="320"/>
      <c r="AB7" s="320"/>
      <c r="AC7" s="320"/>
      <c r="AD7" s="320"/>
      <c r="AE7" s="320"/>
      <c r="AF7" s="320"/>
      <c r="AG7" s="320"/>
      <c r="AH7" s="320"/>
      <c r="AI7" s="320"/>
      <c r="AJ7" s="320"/>
      <c r="AK7" s="320"/>
      <c r="AL7" s="320"/>
      <c r="AM7" s="320"/>
    </row>
    <row r="8" spans="1:39" s="396" customFormat="1" ht="12" customHeight="1">
      <c r="A8" s="459"/>
      <c r="B8" s="320"/>
      <c r="C8" s="391"/>
      <c r="D8" s="388"/>
      <c r="E8" s="391"/>
      <c r="F8" s="393"/>
      <c r="G8" s="393"/>
      <c r="H8" s="393"/>
      <c r="I8" s="393"/>
      <c r="J8" s="393"/>
      <c r="K8" s="393"/>
      <c r="L8" s="393"/>
      <c r="M8" s="393"/>
      <c r="N8" s="393"/>
      <c r="O8" s="393"/>
      <c r="P8" s="517"/>
      <c r="Q8" s="393"/>
      <c r="R8" s="393"/>
      <c r="S8" s="393"/>
      <c r="T8" s="393"/>
      <c r="U8" s="393"/>
      <c r="V8" s="393"/>
      <c r="W8" s="538"/>
      <c r="X8" s="320"/>
      <c r="AA8" s="320"/>
      <c r="AB8" s="320"/>
      <c r="AC8" s="320"/>
      <c r="AD8" s="320"/>
      <c r="AE8" s="320"/>
      <c r="AF8" s="320"/>
      <c r="AG8" s="320"/>
      <c r="AH8" s="320"/>
      <c r="AI8" s="320"/>
      <c r="AJ8" s="320"/>
      <c r="AK8" s="320"/>
      <c r="AL8" s="320"/>
      <c r="AM8" s="320"/>
    </row>
    <row r="9" spans="1:39" s="396" customFormat="1" ht="12" customHeight="1">
      <c r="A9" s="459"/>
      <c r="B9" s="388"/>
      <c r="C9" s="388" t="s">
        <v>758</v>
      </c>
      <c r="D9" s="388"/>
      <c r="E9" s="391"/>
      <c r="F9" s="393"/>
      <c r="G9" s="393"/>
      <c r="H9" s="393"/>
      <c r="I9" s="393"/>
      <c r="J9" s="517"/>
      <c r="K9" s="516"/>
      <c r="L9" s="516"/>
      <c r="M9" s="516"/>
      <c r="N9" s="516"/>
      <c r="O9" s="516"/>
      <c r="P9" s="517"/>
      <c r="Q9" s="2769"/>
      <c r="R9" s="2769"/>
      <c r="S9" s="2769"/>
      <c r="T9" s="2769"/>
      <c r="U9" s="516"/>
      <c r="V9" s="516"/>
      <c r="W9" s="609"/>
      <c r="X9" s="320"/>
      <c r="AA9" s="320"/>
      <c r="AB9" s="320"/>
      <c r="AC9" s="320"/>
      <c r="AD9" s="320"/>
      <c r="AE9" s="320"/>
      <c r="AF9" s="320"/>
      <c r="AG9" s="320"/>
      <c r="AH9" s="320"/>
      <c r="AI9" s="320"/>
      <c r="AJ9" s="320"/>
      <c r="AK9" s="320"/>
      <c r="AL9" s="320"/>
      <c r="AM9" s="320"/>
    </row>
    <row r="10" spans="1:39" s="396" customFormat="1" ht="12" customHeight="1">
      <c r="A10" s="459"/>
      <c r="B10" s="388"/>
      <c r="C10" s="391" t="s">
        <v>759</v>
      </c>
      <c r="D10" s="388"/>
      <c r="E10" s="391"/>
      <c r="F10" s="393"/>
      <c r="G10" s="2769" t="s">
        <v>1254</v>
      </c>
      <c r="H10" s="2769"/>
      <c r="I10" s="2769"/>
      <c r="J10" s="2769"/>
      <c r="K10" s="2769"/>
      <c r="L10" s="2769"/>
      <c r="M10" s="388"/>
      <c r="N10" s="388"/>
      <c r="O10" s="388"/>
      <c r="P10" s="517"/>
      <c r="Q10" s="2769" t="s">
        <v>1255</v>
      </c>
      <c r="R10" s="2769"/>
      <c r="S10" s="2769"/>
      <c r="T10" s="2769"/>
      <c r="U10" s="2769"/>
      <c r="V10" s="2769"/>
      <c r="W10" s="609"/>
      <c r="X10" s="320"/>
      <c r="AA10" s="320"/>
      <c r="AB10" s="320"/>
      <c r="AC10" s="320"/>
      <c r="AD10" s="320"/>
      <c r="AE10" s="320"/>
      <c r="AF10" s="320"/>
      <c r="AG10" s="320"/>
      <c r="AH10" s="320"/>
      <c r="AI10" s="320"/>
      <c r="AJ10" s="320"/>
      <c r="AK10" s="320"/>
      <c r="AL10" s="320"/>
      <c r="AM10" s="320"/>
    </row>
    <row r="11" spans="1:39" s="396" customFormat="1" ht="12" customHeight="1">
      <c r="A11" s="459"/>
      <c r="B11" s="388"/>
      <c r="C11" s="393"/>
      <c r="D11" s="388"/>
      <c r="E11" s="391"/>
      <c r="F11" s="393"/>
      <c r="G11" s="2769" t="s">
        <v>18</v>
      </c>
      <c r="H11" s="2769"/>
      <c r="I11" s="2769"/>
      <c r="J11" s="2769"/>
      <c r="K11" s="2769"/>
      <c r="L11" s="2769"/>
      <c r="M11" s="388"/>
      <c r="N11" s="388"/>
      <c r="O11" s="388"/>
      <c r="P11" s="517"/>
      <c r="Q11" s="2769" t="s">
        <v>18</v>
      </c>
      <c r="R11" s="2769"/>
      <c r="S11" s="2769"/>
      <c r="T11" s="2769"/>
      <c r="U11" s="2769"/>
      <c r="V11" s="2769"/>
      <c r="W11" s="609"/>
      <c r="X11" s="320"/>
      <c r="AA11" s="320"/>
      <c r="AB11" s="320"/>
      <c r="AC11" s="320"/>
      <c r="AD11" s="320"/>
      <c r="AE11" s="320"/>
      <c r="AF11" s="320"/>
      <c r="AG11" s="320"/>
      <c r="AH11" s="320"/>
      <c r="AI11" s="320"/>
      <c r="AJ11" s="320"/>
      <c r="AK11" s="320"/>
      <c r="AL11" s="320"/>
      <c r="AM11" s="320"/>
    </row>
    <row r="12" spans="1:39" s="396" customFormat="1" ht="12" customHeight="1">
      <c r="A12" s="459"/>
      <c r="B12" s="517"/>
      <c r="C12" s="393"/>
      <c r="D12" s="393"/>
      <c r="E12" s="391"/>
      <c r="F12" s="393"/>
      <c r="G12" s="393"/>
      <c r="H12" s="393"/>
      <c r="I12" s="393"/>
      <c r="J12" s="393"/>
      <c r="K12" s="388"/>
      <c r="L12" s="388">
        <v>1100</v>
      </c>
      <c r="M12" s="388"/>
      <c r="N12" s="388"/>
      <c r="O12" s="320"/>
      <c r="P12" s="517"/>
      <c r="Q12" s="388"/>
      <c r="R12" s="388"/>
      <c r="S12" s="388"/>
      <c r="T12" s="388"/>
      <c r="U12" s="516"/>
      <c r="V12" s="525">
        <v>1100</v>
      </c>
      <c r="W12" s="609"/>
      <c r="X12" s="320"/>
      <c r="AA12" s="320"/>
      <c r="AB12" s="320"/>
      <c r="AC12" s="320"/>
      <c r="AD12" s="320"/>
      <c r="AE12" s="320"/>
      <c r="AF12" s="320"/>
      <c r="AG12" s="320"/>
      <c r="AH12" s="320"/>
      <c r="AI12" s="320"/>
      <c r="AJ12" s="320"/>
      <c r="AK12" s="320"/>
      <c r="AL12" s="320"/>
      <c r="AM12" s="320"/>
    </row>
    <row r="13" spans="1:39" s="396" customFormat="1" ht="12" customHeight="1">
      <c r="A13" s="459"/>
      <c r="B13" s="320"/>
      <c r="C13" s="393"/>
      <c r="D13" s="393"/>
      <c r="E13" s="391"/>
      <c r="F13" s="2761" t="s">
        <v>63</v>
      </c>
      <c r="G13" s="2926"/>
      <c r="H13" s="2927"/>
      <c r="I13" s="2927"/>
      <c r="J13" s="2927"/>
      <c r="K13" s="2927"/>
      <c r="L13" s="2928"/>
      <c r="M13" s="472"/>
      <c r="N13" s="472"/>
      <c r="O13" s="407"/>
      <c r="P13" s="2920" t="s">
        <v>36</v>
      </c>
      <c r="Q13" s="2926"/>
      <c r="R13" s="2927"/>
      <c r="S13" s="2927"/>
      <c r="T13" s="2927"/>
      <c r="U13" s="2927"/>
      <c r="V13" s="2928"/>
      <c r="W13" s="473"/>
      <c r="X13" s="320"/>
      <c r="AA13" s="320"/>
      <c r="AB13" s="320"/>
      <c r="AC13" s="320"/>
      <c r="AD13" s="320"/>
      <c r="AE13" s="320"/>
      <c r="AF13" s="320"/>
      <c r="AG13" s="320"/>
      <c r="AH13" s="320"/>
      <c r="AI13" s="320"/>
      <c r="AJ13" s="320"/>
      <c r="AK13" s="320"/>
      <c r="AL13" s="320"/>
      <c r="AM13" s="320"/>
    </row>
    <row r="14" spans="1:39" s="396" customFormat="1" ht="12" customHeight="1">
      <c r="A14" s="459"/>
      <c r="B14" s="320"/>
      <c r="C14" s="393"/>
      <c r="D14" s="393"/>
      <c r="E14" s="391"/>
      <c r="F14" s="2841"/>
      <c r="G14" s="2929"/>
      <c r="H14" s="2930"/>
      <c r="I14" s="2930"/>
      <c r="J14" s="2930"/>
      <c r="K14" s="2930"/>
      <c r="L14" s="2767"/>
      <c r="M14" s="472"/>
      <c r="N14" s="472"/>
      <c r="O14" s="407"/>
      <c r="P14" s="2921"/>
      <c r="Q14" s="2929"/>
      <c r="R14" s="2930"/>
      <c r="S14" s="2930"/>
      <c r="T14" s="2930"/>
      <c r="U14" s="2930"/>
      <c r="V14" s="2767"/>
      <c r="W14" s="473"/>
      <c r="X14" s="320"/>
      <c r="AA14" s="320"/>
      <c r="AB14" s="320"/>
      <c r="AC14" s="320"/>
      <c r="AD14" s="320"/>
      <c r="AE14" s="320"/>
      <c r="AF14" s="320"/>
      <c r="AG14" s="320"/>
      <c r="AH14" s="320"/>
      <c r="AI14" s="320"/>
      <c r="AJ14" s="320"/>
      <c r="AK14" s="320"/>
      <c r="AL14" s="320"/>
      <c r="AM14" s="320"/>
    </row>
    <row r="15" spans="1:39" s="396" customFormat="1" ht="12" customHeight="1">
      <c r="A15" s="579"/>
      <c r="B15" s="602"/>
      <c r="C15" s="601"/>
      <c r="D15" s="601"/>
      <c r="E15" s="602"/>
      <c r="F15" s="603"/>
      <c r="G15" s="642"/>
      <c r="H15" s="642"/>
      <c r="I15" s="642"/>
      <c r="J15" s="642"/>
      <c r="K15" s="642"/>
      <c r="L15" s="642"/>
      <c r="M15" s="632"/>
      <c r="N15" s="632"/>
      <c r="O15" s="643"/>
      <c r="P15" s="644"/>
      <c r="Q15" s="645"/>
      <c r="R15" s="643"/>
      <c r="S15" s="643"/>
      <c r="T15" s="643"/>
      <c r="U15" s="643"/>
      <c r="V15" s="643"/>
      <c r="W15" s="646"/>
      <c r="X15" s="320"/>
      <c r="AA15" s="320"/>
      <c r="AB15" s="320"/>
      <c r="AC15" s="320"/>
      <c r="AD15" s="320"/>
      <c r="AE15" s="320"/>
      <c r="AF15" s="320"/>
      <c r="AG15" s="320"/>
      <c r="AH15" s="320"/>
      <c r="AI15" s="320"/>
      <c r="AJ15" s="320"/>
      <c r="AK15" s="320"/>
      <c r="AL15" s="320"/>
      <c r="AM15" s="320"/>
    </row>
    <row r="16" spans="1:39" s="396" customFormat="1" ht="12" customHeight="1">
      <c r="A16" s="459"/>
      <c r="B16" s="391"/>
      <c r="C16" s="393"/>
      <c r="D16" s="393"/>
      <c r="E16" s="391"/>
      <c r="F16" s="516"/>
      <c r="G16" s="522"/>
      <c r="H16" s="522"/>
      <c r="I16" s="522"/>
      <c r="J16" s="522"/>
      <c r="K16" s="522"/>
      <c r="L16" s="522"/>
      <c r="M16" s="472"/>
      <c r="N16" s="472"/>
      <c r="O16" s="407"/>
      <c r="P16" s="474"/>
      <c r="Q16" s="388"/>
      <c r="R16" s="407"/>
      <c r="S16" s="407"/>
      <c r="T16" s="407"/>
      <c r="U16" s="407"/>
      <c r="V16" s="407"/>
      <c r="W16" s="473"/>
      <c r="X16" s="320"/>
      <c r="AA16" s="320"/>
      <c r="AB16" s="320"/>
      <c r="AC16" s="320"/>
      <c r="AD16" s="320"/>
      <c r="AE16" s="320"/>
      <c r="AF16" s="320"/>
      <c r="AG16" s="320"/>
      <c r="AH16" s="320"/>
      <c r="AI16" s="320"/>
      <c r="AJ16" s="320"/>
      <c r="AK16" s="320"/>
      <c r="AL16" s="320"/>
      <c r="AM16" s="320"/>
    </row>
    <row r="17" spans="1:39" s="396" customFormat="1" ht="12" customHeight="1">
      <c r="A17" s="459"/>
      <c r="B17" s="390">
        <v>11.2</v>
      </c>
      <c r="C17" s="388" t="s">
        <v>931</v>
      </c>
      <c r="D17" s="393"/>
      <c r="E17" s="391"/>
      <c r="F17" s="516"/>
      <c r="G17" s="522"/>
      <c r="H17" s="522"/>
      <c r="I17" s="522"/>
      <c r="J17" s="522"/>
      <c r="K17" s="522"/>
      <c r="L17" s="522"/>
      <c r="M17" s="472"/>
      <c r="N17" s="472"/>
      <c r="O17" s="407"/>
      <c r="P17" s="474"/>
      <c r="Q17" s="388"/>
      <c r="R17" s="407"/>
      <c r="S17" s="407"/>
      <c r="T17" s="407"/>
      <c r="U17" s="407"/>
      <c r="V17" s="407"/>
      <c r="W17" s="473"/>
      <c r="X17" s="320"/>
      <c r="AA17" s="320"/>
      <c r="AB17" s="320"/>
      <c r="AC17" s="320"/>
      <c r="AD17" s="320"/>
      <c r="AE17" s="320"/>
      <c r="AF17" s="320"/>
      <c r="AG17" s="320"/>
      <c r="AH17" s="320"/>
      <c r="AI17" s="320"/>
      <c r="AJ17" s="320"/>
      <c r="AK17" s="320"/>
      <c r="AL17" s="320"/>
      <c r="AM17" s="320"/>
    </row>
    <row r="18" spans="1:39" s="396" customFormat="1" ht="12" customHeight="1">
      <c r="A18" s="459"/>
      <c r="B18" s="388"/>
      <c r="C18" s="388" t="s">
        <v>2094</v>
      </c>
      <c r="D18" s="393"/>
      <c r="E18" s="391"/>
      <c r="F18" s="516"/>
      <c r="G18" s="522"/>
      <c r="H18" s="522"/>
      <c r="I18" s="522"/>
      <c r="J18" s="522"/>
      <c r="K18" s="522"/>
      <c r="L18" s="522"/>
      <c r="M18" s="472"/>
      <c r="N18" s="472"/>
      <c r="O18" s="407"/>
      <c r="P18" s="474"/>
      <c r="Q18" s="388"/>
      <c r="R18" s="407"/>
      <c r="S18" s="407"/>
      <c r="T18" s="407"/>
      <c r="U18" s="407"/>
      <c r="V18" s="407"/>
      <c r="W18" s="473"/>
      <c r="X18" s="320"/>
      <c r="AA18" s="320"/>
      <c r="AB18" s="320"/>
      <c r="AC18" s="320"/>
      <c r="AD18" s="320"/>
      <c r="AE18" s="320"/>
      <c r="AF18" s="320"/>
      <c r="AG18" s="320"/>
      <c r="AH18" s="320"/>
      <c r="AI18" s="320"/>
      <c r="AJ18" s="320"/>
      <c r="AK18" s="320"/>
      <c r="AL18" s="320"/>
      <c r="AM18" s="320"/>
    </row>
    <row r="19" spans="1:39" s="396" customFormat="1" ht="12" customHeight="1">
      <c r="A19" s="459"/>
      <c r="B19" s="320"/>
      <c r="C19" s="391" t="s">
        <v>932</v>
      </c>
      <c r="D19" s="393"/>
      <c r="E19" s="391"/>
      <c r="F19" s="516"/>
      <c r="G19" s="522"/>
      <c r="H19" s="522"/>
      <c r="I19" s="522"/>
      <c r="J19" s="522"/>
      <c r="K19" s="522"/>
      <c r="L19" s="522"/>
      <c r="M19" s="472"/>
      <c r="N19" s="472"/>
      <c r="O19" s="407"/>
      <c r="P19" s="474"/>
      <c r="Q19" s="388"/>
      <c r="R19" s="407"/>
      <c r="S19" s="407"/>
      <c r="T19" s="407"/>
      <c r="U19" s="407"/>
      <c r="V19" s="407"/>
      <c r="W19" s="473"/>
      <c r="X19" s="320"/>
      <c r="AA19" s="320"/>
      <c r="AB19" s="320"/>
      <c r="AC19" s="320"/>
      <c r="AD19" s="320"/>
      <c r="AE19" s="320"/>
      <c r="AF19" s="320"/>
      <c r="AG19" s="320"/>
      <c r="AH19" s="320"/>
      <c r="AI19" s="320"/>
      <c r="AJ19" s="320"/>
      <c r="AK19" s="320"/>
      <c r="AL19" s="320"/>
      <c r="AM19" s="320"/>
    </row>
    <row r="20" spans="1:39" s="396" customFormat="1" ht="12" customHeight="1">
      <c r="A20" s="459"/>
      <c r="B20" s="320"/>
      <c r="C20" s="391" t="s">
        <v>2095</v>
      </c>
      <c r="D20" s="393"/>
      <c r="E20" s="391"/>
      <c r="F20" s="393"/>
      <c r="G20" s="393"/>
      <c r="H20" s="393"/>
      <c r="I20" s="438"/>
      <c r="J20" s="393"/>
      <c r="K20" s="438"/>
      <c r="L20" s="438"/>
      <c r="M20" s="438"/>
      <c r="N20" s="438"/>
      <c r="O20" s="439"/>
      <c r="P20" s="439"/>
      <c r="Q20" s="438"/>
      <c r="R20" s="438"/>
      <c r="S20" s="438"/>
      <c r="T20" s="439"/>
      <c r="U20" s="439"/>
      <c r="V20" s="439"/>
      <c r="W20" s="473"/>
      <c r="X20" s="320"/>
      <c r="AA20" s="320"/>
      <c r="AB20" s="320"/>
      <c r="AC20" s="320"/>
      <c r="AD20" s="320"/>
      <c r="AE20" s="320"/>
      <c r="AF20" s="320"/>
      <c r="AG20" s="320"/>
      <c r="AH20" s="320"/>
      <c r="AI20" s="320"/>
      <c r="AJ20" s="320"/>
      <c r="AK20" s="320"/>
      <c r="AL20" s="320"/>
      <c r="AM20" s="320"/>
    </row>
    <row r="21" spans="1:39" s="396" customFormat="1" ht="12" customHeight="1">
      <c r="A21" s="459"/>
      <c r="B21" s="320"/>
      <c r="C21" s="320"/>
      <c r="D21" s="475"/>
      <c r="E21" s="475"/>
      <c r="F21" s="522"/>
      <c r="G21" s="476"/>
      <c r="H21" s="476"/>
      <c r="I21" s="320"/>
      <c r="J21" s="320"/>
      <c r="K21" s="438"/>
      <c r="L21" s="438"/>
      <c r="M21" s="438"/>
      <c r="N21" s="438"/>
      <c r="O21" s="439"/>
      <c r="P21" s="439"/>
      <c r="Q21" s="438"/>
      <c r="R21" s="438"/>
      <c r="S21" s="438"/>
      <c r="T21" s="342"/>
      <c r="U21" s="320"/>
      <c r="V21" s="634" t="s">
        <v>862</v>
      </c>
      <c r="W21" s="473"/>
      <c r="X21" s="320"/>
      <c r="AA21" s="320"/>
      <c r="AB21" s="320"/>
      <c r="AC21" s="320"/>
      <c r="AD21" s="320"/>
      <c r="AE21" s="320"/>
      <c r="AF21" s="320"/>
      <c r="AG21" s="320"/>
      <c r="AH21" s="320"/>
      <c r="AI21" s="320"/>
      <c r="AJ21" s="320"/>
      <c r="AK21" s="320"/>
      <c r="AL21" s="320"/>
      <c r="AM21" s="320"/>
    </row>
    <row r="22" spans="1:39" s="396" customFormat="1" ht="12" customHeight="1">
      <c r="A22" s="459"/>
      <c r="B22" s="320"/>
      <c r="C22" s="321" t="s">
        <v>313</v>
      </c>
      <c r="D22" s="321" t="s">
        <v>518</v>
      </c>
      <c r="E22" s="342"/>
      <c r="F22" s="342"/>
      <c r="G22" s="342"/>
      <c r="H22" s="342"/>
      <c r="I22" s="320"/>
      <c r="J22" s="320"/>
      <c r="K22" s="438"/>
      <c r="L22" s="438"/>
      <c r="M22" s="438"/>
      <c r="N22" s="438"/>
      <c r="O22" s="439"/>
      <c r="P22" s="439"/>
      <c r="Q22" s="438"/>
      <c r="R22" s="438"/>
      <c r="S22" s="438"/>
      <c r="T22" s="386"/>
      <c r="U22" s="2920" t="s">
        <v>37</v>
      </c>
      <c r="V22" s="2922"/>
      <c r="W22" s="473"/>
      <c r="X22" s="320"/>
      <c r="AA22" s="320"/>
      <c r="AB22" s="320"/>
      <c r="AC22" s="320"/>
      <c r="AD22" s="320"/>
      <c r="AE22" s="320"/>
      <c r="AF22" s="320"/>
      <c r="AG22" s="320"/>
      <c r="AH22" s="320"/>
      <c r="AI22" s="320"/>
      <c r="AJ22" s="320"/>
      <c r="AK22" s="320"/>
      <c r="AL22" s="320"/>
      <c r="AM22" s="320"/>
    </row>
    <row r="23" spans="1:39" s="396" customFormat="1" ht="12" customHeight="1">
      <c r="A23" s="459"/>
      <c r="B23" s="320"/>
      <c r="C23" s="478"/>
      <c r="D23" s="365" t="s">
        <v>1233</v>
      </c>
      <c r="E23" s="386"/>
      <c r="F23" s="386"/>
      <c r="G23" s="386"/>
      <c r="H23" s="386"/>
      <c r="I23" s="320"/>
      <c r="J23" s="320"/>
      <c r="K23" s="438"/>
      <c r="L23" s="438"/>
      <c r="M23" s="438"/>
      <c r="N23" s="438"/>
      <c r="O23" s="439"/>
      <c r="P23" s="439"/>
      <c r="Q23" s="438"/>
      <c r="R23" s="438"/>
      <c r="S23" s="438"/>
      <c r="T23" s="386"/>
      <c r="U23" s="2921"/>
      <c r="V23" s="2923"/>
      <c r="W23" s="473"/>
      <c r="X23" s="320"/>
      <c r="AA23" s="320"/>
      <c r="AB23" s="320"/>
      <c r="AC23" s="320"/>
      <c r="AD23" s="320"/>
      <c r="AE23" s="320"/>
      <c r="AF23" s="320"/>
      <c r="AG23" s="320"/>
      <c r="AH23" s="320"/>
      <c r="AI23" s="320"/>
      <c r="AJ23" s="320"/>
      <c r="AK23" s="320"/>
      <c r="AL23" s="320"/>
      <c r="AM23" s="320"/>
    </row>
    <row r="24" spans="1:39" s="320" customFormat="1" ht="10.199999999999999" customHeight="1">
      <c r="A24" s="459"/>
      <c r="C24" s="364"/>
      <c r="D24" s="364"/>
      <c r="E24" s="474"/>
      <c r="F24" s="474"/>
      <c r="G24" s="474"/>
      <c r="H24" s="474"/>
      <c r="K24" s="438"/>
      <c r="L24" s="438"/>
      <c r="M24" s="438"/>
      <c r="N24" s="438"/>
      <c r="O24" s="439"/>
      <c r="P24" s="439"/>
      <c r="Q24" s="438"/>
      <c r="R24" s="438"/>
      <c r="S24" s="438"/>
      <c r="T24" s="342"/>
      <c r="W24" s="473"/>
      <c r="Y24" s="396"/>
      <c r="Z24" s="396"/>
    </row>
    <row r="25" spans="1:39" s="320" customFormat="1" ht="12" customHeight="1">
      <c r="A25" s="459"/>
      <c r="C25" s="321" t="s">
        <v>314</v>
      </c>
      <c r="D25" s="321" t="s">
        <v>1256</v>
      </c>
      <c r="E25" s="342"/>
      <c r="F25" s="342"/>
      <c r="G25" s="342"/>
      <c r="H25" s="342"/>
      <c r="K25" s="438"/>
      <c r="L25" s="438"/>
      <c r="M25" s="438"/>
      <c r="N25" s="438"/>
      <c r="O25" s="439"/>
      <c r="P25" s="439"/>
      <c r="Q25" s="438"/>
      <c r="R25" s="438"/>
      <c r="S25" s="438"/>
      <c r="T25" s="386"/>
      <c r="U25" s="2920" t="s">
        <v>38</v>
      </c>
      <c r="V25" s="2922"/>
      <c r="W25" s="473"/>
      <c r="Y25" s="396"/>
      <c r="Z25" s="396"/>
    </row>
    <row r="26" spans="1:39" s="320" customFormat="1" ht="12" customHeight="1">
      <c r="A26" s="477"/>
      <c r="B26" s="364"/>
      <c r="C26" s="478"/>
      <c r="D26" s="365" t="s">
        <v>519</v>
      </c>
      <c r="E26" s="365"/>
      <c r="F26" s="365"/>
      <c r="G26" s="365"/>
      <c r="H26" s="365"/>
      <c r="I26" s="364"/>
      <c r="J26" s="364"/>
      <c r="K26" s="392"/>
      <c r="L26" s="392"/>
      <c r="M26" s="392"/>
      <c r="N26" s="392"/>
      <c r="O26" s="364"/>
      <c r="P26" s="364"/>
      <c r="Q26" s="392"/>
      <c r="R26" s="392"/>
      <c r="S26" s="392"/>
      <c r="T26" s="365"/>
      <c r="U26" s="2921"/>
      <c r="V26" s="2923"/>
      <c r="W26" s="473"/>
      <c r="Y26" s="396"/>
      <c r="Z26" s="396"/>
    </row>
    <row r="27" spans="1:39" s="320" customFormat="1" ht="10.199999999999999" customHeight="1">
      <c r="A27" s="459"/>
      <c r="C27" s="364"/>
      <c r="D27" s="635"/>
      <c r="E27" s="475"/>
      <c r="F27" s="522"/>
      <c r="G27" s="476"/>
      <c r="H27" s="476"/>
      <c r="K27" s="438"/>
      <c r="L27" s="438"/>
      <c r="M27" s="438"/>
      <c r="N27" s="438"/>
      <c r="O27" s="439"/>
      <c r="P27" s="439"/>
      <c r="Q27" s="438"/>
      <c r="R27" s="438"/>
      <c r="S27" s="438"/>
      <c r="T27" s="522"/>
      <c r="W27" s="473"/>
      <c r="Y27" s="396"/>
      <c r="Z27" s="396"/>
    </row>
    <row r="28" spans="1:39" s="320" customFormat="1" ht="12" customHeight="1">
      <c r="A28" s="459"/>
      <c r="C28" s="321" t="s">
        <v>520</v>
      </c>
      <c r="D28" s="321" t="s">
        <v>933</v>
      </c>
      <c r="E28" s="475"/>
      <c r="F28" s="522"/>
      <c r="G28" s="476"/>
      <c r="H28" s="476"/>
      <c r="K28" s="438"/>
      <c r="L28" s="438"/>
      <c r="M28" s="438"/>
      <c r="N28" s="438"/>
      <c r="O28" s="439"/>
      <c r="P28" s="439"/>
      <c r="Q28" s="438"/>
      <c r="R28" s="438"/>
      <c r="S28" s="438"/>
      <c r="T28" s="522"/>
      <c r="U28" s="2920" t="s">
        <v>39</v>
      </c>
      <c r="V28" s="2922"/>
      <c r="W28" s="473"/>
      <c r="Y28" s="396"/>
      <c r="Z28" s="396"/>
    </row>
    <row r="29" spans="1:39" s="320" customFormat="1" ht="12" customHeight="1">
      <c r="A29" s="459"/>
      <c r="C29" s="478"/>
      <c r="D29" s="365" t="s">
        <v>934</v>
      </c>
      <c r="E29" s="475"/>
      <c r="F29" s="522"/>
      <c r="G29" s="476"/>
      <c r="H29" s="476"/>
      <c r="K29" s="438"/>
      <c r="L29" s="438"/>
      <c r="M29" s="438"/>
      <c r="N29" s="438"/>
      <c r="O29" s="439"/>
      <c r="P29" s="439"/>
      <c r="Q29" s="438"/>
      <c r="R29" s="438"/>
      <c r="S29" s="438"/>
      <c r="T29" s="522"/>
      <c r="U29" s="2921"/>
      <c r="V29" s="2923"/>
      <c r="W29" s="473"/>
      <c r="Y29" s="396"/>
      <c r="Z29" s="396"/>
    </row>
    <row r="30" spans="1:39" s="320" customFormat="1" ht="10.199999999999999" customHeight="1">
      <c r="A30" s="459"/>
      <c r="C30" s="478"/>
      <c r="D30" s="365"/>
      <c r="E30" s="475"/>
      <c r="F30" s="522"/>
      <c r="G30" s="476"/>
      <c r="H30" s="476"/>
      <c r="K30" s="438"/>
      <c r="L30" s="438"/>
      <c r="M30" s="438"/>
      <c r="N30" s="438"/>
      <c r="O30" s="439"/>
      <c r="P30" s="439"/>
      <c r="Q30" s="438"/>
      <c r="R30" s="438"/>
      <c r="S30" s="438"/>
      <c r="T30" s="522"/>
      <c r="W30" s="473"/>
      <c r="Y30" s="396"/>
      <c r="Z30" s="396"/>
    </row>
    <row r="31" spans="1:39" s="320" customFormat="1" ht="12" customHeight="1">
      <c r="A31" s="459"/>
      <c r="C31" s="321" t="s">
        <v>521</v>
      </c>
      <c r="D31" s="321" t="s">
        <v>522</v>
      </c>
      <c r="E31" s="475"/>
      <c r="F31" s="522"/>
      <c r="G31" s="476"/>
      <c r="H31" s="476"/>
      <c r="K31" s="438"/>
      <c r="L31" s="438"/>
      <c r="M31" s="438"/>
      <c r="N31" s="438"/>
      <c r="O31" s="439"/>
      <c r="P31" s="439"/>
      <c r="Q31" s="438"/>
      <c r="R31" s="438"/>
      <c r="S31" s="438"/>
      <c r="T31" s="522"/>
      <c r="U31" s="2920" t="s">
        <v>40</v>
      </c>
      <c r="V31" s="2922"/>
      <c r="W31" s="473"/>
      <c r="Y31" s="396"/>
      <c r="Z31" s="396"/>
    </row>
    <row r="32" spans="1:39" s="320" customFormat="1" ht="12" customHeight="1">
      <c r="A32" s="459"/>
      <c r="C32" s="478"/>
      <c r="D32" s="365" t="s">
        <v>523</v>
      </c>
      <c r="E32" s="475"/>
      <c r="F32" s="522"/>
      <c r="G32" s="476"/>
      <c r="H32" s="476" t="s">
        <v>524</v>
      </c>
      <c r="K32" s="438"/>
      <c r="L32" s="438"/>
      <c r="M32" s="438"/>
      <c r="N32" s="438"/>
      <c r="O32" s="439"/>
      <c r="P32" s="439"/>
      <c r="Q32" s="438"/>
      <c r="R32" s="438"/>
      <c r="S32" s="438"/>
      <c r="T32" s="438"/>
      <c r="U32" s="2921"/>
      <c r="V32" s="2923"/>
      <c r="W32" s="473"/>
      <c r="Y32" s="396"/>
      <c r="Z32" s="396"/>
    </row>
    <row r="33" spans="1:26" s="320" customFormat="1" ht="10.199999999999999" customHeight="1">
      <c r="A33" s="459"/>
      <c r="C33" s="364"/>
      <c r="D33" s="635"/>
      <c r="E33" s="475"/>
      <c r="F33" s="522"/>
      <c r="G33" s="476"/>
      <c r="H33" s="476"/>
      <c r="K33" s="438"/>
      <c r="L33" s="438"/>
      <c r="M33" s="438"/>
      <c r="N33" s="438"/>
      <c r="O33" s="439"/>
      <c r="P33" s="439"/>
      <c r="Q33" s="438"/>
      <c r="R33" s="438"/>
      <c r="S33" s="438"/>
      <c r="T33" s="342"/>
      <c r="W33" s="473"/>
      <c r="Y33" s="396"/>
      <c r="Z33" s="396"/>
    </row>
    <row r="34" spans="1:26" s="320" customFormat="1" ht="12" customHeight="1">
      <c r="A34" s="459"/>
      <c r="C34" s="321" t="s">
        <v>399</v>
      </c>
      <c r="D34" s="321" t="s">
        <v>525</v>
      </c>
      <c r="E34" s="342"/>
      <c r="F34" s="342"/>
      <c r="G34" s="342"/>
      <c r="H34" s="342"/>
      <c r="K34" s="438"/>
      <c r="L34" s="438"/>
      <c r="M34" s="438"/>
      <c r="N34" s="438"/>
      <c r="O34" s="439"/>
      <c r="P34" s="439"/>
      <c r="Q34" s="438"/>
      <c r="R34" s="438"/>
      <c r="S34" s="438"/>
      <c r="T34" s="386"/>
      <c r="U34" s="2920" t="s">
        <v>41</v>
      </c>
      <c r="V34" s="2922"/>
      <c r="W34" s="473"/>
      <c r="Y34" s="396"/>
      <c r="Z34" s="396"/>
    </row>
    <row r="35" spans="1:26" s="320" customFormat="1" ht="12" customHeight="1">
      <c r="A35" s="459"/>
      <c r="C35" s="478"/>
      <c r="D35" s="365" t="s">
        <v>1234</v>
      </c>
      <c r="E35" s="386"/>
      <c r="F35" s="386"/>
      <c r="G35" s="386"/>
      <c r="H35" s="386"/>
      <c r="K35" s="438"/>
      <c r="L35" s="438"/>
      <c r="M35" s="438"/>
      <c r="N35" s="438"/>
      <c r="O35" s="439"/>
      <c r="P35" s="439"/>
      <c r="Q35" s="438"/>
      <c r="R35" s="438"/>
      <c r="S35" s="438"/>
      <c r="T35" s="386"/>
      <c r="U35" s="2921"/>
      <c r="V35" s="2923"/>
      <c r="W35" s="473"/>
      <c r="Y35" s="396"/>
      <c r="Z35" s="396"/>
    </row>
    <row r="36" spans="1:26" s="320" customFormat="1" ht="10.199999999999999" customHeight="1">
      <c r="A36" s="459"/>
      <c r="C36" s="364"/>
      <c r="D36" s="364"/>
      <c r="E36" s="474"/>
      <c r="F36" s="474"/>
      <c r="G36" s="474"/>
      <c r="H36" s="474"/>
      <c r="K36" s="438"/>
      <c r="L36" s="438"/>
      <c r="M36" s="438"/>
      <c r="N36" s="438"/>
      <c r="O36" s="439"/>
      <c r="P36" s="439"/>
      <c r="Q36" s="438"/>
      <c r="R36" s="438"/>
      <c r="S36" s="438"/>
      <c r="T36" s="342"/>
      <c r="W36" s="473"/>
      <c r="Y36" s="396"/>
      <c r="Z36" s="396"/>
    </row>
    <row r="37" spans="1:26" s="320" customFormat="1" ht="12" customHeight="1">
      <c r="A37" s="459"/>
      <c r="C37" s="321" t="s">
        <v>526</v>
      </c>
      <c r="D37" s="321" t="s">
        <v>527</v>
      </c>
      <c r="E37" s="342"/>
      <c r="F37" s="342"/>
      <c r="G37" s="342"/>
      <c r="H37" s="342"/>
      <c r="K37" s="438"/>
      <c r="L37" s="438"/>
      <c r="M37" s="438"/>
      <c r="N37" s="438"/>
      <c r="O37" s="439"/>
      <c r="P37" s="439"/>
      <c r="Q37" s="438"/>
      <c r="R37" s="438"/>
      <c r="S37" s="438"/>
      <c r="T37" s="386"/>
      <c r="U37" s="2920" t="s">
        <v>68</v>
      </c>
      <c r="V37" s="2922"/>
      <c r="W37" s="473"/>
      <c r="Y37" s="396"/>
      <c r="Z37" s="396"/>
    </row>
    <row r="38" spans="1:26" s="320" customFormat="1" ht="12" customHeight="1">
      <c r="A38" s="459"/>
      <c r="C38" s="478"/>
      <c r="D38" s="365" t="s">
        <v>528</v>
      </c>
      <c r="E38" s="386"/>
      <c r="F38" s="386"/>
      <c r="G38" s="386"/>
      <c r="H38" s="386"/>
      <c r="K38" s="438"/>
      <c r="L38" s="438"/>
      <c r="M38" s="438"/>
      <c r="N38" s="438"/>
      <c r="O38" s="439"/>
      <c r="P38" s="439"/>
      <c r="Q38" s="438"/>
      <c r="R38" s="438"/>
      <c r="S38" s="438"/>
      <c r="T38" s="386"/>
      <c r="U38" s="2921"/>
      <c r="V38" s="2923"/>
      <c r="W38" s="473"/>
      <c r="Y38" s="396"/>
      <c r="Z38" s="396"/>
    </row>
    <row r="39" spans="1:26" s="320" customFormat="1" ht="10.199999999999999" customHeight="1">
      <c r="A39" s="459"/>
      <c r="C39" s="364"/>
      <c r="D39" s="635"/>
      <c r="E39" s="475"/>
      <c r="F39" s="522"/>
      <c r="G39" s="476"/>
      <c r="H39" s="476"/>
      <c r="K39" s="438"/>
      <c r="L39" s="438"/>
      <c r="M39" s="438"/>
      <c r="N39" s="438"/>
      <c r="O39" s="439"/>
      <c r="P39" s="439"/>
      <c r="Q39" s="438"/>
      <c r="R39" s="438"/>
      <c r="S39" s="438"/>
      <c r="T39" s="522"/>
      <c r="W39" s="473"/>
      <c r="Y39" s="396"/>
      <c r="Z39" s="396"/>
    </row>
    <row r="40" spans="1:26" s="320" customFormat="1" ht="12" customHeight="1">
      <c r="A40" s="459"/>
      <c r="C40" s="321" t="s">
        <v>529</v>
      </c>
      <c r="D40" s="321" t="s">
        <v>530</v>
      </c>
      <c r="E40" s="475"/>
      <c r="F40" s="522"/>
      <c r="G40" s="476"/>
      <c r="H40" s="476"/>
      <c r="K40" s="438"/>
      <c r="L40" s="438"/>
      <c r="M40" s="438"/>
      <c r="N40" s="438"/>
      <c r="O40" s="439"/>
      <c r="P40" s="439"/>
      <c r="Q40" s="438"/>
      <c r="R40" s="438"/>
      <c r="S40" s="438"/>
      <c r="T40" s="522"/>
      <c r="U40" s="2920" t="s">
        <v>42</v>
      </c>
      <c r="V40" s="2922"/>
      <c r="W40" s="473"/>
      <c r="Y40" s="396"/>
      <c r="Z40" s="396"/>
    </row>
    <row r="41" spans="1:26" s="320" customFormat="1" ht="12" customHeight="1">
      <c r="A41" s="459"/>
      <c r="C41" s="478"/>
      <c r="D41" s="365" t="s">
        <v>531</v>
      </c>
      <c r="E41" s="475"/>
      <c r="F41" s="522"/>
      <c r="G41" s="476"/>
      <c r="H41" s="476"/>
      <c r="K41" s="438"/>
      <c r="L41" s="438"/>
      <c r="M41" s="438"/>
      <c r="N41" s="438"/>
      <c r="O41" s="439"/>
      <c r="P41" s="439"/>
      <c r="Q41" s="438"/>
      <c r="R41" s="438"/>
      <c r="S41" s="438"/>
      <c r="T41" s="522"/>
      <c r="U41" s="2921"/>
      <c r="V41" s="2923"/>
      <c r="W41" s="473"/>
      <c r="Y41" s="396"/>
      <c r="Z41" s="396"/>
    </row>
    <row r="42" spans="1:26" s="320" customFormat="1" ht="10.199999999999999" customHeight="1">
      <c r="A42" s="459"/>
      <c r="C42" s="478"/>
      <c r="D42" s="365"/>
      <c r="E42" s="475"/>
      <c r="F42" s="522"/>
      <c r="G42" s="476"/>
      <c r="H42" s="476"/>
      <c r="K42" s="438"/>
      <c r="L42" s="438"/>
      <c r="M42" s="438"/>
      <c r="N42" s="438"/>
      <c r="O42" s="439"/>
      <c r="P42" s="439"/>
      <c r="Q42" s="438"/>
      <c r="R42" s="438"/>
      <c r="S42" s="438"/>
      <c r="T42" s="522"/>
      <c r="W42" s="473"/>
      <c r="Y42" s="396"/>
      <c r="Z42" s="396"/>
    </row>
    <row r="43" spans="1:26" s="320" customFormat="1" ht="12" customHeight="1">
      <c r="A43" s="459"/>
      <c r="C43" s="321" t="s">
        <v>532</v>
      </c>
      <c r="D43" s="321" t="s">
        <v>533</v>
      </c>
      <c r="E43" s="475"/>
      <c r="F43" s="522"/>
      <c r="G43" s="476"/>
      <c r="H43" s="476"/>
      <c r="K43" s="438"/>
      <c r="L43" s="438"/>
      <c r="M43" s="438"/>
      <c r="N43" s="438"/>
      <c r="O43" s="439"/>
      <c r="P43" s="439"/>
      <c r="Q43" s="438"/>
      <c r="R43" s="438"/>
      <c r="S43" s="438"/>
      <c r="T43" s="522"/>
      <c r="U43" s="2920" t="s">
        <v>69</v>
      </c>
      <c r="V43" s="2922"/>
      <c r="W43" s="473"/>
      <c r="Y43" s="396"/>
      <c r="Z43" s="396"/>
    </row>
    <row r="44" spans="1:26" s="320" customFormat="1" ht="12" customHeight="1">
      <c r="A44" s="459"/>
      <c r="C44" s="398"/>
      <c r="D44" s="398" t="s">
        <v>534</v>
      </c>
      <c r="E44" s="391"/>
      <c r="F44" s="393"/>
      <c r="G44" s="393"/>
      <c r="H44" s="393"/>
      <c r="I44" s="438"/>
      <c r="J44" s="393"/>
      <c r="K44" s="438"/>
      <c r="L44" s="438"/>
      <c r="M44" s="438"/>
      <c r="N44" s="438"/>
      <c r="O44" s="439"/>
      <c r="P44" s="439"/>
      <c r="Q44" s="438"/>
      <c r="R44" s="438"/>
      <c r="S44" s="438"/>
      <c r="T44" s="439"/>
      <c r="U44" s="2921"/>
      <c r="V44" s="2923"/>
      <c r="W44" s="473"/>
      <c r="Y44" s="396"/>
      <c r="Z44" s="396"/>
    </row>
    <row r="45" spans="1:26" s="320" customFormat="1" ht="10.199999999999999" customHeight="1">
      <c r="A45" s="459"/>
      <c r="C45" s="398"/>
      <c r="D45" s="392"/>
      <c r="E45" s="391"/>
      <c r="F45" s="393"/>
      <c r="G45" s="393"/>
      <c r="H45" s="393"/>
      <c r="I45" s="438"/>
      <c r="J45" s="393"/>
      <c r="K45" s="438"/>
      <c r="L45" s="438"/>
      <c r="M45" s="438"/>
      <c r="N45" s="438"/>
      <c r="O45" s="439"/>
      <c r="P45" s="439"/>
      <c r="Q45" s="438"/>
      <c r="R45" s="438"/>
      <c r="S45" s="438"/>
      <c r="T45" s="439"/>
      <c r="V45" s="439"/>
      <c r="W45" s="473"/>
      <c r="Y45" s="396"/>
      <c r="Z45" s="396"/>
    </row>
    <row r="46" spans="1:26" s="320" customFormat="1" ht="12" customHeight="1">
      <c r="A46" s="459"/>
      <c r="C46" s="321" t="s">
        <v>535</v>
      </c>
      <c r="D46" s="321" t="s">
        <v>536</v>
      </c>
      <c r="E46" s="475"/>
      <c r="F46" s="522"/>
      <c r="G46" s="476"/>
      <c r="H46" s="476"/>
      <c r="K46" s="438"/>
      <c r="L46" s="438"/>
      <c r="M46" s="438"/>
      <c r="N46" s="438"/>
      <c r="O46" s="439"/>
      <c r="P46" s="439"/>
      <c r="Q46" s="438"/>
      <c r="R46" s="438"/>
      <c r="S46" s="438"/>
      <c r="T46" s="522"/>
      <c r="U46" s="2920" t="s">
        <v>64</v>
      </c>
      <c r="V46" s="2922"/>
      <c r="W46" s="473"/>
      <c r="Y46" s="396"/>
      <c r="Z46" s="396"/>
    </row>
    <row r="47" spans="1:26" s="320" customFormat="1" ht="12" customHeight="1">
      <c r="A47" s="459"/>
      <c r="C47" s="478"/>
      <c r="D47" s="365" t="s">
        <v>1235</v>
      </c>
      <c r="E47" s="475"/>
      <c r="F47" s="522"/>
      <c r="G47" s="476"/>
      <c r="H47" s="476"/>
      <c r="K47" s="438"/>
      <c r="L47" s="438"/>
      <c r="M47" s="438"/>
      <c r="N47" s="438"/>
      <c r="O47" s="439"/>
      <c r="P47" s="439"/>
      <c r="Q47" s="438"/>
      <c r="R47" s="438"/>
      <c r="S47" s="438"/>
      <c r="T47" s="438"/>
      <c r="U47" s="2921"/>
      <c r="V47" s="2923"/>
      <c r="W47" s="473"/>
      <c r="Y47" s="396"/>
      <c r="Z47" s="396"/>
    </row>
    <row r="48" spans="1:26" s="320" customFormat="1" ht="10.199999999999999" customHeight="1">
      <c r="A48" s="459"/>
      <c r="C48" s="364"/>
      <c r="D48" s="635"/>
      <c r="E48" s="475"/>
      <c r="F48" s="522"/>
      <c r="G48" s="476"/>
      <c r="H48" s="476"/>
      <c r="K48" s="438"/>
      <c r="L48" s="438"/>
      <c r="M48" s="438"/>
      <c r="N48" s="438"/>
      <c r="O48" s="439"/>
      <c r="P48" s="439"/>
      <c r="Q48" s="438"/>
      <c r="R48" s="438"/>
      <c r="S48" s="438"/>
      <c r="T48" s="342"/>
      <c r="W48" s="473"/>
      <c r="Y48" s="396"/>
      <c r="Z48" s="396"/>
    </row>
    <row r="49" spans="1:26" s="320" customFormat="1" ht="12" customHeight="1">
      <c r="A49" s="459"/>
      <c r="C49" s="321" t="s">
        <v>537</v>
      </c>
      <c r="D49" s="321" t="s">
        <v>935</v>
      </c>
      <c r="E49" s="342"/>
      <c r="F49" s="342"/>
      <c r="G49" s="342"/>
      <c r="H49" s="342"/>
      <c r="K49" s="438"/>
      <c r="L49" s="438"/>
      <c r="M49" s="438"/>
      <c r="N49" s="438"/>
      <c r="O49" s="439"/>
      <c r="P49" s="439"/>
      <c r="Q49" s="438"/>
      <c r="R49" s="438"/>
      <c r="S49" s="438"/>
      <c r="T49" s="386"/>
      <c r="U49" s="2920" t="s">
        <v>87</v>
      </c>
      <c r="V49" s="2922"/>
      <c r="W49" s="473"/>
      <c r="Y49" s="396"/>
      <c r="Z49" s="396"/>
    </row>
    <row r="50" spans="1:26" s="320" customFormat="1" ht="12" customHeight="1">
      <c r="A50" s="459"/>
      <c r="C50" s="478"/>
      <c r="D50" s="365" t="s">
        <v>538</v>
      </c>
      <c r="E50" s="386"/>
      <c r="F50" s="386"/>
      <c r="G50" s="386"/>
      <c r="H50" s="386"/>
      <c r="K50" s="438"/>
      <c r="L50" s="438"/>
      <c r="M50" s="438"/>
      <c r="N50" s="438"/>
      <c r="O50" s="439"/>
      <c r="P50" s="439"/>
      <c r="Q50" s="438"/>
      <c r="R50" s="438"/>
      <c r="S50" s="438"/>
      <c r="T50" s="386"/>
      <c r="U50" s="2921"/>
      <c r="V50" s="2923"/>
      <c r="W50" s="473"/>
      <c r="Y50" s="396"/>
      <c r="Z50" s="396"/>
    </row>
    <row r="51" spans="1:26" s="320" customFormat="1" ht="10.199999999999999" customHeight="1">
      <c r="A51" s="459"/>
      <c r="C51" s="364"/>
      <c r="D51" s="364"/>
      <c r="E51" s="474"/>
      <c r="F51" s="474"/>
      <c r="G51" s="474"/>
      <c r="H51" s="474"/>
      <c r="K51" s="438"/>
      <c r="L51" s="438"/>
      <c r="M51" s="438"/>
      <c r="N51" s="438"/>
      <c r="O51" s="439"/>
      <c r="P51" s="439"/>
      <c r="Q51" s="438"/>
      <c r="R51" s="438"/>
      <c r="S51" s="438"/>
      <c r="T51" s="342"/>
      <c r="W51" s="473"/>
      <c r="Y51" s="396"/>
      <c r="Z51" s="396"/>
    </row>
    <row r="52" spans="1:26" s="320" customFormat="1" ht="12" customHeight="1">
      <c r="A52" s="459"/>
      <c r="C52" s="321" t="s">
        <v>539</v>
      </c>
      <c r="D52" s="321" t="s">
        <v>540</v>
      </c>
      <c r="E52" s="342"/>
      <c r="F52" s="342"/>
      <c r="G52" s="342"/>
      <c r="H52" s="342"/>
      <c r="K52" s="438"/>
      <c r="L52" s="438"/>
      <c r="M52" s="438"/>
      <c r="N52" s="438"/>
      <c r="O52" s="439"/>
      <c r="P52" s="439"/>
      <c r="Q52" s="438"/>
      <c r="R52" s="438"/>
      <c r="S52" s="438"/>
      <c r="T52" s="386"/>
      <c r="U52" s="2920" t="s">
        <v>89</v>
      </c>
      <c r="V52" s="2922"/>
      <c r="W52" s="473"/>
      <c r="Y52" s="396"/>
      <c r="Z52" s="396"/>
    </row>
    <row r="53" spans="1:26" s="320" customFormat="1" ht="12" customHeight="1">
      <c r="A53" s="459"/>
      <c r="C53" s="478"/>
      <c r="D53" s="365" t="s">
        <v>541</v>
      </c>
      <c r="E53" s="386"/>
      <c r="F53" s="386"/>
      <c r="G53" s="386"/>
      <c r="H53" s="386"/>
      <c r="K53" s="438"/>
      <c r="L53" s="438"/>
      <c r="M53" s="438"/>
      <c r="N53" s="438"/>
      <c r="O53" s="439"/>
      <c r="P53" s="439"/>
      <c r="Q53" s="438"/>
      <c r="R53" s="438"/>
      <c r="S53" s="438"/>
      <c r="T53" s="386"/>
      <c r="U53" s="2921"/>
      <c r="V53" s="2923"/>
      <c r="W53" s="473"/>
      <c r="Y53" s="396"/>
      <c r="Z53" s="396"/>
    </row>
    <row r="54" spans="1:26" s="320" customFormat="1" ht="10.199999999999999" customHeight="1">
      <c r="A54" s="459"/>
      <c r="C54" s="364"/>
      <c r="D54" s="635"/>
      <c r="E54" s="475"/>
      <c r="F54" s="522"/>
      <c r="G54" s="476"/>
      <c r="H54" s="476"/>
      <c r="K54" s="438"/>
      <c r="L54" s="438"/>
      <c r="M54" s="438"/>
      <c r="N54" s="438"/>
      <c r="O54" s="439"/>
      <c r="P54" s="439"/>
      <c r="Q54" s="438"/>
      <c r="R54" s="438"/>
      <c r="S54" s="438"/>
      <c r="T54" s="522"/>
      <c r="W54" s="473"/>
      <c r="Y54" s="396"/>
      <c r="Z54" s="396"/>
    </row>
    <row r="55" spans="1:26" s="320" customFormat="1" ht="12" customHeight="1">
      <c r="A55" s="459"/>
      <c r="C55" s="321" t="s">
        <v>542</v>
      </c>
      <c r="D55" s="321" t="s">
        <v>1236</v>
      </c>
      <c r="E55" s="475"/>
      <c r="F55" s="522"/>
      <c r="G55" s="476"/>
      <c r="H55" s="476"/>
      <c r="K55" s="438"/>
      <c r="L55" s="438"/>
      <c r="M55" s="438"/>
      <c r="N55" s="438"/>
      <c r="O55" s="439"/>
      <c r="P55" s="439"/>
      <c r="Q55" s="438"/>
      <c r="R55" s="438"/>
      <c r="S55" s="438"/>
      <c r="T55" s="522"/>
      <c r="U55" s="2920" t="s">
        <v>132</v>
      </c>
      <c r="V55" s="2922"/>
      <c r="W55" s="473"/>
      <c r="Y55" s="396"/>
      <c r="Z55" s="396"/>
    </row>
    <row r="56" spans="1:26" s="320" customFormat="1" ht="12" customHeight="1">
      <c r="A56" s="459"/>
      <c r="C56" s="478"/>
      <c r="D56" s="365" t="s">
        <v>760</v>
      </c>
      <c r="E56" s="475"/>
      <c r="F56" s="522"/>
      <c r="G56" s="476"/>
      <c r="H56" s="476"/>
      <c r="K56" s="438"/>
      <c r="L56" s="438"/>
      <c r="M56" s="438"/>
      <c r="N56" s="438"/>
      <c r="O56" s="439"/>
      <c r="P56" s="439"/>
      <c r="Q56" s="438"/>
      <c r="R56" s="438"/>
      <c r="S56" s="438"/>
      <c r="T56" s="522"/>
      <c r="U56" s="2921"/>
      <c r="V56" s="2923"/>
      <c r="W56" s="473"/>
      <c r="Y56" s="396"/>
      <c r="Z56" s="396"/>
    </row>
    <row r="57" spans="1:26" s="320" customFormat="1" ht="10.199999999999999" customHeight="1">
      <c r="A57" s="459"/>
      <c r="C57" s="478"/>
      <c r="D57" s="365"/>
      <c r="E57" s="475"/>
      <c r="F57" s="522"/>
      <c r="G57" s="476"/>
      <c r="H57" s="476"/>
      <c r="K57" s="438"/>
      <c r="L57" s="438"/>
      <c r="M57" s="438"/>
      <c r="N57" s="438"/>
      <c r="O57" s="439"/>
      <c r="P57" s="439"/>
      <c r="Q57" s="438"/>
      <c r="R57" s="438"/>
      <c r="S57" s="438"/>
      <c r="T57" s="522"/>
      <c r="W57" s="473"/>
      <c r="Y57" s="396"/>
      <c r="Z57" s="396"/>
    </row>
    <row r="58" spans="1:26" s="320" customFormat="1" ht="12" customHeight="1">
      <c r="A58" s="459"/>
      <c r="C58" s="321" t="s">
        <v>543</v>
      </c>
      <c r="D58" s="321" t="s">
        <v>936</v>
      </c>
      <c r="E58" s="475"/>
      <c r="F58" s="522"/>
      <c r="G58" s="476"/>
      <c r="H58" s="476"/>
      <c r="K58" s="438"/>
      <c r="L58" s="438"/>
      <c r="M58" s="438"/>
      <c r="N58" s="438"/>
      <c r="O58" s="439"/>
      <c r="P58" s="439"/>
      <c r="Q58" s="438"/>
      <c r="R58" s="438"/>
      <c r="S58" s="438"/>
      <c r="T58" s="522"/>
      <c r="U58" s="2920" t="s">
        <v>66</v>
      </c>
      <c r="V58" s="2922"/>
      <c r="W58" s="473"/>
      <c r="Y58" s="396"/>
      <c r="Z58" s="396"/>
    </row>
    <row r="59" spans="1:26" s="320" customFormat="1" ht="12" customHeight="1">
      <c r="A59" s="459"/>
      <c r="C59" s="398"/>
      <c r="D59" s="398" t="s">
        <v>937</v>
      </c>
      <c r="E59" s="391"/>
      <c r="F59" s="393"/>
      <c r="G59" s="393"/>
      <c r="H59" s="393"/>
      <c r="I59" s="438"/>
      <c r="J59" s="393"/>
      <c r="K59" s="438"/>
      <c r="L59" s="438"/>
      <c r="M59" s="438"/>
      <c r="N59" s="438"/>
      <c r="O59" s="439"/>
      <c r="P59" s="439"/>
      <c r="Q59" s="438"/>
      <c r="R59" s="438"/>
      <c r="S59" s="438"/>
      <c r="T59" s="439"/>
      <c r="U59" s="2921"/>
      <c r="V59" s="2923"/>
      <c r="W59" s="473"/>
      <c r="Y59" s="396"/>
      <c r="Z59" s="396"/>
    </row>
    <row r="60" spans="1:26" s="320" customFormat="1" ht="10.199999999999999" customHeight="1">
      <c r="A60" s="459"/>
      <c r="C60" s="398"/>
      <c r="D60" s="392"/>
      <c r="E60" s="391"/>
      <c r="F60" s="393"/>
      <c r="G60" s="393"/>
      <c r="H60" s="393"/>
      <c r="I60" s="438"/>
      <c r="J60" s="393"/>
      <c r="K60" s="438"/>
      <c r="L60" s="438"/>
      <c r="M60" s="438"/>
      <c r="N60" s="438"/>
      <c r="O60" s="439"/>
      <c r="P60" s="439"/>
      <c r="Q60" s="438"/>
      <c r="R60" s="438"/>
      <c r="S60" s="438"/>
      <c r="T60" s="439"/>
      <c r="V60" s="2042"/>
      <c r="W60" s="473"/>
      <c r="Y60" s="396"/>
      <c r="Z60" s="396"/>
    </row>
    <row r="61" spans="1:26" s="320" customFormat="1" ht="12" customHeight="1">
      <c r="A61" s="459"/>
      <c r="C61" s="321" t="s">
        <v>544</v>
      </c>
      <c r="D61" s="321" t="s">
        <v>545</v>
      </c>
      <c r="E61" s="342"/>
      <c r="F61" s="342"/>
      <c r="G61" s="342"/>
      <c r="H61" s="342"/>
      <c r="K61" s="438"/>
      <c r="L61" s="438"/>
      <c r="M61" s="438"/>
      <c r="N61" s="438"/>
      <c r="O61" s="439"/>
      <c r="P61" s="439"/>
      <c r="Q61" s="438"/>
      <c r="R61" s="438"/>
      <c r="S61" s="438"/>
      <c r="T61" s="386"/>
      <c r="U61" s="2920" t="s">
        <v>67</v>
      </c>
      <c r="V61" s="2922"/>
      <c r="W61" s="473"/>
      <c r="Y61" s="396"/>
      <c r="Z61" s="396"/>
    </row>
    <row r="62" spans="1:26" s="320" customFormat="1" ht="12" customHeight="1">
      <c r="A62" s="459"/>
      <c r="C62" s="478"/>
      <c r="D62" s="365" t="s">
        <v>546</v>
      </c>
      <c r="E62" s="386"/>
      <c r="F62" s="386"/>
      <c r="G62" s="386"/>
      <c r="H62" s="386"/>
      <c r="K62" s="438"/>
      <c r="L62" s="438"/>
      <c r="M62" s="438"/>
      <c r="N62" s="438"/>
      <c r="O62" s="439"/>
      <c r="P62" s="439"/>
      <c r="Q62" s="438"/>
      <c r="R62" s="438"/>
      <c r="S62" s="438"/>
      <c r="T62" s="386"/>
      <c r="U62" s="2921"/>
      <c r="V62" s="2923"/>
      <c r="W62" s="473"/>
      <c r="Y62" s="396"/>
      <c r="Z62" s="396"/>
    </row>
    <row r="63" spans="1:26" s="320" customFormat="1" ht="10.199999999999999" customHeight="1">
      <c r="A63" s="459"/>
      <c r="C63" s="364"/>
      <c r="D63" s="635"/>
      <c r="E63" s="475"/>
      <c r="F63" s="522"/>
      <c r="G63" s="476"/>
      <c r="H63" s="476"/>
      <c r="K63" s="438"/>
      <c r="L63" s="438"/>
      <c r="M63" s="438"/>
      <c r="N63" s="438"/>
      <c r="O63" s="439"/>
      <c r="P63" s="439"/>
      <c r="Q63" s="438"/>
      <c r="R63" s="438"/>
      <c r="S63" s="438"/>
      <c r="T63" s="522"/>
      <c r="W63" s="473"/>
      <c r="Y63" s="396"/>
      <c r="Z63" s="396"/>
    </row>
    <row r="64" spans="1:26" s="320" customFormat="1" ht="12" customHeight="1">
      <c r="A64" s="459"/>
      <c r="C64" s="321" t="s">
        <v>547</v>
      </c>
      <c r="D64" s="321" t="s">
        <v>548</v>
      </c>
      <c r="E64" s="475"/>
      <c r="F64" s="522"/>
      <c r="G64" s="476"/>
      <c r="H64" s="476"/>
      <c r="K64" s="438"/>
      <c r="L64" s="438"/>
      <c r="M64" s="438"/>
      <c r="N64" s="438"/>
      <c r="O64" s="439"/>
      <c r="P64" s="439"/>
      <c r="Q64" s="438"/>
      <c r="R64" s="438"/>
      <c r="S64" s="438"/>
      <c r="T64" s="522"/>
      <c r="U64" s="2920" t="s">
        <v>90</v>
      </c>
      <c r="V64" s="2922"/>
      <c r="W64" s="473"/>
      <c r="Y64" s="396"/>
      <c r="Z64" s="396"/>
    </row>
    <row r="65" spans="1:39" s="320" customFormat="1" ht="12" customHeight="1">
      <c r="A65" s="459"/>
      <c r="C65" s="478"/>
      <c r="D65" s="365" t="s">
        <v>549</v>
      </c>
      <c r="E65" s="475"/>
      <c r="F65" s="522"/>
      <c r="G65" s="476"/>
      <c r="H65" s="476"/>
      <c r="K65" s="438"/>
      <c r="L65" s="438"/>
      <c r="M65" s="438"/>
      <c r="N65" s="438"/>
      <c r="O65" s="439"/>
      <c r="P65" s="439"/>
      <c r="Q65" s="438"/>
      <c r="R65" s="438"/>
      <c r="S65" s="438"/>
      <c r="T65" s="522"/>
      <c r="U65" s="2921"/>
      <c r="V65" s="2923"/>
      <c r="W65" s="473"/>
      <c r="Y65" s="396"/>
      <c r="Z65" s="396"/>
    </row>
    <row r="66" spans="1:39" s="320" customFormat="1" ht="10.199999999999999" customHeight="1">
      <c r="A66" s="459"/>
      <c r="C66" s="478"/>
      <c r="D66" s="365"/>
      <c r="E66" s="475"/>
      <c r="F66" s="522"/>
      <c r="G66" s="476"/>
      <c r="H66" s="476"/>
      <c r="K66" s="438"/>
      <c r="L66" s="438"/>
      <c r="M66" s="438"/>
      <c r="N66" s="438"/>
      <c r="O66" s="439"/>
      <c r="P66" s="439"/>
      <c r="Q66" s="438"/>
      <c r="R66" s="438"/>
      <c r="S66" s="438"/>
      <c r="T66" s="522"/>
      <c r="W66" s="473"/>
      <c r="Y66" s="396"/>
      <c r="Z66" s="396"/>
    </row>
    <row r="67" spans="1:39" s="320" customFormat="1" ht="12" customHeight="1">
      <c r="A67" s="459"/>
      <c r="C67" s="321" t="s">
        <v>550</v>
      </c>
      <c r="D67" s="321" t="s">
        <v>551</v>
      </c>
      <c r="E67" s="475"/>
      <c r="F67" s="522"/>
      <c r="G67" s="476"/>
      <c r="H67" s="476"/>
      <c r="K67" s="438"/>
      <c r="L67" s="438"/>
      <c r="M67" s="438"/>
      <c r="N67" s="438"/>
      <c r="O67" s="439"/>
      <c r="P67" s="439"/>
      <c r="Q67" s="438"/>
      <c r="R67" s="438"/>
      <c r="S67" s="438"/>
      <c r="T67" s="522"/>
      <c r="U67" s="2920" t="s">
        <v>625</v>
      </c>
      <c r="V67" s="2922"/>
      <c r="W67" s="473"/>
      <c r="Y67" s="396"/>
      <c r="Z67" s="396"/>
    </row>
    <row r="68" spans="1:39" s="320" customFormat="1" ht="12" customHeight="1">
      <c r="A68" s="459"/>
      <c r="C68" s="478"/>
      <c r="D68" s="365" t="s">
        <v>1237</v>
      </c>
      <c r="E68" s="475"/>
      <c r="F68" s="522"/>
      <c r="G68" s="476"/>
      <c r="H68" s="476"/>
      <c r="K68" s="438"/>
      <c r="L68" s="438"/>
      <c r="M68" s="438"/>
      <c r="N68" s="438"/>
      <c r="O68" s="439"/>
      <c r="P68" s="439"/>
      <c r="Q68" s="438"/>
      <c r="R68" s="438"/>
      <c r="S68" s="438"/>
      <c r="T68" s="522"/>
      <c r="U68" s="2921"/>
      <c r="V68" s="2923"/>
      <c r="W68" s="473"/>
      <c r="Y68" s="396"/>
      <c r="Z68" s="396"/>
    </row>
    <row r="69" spans="1:39" s="320" customFormat="1" ht="10.199999999999999" customHeight="1">
      <c r="A69" s="459"/>
      <c r="C69" s="478"/>
      <c r="D69" s="365"/>
      <c r="E69" s="475"/>
      <c r="F69" s="522"/>
      <c r="G69" s="476"/>
      <c r="H69" s="476"/>
      <c r="K69" s="438"/>
      <c r="L69" s="438"/>
      <c r="M69" s="438"/>
      <c r="N69" s="438"/>
      <c r="O69" s="439"/>
      <c r="P69" s="439"/>
      <c r="Q69" s="438"/>
      <c r="R69" s="438"/>
      <c r="S69" s="438"/>
      <c r="T69" s="522"/>
      <c r="W69" s="473"/>
      <c r="Y69" s="396"/>
      <c r="Z69" s="396"/>
    </row>
    <row r="70" spans="1:39" s="320" customFormat="1" ht="12" customHeight="1">
      <c r="A70" s="459"/>
      <c r="C70" s="321" t="s">
        <v>552</v>
      </c>
      <c r="D70" s="321" t="s">
        <v>370</v>
      </c>
      <c r="E70" s="475"/>
      <c r="F70" s="522"/>
      <c r="G70" s="476"/>
      <c r="H70" s="476"/>
      <c r="K70" s="438"/>
      <c r="L70" s="438"/>
      <c r="M70" s="438"/>
      <c r="N70" s="438"/>
      <c r="O70" s="439"/>
      <c r="P70" s="439"/>
      <c r="Q70" s="438"/>
      <c r="R70" s="438"/>
      <c r="S70" s="438"/>
      <c r="T70" s="522"/>
      <c r="U70" s="2920" t="s">
        <v>283</v>
      </c>
      <c r="V70" s="2922"/>
      <c r="W70" s="473"/>
      <c r="Y70" s="396"/>
      <c r="Z70" s="396"/>
    </row>
    <row r="71" spans="1:39" s="320" customFormat="1" ht="12" customHeight="1">
      <c r="A71" s="459"/>
      <c r="C71" s="391"/>
      <c r="D71" s="398" t="s">
        <v>371</v>
      </c>
      <c r="E71" s="391"/>
      <c r="F71" s="393"/>
      <c r="G71" s="393"/>
      <c r="H71" s="393"/>
      <c r="I71" s="438"/>
      <c r="J71" s="393"/>
      <c r="K71" s="438"/>
      <c r="L71" s="438"/>
      <c r="M71" s="438"/>
      <c r="N71" s="438"/>
      <c r="O71" s="439"/>
      <c r="P71" s="439"/>
      <c r="Q71" s="438"/>
      <c r="R71" s="438"/>
      <c r="S71" s="438"/>
      <c r="T71" s="439"/>
      <c r="U71" s="2921"/>
      <c r="V71" s="2923"/>
      <c r="W71" s="473"/>
      <c r="Y71" s="396"/>
      <c r="Z71" s="396"/>
    </row>
    <row r="72" spans="1:39" s="320" customFormat="1" ht="12" customHeight="1">
      <c r="A72" s="459"/>
      <c r="C72" s="391"/>
      <c r="D72" s="398"/>
      <c r="E72" s="391"/>
      <c r="F72" s="393"/>
      <c r="G72" s="393"/>
      <c r="H72" s="393"/>
      <c r="I72" s="438"/>
      <c r="J72" s="393"/>
      <c r="K72" s="438"/>
      <c r="L72" s="438"/>
      <c r="M72" s="438"/>
      <c r="N72" s="438"/>
      <c r="O72" s="439"/>
      <c r="P72" s="439"/>
      <c r="Q72" s="438"/>
      <c r="R72" s="438"/>
      <c r="S72" s="438"/>
      <c r="T72" s="439"/>
      <c r="U72" s="474"/>
      <c r="V72" s="636"/>
      <c r="W72" s="473"/>
      <c r="Y72" s="396"/>
      <c r="Z72" s="396"/>
    </row>
    <row r="73" spans="1:39" s="320" customFormat="1" ht="12" customHeight="1">
      <c r="A73" s="459"/>
      <c r="C73" s="391"/>
      <c r="D73" s="393"/>
      <c r="E73" s="391"/>
      <c r="F73" s="393"/>
      <c r="G73" s="393"/>
      <c r="H73" s="393"/>
      <c r="I73" s="438"/>
      <c r="J73" s="393"/>
      <c r="K73" s="438"/>
      <c r="L73" s="438"/>
      <c r="M73" s="438"/>
      <c r="N73" s="438"/>
      <c r="O73" s="439"/>
      <c r="P73" s="439"/>
      <c r="Q73" s="438"/>
      <c r="R73" s="438"/>
      <c r="S73" s="479" t="s">
        <v>553</v>
      </c>
      <c r="T73" s="439"/>
      <c r="U73" s="474"/>
      <c r="V73" s="522"/>
      <c r="W73" s="473"/>
      <c r="Y73" s="396"/>
      <c r="Z73" s="396"/>
    </row>
    <row r="74" spans="1:39" s="320" customFormat="1" ht="12" customHeight="1">
      <c r="A74" s="459"/>
      <c r="C74" s="391"/>
      <c r="D74" s="2904"/>
      <c r="E74" s="2905"/>
      <c r="F74" s="2905"/>
      <c r="G74" s="2905"/>
      <c r="H74" s="2905"/>
      <c r="I74" s="2905"/>
      <c r="J74" s="2905"/>
      <c r="K74" s="2905"/>
      <c r="L74" s="2905"/>
      <c r="M74" s="2905"/>
      <c r="N74" s="2905"/>
      <c r="O74" s="2905"/>
      <c r="P74" s="2905"/>
      <c r="Q74" s="2905"/>
      <c r="R74" s="2905"/>
      <c r="S74" s="2906"/>
      <c r="T74" s="439"/>
      <c r="U74" s="474"/>
      <c r="V74" s="522"/>
      <c r="W74" s="473"/>
      <c r="Y74" s="396"/>
      <c r="Z74" s="396"/>
    </row>
    <row r="75" spans="1:39" s="320" customFormat="1" ht="12" customHeight="1">
      <c r="A75" s="459"/>
      <c r="C75" s="391"/>
      <c r="D75" s="2924"/>
      <c r="E75" s="2780"/>
      <c r="F75" s="2780"/>
      <c r="G75" s="2780"/>
      <c r="H75" s="2780"/>
      <c r="I75" s="2780"/>
      <c r="J75" s="2780"/>
      <c r="K75" s="2780"/>
      <c r="L75" s="2780"/>
      <c r="M75" s="2780"/>
      <c r="N75" s="2780"/>
      <c r="O75" s="2780"/>
      <c r="P75" s="2780"/>
      <c r="Q75" s="2780"/>
      <c r="R75" s="2780"/>
      <c r="S75" s="2925"/>
      <c r="T75" s="439"/>
      <c r="U75" s="474"/>
      <c r="V75" s="522"/>
      <c r="W75" s="473"/>
      <c r="Y75" s="396"/>
      <c r="Z75" s="396"/>
    </row>
    <row r="76" spans="1:39" s="396" customFormat="1" ht="12" customHeight="1">
      <c r="A76" s="459"/>
      <c r="B76" s="320"/>
      <c r="C76" s="391"/>
      <c r="D76" s="2907"/>
      <c r="E76" s="2908"/>
      <c r="F76" s="2908"/>
      <c r="G76" s="2908"/>
      <c r="H76" s="2908"/>
      <c r="I76" s="2908"/>
      <c r="J76" s="2908"/>
      <c r="K76" s="2908"/>
      <c r="L76" s="2908"/>
      <c r="M76" s="2908"/>
      <c r="N76" s="2908"/>
      <c r="O76" s="2908"/>
      <c r="P76" s="2908"/>
      <c r="Q76" s="2908"/>
      <c r="R76" s="2908"/>
      <c r="S76" s="2909"/>
      <c r="T76" s="439"/>
      <c r="U76" s="474"/>
      <c r="V76" s="522"/>
      <c r="W76" s="473"/>
      <c r="X76" s="320"/>
      <c r="AA76" s="320"/>
      <c r="AB76" s="320"/>
      <c r="AC76" s="320"/>
      <c r="AD76" s="320"/>
      <c r="AE76" s="320"/>
      <c r="AF76" s="320"/>
      <c r="AG76" s="320"/>
      <c r="AH76" s="320"/>
      <c r="AI76" s="320"/>
      <c r="AJ76" s="320"/>
      <c r="AK76" s="320"/>
      <c r="AL76" s="320"/>
      <c r="AM76" s="320"/>
    </row>
    <row r="77" spans="1:39" s="396" customFormat="1" ht="12" customHeight="1" thickBot="1">
      <c r="A77" s="427"/>
      <c r="B77" s="612"/>
      <c r="C77" s="607"/>
      <c r="D77" s="595"/>
      <c r="E77" s="607"/>
      <c r="F77" s="595"/>
      <c r="G77" s="595"/>
      <c r="H77" s="595"/>
      <c r="I77" s="596"/>
      <c r="J77" s="595"/>
      <c r="K77" s="596"/>
      <c r="L77" s="596"/>
      <c r="M77" s="596"/>
      <c r="N77" s="596"/>
      <c r="O77" s="647"/>
      <c r="P77" s="647"/>
      <c r="Q77" s="596"/>
      <c r="R77" s="596"/>
      <c r="S77" s="596"/>
      <c r="T77" s="647"/>
      <c r="U77" s="648"/>
      <c r="V77" s="649"/>
      <c r="W77" s="650"/>
      <c r="X77" s="320"/>
      <c r="AA77" s="320"/>
      <c r="AB77" s="320"/>
      <c r="AC77" s="320"/>
      <c r="AD77" s="320"/>
      <c r="AE77" s="320"/>
      <c r="AF77" s="320"/>
      <c r="AG77" s="320"/>
      <c r="AH77" s="320"/>
      <c r="AI77" s="320"/>
      <c r="AJ77" s="320"/>
      <c r="AK77" s="320"/>
      <c r="AL77" s="320"/>
      <c r="AM77" s="320"/>
    </row>
    <row r="78" spans="1:39" s="394" customFormat="1" ht="12" customHeight="1">
      <c r="X78" s="310"/>
      <c r="AA78" s="310"/>
      <c r="AB78" s="310"/>
      <c r="AC78" s="310"/>
      <c r="AD78" s="310"/>
      <c r="AE78" s="310"/>
      <c r="AF78" s="310"/>
      <c r="AG78" s="310"/>
      <c r="AH78" s="310"/>
      <c r="AI78" s="310"/>
      <c r="AJ78" s="310"/>
      <c r="AK78" s="310"/>
      <c r="AL78" s="310"/>
      <c r="AM78" s="310"/>
    </row>
    <row r="79" spans="1:39" s="394" customFormat="1" ht="12" customHeight="1">
      <c r="A79" s="2585">
        <v>26</v>
      </c>
      <c r="B79" s="2585"/>
      <c r="C79" s="2585"/>
      <c r="D79" s="2585"/>
      <c r="E79" s="2585"/>
      <c r="F79" s="2585"/>
      <c r="G79" s="2585"/>
      <c r="H79" s="2585"/>
      <c r="I79" s="2585"/>
      <c r="J79" s="2585"/>
      <c r="K79" s="2585"/>
      <c r="L79" s="2585"/>
      <c r="M79" s="2585"/>
      <c r="N79" s="2585"/>
      <c r="O79" s="2585"/>
      <c r="P79" s="2585"/>
      <c r="Q79" s="2585"/>
      <c r="R79" s="2585"/>
      <c r="S79" s="2585"/>
      <c r="T79" s="2585"/>
      <c r="U79" s="2585"/>
      <c r="V79" s="2585"/>
      <c r="W79" s="2585"/>
      <c r="X79" s="310"/>
      <c r="AA79" s="310"/>
      <c r="AB79" s="310"/>
      <c r="AC79" s="310"/>
      <c r="AD79" s="310"/>
      <c r="AE79" s="310"/>
      <c r="AF79" s="310"/>
      <c r="AG79" s="310"/>
      <c r="AH79" s="310"/>
      <c r="AI79" s="310"/>
      <c r="AJ79" s="310"/>
      <c r="AK79" s="310"/>
      <c r="AL79" s="310"/>
      <c r="AM79" s="310"/>
    </row>
    <row r="80" spans="1:39" s="394" customFormat="1" ht="12" customHeight="1">
      <c r="A80" s="310"/>
      <c r="B80" s="333"/>
      <c r="C80" s="310"/>
      <c r="D80" s="310"/>
      <c r="E80" s="310"/>
      <c r="F80" s="310"/>
      <c r="G80" s="310"/>
      <c r="H80" s="310"/>
      <c r="I80" s="310"/>
      <c r="J80" s="310"/>
      <c r="K80" s="310"/>
      <c r="L80" s="310"/>
      <c r="M80" s="310"/>
      <c r="N80" s="310"/>
      <c r="O80" s="310"/>
      <c r="P80" s="468"/>
      <c r="Q80" s="310"/>
      <c r="R80" s="310"/>
      <c r="S80" s="310"/>
      <c r="T80" s="310"/>
      <c r="U80" s="310"/>
      <c r="V80" s="310"/>
      <c r="W80" s="310"/>
      <c r="X80" s="310"/>
      <c r="AA80" s="310"/>
      <c r="AB80" s="310"/>
      <c r="AC80" s="310"/>
      <c r="AD80" s="310"/>
      <c r="AE80" s="310"/>
      <c r="AF80" s="310"/>
      <c r="AG80" s="310"/>
      <c r="AH80" s="310"/>
      <c r="AI80" s="310"/>
      <c r="AJ80" s="310"/>
      <c r="AK80" s="310"/>
      <c r="AL80" s="310"/>
      <c r="AM80" s="310"/>
    </row>
    <row r="81" spans="1:39" s="394" customFormat="1" ht="12">
      <c r="A81" s="310"/>
      <c r="B81" s="333"/>
      <c r="C81" s="310"/>
      <c r="D81" s="310"/>
      <c r="E81" s="310"/>
      <c r="F81" s="310"/>
      <c r="G81" s="310"/>
      <c r="H81" s="310"/>
      <c r="I81" s="310"/>
      <c r="J81" s="310"/>
      <c r="K81" s="310"/>
      <c r="L81" s="310"/>
      <c r="M81" s="310"/>
      <c r="N81" s="310"/>
      <c r="O81" s="310"/>
      <c r="P81" s="468"/>
      <c r="Q81" s="310"/>
      <c r="R81" s="310"/>
      <c r="S81" s="310"/>
      <c r="T81" s="310"/>
      <c r="U81" s="310"/>
      <c r="V81" s="310"/>
      <c r="W81" s="310"/>
      <c r="X81" s="310"/>
      <c r="AA81" s="310"/>
      <c r="AB81" s="310"/>
      <c r="AC81" s="310"/>
      <c r="AD81" s="310"/>
      <c r="AE81" s="310"/>
      <c r="AF81" s="310"/>
      <c r="AG81" s="310"/>
      <c r="AH81" s="310"/>
      <c r="AI81" s="310"/>
      <c r="AJ81" s="310"/>
      <c r="AK81" s="310"/>
      <c r="AL81" s="310"/>
      <c r="AM81" s="310"/>
    </row>
    <row r="82" spans="1:39" s="394" customFormat="1" ht="12">
      <c r="A82" s="310"/>
      <c r="B82" s="333"/>
      <c r="C82" s="310"/>
      <c r="D82" s="310"/>
      <c r="E82" s="310"/>
      <c r="F82" s="310"/>
      <c r="G82" s="310"/>
      <c r="H82" s="310"/>
      <c r="I82" s="310"/>
      <c r="J82" s="310"/>
      <c r="K82" s="310"/>
      <c r="L82" s="310"/>
      <c r="M82" s="310"/>
      <c r="N82" s="310"/>
      <c r="O82" s="310"/>
      <c r="P82" s="468"/>
      <c r="Q82" s="310"/>
      <c r="R82" s="310"/>
      <c r="S82" s="310"/>
      <c r="T82" s="310"/>
      <c r="U82" s="310"/>
      <c r="V82" s="310"/>
      <c r="W82" s="310"/>
      <c r="X82" s="310"/>
      <c r="AA82" s="310"/>
      <c r="AB82" s="310"/>
      <c r="AC82" s="310"/>
      <c r="AD82" s="310"/>
      <c r="AE82" s="310"/>
      <c r="AF82" s="310"/>
      <c r="AG82" s="310"/>
      <c r="AH82" s="310"/>
      <c r="AI82" s="310"/>
      <c r="AJ82" s="310"/>
      <c r="AK82" s="310"/>
      <c r="AL82" s="310"/>
      <c r="AM82" s="310"/>
    </row>
    <row r="83" spans="1:39" s="394" customFormat="1" ht="12">
      <c r="A83" s="310"/>
      <c r="B83" s="333"/>
      <c r="C83" s="310"/>
      <c r="D83" s="310"/>
      <c r="E83" s="310"/>
      <c r="F83" s="310"/>
      <c r="G83" s="310"/>
      <c r="H83" s="310"/>
      <c r="I83" s="310"/>
      <c r="J83" s="310"/>
      <c r="K83" s="310"/>
      <c r="L83" s="310"/>
      <c r="M83" s="310"/>
      <c r="N83" s="310"/>
      <c r="O83" s="310"/>
      <c r="P83" s="468"/>
      <c r="Q83" s="310"/>
      <c r="R83" s="310"/>
      <c r="S83" s="310"/>
      <c r="T83" s="310"/>
      <c r="U83" s="310"/>
      <c r="V83" s="310"/>
      <c r="W83" s="310"/>
      <c r="X83" s="310"/>
      <c r="AA83" s="310"/>
      <c r="AB83" s="310"/>
      <c r="AC83" s="310"/>
      <c r="AD83" s="310"/>
      <c r="AE83" s="310"/>
      <c r="AF83" s="310"/>
      <c r="AG83" s="310"/>
      <c r="AH83" s="310"/>
      <c r="AI83" s="310"/>
      <c r="AJ83" s="310"/>
      <c r="AK83" s="310"/>
      <c r="AL83" s="310"/>
      <c r="AM83" s="310"/>
    </row>
  </sheetData>
  <sheetProtection selectLockedCells="1" selectUnlockedCells="1"/>
  <mergeCells count="45">
    <mergeCell ref="F13:F14"/>
    <mergeCell ref="G13:L14"/>
    <mergeCell ref="P13:P14"/>
    <mergeCell ref="Q13:V14"/>
    <mergeCell ref="Q9:T9"/>
    <mergeCell ref="G10:L10"/>
    <mergeCell ref="Q10:V10"/>
    <mergeCell ref="G11:L11"/>
    <mergeCell ref="Q11:V11"/>
    <mergeCell ref="U22:U23"/>
    <mergeCell ref="V22:V23"/>
    <mergeCell ref="U25:U26"/>
    <mergeCell ref="V25:V26"/>
    <mergeCell ref="U28:U29"/>
    <mergeCell ref="V28:V29"/>
    <mergeCell ref="U31:U32"/>
    <mergeCell ref="V31:V32"/>
    <mergeCell ref="U34:U35"/>
    <mergeCell ref="V34:V35"/>
    <mergeCell ref="U37:U38"/>
    <mergeCell ref="V37:V38"/>
    <mergeCell ref="U40:U41"/>
    <mergeCell ref="V40:V41"/>
    <mergeCell ref="U43:U44"/>
    <mergeCell ref="V43:V44"/>
    <mergeCell ref="U46:U47"/>
    <mergeCell ref="V46:V47"/>
    <mergeCell ref="U49:U50"/>
    <mergeCell ref="V49:V50"/>
    <mergeCell ref="U52:U53"/>
    <mergeCell ref="V52:V53"/>
    <mergeCell ref="U55:U56"/>
    <mergeCell ref="V55:V56"/>
    <mergeCell ref="U58:U59"/>
    <mergeCell ref="V58:V59"/>
    <mergeCell ref="U61:U62"/>
    <mergeCell ref="V61:V62"/>
    <mergeCell ref="U64:U65"/>
    <mergeCell ref="V64:V65"/>
    <mergeCell ref="A79:W79"/>
    <mergeCell ref="U67:U68"/>
    <mergeCell ref="V67:V68"/>
    <mergeCell ref="U70:U71"/>
    <mergeCell ref="V70:V71"/>
    <mergeCell ref="D74:S76"/>
  </mergeCells>
  <printOptions horizontalCentered="1"/>
  <pageMargins left="0" right="0" top="0.39370078740157483" bottom="3.937007874015748E-2" header="0" footer="0"/>
  <pageSetup paperSize="9" scale="80" firstPageNumber="18" orientation="portrait" useFirstPageNumber="1" r:id="rId1"/>
  <headerFooter alignWithMargins="0"/>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9" tint="-0.249977111117893"/>
  </sheetPr>
  <dimension ref="A1:AO94"/>
  <sheetViews>
    <sheetView showGridLines="0" view="pageBreakPreview" zoomScale="115" zoomScaleNormal="100" zoomScaleSheetLayoutView="115" workbookViewId="0">
      <selection activeCell="O44" sqref="O44:Q44"/>
    </sheetView>
  </sheetViews>
  <sheetFormatPr defaultColWidth="6.765625" defaultRowHeight="11.4"/>
  <cols>
    <col min="1" max="2" width="3.61328125" style="670" customWidth="1"/>
    <col min="3" max="7" width="1.61328125" style="667" customWidth="1"/>
    <col min="8" max="17" width="3.61328125" style="667" customWidth="1"/>
    <col min="18" max="18" width="1.69140625" style="667" customWidth="1"/>
    <col min="19" max="26" width="3.61328125" style="667" customWidth="1"/>
    <col min="27" max="27" width="4.3046875" style="667" customWidth="1"/>
    <col min="28" max="28" width="3.61328125" style="667" customWidth="1"/>
    <col min="29" max="29" width="2.69140625" style="667" customWidth="1"/>
    <col min="30" max="16384" width="6.765625" style="667"/>
  </cols>
  <sheetData>
    <row r="1" spans="1:41" ht="15" customHeight="1">
      <c r="A1" s="711"/>
      <c r="B1" s="712"/>
      <c r="C1" s="689"/>
      <c r="D1" s="689"/>
      <c r="E1" s="689"/>
      <c r="F1" s="689"/>
      <c r="G1" s="689"/>
      <c r="H1" s="689"/>
      <c r="I1" s="713"/>
      <c r="J1" s="713"/>
      <c r="K1" s="713"/>
      <c r="L1" s="713"/>
      <c r="M1" s="713"/>
      <c r="N1" s="689"/>
      <c r="O1" s="714"/>
      <c r="P1" s="714"/>
      <c r="Q1" s="689"/>
      <c r="R1" s="714"/>
      <c r="S1" s="714"/>
      <c r="T1" s="715"/>
      <c r="U1" s="716"/>
      <c r="V1" s="716"/>
      <c r="W1" s="717"/>
      <c r="X1" s="717"/>
      <c r="Y1" s="717"/>
      <c r="Z1" s="717"/>
      <c r="AA1" s="717"/>
      <c r="AB1" s="718"/>
      <c r="AC1" s="661"/>
    </row>
    <row r="2" spans="1:41" ht="15" customHeight="1">
      <c r="A2" s="719"/>
      <c r="C2" s="661"/>
      <c r="D2" s="656"/>
      <c r="F2" s="651" t="s">
        <v>761</v>
      </c>
      <c r="J2" s="661"/>
      <c r="K2" s="672"/>
      <c r="L2" s="672"/>
      <c r="M2" s="672"/>
      <c r="O2" s="669"/>
      <c r="P2" s="669"/>
      <c r="R2" s="669"/>
      <c r="S2" s="669"/>
      <c r="T2" s="669"/>
      <c r="U2" s="669"/>
      <c r="V2" s="669"/>
      <c r="W2" s="661"/>
      <c r="X2" s="661"/>
      <c r="Y2" s="661"/>
      <c r="Z2" s="661"/>
      <c r="AA2" s="661"/>
      <c r="AB2" s="720"/>
      <c r="AC2" s="661"/>
    </row>
    <row r="3" spans="1:41" ht="15" customHeight="1">
      <c r="A3" s="721"/>
      <c r="B3" s="666"/>
      <c r="C3" s="673"/>
      <c r="D3" s="673"/>
      <c r="F3" s="652" t="s">
        <v>762</v>
      </c>
      <c r="J3" s="673"/>
      <c r="K3" s="674"/>
      <c r="L3" s="674"/>
      <c r="M3" s="674"/>
      <c r="N3" s="668"/>
      <c r="O3" s="675"/>
      <c r="P3" s="675"/>
      <c r="Q3" s="668"/>
      <c r="R3" s="675"/>
      <c r="S3" s="675"/>
      <c r="T3" s="676"/>
      <c r="U3" s="676"/>
      <c r="V3" s="677"/>
      <c r="W3" s="2959"/>
      <c r="X3" s="2960"/>
      <c r="Y3" s="668"/>
      <c r="Z3" s="668"/>
      <c r="AA3" s="668"/>
      <c r="AB3" s="722"/>
      <c r="AC3" s="668"/>
      <c r="AD3" s="668"/>
      <c r="AE3" s="668"/>
      <c r="AF3" s="668"/>
      <c r="AG3" s="668"/>
      <c r="AH3" s="668"/>
      <c r="AI3" s="668"/>
    </row>
    <row r="4" spans="1:41" ht="12" customHeight="1">
      <c r="A4" s="719"/>
      <c r="C4" s="661"/>
      <c r="D4" s="656"/>
      <c r="E4" s="656"/>
      <c r="F4" s="656"/>
      <c r="I4" s="672"/>
      <c r="J4" s="661"/>
      <c r="K4" s="672"/>
      <c r="L4" s="672"/>
      <c r="M4" s="672"/>
      <c r="O4" s="671"/>
      <c r="P4" s="671"/>
      <c r="R4" s="671"/>
      <c r="S4" s="671"/>
      <c r="T4" s="676"/>
      <c r="U4" s="676"/>
      <c r="V4" s="676"/>
      <c r="W4" s="2961"/>
      <c r="X4" s="2962"/>
      <c r="AB4" s="723"/>
    </row>
    <row r="5" spans="1:41" ht="12" customHeight="1">
      <c r="A5" s="719"/>
      <c r="C5" s="661"/>
      <c r="D5" s="656"/>
      <c r="E5" s="656"/>
      <c r="F5" s="656"/>
      <c r="I5" s="672"/>
      <c r="J5" s="661"/>
      <c r="K5" s="672"/>
      <c r="L5" s="672"/>
      <c r="M5" s="672"/>
      <c r="O5" s="671"/>
      <c r="P5" s="671"/>
      <c r="R5" s="671"/>
      <c r="S5" s="671"/>
      <c r="T5" s="676"/>
      <c r="U5" s="676"/>
      <c r="V5" s="676"/>
      <c r="W5" s="1005"/>
      <c r="X5" s="669"/>
      <c r="AB5" s="723"/>
    </row>
    <row r="6" spans="1:41" s="669" customFormat="1" ht="12" customHeight="1">
      <c r="A6" s="724"/>
      <c r="B6" s="671" t="s">
        <v>2096</v>
      </c>
      <c r="E6" s="678"/>
      <c r="F6" s="678"/>
      <c r="G6" s="678"/>
      <c r="H6" s="678"/>
      <c r="I6" s="678"/>
      <c r="J6" s="679"/>
      <c r="K6" s="678"/>
      <c r="L6" s="678"/>
      <c r="M6" s="678"/>
      <c r="N6" s="678"/>
      <c r="O6" s="679"/>
      <c r="P6" s="679"/>
      <c r="Q6" s="678"/>
      <c r="R6" s="679"/>
      <c r="S6" s="680"/>
      <c r="T6" s="679"/>
      <c r="U6" s="678"/>
      <c r="V6" s="678"/>
      <c r="W6" s="678"/>
      <c r="X6" s="678"/>
      <c r="AA6" s="681"/>
      <c r="AB6" s="725"/>
    </row>
    <row r="7" spans="1:41" s="681" customFormat="1" ht="12" customHeight="1">
      <c r="A7" s="724"/>
      <c r="B7" s="682" t="s">
        <v>2097</v>
      </c>
      <c r="E7" s="683"/>
      <c r="F7" s="679"/>
      <c r="G7" s="678"/>
      <c r="H7" s="678"/>
      <c r="I7" s="678"/>
      <c r="J7" s="678"/>
      <c r="K7" s="678"/>
      <c r="L7" s="678"/>
      <c r="M7" s="678"/>
      <c r="N7" s="678"/>
      <c r="O7" s="678"/>
      <c r="P7" s="678"/>
      <c r="Q7" s="678"/>
      <c r="R7" s="678"/>
      <c r="S7" s="684"/>
      <c r="T7" s="678"/>
      <c r="U7" s="678"/>
      <c r="V7" s="678"/>
      <c r="W7" s="678"/>
      <c r="X7" s="678"/>
      <c r="Y7" s="669"/>
      <c r="Z7" s="669"/>
      <c r="AB7" s="725"/>
      <c r="AC7" s="669"/>
      <c r="AD7" s="669"/>
      <c r="AE7" s="669"/>
      <c r="AF7" s="669"/>
      <c r="AG7" s="669"/>
      <c r="AH7" s="669"/>
      <c r="AI7" s="669"/>
      <c r="AJ7" s="669"/>
      <c r="AK7" s="669"/>
      <c r="AL7" s="669"/>
      <c r="AM7" s="669"/>
      <c r="AN7" s="669"/>
      <c r="AO7" s="669"/>
    </row>
    <row r="8" spans="1:41" s="681" customFormat="1" ht="12" customHeight="1">
      <c r="A8" s="724"/>
      <c r="B8" s="682"/>
      <c r="E8" s="683"/>
      <c r="F8" s="679"/>
      <c r="G8" s="678"/>
      <c r="H8" s="678"/>
      <c r="I8" s="678"/>
      <c r="J8" s="678"/>
      <c r="K8" s="678"/>
      <c r="L8" s="678"/>
      <c r="M8" s="678"/>
      <c r="N8" s="678"/>
      <c r="O8" s="678"/>
      <c r="P8" s="678"/>
      <c r="Q8" s="678"/>
      <c r="R8" s="678"/>
      <c r="S8" s="684"/>
      <c r="T8" s="678"/>
      <c r="U8" s="678"/>
      <c r="V8" s="678"/>
      <c r="W8" s="678"/>
      <c r="X8" s="678"/>
      <c r="Y8" s="669"/>
      <c r="Z8" s="669"/>
      <c r="AB8" s="725"/>
      <c r="AC8" s="669"/>
      <c r="AD8" s="669"/>
      <c r="AE8" s="669"/>
      <c r="AF8" s="669"/>
      <c r="AG8" s="669"/>
      <c r="AH8" s="669"/>
      <c r="AI8" s="669"/>
      <c r="AJ8" s="669"/>
      <c r="AK8" s="669"/>
      <c r="AL8" s="669"/>
      <c r="AM8" s="669"/>
      <c r="AN8" s="669"/>
      <c r="AO8" s="669"/>
    </row>
    <row r="9" spans="1:41" s="671" customFormat="1" ht="12" customHeight="1">
      <c r="A9" s="708"/>
      <c r="B9" s="670"/>
      <c r="C9" s="667"/>
      <c r="D9" s="668"/>
      <c r="E9" s="667"/>
      <c r="F9" s="667"/>
      <c r="G9" s="667"/>
      <c r="H9" s="667"/>
      <c r="I9" s="667"/>
      <c r="J9" s="667"/>
      <c r="K9" s="667"/>
      <c r="L9" s="667"/>
      <c r="M9" s="667"/>
      <c r="N9" s="667"/>
      <c r="O9" s="667"/>
      <c r="P9" s="667"/>
      <c r="Q9" s="667"/>
      <c r="R9" s="667"/>
      <c r="S9" s="667"/>
      <c r="T9" s="667"/>
      <c r="U9" s="667"/>
      <c r="V9" s="667"/>
      <c r="W9" s="667"/>
      <c r="X9" s="667"/>
      <c r="Y9" s="667"/>
      <c r="Z9" s="667"/>
      <c r="AA9" s="667"/>
      <c r="AB9" s="723"/>
      <c r="AC9" s="667"/>
    </row>
    <row r="10" spans="1:41" s="671" customFormat="1" ht="12" customHeight="1">
      <c r="A10" s="708"/>
      <c r="B10" s="670"/>
      <c r="C10" s="667"/>
      <c r="D10" s="668"/>
      <c r="E10" s="667"/>
      <c r="F10" s="667"/>
      <c r="G10" s="667"/>
      <c r="H10" s="667"/>
      <c r="I10" s="667"/>
      <c r="J10" s="667"/>
      <c r="K10" s="667"/>
      <c r="L10" s="667"/>
      <c r="M10" s="667"/>
      <c r="N10" s="667"/>
      <c r="O10" s="667"/>
      <c r="P10" s="667"/>
      <c r="Q10" s="667"/>
      <c r="R10" s="667"/>
      <c r="S10" s="667"/>
      <c r="T10" s="667"/>
      <c r="U10" s="667"/>
      <c r="V10" s="667"/>
      <c r="W10" s="667"/>
      <c r="X10" s="667"/>
      <c r="Y10" s="667"/>
      <c r="Z10" s="667"/>
      <c r="AA10" s="667"/>
      <c r="AB10" s="723"/>
      <c r="AC10" s="667"/>
    </row>
    <row r="11" spans="1:41" s="671" customFormat="1" ht="12" customHeight="1">
      <c r="A11" s="708"/>
      <c r="B11" s="694"/>
      <c r="F11" s="667"/>
      <c r="G11" s="667"/>
      <c r="H11" s="667"/>
      <c r="I11" s="667"/>
      <c r="J11" s="667"/>
      <c r="K11" s="667"/>
      <c r="L11" s="667"/>
      <c r="M11" s="667"/>
      <c r="N11" s="667"/>
      <c r="O11" s="667"/>
      <c r="P11" s="667"/>
      <c r="Q11" s="667"/>
      <c r="R11" s="667"/>
      <c r="S11" s="667"/>
      <c r="T11" s="667"/>
      <c r="U11" s="667"/>
      <c r="V11" s="667"/>
      <c r="W11" s="667"/>
      <c r="X11" s="667"/>
      <c r="Y11" s="667"/>
      <c r="Z11" s="667"/>
      <c r="AA11" s="667"/>
      <c r="AB11" s="723"/>
      <c r="AC11" s="667"/>
    </row>
    <row r="12" spans="1:41" s="671" customFormat="1" ht="12" customHeight="1">
      <c r="A12" s="708"/>
      <c r="B12" s="670"/>
      <c r="C12" s="667"/>
      <c r="D12" s="668"/>
      <c r="G12" s="667"/>
      <c r="H12" s="667"/>
      <c r="I12" s="667"/>
      <c r="J12" s="667"/>
      <c r="K12" s="667"/>
      <c r="L12" s="667"/>
      <c r="M12" s="667"/>
      <c r="N12" s="667"/>
      <c r="O12" s="667"/>
      <c r="P12" s="667"/>
      <c r="Q12" s="667"/>
      <c r="R12" s="667"/>
      <c r="S12" s="667"/>
      <c r="T12" s="667"/>
      <c r="U12" s="667"/>
      <c r="V12" s="667"/>
      <c r="W12" s="667"/>
      <c r="X12" s="667"/>
      <c r="Y12" s="667"/>
      <c r="Z12" s="667"/>
      <c r="AA12" s="667"/>
      <c r="AB12" s="723"/>
      <c r="AC12" s="667"/>
    </row>
    <row r="13" spans="1:41" s="671" customFormat="1" ht="12" customHeight="1">
      <c r="A13" s="708"/>
      <c r="B13" s="694"/>
      <c r="F13" s="667"/>
      <c r="G13" s="667"/>
      <c r="H13" s="667"/>
      <c r="I13" s="667"/>
      <c r="J13" s="667"/>
      <c r="K13" s="667"/>
      <c r="L13" s="667"/>
      <c r="M13" s="667"/>
      <c r="N13" s="667"/>
      <c r="O13" s="667"/>
      <c r="P13" s="667"/>
      <c r="Q13" s="667"/>
      <c r="R13" s="667"/>
      <c r="S13" s="667"/>
      <c r="T13" s="667"/>
      <c r="U13" s="667"/>
      <c r="V13" s="667"/>
      <c r="W13" s="667"/>
      <c r="X13" s="667"/>
      <c r="Y13" s="667"/>
      <c r="Z13" s="667"/>
      <c r="AA13" s="667"/>
      <c r="AB13" s="723"/>
      <c r="AC13" s="667"/>
    </row>
    <row r="14" spans="1:41" s="671" customFormat="1" ht="12" customHeight="1">
      <c r="A14" s="708"/>
      <c r="B14" s="694"/>
      <c r="F14" s="667"/>
      <c r="G14" s="667"/>
      <c r="H14" s="667"/>
      <c r="I14" s="667"/>
      <c r="J14" s="667"/>
      <c r="K14" s="667"/>
      <c r="L14" s="667"/>
      <c r="M14" s="667"/>
      <c r="N14" s="667"/>
      <c r="O14" s="667"/>
      <c r="P14" s="667"/>
      <c r="Q14" s="667"/>
      <c r="R14" s="667"/>
      <c r="S14" s="667"/>
      <c r="T14" s="667"/>
      <c r="U14" s="667"/>
      <c r="V14" s="667"/>
      <c r="W14" s="667"/>
      <c r="X14" s="667"/>
      <c r="Y14" s="667"/>
      <c r="Z14" s="667"/>
      <c r="AA14" s="667"/>
      <c r="AB14" s="723"/>
      <c r="AC14" s="667"/>
      <c r="AD14" s="2931"/>
      <c r="AE14" s="2931"/>
      <c r="AF14" s="2931"/>
    </row>
    <row r="15" spans="1:41" s="671" customFormat="1" ht="12" customHeight="1">
      <c r="A15" s="708"/>
      <c r="B15" s="670"/>
      <c r="C15" s="667"/>
      <c r="D15" s="668"/>
      <c r="G15" s="667"/>
      <c r="H15" s="667"/>
      <c r="I15" s="667"/>
      <c r="J15" s="667"/>
      <c r="K15" s="667"/>
      <c r="L15" s="667"/>
      <c r="M15" s="667"/>
      <c r="N15" s="667"/>
      <c r="O15" s="667"/>
      <c r="P15" s="667"/>
      <c r="Q15" s="667"/>
      <c r="R15" s="667"/>
      <c r="S15" s="667"/>
      <c r="T15" s="667"/>
      <c r="U15" s="667"/>
      <c r="V15" s="667"/>
      <c r="W15" s="667"/>
      <c r="X15" s="667"/>
      <c r="Y15" s="667"/>
      <c r="Z15" s="667"/>
      <c r="AA15" s="667"/>
      <c r="AB15" s="723"/>
      <c r="AC15" s="667"/>
    </row>
    <row r="16" spans="1:41" s="671" customFormat="1" ht="12" customHeight="1">
      <c r="A16" s="708"/>
      <c r="B16" s="685" t="s">
        <v>763</v>
      </c>
      <c r="C16" s="667"/>
      <c r="D16" s="694" t="s">
        <v>764</v>
      </c>
      <c r="E16" s="667"/>
      <c r="F16" s="667"/>
      <c r="G16" s="667"/>
      <c r="H16" s="667"/>
      <c r="I16" s="667"/>
      <c r="J16" s="667"/>
      <c r="K16" s="667"/>
      <c r="L16" s="667"/>
      <c r="M16" s="667"/>
      <c r="N16" s="667"/>
      <c r="O16" s="667"/>
      <c r="P16" s="667"/>
      <c r="Q16" s="667"/>
      <c r="R16" s="667"/>
      <c r="S16" s="667"/>
      <c r="T16" s="667"/>
      <c r="U16" s="667"/>
      <c r="V16" s="667"/>
      <c r="W16" s="1234"/>
      <c r="X16" s="1235"/>
      <c r="Y16" s="1235"/>
      <c r="Z16" s="1235"/>
      <c r="AA16" s="1236"/>
      <c r="AB16" s="723"/>
      <c r="AC16" s="667"/>
    </row>
    <row r="17" spans="1:33" s="671" customFormat="1" ht="12" customHeight="1">
      <c r="A17" s="719"/>
      <c r="B17" s="670"/>
      <c r="C17" s="667"/>
      <c r="D17" s="707" t="s">
        <v>765</v>
      </c>
      <c r="E17" s="667"/>
      <c r="F17" s="667"/>
      <c r="G17" s="667"/>
      <c r="H17" s="667"/>
      <c r="I17" s="667"/>
      <c r="J17" s="667"/>
      <c r="K17" s="667"/>
      <c r="L17" s="667"/>
      <c r="M17" s="667"/>
      <c r="N17" s="667"/>
      <c r="O17" s="667"/>
      <c r="P17" s="667"/>
      <c r="Q17" s="667"/>
      <c r="R17" s="667"/>
      <c r="S17" s="2977" t="s">
        <v>880</v>
      </c>
      <c r="T17" s="2978"/>
      <c r="U17" s="667"/>
      <c r="V17" s="667"/>
      <c r="W17" s="2972" t="s">
        <v>16</v>
      </c>
      <c r="X17" s="2973"/>
      <c r="Y17" s="2973"/>
      <c r="Z17" s="2973"/>
      <c r="AA17" s="2974"/>
      <c r="AB17" s="726"/>
      <c r="AC17" s="667"/>
    </row>
    <row r="18" spans="1:33" s="671" customFormat="1" ht="12" customHeight="1">
      <c r="A18" s="708"/>
      <c r="B18" s="670"/>
      <c r="C18" s="667"/>
      <c r="D18" s="2963"/>
      <c r="E18" s="2964"/>
      <c r="F18" s="2964"/>
      <c r="G18" s="2964"/>
      <c r="H18" s="2964"/>
      <c r="I18" s="2964"/>
      <c r="J18" s="2964"/>
      <c r="K18" s="2964"/>
      <c r="L18" s="2964"/>
      <c r="M18" s="2964"/>
      <c r="N18" s="2964"/>
      <c r="O18" s="2964"/>
      <c r="P18" s="2964"/>
      <c r="Q18" s="2964"/>
      <c r="R18" s="2964"/>
      <c r="S18" s="2964"/>
      <c r="T18" s="2965"/>
      <c r="U18" s="667"/>
      <c r="V18" s="667"/>
      <c r="W18" s="2979" t="s">
        <v>2</v>
      </c>
      <c r="X18" s="2980"/>
      <c r="Y18" s="2980"/>
      <c r="Z18" s="2980"/>
      <c r="AA18" s="2981"/>
      <c r="AB18" s="727"/>
      <c r="AC18" s="667"/>
    </row>
    <row r="19" spans="1:33" s="671" customFormat="1" ht="12" customHeight="1">
      <c r="A19" s="708"/>
      <c r="B19" s="670"/>
      <c r="C19" s="667"/>
      <c r="D19" s="2966"/>
      <c r="E19" s="2967"/>
      <c r="F19" s="2967"/>
      <c r="G19" s="2967"/>
      <c r="H19" s="2967"/>
      <c r="I19" s="2967"/>
      <c r="J19" s="2967"/>
      <c r="K19" s="2967"/>
      <c r="L19" s="2967"/>
      <c r="M19" s="2967"/>
      <c r="N19" s="2967"/>
      <c r="O19" s="2967"/>
      <c r="P19" s="2967"/>
      <c r="Q19" s="2967"/>
      <c r="R19" s="2967"/>
      <c r="S19" s="2967"/>
      <c r="T19" s="2968"/>
      <c r="U19" s="667"/>
      <c r="V19" s="667"/>
      <c r="W19" s="2975">
        <v>121803</v>
      </c>
      <c r="X19" s="2961"/>
      <c r="Y19" s="2961"/>
      <c r="Z19" s="2961"/>
      <c r="AA19" s="2976"/>
      <c r="AB19" s="728"/>
      <c r="AC19" s="667"/>
    </row>
    <row r="20" spans="1:33" s="671" customFormat="1" ht="12" customHeight="1">
      <c r="A20" s="708"/>
      <c r="B20" s="670"/>
      <c r="C20" s="667"/>
      <c r="D20" s="2966"/>
      <c r="E20" s="2967"/>
      <c r="F20" s="2967"/>
      <c r="G20" s="2967"/>
      <c r="H20" s="2967"/>
      <c r="I20" s="2967"/>
      <c r="J20" s="2967"/>
      <c r="K20" s="2967"/>
      <c r="L20" s="2967"/>
      <c r="M20" s="2967"/>
      <c r="N20" s="2967"/>
      <c r="O20" s="2967"/>
      <c r="P20" s="2967"/>
      <c r="Q20" s="2967"/>
      <c r="R20" s="2967"/>
      <c r="S20" s="2967"/>
      <c r="T20" s="2968"/>
      <c r="U20" s="667"/>
      <c r="V20" s="667"/>
      <c r="W20" s="1237"/>
      <c r="X20" s="2982"/>
      <c r="Y20" s="2983"/>
      <c r="Z20" s="2984"/>
      <c r="AA20" s="1238"/>
      <c r="AB20" s="729"/>
      <c r="AC20" s="667"/>
    </row>
    <row r="21" spans="1:33" s="671" customFormat="1" ht="12" customHeight="1">
      <c r="A21" s="708"/>
      <c r="B21" s="670"/>
      <c r="C21" s="667"/>
      <c r="D21" s="2966"/>
      <c r="E21" s="2967"/>
      <c r="F21" s="2967"/>
      <c r="G21" s="2967"/>
      <c r="H21" s="2967"/>
      <c r="I21" s="2967"/>
      <c r="J21" s="2967"/>
      <c r="K21" s="2967"/>
      <c r="L21" s="2967"/>
      <c r="M21" s="2967"/>
      <c r="N21" s="2967"/>
      <c r="O21" s="2967"/>
      <c r="P21" s="2967"/>
      <c r="Q21" s="2967"/>
      <c r="R21" s="2967"/>
      <c r="S21" s="2967"/>
      <c r="T21" s="2968"/>
      <c r="U21" s="667"/>
      <c r="V21" s="667"/>
      <c r="W21" s="1237"/>
      <c r="X21" s="2985"/>
      <c r="Y21" s="2986"/>
      <c r="Z21" s="2987"/>
      <c r="AA21" s="1238"/>
      <c r="AB21" s="729"/>
      <c r="AC21" s="667"/>
    </row>
    <row r="22" spans="1:33" s="671" customFormat="1" ht="12" customHeight="1">
      <c r="A22" s="708"/>
      <c r="B22" s="670"/>
      <c r="C22" s="667"/>
      <c r="D22" s="2966"/>
      <c r="E22" s="2967"/>
      <c r="F22" s="2967"/>
      <c r="G22" s="2967"/>
      <c r="H22" s="2967"/>
      <c r="I22" s="2967"/>
      <c r="J22" s="2967"/>
      <c r="K22" s="2967"/>
      <c r="L22" s="2967"/>
      <c r="M22" s="2967"/>
      <c r="N22" s="2967"/>
      <c r="O22" s="2967"/>
      <c r="P22" s="2967"/>
      <c r="Q22" s="2967"/>
      <c r="R22" s="2967"/>
      <c r="S22" s="2967"/>
      <c r="T22" s="2968"/>
      <c r="U22" s="667"/>
      <c r="V22" s="667"/>
      <c r="W22" s="1239"/>
      <c r="X22" s="1240"/>
      <c r="Y22" s="1240"/>
      <c r="Z22" s="1240"/>
      <c r="AA22" s="1241"/>
      <c r="AB22" s="729"/>
      <c r="AC22" s="667"/>
    </row>
    <row r="23" spans="1:33" s="671" customFormat="1" ht="12" customHeight="1">
      <c r="A23" s="708"/>
      <c r="B23" s="670"/>
      <c r="C23" s="667"/>
      <c r="D23" s="2966"/>
      <c r="E23" s="2967"/>
      <c r="F23" s="2967"/>
      <c r="G23" s="2967"/>
      <c r="H23" s="2967"/>
      <c r="I23" s="2967"/>
      <c r="J23" s="2967"/>
      <c r="K23" s="2967"/>
      <c r="L23" s="2967"/>
      <c r="M23" s="2967"/>
      <c r="N23" s="2967"/>
      <c r="O23" s="2967"/>
      <c r="P23" s="2967"/>
      <c r="Q23" s="2967"/>
      <c r="R23" s="2967"/>
      <c r="S23" s="2967"/>
      <c r="T23" s="2968"/>
      <c r="U23" s="667"/>
      <c r="V23" s="667"/>
      <c r="Y23" s="2932" t="s">
        <v>881</v>
      </c>
      <c r="Z23" s="2933"/>
      <c r="AA23" s="2933"/>
      <c r="AB23" s="729"/>
      <c r="AC23" s="667"/>
    </row>
    <row r="24" spans="1:33" s="671" customFormat="1" ht="12" customHeight="1">
      <c r="A24" s="708"/>
      <c r="B24" s="670"/>
      <c r="C24" s="667"/>
      <c r="D24" s="2966"/>
      <c r="E24" s="2967"/>
      <c r="F24" s="2967"/>
      <c r="G24" s="2967"/>
      <c r="H24" s="2967"/>
      <c r="I24" s="2967"/>
      <c r="J24" s="2967"/>
      <c r="K24" s="2967"/>
      <c r="L24" s="2967"/>
      <c r="M24" s="2967"/>
      <c r="N24" s="2967"/>
      <c r="O24" s="2967"/>
      <c r="P24" s="2967"/>
      <c r="Q24" s="2967"/>
      <c r="R24" s="2967"/>
      <c r="S24" s="2967"/>
      <c r="T24" s="2968"/>
      <c r="U24" s="667"/>
      <c r="V24" s="2934" t="s">
        <v>826</v>
      </c>
      <c r="W24" s="2935"/>
      <c r="X24" s="2937"/>
      <c r="Y24" s="2938"/>
      <c r="Z24" s="2938"/>
      <c r="AA24" s="2939"/>
      <c r="AB24" s="730"/>
      <c r="AC24" s="667"/>
    </row>
    <row r="25" spans="1:33" s="671" customFormat="1" ht="12" customHeight="1">
      <c r="A25" s="708"/>
      <c r="B25" s="670"/>
      <c r="C25" s="667"/>
      <c r="D25" s="2969"/>
      <c r="E25" s="2970"/>
      <c r="F25" s="2970"/>
      <c r="G25" s="2970"/>
      <c r="H25" s="2970"/>
      <c r="I25" s="2970"/>
      <c r="J25" s="2970"/>
      <c r="K25" s="2970"/>
      <c r="L25" s="2970"/>
      <c r="M25" s="2970"/>
      <c r="N25" s="2970"/>
      <c r="O25" s="2970"/>
      <c r="P25" s="2970"/>
      <c r="Q25" s="2970"/>
      <c r="R25" s="2970"/>
      <c r="S25" s="2970"/>
      <c r="T25" s="2971"/>
      <c r="U25" s="667"/>
      <c r="V25" s="2936"/>
      <c r="W25" s="2935"/>
      <c r="X25" s="2940"/>
      <c r="Y25" s="2941"/>
      <c r="Z25" s="2941"/>
      <c r="AA25" s="2942"/>
      <c r="AB25" s="730"/>
      <c r="AC25" s="667"/>
    </row>
    <row r="26" spans="1:33" s="671" customFormat="1" ht="12" customHeight="1">
      <c r="A26" s="708"/>
      <c r="B26" s="670"/>
      <c r="C26" s="667"/>
      <c r="D26" s="1006"/>
      <c r="E26" s="1006"/>
      <c r="F26" s="1006"/>
      <c r="G26" s="1006"/>
      <c r="H26" s="1006"/>
      <c r="I26" s="1006"/>
      <c r="J26" s="1006"/>
      <c r="K26" s="1006"/>
      <c r="L26" s="1006"/>
      <c r="M26" s="1006"/>
      <c r="N26" s="1006"/>
      <c r="O26" s="1006"/>
      <c r="P26" s="1006"/>
      <c r="Q26" s="1006"/>
      <c r="R26" s="1006"/>
      <c r="S26" s="1006"/>
      <c r="T26" s="1006"/>
      <c r="U26" s="667"/>
      <c r="V26" s="1007"/>
      <c r="W26" s="1007"/>
      <c r="X26" s="1025"/>
      <c r="Y26" s="1025"/>
      <c r="Z26" s="1025"/>
      <c r="AA26" s="1025"/>
      <c r="AB26" s="730"/>
      <c r="AC26" s="667"/>
    </row>
    <row r="27" spans="1:33" s="671" customFormat="1" ht="7.5" customHeight="1" thickBot="1">
      <c r="A27" s="719"/>
      <c r="B27" s="670"/>
      <c r="C27" s="667"/>
      <c r="D27" s="667"/>
      <c r="E27" s="667"/>
      <c r="F27" s="667"/>
      <c r="G27" s="667"/>
      <c r="H27" s="667"/>
      <c r="I27" s="667"/>
      <c r="J27" s="667"/>
      <c r="K27" s="667"/>
      <c r="L27" s="667"/>
      <c r="M27" s="667"/>
      <c r="N27" s="667"/>
      <c r="O27" s="667"/>
      <c r="P27" s="667"/>
      <c r="Q27" s="667"/>
      <c r="R27" s="667"/>
      <c r="S27" s="667"/>
      <c r="T27" s="667"/>
      <c r="U27" s="667"/>
      <c r="V27" s="667"/>
      <c r="W27" s="667"/>
      <c r="X27" s="667"/>
      <c r="Y27" s="667"/>
      <c r="Z27" s="667"/>
      <c r="AA27" s="667"/>
      <c r="AB27" s="723"/>
      <c r="AC27" s="667"/>
    </row>
    <row r="28" spans="1:33" s="671" customFormat="1" ht="5.25" customHeight="1">
      <c r="A28" s="719"/>
      <c r="B28" s="2943" t="s">
        <v>766</v>
      </c>
      <c r="C28" s="667"/>
      <c r="D28" s="686"/>
      <c r="E28" s="687"/>
      <c r="F28" s="688"/>
      <c r="G28" s="689"/>
      <c r="H28" s="689"/>
      <c r="I28" s="689"/>
      <c r="J28" s="689"/>
      <c r="K28" s="690"/>
      <c r="L28" s="2944" t="s">
        <v>1424</v>
      </c>
      <c r="M28" s="2944"/>
      <c r="N28" s="2944"/>
      <c r="O28" s="2944"/>
      <c r="P28" s="2944"/>
      <c r="Q28" s="2944"/>
      <c r="R28" s="2945"/>
      <c r="S28" s="2950" t="s">
        <v>2099</v>
      </c>
      <c r="T28" s="2951"/>
      <c r="U28" s="2951"/>
      <c r="V28" s="2951"/>
      <c r="W28" s="2951"/>
      <c r="X28" s="2951"/>
      <c r="Y28" s="2951"/>
      <c r="Z28" s="2951"/>
      <c r="AA28" s="2952"/>
      <c r="AB28" s="723"/>
      <c r="AC28" s="667"/>
    </row>
    <row r="29" spans="1:33" s="671" customFormat="1" ht="10.5" customHeight="1">
      <c r="A29" s="719"/>
      <c r="B29" s="2943"/>
      <c r="C29" s="667"/>
      <c r="D29" s="708"/>
      <c r="E29" s="692" t="s">
        <v>767</v>
      </c>
      <c r="F29" s="731"/>
      <c r="G29" s="2994" t="s">
        <v>768</v>
      </c>
      <c r="H29" s="2994"/>
      <c r="I29" s="2994"/>
      <c r="J29" s="2994"/>
      <c r="K29" s="2995"/>
      <c r="L29" s="2946"/>
      <c r="M29" s="2946"/>
      <c r="N29" s="2946"/>
      <c r="O29" s="2946"/>
      <c r="P29" s="2946"/>
      <c r="Q29" s="2946"/>
      <c r="R29" s="2947"/>
      <c r="S29" s="2953"/>
      <c r="T29" s="2954"/>
      <c r="U29" s="2954"/>
      <c r="V29" s="2954"/>
      <c r="W29" s="2954"/>
      <c r="X29" s="2954"/>
      <c r="Y29" s="2954"/>
      <c r="Z29" s="2954"/>
      <c r="AA29" s="2955"/>
      <c r="AB29" s="723"/>
      <c r="AC29" s="667"/>
    </row>
    <row r="30" spans="1:33" s="671" customFormat="1" ht="10.5" customHeight="1">
      <c r="A30" s="719"/>
      <c r="B30" s="670"/>
      <c r="C30" s="667"/>
      <c r="D30" s="708"/>
      <c r="E30" s="706" t="s">
        <v>769</v>
      </c>
      <c r="F30" s="731"/>
      <c r="G30" s="2994" t="s">
        <v>2098</v>
      </c>
      <c r="H30" s="2994"/>
      <c r="I30" s="2994"/>
      <c r="J30" s="2994"/>
      <c r="K30" s="2995"/>
      <c r="L30" s="2946"/>
      <c r="M30" s="2946"/>
      <c r="N30" s="2946"/>
      <c r="O30" s="2946"/>
      <c r="P30" s="2946"/>
      <c r="Q30" s="2946"/>
      <c r="R30" s="2947"/>
      <c r="S30" s="2953"/>
      <c r="T30" s="2954"/>
      <c r="U30" s="2954"/>
      <c r="V30" s="2954"/>
      <c r="W30" s="2954"/>
      <c r="X30" s="2954"/>
      <c r="Y30" s="2954"/>
      <c r="Z30" s="2954"/>
      <c r="AA30" s="2955"/>
      <c r="AB30" s="723"/>
      <c r="AC30" s="667"/>
    </row>
    <row r="31" spans="1:33" s="671" customFormat="1" ht="12.75" customHeight="1" thickBot="1">
      <c r="A31" s="719"/>
      <c r="B31" s="670"/>
      <c r="C31" s="667"/>
      <c r="D31" s="708"/>
      <c r="E31" s="691"/>
      <c r="F31" s="731"/>
      <c r="G31" s="3010" t="s">
        <v>770</v>
      </c>
      <c r="H31" s="3010"/>
      <c r="I31" s="3010"/>
      <c r="J31" s="3010"/>
      <c r="K31" s="3011"/>
      <c r="L31" s="2948"/>
      <c r="M31" s="2948"/>
      <c r="N31" s="2948"/>
      <c r="O31" s="2948"/>
      <c r="P31" s="2948"/>
      <c r="Q31" s="2948"/>
      <c r="R31" s="2949"/>
      <c r="S31" s="2956" t="s">
        <v>2100</v>
      </c>
      <c r="T31" s="2957"/>
      <c r="U31" s="2957"/>
      <c r="V31" s="2957"/>
      <c r="W31" s="2957"/>
      <c r="X31" s="2957"/>
      <c r="Y31" s="2957"/>
      <c r="Z31" s="2957"/>
      <c r="AA31" s="2958"/>
      <c r="AB31" s="723"/>
      <c r="AC31" s="667"/>
      <c r="AG31" s="1242"/>
    </row>
    <row r="32" spans="1:33" s="671" customFormat="1" ht="10.5" customHeight="1">
      <c r="A32" s="719"/>
      <c r="B32" s="670"/>
      <c r="C32" s="667"/>
      <c r="D32" s="708"/>
      <c r="E32" s="691"/>
      <c r="F32" s="731"/>
      <c r="G32" s="667"/>
      <c r="H32" s="667"/>
      <c r="I32" s="667"/>
      <c r="J32" s="667"/>
      <c r="K32" s="723"/>
      <c r="L32" s="2988">
        <v>1270</v>
      </c>
      <c r="M32" s="2988"/>
      <c r="N32" s="2988"/>
      <c r="O32" s="2988"/>
      <c r="P32" s="2988"/>
      <c r="Q32" s="2988"/>
      <c r="R32" s="2989"/>
      <c r="S32" s="2992">
        <v>1271</v>
      </c>
      <c r="T32" s="2988"/>
      <c r="U32" s="2988"/>
      <c r="V32" s="2988"/>
      <c r="W32" s="2988"/>
      <c r="X32" s="2988"/>
      <c r="Y32" s="2988"/>
      <c r="Z32" s="2988"/>
      <c r="AA32" s="2989"/>
      <c r="AB32" s="723"/>
      <c r="AC32" s="667"/>
    </row>
    <row r="33" spans="1:29" s="671" customFormat="1" ht="3" customHeight="1" thickBot="1">
      <c r="A33" s="719"/>
      <c r="B33" s="670"/>
      <c r="C33" s="667"/>
      <c r="D33" s="709"/>
      <c r="E33" s="732"/>
      <c r="F33" s="733"/>
      <c r="G33" s="734"/>
      <c r="H33" s="734"/>
      <c r="I33" s="734"/>
      <c r="J33" s="735"/>
      <c r="K33" s="736"/>
      <c r="L33" s="2990"/>
      <c r="M33" s="2990"/>
      <c r="N33" s="2990"/>
      <c r="O33" s="2990"/>
      <c r="P33" s="2990"/>
      <c r="Q33" s="2990"/>
      <c r="R33" s="2991"/>
      <c r="S33" s="2993"/>
      <c r="T33" s="2994"/>
      <c r="U33" s="2994"/>
      <c r="V33" s="2994"/>
      <c r="W33" s="2994"/>
      <c r="X33" s="2994"/>
      <c r="Y33" s="2994"/>
      <c r="Z33" s="2994"/>
      <c r="AA33" s="2995"/>
      <c r="AB33" s="723"/>
      <c r="AC33" s="667"/>
    </row>
    <row r="34" spans="1:29" s="671" customFormat="1" ht="4.5" customHeight="1">
      <c r="A34" s="719"/>
      <c r="B34" s="670"/>
      <c r="C34" s="667"/>
      <c r="D34" s="737"/>
      <c r="E34" s="691"/>
      <c r="F34" s="731"/>
      <c r="G34" s="667"/>
      <c r="H34" s="667"/>
      <c r="I34" s="667"/>
      <c r="L34" s="2996">
        <v>20</v>
      </c>
      <c r="M34" s="2997"/>
      <c r="N34" s="737"/>
      <c r="O34" s="667"/>
      <c r="P34" s="667"/>
      <c r="Q34" s="667"/>
      <c r="R34" s="667"/>
      <c r="S34" s="686"/>
      <c r="T34" s="689"/>
      <c r="U34" s="689"/>
      <c r="V34" s="689"/>
      <c r="W34" s="689"/>
      <c r="X34" s="689"/>
      <c r="Y34" s="689"/>
      <c r="Z34" s="689"/>
      <c r="AA34" s="690"/>
      <c r="AB34" s="723"/>
      <c r="AC34" s="667"/>
    </row>
    <row r="35" spans="1:29" s="671" customFormat="1" ht="24" customHeight="1">
      <c r="A35" s="719"/>
      <c r="B35" s="670"/>
      <c r="C35" s="670"/>
      <c r="D35" s="719"/>
      <c r="E35" s="693" t="s">
        <v>123</v>
      </c>
      <c r="F35" s="738"/>
      <c r="G35" s="694"/>
      <c r="H35" s="3000" t="s">
        <v>827</v>
      </c>
      <c r="I35" s="3001"/>
      <c r="J35" s="3001"/>
      <c r="K35" s="670"/>
      <c r="L35" s="2996"/>
      <c r="M35" s="2997"/>
      <c r="N35" s="719"/>
      <c r="O35" s="3002"/>
      <c r="P35" s="3002"/>
      <c r="Q35" s="3002"/>
      <c r="R35" s="670"/>
      <c r="S35" s="719"/>
      <c r="T35" s="3003"/>
      <c r="U35" s="3004"/>
      <c r="V35" s="3004"/>
      <c r="W35" s="3004"/>
      <c r="X35" s="3004"/>
      <c r="Y35" s="3004"/>
      <c r="Z35" s="3005"/>
      <c r="AA35" s="739"/>
      <c r="AB35" s="739"/>
      <c r="AC35" s="670"/>
    </row>
    <row r="36" spans="1:29" s="671" customFormat="1" ht="6.45" customHeight="1" thickBot="1">
      <c r="A36" s="719"/>
      <c r="B36" s="670"/>
      <c r="C36" s="670"/>
      <c r="D36" s="695"/>
      <c r="E36" s="740"/>
      <c r="F36" s="741"/>
      <c r="G36" s="742"/>
      <c r="H36" s="742"/>
      <c r="I36" s="743"/>
      <c r="J36" s="743"/>
      <c r="K36" s="743"/>
      <c r="L36" s="2998"/>
      <c r="M36" s="2999"/>
      <c r="N36" s="695"/>
      <c r="O36" s="743"/>
      <c r="P36" s="743"/>
      <c r="Q36" s="743"/>
      <c r="R36" s="743"/>
      <c r="S36" s="695"/>
      <c r="T36" s="743"/>
      <c r="U36" s="743"/>
      <c r="V36" s="743"/>
      <c r="W36" s="743"/>
      <c r="X36" s="743"/>
      <c r="Y36" s="743"/>
      <c r="Z36" s="743"/>
      <c r="AA36" s="744"/>
      <c r="AB36" s="739"/>
      <c r="AC36" s="670"/>
    </row>
    <row r="37" spans="1:29" s="671" customFormat="1" ht="4.95" customHeight="1">
      <c r="A37" s="719"/>
      <c r="B37" s="670"/>
      <c r="C37" s="667"/>
      <c r="D37" s="737"/>
      <c r="E37" s="692"/>
      <c r="F37" s="731"/>
      <c r="G37" s="667"/>
      <c r="H37" s="667"/>
      <c r="I37" s="667"/>
      <c r="L37" s="3006" t="s">
        <v>63</v>
      </c>
      <c r="M37" s="3007"/>
      <c r="N37" s="686"/>
      <c r="O37" s="689"/>
      <c r="P37" s="689"/>
      <c r="Q37" s="689"/>
      <c r="R37" s="689"/>
      <c r="S37" s="686"/>
      <c r="T37" s="689"/>
      <c r="U37" s="689"/>
      <c r="V37" s="689"/>
      <c r="W37" s="689"/>
      <c r="X37" s="689"/>
      <c r="Y37" s="689"/>
      <c r="Z37" s="689"/>
      <c r="AA37" s="690"/>
      <c r="AB37" s="723"/>
      <c r="AC37" s="667"/>
    </row>
    <row r="38" spans="1:29" s="671" customFormat="1" ht="19.95" customHeight="1">
      <c r="A38" s="719"/>
      <c r="B38" s="670"/>
      <c r="C38" s="670"/>
      <c r="D38" s="719"/>
      <c r="E38" s="693" t="s">
        <v>124</v>
      </c>
      <c r="F38" s="738"/>
      <c r="G38" s="694"/>
      <c r="H38" s="694" t="s">
        <v>771</v>
      </c>
      <c r="I38" s="670"/>
      <c r="J38" s="670"/>
      <c r="K38" s="670"/>
      <c r="L38" s="2996" t="s">
        <v>63</v>
      </c>
      <c r="M38" s="3008"/>
      <c r="N38" s="719"/>
      <c r="O38" s="3003"/>
      <c r="P38" s="3004"/>
      <c r="Q38" s="3005"/>
      <c r="R38" s="670"/>
      <c r="S38" s="719"/>
      <c r="T38" s="3003"/>
      <c r="U38" s="3004"/>
      <c r="V38" s="3004"/>
      <c r="W38" s="3004"/>
      <c r="X38" s="3004"/>
      <c r="Y38" s="3004"/>
      <c r="Z38" s="3005"/>
      <c r="AA38" s="739"/>
      <c r="AB38" s="739"/>
      <c r="AC38" s="670"/>
    </row>
    <row r="39" spans="1:29" s="671" customFormat="1" ht="4.95" customHeight="1" thickBot="1">
      <c r="A39" s="719"/>
      <c r="B39" s="670"/>
      <c r="C39" s="670"/>
      <c r="D39" s="695"/>
      <c r="E39" s="692"/>
      <c r="F39" s="741"/>
      <c r="G39" s="742"/>
      <c r="H39" s="742"/>
      <c r="I39" s="743"/>
      <c r="J39" s="743"/>
      <c r="K39" s="743"/>
      <c r="L39" s="2998"/>
      <c r="M39" s="3009"/>
      <c r="N39" s="695"/>
      <c r="O39" s="743"/>
      <c r="P39" s="743"/>
      <c r="Q39" s="743"/>
      <c r="R39" s="743"/>
      <c r="S39" s="695"/>
      <c r="T39" s="743"/>
      <c r="U39" s="743"/>
      <c r="V39" s="743"/>
      <c r="W39" s="743"/>
      <c r="X39" s="743"/>
      <c r="Y39" s="743"/>
      <c r="Z39" s="743"/>
      <c r="AA39" s="744"/>
      <c r="AB39" s="739"/>
      <c r="AC39" s="670"/>
    </row>
    <row r="40" spans="1:29" s="671" customFormat="1" ht="4.95" customHeight="1">
      <c r="A40" s="719"/>
      <c r="B40" s="670"/>
      <c r="C40" s="670"/>
      <c r="D40" s="719"/>
      <c r="E40" s="696"/>
      <c r="F40" s="738"/>
      <c r="G40" s="694"/>
      <c r="H40" s="694"/>
      <c r="I40" s="670"/>
      <c r="J40" s="670"/>
      <c r="K40" s="670"/>
      <c r="L40" s="3006" t="s">
        <v>36</v>
      </c>
      <c r="M40" s="3007"/>
      <c r="N40" s="686"/>
      <c r="O40" s="689"/>
      <c r="P40" s="689"/>
      <c r="Q40" s="689"/>
      <c r="R40" s="689"/>
      <c r="S40" s="686"/>
      <c r="T40" s="689"/>
      <c r="U40" s="689"/>
      <c r="V40" s="689"/>
      <c r="W40" s="689"/>
      <c r="X40" s="689"/>
      <c r="Y40" s="689"/>
      <c r="Z40" s="689"/>
      <c r="AA40" s="690"/>
      <c r="AB40" s="739"/>
      <c r="AC40" s="670"/>
    </row>
    <row r="41" spans="1:29" s="671" customFormat="1" ht="19.95" customHeight="1">
      <c r="A41" s="719"/>
      <c r="B41" s="670"/>
      <c r="C41" s="670"/>
      <c r="D41" s="719"/>
      <c r="E41" s="693" t="s">
        <v>125</v>
      </c>
      <c r="F41" s="738"/>
      <c r="G41" s="694"/>
      <c r="H41" s="694" t="s">
        <v>772</v>
      </c>
      <c r="I41" s="670"/>
      <c r="J41" s="670"/>
      <c r="K41" s="670"/>
      <c r="L41" s="2996" t="s">
        <v>36</v>
      </c>
      <c r="M41" s="3008"/>
      <c r="N41" s="719"/>
      <c r="O41" s="3003"/>
      <c r="P41" s="3004"/>
      <c r="Q41" s="3005"/>
      <c r="R41" s="670"/>
      <c r="S41" s="719"/>
      <c r="T41" s="3003"/>
      <c r="U41" s="3004"/>
      <c r="V41" s="3004"/>
      <c r="W41" s="3004"/>
      <c r="X41" s="3004"/>
      <c r="Y41" s="3004"/>
      <c r="Z41" s="3005"/>
      <c r="AA41" s="739"/>
      <c r="AB41" s="739"/>
      <c r="AC41" s="670"/>
    </row>
    <row r="42" spans="1:29" s="671" customFormat="1" ht="4.95" customHeight="1" thickBot="1">
      <c r="A42" s="719"/>
      <c r="B42" s="670"/>
      <c r="C42" s="670"/>
      <c r="D42" s="719"/>
      <c r="E42" s="740"/>
      <c r="F42" s="738"/>
      <c r="G42" s="694"/>
      <c r="H42" s="694"/>
      <c r="I42" s="670"/>
      <c r="J42" s="670"/>
      <c r="K42" s="670"/>
      <c r="L42" s="2998"/>
      <c r="M42" s="3009"/>
      <c r="N42" s="695"/>
      <c r="O42" s="743"/>
      <c r="P42" s="743"/>
      <c r="Q42" s="743"/>
      <c r="R42" s="743"/>
      <c r="S42" s="695"/>
      <c r="T42" s="743"/>
      <c r="U42" s="743"/>
      <c r="V42" s="743"/>
      <c r="W42" s="743"/>
      <c r="X42" s="743"/>
      <c r="Y42" s="743"/>
      <c r="Z42" s="743"/>
      <c r="AA42" s="744"/>
      <c r="AB42" s="739"/>
      <c r="AC42" s="670"/>
    </row>
    <row r="43" spans="1:29" s="671" customFormat="1" ht="4.95" customHeight="1">
      <c r="A43" s="719"/>
      <c r="B43" s="670"/>
      <c r="C43" s="670"/>
      <c r="D43" s="697"/>
      <c r="E43" s="692"/>
      <c r="F43" s="698"/>
      <c r="G43" s="699"/>
      <c r="H43" s="699"/>
      <c r="I43" s="700"/>
      <c r="J43" s="700"/>
      <c r="K43" s="700"/>
      <c r="L43" s="3006" t="s">
        <v>37</v>
      </c>
      <c r="M43" s="3007"/>
      <c r="N43" s="686"/>
      <c r="O43" s="689"/>
      <c r="P43" s="689"/>
      <c r="Q43" s="689"/>
      <c r="R43" s="689"/>
      <c r="S43" s="686"/>
      <c r="T43" s="689"/>
      <c r="U43" s="689"/>
      <c r="V43" s="689"/>
      <c r="W43" s="689"/>
      <c r="X43" s="689"/>
      <c r="Y43" s="689"/>
      <c r="Z43" s="689"/>
      <c r="AA43" s="690"/>
      <c r="AB43" s="739"/>
      <c r="AC43" s="670"/>
    </row>
    <row r="44" spans="1:29" s="671" customFormat="1" ht="19.95" customHeight="1">
      <c r="A44" s="719"/>
      <c r="B44" s="670"/>
      <c r="C44" s="670"/>
      <c r="D44" s="719"/>
      <c r="E44" s="693" t="s">
        <v>126</v>
      </c>
      <c r="F44" s="738"/>
      <c r="G44" s="694"/>
      <c r="H44" s="694" t="s">
        <v>773</v>
      </c>
      <c r="I44" s="670"/>
      <c r="J44" s="670"/>
      <c r="K44" s="670"/>
      <c r="L44" s="2996" t="s">
        <v>37</v>
      </c>
      <c r="M44" s="3008"/>
      <c r="N44" s="719"/>
      <c r="O44" s="3003"/>
      <c r="P44" s="3004"/>
      <c r="Q44" s="3005"/>
      <c r="R44" s="670"/>
      <c r="S44" s="719"/>
      <c r="T44" s="3003"/>
      <c r="U44" s="3004"/>
      <c r="V44" s="3004"/>
      <c r="W44" s="3004"/>
      <c r="X44" s="3004"/>
      <c r="Y44" s="3004"/>
      <c r="Z44" s="3005"/>
      <c r="AA44" s="739"/>
      <c r="AB44" s="739"/>
      <c r="AC44" s="670"/>
    </row>
    <row r="45" spans="1:29" s="671" customFormat="1" ht="4.95" customHeight="1" thickBot="1">
      <c r="A45" s="719"/>
      <c r="B45" s="670"/>
      <c r="C45" s="670"/>
      <c r="D45" s="695"/>
      <c r="E45" s="692"/>
      <c r="F45" s="741"/>
      <c r="G45" s="742"/>
      <c r="H45" s="742"/>
      <c r="I45" s="743"/>
      <c r="J45" s="743"/>
      <c r="K45" s="743"/>
      <c r="L45" s="2998"/>
      <c r="M45" s="3009"/>
      <c r="N45" s="695"/>
      <c r="O45" s="743"/>
      <c r="P45" s="743"/>
      <c r="Q45" s="743"/>
      <c r="R45" s="743"/>
      <c r="S45" s="695"/>
      <c r="T45" s="743"/>
      <c r="U45" s="743"/>
      <c r="V45" s="743"/>
      <c r="W45" s="743"/>
      <c r="X45" s="743"/>
      <c r="Y45" s="743"/>
      <c r="Z45" s="743"/>
      <c r="AA45" s="744"/>
      <c r="AB45" s="739"/>
      <c r="AC45" s="670"/>
    </row>
    <row r="46" spans="1:29" s="671" customFormat="1" ht="4.95" customHeight="1">
      <c r="A46" s="719"/>
      <c r="B46" s="670"/>
      <c r="C46" s="670"/>
      <c r="D46" s="719"/>
      <c r="E46" s="696"/>
      <c r="F46" s="738"/>
      <c r="G46" s="694"/>
      <c r="H46" s="694"/>
      <c r="I46" s="670"/>
      <c r="J46" s="670"/>
      <c r="K46" s="670"/>
      <c r="L46" s="3006" t="s">
        <v>38</v>
      </c>
      <c r="M46" s="3007"/>
      <c r="N46" s="686"/>
      <c r="O46" s="689"/>
      <c r="P46" s="689"/>
      <c r="Q46" s="689"/>
      <c r="R46" s="689"/>
      <c r="S46" s="686"/>
      <c r="T46" s="689"/>
      <c r="U46" s="689"/>
      <c r="V46" s="689"/>
      <c r="W46" s="689"/>
      <c r="X46" s="689"/>
      <c r="Y46" s="689"/>
      <c r="Z46" s="689"/>
      <c r="AA46" s="690"/>
      <c r="AB46" s="739"/>
      <c r="AC46" s="670"/>
    </row>
    <row r="47" spans="1:29" s="671" customFormat="1" ht="19.95" customHeight="1">
      <c r="A47" s="719"/>
      <c r="B47" s="670"/>
      <c r="C47" s="670"/>
      <c r="D47" s="719"/>
      <c r="E47" s="693" t="s">
        <v>127</v>
      </c>
      <c r="F47" s="738"/>
      <c r="G47" s="694"/>
      <c r="H47" s="694" t="s">
        <v>774</v>
      </c>
      <c r="I47" s="670"/>
      <c r="J47" s="670"/>
      <c r="K47" s="670"/>
      <c r="L47" s="2996" t="s">
        <v>38</v>
      </c>
      <c r="M47" s="3008"/>
      <c r="N47" s="719"/>
      <c r="O47" s="3003"/>
      <c r="P47" s="3004"/>
      <c r="Q47" s="3005"/>
      <c r="R47" s="670"/>
      <c r="S47" s="719"/>
      <c r="T47" s="3003"/>
      <c r="U47" s="3004"/>
      <c r="V47" s="3004"/>
      <c r="W47" s="3004"/>
      <c r="X47" s="3004"/>
      <c r="Y47" s="3004"/>
      <c r="Z47" s="3005"/>
      <c r="AA47" s="739"/>
      <c r="AB47" s="739"/>
      <c r="AC47" s="670"/>
    </row>
    <row r="48" spans="1:29" s="671" customFormat="1" ht="4.95" customHeight="1" thickBot="1">
      <c r="A48" s="719"/>
      <c r="B48" s="670"/>
      <c r="C48" s="670"/>
      <c r="D48" s="719"/>
      <c r="E48" s="740"/>
      <c r="F48" s="738"/>
      <c r="G48" s="694"/>
      <c r="H48" s="694"/>
      <c r="I48" s="670"/>
      <c r="J48" s="670"/>
      <c r="K48" s="670"/>
      <c r="L48" s="2998"/>
      <c r="M48" s="3009"/>
      <c r="N48" s="695"/>
      <c r="O48" s="743"/>
      <c r="P48" s="743"/>
      <c r="Q48" s="743"/>
      <c r="R48" s="743"/>
      <c r="S48" s="695"/>
      <c r="T48" s="743"/>
      <c r="U48" s="743"/>
      <c r="V48" s="743"/>
      <c r="W48" s="743"/>
      <c r="X48" s="743"/>
      <c r="Y48" s="743"/>
      <c r="Z48" s="743"/>
      <c r="AA48" s="744"/>
      <c r="AB48" s="739"/>
      <c r="AC48" s="670"/>
    </row>
    <row r="49" spans="1:29" s="671" customFormat="1" ht="4.95" customHeight="1">
      <c r="A49" s="719"/>
      <c r="B49" s="670"/>
      <c r="C49" s="670"/>
      <c r="D49" s="697"/>
      <c r="E49" s="692"/>
      <c r="F49" s="698"/>
      <c r="G49" s="699"/>
      <c r="H49" s="699"/>
      <c r="I49" s="700"/>
      <c r="J49" s="700"/>
      <c r="K49" s="700"/>
      <c r="L49" s="3006" t="s">
        <v>39</v>
      </c>
      <c r="M49" s="3007"/>
      <c r="N49" s="686"/>
      <c r="O49" s="689"/>
      <c r="P49" s="689"/>
      <c r="Q49" s="689"/>
      <c r="R49" s="689"/>
      <c r="S49" s="686"/>
      <c r="T49" s="689"/>
      <c r="U49" s="689"/>
      <c r="V49" s="689"/>
      <c r="W49" s="689"/>
      <c r="X49" s="689"/>
      <c r="Y49" s="689"/>
      <c r="Z49" s="689"/>
      <c r="AA49" s="690"/>
      <c r="AB49" s="739"/>
      <c r="AC49" s="670"/>
    </row>
    <row r="50" spans="1:29" s="671" customFormat="1" ht="19.95" customHeight="1">
      <c r="A50" s="719"/>
      <c r="B50" s="670"/>
      <c r="C50" s="670"/>
      <c r="D50" s="719"/>
      <c r="E50" s="693" t="s">
        <v>128</v>
      </c>
      <c r="F50" s="738"/>
      <c r="G50" s="694"/>
      <c r="H50" s="694" t="s">
        <v>775</v>
      </c>
      <c r="I50" s="670"/>
      <c r="J50" s="670"/>
      <c r="K50" s="670"/>
      <c r="L50" s="2996" t="s">
        <v>39</v>
      </c>
      <c r="M50" s="3008"/>
      <c r="N50" s="719"/>
      <c r="O50" s="3003"/>
      <c r="P50" s="3004"/>
      <c r="Q50" s="3005"/>
      <c r="R50" s="670"/>
      <c r="S50" s="719"/>
      <c r="T50" s="3003"/>
      <c r="U50" s="3004"/>
      <c r="V50" s="3004"/>
      <c r="W50" s="3004"/>
      <c r="X50" s="3004"/>
      <c r="Y50" s="3004"/>
      <c r="Z50" s="3005"/>
      <c r="AA50" s="739"/>
      <c r="AB50" s="739"/>
      <c r="AC50" s="670"/>
    </row>
    <row r="51" spans="1:29" s="671" customFormat="1" ht="4.95" customHeight="1" thickBot="1">
      <c r="A51" s="719"/>
      <c r="B51" s="670"/>
      <c r="C51" s="670"/>
      <c r="D51" s="695"/>
      <c r="E51" s="740"/>
      <c r="F51" s="741"/>
      <c r="G51" s="742"/>
      <c r="H51" s="742"/>
      <c r="I51" s="743"/>
      <c r="J51" s="743"/>
      <c r="K51" s="743"/>
      <c r="L51" s="2998"/>
      <c r="M51" s="3009"/>
      <c r="N51" s="695"/>
      <c r="O51" s="743"/>
      <c r="P51" s="743"/>
      <c r="Q51" s="743"/>
      <c r="R51" s="743"/>
      <c r="S51" s="695"/>
      <c r="T51" s="743"/>
      <c r="U51" s="743"/>
      <c r="V51" s="743"/>
      <c r="W51" s="743"/>
      <c r="X51" s="743"/>
      <c r="Y51" s="743"/>
      <c r="Z51" s="743"/>
      <c r="AA51" s="744"/>
      <c r="AB51" s="739"/>
      <c r="AC51" s="670"/>
    </row>
    <row r="52" spans="1:29" s="671" customFormat="1" ht="4.95" customHeight="1">
      <c r="A52" s="719"/>
      <c r="B52" s="670"/>
      <c r="C52" s="670"/>
      <c r="D52" s="719"/>
      <c r="E52" s="692"/>
      <c r="F52" s="738"/>
      <c r="G52" s="694"/>
      <c r="H52" s="694"/>
      <c r="I52" s="670"/>
      <c r="J52" s="670"/>
      <c r="K52" s="670"/>
      <c r="L52" s="3006" t="s">
        <v>40</v>
      </c>
      <c r="M52" s="3007"/>
      <c r="N52" s="686"/>
      <c r="O52" s="689"/>
      <c r="P52" s="689"/>
      <c r="Q52" s="689"/>
      <c r="R52" s="689"/>
      <c r="S52" s="686"/>
      <c r="T52" s="689"/>
      <c r="U52" s="689"/>
      <c r="V52" s="689"/>
      <c r="W52" s="689"/>
      <c r="X52" s="689"/>
      <c r="Y52" s="689"/>
      <c r="Z52" s="689"/>
      <c r="AA52" s="690"/>
      <c r="AB52" s="739"/>
      <c r="AC52" s="670"/>
    </row>
    <row r="53" spans="1:29" s="671" customFormat="1" ht="19.95" customHeight="1">
      <c r="A53" s="719"/>
      <c r="B53" s="670"/>
      <c r="C53" s="670"/>
      <c r="D53" s="719"/>
      <c r="E53" s="693" t="s">
        <v>129</v>
      </c>
      <c r="F53" s="738"/>
      <c r="G53" s="694"/>
      <c r="H53" s="694" t="s">
        <v>776</v>
      </c>
      <c r="I53" s="670"/>
      <c r="J53" s="670"/>
      <c r="K53" s="670"/>
      <c r="L53" s="2996" t="s">
        <v>40</v>
      </c>
      <c r="M53" s="3008"/>
      <c r="N53" s="719"/>
      <c r="O53" s="3003"/>
      <c r="P53" s="3004"/>
      <c r="Q53" s="3005"/>
      <c r="R53" s="670"/>
      <c r="S53" s="719"/>
      <c r="T53" s="3003"/>
      <c r="U53" s="3004"/>
      <c r="V53" s="3004"/>
      <c r="W53" s="3004"/>
      <c r="X53" s="3004"/>
      <c r="Y53" s="3004"/>
      <c r="Z53" s="3005"/>
      <c r="AA53" s="739"/>
      <c r="AB53" s="739"/>
      <c r="AC53" s="670"/>
    </row>
    <row r="54" spans="1:29" s="671" customFormat="1" ht="4.95" customHeight="1" thickBot="1">
      <c r="A54" s="719"/>
      <c r="B54" s="670"/>
      <c r="C54" s="670"/>
      <c r="D54" s="695"/>
      <c r="E54" s="740"/>
      <c r="F54" s="741"/>
      <c r="G54" s="742"/>
      <c r="H54" s="742"/>
      <c r="I54" s="743"/>
      <c r="J54" s="743"/>
      <c r="K54" s="743"/>
      <c r="L54" s="2998"/>
      <c r="M54" s="3009"/>
      <c r="N54" s="695"/>
      <c r="O54" s="743"/>
      <c r="P54" s="743"/>
      <c r="Q54" s="743"/>
      <c r="R54" s="743"/>
      <c r="S54" s="695"/>
      <c r="T54" s="743"/>
      <c r="U54" s="743"/>
      <c r="V54" s="743"/>
      <c r="W54" s="743"/>
      <c r="X54" s="743"/>
      <c r="Y54" s="743"/>
      <c r="Z54" s="743"/>
      <c r="AA54" s="744"/>
      <c r="AB54" s="739"/>
      <c r="AC54" s="670"/>
    </row>
    <row r="55" spans="1:29" s="671" customFormat="1" ht="4.95" customHeight="1">
      <c r="A55" s="719"/>
      <c r="B55" s="670"/>
      <c r="C55" s="670"/>
      <c r="D55" s="719"/>
      <c r="E55" s="692"/>
      <c r="F55" s="738"/>
      <c r="G55" s="694"/>
      <c r="H55" s="694"/>
      <c r="I55" s="670"/>
      <c r="J55" s="670"/>
      <c r="K55" s="670"/>
      <c r="L55" s="3006" t="s">
        <v>41</v>
      </c>
      <c r="M55" s="3007"/>
      <c r="N55" s="686"/>
      <c r="O55" s="689"/>
      <c r="P55" s="689"/>
      <c r="Q55" s="689"/>
      <c r="R55" s="689"/>
      <c r="S55" s="686"/>
      <c r="T55" s="689"/>
      <c r="U55" s="689"/>
      <c r="V55" s="689"/>
      <c r="W55" s="689"/>
      <c r="X55" s="689"/>
      <c r="Y55" s="689"/>
      <c r="Z55" s="689"/>
      <c r="AA55" s="690"/>
      <c r="AB55" s="739"/>
      <c r="AC55" s="670"/>
    </row>
    <row r="56" spans="1:29" s="671" customFormat="1" ht="20.25" customHeight="1">
      <c r="A56" s="719"/>
      <c r="B56" s="670"/>
      <c r="C56" s="670"/>
      <c r="D56" s="719"/>
      <c r="E56" s="693" t="s">
        <v>130</v>
      </c>
      <c r="F56" s="738"/>
      <c r="G56" s="694"/>
      <c r="H56" s="694" t="s">
        <v>777</v>
      </c>
      <c r="I56" s="670"/>
      <c r="J56" s="670"/>
      <c r="K56" s="670"/>
      <c r="L56" s="2996" t="s">
        <v>41</v>
      </c>
      <c r="M56" s="3008"/>
      <c r="N56" s="719"/>
      <c r="O56" s="3003"/>
      <c r="P56" s="3004"/>
      <c r="Q56" s="3005"/>
      <c r="R56" s="670"/>
      <c r="S56" s="719"/>
      <c r="T56" s="3003"/>
      <c r="U56" s="3004"/>
      <c r="V56" s="3004"/>
      <c r="W56" s="3004"/>
      <c r="X56" s="3004"/>
      <c r="Y56" s="3004"/>
      <c r="Z56" s="3005"/>
      <c r="AA56" s="739"/>
      <c r="AB56" s="739"/>
      <c r="AC56" s="670"/>
    </row>
    <row r="57" spans="1:29" s="671" customFormat="1" ht="4.95" customHeight="1" thickBot="1">
      <c r="A57" s="719"/>
      <c r="B57" s="670"/>
      <c r="C57" s="670"/>
      <c r="D57" s="695"/>
      <c r="E57" s="692"/>
      <c r="F57" s="741"/>
      <c r="G57" s="742"/>
      <c r="H57" s="742"/>
      <c r="I57" s="743"/>
      <c r="J57" s="743"/>
      <c r="K57" s="743"/>
      <c r="L57" s="2998"/>
      <c r="M57" s="3009"/>
      <c r="N57" s="695"/>
      <c r="O57" s="743"/>
      <c r="P57" s="743"/>
      <c r="Q57" s="743"/>
      <c r="R57" s="743"/>
      <c r="S57" s="695"/>
      <c r="T57" s="743"/>
      <c r="U57" s="743"/>
      <c r="V57" s="743"/>
      <c r="W57" s="743"/>
      <c r="X57" s="743"/>
      <c r="Y57" s="743"/>
      <c r="Z57" s="743"/>
      <c r="AA57" s="744"/>
      <c r="AB57" s="739"/>
      <c r="AC57" s="670"/>
    </row>
    <row r="58" spans="1:29" s="671" customFormat="1" ht="4.95" customHeight="1">
      <c r="A58" s="719"/>
      <c r="B58" s="670"/>
      <c r="C58" s="670"/>
      <c r="D58" s="719"/>
      <c r="E58" s="696"/>
      <c r="F58" s="738"/>
      <c r="G58" s="694"/>
      <c r="H58" s="694"/>
      <c r="I58" s="670"/>
      <c r="J58" s="670"/>
      <c r="K58" s="670"/>
      <c r="L58" s="3006" t="s">
        <v>68</v>
      </c>
      <c r="M58" s="3007"/>
      <c r="N58" s="686"/>
      <c r="O58" s="689"/>
      <c r="P58" s="689"/>
      <c r="Q58" s="689"/>
      <c r="R58" s="689"/>
      <c r="S58" s="686"/>
      <c r="T58" s="689"/>
      <c r="U58" s="689"/>
      <c r="V58" s="689"/>
      <c r="W58" s="689"/>
      <c r="X58" s="689"/>
      <c r="Y58" s="689"/>
      <c r="Z58" s="689"/>
      <c r="AA58" s="690"/>
      <c r="AB58" s="739"/>
      <c r="AC58" s="670"/>
    </row>
    <row r="59" spans="1:29" s="671" customFormat="1" ht="19.95" customHeight="1">
      <c r="A59" s="719"/>
      <c r="B59" s="670"/>
      <c r="C59" s="670"/>
      <c r="D59" s="719"/>
      <c r="E59" s="693" t="s">
        <v>131</v>
      </c>
      <c r="F59" s="738"/>
      <c r="G59" s="694"/>
      <c r="H59" s="694" t="s">
        <v>778</v>
      </c>
      <c r="I59" s="670"/>
      <c r="J59" s="670"/>
      <c r="K59" s="670"/>
      <c r="L59" s="2996" t="s">
        <v>68</v>
      </c>
      <c r="M59" s="3008"/>
      <c r="N59" s="719"/>
      <c r="O59" s="3003"/>
      <c r="P59" s="3004"/>
      <c r="Q59" s="3005"/>
      <c r="R59" s="670"/>
      <c r="S59" s="719"/>
      <c r="T59" s="3003"/>
      <c r="U59" s="3004"/>
      <c r="V59" s="3004"/>
      <c r="W59" s="3004"/>
      <c r="X59" s="3004"/>
      <c r="Y59" s="3004"/>
      <c r="Z59" s="3005"/>
      <c r="AA59" s="739"/>
      <c r="AB59" s="739"/>
      <c r="AC59" s="670"/>
    </row>
    <row r="60" spans="1:29" s="671" customFormat="1" ht="4.95" customHeight="1" thickBot="1">
      <c r="A60" s="719"/>
      <c r="B60" s="670"/>
      <c r="C60" s="670"/>
      <c r="D60" s="719"/>
      <c r="E60" s="740"/>
      <c r="F60" s="738"/>
      <c r="G60" s="694"/>
      <c r="H60" s="694"/>
      <c r="I60" s="670"/>
      <c r="J60" s="670"/>
      <c r="K60" s="670"/>
      <c r="L60" s="2998"/>
      <c r="M60" s="3009"/>
      <c r="N60" s="695"/>
      <c r="O60" s="743"/>
      <c r="P60" s="743"/>
      <c r="Q60" s="743"/>
      <c r="R60" s="743"/>
      <c r="S60" s="695"/>
      <c r="T60" s="743"/>
      <c r="U60" s="743"/>
      <c r="V60" s="743"/>
      <c r="W60" s="743"/>
      <c r="X60" s="743"/>
      <c r="Y60" s="743"/>
      <c r="Z60" s="743"/>
      <c r="AA60" s="744"/>
      <c r="AB60" s="739"/>
      <c r="AC60" s="670"/>
    </row>
    <row r="61" spans="1:29" s="671" customFormat="1" ht="4.95" customHeight="1">
      <c r="A61" s="719"/>
      <c r="B61" s="670"/>
      <c r="C61" s="670"/>
      <c r="D61" s="697"/>
      <c r="E61" s="692"/>
      <c r="F61" s="698"/>
      <c r="G61" s="699"/>
      <c r="H61" s="699"/>
      <c r="I61" s="700"/>
      <c r="J61" s="700"/>
      <c r="K61" s="700"/>
      <c r="L61" s="3006" t="s">
        <v>42</v>
      </c>
      <c r="M61" s="3007"/>
      <c r="N61" s="686"/>
      <c r="O61" s="689"/>
      <c r="P61" s="689"/>
      <c r="Q61" s="689"/>
      <c r="R61" s="689"/>
      <c r="S61" s="686"/>
      <c r="T61" s="689"/>
      <c r="U61" s="689"/>
      <c r="V61" s="689"/>
      <c r="W61" s="689"/>
      <c r="X61" s="689"/>
      <c r="Y61" s="689"/>
      <c r="Z61" s="689"/>
      <c r="AA61" s="690"/>
      <c r="AB61" s="739"/>
      <c r="AC61" s="670"/>
    </row>
    <row r="62" spans="1:29" s="671" customFormat="1" ht="19.95" customHeight="1">
      <c r="A62" s="719"/>
      <c r="B62" s="670"/>
      <c r="C62" s="670"/>
      <c r="D62" s="719"/>
      <c r="E62" s="693" t="s">
        <v>779</v>
      </c>
      <c r="F62" s="738"/>
      <c r="G62" s="694"/>
      <c r="H62" s="694" t="s">
        <v>780</v>
      </c>
      <c r="I62" s="670"/>
      <c r="J62" s="670"/>
      <c r="K62" s="670"/>
      <c r="L62" s="2996" t="s">
        <v>42</v>
      </c>
      <c r="M62" s="3008"/>
      <c r="N62" s="719"/>
      <c r="O62" s="3003"/>
      <c r="P62" s="3004"/>
      <c r="Q62" s="3005"/>
      <c r="R62" s="670"/>
      <c r="S62" s="719"/>
      <c r="T62" s="3003"/>
      <c r="U62" s="3004"/>
      <c r="V62" s="3004"/>
      <c r="W62" s="3004"/>
      <c r="X62" s="3004"/>
      <c r="Y62" s="3004"/>
      <c r="Z62" s="3005"/>
      <c r="AA62" s="739"/>
      <c r="AB62" s="739"/>
      <c r="AC62" s="670"/>
    </row>
    <row r="63" spans="1:29" s="671" customFormat="1" ht="4.95" customHeight="1" thickBot="1">
      <c r="A63" s="719"/>
      <c r="B63" s="670"/>
      <c r="C63" s="670"/>
      <c r="D63" s="695"/>
      <c r="E63" s="692"/>
      <c r="F63" s="741"/>
      <c r="G63" s="742"/>
      <c r="H63" s="742"/>
      <c r="I63" s="743"/>
      <c r="J63" s="743"/>
      <c r="K63" s="743"/>
      <c r="L63" s="2998"/>
      <c r="M63" s="3009"/>
      <c r="N63" s="695"/>
      <c r="O63" s="743"/>
      <c r="P63" s="743"/>
      <c r="Q63" s="743"/>
      <c r="R63" s="743"/>
      <c r="S63" s="695"/>
      <c r="T63" s="743"/>
      <c r="U63" s="743"/>
      <c r="V63" s="743"/>
      <c r="W63" s="743"/>
      <c r="X63" s="743"/>
      <c r="Y63" s="743"/>
      <c r="Z63" s="743"/>
      <c r="AA63" s="744"/>
      <c r="AB63" s="739"/>
      <c r="AC63" s="670"/>
    </row>
    <row r="64" spans="1:29" s="671" customFormat="1" ht="4.95" customHeight="1">
      <c r="A64" s="719"/>
      <c r="B64" s="670"/>
      <c r="C64" s="670"/>
      <c r="D64" s="719"/>
      <c r="E64" s="696"/>
      <c r="F64" s="738"/>
      <c r="G64" s="694"/>
      <c r="H64" s="694"/>
      <c r="I64" s="670"/>
      <c r="J64" s="670"/>
      <c r="K64" s="670"/>
      <c r="L64" s="3006">
        <v>10</v>
      </c>
      <c r="M64" s="3007"/>
      <c r="N64" s="686"/>
      <c r="O64" s="689"/>
      <c r="P64" s="689"/>
      <c r="Q64" s="689"/>
      <c r="R64" s="689"/>
      <c r="S64" s="686"/>
      <c r="T64" s="689"/>
      <c r="U64" s="689"/>
      <c r="V64" s="689"/>
      <c r="W64" s="689"/>
      <c r="X64" s="689"/>
      <c r="Y64" s="689"/>
      <c r="Z64" s="689"/>
      <c r="AA64" s="690"/>
      <c r="AB64" s="739"/>
      <c r="AC64" s="670"/>
    </row>
    <row r="65" spans="1:29" s="671" customFormat="1" ht="19.95" customHeight="1">
      <c r="A65" s="719"/>
      <c r="B65" s="670"/>
      <c r="C65" s="670"/>
      <c r="D65" s="719"/>
      <c r="E65" s="693" t="s">
        <v>781</v>
      </c>
      <c r="F65" s="738"/>
      <c r="G65" s="694"/>
      <c r="H65" s="694" t="s">
        <v>782</v>
      </c>
      <c r="I65" s="670"/>
      <c r="J65" s="670"/>
      <c r="K65" s="670"/>
      <c r="L65" s="2996" t="s">
        <v>69</v>
      </c>
      <c r="M65" s="3008"/>
      <c r="N65" s="719"/>
      <c r="O65" s="3003"/>
      <c r="P65" s="3004"/>
      <c r="Q65" s="3005"/>
      <c r="R65" s="670"/>
      <c r="S65" s="719"/>
      <c r="T65" s="3003"/>
      <c r="U65" s="3004"/>
      <c r="V65" s="3004"/>
      <c r="W65" s="3004"/>
      <c r="X65" s="3004"/>
      <c r="Y65" s="3004"/>
      <c r="Z65" s="3005"/>
      <c r="AA65" s="739"/>
      <c r="AB65" s="739"/>
      <c r="AC65" s="670"/>
    </row>
    <row r="66" spans="1:29" s="671" customFormat="1" ht="4.95" customHeight="1" thickBot="1">
      <c r="A66" s="719"/>
      <c r="B66" s="670"/>
      <c r="C66" s="670"/>
      <c r="D66" s="719"/>
      <c r="E66" s="740"/>
      <c r="F66" s="738"/>
      <c r="G66" s="694"/>
      <c r="H66" s="694"/>
      <c r="I66" s="670"/>
      <c r="J66" s="670"/>
      <c r="K66" s="670"/>
      <c r="L66" s="2998"/>
      <c r="M66" s="3009"/>
      <c r="N66" s="695"/>
      <c r="O66" s="743"/>
      <c r="P66" s="743"/>
      <c r="Q66" s="743"/>
      <c r="R66" s="743"/>
      <c r="S66" s="695"/>
      <c r="T66" s="743"/>
      <c r="U66" s="743"/>
      <c r="V66" s="743"/>
      <c r="W66" s="743"/>
      <c r="X66" s="743"/>
      <c r="Y66" s="743"/>
      <c r="Z66" s="743"/>
      <c r="AA66" s="744"/>
      <c r="AB66" s="739"/>
      <c r="AC66" s="670"/>
    </row>
    <row r="67" spans="1:29" s="671" customFormat="1" ht="4.95" customHeight="1">
      <c r="A67" s="719"/>
      <c r="B67" s="670"/>
      <c r="C67" s="670"/>
      <c r="D67" s="697"/>
      <c r="E67" s="692"/>
      <c r="F67" s="698"/>
      <c r="G67" s="699"/>
      <c r="H67" s="699"/>
      <c r="I67" s="700"/>
      <c r="J67" s="700"/>
      <c r="K67" s="700"/>
      <c r="L67" s="3006">
        <v>11</v>
      </c>
      <c r="M67" s="3007"/>
      <c r="N67" s="686"/>
      <c r="O67" s="689"/>
      <c r="P67" s="689"/>
      <c r="Q67" s="689"/>
      <c r="R67" s="689"/>
      <c r="S67" s="686"/>
      <c r="T67" s="689"/>
      <c r="U67" s="689"/>
      <c r="V67" s="689"/>
      <c r="W67" s="689"/>
      <c r="X67" s="689"/>
      <c r="Y67" s="689"/>
      <c r="Z67" s="689"/>
      <c r="AA67" s="690"/>
      <c r="AB67" s="739"/>
      <c r="AC67" s="670"/>
    </row>
    <row r="68" spans="1:29" s="671" customFormat="1" ht="19.95" customHeight="1">
      <c r="A68" s="719"/>
      <c r="B68" s="670"/>
      <c r="C68" s="670"/>
      <c r="D68" s="719"/>
      <c r="E68" s="693" t="s">
        <v>783</v>
      </c>
      <c r="F68" s="738"/>
      <c r="G68" s="694"/>
      <c r="H68" s="694" t="s">
        <v>784</v>
      </c>
      <c r="I68" s="670"/>
      <c r="J68" s="670"/>
      <c r="K68" s="670"/>
      <c r="L68" s="2996" t="s">
        <v>64</v>
      </c>
      <c r="M68" s="3008"/>
      <c r="N68" s="719"/>
      <c r="O68" s="3003"/>
      <c r="P68" s="3004"/>
      <c r="Q68" s="3005"/>
      <c r="R68" s="670"/>
      <c r="S68" s="719"/>
      <c r="T68" s="3003"/>
      <c r="U68" s="3004"/>
      <c r="V68" s="3004"/>
      <c r="W68" s="3004"/>
      <c r="X68" s="3004"/>
      <c r="Y68" s="3004"/>
      <c r="Z68" s="3005"/>
      <c r="AA68" s="739"/>
      <c r="AB68" s="739"/>
      <c r="AC68" s="670"/>
    </row>
    <row r="69" spans="1:29" s="671" customFormat="1" ht="4.95" customHeight="1" thickBot="1">
      <c r="A69" s="719"/>
      <c r="B69" s="670"/>
      <c r="C69" s="670"/>
      <c r="D69" s="695"/>
      <c r="E69" s="692"/>
      <c r="F69" s="741"/>
      <c r="G69" s="742"/>
      <c r="H69" s="742"/>
      <c r="I69" s="743"/>
      <c r="J69" s="743"/>
      <c r="K69" s="743"/>
      <c r="L69" s="2998"/>
      <c r="M69" s="3009"/>
      <c r="N69" s="695"/>
      <c r="O69" s="743"/>
      <c r="P69" s="743"/>
      <c r="Q69" s="743"/>
      <c r="R69" s="743"/>
      <c r="S69" s="695"/>
      <c r="T69" s="743"/>
      <c r="U69" s="743"/>
      <c r="V69" s="743"/>
      <c r="W69" s="743"/>
      <c r="X69" s="743"/>
      <c r="Y69" s="743"/>
      <c r="Z69" s="743"/>
      <c r="AA69" s="744"/>
      <c r="AB69" s="739"/>
      <c r="AC69" s="670"/>
    </row>
    <row r="70" spans="1:29" s="671" customFormat="1" ht="4.95" customHeight="1">
      <c r="A70" s="719"/>
      <c r="B70" s="670"/>
      <c r="C70" s="670"/>
      <c r="D70" s="719"/>
      <c r="E70" s="696"/>
      <c r="F70" s="738"/>
      <c r="G70" s="694"/>
      <c r="H70" s="694"/>
      <c r="I70" s="670"/>
      <c r="J70" s="670"/>
      <c r="K70" s="670"/>
      <c r="L70" s="3006">
        <v>12</v>
      </c>
      <c r="M70" s="3007"/>
      <c r="N70" s="686"/>
      <c r="O70" s="689"/>
      <c r="P70" s="689"/>
      <c r="Q70" s="689"/>
      <c r="R70" s="689"/>
      <c r="S70" s="686"/>
      <c r="T70" s="689"/>
      <c r="U70" s="689"/>
      <c r="V70" s="689"/>
      <c r="W70" s="689"/>
      <c r="X70" s="689"/>
      <c r="Y70" s="689"/>
      <c r="Z70" s="689"/>
      <c r="AA70" s="690"/>
      <c r="AB70" s="739"/>
      <c r="AC70" s="670"/>
    </row>
    <row r="71" spans="1:29" s="671" customFormat="1" ht="19.95" customHeight="1">
      <c r="A71" s="719"/>
      <c r="B71" s="670"/>
      <c r="C71" s="670"/>
      <c r="D71" s="719"/>
      <c r="E71" s="693" t="s">
        <v>785</v>
      </c>
      <c r="F71" s="738"/>
      <c r="G71" s="694"/>
      <c r="H71" s="694" t="s">
        <v>786</v>
      </c>
      <c r="I71" s="670"/>
      <c r="J71" s="670"/>
      <c r="K71" s="670"/>
      <c r="L71" s="2996" t="s">
        <v>87</v>
      </c>
      <c r="M71" s="3008"/>
      <c r="N71" s="719"/>
      <c r="O71" s="3003"/>
      <c r="P71" s="3004"/>
      <c r="Q71" s="3005"/>
      <c r="R71" s="670"/>
      <c r="S71" s="719"/>
      <c r="T71" s="3003"/>
      <c r="U71" s="3004"/>
      <c r="V71" s="3004"/>
      <c r="W71" s="3004"/>
      <c r="X71" s="3004"/>
      <c r="Y71" s="3004"/>
      <c r="Z71" s="3005"/>
      <c r="AA71" s="739"/>
      <c r="AB71" s="739"/>
      <c r="AC71" s="670"/>
    </row>
    <row r="72" spans="1:29" s="671" customFormat="1" ht="4.95" customHeight="1" thickBot="1">
      <c r="A72" s="719"/>
      <c r="B72" s="670"/>
      <c r="C72" s="670"/>
      <c r="D72" s="719"/>
      <c r="E72" s="740"/>
      <c r="F72" s="738"/>
      <c r="G72" s="694"/>
      <c r="H72" s="694"/>
      <c r="I72" s="670"/>
      <c r="J72" s="670"/>
      <c r="K72" s="670"/>
      <c r="L72" s="2998"/>
      <c r="M72" s="3009"/>
      <c r="N72" s="695"/>
      <c r="O72" s="743"/>
      <c r="P72" s="743"/>
      <c r="Q72" s="743"/>
      <c r="R72" s="743"/>
      <c r="S72" s="695"/>
      <c r="T72" s="743"/>
      <c r="U72" s="743"/>
      <c r="V72" s="743"/>
      <c r="W72" s="743"/>
      <c r="X72" s="743"/>
      <c r="Y72" s="743"/>
      <c r="Z72" s="743"/>
      <c r="AA72" s="744"/>
      <c r="AB72" s="739"/>
      <c r="AC72" s="670"/>
    </row>
    <row r="73" spans="1:29" s="671" customFormat="1" ht="4.95" customHeight="1">
      <c r="A73" s="719"/>
      <c r="B73" s="670"/>
      <c r="C73" s="670"/>
      <c r="D73" s="697"/>
      <c r="E73" s="692"/>
      <c r="F73" s="698"/>
      <c r="G73" s="699"/>
      <c r="H73" s="699"/>
      <c r="I73" s="700"/>
      <c r="J73" s="700"/>
      <c r="K73" s="700"/>
      <c r="L73" s="3006">
        <v>13</v>
      </c>
      <c r="M73" s="3007"/>
      <c r="N73" s="686"/>
      <c r="O73" s="689"/>
      <c r="P73" s="689"/>
      <c r="Q73" s="689"/>
      <c r="R73" s="689"/>
      <c r="S73" s="686"/>
      <c r="T73" s="689"/>
      <c r="U73" s="689"/>
      <c r="V73" s="689"/>
      <c r="W73" s="689"/>
      <c r="X73" s="689"/>
      <c r="Y73" s="689"/>
      <c r="Z73" s="689"/>
      <c r="AA73" s="690"/>
      <c r="AB73" s="739"/>
      <c r="AC73" s="670"/>
    </row>
    <row r="74" spans="1:29" s="671" customFormat="1" ht="19.95" customHeight="1">
      <c r="A74" s="719"/>
      <c r="B74" s="670"/>
      <c r="C74" s="670"/>
      <c r="D74" s="719"/>
      <c r="E74" s="693" t="s">
        <v>787</v>
      </c>
      <c r="F74" s="738"/>
      <c r="G74" s="694"/>
      <c r="H74" s="694" t="s">
        <v>788</v>
      </c>
      <c r="I74" s="670"/>
      <c r="J74" s="670"/>
      <c r="K74" s="670"/>
      <c r="L74" s="2996" t="s">
        <v>89</v>
      </c>
      <c r="M74" s="3008"/>
      <c r="N74" s="719"/>
      <c r="O74" s="3003"/>
      <c r="P74" s="3004"/>
      <c r="Q74" s="3005"/>
      <c r="R74" s="670"/>
      <c r="S74" s="719"/>
      <c r="T74" s="3003"/>
      <c r="U74" s="3004"/>
      <c r="V74" s="3004"/>
      <c r="W74" s="3004"/>
      <c r="X74" s="3004"/>
      <c r="Y74" s="3004"/>
      <c r="Z74" s="3005"/>
      <c r="AA74" s="739"/>
      <c r="AB74" s="739"/>
      <c r="AC74" s="670"/>
    </row>
    <row r="75" spans="1:29" s="671" customFormat="1" ht="4.95" customHeight="1" thickBot="1">
      <c r="A75" s="719"/>
      <c r="B75" s="670"/>
      <c r="C75" s="670"/>
      <c r="D75" s="695"/>
      <c r="E75" s="692"/>
      <c r="F75" s="741"/>
      <c r="G75" s="742"/>
      <c r="H75" s="742"/>
      <c r="I75" s="743"/>
      <c r="J75" s="743"/>
      <c r="K75" s="743"/>
      <c r="L75" s="2998"/>
      <c r="M75" s="3009"/>
      <c r="N75" s="695"/>
      <c r="O75" s="743"/>
      <c r="P75" s="743"/>
      <c r="Q75" s="743"/>
      <c r="R75" s="743"/>
      <c r="S75" s="695"/>
      <c r="T75" s="743"/>
      <c r="U75" s="743"/>
      <c r="V75" s="743"/>
      <c r="W75" s="743"/>
      <c r="X75" s="743"/>
      <c r="Y75" s="743"/>
      <c r="Z75" s="743"/>
      <c r="AA75" s="744"/>
      <c r="AB75" s="739"/>
      <c r="AC75" s="670"/>
    </row>
    <row r="76" spans="1:29" s="671" customFormat="1" ht="4.95" customHeight="1">
      <c r="A76" s="719"/>
      <c r="B76" s="670"/>
      <c r="C76" s="670"/>
      <c r="D76" s="719"/>
      <c r="E76" s="696"/>
      <c r="F76" s="738"/>
      <c r="G76" s="694"/>
      <c r="H76" s="694"/>
      <c r="I76" s="670"/>
      <c r="J76" s="670"/>
      <c r="K76" s="670"/>
      <c r="L76" s="3006">
        <v>14</v>
      </c>
      <c r="M76" s="3007"/>
      <c r="N76" s="686"/>
      <c r="O76" s="689"/>
      <c r="P76" s="689"/>
      <c r="Q76" s="689"/>
      <c r="R76" s="689"/>
      <c r="S76" s="686"/>
      <c r="T76" s="689"/>
      <c r="U76" s="689"/>
      <c r="V76" s="689"/>
      <c r="W76" s="689"/>
      <c r="X76" s="689"/>
      <c r="Y76" s="689"/>
      <c r="Z76" s="689"/>
      <c r="AA76" s="690"/>
      <c r="AB76" s="739"/>
      <c r="AC76" s="670"/>
    </row>
    <row r="77" spans="1:29" s="671" customFormat="1" ht="19.95" customHeight="1">
      <c r="A77" s="719"/>
      <c r="B77" s="670"/>
      <c r="C77" s="670"/>
      <c r="D77" s="719"/>
      <c r="E77" s="693" t="s">
        <v>1021</v>
      </c>
      <c r="F77" s="738"/>
      <c r="G77" s="694"/>
      <c r="H77" s="694" t="s">
        <v>789</v>
      </c>
      <c r="I77" s="670"/>
      <c r="J77" s="670"/>
      <c r="K77" s="670"/>
      <c r="L77" s="2996" t="s">
        <v>132</v>
      </c>
      <c r="M77" s="3008"/>
      <c r="N77" s="719"/>
      <c r="O77" s="3003"/>
      <c r="P77" s="3004"/>
      <c r="Q77" s="3005"/>
      <c r="R77" s="670"/>
      <c r="S77" s="719"/>
      <c r="T77" s="3003"/>
      <c r="U77" s="3004"/>
      <c r="V77" s="3004"/>
      <c r="W77" s="3004"/>
      <c r="X77" s="3004"/>
      <c r="Y77" s="3004"/>
      <c r="Z77" s="3005"/>
      <c r="AA77" s="739"/>
      <c r="AB77" s="739"/>
      <c r="AC77" s="670"/>
    </row>
    <row r="78" spans="1:29" s="671" customFormat="1" ht="4.95" customHeight="1" thickBot="1">
      <c r="A78" s="719"/>
      <c r="B78" s="670"/>
      <c r="C78" s="670"/>
      <c r="D78" s="719"/>
      <c r="E78" s="740"/>
      <c r="F78" s="738"/>
      <c r="G78" s="694"/>
      <c r="H78" s="694"/>
      <c r="I78" s="670"/>
      <c r="J78" s="670"/>
      <c r="K78" s="670"/>
      <c r="L78" s="2998"/>
      <c r="M78" s="3009"/>
      <c r="N78" s="695"/>
      <c r="O78" s="743"/>
      <c r="P78" s="743"/>
      <c r="Q78" s="743"/>
      <c r="R78" s="743"/>
      <c r="S78" s="695"/>
      <c r="T78" s="743"/>
      <c r="U78" s="743"/>
      <c r="V78" s="743"/>
      <c r="W78" s="743"/>
      <c r="X78" s="743"/>
      <c r="Y78" s="743"/>
      <c r="Z78" s="743"/>
      <c r="AA78" s="744"/>
      <c r="AB78" s="739"/>
      <c r="AC78" s="670"/>
    </row>
    <row r="79" spans="1:29" s="671" customFormat="1" ht="4.95" customHeight="1">
      <c r="A79" s="719"/>
      <c r="B79" s="670"/>
      <c r="C79" s="670"/>
      <c r="D79" s="697"/>
      <c r="E79" s="692"/>
      <c r="F79" s="698"/>
      <c r="G79" s="699"/>
      <c r="H79" s="699"/>
      <c r="I79" s="700"/>
      <c r="J79" s="700"/>
      <c r="K79" s="700"/>
      <c r="L79" s="3006">
        <v>15</v>
      </c>
      <c r="M79" s="3007"/>
      <c r="N79" s="686"/>
      <c r="O79" s="689"/>
      <c r="P79" s="689"/>
      <c r="Q79" s="689"/>
      <c r="R79" s="689"/>
      <c r="S79" s="686"/>
      <c r="T79" s="689"/>
      <c r="U79" s="689"/>
      <c r="V79" s="689"/>
      <c r="W79" s="689"/>
      <c r="X79" s="689"/>
      <c r="Y79" s="689"/>
      <c r="Z79" s="689"/>
      <c r="AA79" s="690"/>
      <c r="AB79" s="739"/>
      <c r="AC79" s="670"/>
    </row>
    <row r="80" spans="1:29" s="671" customFormat="1" ht="19.95" customHeight="1">
      <c r="A80" s="719"/>
      <c r="B80" s="670"/>
      <c r="C80" s="670"/>
      <c r="D80" s="719"/>
      <c r="E80" s="693" t="s">
        <v>790</v>
      </c>
      <c r="F80" s="738"/>
      <c r="G80" s="694"/>
      <c r="H80" s="694" t="s">
        <v>791</v>
      </c>
      <c r="I80" s="670"/>
      <c r="J80" s="670"/>
      <c r="K80" s="670"/>
      <c r="L80" s="2996" t="s">
        <v>66</v>
      </c>
      <c r="M80" s="3008"/>
      <c r="N80" s="719"/>
      <c r="O80" s="3003"/>
      <c r="P80" s="3004"/>
      <c r="Q80" s="3005"/>
      <c r="R80" s="670"/>
      <c r="S80" s="719"/>
      <c r="T80" s="3003"/>
      <c r="U80" s="3004"/>
      <c r="V80" s="3004"/>
      <c r="W80" s="3004"/>
      <c r="X80" s="3004"/>
      <c r="Y80" s="3004"/>
      <c r="Z80" s="3005"/>
      <c r="AA80" s="739"/>
      <c r="AB80" s="739"/>
      <c r="AC80" s="670"/>
    </row>
    <row r="81" spans="1:29" s="671" customFormat="1" ht="4.95" customHeight="1" thickBot="1">
      <c r="A81" s="719"/>
      <c r="B81" s="670"/>
      <c r="C81" s="670"/>
      <c r="D81" s="695"/>
      <c r="E81" s="740"/>
      <c r="F81" s="741"/>
      <c r="G81" s="742"/>
      <c r="H81" s="742"/>
      <c r="I81" s="743"/>
      <c r="J81" s="743"/>
      <c r="K81" s="743"/>
      <c r="L81" s="2998"/>
      <c r="M81" s="3009"/>
      <c r="N81" s="695"/>
      <c r="O81" s="743"/>
      <c r="P81" s="743"/>
      <c r="Q81" s="743"/>
      <c r="R81" s="743"/>
      <c r="S81" s="695"/>
      <c r="T81" s="743"/>
      <c r="U81" s="743"/>
      <c r="V81" s="743"/>
      <c r="W81" s="743"/>
      <c r="X81" s="743"/>
      <c r="Y81" s="743"/>
      <c r="Z81" s="743"/>
      <c r="AA81" s="744"/>
      <c r="AB81" s="739"/>
      <c r="AC81" s="670"/>
    </row>
    <row r="82" spans="1:29" s="671" customFormat="1" ht="4.95" customHeight="1">
      <c r="A82" s="719"/>
      <c r="B82" s="670"/>
      <c r="C82" s="670"/>
      <c r="D82" s="719"/>
      <c r="E82" s="692"/>
      <c r="F82" s="738"/>
      <c r="G82" s="694"/>
      <c r="H82" s="694"/>
      <c r="I82" s="670"/>
      <c r="J82" s="670"/>
      <c r="K82" s="670"/>
      <c r="L82" s="3006">
        <v>16</v>
      </c>
      <c r="M82" s="3007"/>
      <c r="N82" s="686"/>
      <c r="O82" s="689"/>
      <c r="P82" s="689"/>
      <c r="Q82" s="689"/>
      <c r="R82" s="689"/>
      <c r="S82" s="686"/>
      <c r="T82" s="689"/>
      <c r="U82" s="689"/>
      <c r="V82" s="689"/>
      <c r="W82" s="689"/>
      <c r="X82" s="689"/>
      <c r="Y82" s="689"/>
      <c r="Z82" s="689"/>
      <c r="AA82" s="690"/>
      <c r="AB82" s="739"/>
      <c r="AC82" s="670"/>
    </row>
    <row r="83" spans="1:29" s="671" customFormat="1" ht="19.95" customHeight="1">
      <c r="A83" s="719"/>
      <c r="B83" s="670"/>
      <c r="C83" s="670"/>
      <c r="D83" s="719"/>
      <c r="E83" s="693" t="s">
        <v>792</v>
      </c>
      <c r="F83" s="738"/>
      <c r="G83" s="694"/>
      <c r="H83" s="694" t="s">
        <v>793</v>
      </c>
      <c r="I83" s="670"/>
      <c r="J83" s="670"/>
      <c r="K83" s="670"/>
      <c r="L83" s="2996" t="s">
        <v>67</v>
      </c>
      <c r="M83" s="3008"/>
      <c r="N83" s="719"/>
      <c r="O83" s="3003"/>
      <c r="P83" s="3004"/>
      <c r="Q83" s="3005"/>
      <c r="R83" s="670"/>
      <c r="S83" s="719"/>
      <c r="T83" s="3003"/>
      <c r="U83" s="3004"/>
      <c r="V83" s="3004"/>
      <c r="W83" s="3004"/>
      <c r="X83" s="3004"/>
      <c r="Y83" s="3004"/>
      <c r="Z83" s="3005"/>
      <c r="AA83" s="739"/>
      <c r="AB83" s="739"/>
      <c r="AC83" s="670"/>
    </row>
    <row r="84" spans="1:29" s="669" customFormat="1" ht="4.95" customHeight="1" thickBot="1">
      <c r="A84" s="719"/>
      <c r="B84" s="670"/>
      <c r="D84" s="701"/>
      <c r="E84" s="745"/>
      <c r="F84" s="746"/>
      <c r="G84" s="745"/>
      <c r="H84" s="745"/>
      <c r="I84" s="745"/>
      <c r="J84" s="745"/>
      <c r="K84" s="745"/>
      <c r="L84" s="2998"/>
      <c r="M84" s="3009"/>
      <c r="N84" s="695"/>
      <c r="O84" s="743"/>
      <c r="P84" s="743"/>
      <c r="Q84" s="743"/>
      <c r="R84" s="743"/>
      <c r="S84" s="695"/>
      <c r="T84" s="743"/>
      <c r="U84" s="743"/>
      <c r="V84" s="743"/>
      <c r="W84" s="743"/>
      <c r="X84" s="743"/>
      <c r="Y84" s="743"/>
      <c r="Z84" s="743"/>
      <c r="AA84" s="744"/>
      <c r="AB84" s="747"/>
    </row>
    <row r="85" spans="1:29" s="671" customFormat="1" ht="4.95" customHeight="1">
      <c r="A85" s="719"/>
      <c r="B85" s="670"/>
      <c r="C85" s="670"/>
      <c r="D85" s="3012" t="s">
        <v>828</v>
      </c>
      <c r="E85" s="2944"/>
      <c r="F85" s="2944"/>
      <c r="G85" s="2944"/>
      <c r="H85" s="2944"/>
      <c r="I85" s="2944"/>
      <c r="J85" s="2944"/>
      <c r="K85" s="2945"/>
      <c r="L85" s="3006">
        <v>17</v>
      </c>
      <c r="M85" s="3007"/>
      <c r="N85" s="686"/>
      <c r="O85" s="689"/>
      <c r="P85" s="689"/>
      <c r="Q85" s="689"/>
      <c r="R85" s="689"/>
      <c r="S85" s="686"/>
      <c r="T85" s="689"/>
      <c r="U85" s="689"/>
      <c r="V85" s="689"/>
      <c r="W85" s="689"/>
      <c r="X85" s="689"/>
      <c r="Y85" s="689"/>
      <c r="Z85" s="689"/>
      <c r="AA85" s="690"/>
      <c r="AB85" s="739"/>
      <c r="AC85" s="670"/>
    </row>
    <row r="86" spans="1:29" s="671" customFormat="1" ht="20.25" customHeight="1">
      <c r="A86" s="719"/>
      <c r="B86" s="670"/>
      <c r="C86" s="670"/>
      <c r="D86" s="3013"/>
      <c r="E86" s="2946"/>
      <c r="F86" s="2946"/>
      <c r="G86" s="2946"/>
      <c r="H86" s="2946"/>
      <c r="I86" s="2946"/>
      <c r="J86" s="2946"/>
      <c r="K86" s="2947"/>
      <c r="L86" s="2996"/>
      <c r="M86" s="3008"/>
      <c r="N86" s="719"/>
      <c r="O86" s="3003">
        <f>O38+O41+O44+O47+O50+O53+O56+O59+O62+O65+O68+O71+O74+O77+O80+O83</f>
        <v>0</v>
      </c>
      <c r="P86" s="3004"/>
      <c r="Q86" s="3005"/>
      <c r="R86" s="670"/>
      <c r="S86" s="719"/>
      <c r="T86" s="3003">
        <f>T35+T38+T41+T44+T47+T50+T53+T56+T59+T62+T65+T68+T71+T74+T77+T80+T83</f>
        <v>0</v>
      </c>
      <c r="U86" s="3004"/>
      <c r="V86" s="3004"/>
      <c r="W86" s="3004"/>
      <c r="X86" s="3004"/>
      <c r="Y86" s="3004"/>
      <c r="Z86" s="3005"/>
      <c r="AA86" s="739"/>
      <c r="AB86" s="739"/>
      <c r="AC86" s="670"/>
    </row>
    <row r="87" spans="1:29" s="669" customFormat="1" ht="7.2" customHeight="1" thickBot="1">
      <c r="A87" s="719"/>
      <c r="B87" s="670"/>
      <c r="D87" s="3014"/>
      <c r="E87" s="2948"/>
      <c r="F87" s="2948"/>
      <c r="G87" s="2948"/>
      <c r="H87" s="2948"/>
      <c r="I87" s="2948"/>
      <c r="J87" s="2948"/>
      <c r="K87" s="2949"/>
      <c r="L87" s="2996"/>
      <c r="M87" s="3008"/>
      <c r="N87" s="719"/>
      <c r="O87" s="670"/>
      <c r="P87" s="670"/>
      <c r="Q87" s="670"/>
      <c r="R87" s="670"/>
      <c r="S87" s="719"/>
      <c r="T87" s="670"/>
      <c r="U87" s="670"/>
      <c r="V87" s="670"/>
      <c r="W87" s="670"/>
      <c r="X87" s="670"/>
      <c r="Y87" s="670"/>
      <c r="Z87" s="670"/>
      <c r="AA87" s="739"/>
      <c r="AB87" s="747"/>
    </row>
    <row r="88" spans="1:29" s="669" customFormat="1" ht="7.2" customHeight="1">
      <c r="A88" s="719"/>
      <c r="B88" s="670"/>
      <c r="D88" s="702"/>
      <c r="E88" s="703"/>
      <c r="F88" s="703"/>
      <c r="G88" s="703"/>
      <c r="H88" s="703"/>
      <c r="I88" s="703"/>
      <c r="J88" s="703"/>
      <c r="K88" s="703"/>
      <c r="L88" s="704"/>
      <c r="M88" s="704"/>
      <c r="N88" s="700"/>
      <c r="O88" s="700"/>
      <c r="P88" s="700"/>
      <c r="Q88" s="700"/>
      <c r="R88" s="700"/>
      <c r="S88" s="700"/>
      <c r="T88" s="700"/>
      <c r="U88" s="700"/>
      <c r="V88" s="700"/>
      <c r="W88" s="700"/>
      <c r="X88" s="700"/>
      <c r="Y88" s="700"/>
      <c r="Z88" s="700"/>
      <c r="AA88" s="705"/>
      <c r="AB88" s="747"/>
    </row>
    <row r="89" spans="1:29" s="710" customFormat="1" ht="12" customHeight="1">
      <c r="A89" s="748"/>
      <c r="B89" s="749"/>
      <c r="D89" s="859" t="s">
        <v>794</v>
      </c>
      <c r="E89" s="808"/>
      <c r="G89" s="861" t="s">
        <v>2144</v>
      </c>
      <c r="I89" s="809"/>
      <c r="J89" s="809"/>
      <c r="K89" s="809"/>
      <c r="L89" s="809"/>
      <c r="M89" s="809"/>
      <c r="N89" s="809"/>
      <c r="O89" s="809"/>
      <c r="P89" s="809"/>
      <c r="Q89" s="809"/>
      <c r="R89" s="809"/>
      <c r="S89" s="809"/>
      <c r="T89" s="809"/>
      <c r="U89" s="809"/>
      <c r="V89" s="809"/>
      <c r="W89" s="809"/>
      <c r="X89" s="809"/>
      <c r="Y89" s="809"/>
      <c r="Z89" s="809"/>
      <c r="AA89" s="750"/>
      <c r="AB89" s="750"/>
    </row>
    <row r="90" spans="1:29" s="710" customFormat="1" ht="12" customHeight="1">
      <c r="A90" s="748"/>
      <c r="B90" s="749"/>
      <c r="D90" s="859"/>
      <c r="E90" s="808"/>
      <c r="G90" s="861" t="s">
        <v>2127</v>
      </c>
      <c r="I90" s="809"/>
      <c r="J90" s="809"/>
      <c r="K90" s="809"/>
      <c r="L90" s="809"/>
      <c r="M90" s="809"/>
      <c r="N90" s="809"/>
      <c r="O90" s="809"/>
      <c r="P90" s="809"/>
      <c r="Q90" s="809"/>
      <c r="R90" s="809"/>
      <c r="S90" s="809"/>
      <c r="T90" s="809"/>
      <c r="U90" s="809"/>
      <c r="V90" s="809"/>
      <c r="W90" s="809"/>
      <c r="X90" s="809"/>
      <c r="Y90" s="809"/>
      <c r="Z90" s="809"/>
      <c r="AA90" s="750"/>
      <c r="AB90" s="750"/>
    </row>
    <row r="91" spans="1:29" s="710" customFormat="1" ht="12" customHeight="1" thickBot="1">
      <c r="A91" s="748"/>
      <c r="B91" s="749"/>
      <c r="D91" s="860" t="s">
        <v>795</v>
      </c>
      <c r="E91" s="810"/>
      <c r="F91" s="811"/>
      <c r="G91" s="862" t="s">
        <v>2145</v>
      </c>
      <c r="H91" s="811"/>
      <c r="I91" s="812"/>
      <c r="J91" s="812"/>
      <c r="K91" s="812"/>
      <c r="L91" s="812"/>
      <c r="M91" s="812"/>
      <c r="N91" s="812"/>
      <c r="O91" s="812"/>
      <c r="P91" s="812"/>
      <c r="Q91" s="812"/>
      <c r="R91" s="812"/>
      <c r="S91" s="812"/>
      <c r="T91" s="812"/>
      <c r="U91" s="812"/>
      <c r="V91" s="812"/>
      <c r="W91" s="812"/>
      <c r="X91" s="812"/>
      <c r="Y91" s="812"/>
      <c r="Z91" s="811"/>
      <c r="AA91" s="813"/>
      <c r="AB91" s="750"/>
    </row>
    <row r="92" spans="1:29" ht="12" customHeight="1" thickBot="1">
      <c r="A92" s="695"/>
      <c r="B92" s="743"/>
      <c r="C92" s="734"/>
      <c r="D92" s="734"/>
      <c r="E92" s="734"/>
      <c r="F92" s="734"/>
      <c r="G92" s="734"/>
      <c r="H92" s="734"/>
      <c r="I92" s="734"/>
      <c r="J92" s="734"/>
      <c r="K92" s="734"/>
      <c r="L92" s="734"/>
      <c r="M92" s="734"/>
      <c r="N92" s="734"/>
      <c r="O92" s="734"/>
      <c r="P92" s="734"/>
      <c r="Q92" s="734"/>
      <c r="R92" s="734"/>
      <c r="S92" s="734"/>
      <c r="T92" s="734"/>
      <c r="U92" s="734"/>
      <c r="V92" s="734"/>
      <c r="W92" s="734"/>
      <c r="X92" s="734"/>
      <c r="Y92" s="734"/>
      <c r="Z92" s="734"/>
      <c r="AA92" s="734"/>
      <c r="AB92" s="751"/>
    </row>
    <row r="93" spans="1:29" ht="12" customHeight="1"/>
    <row r="94" spans="1:29" ht="12" customHeight="1">
      <c r="A94" s="2994">
        <v>27</v>
      </c>
      <c r="B94" s="2994"/>
      <c r="C94" s="2994"/>
      <c r="D94" s="2994"/>
      <c r="E94" s="2994"/>
      <c r="F94" s="2994"/>
      <c r="G94" s="2994"/>
      <c r="H94" s="2994"/>
      <c r="I94" s="2994"/>
      <c r="J94" s="2994"/>
      <c r="K94" s="2994"/>
      <c r="L94" s="2994"/>
      <c r="M94" s="2994"/>
      <c r="N94" s="2994"/>
      <c r="O94" s="2994"/>
      <c r="P94" s="2994"/>
      <c r="Q94" s="2994"/>
      <c r="R94" s="2994"/>
      <c r="S94" s="2994"/>
      <c r="T94" s="2994"/>
      <c r="U94" s="2994"/>
      <c r="V94" s="2994"/>
      <c r="W94" s="2994"/>
      <c r="X94" s="2994"/>
      <c r="Y94" s="2994"/>
      <c r="Z94" s="2994"/>
      <c r="AA94" s="2994"/>
      <c r="AB94" s="2994"/>
    </row>
  </sheetData>
  <sheetProtection selectLockedCells="1" selectUnlockedCells="1"/>
  <mergeCells count="78">
    <mergeCell ref="A94:AB94"/>
    <mergeCell ref="G29:K29"/>
    <mergeCell ref="G30:K30"/>
    <mergeCell ref="G31:K31"/>
    <mergeCell ref="D85:K87"/>
    <mergeCell ref="L85:M87"/>
    <mergeCell ref="O86:Q86"/>
    <mergeCell ref="T86:Z86"/>
    <mergeCell ref="L79:M81"/>
    <mergeCell ref="O80:Q80"/>
    <mergeCell ref="T80:Z80"/>
    <mergeCell ref="L82:M84"/>
    <mergeCell ref="O83:Q83"/>
    <mergeCell ref="T83:Z83"/>
    <mergeCell ref="L73:M75"/>
    <mergeCell ref="O74:Q74"/>
    <mergeCell ref="T74:Z74"/>
    <mergeCell ref="L76:M78"/>
    <mergeCell ref="O77:Q77"/>
    <mergeCell ref="T77:Z77"/>
    <mergeCell ref="L67:M69"/>
    <mergeCell ref="O68:Q68"/>
    <mergeCell ref="T68:Z68"/>
    <mergeCell ref="L70:M72"/>
    <mergeCell ref="O71:Q71"/>
    <mergeCell ref="T71:Z71"/>
    <mergeCell ref="L61:M63"/>
    <mergeCell ref="O62:Q62"/>
    <mergeCell ref="T62:Z62"/>
    <mergeCell ref="L64:M66"/>
    <mergeCell ref="O65:Q65"/>
    <mergeCell ref="T65:Z65"/>
    <mergeCell ref="L55:M57"/>
    <mergeCell ref="O56:Q56"/>
    <mergeCell ref="T56:Z56"/>
    <mergeCell ref="L58:M60"/>
    <mergeCell ref="O59:Q59"/>
    <mergeCell ref="T59:Z59"/>
    <mergeCell ref="L49:M51"/>
    <mergeCell ref="O50:Q50"/>
    <mergeCell ref="T50:Z50"/>
    <mergeCell ref="L52:M54"/>
    <mergeCell ref="O53:Q53"/>
    <mergeCell ref="T53:Z53"/>
    <mergeCell ref="L43:M45"/>
    <mergeCell ref="O44:Q44"/>
    <mergeCell ref="T44:Z44"/>
    <mergeCell ref="L46:M48"/>
    <mergeCell ref="O47:Q47"/>
    <mergeCell ref="T47:Z47"/>
    <mergeCell ref="L37:M39"/>
    <mergeCell ref="O38:Q38"/>
    <mergeCell ref="T38:Z38"/>
    <mergeCell ref="L40:M42"/>
    <mergeCell ref="O41:Q41"/>
    <mergeCell ref="T41:Z41"/>
    <mergeCell ref="L32:R33"/>
    <mergeCell ref="S32:AA33"/>
    <mergeCell ref="L34:M36"/>
    <mergeCell ref="H35:J35"/>
    <mergeCell ref="O35:Q35"/>
    <mergeCell ref="T35:Z35"/>
    <mergeCell ref="W3:X3"/>
    <mergeCell ref="W4:X4"/>
    <mergeCell ref="D18:T25"/>
    <mergeCell ref="W17:AA17"/>
    <mergeCell ref="W19:AA19"/>
    <mergeCell ref="S17:T17"/>
    <mergeCell ref="W18:AA18"/>
    <mergeCell ref="X20:Z21"/>
    <mergeCell ref="AD14:AF14"/>
    <mergeCell ref="Y23:AA23"/>
    <mergeCell ref="V24:W25"/>
    <mergeCell ref="X24:AA25"/>
    <mergeCell ref="B28:B29"/>
    <mergeCell ref="L28:R31"/>
    <mergeCell ref="S28:AA30"/>
    <mergeCell ref="S31:AA31"/>
  </mergeCells>
  <printOptions horizontalCentered="1"/>
  <pageMargins left="0" right="0" top="0.39370078740157483" bottom="3.937007874015748E-2" header="0" footer="0"/>
  <pageSetup paperSize="9" scale="75" firstPageNumber="0" orientation="portrait" useFirstPageNumber="1" horizontalDpi="300" verticalDpi="300" r:id="rId1"/>
  <headerFooter alignWithMargins="0"/>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0E6B1-46F0-4A09-9A4F-F5C9683B7D09}">
  <dimension ref="B1:FK133"/>
  <sheetViews>
    <sheetView showGridLines="0" view="pageBreakPreview" zoomScale="30" zoomScaleNormal="40" zoomScaleSheetLayoutView="30" workbookViewId="0">
      <selection activeCell="DE84" sqref="DE84"/>
    </sheetView>
  </sheetViews>
  <sheetFormatPr defaultColWidth="1.61328125" defaultRowHeight="15"/>
  <cols>
    <col min="1" max="1" width="1.61328125" style="1279"/>
    <col min="2" max="2" width="2.69140625" style="1279" customWidth="1"/>
    <col min="3" max="3" width="9.69140625" style="1279" customWidth="1"/>
    <col min="4" max="82" width="2.69140625" style="1279" customWidth="1"/>
    <col min="83" max="83" width="2.07421875" style="1279" customWidth="1"/>
    <col min="84" max="90" width="1.61328125" style="1279"/>
    <col min="91" max="91" width="16.3828125" style="1279" customWidth="1"/>
    <col min="92" max="249" width="1.61328125" style="1279"/>
    <col min="250" max="250" width="2.69140625" style="1279" customWidth="1"/>
    <col min="251" max="251" width="6.3828125" style="1279" customWidth="1"/>
    <col min="252" max="252" width="2.69140625" style="1279" customWidth="1"/>
    <col min="253" max="256" width="0.921875" style="1279" customWidth="1"/>
    <col min="257" max="338" width="2.69140625" style="1279" customWidth="1"/>
    <col min="339" max="505" width="1.61328125" style="1279"/>
    <col min="506" max="506" width="2.69140625" style="1279" customWidth="1"/>
    <col min="507" max="507" width="6.3828125" style="1279" customWidth="1"/>
    <col min="508" max="508" width="2.69140625" style="1279" customWidth="1"/>
    <col min="509" max="512" width="0.921875" style="1279" customWidth="1"/>
    <col min="513" max="594" width="2.69140625" style="1279" customWidth="1"/>
    <col min="595" max="761" width="1.61328125" style="1279"/>
    <col min="762" max="762" width="2.69140625" style="1279" customWidth="1"/>
    <col min="763" max="763" width="6.3828125" style="1279" customWidth="1"/>
    <col min="764" max="764" width="2.69140625" style="1279" customWidth="1"/>
    <col min="765" max="768" width="0.921875" style="1279" customWidth="1"/>
    <col min="769" max="850" width="2.69140625" style="1279" customWidth="1"/>
    <col min="851" max="1017" width="1.61328125" style="1279"/>
    <col min="1018" max="1018" width="2.69140625" style="1279" customWidth="1"/>
    <col min="1019" max="1019" width="6.3828125" style="1279" customWidth="1"/>
    <col min="1020" max="1020" width="2.69140625" style="1279" customWidth="1"/>
    <col min="1021" max="1024" width="0.921875" style="1279" customWidth="1"/>
    <col min="1025" max="1106" width="2.69140625" style="1279" customWidth="1"/>
    <col min="1107" max="1273" width="1.61328125" style="1279"/>
    <col min="1274" max="1274" width="2.69140625" style="1279" customWidth="1"/>
    <col min="1275" max="1275" width="6.3828125" style="1279" customWidth="1"/>
    <col min="1276" max="1276" width="2.69140625" style="1279" customWidth="1"/>
    <col min="1277" max="1280" width="0.921875" style="1279" customWidth="1"/>
    <col min="1281" max="1362" width="2.69140625" style="1279" customWidth="1"/>
    <col min="1363" max="1529" width="1.61328125" style="1279"/>
    <col min="1530" max="1530" width="2.69140625" style="1279" customWidth="1"/>
    <col min="1531" max="1531" width="6.3828125" style="1279" customWidth="1"/>
    <col min="1532" max="1532" width="2.69140625" style="1279" customWidth="1"/>
    <col min="1533" max="1536" width="0.921875" style="1279" customWidth="1"/>
    <col min="1537" max="1618" width="2.69140625" style="1279" customWidth="1"/>
    <col min="1619" max="1785" width="1.61328125" style="1279"/>
    <col min="1786" max="1786" width="2.69140625" style="1279" customWidth="1"/>
    <col min="1787" max="1787" width="6.3828125" style="1279" customWidth="1"/>
    <col min="1788" max="1788" width="2.69140625" style="1279" customWidth="1"/>
    <col min="1789" max="1792" width="0.921875" style="1279" customWidth="1"/>
    <col min="1793" max="1874" width="2.69140625" style="1279" customWidth="1"/>
    <col min="1875" max="2041" width="1.61328125" style="1279"/>
    <col min="2042" max="2042" width="2.69140625" style="1279" customWidth="1"/>
    <col min="2043" max="2043" width="6.3828125" style="1279" customWidth="1"/>
    <col min="2044" max="2044" width="2.69140625" style="1279" customWidth="1"/>
    <col min="2045" max="2048" width="0.921875" style="1279" customWidth="1"/>
    <col min="2049" max="2130" width="2.69140625" style="1279" customWidth="1"/>
    <col min="2131" max="2297" width="1.61328125" style="1279"/>
    <col min="2298" max="2298" width="2.69140625" style="1279" customWidth="1"/>
    <col min="2299" max="2299" width="6.3828125" style="1279" customWidth="1"/>
    <col min="2300" max="2300" width="2.69140625" style="1279" customWidth="1"/>
    <col min="2301" max="2304" width="0.921875" style="1279" customWidth="1"/>
    <col min="2305" max="2386" width="2.69140625" style="1279" customWidth="1"/>
    <col min="2387" max="2553" width="1.61328125" style="1279"/>
    <col min="2554" max="2554" width="2.69140625" style="1279" customWidth="1"/>
    <col min="2555" max="2555" width="6.3828125" style="1279" customWidth="1"/>
    <col min="2556" max="2556" width="2.69140625" style="1279" customWidth="1"/>
    <col min="2557" max="2560" width="0.921875" style="1279" customWidth="1"/>
    <col min="2561" max="2642" width="2.69140625" style="1279" customWidth="1"/>
    <col min="2643" max="2809" width="1.61328125" style="1279"/>
    <col min="2810" max="2810" width="2.69140625" style="1279" customWidth="1"/>
    <col min="2811" max="2811" width="6.3828125" style="1279" customWidth="1"/>
    <col min="2812" max="2812" width="2.69140625" style="1279" customWidth="1"/>
    <col min="2813" max="2816" width="0.921875" style="1279" customWidth="1"/>
    <col min="2817" max="2898" width="2.69140625" style="1279" customWidth="1"/>
    <col min="2899" max="3065" width="1.61328125" style="1279"/>
    <col min="3066" max="3066" width="2.69140625" style="1279" customWidth="1"/>
    <col min="3067" max="3067" width="6.3828125" style="1279" customWidth="1"/>
    <col min="3068" max="3068" width="2.69140625" style="1279" customWidth="1"/>
    <col min="3069" max="3072" width="0.921875" style="1279" customWidth="1"/>
    <col min="3073" max="3154" width="2.69140625" style="1279" customWidth="1"/>
    <col min="3155" max="3321" width="1.61328125" style="1279"/>
    <col min="3322" max="3322" width="2.69140625" style="1279" customWidth="1"/>
    <col min="3323" max="3323" width="6.3828125" style="1279" customWidth="1"/>
    <col min="3324" max="3324" width="2.69140625" style="1279" customWidth="1"/>
    <col min="3325" max="3328" width="0.921875" style="1279" customWidth="1"/>
    <col min="3329" max="3410" width="2.69140625" style="1279" customWidth="1"/>
    <col min="3411" max="3577" width="1.61328125" style="1279"/>
    <col min="3578" max="3578" width="2.69140625" style="1279" customWidth="1"/>
    <col min="3579" max="3579" width="6.3828125" style="1279" customWidth="1"/>
    <col min="3580" max="3580" width="2.69140625" style="1279" customWidth="1"/>
    <col min="3581" max="3584" width="0.921875" style="1279" customWidth="1"/>
    <col min="3585" max="3666" width="2.69140625" style="1279" customWidth="1"/>
    <col min="3667" max="3833" width="1.61328125" style="1279"/>
    <col min="3834" max="3834" width="2.69140625" style="1279" customWidth="1"/>
    <col min="3835" max="3835" width="6.3828125" style="1279" customWidth="1"/>
    <col min="3836" max="3836" width="2.69140625" style="1279" customWidth="1"/>
    <col min="3837" max="3840" width="0.921875" style="1279" customWidth="1"/>
    <col min="3841" max="3922" width="2.69140625" style="1279" customWidth="1"/>
    <col min="3923" max="4089" width="1.61328125" style="1279"/>
    <col min="4090" max="4090" width="2.69140625" style="1279" customWidth="1"/>
    <col min="4091" max="4091" width="6.3828125" style="1279" customWidth="1"/>
    <col min="4092" max="4092" width="2.69140625" style="1279" customWidth="1"/>
    <col min="4093" max="4096" width="0.921875" style="1279" customWidth="1"/>
    <col min="4097" max="4178" width="2.69140625" style="1279" customWidth="1"/>
    <col min="4179" max="4345" width="1.61328125" style="1279"/>
    <col min="4346" max="4346" width="2.69140625" style="1279" customWidth="1"/>
    <col min="4347" max="4347" width="6.3828125" style="1279" customWidth="1"/>
    <col min="4348" max="4348" width="2.69140625" style="1279" customWidth="1"/>
    <col min="4349" max="4352" width="0.921875" style="1279" customWidth="1"/>
    <col min="4353" max="4434" width="2.69140625" style="1279" customWidth="1"/>
    <col min="4435" max="4601" width="1.61328125" style="1279"/>
    <col min="4602" max="4602" width="2.69140625" style="1279" customWidth="1"/>
    <col min="4603" max="4603" width="6.3828125" style="1279" customWidth="1"/>
    <col min="4604" max="4604" width="2.69140625" style="1279" customWidth="1"/>
    <col min="4605" max="4608" width="0.921875" style="1279" customWidth="1"/>
    <col min="4609" max="4690" width="2.69140625" style="1279" customWidth="1"/>
    <col min="4691" max="4857" width="1.61328125" style="1279"/>
    <col min="4858" max="4858" width="2.69140625" style="1279" customWidth="1"/>
    <col min="4859" max="4859" width="6.3828125" style="1279" customWidth="1"/>
    <col min="4860" max="4860" width="2.69140625" style="1279" customWidth="1"/>
    <col min="4861" max="4864" width="0.921875" style="1279" customWidth="1"/>
    <col min="4865" max="4946" width="2.69140625" style="1279" customWidth="1"/>
    <col min="4947" max="5113" width="1.61328125" style="1279"/>
    <col min="5114" max="5114" width="2.69140625" style="1279" customWidth="1"/>
    <col min="5115" max="5115" width="6.3828125" style="1279" customWidth="1"/>
    <col min="5116" max="5116" width="2.69140625" style="1279" customWidth="1"/>
    <col min="5117" max="5120" width="0.921875" style="1279" customWidth="1"/>
    <col min="5121" max="5202" width="2.69140625" style="1279" customWidth="1"/>
    <col min="5203" max="5369" width="1.61328125" style="1279"/>
    <col min="5370" max="5370" width="2.69140625" style="1279" customWidth="1"/>
    <col min="5371" max="5371" width="6.3828125" style="1279" customWidth="1"/>
    <col min="5372" max="5372" width="2.69140625" style="1279" customWidth="1"/>
    <col min="5373" max="5376" width="0.921875" style="1279" customWidth="1"/>
    <col min="5377" max="5458" width="2.69140625" style="1279" customWidth="1"/>
    <col min="5459" max="5625" width="1.61328125" style="1279"/>
    <col min="5626" max="5626" width="2.69140625" style="1279" customWidth="1"/>
    <col min="5627" max="5627" width="6.3828125" style="1279" customWidth="1"/>
    <col min="5628" max="5628" width="2.69140625" style="1279" customWidth="1"/>
    <col min="5629" max="5632" width="0.921875" style="1279" customWidth="1"/>
    <col min="5633" max="5714" width="2.69140625" style="1279" customWidth="1"/>
    <col min="5715" max="5881" width="1.61328125" style="1279"/>
    <col min="5882" max="5882" width="2.69140625" style="1279" customWidth="1"/>
    <col min="5883" max="5883" width="6.3828125" style="1279" customWidth="1"/>
    <col min="5884" max="5884" width="2.69140625" style="1279" customWidth="1"/>
    <col min="5885" max="5888" width="0.921875" style="1279" customWidth="1"/>
    <col min="5889" max="5970" width="2.69140625" style="1279" customWidth="1"/>
    <col min="5971" max="6137" width="1.61328125" style="1279"/>
    <col min="6138" max="6138" width="2.69140625" style="1279" customWidth="1"/>
    <col min="6139" max="6139" width="6.3828125" style="1279" customWidth="1"/>
    <col min="6140" max="6140" width="2.69140625" style="1279" customWidth="1"/>
    <col min="6141" max="6144" width="0.921875" style="1279" customWidth="1"/>
    <col min="6145" max="6226" width="2.69140625" style="1279" customWidth="1"/>
    <col min="6227" max="6393" width="1.61328125" style="1279"/>
    <col min="6394" max="6394" width="2.69140625" style="1279" customWidth="1"/>
    <col min="6395" max="6395" width="6.3828125" style="1279" customWidth="1"/>
    <col min="6396" max="6396" width="2.69140625" style="1279" customWidth="1"/>
    <col min="6397" max="6400" width="0.921875" style="1279" customWidth="1"/>
    <col min="6401" max="6482" width="2.69140625" style="1279" customWidth="1"/>
    <col min="6483" max="6649" width="1.61328125" style="1279"/>
    <col min="6650" max="6650" width="2.69140625" style="1279" customWidth="1"/>
    <col min="6651" max="6651" width="6.3828125" style="1279" customWidth="1"/>
    <col min="6652" max="6652" width="2.69140625" style="1279" customWidth="1"/>
    <col min="6653" max="6656" width="0.921875" style="1279" customWidth="1"/>
    <col min="6657" max="6738" width="2.69140625" style="1279" customWidth="1"/>
    <col min="6739" max="6905" width="1.61328125" style="1279"/>
    <col min="6906" max="6906" width="2.69140625" style="1279" customWidth="1"/>
    <col min="6907" max="6907" width="6.3828125" style="1279" customWidth="1"/>
    <col min="6908" max="6908" width="2.69140625" style="1279" customWidth="1"/>
    <col min="6909" max="6912" width="0.921875" style="1279" customWidth="1"/>
    <col min="6913" max="6994" width="2.69140625" style="1279" customWidth="1"/>
    <col min="6995" max="7161" width="1.61328125" style="1279"/>
    <col min="7162" max="7162" width="2.69140625" style="1279" customWidth="1"/>
    <col min="7163" max="7163" width="6.3828125" style="1279" customWidth="1"/>
    <col min="7164" max="7164" width="2.69140625" style="1279" customWidth="1"/>
    <col min="7165" max="7168" width="0.921875" style="1279" customWidth="1"/>
    <col min="7169" max="7250" width="2.69140625" style="1279" customWidth="1"/>
    <col min="7251" max="7417" width="1.61328125" style="1279"/>
    <col min="7418" max="7418" width="2.69140625" style="1279" customWidth="1"/>
    <col min="7419" max="7419" width="6.3828125" style="1279" customWidth="1"/>
    <col min="7420" max="7420" width="2.69140625" style="1279" customWidth="1"/>
    <col min="7421" max="7424" width="0.921875" style="1279" customWidth="1"/>
    <col min="7425" max="7506" width="2.69140625" style="1279" customWidth="1"/>
    <col min="7507" max="7673" width="1.61328125" style="1279"/>
    <col min="7674" max="7674" width="2.69140625" style="1279" customWidth="1"/>
    <col min="7675" max="7675" width="6.3828125" style="1279" customWidth="1"/>
    <col min="7676" max="7676" width="2.69140625" style="1279" customWidth="1"/>
    <col min="7677" max="7680" width="0.921875" style="1279" customWidth="1"/>
    <col min="7681" max="7762" width="2.69140625" style="1279" customWidth="1"/>
    <col min="7763" max="7929" width="1.61328125" style="1279"/>
    <col min="7930" max="7930" width="2.69140625" style="1279" customWidth="1"/>
    <col min="7931" max="7931" width="6.3828125" style="1279" customWidth="1"/>
    <col min="7932" max="7932" width="2.69140625" style="1279" customWidth="1"/>
    <col min="7933" max="7936" width="0.921875" style="1279" customWidth="1"/>
    <col min="7937" max="8018" width="2.69140625" style="1279" customWidth="1"/>
    <col min="8019" max="8185" width="1.61328125" style="1279"/>
    <col min="8186" max="8186" width="2.69140625" style="1279" customWidth="1"/>
    <col min="8187" max="8187" width="6.3828125" style="1279" customWidth="1"/>
    <col min="8188" max="8188" width="2.69140625" style="1279" customWidth="1"/>
    <col min="8189" max="8192" width="0.921875" style="1279" customWidth="1"/>
    <col min="8193" max="8274" width="2.69140625" style="1279" customWidth="1"/>
    <col min="8275" max="8441" width="1.61328125" style="1279"/>
    <col min="8442" max="8442" width="2.69140625" style="1279" customWidth="1"/>
    <col min="8443" max="8443" width="6.3828125" style="1279" customWidth="1"/>
    <col min="8444" max="8444" width="2.69140625" style="1279" customWidth="1"/>
    <col min="8445" max="8448" width="0.921875" style="1279" customWidth="1"/>
    <col min="8449" max="8530" width="2.69140625" style="1279" customWidth="1"/>
    <col min="8531" max="8697" width="1.61328125" style="1279"/>
    <col min="8698" max="8698" width="2.69140625" style="1279" customWidth="1"/>
    <col min="8699" max="8699" width="6.3828125" style="1279" customWidth="1"/>
    <col min="8700" max="8700" width="2.69140625" style="1279" customWidth="1"/>
    <col min="8701" max="8704" width="0.921875" style="1279" customWidth="1"/>
    <col min="8705" max="8786" width="2.69140625" style="1279" customWidth="1"/>
    <col min="8787" max="8953" width="1.61328125" style="1279"/>
    <col min="8954" max="8954" width="2.69140625" style="1279" customWidth="1"/>
    <col min="8955" max="8955" width="6.3828125" style="1279" customWidth="1"/>
    <col min="8956" max="8956" width="2.69140625" style="1279" customWidth="1"/>
    <col min="8957" max="8960" width="0.921875" style="1279" customWidth="1"/>
    <col min="8961" max="9042" width="2.69140625" style="1279" customWidth="1"/>
    <col min="9043" max="9209" width="1.61328125" style="1279"/>
    <col min="9210" max="9210" width="2.69140625" style="1279" customWidth="1"/>
    <col min="9211" max="9211" width="6.3828125" style="1279" customWidth="1"/>
    <col min="9212" max="9212" width="2.69140625" style="1279" customWidth="1"/>
    <col min="9213" max="9216" width="0.921875" style="1279" customWidth="1"/>
    <col min="9217" max="9298" width="2.69140625" style="1279" customWidth="1"/>
    <col min="9299" max="9465" width="1.61328125" style="1279"/>
    <col min="9466" max="9466" width="2.69140625" style="1279" customWidth="1"/>
    <col min="9467" max="9467" width="6.3828125" style="1279" customWidth="1"/>
    <col min="9468" max="9468" width="2.69140625" style="1279" customWidth="1"/>
    <col min="9469" max="9472" width="0.921875" style="1279" customWidth="1"/>
    <col min="9473" max="9554" width="2.69140625" style="1279" customWidth="1"/>
    <col min="9555" max="9721" width="1.61328125" style="1279"/>
    <col min="9722" max="9722" width="2.69140625" style="1279" customWidth="1"/>
    <col min="9723" max="9723" width="6.3828125" style="1279" customWidth="1"/>
    <col min="9724" max="9724" width="2.69140625" style="1279" customWidth="1"/>
    <col min="9725" max="9728" width="0.921875" style="1279" customWidth="1"/>
    <col min="9729" max="9810" width="2.69140625" style="1279" customWidth="1"/>
    <col min="9811" max="9977" width="1.61328125" style="1279"/>
    <col min="9978" max="9978" width="2.69140625" style="1279" customWidth="1"/>
    <col min="9979" max="9979" width="6.3828125" style="1279" customWidth="1"/>
    <col min="9980" max="9980" width="2.69140625" style="1279" customWidth="1"/>
    <col min="9981" max="9984" width="0.921875" style="1279" customWidth="1"/>
    <col min="9985" max="10066" width="2.69140625" style="1279" customWidth="1"/>
    <col min="10067" max="10233" width="1.61328125" style="1279"/>
    <col min="10234" max="10234" width="2.69140625" style="1279" customWidth="1"/>
    <col min="10235" max="10235" width="6.3828125" style="1279" customWidth="1"/>
    <col min="10236" max="10236" width="2.69140625" style="1279" customWidth="1"/>
    <col min="10237" max="10240" width="0.921875" style="1279" customWidth="1"/>
    <col min="10241" max="10322" width="2.69140625" style="1279" customWidth="1"/>
    <col min="10323" max="10489" width="1.61328125" style="1279"/>
    <col min="10490" max="10490" width="2.69140625" style="1279" customWidth="1"/>
    <col min="10491" max="10491" width="6.3828125" style="1279" customWidth="1"/>
    <col min="10492" max="10492" width="2.69140625" style="1279" customWidth="1"/>
    <col min="10493" max="10496" width="0.921875" style="1279" customWidth="1"/>
    <col min="10497" max="10578" width="2.69140625" style="1279" customWidth="1"/>
    <col min="10579" max="10745" width="1.61328125" style="1279"/>
    <col min="10746" max="10746" width="2.69140625" style="1279" customWidth="1"/>
    <col min="10747" max="10747" width="6.3828125" style="1279" customWidth="1"/>
    <col min="10748" max="10748" width="2.69140625" style="1279" customWidth="1"/>
    <col min="10749" max="10752" width="0.921875" style="1279" customWidth="1"/>
    <col min="10753" max="10834" width="2.69140625" style="1279" customWidth="1"/>
    <col min="10835" max="11001" width="1.61328125" style="1279"/>
    <col min="11002" max="11002" width="2.69140625" style="1279" customWidth="1"/>
    <col min="11003" max="11003" width="6.3828125" style="1279" customWidth="1"/>
    <col min="11004" max="11004" width="2.69140625" style="1279" customWidth="1"/>
    <col min="11005" max="11008" width="0.921875" style="1279" customWidth="1"/>
    <col min="11009" max="11090" width="2.69140625" style="1279" customWidth="1"/>
    <col min="11091" max="11257" width="1.61328125" style="1279"/>
    <col min="11258" max="11258" width="2.69140625" style="1279" customWidth="1"/>
    <col min="11259" max="11259" width="6.3828125" style="1279" customWidth="1"/>
    <col min="11260" max="11260" width="2.69140625" style="1279" customWidth="1"/>
    <col min="11261" max="11264" width="0.921875" style="1279" customWidth="1"/>
    <col min="11265" max="11346" width="2.69140625" style="1279" customWidth="1"/>
    <col min="11347" max="11513" width="1.61328125" style="1279"/>
    <col min="11514" max="11514" width="2.69140625" style="1279" customWidth="1"/>
    <col min="11515" max="11515" width="6.3828125" style="1279" customWidth="1"/>
    <col min="11516" max="11516" width="2.69140625" style="1279" customWidth="1"/>
    <col min="11517" max="11520" width="0.921875" style="1279" customWidth="1"/>
    <col min="11521" max="11602" width="2.69140625" style="1279" customWidth="1"/>
    <col min="11603" max="11769" width="1.61328125" style="1279"/>
    <col min="11770" max="11770" width="2.69140625" style="1279" customWidth="1"/>
    <col min="11771" max="11771" width="6.3828125" style="1279" customWidth="1"/>
    <col min="11772" max="11772" width="2.69140625" style="1279" customWidth="1"/>
    <col min="11773" max="11776" width="0.921875" style="1279" customWidth="1"/>
    <col min="11777" max="11858" width="2.69140625" style="1279" customWidth="1"/>
    <col min="11859" max="12025" width="1.61328125" style="1279"/>
    <col min="12026" max="12026" width="2.69140625" style="1279" customWidth="1"/>
    <col min="12027" max="12027" width="6.3828125" style="1279" customWidth="1"/>
    <col min="12028" max="12028" width="2.69140625" style="1279" customWidth="1"/>
    <col min="12029" max="12032" width="0.921875" style="1279" customWidth="1"/>
    <col min="12033" max="12114" width="2.69140625" style="1279" customWidth="1"/>
    <col min="12115" max="12281" width="1.61328125" style="1279"/>
    <col min="12282" max="12282" width="2.69140625" style="1279" customWidth="1"/>
    <col min="12283" max="12283" width="6.3828125" style="1279" customWidth="1"/>
    <col min="12284" max="12284" width="2.69140625" style="1279" customWidth="1"/>
    <col min="12285" max="12288" width="0.921875" style="1279" customWidth="1"/>
    <col min="12289" max="12370" width="2.69140625" style="1279" customWidth="1"/>
    <col min="12371" max="12537" width="1.61328125" style="1279"/>
    <col min="12538" max="12538" width="2.69140625" style="1279" customWidth="1"/>
    <col min="12539" max="12539" width="6.3828125" style="1279" customWidth="1"/>
    <col min="12540" max="12540" width="2.69140625" style="1279" customWidth="1"/>
    <col min="12541" max="12544" width="0.921875" style="1279" customWidth="1"/>
    <col min="12545" max="12626" width="2.69140625" style="1279" customWidth="1"/>
    <col min="12627" max="12793" width="1.61328125" style="1279"/>
    <col min="12794" max="12794" width="2.69140625" style="1279" customWidth="1"/>
    <col min="12795" max="12795" width="6.3828125" style="1279" customWidth="1"/>
    <col min="12796" max="12796" width="2.69140625" style="1279" customWidth="1"/>
    <col min="12797" max="12800" width="0.921875" style="1279" customWidth="1"/>
    <col min="12801" max="12882" width="2.69140625" style="1279" customWidth="1"/>
    <col min="12883" max="13049" width="1.61328125" style="1279"/>
    <col min="13050" max="13050" width="2.69140625" style="1279" customWidth="1"/>
    <col min="13051" max="13051" width="6.3828125" style="1279" customWidth="1"/>
    <col min="13052" max="13052" width="2.69140625" style="1279" customWidth="1"/>
    <col min="13053" max="13056" width="0.921875" style="1279" customWidth="1"/>
    <col min="13057" max="13138" width="2.69140625" style="1279" customWidth="1"/>
    <col min="13139" max="13305" width="1.61328125" style="1279"/>
    <col min="13306" max="13306" width="2.69140625" style="1279" customWidth="1"/>
    <col min="13307" max="13307" width="6.3828125" style="1279" customWidth="1"/>
    <col min="13308" max="13308" width="2.69140625" style="1279" customWidth="1"/>
    <col min="13309" max="13312" width="0.921875" style="1279" customWidth="1"/>
    <col min="13313" max="13394" width="2.69140625" style="1279" customWidth="1"/>
    <col min="13395" max="13561" width="1.61328125" style="1279"/>
    <col min="13562" max="13562" width="2.69140625" style="1279" customWidth="1"/>
    <col min="13563" max="13563" width="6.3828125" style="1279" customWidth="1"/>
    <col min="13564" max="13564" width="2.69140625" style="1279" customWidth="1"/>
    <col min="13565" max="13568" width="0.921875" style="1279" customWidth="1"/>
    <col min="13569" max="13650" width="2.69140625" style="1279" customWidth="1"/>
    <col min="13651" max="13817" width="1.61328125" style="1279"/>
    <col min="13818" max="13818" width="2.69140625" style="1279" customWidth="1"/>
    <col min="13819" max="13819" width="6.3828125" style="1279" customWidth="1"/>
    <col min="13820" max="13820" width="2.69140625" style="1279" customWidth="1"/>
    <col min="13821" max="13824" width="0.921875" style="1279" customWidth="1"/>
    <col min="13825" max="13906" width="2.69140625" style="1279" customWidth="1"/>
    <col min="13907" max="14073" width="1.61328125" style="1279"/>
    <col min="14074" max="14074" width="2.69140625" style="1279" customWidth="1"/>
    <col min="14075" max="14075" width="6.3828125" style="1279" customWidth="1"/>
    <col min="14076" max="14076" width="2.69140625" style="1279" customWidth="1"/>
    <col min="14077" max="14080" width="0.921875" style="1279" customWidth="1"/>
    <col min="14081" max="14162" width="2.69140625" style="1279" customWidth="1"/>
    <col min="14163" max="14329" width="1.61328125" style="1279"/>
    <col min="14330" max="14330" width="2.69140625" style="1279" customWidth="1"/>
    <col min="14331" max="14331" width="6.3828125" style="1279" customWidth="1"/>
    <col min="14332" max="14332" width="2.69140625" style="1279" customWidth="1"/>
    <col min="14333" max="14336" width="0.921875" style="1279" customWidth="1"/>
    <col min="14337" max="14418" width="2.69140625" style="1279" customWidth="1"/>
    <col min="14419" max="14585" width="1.61328125" style="1279"/>
    <col min="14586" max="14586" width="2.69140625" style="1279" customWidth="1"/>
    <col min="14587" max="14587" width="6.3828125" style="1279" customWidth="1"/>
    <col min="14588" max="14588" width="2.69140625" style="1279" customWidth="1"/>
    <col min="14589" max="14592" width="0.921875" style="1279" customWidth="1"/>
    <col min="14593" max="14674" width="2.69140625" style="1279" customWidth="1"/>
    <col min="14675" max="14841" width="1.61328125" style="1279"/>
    <col min="14842" max="14842" width="2.69140625" style="1279" customWidth="1"/>
    <col min="14843" max="14843" width="6.3828125" style="1279" customWidth="1"/>
    <col min="14844" max="14844" width="2.69140625" style="1279" customWidth="1"/>
    <col min="14845" max="14848" width="0.921875" style="1279" customWidth="1"/>
    <col min="14849" max="14930" width="2.69140625" style="1279" customWidth="1"/>
    <col min="14931" max="15097" width="1.61328125" style="1279"/>
    <col min="15098" max="15098" width="2.69140625" style="1279" customWidth="1"/>
    <col min="15099" max="15099" width="6.3828125" style="1279" customWidth="1"/>
    <col min="15100" max="15100" width="2.69140625" style="1279" customWidth="1"/>
    <col min="15101" max="15104" width="0.921875" style="1279" customWidth="1"/>
    <col min="15105" max="15186" width="2.69140625" style="1279" customWidth="1"/>
    <col min="15187" max="15353" width="1.61328125" style="1279"/>
    <col min="15354" max="15354" width="2.69140625" style="1279" customWidth="1"/>
    <col min="15355" max="15355" width="6.3828125" style="1279" customWidth="1"/>
    <col min="15356" max="15356" width="2.69140625" style="1279" customWidth="1"/>
    <col min="15357" max="15360" width="0.921875" style="1279" customWidth="1"/>
    <col min="15361" max="15442" width="2.69140625" style="1279" customWidth="1"/>
    <col min="15443" max="15609" width="1.61328125" style="1279"/>
    <col min="15610" max="15610" width="2.69140625" style="1279" customWidth="1"/>
    <col min="15611" max="15611" width="6.3828125" style="1279" customWidth="1"/>
    <col min="15612" max="15612" width="2.69140625" style="1279" customWidth="1"/>
    <col min="15613" max="15616" width="0.921875" style="1279" customWidth="1"/>
    <col min="15617" max="15698" width="2.69140625" style="1279" customWidth="1"/>
    <col min="15699" max="15865" width="1.61328125" style="1279"/>
    <col min="15866" max="15866" width="2.69140625" style="1279" customWidth="1"/>
    <col min="15867" max="15867" width="6.3828125" style="1279" customWidth="1"/>
    <col min="15868" max="15868" width="2.69140625" style="1279" customWidth="1"/>
    <col min="15869" max="15872" width="0.921875" style="1279" customWidth="1"/>
    <col min="15873" max="15954" width="2.69140625" style="1279" customWidth="1"/>
    <col min="15955" max="16121" width="1.61328125" style="1279"/>
    <col min="16122" max="16122" width="2.69140625" style="1279" customWidth="1"/>
    <col min="16123" max="16123" width="6.3828125" style="1279" customWidth="1"/>
    <col min="16124" max="16124" width="2.69140625" style="1279" customWidth="1"/>
    <col min="16125" max="16128" width="0.921875" style="1279" customWidth="1"/>
    <col min="16129" max="16210" width="2.69140625" style="1279" customWidth="1"/>
    <col min="16211" max="16384" width="1.61328125" style="1279"/>
  </cols>
  <sheetData>
    <row r="1" spans="2:164" ht="15.9" customHeight="1" thickBot="1">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280"/>
      <c r="AC1" s="1280"/>
      <c r="AD1" s="1280"/>
      <c r="AE1" s="1280"/>
      <c r="AF1" s="1280"/>
      <c r="AG1" s="1280"/>
      <c r="AH1" s="1280"/>
      <c r="AI1" s="1280"/>
      <c r="AJ1" s="1280"/>
      <c r="AK1" s="1280"/>
      <c r="AL1" s="1280"/>
      <c r="AM1" s="1280"/>
      <c r="AN1" s="1280"/>
      <c r="AO1" s="1280"/>
      <c r="AP1" s="1280"/>
      <c r="AQ1" s="1280"/>
      <c r="AR1" s="1280"/>
      <c r="AS1" s="1280"/>
      <c r="AT1" s="1280"/>
      <c r="AU1" s="1280"/>
      <c r="AV1" s="1280"/>
      <c r="AW1" s="1280"/>
      <c r="AX1" s="1280"/>
      <c r="AY1" s="1280"/>
      <c r="AZ1" s="1280"/>
      <c r="BA1" s="1280"/>
      <c r="BB1" s="1280"/>
      <c r="BC1" s="1280"/>
      <c r="BD1" s="1280"/>
      <c r="BE1" s="1280"/>
      <c r="BF1" s="1280"/>
      <c r="BG1" s="1280"/>
      <c r="BH1" s="1280"/>
      <c r="BI1" s="1280"/>
      <c r="BJ1" s="1280"/>
      <c r="BK1" s="1280"/>
      <c r="BL1" s="1280"/>
      <c r="BM1" s="1280"/>
      <c r="BN1" s="1280"/>
      <c r="BO1" s="1280"/>
      <c r="BP1" s="1280"/>
      <c r="BQ1" s="1280"/>
      <c r="BR1" s="1280"/>
      <c r="BS1" s="1280"/>
      <c r="BT1" s="1280"/>
      <c r="BU1" s="1280"/>
      <c r="BV1" s="1280"/>
      <c r="BW1" s="1280"/>
      <c r="BX1" s="1280"/>
      <c r="BY1" s="1280"/>
      <c r="BZ1" s="1280"/>
      <c r="CA1" s="1280"/>
      <c r="CB1" s="1280"/>
      <c r="CC1" s="1280"/>
      <c r="CD1" s="1280"/>
    </row>
    <row r="2" spans="2:164" ht="42" customHeight="1">
      <c r="B2" s="1281"/>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c r="AO2" s="1282"/>
      <c r="AP2" s="1282"/>
      <c r="AQ2" s="1282"/>
      <c r="AR2" s="1282"/>
      <c r="AS2" s="1282"/>
      <c r="AT2" s="1282"/>
      <c r="AU2" s="1282"/>
      <c r="AV2" s="1282"/>
      <c r="AW2" s="1282"/>
      <c r="AX2" s="1282"/>
      <c r="AY2" s="1282"/>
      <c r="AZ2" s="1282"/>
      <c r="BA2" s="1282"/>
      <c r="BB2" s="1282"/>
      <c r="BC2" s="1282"/>
      <c r="BD2" s="1282"/>
      <c r="BE2" s="1282"/>
      <c r="BF2" s="1282"/>
      <c r="BG2" s="1282"/>
      <c r="BH2" s="1282"/>
      <c r="BI2" s="1282"/>
      <c r="BJ2" s="1282"/>
      <c r="BK2" s="1282"/>
      <c r="BL2" s="1282"/>
      <c r="BM2" s="1282"/>
      <c r="BN2" s="1282"/>
      <c r="BO2" s="1282"/>
      <c r="BP2" s="1282"/>
      <c r="BQ2" s="1282"/>
      <c r="BR2" s="1282"/>
      <c r="BS2" s="1282"/>
      <c r="BT2" s="1282"/>
      <c r="BU2" s="1282"/>
      <c r="BV2" s="1282"/>
      <c r="BW2" s="1282"/>
      <c r="BX2" s="1282"/>
      <c r="BY2" s="1282"/>
      <c r="BZ2" s="1282"/>
      <c r="CA2" s="1282"/>
      <c r="CB2" s="1282"/>
      <c r="CC2" s="1282"/>
      <c r="CD2" s="1283"/>
    </row>
    <row r="3" spans="2:164" ht="18.75" customHeight="1">
      <c r="B3" s="1284"/>
      <c r="C3" s="1285"/>
      <c r="D3" s="1285"/>
      <c r="E3" s="1285"/>
      <c r="F3" s="1285"/>
      <c r="G3" s="1285"/>
      <c r="H3" s="1285"/>
      <c r="I3" s="1285"/>
      <c r="J3" s="1285"/>
      <c r="K3" s="1285"/>
      <c r="L3" s="1285"/>
      <c r="M3" s="1285"/>
      <c r="N3" s="1285"/>
      <c r="O3" s="1285"/>
      <c r="P3" s="1285"/>
      <c r="Q3" s="1285"/>
      <c r="R3" s="1285"/>
      <c r="S3" s="1285"/>
      <c r="T3" s="1285"/>
      <c r="U3" s="1285"/>
      <c r="V3" s="1285"/>
      <c r="W3" s="1285"/>
      <c r="X3" s="1285"/>
      <c r="Y3" s="1285"/>
      <c r="Z3" s="1285"/>
      <c r="AA3" s="1285"/>
      <c r="AB3" s="1285"/>
      <c r="AC3" s="1285"/>
      <c r="AD3" s="1285"/>
      <c r="AE3" s="1285"/>
      <c r="AF3" s="1285"/>
      <c r="AG3" s="1285"/>
      <c r="AH3" s="1285"/>
      <c r="AI3" s="1285"/>
      <c r="AJ3" s="1285"/>
      <c r="AK3" s="1285"/>
      <c r="AL3" s="1285"/>
      <c r="AM3" s="1285"/>
      <c r="AN3" s="1285"/>
      <c r="AO3" s="1285"/>
      <c r="AP3" s="1285"/>
      <c r="AQ3" s="1285"/>
      <c r="AR3" s="1285"/>
      <c r="AS3" s="1285"/>
      <c r="AT3" s="1285"/>
      <c r="AU3" s="1285"/>
      <c r="AV3" s="1285"/>
      <c r="AW3" s="1285"/>
      <c r="AX3" s="1285"/>
      <c r="AY3" s="1285"/>
      <c r="AZ3" s="1285"/>
      <c r="BA3" s="1285"/>
      <c r="BB3" s="1285"/>
      <c r="BC3" s="1285"/>
      <c r="BD3" s="1285"/>
      <c r="BE3" s="1285"/>
      <c r="BF3" s="1285"/>
      <c r="BG3" s="1285"/>
      <c r="BH3" s="1285"/>
      <c r="BI3" s="1285"/>
      <c r="BJ3" s="1285"/>
      <c r="BK3" s="1285"/>
      <c r="BL3" s="1285"/>
      <c r="BM3" s="1285"/>
      <c r="BN3" s="1285"/>
      <c r="BO3" s="1285"/>
      <c r="BP3" s="1285"/>
      <c r="BQ3" s="1285"/>
      <c r="BR3" s="1285"/>
      <c r="BS3" s="1285"/>
      <c r="BT3" s="1285"/>
      <c r="BU3" s="1285"/>
      <c r="BV3" s="1285"/>
      <c r="BW3" s="1285"/>
      <c r="BX3" s="1285"/>
      <c r="BY3" s="1285"/>
      <c r="BZ3" s="1285"/>
      <c r="CA3" s="1285"/>
      <c r="CB3" s="1285"/>
      <c r="CC3" s="1285"/>
      <c r="CD3" s="1286"/>
    </row>
    <row r="4" spans="2:164" ht="39.9" customHeight="1">
      <c r="B4" s="1284"/>
      <c r="C4" s="1285"/>
      <c r="D4" s="1285"/>
      <c r="E4" s="1285"/>
      <c r="F4" s="1285"/>
      <c r="G4" s="1285"/>
      <c r="H4" s="1285"/>
      <c r="I4" s="1287" t="s">
        <v>1425</v>
      </c>
      <c r="J4" s="1285"/>
      <c r="K4" s="1285"/>
      <c r="L4" s="1285"/>
      <c r="M4" s="1285"/>
      <c r="N4" s="1285"/>
      <c r="O4" s="1285"/>
      <c r="P4" s="1285"/>
      <c r="Q4" s="1285"/>
      <c r="R4" s="1285"/>
      <c r="S4" s="1285"/>
      <c r="T4" s="1285"/>
      <c r="U4" s="1285"/>
      <c r="V4" s="1285"/>
      <c r="W4" s="1285"/>
      <c r="X4" s="1285"/>
      <c r="Y4" s="1285"/>
      <c r="Z4" s="1285"/>
      <c r="AA4" s="1285"/>
      <c r="AB4" s="1285"/>
      <c r="AC4" s="1285"/>
      <c r="AD4" s="1285"/>
      <c r="AE4" s="1285"/>
      <c r="AF4" s="1285"/>
      <c r="AG4" s="1285"/>
      <c r="AH4" s="1285"/>
      <c r="AI4" s="1285"/>
      <c r="AJ4" s="1285"/>
      <c r="AK4" s="1285"/>
      <c r="AL4" s="1285"/>
      <c r="AM4" s="1285"/>
      <c r="AN4" s="1285"/>
      <c r="AO4" s="1285"/>
      <c r="AP4" s="1285"/>
      <c r="AQ4" s="1285"/>
      <c r="AR4" s="1285"/>
      <c r="AS4" s="1285"/>
      <c r="AT4" s="1285"/>
      <c r="AU4" s="1285"/>
      <c r="AV4" s="1285"/>
      <c r="AW4" s="1285"/>
      <c r="AX4" s="1285"/>
      <c r="AY4" s="1285"/>
      <c r="AZ4" s="1285"/>
      <c r="BA4" s="1285"/>
      <c r="BB4" s="1285"/>
      <c r="BC4" s="1285"/>
      <c r="BD4" s="1285"/>
      <c r="BE4" s="1285"/>
      <c r="BF4" s="1285"/>
      <c r="BG4" s="1285"/>
      <c r="BH4" s="1285"/>
      <c r="BI4" s="1285"/>
      <c r="BJ4" s="1285"/>
      <c r="BK4" s="1285"/>
      <c r="BL4" s="1285"/>
      <c r="BM4" s="1285"/>
      <c r="BN4" s="1285"/>
      <c r="BO4" s="1285"/>
      <c r="BP4" s="1285"/>
      <c r="BQ4" s="1285"/>
      <c r="BR4" s="1285"/>
      <c r="BS4" s="1285"/>
      <c r="BT4" s="1285"/>
      <c r="BU4" s="1285"/>
      <c r="BV4" s="1285"/>
      <c r="BW4" s="1285"/>
      <c r="BX4" s="1285"/>
      <c r="BY4" s="1285"/>
      <c r="BZ4" s="1285"/>
      <c r="CA4" s="1285"/>
      <c r="CB4" s="1285"/>
      <c r="CC4" s="1285"/>
      <c r="CD4" s="1286"/>
    </row>
    <row r="5" spans="2:164" ht="39.9" customHeight="1">
      <c r="B5" s="1284"/>
      <c r="C5" s="1285"/>
      <c r="D5" s="1285"/>
      <c r="E5" s="1285"/>
      <c r="F5" s="1285"/>
      <c r="G5" s="1285"/>
      <c r="H5" s="1285"/>
      <c r="I5" s="1288" t="s">
        <v>1426</v>
      </c>
      <c r="J5" s="1285"/>
      <c r="K5" s="1285"/>
      <c r="L5" s="1285"/>
      <c r="M5" s="1285"/>
      <c r="N5" s="1285"/>
      <c r="O5" s="1285"/>
      <c r="P5" s="1285"/>
      <c r="Q5" s="1285"/>
      <c r="R5" s="1285"/>
      <c r="S5" s="1285"/>
      <c r="T5" s="1285"/>
      <c r="U5" s="1285"/>
      <c r="V5" s="1285"/>
      <c r="W5" s="1285"/>
      <c r="X5" s="1285"/>
      <c r="Y5" s="1285"/>
      <c r="Z5" s="1285"/>
      <c r="AA5" s="1285"/>
      <c r="AB5" s="1285"/>
      <c r="AC5" s="1285"/>
      <c r="AD5" s="1285"/>
      <c r="AE5" s="1285"/>
      <c r="AF5" s="1285"/>
      <c r="AG5" s="1285"/>
      <c r="AH5" s="1285"/>
      <c r="AI5" s="1285"/>
      <c r="AJ5" s="1285"/>
      <c r="AK5" s="1285"/>
      <c r="AL5" s="1285"/>
      <c r="AM5" s="1285"/>
      <c r="AN5" s="1285"/>
      <c r="AO5" s="1285"/>
      <c r="AP5" s="1285"/>
      <c r="AQ5" s="1285"/>
      <c r="AR5" s="1285"/>
      <c r="AS5" s="1285"/>
      <c r="AT5" s="1285"/>
      <c r="AU5" s="1285"/>
      <c r="AV5" s="1285"/>
      <c r="AW5" s="1285"/>
      <c r="AX5" s="1285"/>
      <c r="AY5" s="1285"/>
      <c r="AZ5" s="1285"/>
      <c r="BA5" s="1285"/>
      <c r="BB5" s="1285"/>
      <c r="BC5" s="1285"/>
      <c r="BD5" s="1285"/>
      <c r="BE5" s="1285"/>
      <c r="BF5" s="1285"/>
      <c r="BG5" s="1285"/>
      <c r="BH5" s="1285"/>
      <c r="BI5" s="1285"/>
      <c r="BJ5" s="1285"/>
      <c r="BK5" s="1285"/>
      <c r="BL5" s="1285"/>
      <c r="BM5" s="1285"/>
      <c r="BN5" s="1285"/>
      <c r="BO5" s="1285"/>
      <c r="BP5" s="1285"/>
      <c r="BQ5" s="1285"/>
      <c r="BR5" s="1285"/>
      <c r="BS5" s="1285"/>
      <c r="BT5" s="1285"/>
      <c r="BU5" s="1285"/>
      <c r="BV5" s="1285"/>
      <c r="BW5" s="1285"/>
      <c r="BX5" s="1285"/>
      <c r="BY5" s="1285"/>
      <c r="BZ5" s="1285"/>
      <c r="CA5" s="1285"/>
      <c r="CB5" s="1285"/>
      <c r="CC5" s="1285"/>
      <c r="CD5" s="1286"/>
    </row>
    <row r="6" spans="2:164" ht="30.6" thickBot="1">
      <c r="B6" s="1289"/>
      <c r="C6" s="1293"/>
      <c r="D6" s="1293"/>
      <c r="E6" s="1294"/>
      <c r="F6" s="1294"/>
      <c r="G6" s="1294"/>
      <c r="H6" s="1294"/>
      <c r="I6" s="1294"/>
      <c r="J6" s="1294"/>
      <c r="K6" s="1294"/>
      <c r="L6" s="1294"/>
      <c r="M6" s="1294"/>
      <c r="N6" s="1294"/>
      <c r="O6" s="1294"/>
      <c r="P6" s="1294"/>
      <c r="Q6" s="1294"/>
      <c r="R6" s="1294"/>
      <c r="S6" s="1294"/>
      <c r="T6" s="1294"/>
      <c r="U6" s="1294"/>
      <c r="V6" s="1294"/>
      <c r="W6" s="1294"/>
      <c r="X6" s="1294"/>
      <c r="Y6" s="1294"/>
      <c r="Z6" s="1294"/>
      <c r="AA6" s="1294"/>
      <c r="AB6" s="1294"/>
      <c r="AC6" s="1294"/>
      <c r="AD6" s="1294"/>
      <c r="AE6" s="1294"/>
      <c r="AF6" s="1294"/>
      <c r="AG6" s="1294"/>
      <c r="AH6" s="1294"/>
      <c r="AI6" s="1294"/>
      <c r="AJ6" s="1294"/>
      <c r="AK6" s="1294"/>
      <c r="AL6" s="1294"/>
      <c r="AM6" s="1294"/>
      <c r="AN6" s="1294"/>
      <c r="AO6" s="1294"/>
      <c r="AP6" s="1294"/>
      <c r="AQ6" s="1294"/>
      <c r="AR6" s="1294"/>
      <c r="AS6" s="1294"/>
      <c r="AT6" s="1294"/>
      <c r="AU6" s="1294"/>
      <c r="AV6" s="1294"/>
      <c r="AW6" s="1294"/>
      <c r="AX6" s="1294"/>
      <c r="AY6" s="1294"/>
      <c r="AZ6" s="1294"/>
      <c r="BA6" s="1294"/>
      <c r="BB6" s="1294"/>
      <c r="BC6" s="1294"/>
      <c r="BD6" s="1294"/>
      <c r="BE6" s="1294"/>
      <c r="BF6" s="1294"/>
      <c r="BG6" s="1294"/>
      <c r="BH6" s="1294"/>
      <c r="BI6" s="1294"/>
      <c r="BJ6" s="1294"/>
      <c r="BK6" s="1294"/>
      <c r="BL6" s="1294"/>
      <c r="BM6" s="1294"/>
      <c r="BN6" s="1294"/>
      <c r="BO6" s="1294"/>
      <c r="BP6" s="1294"/>
      <c r="BQ6" s="1294"/>
      <c r="BR6" s="1294"/>
      <c r="BS6" s="1294"/>
      <c r="BT6" s="1294"/>
      <c r="BU6" s="1294"/>
      <c r="BV6" s="1294"/>
      <c r="BW6" s="1294"/>
      <c r="BX6" s="1294"/>
      <c r="BY6" s="1294"/>
      <c r="BZ6" s="1294"/>
      <c r="CA6" s="1294"/>
      <c r="CB6" s="1294"/>
      <c r="CC6" s="1290"/>
      <c r="CD6" s="1291"/>
    </row>
    <row r="7" spans="2:164" ht="33">
      <c r="B7" s="1332"/>
      <c r="C7" s="1402"/>
      <c r="D7" s="1499"/>
      <c r="E7" s="1499"/>
      <c r="F7" s="1499"/>
      <c r="G7" s="1499"/>
      <c r="H7" s="1499"/>
      <c r="I7" s="1499"/>
      <c r="J7" s="1499"/>
      <c r="K7" s="1499"/>
      <c r="L7" s="1499"/>
      <c r="M7" s="1499"/>
      <c r="N7" s="1499"/>
      <c r="O7" s="1499"/>
      <c r="P7" s="1499"/>
      <c r="Q7" s="1499"/>
      <c r="R7" s="1499"/>
      <c r="S7" s="1499"/>
      <c r="T7" s="1499"/>
      <c r="U7" s="1499"/>
      <c r="V7" s="1499"/>
      <c r="W7" s="1499"/>
      <c r="X7" s="1499"/>
      <c r="Y7" s="1499"/>
      <c r="Z7" s="1499"/>
      <c r="AA7" s="1499"/>
      <c r="AB7" s="1499"/>
      <c r="AC7" s="1499"/>
      <c r="AD7" s="1499"/>
      <c r="AE7" s="1499"/>
      <c r="AF7" s="1499"/>
      <c r="AG7" s="1499"/>
      <c r="AH7" s="1499"/>
      <c r="AI7" s="1499"/>
      <c r="AJ7" s="1499"/>
      <c r="AK7" s="1499"/>
      <c r="AL7" s="1499"/>
      <c r="AM7" s="1499"/>
      <c r="AN7" s="1499"/>
      <c r="AO7" s="1499"/>
      <c r="AP7" s="1333"/>
      <c r="AQ7" s="1333"/>
      <c r="AR7" s="1333"/>
      <c r="AS7" s="1333"/>
      <c r="AT7" s="1333"/>
      <c r="AU7" s="1333"/>
      <c r="AV7" s="1333"/>
      <c r="AW7" s="1333"/>
      <c r="AX7" s="1333"/>
      <c r="AY7" s="1333"/>
      <c r="AZ7" s="1333"/>
      <c r="BA7" s="1333"/>
      <c r="BB7" s="1333"/>
      <c r="BC7" s="1333"/>
      <c r="BD7" s="1333"/>
      <c r="BE7" s="1333"/>
      <c r="BF7" s="1333"/>
      <c r="BG7" s="1333"/>
      <c r="BH7" s="1333"/>
      <c r="BI7" s="1333"/>
      <c r="BJ7" s="1333"/>
      <c r="BK7" s="1333"/>
      <c r="BL7" s="1333"/>
      <c r="BM7" s="1333"/>
      <c r="BN7" s="1333"/>
      <c r="BO7" s="1333"/>
      <c r="BP7" s="1333"/>
      <c r="BQ7" s="1333"/>
      <c r="BR7" s="1333"/>
      <c r="BS7" s="1333"/>
      <c r="BT7" s="1333"/>
      <c r="BU7" s="1333"/>
      <c r="BV7" s="1333"/>
      <c r="BW7" s="1333"/>
      <c r="BX7" s="1333"/>
      <c r="BY7" s="1333"/>
      <c r="BZ7" s="1333"/>
      <c r="CA7" s="1333"/>
      <c r="CB7" s="1333"/>
      <c r="CC7" s="1333"/>
      <c r="CD7" s="1334"/>
    </row>
    <row r="8" spans="2:164" ht="30" customHeight="1">
      <c r="B8" s="1336"/>
      <c r="C8" s="1578" t="s">
        <v>1427</v>
      </c>
      <c r="D8" s="1578"/>
      <c r="E8" s="1578"/>
      <c r="F8" s="1578"/>
      <c r="G8" s="1578"/>
      <c r="H8" s="1578"/>
      <c r="I8" s="1578"/>
      <c r="J8" s="1578"/>
      <c r="K8" s="1578"/>
      <c r="L8" s="1578"/>
      <c r="M8" s="1578"/>
      <c r="N8" s="1578"/>
      <c r="O8" s="1578"/>
      <c r="P8" s="1578"/>
      <c r="Q8" s="1578"/>
      <c r="R8" s="1578"/>
      <c r="S8" s="1578"/>
      <c r="T8" s="1578"/>
      <c r="U8" s="1578"/>
      <c r="V8" s="1578"/>
      <c r="W8" s="1578"/>
      <c r="X8" s="1578"/>
      <c r="Y8" s="1578"/>
      <c r="Z8" s="1578"/>
      <c r="AA8" s="1578"/>
      <c r="AB8" s="1578"/>
      <c r="AC8" s="1578"/>
      <c r="AD8" s="1578"/>
      <c r="AE8" s="1578"/>
      <c r="AF8" s="1578"/>
      <c r="AG8" s="1578"/>
      <c r="AH8" s="1578"/>
      <c r="AI8" s="1578"/>
      <c r="AJ8" s="1578"/>
      <c r="AK8" s="1579"/>
      <c r="AL8" s="1579"/>
      <c r="AM8" s="1579"/>
      <c r="AN8" s="1579"/>
      <c r="AO8" s="1579"/>
      <c r="AP8" s="1579"/>
      <c r="AQ8" s="1579"/>
      <c r="AR8" s="1579"/>
      <c r="AS8" s="1579"/>
      <c r="AT8" s="1579"/>
      <c r="AU8" s="1579"/>
      <c r="AV8" s="1579"/>
      <c r="AW8" s="1579"/>
      <c r="AX8" s="1579"/>
      <c r="AY8" s="1579"/>
      <c r="AZ8" s="1579"/>
      <c r="BA8" s="1579"/>
      <c r="BB8" s="1579"/>
      <c r="BC8" s="1579"/>
      <c r="BD8" s="1579"/>
      <c r="BE8" s="1579"/>
      <c r="BF8" s="1579"/>
      <c r="BG8" s="1579"/>
      <c r="BH8" s="1579"/>
      <c r="BI8" s="1579"/>
      <c r="BJ8" s="1579"/>
      <c r="BK8" s="1579"/>
      <c r="BL8" s="1579"/>
      <c r="BM8" s="1579"/>
      <c r="BN8" s="1579"/>
      <c r="BO8" s="1579"/>
      <c r="BP8" s="1579"/>
      <c r="BQ8" s="1579"/>
      <c r="BR8" s="1579"/>
      <c r="BS8" s="1579"/>
      <c r="BT8" s="1579"/>
      <c r="BU8" s="1579"/>
      <c r="BV8" s="1579"/>
      <c r="BW8" s="1579"/>
      <c r="BX8" s="1579"/>
      <c r="BY8" s="1579"/>
      <c r="BZ8" s="1579"/>
      <c r="CA8" s="1579"/>
      <c r="CB8" s="1579"/>
      <c r="CC8" s="1579"/>
      <c r="CD8" s="1338"/>
    </row>
    <row r="9" spans="2:164" ht="30" customHeight="1">
      <c r="B9" s="1336"/>
      <c r="C9" s="1924" t="s">
        <v>2101</v>
      </c>
      <c r="D9" s="1580"/>
      <c r="E9" s="1580"/>
      <c r="F9" s="1580"/>
      <c r="G9" s="1580"/>
      <c r="H9" s="1580"/>
      <c r="I9" s="1580"/>
      <c r="J9" s="1580"/>
      <c r="K9" s="1580"/>
      <c r="L9" s="1580"/>
      <c r="M9" s="1580"/>
      <c r="N9" s="1580"/>
      <c r="O9" s="1580"/>
      <c r="P9" s="1580"/>
      <c r="Q9" s="1580"/>
      <c r="R9" s="1580"/>
      <c r="S9" s="1580"/>
      <c r="T9" s="1580"/>
      <c r="U9" s="1580"/>
      <c r="V9" s="1580"/>
      <c r="W9" s="1580"/>
      <c r="X9" s="1580"/>
      <c r="Y9" s="1580"/>
      <c r="Z9" s="1580"/>
      <c r="AA9" s="1580"/>
      <c r="AB9" s="1580"/>
      <c r="AC9" s="1580"/>
      <c r="AD9" s="1580"/>
      <c r="AE9" s="1580"/>
      <c r="AF9" s="1580"/>
      <c r="AG9" s="1580"/>
      <c r="AH9" s="1580"/>
      <c r="AI9" s="1580"/>
      <c r="AJ9" s="1580"/>
      <c r="AK9" s="1579"/>
      <c r="AL9" s="1579"/>
      <c r="AM9" s="1579"/>
      <c r="AN9" s="1579"/>
      <c r="AO9" s="1579"/>
      <c r="AP9" s="1579"/>
      <c r="AQ9" s="1579"/>
      <c r="AR9" s="1579"/>
      <c r="AS9" s="1579"/>
      <c r="AT9" s="1579"/>
      <c r="AU9" s="1579"/>
      <c r="AV9" s="1579"/>
      <c r="AW9" s="1579"/>
      <c r="AX9" s="1579"/>
      <c r="AY9" s="1579"/>
      <c r="AZ9" s="1579"/>
      <c r="BA9" s="1579"/>
      <c r="BB9" s="1579"/>
      <c r="BC9" s="1579"/>
      <c r="BD9" s="1579"/>
      <c r="BE9" s="1579"/>
      <c r="BF9" s="1579"/>
      <c r="BG9" s="1579"/>
      <c r="BH9" s="1579"/>
      <c r="BI9" s="1579"/>
      <c r="BJ9" s="1579"/>
      <c r="BK9" s="1579"/>
      <c r="BL9" s="1579"/>
      <c r="BM9" s="1579"/>
      <c r="BN9" s="1579"/>
      <c r="BO9" s="1579"/>
      <c r="BP9" s="1579"/>
      <c r="BQ9" s="1579"/>
      <c r="BR9" s="1579"/>
      <c r="BS9" s="1579"/>
      <c r="BT9" s="1579"/>
      <c r="BU9" s="1579"/>
      <c r="BV9" s="1579"/>
      <c r="BW9" s="1579"/>
      <c r="BX9" s="1579"/>
      <c r="BY9" s="1579"/>
      <c r="BZ9" s="1579"/>
      <c r="CA9" s="1579"/>
      <c r="CB9" s="1579"/>
      <c r="CC9" s="1579"/>
      <c r="CD9" s="1338"/>
      <c r="CE9" s="1305"/>
      <c r="CF9" s="1305"/>
      <c r="CG9" s="1305"/>
    </row>
    <row r="10" spans="2:164" ht="27.9" customHeight="1" thickBot="1">
      <c r="B10" s="1501"/>
      <c r="C10" s="1382"/>
      <c r="D10" s="1382"/>
      <c r="E10" s="1382"/>
      <c r="F10" s="1382"/>
      <c r="G10" s="1382"/>
      <c r="H10" s="1382"/>
      <c r="I10" s="1382"/>
      <c r="J10" s="1382"/>
      <c r="K10" s="1382"/>
      <c r="L10" s="1382"/>
      <c r="M10" s="1382"/>
      <c r="N10" s="1382"/>
      <c r="O10" s="1382"/>
      <c r="P10" s="1382"/>
      <c r="Q10" s="1382"/>
      <c r="R10" s="1382"/>
      <c r="S10" s="1382"/>
      <c r="T10" s="1382"/>
      <c r="U10" s="1382"/>
      <c r="V10" s="1382"/>
      <c r="W10" s="1382"/>
      <c r="X10" s="1382"/>
      <c r="Y10" s="1382"/>
      <c r="Z10" s="1382"/>
      <c r="AA10" s="1382"/>
      <c r="AB10" s="1382"/>
      <c r="AC10" s="1382"/>
      <c r="AD10" s="1382"/>
      <c r="AE10" s="1382"/>
      <c r="AF10" s="1382"/>
      <c r="AG10" s="1382"/>
      <c r="AH10" s="1382"/>
      <c r="AI10" s="1382"/>
      <c r="AJ10" s="1382"/>
      <c r="AK10" s="1382"/>
      <c r="AL10" s="1382"/>
      <c r="AM10" s="1382"/>
      <c r="AN10" s="1382"/>
      <c r="AO10" s="1382"/>
      <c r="AP10" s="1382"/>
      <c r="AQ10" s="1382"/>
      <c r="AR10" s="1382"/>
      <c r="AS10" s="1382"/>
      <c r="AT10" s="1382"/>
      <c r="AU10" s="1382"/>
      <c r="AV10" s="1382"/>
      <c r="AW10" s="1382"/>
      <c r="AX10" s="1382"/>
      <c r="AY10" s="1382"/>
      <c r="AZ10" s="1382"/>
      <c r="BA10" s="1382"/>
      <c r="BB10" s="1382"/>
      <c r="BC10" s="1382"/>
      <c r="BD10" s="1382"/>
      <c r="BE10" s="1382"/>
      <c r="BF10" s="1382"/>
      <c r="BG10" s="1382"/>
      <c r="BH10" s="1382"/>
      <c r="BI10" s="1382"/>
      <c r="BJ10" s="1382"/>
      <c r="BK10" s="1382"/>
      <c r="BL10" s="1382"/>
      <c r="BM10" s="1382"/>
      <c r="BN10" s="1382"/>
      <c r="BO10" s="1382"/>
      <c r="BP10" s="1382"/>
      <c r="BQ10" s="1382"/>
      <c r="BR10" s="1382"/>
      <c r="BS10" s="1382"/>
      <c r="BT10" s="1382"/>
      <c r="BU10" s="1382"/>
      <c r="BV10" s="1382"/>
      <c r="BW10" s="1382"/>
      <c r="BX10" s="1382"/>
      <c r="BY10" s="1382"/>
      <c r="BZ10" s="1382"/>
      <c r="CA10" s="1382"/>
      <c r="CB10" s="1382"/>
      <c r="CC10" s="1382"/>
      <c r="CD10" s="1502"/>
    </row>
    <row r="11" spans="2:164" ht="27.9" customHeight="1">
      <c r="B11" s="1306"/>
      <c r="CB11"/>
      <c r="CC11"/>
      <c r="CD11" s="1311"/>
    </row>
    <row r="12" spans="2:164" ht="30" customHeight="1">
      <c r="B12" s="1306"/>
      <c r="C12" s="1581">
        <v>12.3</v>
      </c>
      <c r="D12" s="1327" t="s">
        <v>1428</v>
      </c>
      <c r="E12" s="1323"/>
      <c r="F12" s="1323"/>
      <c r="G12" s="1323"/>
      <c r="H12" s="1323"/>
      <c r="I12" s="1371"/>
      <c r="J12" s="1371"/>
      <c r="K12" s="1371"/>
      <c r="L12" s="1371"/>
      <c r="M12" s="1371"/>
      <c r="N12" s="1371"/>
      <c r="O12" s="1371"/>
      <c r="P12" s="1371"/>
      <c r="Q12" s="1371"/>
      <c r="R12" s="1371"/>
      <c r="S12" s="1371"/>
      <c r="T12" s="1371"/>
      <c r="U12" s="1371"/>
      <c r="V12" s="1371"/>
      <c r="W12" s="1371"/>
      <c r="X12" s="1371"/>
      <c r="Y12" s="1371"/>
      <c r="Z12" s="1371"/>
      <c r="AA12" s="1371"/>
      <c r="AB12" s="1371"/>
      <c r="AC12" s="1371"/>
      <c r="AD12" s="1371"/>
      <c r="AE12" s="1371"/>
      <c r="AF12" s="1371"/>
      <c r="AG12" s="1371"/>
      <c r="AH12" s="1371"/>
      <c r="AI12" s="1371"/>
      <c r="AJ12" s="1371"/>
      <c r="AK12" s="1371"/>
      <c r="AL12" s="1371"/>
      <c r="AM12" s="1371"/>
      <c r="AN12" s="1371"/>
      <c r="AO12" s="1371"/>
      <c r="AP12" s="1371"/>
      <c r="AQ12" s="1371"/>
      <c r="AR12" s="1371"/>
      <c r="AS12" s="1371"/>
      <c r="AT12" s="1371"/>
      <c r="AU12" s="1371"/>
      <c r="AV12" s="1371"/>
      <c r="AW12" s="1371"/>
      <c r="AX12" s="1371"/>
      <c r="AY12" s="1371"/>
      <c r="AZ12" s="1371"/>
      <c r="BA12" s="1371"/>
      <c r="BB12" s="1371"/>
      <c r="BC12" s="1371"/>
      <c r="BD12" s="1323"/>
      <c r="BE12" s="1323"/>
      <c r="BF12" s="1323"/>
      <c r="BG12" s="1323"/>
      <c r="BH12" s="1323"/>
      <c r="BI12" s="1323"/>
      <c r="BJ12" s="1323"/>
      <c r="BK12" s="1323"/>
      <c r="BL12" s="1323"/>
      <c r="BM12" s="1323"/>
      <c r="BN12" s="1323"/>
      <c r="BO12" s="1323"/>
      <c r="BP12" s="1323"/>
      <c r="BQ12" s="1323"/>
      <c r="BR12" s="1323"/>
      <c r="BS12" s="1323"/>
      <c r="BT12" s="1323"/>
      <c r="BU12" s="1323"/>
      <c r="BV12" s="1323"/>
      <c r="BW12"/>
      <c r="BX12"/>
      <c r="BY12"/>
      <c r="BZ12"/>
      <c r="CA12"/>
      <c r="CB12"/>
      <c r="CC12"/>
      <c r="CD12" s="1311"/>
    </row>
    <row r="13" spans="2:164" ht="30" customHeight="1">
      <c r="B13" s="896"/>
      <c r="C13" s="1506"/>
      <c r="D13" s="1328"/>
      <c r="E13" s="1323"/>
      <c r="F13" s="1323"/>
      <c r="G13" s="1323"/>
      <c r="H13" s="1323"/>
      <c r="I13" s="1371"/>
      <c r="J13" s="1371"/>
      <c r="K13" s="1371"/>
      <c r="L13" s="1371"/>
      <c r="M13" s="1371"/>
      <c r="N13" s="1371"/>
      <c r="O13" s="1371"/>
      <c r="P13" s="1371"/>
      <c r="Q13" s="1371"/>
      <c r="R13" s="1371"/>
      <c r="S13" s="1371"/>
      <c r="T13" s="1371"/>
      <c r="U13" s="1371"/>
      <c r="V13" s="1371"/>
      <c r="W13" s="1371"/>
      <c r="X13" s="1371"/>
      <c r="Y13" s="1371"/>
      <c r="Z13" s="1371"/>
      <c r="AA13" s="1371"/>
      <c r="AB13" s="1371"/>
      <c r="AC13" s="1371"/>
      <c r="AD13" s="1371"/>
      <c r="AE13" s="1371"/>
      <c r="AF13" s="1371"/>
      <c r="AG13" s="1371"/>
      <c r="AH13" s="1371"/>
      <c r="AI13" s="1371"/>
      <c r="AJ13" s="1371"/>
      <c r="AK13" s="1371"/>
      <c r="AL13" s="1371"/>
      <c r="AM13" s="1371"/>
      <c r="AN13" s="1371"/>
      <c r="AO13" s="1371"/>
      <c r="AP13" s="1371"/>
      <c r="AQ13" s="1371"/>
      <c r="AR13" s="1371"/>
      <c r="AS13" s="1371"/>
      <c r="AT13" s="1371"/>
      <c r="AU13" s="1371"/>
      <c r="AV13" s="1371"/>
      <c r="AW13" s="3048">
        <v>121804</v>
      </c>
      <c r="AX13" s="3048"/>
      <c r="AY13" s="3048"/>
      <c r="AZ13" s="3048"/>
      <c r="BA13" s="3048"/>
      <c r="BB13" s="1371"/>
      <c r="BC13" s="1371"/>
      <c r="BD13" s="1323"/>
      <c r="BE13" s="1323"/>
      <c r="BF13" s="1323"/>
      <c r="BG13" s="1323"/>
      <c r="BH13" s="1323"/>
      <c r="BI13" s="1323"/>
      <c r="BJ13" s="1323"/>
      <c r="BK13" s="1323"/>
      <c r="BL13" s="1323"/>
      <c r="BM13" s="1323"/>
      <c r="BN13" s="1323"/>
      <c r="BO13" s="1323"/>
      <c r="BP13" s="1323"/>
      <c r="BQ13" s="1323"/>
      <c r="BR13" s="1323"/>
      <c r="BS13" s="1323"/>
      <c r="BT13" s="1323"/>
      <c r="BU13" s="1323"/>
      <c r="BV13" s="1323"/>
      <c r="BW13"/>
      <c r="BX13"/>
      <c r="BY13"/>
      <c r="BZ13"/>
      <c r="CA13"/>
      <c r="CB13"/>
      <c r="CC13"/>
      <c r="CD13" s="897"/>
      <c r="FH13" s="1296"/>
    </row>
    <row r="14" spans="2:164" ht="24.9" customHeight="1">
      <c r="B14" s="896"/>
      <c r="C14" s="1491"/>
      <c r="D14" s="3049"/>
      <c r="E14" s="3043"/>
      <c r="F14" s="3043"/>
      <c r="G14" s="3043"/>
      <c r="H14" s="3043"/>
      <c r="I14" s="3043"/>
      <c r="J14" s="3043"/>
      <c r="K14" s="3043"/>
      <c r="L14" s="3043"/>
      <c r="M14" s="3043"/>
      <c r="N14" s="3043"/>
      <c r="O14" s="3043"/>
      <c r="P14" s="3043"/>
      <c r="Q14" s="3043"/>
      <c r="R14" s="3043"/>
      <c r="S14" s="3043"/>
      <c r="T14" s="3043"/>
      <c r="U14" s="3043"/>
      <c r="V14" s="3043"/>
      <c r="W14" s="3043"/>
      <c r="X14" s="3043"/>
      <c r="Y14" s="3043"/>
      <c r="Z14" s="3043"/>
      <c r="AA14" s="3043"/>
      <c r="AB14" s="3043"/>
      <c r="AC14" s="3043"/>
      <c r="AD14" s="3043"/>
      <c r="AE14" s="3043"/>
      <c r="AF14" s="3043"/>
      <c r="AG14" s="3043"/>
      <c r="AH14" s="3043"/>
      <c r="AI14" s="3043"/>
      <c r="AJ14" s="3043"/>
      <c r="AK14" s="3043"/>
      <c r="AL14" s="3043"/>
      <c r="AM14" s="3043"/>
      <c r="AN14" s="3043"/>
      <c r="AO14" s="3043"/>
      <c r="AP14" s="3043"/>
      <c r="AQ14" s="3043"/>
      <c r="AR14" s="3043"/>
      <c r="AS14" s="3043"/>
      <c r="AT14" s="3043"/>
      <c r="AU14" s="3043"/>
      <c r="AV14" s="3043"/>
      <c r="AW14" s="3043"/>
      <c r="AX14" s="3043"/>
      <c r="AY14" s="3043"/>
      <c r="AZ14" s="3043"/>
      <c r="BA14" s="3044"/>
      <c r="BB14" s="1371"/>
      <c r="BC14" s="1371"/>
      <c r="BD14" s="1323"/>
      <c r="BE14" s="1323"/>
      <c r="BF14" s="1323"/>
      <c r="BG14" s="1323"/>
      <c r="BH14" s="1323"/>
      <c r="BI14" s="1323"/>
      <c r="BJ14" s="1323"/>
      <c r="BK14" s="1323"/>
      <c r="BL14" s="1323"/>
      <c r="BM14" s="1323"/>
      <c r="BN14" s="1323"/>
      <c r="BO14" s="1323"/>
      <c r="BP14" s="1323"/>
      <c r="BQ14" s="1323"/>
      <c r="BR14" s="1323"/>
      <c r="BS14" s="1323"/>
      <c r="BT14" s="1323"/>
      <c r="BU14" s="1323"/>
      <c r="BV14" s="1323"/>
      <c r="BW14"/>
      <c r="BX14"/>
      <c r="BY14"/>
      <c r="BZ14"/>
      <c r="CA14"/>
      <c r="CB14"/>
      <c r="CC14"/>
      <c r="CD14" s="897"/>
      <c r="FH14" s="1296"/>
    </row>
    <row r="15" spans="2:164" ht="24.9" customHeight="1">
      <c r="B15" s="896"/>
      <c r="C15" s="1491"/>
      <c r="D15" s="3050"/>
      <c r="E15" s="3051"/>
      <c r="F15" s="3051"/>
      <c r="G15" s="3051"/>
      <c r="H15" s="3051"/>
      <c r="I15" s="3051"/>
      <c r="J15" s="3051"/>
      <c r="K15" s="3051"/>
      <c r="L15" s="3051"/>
      <c r="M15" s="3051"/>
      <c r="N15" s="3051"/>
      <c r="O15" s="3051"/>
      <c r="P15" s="3051"/>
      <c r="Q15" s="3051"/>
      <c r="R15" s="3051"/>
      <c r="S15" s="3051"/>
      <c r="T15" s="3051"/>
      <c r="U15" s="3051"/>
      <c r="V15" s="3051"/>
      <c r="W15" s="3051"/>
      <c r="X15" s="3051"/>
      <c r="Y15" s="3051"/>
      <c r="Z15" s="3051"/>
      <c r="AA15" s="3051"/>
      <c r="AB15" s="3051"/>
      <c r="AC15" s="3051"/>
      <c r="AD15" s="3051"/>
      <c r="AE15" s="3051"/>
      <c r="AF15" s="3051"/>
      <c r="AG15" s="3051"/>
      <c r="AH15" s="3051"/>
      <c r="AI15" s="3051"/>
      <c r="AJ15" s="3051"/>
      <c r="AK15" s="3051"/>
      <c r="AL15" s="3051"/>
      <c r="AM15" s="3051"/>
      <c r="AN15" s="3051"/>
      <c r="AO15" s="3051"/>
      <c r="AP15" s="3051"/>
      <c r="AQ15" s="3051"/>
      <c r="AR15" s="3051"/>
      <c r="AS15" s="3051"/>
      <c r="AT15" s="3051"/>
      <c r="AU15" s="3051"/>
      <c r="AV15" s="3051"/>
      <c r="AW15" s="3051"/>
      <c r="AX15" s="3051"/>
      <c r="AY15" s="3051"/>
      <c r="AZ15" s="3051"/>
      <c r="BA15" s="3052"/>
      <c r="BB15"/>
      <c r="BC15"/>
      <c r="BD15"/>
      <c r="BE15"/>
      <c r="BF15"/>
      <c r="BG15"/>
      <c r="BH15"/>
      <c r="BI15"/>
      <c r="BJ15"/>
      <c r="BK15"/>
      <c r="BL15"/>
      <c r="BM15"/>
      <c r="BN15"/>
      <c r="BO15"/>
      <c r="BP15"/>
      <c r="BQ15"/>
      <c r="BR15"/>
      <c r="BS15"/>
      <c r="BT15"/>
      <c r="BU15"/>
      <c r="BV15"/>
      <c r="BW15"/>
      <c r="BX15"/>
      <c r="BY15"/>
      <c r="BZ15"/>
      <c r="CA15"/>
      <c r="CB15"/>
      <c r="CC15"/>
      <c r="CD15" s="897"/>
      <c r="FH15" s="1296"/>
    </row>
    <row r="16" spans="2:164" ht="30" customHeight="1">
      <c r="B16" s="896"/>
      <c r="C16" s="1506"/>
      <c r="D16" s="3050"/>
      <c r="E16" s="3051"/>
      <c r="F16" s="3051"/>
      <c r="G16" s="3051"/>
      <c r="H16" s="3051"/>
      <c r="I16" s="3051"/>
      <c r="J16" s="3051"/>
      <c r="K16" s="3051"/>
      <c r="L16" s="3051"/>
      <c r="M16" s="3051"/>
      <c r="N16" s="3051"/>
      <c r="O16" s="3051"/>
      <c r="P16" s="3051"/>
      <c r="Q16" s="3051"/>
      <c r="R16" s="3051"/>
      <c r="S16" s="3051"/>
      <c r="T16" s="3051"/>
      <c r="U16" s="3051"/>
      <c r="V16" s="3051"/>
      <c r="W16" s="3051"/>
      <c r="X16" s="3051"/>
      <c r="Y16" s="3051"/>
      <c r="Z16" s="3051"/>
      <c r="AA16" s="3051"/>
      <c r="AB16" s="3051"/>
      <c r="AC16" s="3051"/>
      <c r="AD16" s="3051"/>
      <c r="AE16" s="3051"/>
      <c r="AF16" s="3051"/>
      <c r="AG16" s="3051"/>
      <c r="AH16" s="3051"/>
      <c r="AI16" s="3051"/>
      <c r="AJ16" s="3051"/>
      <c r="AK16" s="3051"/>
      <c r="AL16" s="3051"/>
      <c r="AM16" s="3051"/>
      <c r="AN16" s="3051"/>
      <c r="AO16" s="3051"/>
      <c r="AP16" s="3051"/>
      <c r="AQ16" s="3051"/>
      <c r="AR16" s="3051"/>
      <c r="AS16" s="3051"/>
      <c r="AT16" s="3051"/>
      <c r="AU16" s="3051"/>
      <c r="AV16" s="3051"/>
      <c r="AW16" s="3051"/>
      <c r="AX16" s="3051"/>
      <c r="AY16" s="3051"/>
      <c r="AZ16" s="3051"/>
      <c r="BA16" s="3052"/>
      <c r="BB16"/>
      <c r="BC16"/>
      <c r="BD16"/>
      <c r="BE16"/>
      <c r="BF16"/>
      <c r="BG16"/>
      <c r="BH16"/>
      <c r="BI16"/>
      <c r="BJ16"/>
      <c r="BK16"/>
      <c r="BL16"/>
      <c r="BM16"/>
      <c r="BN16"/>
      <c r="BO16"/>
      <c r="BP16"/>
      <c r="BQ16"/>
      <c r="BR16"/>
      <c r="BS16"/>
      <c r="BT16"/>
      <c r="BU16"/>
      <c r="BV16"/>
      <c r="BW16"/>
      <c r="BX16"/>
      <c r="BY16"/>
      <c r="BZ16"/>
      <c r="CA16"/>
      <c r="CB16"/>
      <c r="CC16"/>
      <c r="CD16" s="897"/>
    </row>
    <row r="17" spans="2:82" ht="24.9" customHeight="1">
      <c r="B17" s="896"/>
      <c r="C17"/>
      <c r="D17" s="3050"/>
      <c r="E17" s="3051"/>
      <c r="F17" s="3051"/>
      <c r="G17" s="3051"/>
      <c r="H17" s="3051"/>
      <c r="I17" s="3051"/>
      <c r="J17" s="3051"/>
      <c r="K17" s="3051"/>
      <c r="L17" s="3051"/>
      <c r="M17" s="3051"/>
      <c r="N17" s="3051"/>
      <c r="O17" s="3051"/>
      <c r="P17" s="3051"/>
      <c r="Q17" s="3051"/>
      <c r="R17" s="3051"/>
      <c r="S17" s="3051"/>
      <c r="T17" s="3051"/>
      <c r="U17" s="3051"/>
      <c r="V17" s="3051"/>
      <c r="W17" s="3051"/>
      <c r="X17" s="3051"/>
      <c r="Y17" s="3051"/>
      <c r="Z17" s="3051"/>
      <c r="AA17" s="3051"/>
      <c r="AB17" s="3051"/>
      <c r="AC17" s="3051"/>
      <c r="AD17" s="3051"/>
      <c r="AE17" s="3051"/>
      <c r="AF17" s="3051"/>
      <c r="AG17" s="3051"/>
      <c r="AH17" s="3051"/>
      <c r="AI17" s="3051"/>
      <c r="AJ17" s="3051"/>
      <c r="AK17" s="3051"/>
      <c r="AL17" s="3051"/>
      <c r="AM17" s="3051"/>
      <c r="AN17" s="3051"/>
      <c r="AO17" s="3051"/>
      <c r="AP17" s="3051"/>
      <c r="AQ17" s="3051"/>
      <c r="AR17" s="3051"/>
      <c r="AS17" s="3051"/>
      <c r="AT17" s="3051"/>
      <c r="AU17" s="3051"/>
      <c r="AV17" s="3051"/>
      <c r="AW17" s="3051"/>
      <c r="AX17" s="3051"/>
      <c r="AY17" s="3051"/>
      <c r="AZ17" s="3051"/>
      <c r="BA17" s="3052"/>
      <c r="BB17"/>
      <c r="BC17"/>
      <c r="BD17"/>
      <c r="BE17"/>
      <c r="BF17"/>
      <c r="BG17"/>
      <c r="BH17"/>
      <c r="BI17"/>
      <c r="BJ17"/>
      <c r="BK17"/>
      <c r="BL17"/>
      <c r="BM17"/>
      <c r="BN17"/>
      <c r="BO17"/>
      <c r="BP17"/>
      <c r="BQ17"/>
      <c r="BR17"/>
      <c r="BS17"/>
      <c r="BT17"/>
      <c r="BU17"/>
      <c r="BV17"/>
      <c r="BW17"/>
      <c r="BX17"/>
      <c r="BY17"/>
      <c r="BZ17"/>
      <c r="CA17"/>
      <c r="CB17"/>
      <c r="CC17"/>
      <c r="CD17" s="897"/>
    </row>
    <row r="18" spans="2:82" ht="24.9" customHeight="1">
      <c r="B18" s="896"/>
      <c r="C18"/>
      <c r="D18" s="3050"/>
      <c r="E18" s="3051"/>
      <c r="F18" s="3051"/>
      <c r="G18" s="3051"/>
      <c r="H18" s="3051"/>
      <c r="I18" s="3051"/>
      <c r="J18" s="3051"/>
      <c r="K18" s="3051"/>
      <c r="L18" s="3051"/>
      <c r="M18" s="3051"/>
      <c r="N18" s="3051"/>
      <c r="O18" s="3051"/>
      <c r="P18" s="3051"/>
      <c r="Q18" s="3051"/>
      <c r="R18" s="3051"/>
      <c r="S18" s="3051"/>
      <c r="T18" s="3051"/>
      <c r="U18" s="3051"/>
      <c r="V18" s="3051"/>
      <c r="W18" s="3051"/>
      <c r="X18" s="3051"/>
      <c r="Y18" s="3051"/>
      <c r="Z18" s="3051"/>
      <c r="AA18" s="3051"/>
      <c r="AB18" s="3051"/>
      <c r="AC18" s="3051"/>
      <c r="AD18" s="3051"/>
      <c r="AE18" s="3051"/>
      <c r="AF18" s="3051"/>
      <c r="AG18" s="3051"/>
      <c r="AH18" s="3051"/>
      <c r="AI18" s="3051"/>
      <c r="AJ18" s="3051"/>
      <c r="AK18" s="3051"/>
      <c r="AL18" s="3051"/>
      <c r="AM18" s="3051"/>
      <c r="AN18" s="3051"/>
      <c r="AO18" s="3051"/>
      <c r="AP18" s="3051"/>
      <c r="AQ18" s="3051"/>
      <c r="AR18" s="3051"/>
      <c r="AS18" s="3051"/>
      <c r="AT18" s="3051"/>
      <c r="AU18" s="3051"/>
      <c r="AV18" s="3051"/>
      <c r="AW18" s="3051"/>
      <c r="AX18" s="3051"/>
      <c r="AY18" s="3051"/>
      <c r="AZ18" s="3051"/>
      <c r="BA18" s="3052"/>
      <c r="BB18"/>
      <c r="BC18"/>
      <c r="BD18"/>
      <c r="BE18"/>
      <c r="BF18"/>
      <c r="BG18"/>
      <c r="BH18"/>
      <c r="BI18"/>
      <c r="BJ18"/>
      <c r="BK18"/>
      <c r="BL18"/>
      <c r="BM18"/>
      <c r="BN18"/>
      <c r="BO18"/>
      <c r="BP18"/>
      <c r="BQ18"/>
      <c r="BR18"/>
      <c r="BS18"/>
      <c r="BT18"/>
      <c r="BU18"/>
      <c r="BV18"/>
      <c r="BW18" s="3048">
        <v>121805</v>
      </c>
      <c r="BX18" s="3048"/>
      <c r="BY18" s="3048"/>
      <c r="BZ18" s="3048"/>
      <c r="CA18" s="3048"/>
      <c r="CB18"/>
      <c r="CC18"/>
      <c r="CD18" s="897"/>
    </row>
    <row r="19" spans="2:82" ht="20.100000000000001" customHeight="1">
      <c r="B19" s="896"/>
      <c r="C19"/>
      <c r="D19" s="3050"/>
      <c r="E19" s="3051"/>
      <c r="F19" s="3051"/>
      <c r="G19" s="3051"/>
      <c r="H19" s="3051"/>
      <c r="I19" s="3051"/>
      <c r="J19" s="3051"/>
      <c r="K19" s="3051"/>
      <c r="L19" s="3051"/>
      <c r="M19" s="3051"/>
      <c r="N19" s="3051"/>
      <c r="O19" s="3051"/>
      <c r="P19" s="3051"/>
      <c r="Q19" s="3051"/>
      <c r="R19" s="3051"/>
      <c r="S19" s="3051"/>
      <c r="T19" s="3051"/>
      <c r="U19" s="3051"/>
      <c r="V19" s="3051"/>
      <c r="W19" s="3051"/>
      <c r="X19" s="3051"/>
      <c r="Y19" s="3051"/>
      <c r="Z19" s="3051"/>
      <c r="AA19" s="3051"/>
      <c r="AB19" s="3051"/>
      <c r="AC19" s="3051"/>
      <c r="AD19" s="3051"/>
      <c r="AE19" s="3051"/>
      <c r="AF19" s="3051"/>
      <c r="AG19" s="3051"/>
      <c r="AH19" s="3051"/>
      <c r="AI19" s="3051"/>
      <c r="AJ19" s="3051"/>
      <c r="AK19" s="3051"/>
      <c r="AL19" s="3051"/>
      <c r="AM19" s="3051"/>
      <c r="AN19" s="3051"/>
      <c r="AO19" s="3051"/>
      <c r="AP19" s="3051"/>
      <c r="AQ19" s="3051"/>
      <c r="AR19" s="3051"/>
      <c r="AS19" s="3051"/>
      <c r="AT19" s="3051"/>
      <c r="AU19" s="3051"/>
      <c r="AV19" s="3051"/>
      <c r="AW19" s="3051"/>
      <c r="AX19" s="3051"/>
      <c r="AY19" s="3051"/>
      <c r="AZ19" s="3051"/>
      <c r="BA19" s="3052"/>
      <c r="BB19"/>
      <c r="BC19"/>
      <c r="BD19"/>
      <c r="BE19"/>
      <c r="BF19"/>
      <c r="BG19"/>
      <c r="BH19"/>
      <c r="BI19"/>
      <c r="BJ19"/>
      <c r="BK19"/>
      <c r="BL19"/>
      <c r="BM19"/>
      <c r="BN19"/>
      <c r="BO19"/>
      <c r="BP19"/>
      <c r="BQ19"/>
      <c r="BR19"/>
      <c r="BS19"/>
      <c r="BT19"/>
      <c r="BU19"/>
      <c r="BV19"/>
      <c r="BW19" s="3048"/>
      <c r="BX19" s="3048"/>
      <c r="BY19" s="3048"/>
      <c r="BZ19" s="3048"/>
      <c r="CA19" s="3048"/>
      <c r="CB19"/>
      <c r="CC19"/>
      <c r="CD19" s="897"/>
    </row>
    <row r="20" spans="2:82" ht="24.9" customHeight="1">
      <c r="B20" s="1412"/>
      <c r="C20"/>
      <c r="D20" s="3050"/>
      <c r="E20" s="3051"/>
      <c r="F20" s="3051"/>
      <c r="G20" s="3051"/>
      <c r="H20" s="3051"/>
      <c r="I20" s="3051"/>
      <c r="J20" s="3051"/>
      <c r="K20" s="3051"/>
      <c r="L20" s="3051"/>
      <c r="M20" s="3051"/>
      <c r="N20" s="3051"/>
      <c r="O20" s="3051"/>
      <c r="P20" s="3051"/>
      <c r="Q20" s="3051"/>
      <c r="R20" s="3051"/>
      <c r="S20" s="3051"/>
      <c r="T20" s="3051"/>
      <c r="U20" s="3051"/>
      <c r="V20" s="3051"/>
      <c r="W20" s="3051"/>
      <c r="X20" s="3051"/>
      <c r="Y20" s="3051"/>
      <c r="Z20" s="3051"/>
      <c r="AA20" s="3051"/>
      <c r="AB20" s="3051"/>
      <c r="AC20" s="3051"/>
      <c r="AD20" s="3051"/>
      <c r="AE20" s="3051"/>
      <c r="AF20" s="3051"/>
      <c r="AG20" s="3051"/>
      <c r="AH20" s="3051"/>
      <c r="AI20" s="3051"/>
      <c r="AJ20" s="3051"/>
      <c r="AK20" s="3051"/>
      <c r="AL20" s="3051"/>
      <c r="AM20" s="3051"/>
      <c r="AN20" s="3051"/>
      <c r="AO20" s="3051"/>
      <c r="AP20" s="3051"/>
      <c r="AQ20" s="3051"/>
      <c r="AR20" s="3051"/>
      <c r="AS20" s="3051"/>
      <c r="AT20" s="3051"/>
      <c r="AU20" s="3051"/>
      <c r="AV20" s="3051"/>
      <c r="AW20" s="3051"/>
      <c r="AX20" s="3051"/>
      <c r="AY20" s="3051"/>
      <c r="AZ20" s="3051"/>
      <c r="BA20" s="3052"/>
      <c r="BB20"/>
      <c r="BC20"/>
      <c r="BD20"/>
      <c r="BE20"/>
      <c r="BF20"/>
      <c r="BG20"/>
      <c r="BH20"/>
      <c r="BI20"/>
      <c r="BJ20" s="1327" t="s">
        <v>274</v>
      </c>
      <c r="BK20"/>
      <c r="BL20"/>
      <c r="BM20"/>
      <c r="BN20"/>
      <c r="BO20"/>
      <c r="BP20"/>
      <c r="BQ20"/>
      <c r="BR20" s="3042"/>
      <c r="BS20" s="3043"/>
      <c r="BT20" s="3043"/>
      <c r="BU20" s="3043"/>
      <c r="BV20" s="3043"/>
      <c r="BW20" s="3043"/>
      <c r="BX20" s="3043"/>
      <c r="BY20" s="3043"/>
      <c r="BZ20" s="3043"/>
      <c r="CA20" s="3044"/>
      <c r="CB20"/>
      <c r="CC20"/>
      <c r="CD20" s="897"/>
    </row>
    <row r="21" spans="2:82" ht="24.9" customHeight="1">
      <c r="B21" s="1412"/>
      <c r="C21"/>
      <c r="D21" s="3045"/>
      <c r="E21" s="3046"/>
      <c r="F21" s="3046"/>
      <c r="G21" s="3046"/>
      <c r="H21" s="3046"/>
      <c r="I21" s="3046"/>
      <c r="J21" s="3046"/>
      <c r="K21" s="3046"/>
      <c r="L21" s="3046"/>
      <c r="M21" s="3046"/>
      <c r="N21" s="3046"/>
      <c r="O21" s="3046"/>
      <c r="P21" s="3046"/>
      <c r="Q21" s="3046"/>
      <c r="R21" s="3046"/>
      <c r="S21" s="3046"/>
      <c r="T21" s="3046"/>
      <c r="U21" s="3046"/>
      <c r="V21" s="3046"/>
      <c r="W21" s="3046"/>
      <c r="X21" s="3046"/>
      <c r="Y21" s="3046"/>
      <c r="Z21" s="3046"/>
      <c r="AA21" s="3046"/>
      <c r="AB21" s="3046"/>
      <c r="AC21" s="3046"/>
      <c r="AD21" s="3046"/>
      <c r="AE21" s="3046"/>
      <c r="AF21" s="3046"/>
      <c r="AG21" s="3046"/>
      <c r="AH21" s="3046"/>
      <c r="AI21" s="3046"/>
      <c r="AJ21" s="3046"/>
      <c r="AK21" s="3046"/>
      <c r="AL21" s="3046"/>
      <c r="AM21" s="3046"/>
      <c r="AN21" s="3046"/>
      <c r="AO21" s="3046"/>
      <c r="AP21" s="3046"/>
      <c r="AQ21" s="3046"/>
      <c r="AR21" s="3046"/>
      <c r="AS21" s="3046"/>
      <c r="AT21" s="3046"/>
      <c r="AU21" s="3046"/>
      <c r="AV21" s="3046"/>
      <c r="AW21" s="3046"/>
      <c r="AX21" s="3046"/>
      <c r="AY21" s="3046"/>
      <c r="AZ21" s="3046"/>
      <c r="BA21" s="3047"/>
      <c r="BB21"/>
      <c r="BC21"/>
      <c r="BD21"/>
      <c r="BE21"/>
      <c r="BF21"/>
      <c r="BG21"/>
      <c r="BH21"/>
      <c r="BI21"/>
      <c r="BJ21" s="1582" t="s">
        <v>275</v>
      </c>
      <c r="BK21"/>
      <c r="BL21"/>
      <c r="BM21"/>
      <c r="BN21"/>
      <c r="BO21"/>
      <c r="BP21"/>
      <c r="BQ21"/>
      <c r="BR21" s="3045"/>
      <c r="BS21" s="3046"/>
      <c r="BT21" s="3046"/>
      <c r="BU21" s="3046"/>
      <c r="BV21" s="3046"/>
      <c r="BW21" s="3046"/>
      <c r="BX21" s="3046"/>
      <c r="BY21" s="3046"/>
      <c r="BZ21" s="3046"/>
      <c r="CA21" s="3047"/>
      <c r="CB21"/>
      <c r="CC21"/>
      <c r="CD21" s="897"/>
    </row>
    <row r="22" spans="2:82" ht="27.9" customHeight="1">
      <c r="B22" s="1412"/>
      <c r="C22"/>
      <c r="CB22"/>
      <c r="CC22"/>
      <c r="CD22" s="897"/>
    </row>
    <row r="23" spans="2:82" ht="30" customHeight="1">
      <c r="B23" s="1412"/>
      <c r="C23"/>
      <c r="D23" s="1327" t="s">
        <v>1429</v>
      </c>
      <c r="E23" s="1323"/>
      <c r="F23" s="1323"/>
      <c r="G23" s="1323"/>
      <c r="H23" s="1323"/>
      <c r="I23" s="1371"/>
      <c r="J23" s="1371"/>
      <c r="K23" s="1371"/>
      <c r="L23" s="1371"/>
      <c r="M23" s="1371"/>
      <c r="N23" s="1371"/>
      <c r="O23" s="1371"/>
      <c r="P23" s="1371"/>
      <c r="Q23" s="1371"/>
      <c r="R23" s="1371"/>
      <c r="S23" s="1371"/>
      <c r="T23" s="1371"/>
      <c r="U23" s="1371"/>
      <c r="V23" s="1371"/>
      <c r="W23" s="1371"/>
      <c r="X23" s="1371"/>
      <c r="Y23" s="1371"/>
      <c r="Z23" s="1371"/>
      <c r="AA23" s="1371"/>
      <c r="AB23" s="1371"/>
      <c r="AC23" s="1371"/>
      <c r="AD23" s="1371"/>
      <c r="AE23" s="1371"/>
      <c r="AF23" s="1371"/>
      <c r="AG23" s="1371"/>
      <c r="AH23" s="1371"/>
      <c r="AI23" s="1371"/>
      <c r="AJ23" s="1371"/>
      <c r="AK23" s="1371"/>
      <c r="AL23" s="1371"/>
      <c r="AM23" s="1371"/>
      <c r="AN23" s="1371"/>
      <c r="AO23" s="1371"/>
      <c r="AP23" s="1371"/>
      <c r="AQ23" s="1371"/>
      <c r="AR23" s="1371"/>
      <c r="AS23" s="1371"/>
      <c r="AT23" s="1371"/>
      <c r="AU23" s="1371"/>
      <c r="AV23" s="1371"/>
      <c r="AW23" s="1371"/>
      <c r="AX23" s="1371"/>
      <c r="AY23" s="1371"/>
      <c r="AZ23" s="1371"/>
      <c r="BA23" s="1371"/>
      <c r="BB23"/>
      <c r="BC23"/>
      <c r="BD23"/>
      <c r="BE23"/>
      <c r="BF23"/>
      <c r="BG23"/>
      <c r="BH23"/>
      <c r="BI23"/>
      <c r="BJ23"/>
      <c r="BK23"/>
      <c r="BL23"/>
      <c r="BM23"/>
      <c r="BN23"/>
      <c r="BO23"/>
      <c r="BP23"/>
      <c r="BQ23"/>
      <c r="BR23"/>
      <c r="BS23"/>
      <c r="BT23"/>
      <c r="BU23"/>
      <c r="BV23"/>
      <c r="BW23"/>
      <c r="BX23"/>
      <c r="BY23"/>
      <c r="BZ23"/>
      <c r="CA23"/>
      <c r="CB23"/>
      <c r="CC23"/>
      <c r="CD23" s="897"/>
    </row>
    <row r="24" spans="2:82" ht="30" customHeight="1">
      <c r="B24" s="1412"/>
      <c r="C24"/>
      <c r="D24" s="1328"/>
      <c r="E24" s="1323"/>
      <c r="F24" s="1323"/>
      <c r="G24" s="1323"/>
      <c r="H24" s="1323"/>
      <c r="I24" s="1371"/>
      <c r="J24" s="1371"/>
      <c r="K24" s="1371"/>
      <c r="L24" s="1371"/>
      <c r="M24" s="1371"/>
      <c r="N24" s="1371"/>
      <c r="O24" s="1371"/>
      <c r="P24" s="1371"/>
      <c r="Q24" s="1371"/>
      <c r="R24" s="1371"/>
      <c r="S24" s="1371"/>
      <c r="T24" s="1371"/>
      <c r="U24" s="1371"/>
      <c r="V24" s="1371"/>
      <c r="W24" s="1371"/>
      <c r="X24" s="1371"/>
      <c r="Y24" s="1371"/>
      <c r="Z24" s="1371"/>
      <c r="AA24" s="1371"/>
      <c r="AB24" s="1371"/>
      <c r="AC24" s="1371"/>
      <c r="AD24" s="1371"/>
      <c r="AE24" s="1371"/>
      <c r="AF24" s="1371"/>
      <c r="AG24" s="1371"/>
      <c r="AH24" s="1371"/>
      <c r="AI24" s="1371"/>
      <c r="AJ24" s="1371"/>
      <c r="AK24" s="1371"/>
      <c r="AL24" s="1371"/>
      <c r="AM24" s="1371"/>
      <c r="AN24" s="1371"/>
      <c r="AO24" s="1371"/>
      <c r="AP24" s="1371"/>
      <c r="AQ24" s="1371"/>
      <c r="AR24" s="1371"/>
      <c r="AS24" s="1371"/>
      <c r="AT24" s="1371"/>
      <c r="AU24" s="1371"/>
      <c r="AV24" s="1371"/>
      <c r="AW24" s="3048">
        <v>121806</v>
      </c>
      <c r="AX24" s="3048"/>
      <c r="AY24" s="3048"/>
      <c r="AZ24" s="3048"/>
      <c r="BA24" s="3048"/>
      <c r="BB24"/>
      <c r="BC24"/>
      <c r="BD24"/>
      <c r="BE24"/>
      <c r="BF24"/>
      <c r="BG24"/>
      <c r="BH24"/>
      <c r="BI24"/>
      <c r="BJ24"/>
      <c r="BK24"/>
      <c r="BL24"/>
      <c r="BM24"/>
      <c r="BN24"/>
      <c r="BO24"/>
      <c r="BP24"/>
      <c r="BQ24"/>
      <c r="BR24"/>
      <c r="BS24"/>
      <c r="BT24"/>
      <c r="BU24"/>
      <c r="BV24"/>
      <c r="BW24"/>
      <c r="BX24"/>
      <c r="BY24"/>
      <c r="BZ24"/>
      <c r="CA24"/>
      <c r="CB24"/>
      <c r="CC24"/>
      <c r="CD24" s="897"/>
    </row>
    <row r="25" spans="2:82" ht="24.9" customHeight="1">
      <c r="B25" s="1412"/>
      <c r="C25"/>
      <c r="D25" s="3049"/>
      <c r="E25" s="3043"/>
      <c r="F25" s="3043"/>
      <c r="G25" s="3043"/>
      <c r="H25" s="3043"/>
      <c r="I25" s="3043"/>
      <c r="J25" s="3043"/>
      <c r="K25" s="3043"/>
      <c r="L25" s="3043"/>
      <c r="M25" s="3043"/>
      <c r="N25" s="3043"/>
      <c r="O25" s="3043"/>
      <c r="P25" s="3043"/>
      <c r="Q25" s="3043"/>
      <c r="R25" s="3043"/>
      <c r="S25" s="3043"/>
      <c r="T25" s="3043"/>
      <c r="U25" s="3043"/>
      <c r="V25" s="3043"/>
      <c r="W25" s="3043"/>
      <c r="X25" s="3043"/>
      <c r="Y25" s="3043"/>
      <c r="Z25" s="3043"/>
      <c r="AA25" s="3043"/>
      <c r="AB25" s="3043"/>
      <c r="AC25" s="3043"/>
      <c r="AD25" s="3043"/>
      <c r="AE25" s="3043"/>
      <c r="AF25" s="3043"/>
      <c r="AG25" s="3043"/>
      <c r="AH25" s="3043"/>
      <c r="AI25" s="3043"/>
      <c r="AJ25" s="3043"/>
      <c r="AK25" s="3043"/>
      <c r="AL25" s="3043"/>
      <c r="AM25" s="3043"/>
      <c r="AN25" s="3043"/>
      <c r="AO25" s="3043"/>
      <c r="AP25" s="3043"/>
      <c r="AQ25" s="3043"/>
      <c r="AR25" s="3043"/>
      <c r="AS25" s="3043"/>
      <c r="AT25" s="3043"/>
      <c r="AU25" s="3043"/>
      <c r="AV25" s="3043"/>
      <c r="AW25" s="3043"/>
      <c r="AX25" s="3043"/>
      <c r="AY25" s="3043"/>
      <c r="AZ25" s="3043"/>
      <c r="BA25" s="3044"/>
      <c r="BB25"/>
      <c r="BC25"/>
      <c r="BD25"/>
      <c r="BE25"/>
      <c r="BF25"/>
      <c r="BG25"/>
      <c r="BH25"/>
      <c r="BI25"/>
      <c r="BJ25"/>
      <c r="BK25"/>
      <c r="BL25"/>
      <c r="BM25"/>
      <c r="BN25"/>
      <c r="BO25"/>
      <c r="BP25"/>
      <c r="BQ25"/>
      <c r="BR25"/>
      <c r="BS25"/>
      <c r="BT25"/>
      <c r="BU25"/>
      <c r="BV25"/>
      <c r="BW25"/>
      <c r="BX25"/>
      <c r="BY25"/>
      <c r="BZ25"/>
      <c r="CA25"/>
      <c r="CB25"/>
      <c r="CC25"/>
      <c r="CD25" s="897"/>
    </row>
    <row r="26" spans="2:82" ht="24.9" customHeight="1">
      <c r="B26" s="1412"/>
      <c r="C26"/>
      <c r="D26" s="3050"/>
      <c r="E26" s="3051"/>
      <c r="F26" s="3051"/>
      <c r="G26" s="3051"/>
      <c r="H26" s="3051"/>
      <c r="I26" s="3051"/>
      <c r="J26" s="3051"/>
      <c r="K26" s="3051"/>
      <c r="L26" s="3051"/>
      <c r="M26" s="3051"/>
      <c r="N26" s="3051"/>
      <c r="O26" s="3051"/>
      <c r="P26" s="3051"/>
      <c r="Q26" s="3051"/>
      <c r="R26" s="3051"/>
      <c r="S26" s="3051"/>
      <c r="T26" s="3051"/>
      <c r="U26" s="3051"/>
      <c r="V26" s="3051"/>
      <c r="W26" s="3051"/>
      <c r="X26" s="3051"/>
      <c r="Y26" s="3051"/>
      <c r="Z26" s="3051"/>
      <c r="AA26" s="3051"/>
      <c r="AB26" s="3051"/>
      <c r="AC26" s="3051"/>
      <c r="AD26" s="3051"/>
      <c r="AE26" s="3051"/>
      <c r="AF26" s="3051"/>
      <c r="AG26" s="3051"/>
      <c r="AH26" s="3051"/>
      <c r="AI26" s="3051"/>
      <c r="AJ26" s="3051"/>
      <c r="AK26" s="3051"/>
      <c r="AL26" s="3051"/>
      <c r="AM26" s="3051"/>
      <c r="AN26" s="3051"/>
      <c r="AO26" s="3051"/>
      <c r="AP26" s="3051"/>
      <c r="AQ26" s="3051"/>
      <c r="AR26" s="3051"/>
      <c r="AS26" s="3051"/>
      <c r="AT26" s="3051"/>
      <c r="AU26" s="3051"/>
      <c r="AV26" s="3051"/>
      <c r="AW26" s="3051"/>
      <c r="AX26" s="3051"/>
      <c r="AY26" s="3051"/>
      <c r="AZ26" s="3051"/>
      <c r="BA26" s="3052"/>
      <c r="BB26"/>
      <c r="BC26"/>
      <c r="BD26"/>
      <c r="BE26"/>
      <c r="BF26"/>
      <c r="BG26"/>
      <c r="BH26"/>
      <c r="BI26"/>
      <c r="BJ26"/>
      <c r="BK26"/>
      <c r="BL26"/>
      <c r="BM26"/>
      <c r="BN26"/>
      <c r="BO26"/>
      <c r="BP26"/>
      <c r="BQ26"/>
      <c r="BR26"/>
      <c r="BS26"/>
      <c r="BT26"/>
      <c r="BU26"/>
      <c r="BV26"/>
      <c r="BW26"/>
      <c r="BX26"/>
      <c r="BY26"/>
      <c r="BZ26"/>
      <c r="CA26"/>
      <c r="CB26"/>
      <c r="CC26"/>
      <c r="CD26" s="897"/>
    </row>
    <row r="27" spans="2:82" ht="20.100000000000001" customHeight="1">
      <c r="B27" s="1412"/>
      <c r="C27"/>
      <c r="D27" s="3050"/>
      <c r="E27" s="3051"/>
      <c r="F27" s="3051"/>
      <c r="G27" s="3051"/>
      <c r="H27" s="3051"/>
      <c r="I27" s="3051"/>
      <c r="J27" s="3051"/>
      <c r="K27" s="3051"/>
      <c r="L27" s="3051"/>
      <c r="M27" s="3051"/>
      <c r="N27" s="3051"/>
      <c r="O27" s="3051"/>
      <c r="P27" s="3051"/>
      <c r="Q27" s="3051"/>
      <c r="R27" s="3051"/>
      <c r="S27" s="3051"/>
      <c r="T27" s="3051"/>
      <c r="U27" s="3051"/>
      <c r="V27" s="3051"/>
      <c r="W27" s="3051"/>
      <c r="X27" s="3051"/>
      <c r="Y27" s="3051"/>
      <c r="Z27" s="3051"/>
      <c r="AA27" s="3051"/>
      <c r="AB27" s="3051"/>
      <c r="AC27" s="3051"/>
      <c r="AD27" s="3051"/>
      <c r="AE27" s="3051"/>
      <c r="AF27" s="3051"/>
      <c r="AG27" s="3051"/>
      <c r="AH27" s="3051"/>
      <c r="AI27" s="3051"/>
      <c r="AJ27" s="3051"/>
      <c r="AK27" s="3051"/>
      <c r="AL27" s="3051"/>
      <c r="AM27" s="3051"/>
      <c r="AN27" s="3051"/>
      <c r="AO27" s="3051"/>
      <c r="AP27" s="3051"/>
      <c r="AQ27" s="3051"/>
      <c r="AR27" s="3051"/>
      <c r="AS27" s="3051"/>
      <c r="AT27" s="3051"/>
      <c r="AU27" s="3051"/>
      <c r="AV27" s="3051"/>
      <c r="AW27" s="3051"/>
      <c r="AX27" s="3051"/>
      <c r="AY27" s="3051"/>
      <c r="AZ27" s="3051"/>
      <c r="BA27" s="3052"/>
      <c r="BB27"/>
      <c r="BC27"/>
      <c r="BD27"/>
      <c r="BE27"/>
      <c r="BF27"/>
      <c r="BG27"/>
      <c r="BH27"/>
      <c r="BI27"/>
      <c r="BJ27"/>
      <c r="BK27"/>
      <c r="BL27"/>
      <c r="BM27"/>
      <c r="BN27"/>
      <c r="BO27"/>
      <c r="BP27"/>
      <c r="BQ27"/>
      <c r="BR27"/>
      <c r="BS27"/>
      <c r="BT27"/>
      <c r="BU27"/>
      <c r="BV27"/>
      <c r="BW27"/>
      <c r="BX27"/>
      <c r="BY27"/>
      <c r="BZ27"/>
      <c r="CA27"/>
      <c r="CB27"/>
      <c r="CC27"/>
      <c r="CD27" s="897"/>
    </row>
    <row r="28" spans="2:82" ht="24.9" customHeight="1">
      <c r="B28" s="1412"/>
      <c r="C28"/>
      <c r="D28" s="3050"/>
      <c r="E28" s="3051"/>
      <c r="F28" s="3051"/>
      <c r="G28" s="3051"/>
      <c r="H28" s="3051"/>
      <c r="I28" s="3051"/>
      <c r="J28" s="3051"/>
      <c r="K28" s="3051"/>
      <c r="L28" s="3051"/>
      <c r="M28" s="3051"/>
      <c r="N28" s="3051"/>
      <c r="O28" s="3051"/>
      <c r="P28" s="3051"/>
      <c r="Q28" s="3051"/>
      <c r="R28" s="3051"/>
      <c r="S28" s="3051"/>
      <c r="T28" s="3051"/>
      <c r="U28" s="3051"/>
      <c r="V28" s="3051"/>
      <c r="W28" s="3051"/>
      <c r="X28" s="3051"/>
      <c r="Y28" s="3051"/>
      <c r="Z28" s="3051"/>
      <c r="AA28" s="3051"/>
      <c r="AB28" s="3051"/>
      <c r="AC28" s="3051"/>
      <c r="AD28" s="3051"/>
      <c r="AE28" s="3051"/>
      <c r="AF28" s="3051"/>
      <c r="AG28" s="3051"/>
      <c r="AH28" s="3051"/>
      <c r="AI28" s="3051"/>
      <c r="AJ28" s="3051"/>
      <c r="AK28" s="3051"/>
      <c r="AL28" s="3051"/>
      <c r="AM28" s="3051"/>
      <c r="AN28" s="3051"/>
      <c r="AO28" s="3051"/>
      <c r="AP28" s="3051"/>
      <c r="AQ28" s="3051"/>
      <c r="AR28" s="3051"/>
      <c r="AS28" s="3051"/>
      <c r="AT28" s="3051"/>
      <c r="AU28" s="3051"/>
      <c r="AV28" s="3051"/>
      <c r="AW28" s="3051"/>
      <c r="AX28" s="3051"/>
      <c r="AY28" s="3051"/>
      <c r="AZ28" s="3051"/>
      <c r="BA28" s="3052"/>
      <c r="BB28"/>
      <c r="BC28"/>
      <c r="BD28"/>
      <c r="BE28"/>
      <c r="BF28"/>
      <c r="BG28"/>
      <c r="BH28"/>
      <c r="BI28"/>
      <c r="BJ28"/>
      <c r="BK28"/>
      <c r="BL28"/>
      <c r="BM28"/>
      <c r="BN28"/>
      <c r="BO28"/>
      <c r="BP28"/>
      <c r="BQ28"/>
      <c r="BR28"/>
      <c r="BS28"/>
      <c r="BT28"/>
      <c r="BU28"/>
      <c r="BV28"/>
      <c r="BW28"/>
      <c r="BX28"/>
      <c r="BY28"/>
      <c r="BZ28"/>
      <c r="CA28"/>
      <c r="CB28"/>
      <c r="CC28"/>
      <c r="CD28" s="897"/>
    </row>
    <row r="29" spans="2:82" ht="24.9" customHeight="1">
      <c r="B29" s="1412"/>
      <c r="C29"/>
      <c r="D29" s="3050"/>
      <c r="E29" s="3051"/>
      <c r="F29" s="3051"/>
      <c r="G29" s="3051"/>
      <c r="H29" s="3051"/>
      <c r="I29" s="3051"/>
      <c r="J29" s="3051"/>
      <c r="K29" s="3051"/>
      <c r="L29" s="3051"/>
      <c r="M29" s="3051"/>
      <c r="N29" s="3051"/>
      <c r="O29" s="3051"/>
      <c r="P29" s="3051"/>
      <c r="Q29" s="3051"/>
      <c r="R29" s="3051"/>
      <c r="S29" s="3051"/>
      <c r="T29" s="3051"/>
      <c r="U29" s="3051"/>
      <c r="V29" s="3051"/>
      <c r="W29" s="3051"/>
      <c r="X29" s="3051"/>
      <c r="Y29" s="3051"/>
      <c r="Z29" s="3051"/>
      <c r="AA29" s="3051"/>
      <c r="AB29" s="3051"/>
      <c r="AC29" s="3051"/>
      <c r="AD29" s="3051"/>
      <c r="AE29" s="3051"/>
      <c r="AF29" s="3051"/>
      <c r="AG29" s="3051"/>
      <c r="AH29" s="3051"/>
      <c r="AI29" s="3051"/>
      <c r="AJ29" s="3051"/>
      <c r="AK29" s="3051"/>
      <c r="AL29" s="3051"/>
      <c r="AM29" s="3051"/>
      <c r="AN29" s="3051"/>
      <c r="AO29" s="3051"/>
      <c r="AP29" s="3051"/>
      <c r="AQ29" s="3051"/>
      <c r="AR29" s="3051"/>
      <c r="AS29" s="3051"/>
      <c r="AT29" s="3051"/>
      <c r="AU29" s="3051"/>
      <c r="AV29" s="3051"/>
      <c r="AW29" s="3051"/>
      <c r="AX29" s="3051"/>
      <c r="AY29" s="3051"/>
      <c r="AZ29" s="3051"/>
      <c r="BA29" s="3052"/>
      <c r="BB29"/>
      <c r="BC29"/>
      <c r="BD29"/>
      <c r="BE29"/>
      <c r="BF29"/>
      <c r="BG29"/>
      <c r="BH29"/>
      <c r="BI29"/>
      <c r="BJ29"/>
      <c r="BK29"/>
      <c r="BL29"/>
      <c r="BM29"/>
      <c r="BN29"/>
      <c r="BO29"/>
      <c r="BP29"/>
      <c r="BQ29"/>
      <c r="BR29"/>
      <c r="BS29"/>
      <c r="BT29"/>
      <c r="BU29"/>
      <c r="BV29"/>
      <c r="BW29" s="3048">
        <v>121807</v>
      </c>
      <c r="BX29" s="3048"/>
      <c r="BY29" s="3048"/>
      <c r="BZ29" s="3048"/>
      <c r="CA29" s="3048"/>
      <c r="CB29"/>
      <c r="CC29"/>
      <c r="CD29" s="897"/>
    </row>
    <row r="30" spans="2:82" ht="20.100000000000001" customHeight="1">
      <c r="B30" s="1412"/>
      <c r="C30"/>
      <c r="D30" s="3050"/>
      <c r="E30" s="3051"/>
      <c r="F30" s="3051"/>
      <c r="G30" s="3051"/>
      <c r="H30" s="3051"/>
      <c r="I30" s="3051"/>
      <c r="J30" s="3051"/>
      <c r="K30" s="3051"/>
      <c r="L30" s="3051"/>
      <c r="M30" s="3051"/>
      <c r="N30" s="3051"/>
      <c r="O30" s="3051"/>
      <c r="P30" s="3051"/>
      <c r="Q30" s="3051"/>
      <c r="R30" s="3051"/>
      <c r="S30" s="3051"/>
      <c r="T30" s="3051"/>
      <c r="U30" s="3051"/>
      <c r="V30" s="3051"/>
      <c r="W30" s="3051"/>
      <c r="X30" s="3051"/>
      <c r="Y30" s="3051"/>
      <c r="Z30" s="3051"/>
      <c r="AA30" s="3051"/>
      <c r="AB30" s="3051"/>
      <c r="AC30" s="3051"/>
      <c r="AD30" s="3051"/>
      <c r="AE30" s="3051"/>
      <c r="AF30" s="3051"/>
      <c r="AG30" s="3051"/>
      <c r="AH30" s="3051"/>
      <c r="AI30" s="3051"/>
      <c r="AJ30" s="3051"/>
      <c r="AK30" s="3051"/>
      <c r="AL30" s="3051"/>
      <c r="AM30" s="3051"/>
      <c r="AN30" s="3051"/>
      <c r="AO30" s="3051"/>
      <c r="AP30" s="3051"/>
      <c r="AQ30" s="3051"/>
      <c r="AR30" s="3051"/>
      <c r="AS30" s="3051"/>
      <c r="AT30" s="3051"/>
      <c r="AU30" s="3051"/>
      <c r="AV30" s="3051"/>
      <c r="AW30" s="3051"/>
      <c r="AX30" s="3051"/>
      <c r="AY30" s="3051"/>
      <c r="AZ30" s="3051"/>
      <c r="BA30" s="3052"/>
      <c r="BB30"/>
      <c r="BC30"/>
      <c r="BD30"/>
      <c r="BE30"/>
      <c r="BF30"/>
      <c r="BG30"/>
      <c r="BH30"/>
      <c r="BI30"/>
      <c r="BJ30"/>
      <c r="BK30"/>
      <c r="BL30"/>
      <c r="BM30"/>
      <c r="BN30"/>
      <c r="BO30"/>
      <c r="BP30"/>
      <c r="BQ30"/>
      <c r="BR30"/>
      <c r="BS30"/>
      <c r="BT30"/>
      <c r="BU30"/>
      <c r="BV30"/>
      <c r="BW30" s="3048"/>
      <c r="BX30" s="3048"/>
      <c r="BY30" s="3048"/>
      <c r="BZ30" s="3048"/>
      <c r="CA30" s="3048"/>
      <c r="CB30"/>
      <c r="CC30"/>
      <c r="CD30" s="897"/>
    </row>
    <row r="31" spans="2:82" ht="24.9" customHeight="1">
      <c r="B31" s="1412"/>
      <c r="C31"/>
      <c r="D31" s="3050"/>
      <c r="E31" s="3051"/>
      <c r="F31" s="3051"/>
      <c r="G31" s="3051"/>
      <c r="H31" s="3051"/>
      <c r="I31" s="3051"/>
      <c r="J31" s="3051"/>
      <c r="K31" s="3051"/>
      <c r="L31" s="3051"/>
      <c r="M31" s="3051"/>
      <c r="N31" s="3051"/>
      <c r="O31" s="3051"/>
      <c r="P31" s="3051"/>
      <c r="Q31" s="3051"/>
      <c r="R31" s="3051"/>
      <c r="S31" s="3051"/>
      <c r="T31" s="3051"/>
      <c r="U31" s="3051"/>
      <c r="V31" s="3051"/>
      <c r="W31" s="3051"/>
      <c r="X31" s="3051"/>
      <c r="Y31" s="3051"/>
      <c r="Z31" s="3051"/>
      <c r="AA31" s="3051"/>
      <c r="AB31" s="3051"/>
      <c r="AC31" s="3051"/>
      <c r="AD31" s="3051"/>
      <c r="AE31" s="3051"/>
      <c r="AF31" s="3051"/>
      <c r="AG31" s="3051"/>
      <c r="AH31" s="3051"/>
      <c r="AI31" s="3051"/>
      <c r="AJ31" s="3051"/>
      <c r="AK31" s="3051"/>
      <c r="AL31" s="3051"/>
      <c r="AM31" s="3051"/>
      <c r="AN31" s="3051"/>
      <c r="AO31" s="3051"/>
      <c r="AP31" s="3051"/>
      <c r="AQ31" s="3051"/>
      <c r="AR31" s="3051"/>
      <c r="AS31" s="3051"/>
      <c r="AT31" s="3051"/>
      <c r="AU31" s="3051"/>
      <c r="AV31" s="3051"/>
      <c r="AW31" s="3051"/>
      <c r="AX31" s="3051"/>
      <c r="AY31" s="3051"/>
      <c r="AZ31" s="3051"/>
      <c r="BA31" s="3052"/>
      <c r="BB31"/>
      <c r="BC31"/>
      <c r="BD31"/>
      <c r="BE31"/>
      <c r="BF31"/>
      <c r="BG31"/>
      <c r="BH31"/>
      <c r="BI31"/>
      <c r="BJ31" s="1327" t="s">
        <v>274</v>
      </c>
      <c r="BK31"/>
      <c r="BL31"/>
      <c r="BM31"/>
      <c r="BN31"/>
      <c r="BO31"/>
      <c r="BP31"/>
      <c r="BQ31"/>
      <c r="BR31" s="3042"/>
      <c r="BS31" s="3043"/>
      <c r="BT31" s="3043"/>
      <c r="BU31" s="3043"/>
      <c r="BV31" s="3043"/>
      <c r="BW31" s="3043"/>
      <c r="BX31" s="3043"/>
      <c r="BY31" s="3043"/>
      <c r="BZ31" s="3043"/>
      <c r="CA31" s="3044"/>
      <c r="CB31"/>
      <c r="CC31"/>
      <c r="CD31" s="897"/>
    </row>
    <row r="32" spans="2:82" s="1362" customFormat="1" ht="24.9" customHeight="1">
      <c r="B32" s="1412"/>
      <c r="C32"/>
      <c r="D32" s="3045"/>
      <c r="E32" s="3046"/>
      <c r="F32" s="3046"/>
      <c r="G32" s="3046"/>
      <c r="H32" s="3046"/>
      <c r="I32" s="3046"/>
      <c r="J32" s="3046"/>
      <c r="K32" s="3046"/>
      <c r="L32" s="3046"/>
      <c r="M32" s="3046"/>
      <c r="N32" s="3046"/>
      <c r="O32" s="3046"/>
      <c r="P32" s="3046"/>
      <c r="Q32" s="3046"/>
      <c r="R32" s="3046"/>
      <c r="S32" s="3046"/>
      <c r="T32" s="3046"/>
      <c r="U32" s="3046"/>
      <c r="V32" s="3046"/>
      <c r="W32" s="3046"/>
      <c r="X32" s="3046"/>
      <c r="Y32" s="3046"/>
      <c r="Z32" s="3046"/>
      <c r="AA32" s="3046"/>
      <c r="AB32" s="3046"/>
      <c r="AC32" s="3046"/>
      <c r="AD32" s="3046"/>
      <c r="AE32" s="3046"/>
      <c r="AF32" s="3046"/>
      <c r="AG32" s="3046"/>
      <c r="AH32" s="3046"/>
      <c r="AI32" s="3046"/>
      <c r="AJ32" s="3046"/>
      <c r="AK32" s="3046"/>
      <c r="AL32" s="3046"/>
      <c r="AM32" s="3046"/>
      <c r="AN32" s="3046"/>
      <c r="AO32" s="3046"/>
      <c r="AP32" s="3046"/>
      <c r="AQ32" s="3046"/>
      <c r="AR32" s="3046"/>
      <c r="AS32" s="3046"/>
      <c r="AT32" s="3046"/>
      <c r="AU32" s="3046"/>
      <c r="AV32" s="3046"/>
      <c r="AW32" s="3046"/>
      <c r="AX32" s="3046"/>
      <c r="AY32" s="3046"/>
      <c r="AZ32" s="3046"/>
      <c r="BA32" s="3047"/>
      <c r="BB32"/>
      <c r="BC32"/>
      <c r="BD32"/>
      <c r="BE32"/>
      <c r="BF32"/>
      <c r="BG32"/>
      <c r="BH32"/>
      <c r="BI32"/>
      <c r="BJ32" s="1582" t="s">
        <v>275</v>
      </c>
      <c r="BK32"/>
      <c r="BL32"/>
      <c r="BM32"/>
      <c r="BN32"/>
      <c r="BO32"/>
      <c r="BP32"/>
      <c r="BQ32"/>
      <c r="BR32" s="3045"/>
      <c r="BS32" s="3046"/>
      <c r="BT32" s="3046"/>
      <c r="BU32" s="3046"/>
      <c r="BV32" s="3046"/>
      <c r="BW32" s="3046"/>
      <c r="BX32" s="3046"/>
      <c r="BY32" s="3046"/>
      <c r="BZ32" s="3046"/>
      <c r="CA32" s="3047"/>
      <c r="CB32"/>
      <c r="CC32"/>
      <c r="CD32" s="897"/>
    </row>
    <row r="33" spans="2:82" ht="39.9" customHeight="1">
      <c r="B33" s="1412"/>
      <c r="C33"/>
      <c r="D33"/>
      <c r="E33"/>
      <c r="F33"/>
      <c r="G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897"/>
    </row>
    <row r="34" spans="2:82" ht="30" customHeight="1" thickBot="1">
      <c r="B34" s="1399"/>
      <c r="C34" s="899"/>
      <c r="D34" s="899"/>
      <c r="E34" s="899"/>
      <c r="F34" s="899"/>
      <c r="G34" s="899"/>
      <c r="H34" s="899"/>
      <c r="I34" s="899"/>
      <c r="J34" s="899"/>
      <c r="K34" s="899"/>
      <c r="L34" s="899"/>
      <c r="M34" s="899"/>
      <c r="N34" s="899"/>
      <c r="O34" s="899"/>
      <c r="P34" s="899"/>
      <c r="Q34" s="899"/>
      <c r="R34" s="899"/>
      <c r="S34" s="899"/>
      <c r="T34" s="899"/>
      <c r="U34" s="899"/>
      <c r="V34" s="899"/>
      <c r="W34" s="899"/>
      <c r="X34" s="899"/>
      <c r="Y34" s="899"/>
      <c r="Z34" s="899"/>
      <c r="AA34" s="899"/>
      <c r="AB34" s="899"/>
      <c r="AC34" s="899"/>
      <c r="AD34" s="899"/>
      <c r="AE34" s="899"/>
      <c r="AF34" s="899"/>
      <c r="AG34" s="899"/>
      <c r="AH34" s="899"/>
      <c r="AI34" s="899"/>
      <c r="AJ34" s="899"/>
      <c r="AK34" s="899"/>
      <c r="AL34" s="899"/>
      <c r="AM34" s="899"/>
      <c r="AN34" s="899"/>
      <c r="AO34" s="899"/>
      <c r="AP34" s="899"/>
      <c r="AQ34" s="899"/>
      <c r="AR34" s="899"/>
      <c r="AS34" s="899"/>
      <c r="AT34" s="899"/>
      <c r="AU34" s="899"/>
      <c r="AV34" s="899"/>
      <c r="AW34" s="899"/>
      <c r="AX34" s="899"/>
      <c r="AY34" s="899"/>
      <c r="AZ34" s="899"/>
      <c r="BA34" s="899"/>
      <c r="BB34" s="899"/>
      <c r="BC34" s="899"/>
      <c r="BD34" s="899"/>
      <c r="BE34" s="899"/>
      <c r="BF34" s="899"/>
      <c r="BG34" s="899"/>
      <c r="BH34" s="899"/>
      <c r="BI34" s="899"/>
      <c r="BJ34" s="899"/>
      <c r="BK34" s="899"/>
      <c r="BL34" s="899"/>
      <c r="BM34" s="899"/>
      <c r="BN34" s="899"/>
      <c r="BO34" s="899"/>
      <c r="BP34" s="899"/>
      <c r="BQ34" s="899"/>
      <c r="BR34" s="899"/>
      <c r="BS34" s="899"/>
      <c r="BT34" s="899"/>
      <c r="BU34" s="899"/>
      <c r="BV34" s="899"/>
      <c r="BW34" s="899"/>
      <c r="BX34" s="899"/>
      <c r="BY34" s="899"/>
      <c r="BZ34" s="899"/>
      <c r="CA34" s="899"/>
      <c r="CB34" s="899"/>
      <c r="CC34" s="899"/>
      <c r="CD34" s="1415"/>
    </row>
    <row r="35" spans="2:82" ht="15" customHeight="1" thickBot="1">
      <c r="B35" s="1327"/>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row>
    <row r="36" spans="2:82" ht="30" customHeight="1">
      <c r="B36" s="1585"/>
      <c r="C36" s="894"/>
      <c r="D36" s="894"/>
      <c r="E36" s="894"/>
      <c r="F36" s="894"/>
      <c r="G36" s="894"/>
      <c r="H36" s="894"/>
      <c r="I36" s="894"/>
      <c r="J36" s="894"/>
      <c r="K36" s="894"/>
      <c r="L36" s="894"/>
      <c r="M36" s="894"/>
      <c r="N36" s="894"/>
      <c r="O36" s="894"/>
      <c r="P36" s="894"/>
      <c r="Q36" s="894"/>
      <c r="R36" s="894"/>
      <c r="S36" s="894"/>
      <c r="T36" s="894"/>
      <c r="U36" s="894"/>
      <c r="V36" s="894"/>
      <c r="W36" s="894"/>
      <c r="X36" s="894"/>
      <c r="Y36" s="894"/>
      <c r="Z36" s="894"/>
      <c r="AA36" s="894"/>
      <c r="AB36" s="894"/>
      <c r="AC36" s="894"/>
      <c r="AD36" s="894"/>
      <c r="AE36" s="894"/>
      <c r="AF36" s="894"/>
      <c r="AG36" s="894"/>
      <c r="AH36" s="894"/>
      <c r="AI36" s="894"/>
      <c r="AJ36" s="894"/>
      <c r="AK36" s="894"/>
      <c r="AL36" s="894"/>
      <c r="AM36" s="894"/>
      <c r="AN36" s="894"/>
      <c r="AO36" s="894"/>
      <c r="AP36" s="894"/>
      <c r="AQ36" s="894"/>
      <c r="AR36" s="894"/>
      <c r="AS36" s="894"/>
      <c r="AT36" s="894"/>
      <c r="AU36" s="894"/>
      <c r="AV36" s="894"/>
      <c r="AW36" s="894"/>
      <c r="AX36" s="894"/>
      <c r="AY36" s="894"/>
      <c r="AZ36" s="894"/>
      <c r="BA36" s="894"/>
      <c r="BB36" s="894"/>
      <c r="BC36" s="894"/>
      <c r="BD36" s="894"/>
      <c r="BE36" s="894"/>
      <c r="BF36" s="894"/>
      <c r="BG36" s="894"/>
      <c r="BH36" s="894"/>
      <c r="BI36" s="894"/>
      <c r="BJ36" s="894"/>
      <c r="BK36" s="894"/>
      <c r="BL36" s="894"/>
      <c r="BM36" s="894"/>
      <c r="BN36" s="894"/>
      <c r="BO36" s="894"/>
      <c r="BP36" s="894"/>
      <c r="BQ36" s="894"/>
      <c r="BR36" s="894"/>
      <c r="BS36" s="894"/>
      <c r="BT36" s="894"/>
      <c r="BU36" s="894"/>
      <c r="BV36" s="894"/>
      <c r="BW36" s="894"/>
      <c r="BX36" s="894"/>
      <c r="BY36" s="894"/>
      <c r="BZ36" s="894"/>
      <c r="CA36" s="894"/>
      <c r="CB36" s="894"/>
      <c r="CC36" s="894"/>
      <c r="CD36" s="895"/>
    </row>
    <row r="37" spans="2:82" ht="48.9" customHeight="1">
      <c r="B37" s="1412"/>
      <c r="C37"/>
      <c r="D37"/>
      <c r="E37"/>
      <c r="F37"/>
      <c r="G37"/>
      <c r="H37"/>
      <c r="I37" s="1287" t="s">
        <v>1430</v>
      </c>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897"/>
    </row>
    <row r="38" spans="2:82" ht="48.9" customHeight="1">
      <c r="B38" s="1412"/>
      <c r="C38"/>
      <c r="D38"/>
      <c r="E38"/>
      <c r="F38"/>
      <c r="G38"/>
      <c r="H38"/>
      <c r="I38" s="1288" t="s">
        <v>1431</v>
      </c>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897"/>
    </row>
    <row r="39" spans="2:82" ht="30" customHeight="1">
      <c r="B39" s="1412"/>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897"/>
    </row>
    <row r="40" spans="2:82" ht="38.1" customHeight="1">
      <c r="B40" s="1412"/>
      <c r="C40" s="1589" t="s">
        <v>1434</v>
      </c>
      <c r="D40" s="1587" t="s">
        <v>796</v>
      </c>
      <c r="E40"/>
      <c r="F40"/>
      <c r="G40" s="1587"/>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897"/>
    </row>
    <row r="41" spans="2:82" ht="38.1" customHeight="1">
      <c r="B41" s="1412"/>
      <c r="C41"/>
      <c r="D41" s="1587" t="s">
        <v>1432</v>
      </c>
      <c r="E41"/>
      <c r="F41"/>
      <c r="G41" s="1587"/>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897"/>
    </row>
    <row r="42" spans="2:82" ht="38.1" customHeight="1">
      <c r="B42" s="1412"/>
      <c r="C42"/>
      <c r="D42" s="1588" t="s">
        <v>938</v>
      </c>
      <c r="E42"/>
      <c r="F42"/>
      <c r="G42" s="1588"/>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897"/>
    </row>
    <row r="43" spans="2:82" ht="38.1" customHeight="1">
      <c r="B43" s="1412"/>
      <c r="C43"/>
      <c r="D43" s="1588" t="s">
        <v>1433</v>
      </c>
      <c r="E43"/>
      <c r="F43"/>
      <c r="G43" s="1588"/>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s="3032">
        <v>1373</v>
      </c>
      <c r="BX43" s="3032"/>
      <c r="BY43" s="3032"/>
      <c r="BZ43" s="3032"/>
      <c r="CA43" s="3032"/>
      <c r="CB43"/>
      <c r="CC43"/>
      <c r="CD43" s="897"/>
    </row>
    <row r="44" spans="2:82" ht="15" customHeight="1">
      <c r="B44" s="1412"/>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s="3033"/>
      <c r="BX44" s="3033"/>
      <c r="BY44" s="3033"/>
      <c r="BZ44" s="3033"/>
      <c r="CA44" s="3033"/>
      <c r="CB44"/>
      <c r="CC44"/>
      <c r="CD44" s="897"/>
    </row>
    <row r="45" spans="2:82" ht="30" customHeight="1">
      <c r="B45" s="1412"/>
      <c r="C45"/>
      <c r="D45" s="3015">
        <v>13.1</v>
      </c>
      <c r="E45" s="3015"/>
      <c r="F45" s="3015"/>
      <c r="G45" s="1598" t="s">
        <v>797</v>
      </c>
      <c r="K45" s="1598"/>
      <c r="L45" s="1599"/>
      <c r="M45" s="1599"/>
      <c r="N45" s="1600"/>
      <c r="O45" s="1600"/>
      <c r="P45" s="1600"/>
      <c r="Q45" s="1600"/>
      <c r="R45" s="1600"/>
      <c r="S45" s="1600"/>
      <c r="T45" s="1600"/>
      <c r="U45" s="1600"/>
      <c r="V45" s="1600"/>
      <c r="W45" s="1600"/>
      <c r="X45" s="1600"/>
      <c r="Y45"/>
      <c r="Z45"/>
      <c r="AA45"/>
      <c r="AB45"/>
      <c r="AC45"/>
      <c r="AD45"/>
      <c r="AE45"/>
      <c r="AF45"/>
      <c r="AG45"/>
      <c r="AH45"/>
      <c r="AI45"/>
      <c r="AJ45"/>
      <c r="AK45"/>
      <c r="AL45"/>
      <c r="AM45"/>
      <c r="AN45"/>
      <c r="AO45"/>
      <c r="AP45"/>
      <c r="AQ45"/>
      <c r="AR45"/>
      <c r="AS45"/>
      <c r="AT45"/>
      <c r="AU45"/>
      <c r="AV45"/>
      <c r="AW45"/>
      <c r="AX45"/>
      <c r="AY45"/>
      <c r="AZ45"/>
      <c r="BA45"/>
      <c r="BB45"/>
      <c r="BC45"/>
      <c r="BD45"/>
      <c r="BE45"/>
      <c r="BF45" s="3017" t="s">
        <v>63</v>
      </c>
      <c r="BG45" s="3018"/>
      <c r="BH45" s="3036"/>
      <c r="BI45" s="3037"/>
      <c r="BJ45" s="3037"/>
      <c r="BK45" s="3037"/>
      <c r="BL45" s="3037"/>
      <c r="BM45" s="3037"/>
      <c r="BN45" s="3037"/>
      <c r="BO45" s="3037"/>
      <c r="BP45" s="3037"/>
      <c r="BQ45" s="3037"/>
      <c r="BR45" s="3037"/>
      <c r="BS45" s="3037"/>
      <c r="BT45" s="3037"/>
      <c r="BU45" s="3037"/>
      <c r="BV45" s="3037"/>
      <c r="BW45" s="3037"/>
      <c r="BX45" s="3037"/>
      <c r="BY45" s="3037"/>
      <c r="BZ45" s="3037"/>
      <c r="CA45" s="3038"/>
      <c r="CB45"/>
      <c r="CC45"/>
      <c r="CD45" s="897"/>
    </row>
    <row r="46" spans="2:82" ht="30" customHeight="1">
      <c r="B46" s="1412"/>
      <c r="C46"/>
      <c r="D46"/>
      <c r="E46"/>
      <c r="F46"/>
      <c r="G46" s="1597" t="s">
        <v>798</v>
      </c>
      <c r="K46" s="1601"/>
      <c r="L46" s="1599"/>
      <c r="M46" s="1599"/>
      <c r="N46" s="1600"/>
      <c r="O46" s="1600"/>
      <c r="P46" s="1600"/>
      <c r="Q46" s="1600"/>
      <c r="R46" s="1600"/>
      <c r="S46" s="1600"/>
      <c r="T46" s="1600"/>
      <c r="U46" s="1600"/>
      <c r="V46" s="1600"/>
      <c r="W46" s="1600"/>
      <c r="X46" s="1600"/>
      <c r="Y46"/>
      <c r="Z46"/>
      <c r="AA46"/>
      <c r="AB46"/>
      <c r="AC46"/>
      <c r="AD46"/>
      <c r="AE46"/>
      <c r="AF46"/>
      <c r="AG46"/>
      <c r="AH46"/>
      <c r="AI46"/>
      <c r="AJ46"/>
      <c r="AK46"/>
      <c r="AL46"/>
      <c r="AM46"/>
      <c r="AN46"/>
      <c r="AO46"/>
      <c r="AP46"/>
      <c r="AQ46"/>
      <c r="AR46"/>
      <c r="AS46"/>
      <c r="AT46"/>
      <c r="AU46"/>
      <c r="AV46"/>
      <c r="AW46"/>
      <c r="AX46"/>
      <c r="AY46"/>
      <c r="AZ46"/>
      <c r="BA46"/>
      <c r="BB46"/>
      <c r="BC46"/>
      <c r="BD46"/>
      <c r="BE46"/>
      <c r="BF46" s="3019"/>
      <c r="BG46" s="3018"/>
      <c r="BH46" s="3039"/>
      <c r="BI46" s="3040"/>
      <c r="BJ46" s="3040"/>
      <c r="BK46" s="3040"/>
      <c r="BL46" s="3040"/>
      <c r="BM46" s="3040"/>
      <c r="BN46" s="3040"/>
      <c r="BO46" s="3040"/>
      <c r="BP46" s="3040"/>
      <c r="BQ46" s="3040"/>
      <c r="BR46" s="3040"/>
      <c r="BS46" s="3040"/>
      <c r="BT46" s="3040"/>
      <c r="BU46" s="3040"/>
      <c r="BV46" s="3040"/>
      <c r="BW46" s="3040"/>
      <c r="BX46" s="3040"/>
      <c r="BY46" s="3040"/>
      <c r="BZ46" s="3040"/>
      <c r="CA46" s="3041"/>
      <c r="CB46"/>
      <c r="CC46"/>
      <c r="CD46" s="897"/>
    </row>
    <row r="47" spans="2:82" ht="15" customHeight="1">
      <c r="B47" s="1591"/>
      <c r="C47" s="1592"/>
      <c r="D47" s="1592"/>
      <c r="E47" s="1592"/>
      <c r="F47" s="1592"/>
      <c r="G47" s="1592"/>
      <c r="H47" s="1602"/>
      <c r="I47" s="1602"/>
      <c r="J47" s="1602"/>
      <c r="K47" s="1592"/>
      <c r="L47" s="1592"/>
      <c r="M47" s="1592"/>
      <c r="N47" s="1592"/>
      <c r="O47" s="1592"/>
      <c r="P47" s="1592"/>
      <c r="Q47" s="1592"/>
      <c r="R47" s="1592"/>
      <c r="S47" s="1592"/>
      <c r="T47" s="1592"/>
      <c r="U47" s="1592"/>
      <c r="V47" s="1592"/>
      <c r="W47" s="1592"/>
      <c r="X47" s="1592"/>
      <c r="Y47" s="1592"/>
      <c r="Z47" s="1592"/>
      <c r="AA47" s="1592"/>
      <c r="AB47" s="1592"/>
      <c r="AC47" s="1592"/>
      <c r="AD47" s="1592"/>
      <c r="AE47" s="1592"/>
      <c r="AF47" s="1592"/>
      <c r="AG47" s="1592"/>
      <c r="AH47" s="1592"/>
      <c r="AI47" s="1592"/>
      <c r="AJ47" s="1592"/>
      <c r="AK47" s="1592"/>
      <c r="AL47" s="1592"/>
      <c r="AM47" s="1592"/>
      <c r="AN47" s="1592"/>
      <c r="AO47" s="1592"/>
      <c r="AP47" s="1592"/>
      <c r="AQ47" s="1592"/>
      <c r="AR47" s="1592"/>
      <c r="AS47" s="1592"/>
      <c r="AT47" s="1592"/>
      <c r="AU47" s="1592"/>
      <c r="AV47" s="1592"/>
      <c r="AW47" s="1592"/>
      <c r="AX47" s="1592"/>
      <c r="AY47" s="1592"/>
      <c r="AZ47" s="1592"/>
      <c r="BA47" s="1592"/>
      <c r="BB47" s="1592"/>
      <c r="BC47" s="1592"/>
      <c r="BD47" s="1592"/>
      <c r="BE47" s="1592"/>
      <c r="BF47" s="1592"/>
      <c r="BG47" s="1592"/>
      <c r="BH47" s="1592"/>
      <c r="BI47" s="1592"/>
      <c r="BJ47" s="1592"/>
      <c r="BK47" s="1592"/>
      <c r="BL47" s="1592"/>
      <c r="BM47" s="1592"/>
      <c r="BN47" s="1592"/>
      <c r="BO47" s="1592"/>
      <c r="BP47" s="1592"/>
      <c r="BQ47" s="1592"/>
      <c r="BR47" s="1592"/>
      <c r="BS47" s="1592"/>
      <c r="BT47" s="1592"/>
      <c r="BU47" s="1592"/>
      <c r="BV47" s="1592"/>
      <c r="BW47" s="1592"/>
      <c r="BX47" s="1592"/>
      <c r="BY47" s="1592"/>
      <c r="BZ47" s="1592"/>
      <c r="CA47" s="1592"/>
      <c r="CB47" s="1592"/>
      <c r="CC47" s="1592"/>
      <c r="CD47" s="1593"/>
    </row>
    <row r="48" spans="2:82" ht="15" customHeight="1">
      <c r="B48" s="1412"/>
      <c r="C48"/>
      <c r="D48"/>
      <c r="E48"/>
      <c r="F48"/>
      <c r="G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897"/>
    </row>
    <row r="49" spans="2:82" ht="30" customHeight="1">
      <c r="B49" s="1412"/>
      <c r="C49"/>
      <c r="D49" s="3015">
        <v>13.2</v>
      </c>
      <c r="E49" s="3015"/>
      <c r="F49" s="3015"/>
      <c r="G49" s="1598" t="s">
        <v>799</v>
      </c>
      <c r="K49" s="1598"/>
      <c r="L49" s="1599"/>
      <c r="M49" s="1599"/>
      <c r="N49" s="1600"/>
      <c r="O49" s="1600"/>
      <c r="P49" s="1600"/>
      <c r="Q49" s="1600"/>
      <c r="R49" s="1600"/>
      <c r="S49" s="1600"/>
      <c r="T49" s="1600"/>
      <c r="U49" s="1600"/>
      <c r="V49" s="1600"/>
      <c r="W49" s="1600"/>
      <c r="X49" s="1600"/>
      <c r="Y49"/>
      <c r="Z49"/>
      <c r="AA49"/>
      <c r="AB49"/>
      <c r="AC49"/>
      <c r="AD49"/>
      <c r="AE49"/>
      <c r="AF49"/>
      <c r="AG49"/>
      <c r="AH49"/>
      <c r="AI49"/>
      <c r="AJ49"/>
      <c r="AK49"/>
      <c r="AL49"/>
      <c r="AM49"/>
      <c r="AN49"/>
      <c r="AO49"/>
      <c r="AP49"/>
      <c r="AQ49"/>
      <c r="AR49"/>
      <c r="AS49"/>
      <c r="AT49"/>
      <c r="AU49"/>
      <c r="AV49"/>
      <c r="AW49"/>
      <c r="AX49"/>
      <c r="AY49"/>
      <c r="AZ49"/>
      <c r="BA49"/>
      <c r="BB49"/>
      <c r="BC49"/>
      <c r="BD49"/>
      <c r="BE49"/>
      <c r="BF49" s="3017" t="s">
        <v>36</v>
      </c>
      <c r="BG49" s="3018"/>
      <c r="BH49" s="3026"/>
      <c r="BI49" s="3027"/>
      <c r="BJ49" s="3027"/>
      <c r="BK49" s="3027"/>
      <c r="BL49" s="3027"/>
      <c r="BM49" s="3027"/>
      <c r="BN49" s="3027"/>
      <c r="BO49" s="3027"/>
      <c r="BP49" s="3027"/>
      <c r="BQ49" s="3027"/>
      <c r="BR49" s="3027"/>
      <c r="BS49" s="3027"/>
      <c r="BT49" s="3027"/>
      <c r="BU49" s="3027"/>
      <c r="BV49" s="3027"/>
      <c r="BW49" s="3027"/>
      <c r="BX49" s="3027"/>
      <c r="BY49" s="3027"/>
      <c r="BZ49" s="3027"/>
      <c r="CA49" s="3028"/>
      <c r="CB49"/>
      <c r="CC49"/>
      <c r="CD49" s="897"/>
    </row>
    <row r="50" spans="2:82" ht="30" customHeight="1">
      <c r="B50" s="1412"/>
      <c r="C50"/>
      <c r="D50"/>
      <c r="E50"/>
      <c r="F50"/>
      <c r="G50" s="1597" t="s">
        <v>1146</v>
      </c>
      <c r="K50" s="1601"/>
      <c r="L50" s="1599"/>
      <c r="M50" s="1599"/>
      <c r="N50" s="1600"/>
      <c r="O50" s="1600"/>
      <c r="P50" s="1600"/>
      <c r="Q50" s="1600"/>
      <c r="R50" s="1600"/>
      <c r="S50" s="1600"/>
      <c r="T50" s="1600"/>
      <c r="U50" s="1600"/>
      <c r="V50" s="1600"/>
      <c r="W50" s="1600"/>
      <c r="X50" s="1600"/>
      <c r="Y50"/>
      <c r="Z50"/>
      <c r="AA50"/>
      <c r="AB50"/>
      <c r="AC50"/>
      <c r="AD50"/>
      <c r="AE50"/>
      <c r="AF50"/>
      <c r="AG50"/>
      <c r="AH50"/>
      <c r="AI50"/>
      <c r="AJ50"/>
      <c r="AK50"/>
      <c r="AL50"/>
      <c r="AM50"/>
      <c r="AN50"/>
      <c r="AO50"/>
      <c r="AP50"/>
      <c r="AQ50"/>
      <c r="AR50"/>
      <c r="AS50"/>
      <c r="AT50"/>
      <c r="AU50"/>
      <c r="AV50"/>
      <c r="AW50"/>
      <c r="AX50"/>
      <c r="AY50"/>
      <c r="AZ50"/>
      <c r="BA50"/>
      <c r="BB50"/>
      <c r="BC50"/>
      <c r="BD50"/>
      <c r="BE50"/>
      <c r="BF50" s="3019"/>
      <c r="BG50" s="3018"/>
      <c r="BH50" s="3029"/>
      <c r="BI50" s="3030"/>
      <c r="BJ50" s="3030"/>
      <c r="BK50" s="3030"/>
      <c r="BL50" s="3030"/>
      <c r="BM50" s="3030"/>
      <c r="BN50" s="3030"/>
      <c r="BO50" s="3030"/>
      <c r="BP50" s="3030"/>
      <c r="BQ50" s="3030"/>
      <c r="BR50" s="3030"/>
      <c r="BS50" s="3030"/>
      <c r="BT50" s="3030"/>
      <c r="BU50" s="3030"/>
      <c r="BV50" s="3030"/>
      <c r="BW50" s="3030"/>
      <c r="BX50" s="3030"/>
      <c r="BY50" s="3030"/>
      <c r="BZ50" s="3030"/>
      <c r="CA50" s="3031"/>
      <c r="CB50"/>
      <c r="CC50"/>
      <c r="CD50" s="897"/>
    </row>
    <row r="51" spans="2:82" ht="15" customHeight="1">
      <c r="B51" s="1591"/>
      <c r="C51" s="1592"/>
      <c r="D51" s="1592"/>
      <c r="E51" s="1592"/>
      <c r="F51" s="1592"/>
      <c r="G51" s="1592"/>
      <c r="H51" s="1602"/>
      <c r="I51" s="1602"/>
      <c r="J51" s="1602"/>
      <c r="K51" s="1592"/>
      <c r="L51" s="1592"/>
      <c r="M51" s="1592"/>
      <c r="N51" s="1592"/>
      <c r="O51" s="1592"/>
      <c r="P51" s="1592"/>
      <c r="Q51" s="1592"/>
      <c r="R51" s="1592"/>
      <c r="S51" s="1592"/>
      <c r="T51" s="1592"/>
      <c r="U51" s="1592"/>
      <c r="V51" s="1592"/>
      <c r="W51" s="1592"/>
      <c r="X51" s="1592"/>
      <c r="Y51" s="1592"/>
      <c r="Z51" s="1592"/>
      <c r="AA51" s="1592"/>
      <c r="AB51" s="1592"/>
      <c r="AC51" s="1592"/>
      <c r="AD51" s="1592"/>
      <c r="AE51" s="1592"/>
      <c r="AF51" s="1592"/>
      <c r="AG51" s="1592"/>
      <c r="AH51" s="1592"/>
      <c r="AI51" s="1592"/>
      <c r="AJ51" s="1592"/>
      <c r="AK51" s="1592"/>
      <c r="AL51" s="1592"/>
      <c r="AM51" s="1592"/>
      <c r="AN51" s="1592"/>
      <c r="AO51" s="1592"/>
      <c r="AP51" s="1592"/>
      <c r="AQ51" s="1592"/>
      <c r="AR51" s="1592"/>
      <c r="AS51" s="1592"/>
      <c r="AT51" s="1592"/>
      <c r="AU51" s="1592"/>
      <c r="AV51" s="1592"/>
      <c r="AW51" s="1592"/>
      <c r="AX51" s="1592"/>
      <c r="AY51" s="1592"/>
      <c r="AZ51" s="1592"/>
      <c r="BA51" s="1592"/>
      <c r="BB51" s="1592"/>
      <c r="BC51" s="1592"/>
      <c r="BD51" s="1592"/>
      <c r="BE51" s="1592"/>
      <c r="BF51" s="1592"/>
      <c r="BG51" s="1592"/>
      <c r="BH51" s="1592"/>
      <c r="BI51" s="1592"/>
      <c r="BJ51" s="1592"/>
      <c r="BK51" s="1592"/>
      <c r="BL51" s="1592"/>
      <c r="BM51" s="1592"/>
      <c r="BN51" s="1592"/>
      <c r="BO51" s="1592"/>
      <c r="BP51" s="1592"/>
      <c r="BQ51" s="1592"/>
      <c r="BR51" s="1592"/>
      <c r="BS51" s="1592"/>
      <c r="BT51" s="1592"/>
      <c r="BU51" s="1592"/>
      <c r="BV51" s="1592"/>
      <c r="BW51" s="1592"/>
      <c r="BX51" s="1592"/>
      <c r="BY51" s="1592"/>
      <c r="BZ51" s="1592"/>
      <c r="CA51" s="1592"/>
      <c r="CB51" s="1592"/>
      <c r="CC51" s="1592"/>
      <c r="CD51" s="1593"/>
    </row>
    <row r="52" spans="2:82" ht="15" customHeight="1">
      <c r="B52" s="1594"/>
      <c r="C52"/>
      <c r="D52"/>
      <c r="E52"/>
      <c r="F52"/>
      <c r="G52"/>
      <c r="K52"/>
      <c r="L52"/>
      <c r="M52"/>
      <c r="N52"/>
      <c r="O52"/>
      <c r="P52"/>
      <c r="Q52"/>
      <c r="R52"/>
      <c r="S52"/>
      <c r="T52"/>
      <c r="U52"/>
      <c r="V52"/>
      <c r="W52"/>
      <c r="X52"/>
      <c r="Y52"/>
      <c r="Z52"/>
      <c r="AA52"/>
      <c r="AB52"/>
      <c r="AC52"/>
      <c r="AD52"/>
      <c r="AE52"/>
      <c r="AF52"/>
      <c r="AG52"/>
      <c r="AH52"/>
      <c r="AI52"/>
      <c r="AJ52"/>
      <c r="AK52"/>
      <c r="AL52"/>
      <c r="AM52"/>
      <c r="AN52"/>
      <c r="AO52"/>
      <c r="AP52"/>
      <c r="AQ52"/>
      <c r="AR52"/>
      <c r="AS52"/>
      <c r="AT52" s="1595"/>
      <c r="AU52" s="1595"/>
      <c r="AV52" s="1595"/>
      <c r="AW52" s="1595"/>
      <c r="AX52" s="1595"/>
      <c r="AY52" s="1595"/>
      <c r="AZ52" s="1595"/>
      <c r="BA52" s="1595"/>
      <c r="BB52" s="1595"/>
      <c r="BC52" s="1595"/>
      <c r="BD52" s="1595"/>
      <c r="BE52" s="1595"/>
      <c r="BF52" s="1595"/>
      <c r="BG52" s="1595"/>
      <c r="BH52" s="1595"/>
      <c r="BI52" s="1595"/>
      <c r="BJ52" s="1595"/>
      <c r="BK52" s="1595"/>
      <c r="BL52" s="1595"/>
      <c r="BM52" s="1595"/>
      <c r="BN52" s="1595"/>
      <c r="BO52" s="1595"/>
      <c r="BP52" s="1595"/>
      <c r="BQ52" s="1595"/>
      <c r="BR52" s="1595"/>
      <c r="BS52" s="1595"/>
      <c r="BT52" s="1595"/>
      <c r="BU52" s="1595"/>
      <c r="BV52" s="1595"/>
      <c r="BW52" s="1595"/>
      <c r="BX52" s="1595"/>
      <c r="BY52" s="1595"/>
      <c r="BZ52" s="1595"/>
      <c r="CA52" s="1595"/>
      <c r="CB52" s="1595"/>
      <c r="CC52" s="1595"/>
      <c r="CD52" s="1596"/>
    </row>
    <row r="53" spans="2:82" ht="30" customHeight="1">
      <c r="B53" s="1412"/>
      <c r="C53"/>
      <c r="D53" s="3015">
        <v>13.3</v>
      </c>
      <c r="E53" s="3015"/>
      <c r="F53" s="3015"/>
      <c r="G53" s="1598" t="s">
        <v>800</v>
      </c>
      <c r="K53" s="1598"/>
      <c r="L53" s="1599"/>
      <c r="M53" s="1599"/>
      <c r="N53" s="1600"/>
      <c r="O53" s="1600"/>
      <c r="P53" s="1600"/>
      <c r="Q53" s="1600"/>
      <c r="R53" s="1600"/>
      <c r="S53" s="1600"/>
      <c r="T53" s="1600"/>
      <c r="U53" s="1600"/>
      <c r="V53" s="1600"/>
      <c r="W53" s="1600"/>
      <c r="X53" s="1600"/>
      <c r="Y53"/>
      <c r="Z53"/>
      <c r="AA53"/>
      <c r="AB53"/>
      <c r="AC53"/>
      <c r="AD53"/>
      <c r="AE53"/>
      <c r="AF53"/>
      <c r="AG53"/>
      <c r="AH53"/>
      <c r="AI53"/>
      <c r="AJ53"/>
      <c r="AK53"/>
      <c r="AL53"/>
      <c r="AM53"/>
      <c r="AN53"/>
      <c r="AO53"/>
      <c r="AP53"/>
      <c r="AQ53"/>
      <c r="AR53"/>
      <c r="AS53"/>
      <c r="AT53"/>
      <c r="AU53"/>
      <c r="AV53"/>
      <c r="AW53"/>
      <c r="AX53"/>
      <c r="AY53"/>
      <c r="AZ53"/>
      <c r="BA53"/>
      <c r="BB53"/>
      <c r="BC53"/>
      <c r="BD53"/>
      <c r="BE53"/>
      <c r="BF53" s="3017" t="s">
        <v>37</v>
      </c>
      <c r="BG53" s="3018"/>
      <c r="BH53" s="3026"/>
      <c r="BI53" s="3027"/>
      <c r="BJ53" s="3027"/>
      <c r="BK53" s="3027"/>
      <c r="BL53" s="3027"/>
      <c r="BM53" s="3027"/>
      <c r="BN53" s="3027"/>
      <c r="BO53" s="3027"/>
      <c r="BP53" s="3027"/>
      <c r="BQ53" s="3027"/>
      <c r="BR53" s="3027"/>
      <c r="BS53" s="3027"/>
      <c r="BT53" s="3027"/>
      <c r="BU53" s="3027"/>
      <c r="BV53" s="3027"/>
      <c r="BW53" s="3027"/>
      <c r="BX53" s="3027"/>
      <c r="BY53" s="3027"/>
      <c r="BZ53" s="3027"/>
      <c r="CA53" s="3028"/>
      <c r="CB53"/>
      <c r="CC53"/>
      <c r="CD53" s="897"/>
    </row>
    <row r="54" spans="2:82" ht="30" customHeight="1">
      <c r="B54" s="1412"/>
      <c r="C54"/>
      <c r="D54"/>
      <c r="E54"/>
      <c r="F54"/>
      <c r="G54" s="1597" t="s">
        <v>801</v>
      </c>
      <c r="K54" s="1601"/>
      <c r="L54" s="1599"/>
      <c r="M54" s="1599"/>
      <c r="N54" s="1600"/>
      <c r="O54" s="1600"/>
      <c r="P54" s="1600"/>
      <c r="Q54" s="1600"/>
      <c r="R54" s="1600"/>
      <c r="S54" s="1600"/>
      <c r="T54" s="1600"/>
      <c r="U54" s="1600"/>
      <c r="V54" s="1600"/>
      <c r="W54" s="1600"/>
      <c r="X54" s="1600"/>
      <c r="Y54"/>
      <c r="Z54"/>
      <c r="AA54"/>
      <c r="AB54"/>
      <c r="AC54"/>
      <c r="AD54"/>
      <c r="AE54"/>
      <c r="AF54"/>
      <c r="AG54"/>
      <c r="AH54"/>
      <c r="AI54"/>
      <c r="AJ54"/>
      <c r="AK54"/>
      <c r="AL54"/>
      <c r="AM54"/>
      <c r="AN54"/>
      <c r="AO54"/>
      <c r="AP54"/>
      <c r="AQ54"/>
      <c r="AR54"/>
      <c r="AS54"/>
      <c r="AT54"/>
      <c r="AU54"/>
      <c r="AV54"/>
      <c r="AW54"/>
      <c r="AX54"/>
      <c r="AY54"/>
      <c r="AZ54"/>
      <c r="BA54"/>
      <c r="BB54"/>
      <c r="BC54"/>
      <c r="BD54"/>
      <c r="BE54"/>
      <c r="BF54" s="3019"/>
      <c r="BG54" s="3018"/>
      <c r="BH54" s="3029"/>
      <c r="BI54" s="3030"/>
      <c r="BJ54" s="3030"/>
      <c r="BK54" s="3030"/>
      <c r="BL54" s="3030"/>
      <c r="BM54" s="3030"/>
      <c r="BN54" s="3030"/>
      <c r="BO54" s="3030"/>
      <c r="BP54" s="3030"/>
      <c r="BQ54" s="3030"/>
      <c r="BR54" s="3030"/>
      <c r="BS54" s="3030"/>
      <c r="BT54" s="3030"/>
      <c r="BU54" s="3030"/>
      <c r="BV54" s="3030"/>
      <c r="BW54" s="3030"/>
      <c r="BX54" s="3030"/>
      <c r="BY54" s="3030"/>
      <c r="BZ54" s="3030"/>
      <c r="CA54" s="3031"/>
      <c r="CB54"/>
      <c r="CC54"/>
      <c r="CD54" s="897"/>
    </row>
    <row r="55" spans="2:82" ht="20.100000000000001" customHeight="1">
      <c r="B55" s="1412"/>
      <c r="C55"/>
      <c r="D55"/>
      <c r="E55"/>
      <c r="F55"/>
      <c r="G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897"/>
    </row>
    <row r="56" spans="2:82" ht="30" customHeight="1">
      <c r="B56" s="1412"/>
      <c r="C56"/>
      <c r="D56" s="3015">
        <v>13.4</v>
      </c>
      <c r="E56" s="3015"/>
      <c r="F56" s="3015"/>
      <c r="G56" s="1598" t="s">
        <v>802</v>
      </c>
      <c r="K56" s="1598"/>
      <c r="L56" s="1599"/>
      <c r="M56" s="1599"/>
      <c r="N56" s="1600"/>
      <c r="O56" s="1600"/>
      <c r="P56" s="1600"/>
      <c r="Q56" s="1600"/>
      <c r="R56" s="1600"/>
      <c r="S56" s="1600"/>
      <c r="T56" s="1600"/>
      <c r="U56" s="1600"/>
      <c r="V56" s="1600"/>
      <c r="W56" s="1600"/>
      <c r="X56" s="1600"/>
      <c r="Y56"/>
      <c r="Z56"/>
      <c r="AA56"/>
      <c r="AB56"/>
      <c r="AC56"/>
      <c r="AD56"/>
      <c r="AE56"/>
      <c r="AF56"/>
      <c r="AG56"/>
      <c r="AH56"/>
      <c r="AI56"/>
      <c r="AJ56"/>
      <c r="AK56"/>
      <c r="AL56"/>
      <c r="AM56"/>
      <c r="AN56"/>
      <c r="AO56"/>
      <c r="AP56"/>
      <c r="AQ56"/>
      <c r="AR56"/>
      <c r="AS56"/>
      <c r="AT56"/>
      <c r="AU56"/>
      <c r="AV56"/>
      <c r="AW56"/>
      <c r="AX56"/>
      <c r="AY56"/>
      <c r="AZ56"/>
      <c r="BA56"/>
      <c r="BB56"/>
      <c r="BC56"/>
      <c r="BD56"/>
      <c r="BE56"/>
      <c r="BF56" s="3017" t="s">
        <v>38</v>
      </c>
      <c r="BG56" s="3018"/>
      <c r="BH56" s="3026"/>
      <c r="BI56" s="3027"/>
      <c r="BJ56" s="3027"/>
      <c r="BK56" s="3027"/>
      <c r="BL56" s="3027"/>
      <c r="BM56" s="3027"/>
      <c r="BN56" s="3027"/>
      <c r="BO56" s="3027"/>
      <c r="BP56" s="3027"/>
      <c r="BQ56" s="3027"/>
      <c r="BR56" s="3027"/>
      <c r="BS56" s="3027"/>
      <c r="BT56" s="3027"/>
      <c r="BU56" s="3027"/>
      <c r="BV56" s="3027"/>
      <c r="BW56" s="3027"/>
      <c r="BX56" s="3027"/>
      <c r="BY56" s="3027"/>
      <c r="BZ56" s="3027"/>
      <c r="CA56" s="3028"/>
      <c r="CB56"/>
      <c r="CC56"/>
      <c r="CD56" s="897"/>
    </row>
    <row r="57" spans="2:82" ht="30" customHeight="1">
      <c r="B57" s="1412"/>
      <c r="C57"/>
      <c r="D57"/>
      <c r="E57"/>
      <c r="F57"/>
      <c r="G57" s="1597" t="s">
        <v>803</v>
      </c>
      <c r="K57" s="1601"/>
      <c r="L57" s="1599"/>
      <c r="M57" s="1599"/>
      <c r="N57" s="1600"/>
      <c r="O57" s="1600"/>
      <c r="P57" s="1600"/>
      <c r="Q57" s="1600"/>
      <c r="R57" s="1600"/>
      <c r="S57" s="1600"/>
      <c r="T57" s="1600"/>
      <c r="U57" s="1600"/>
      <c r="V57" s="1600"/>
      <c r="W57" s="1600"/>
      <c r="X57" s="1600"/>
      <c r="Y57"/>
      <c r="Z57"/>
      <c r="AA57"/>
      <c r="AB57"/>
      <c r="AC57"/>
      <c r="AD57"/>
      <c r="AE57"/>
      <c r="AF57"/>
      <c r="AG57"/>
      <c r="AH57"/>
      <c r="AI57"/>
      <c r="AJ57"/>
      <c r="AK57"/>
      <c r="AL57"/>
      <c r="AM57"/>
      <c r="AN57"/>
      <c r="AO57"/>
      <c r="AP57"/>
      <c r="AQ57"/>
      <c r="AR57"/>
      <c r="AS57"/>
      <c r="AT57"/>
      <c r="AU57"/>
      <c r="AV57"/>
      <c r="AW57"/>
      <c r="AX57"/>
      <c r="AY57"/>
      <c r="AZ57"/>
      <c r="BA57"/>
      <c r="BB57"/>
      <c r="BC57"/>
      <c r="BD57"/>
      <c r="BE57"/>
      <c r="BF57" s="3019"/>
      <c r="BG57" s="3018"/>
      <c r="BH57" s="3029"/>
      <c r="BI57" s="3030"/>
      <c r="BJ57" s="3030"/>
      <c r="BK57" s="3030"/>
      <c r="BL57" s="3030"/>
      <c r="BM57" s="3030"/>
      <c r="BN57" s="3030"/>
      <c r="BO57" s="3030"/>
      <c r="BP57" s="3030"/>
      <c r="BQ57" s="3030"/>
      <c r="BR57" s="3030"/>
      <c r="BS57" s="3030"/>
      <c r="BT57" s="3030"/>
      <c r="BU57" s="3030"/>
      <c r="BV57" s="3030"/>
      <c r="BW57" s="3030"/>
      <c r="BX57" s="3030"/>
      <c r="BY57" s="3030"/>
      <c r="BZ57" s="3030"/>
      <c r="CA57" s="3031"/>
      <c r="CB57"/>
      <c r="CC57"/>
      <c r="CD57" s="897"/>
    </row>
    <row r="58" spans="2:82" ht="20.100000000000001" customHeight="1">
      <c r="B58" s="1412"/>
      <c r="C58"/>
      <c r="D58"/>
      <c r="E58"/>
      <c r="F58"/>
      <c r="G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897"/>
    </row>
    <row r="59" spans="2:82" ht="30" customHeight="1">
      <c r="B59" s="1412"/>
      <c r="C59"/>
      <c r="D59" s="3015">
        <v>13.5</v>
      </c>
      <c r="E59" s="3015"/>
      <c r="F59" s="3015"/>
      <c r="G59" s="1598" t="s">
        <v>1142</v>
      </c>
      <c r="K59" s="1598"/>
      <c r="L59" s="1599"/>
      <c r="M59" s="1599"/>
      <c r="N59" s="1600"/>
      <c r="O59" s="1600"/>
      <c r="P59" s="1600"/>
      <c r="Q59" s="1600"/>
      <c r="R59" s="1600"/>
      <c r="S59" s="1600"/>
      <c r="T59" s="1600"/>
      <c r="U59" s="1600"/>
      <c r="V59" s="1600"/>
      <c r="W59" s="1600"/>
      <c r="X59" s="1600"/>
      <c r="Y59"/>
      <c r="Z59"/>
      <c r="AA59"/>
      <c r="AB59"/>
      <c r="AC59"/>
      <c r="AD59"/>
      <c r="AE59"/>
      <c r="AF59"/>
      <c r="AG59"/>
      <c r="AH59"/>
      <c r="AI59"/>
      <c r="AJ59"/>
      <c r="AK59"/>
      <c r="AL59"/>
      <c r="AM59"/>
      <c r="AN59"/>
      <c r="AO59"/>
      <c r="AP59"/>
      <c r="AQ59"/>
      <c r="AR59"/>
      <c r="AS59"/>
      <c r="AT59"/>
      <c r="AU59"/>
      <c r="AV59"/>
      <c r="AW59"/>
      <c r="AX59"/>
      <c r="AY59"/>
      <c r="AZ59"/>
      <c r="BA59"/>
      <c r="BB59"/>
      <c r="BC59"/>
      <c r="BD59"/>
      <c r="BE59"/>
      <c r="BF59" s="3017" t="s">
        <v>883</v>
      </c>
      <c r="BG59" s="3018"/>
      <c r="BH59" s="3020">
        <f>BH53+BH56</f>
        <v>0</v>
      </c>
      <c r="BI59" s="3021"/>
      <c r="BJ59" s="3021"/>
      <c r="BK59" s="3021"/>
      <c r="BL59" s="3021"/>
      <c r="BM59" s="3021"/>
      <c r="BN59" s="3021"/>
      <c r="BO59" s="3021"/>
      <c r="BP59" s="3021"/>
      <c r="BQ59" s="3021"/>
      <c r="BR59" s="3021"/>
      <c r="BS59" s="3021"/>
      <c r="BT59" s="3021"/>
      <c r="BU59" s="3021"/>
      <c r="BV59" s="3021"/>
      <c r="BW59" s="3021"/>
      <c r="BX59" s="3021"/>
      <c r="BY59" s="3021"/>
      <c r="BZ59" s="3021"/>
      <c r="CA59" s="3022"/>
      <c r="CB59"/>
      <c r="CC59"/>
      <c r="CD59" s="897"/>
    </row>
    <row r="60" spans="2:82" ht="30" customHeight="1">
      <c r="B60" s="1412"/>
      <c r="C60"/>
      <c r="D60"/>
      <c r="E60"/>
      <c r="F60"/>
      <c r="G60" s="1597" t="s">
        <v>1143</v>
      </c>
      <c r="K60" s="1601"/>
      <c r="L60" s="1599"/>
      <c r="M60" s="1599"/>
      <c r="N60" s="1600"/>
      <c r="O60" s="1600"/>
      <c r="P60" s="1600"/>
      <c r="Q60" s="1600"/>
      <c r="R60" s="1600"/>
      <c r="S60" s="1600"/>
      <c r="T60" s="1600"/>
      <c r="U60" s="1600"/>
      <c r="V60" s="1600"/>
      <c r="W60" s="1600"/>
      <c r="X60" s="1600"/>
      <c r="Y60"/>
      <c r="Z60"/>
      <c r="AA60"/>
      <c r="AB60"/>
      <c r="AC60"/>
      <c r="AD60"/>
      <c r="AE60"/>
      <c r="AF60"/>
      <c r="AG60"/>
      <c r="AH60"/>
      <c r="AI60"/>
      <c r="AJ60"/>
      <c r="AK60"/>
      <c r="AL60"/>
      <c r="AM60"/>
      <c r="AN60"/>
      <c r="AO60"/>
      <c r="AP60"/>
      <c r="AQ60"/>
      <c r="AR60"/>
      <c r="AS60"/>
      <c r="AT60"/>
      <c r="AU60"/>
      <c r="AV60"/>
      <c r="AW60"/>
      <c r="AX60"/>
      <c r="AY60"/>
      <c r="AZ60"/>
      <c r="BA60"/>
      <c r="BB60"/>
      <c r="BC60"/>
      <c r="BD60"/>
      <c r="BE60"/>
      <c r="BF60" s="3019"/>
      <c r="BG60" s="3018"/>
      <c r="BH60" s="3023"/>
      <c r="BI60" s="3024"/>
      <c r="BJ60" s="3024"/>
      <c r="BK60" s="3024"/>
      <c r="BL60" s="3024"/>
      <c r="BM60" s="3024"/>
      <c r="BN60" s="3024"/>
      <c r="BO60" s="3024"/>
      <c r="BP60" s="3024"/>
      <c r="BQ60" s="3024"/>
      <c r="BR60" s="3024"/>
      <c r="BS60" s="3024"/>
      <c r="BT60" s="3024"/>
      <c r="BU60" s="3024"/>
      <c r="BV60" s="3024"/>
      <c r="BW60" s="3024"/>
      <c r="BX60" s="3024"/>
      <c r="BY60" s="3024"/>
      <c r="BZ60" s="3024"/>
      <c r="CA60" s="3025"/>
      <c r="CB60"/>
      <c r="CC60"/>
      <c r="CD60" s="897"/>
    </row>
    <row r="61" spans="2:82" ht="15" customHeight="1">
      <c r="B61" s="1591"/>
      <c r="C61" s="1592"/>
      <c r="D61" s="1592"/>
      <c r="E61" s="1592"/>
      <c r="F61" s="1592"/>
      <c r="G61" s="1592"/>
      <c r="H61" s="1602"/>
      <c r="I61" s="1602"/>
      <c r="J61" s="1602"/>
      <c r="K61" s="1592"/>
      <c r="L61" s="1592"/>
      <c r="M61" s="1592"/>
      <c r="N61" s="1592"/>
      <c r="O61" s="1592"/>
      <c r="P61" s="1592"/>
      <c r="Q61" s="1592"/>
      <c r="R61" s="1592"/>
      <c r="S61" s="1592"/>
      <c r="T61" s="1592"/>
      <c r="U61" s="1592"/>
      <c r="V61" s="1592"/>
      <c r="W61" s="1592"/>
      <c r="X61" s="1592"/>
      <c r="Y61" s="1592"/>
      <c r="Z61" s="1592"/>
      <c r="AA61" s="1592"/>
      <c r="AB61" s="1592"/>
      <c r="AC61" s="1592"/>
      <c r="AD61" s="1592"/>
      <c r="AE61" s="1592"/>
      <c r="AF61" s="1592"/>
      <c r="AG61" s="1592"/>
      <c r="AH61" s="1592"/>
      <c r="AI61" s="1592"/>
      <c r="AJ61" s="1592"/>
      <c r="AK61" s="1592"/>
      <c r="AL61" s="1592"/>
      <c r="AM61" s="1592"/>
      <c r="AN61" s="1592"/>
      <c r="AO61" s="1592"/>
      <c r="AP61" s="1592"/>
      <c r="AQ61" s="1592"/>
      <c r="AR61" s="1592"/>
      <c r="AS61" s="1592"/>
      <c r="AT61" s="1592"/>
      <c r="AU61" s="1592"/>
      <c r="AV61" s="1592"/>
      <c r="AW61" s="1592"/>
      <c r="AX61" s="1592"/>
      <c r="AY61" s="1592"/>
      <c r="AZ61" s="1592"/>
      <c r="BA61" s="1592"/>
      <c r="BB61" s="1592"/>
      <c r="BC61" s="1592"/>
      <c r="BD61" s="1592"/>
      <c r="BE61" s="1592"/>
      <c r="BF61" s="1592"/>
      <c r="BG61" s="1592"/>
      <c r="BH61" s="1592"/>
      <c r="BI61" s="1592"/>
      <c r="BJ61" s="1592"/>
      <c r="BK61" s="1592"/>
      <c r="BL61" s="1592"/>
      <c r="BM61" s="1592"/>
      <c r="BN61" s="1592"/>
      <c r="BO61" s="1592"/>
      <c r="BP61" s="1592"/>
      <c r="BQ61" s="1592"/>
      <c r="BR61" s="1592"/>
      <c r="BS61" s="1592"/>
      <c r="BT61" s="1592"/>
      <c r="BU61" s="1592"/>
      <c r="BV61" s="1592"/>
      <c r="BW61" s="1592"/>
      <c r="BX61" s="1592"/>
      <c r="BY61" s="1592"/>
      <c r="BZ61" s="1592"/>
      <c r="CA61" s="1592"/>
      <c r="CB61" s="1592"/>
      <c r="CC61" s="1592"/>
      <c r="CD61" s="1593"/>
    </row>
    <row r="62" spans="2:82" ht="15" customHeight="1">
      <c r="B62" s="1412"/>
      <c r="C62"/>
      <c r="D62"/>
      <c r="E62"/>
      <c r="F62"/>
      <c r="G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897"/>
    </row>
    <row r="63" spans="2:82" ht="30" customHeight="1">
      <c r="B63" s="1412"/>
      <c r="C63"/>
      <c r="D63" s="3015">
        <v>13.6</v>
      </c>
      <c r="E63" s="3015"/>
      <c r="F63" s="3015"/>
      <c r="G63" s="1598" t="s">
        <v>2140</v>
      </c>
      <c r="K63" s="1598"/>
      <c r="L63" s="1599"/>
      <c r="M63" s="1599"/>
      <c r="N63" s="1600"/>
      <c r="O63" s="1600"/>
      <c r="P63" s="1600"/>
      <c r="Q63" s="1600"/>
      <c r="R63" s="1600"/>
      <c r="S63" s="1600"/>
      <c r="T63" s="1600"/>
      <c r="U63" s="1600"/>
      <c r="V63" s="1600"/>
      <c r="W63" s="1600"/>
      <c r="X63" s="1600"/>
      <c r="Y63"/>
      <c r="Z63"/>
      <c r="AA63"/>
      <c r="AB63"/>
      <c r="AC63"/>
      <c r="AD63"/>
      <c r="AE63"/>
      <c r="AF63"/>
      <c r="AG63"/>
      <c r="AH63"/>
      <c r="AI63"/>
      <c r="AJ63"/>
      <c r="AK63"/>
      <c r="AL63"/>
      <c r="AM63"/>
      <c r="AN63"/>
      <c r="AO63"/>
      <c r="AP63"/>
      <c r="AQ63"/>
      <c r="AR63"/>
      <c r="AS63"/>
      <c r="AT63"/>
      <c r="AU63"/>
      <c r="AV63"/>
      <c r="AW63"/>
      <c r="AX63"/>
      <c r="AY63"/>
      <c r="AZ63"/>
      <c r="BA63"/>
      <c r="BB63"/>
      <c r="BC63"/>
      <c r="BD63"/>
      <c r="BE63"/>
      <c r="BF63" s="3017" t="s">
        <v>39</v>
      </c>
      <c r="BG63" s="3018"/>
      <c r="BH63" s="3026"/>
      <c r="BI63" s="3027"/>
      <c r="BJ63" s="3027"/>
      <c r="BK63" s="3027"/>
      <c r="BL63" s="3027"/>
      <c r="BM63" s="3027"/>
      <c r="BN63" s="3027"/>
      <c r="BO63" s="3027"/>
      <c r="BP63" s="3027"/>
      <c r="BQ63" s="3027"/>
      <c r="BR63" s="3027"/>
      <c r="BS63" s="3027"/>
      <c r="BT63" s="3027"/>
      <c r="BU63" s="3027"/>
      <c r="BV63" s="3027"/>
      <c r="BW63" s="3027"/>
      <c r="BX63" s="3027"/>
      <c r="BY63" s="3027"/>
      <c r="BZ63" s="3027"/>
      <c r="CA63" s="3028"/>
      <c r="CB63"/>
      <c r="CC63"/>
      <c r="CD63" s="897"/>
    </row>
    <row r="64" spans="2:82" ht="30" customHeight="1">
      <c r="B64" s="1412"/>
      <c r="C64"/>
      <c r="D64"/>
      <c r="E64"/>
      <c r="F64"/>
      <c r="G64" s="1597" t="s">
        <v>2102</v>
      </c>
      <c r="H64"/>
      <c r="I64"/>
      <c r="K64" s="1601"/>
      <c r="L64" s="1599"/>
      <c r="M64" s="1599"/>
      <c r="N64" s="1600"/>
      <c r="O64" s="1600"/>
      <c r="P64" s="1600"/>
      <c r="Q64" s="1600"/>
      <c r="R64" s="1600"/>
      <c r="S64" s="1600"/>
      <c r="T64" s="1600"/>
      <c r="U64" s="1600"/>
      <c r="V64" s="1600"/>
      <c r="W64" s="1600"/>
      <c r="X64" s="1600"/>
      <c r="Y64"/>
      <c r="Z64"/>
      <c r="AA64"/>
      <c r="AB64"/>
      <c r="AC64"/>
      <c r="AD64"/>
      <c r="AE64"/>
      <c r="AF64"/>
      <c r="AG64"/>
      <c r="AH64"/>
      <c r="AI64"/>
      <c r="AJ64"/>
      <c r="AK64"/>
      <c r="AL64"/>
      <c r="AM64"/>
      <c r="AN64"/>
      <c r="AO64"/>
      <c r="AP64"/>
      <c r="AQ64"/>
      <c r="AR64"/>
      <c r="AS64"/>
      <c r="AT64"/>
      <c r="AU64"/>
      <c r="AV64"/>
      <c r="AW64"/>
      <c r="AX64"/>
      <c r="AY64"/>
      <c r="AZ64"/>
      <c r="BA64"/>
      <c r="BB64"/>
      <c r="BC64"/>
      <c r="BD64"/>
      <c r="BE64"/>
      <c r="BF64" s="3019"/>
      <c r="BG64" s="3018"/>
      <c r="BH64" s="3029"/>
      <c r="BI64" s="3030"/>
      <c r="BJ64" s="3030"/>
      <c r="BK64" s="3030"/>
      <c r="BL64" s="3030"/>
      <c r="BM64" s="3030"/>
      <c r="BN64" s="3030"/>
      <c r="BO64" s="3030"/>
      <c r="BP64" s="3030"/>
      <c r="BQ64" s="3030"/>
      <c r="BR64" s="3030"/>
      <c r="BS64" s="3030"/>
      <c r="BT64" s="3030"/>
      <c r="BU64" s="3030"/>
      <c r="BV64" s="3030"/>
      <c r="BW64" s="3030"/>
      <c r="BX64" s="3030"/>
      <c r="BY64" s="3030"/>
      <c r="BZ64" s="3030"/>
      <c r="CA64" s="3031"/>
      <c r="CB64"/>
      <c r="CC64"/>
      <c r="CD64" s="897"/>
    </row>
    <row r="65" spans="2:82" ht="15" customHeight="1" thickBot="1">
      <c r="B65" s="1399"/>
      <c r="C65" s="899"/>
      <c r="D65" s="899"/>
      <c r="E65" s="899"/>
      <c r="F65" s="899"/>
      <c r="G65" s="899"/>
      <c r="H65" s="899"/>
      <c r="I65" s="899"/>
      <c r="J65" s="899"/>
      <c r="K65" s="899"/>
      <c r="L65" s="899"/>
      <c r="M65" s="899"/>
      <c r="N65" s="899"/>
      <c r="O65" s="899"/>
      <c r="P65" s="899"/>
      <c r="Q65" s="899"/>
      <c r="R65" s="899"/>
      <c r="S65" s="899"/>
      <c r="T65" s="899"/>
      <c r="U65" s="899"/>
      <c r="V65" s="899"/>
      <c r="W65" s="899"/>
      <c r="X65" s="899"/>
      <c r="Y65" s="899"/>
      <c r="Z65" s="899"/>
      <c r="AA65" s="899"/>
      <c r="AB65" s="899"/>
      <c r="AC65" s="899"/>
      <c r="AD65" s="899"/>
      <c r="AE65" s="899"/>
      <c r="AF65" s="899"/>
      <c r="AG65" s="899"/>
      <c r="AH65" s="899"/>
      <c r="AI65" s="899"/>
      <c r="AJ65" s="899"/>
      <c r="AK65" s="899"/>
      <c r="AL65" s="899"/>
      <c r="AM65" s="899"/>
      <c r="AN65" s="899"/>
      <c r="AO65" s="899"/>
      <c r="AP65" s="899"/>
      <c r="AQ65" s="899"/>
      <c r="AR65" s="899"/>
      <c r="AS65" s="899"/>
      <c r="AT65" s="899"/>
      <c r="AU65" s="899"/>
      <c r="AV65" s="899"/>
      <c r="AW65" s="899"/>
      <c r="AX65" s="899"/>
      <c r="AY65" s="899"/>
      <c r="AZ65" s="899"/>
      <c r="BA65" s="899"/>
      <c r="BB65" s="899"/>
      <c r="BC65" s="899"/>
      <c r="BD65" s="899"/>
      <c r="BE65" s="899"/>
      <c r="BF65" s="899"/>
      <c r="BG65" s="899"/>
      <c r="BH65" s="899"/>
      <c r="BI65" s="899"/>
      <c r="BJ65" s="899"/>
      <c r="BK65" s="899"/>
      <c r="BL65" s="899"/>
      <c r="BM65" s="899"/>
      <c r="BN65" s="899"/>
      <c r="BO65" s="899"/>
      <c r="BP65" s="899"/>
      <c r="BQ65" s="899"/>
      <c r="BR65" s="899"/>
      <c r="BS65" s="899"/>
      <c r="BT65" s="899"/>
      <c r="BU65" s="899"/>
      <c r="BV65" s="899"/>
      <c r="BW65" s="899"/>
      <c r="BX65" s="899"/>
      <c r="BY65" s="899"/>
      <c r="BZ65" s="899"/>
      <c r="CA65" s="899"/>
      <c r="CB65" s="899"/>
      <c r="CC65" s="899"/>
      <c r="CD65" s="1415"/>
    </row>
    <row r="66" spans="2:82" ht="42.75" customHeight="1">
      <c r="B66" s="1412"/>
      <c r="C66" s="1603" t="s">
        <v>1435</v>
      </c>
      <c r="D66" s="1605" t="s">
        <v>1174</v>
      </c>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897"/>
    </row>
    <row r="67" spans="2:82" ht="30" customHeight="1">
      <c r="B67" s="1412"/>
      <c r="C67"/>
      <c r="D67" s="1605" t="s">
        <v>804</v>
      </c>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897"/>
    </row>
    <row r="68" spans="2:82" ht="30" customHeight="1">
      <c r="B68" s="1412"/>
      <c r="C68"/>
      <c r="D68" s="1604" t="s">
        <v>1175</v>
      </c>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897"/>
    </row>
    <row r="69" spans="2:82" ht="30" customHeight="1">
      <c r="B69" s="1412"/>
      <c r="C69"/>
      <c r="D69" s="1604" t="s">
        <v>805</v>
      </c>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CB69"/>
      <c r="CC69"/>
      <c r="CD69" s="897"/>
    </row>
    <row r="70" spans="2:82" ht="30" customHeight="1">
      <c r="B70" s="1412"/>
      <c r="C70"/>
      <c r="D70" s="1604"/>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s="3034" t="s">
        <v>1123</v>
      </c>
      <c r="BI70" s="3034"/>
      <c r="BJ70" s="3034"/>
      <c r="BK70" s="3034"/>
      <c r="BL70" s="3034"/>
      <c r="BM70" s="3034"/>
      <c r="BN70" s="3034"/>
      <c r="BO70" s="3034"/>
      <c r="BP70" s="3034"/>
      <c r="BQ70" s="3034"/>
      <c r="BR70" s="3034"/>
      <c r="BS70" s="3034"/>
      <c r="BT70" s="3034"/>
      <c r="BU70" s="3034"/>
      <c r="BV70" s="3034"/>
      <c r="BW70" s="3034"/>
      <c r="BX70" s="3034"/>
      <c r="BY70" s="3034"/>
      <c r="BZ70" s="3034"/>
      <c r="CA70" s="3034"/>
      <c r="CB70"/>
      <c r="CC70"/>
      <c r="CD70" s="897"/>
    </row>
    <row r="71" spans="2:82" ht="30" customHeight="1">
      <c r="B71" s="1412"/>
      <c r="C71"/>
      <c r="D71" s="1606" t="s">
        <v>806</v>
      </c>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s="3035" t="s">
        <v>18</v>
      </c>
      <c r="BI71" s="3035"/>
      <c r="BJ71" s="3035"/>
      <c r="BK71" s="3035"/>
      <c r="BL71" s="3035"/>
      <c r="BM71" s="3035"/>
      <c r="BN71" s="3035"/>
      <c r="BO71" s="3035"/>
      <c r="BP71" s="3035"/>
      <c r="BQ71" s="3035"/>
      <c r="BR71" s="3035"/>
      <c r="BS71" s="3035"/>
      <c r="BT71" s="3035"/>
      <c r="BU71" s="3035"/>
      <c r="BV71" s="3035"/>
      <c r="BW71" s="3035"/>
      <c r="BX71" s="3035"/>
      <c r="BY71" s="3035"/>
      <c r="BZ71" s="3035"/>
      <c r="CA71" s="3035"/>
      <c r="CB71"/>
      <c r="CC71"/>
      <c r="CD71" s="897"/>
    </row>
    <row r="72" spans="2:82" ht="30" customHeight="1">
      <c r="B72" s="1412"/>
      <c r="C72"/>
      <c r="D72" s="1607" t="s">
        <v>1138</v>
      </c>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W72" s="2160">
        <v>1373</v>
      </c>
      <c r="BX72" s="2160"/>
      <c r="BY72" s="2160"/>
      <c r="BZ72" s="2160"/>
      <c r="CA72" s="2160"/>
      <c r="CB72"/>
      <c r="CC72"/>
      <c r="CD72" s="897"/>
    </row>
    <row r="73" spans="2:82" ht="20.100000000000001" customHeight="1">
      <c r="B73" s="1412"/>
      <c r="C73"/>
      <c r="D73" s="1607"/>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W73" s="3016"/>
      <c r="BX73" s="3016"/>
      <c r="BY73" s="3016"/>
      <c r="BZ73" s="3016"/>
      <c r="CA73" s="3016"/>
      <c r="CB73"/>
      <c r="CC73"/>
      <c r="CD73" s="897"/>
    </row>
    <row r="74" spans="2:82" ht="30" customHeight="1">
      <c r="B74" s="1412"/>
      <c r="C74"/>
      <c r="D74" s="3015">
        <v>13.7</v>
      </c>
      <c r="E74" s="3015"/>
      <c r="F74" s="3015"/>
      <c r="G74" s="1608" t="s">
        <v>807</v>
      </c>
      <c r="K74" s="1598"/>
      <c r="L74" s="1599"/>
      <c r="M74" s="1599"/>
      <c r="N74" s="1600"/>
      <c r="O74" s="1600"/>
      <c r="P74" s="1600"/>
      <c r="Q74" s="1600"/>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s="3017" t="s">
        <v>40</v>
      </c>
      <c r="BG74" s="3018"/>
      <c r="BH74" s="3026"/>
      <c r="BI74" s="3027"/>
      <c r="BJ74" s="3027"/>
      <c r="BK74" s="3027"/>
      <c r="BL74" s="3027"/>
      <c r="BM74" s="3027"/>
      <c r="BN74" s="3027"/>
      <c r="BO74" s="3027"/>
      <c r="BP74" s="3027"/>
      <c r="BQ74" s="3027"/>
      <c r="BR74" s="3027"/>
      <c r="BS74" s="3027"/>
      <c r="BT74" s="3027"/>
      <c r="BU74" s="3027"/>
      <c r="BV74" s="3027"/>
      <c r="BW74" s="3027"/>
      <c r="BX74" s="3027"/>
      <c r="BY74" s="3027"/>
      <c r="BZ74" s="3027"/>
      <c r="CA74" s="3028"/>
      <c r="CB74"/>
      <c r="CC74"/>
      <c r="CD74" s="897"/>
    </row>
    <row r="75" spans="2:82" ht="30" customHeight="1">
      <c r="B75" s="1412"/>
      <c r="C75"/>
      <c r="D75"/>
      <c r="E75"/>
      <c r="F75"/>
      <c r="G75" s="1609" t="s">
        <v>808</v>
      </c>
      <c r="H75"/>
      <c r="I75"/>
      <c r="K75" s="1601"/>
      <c r="L75" s="1599"/>
      <c r="M75" s="1599"/>
      <c r="N75" s="1600"/>
      <c r="O75" s="1600"/>
      <c r="P75" s="1600"/>
      <c r="Q75" s="1600"/>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s="3019"/>
      <c r="BG75" s="3018"/>
      <c r="BH75" s="3029"/>
      <c r="BI75" s="3030"/>
      <c r="BJ75" s="3030"/>
      <c r="BK75" s="3030"/>
      <c r="BL75" s="3030"/>
      <c r="BM75" s="3030"/>
      <c r="BN75" s="3030"/>
      <c r="BO75" s="3030"/>
      <c r="BP75" s="3030"/>
      <c r="BQ75" s="3030"/>
      <c r="BR75" s="3030"/>
      <c r="BS75" s="3030"/>
      <c r="BT75" s="3030"/>
      <c r="BU75" s="3030"/>
      <c r="BV75" s="3030"/>
      <c r="BW75" s="3030"/>
      <c r="BX75" s="3030"/>
      <c r="BY75" s="3030"/>
      <c r="BZ75" s="3030"/>
      <c r="CA75" s="3031"/>
      <c r="CB75"/>
      <c r="CC75"/>
      <c r="CD75" s="897"/>
    </row>
    <row r="76" spans="2:82" ht="30" customHeight="1">
      <c r="B76" s="1412"/>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897"/>
    </row>
    <row r="77" spans="2:82" ht="30" customHeight="1">
      <c r="B77" s="1412"/>
      <c r="C77"/>
      <c r="D77" s="3015">
        <v>13.8</v>
      </c>
      <c r="E77" s="3015"/>
      <c r="F77" s="3015"/>
      <c r="G77" s="1610" t="s">
        <v>809</v>
      </c>
      <c r="K77" s="1598"/>
      <c r="L77" s="1599"/>
      <c r="M77" s="1599"/>
      <c r="N77" s="1600"/>
      <c r="O77" s="1600"/>
      <c r="P77" s="1600"/>
      <c r="Q77" s="1600"/>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s="3017" t="s">
        <v>41</v>
      </c>
      <c r="BG77" s="3018"/>
      <c r="BH77" s="3026"/>
      <c r="BI77" s="3027"/>
      <c r="BJ77" s="3027"/>
      <c r="BK77" s="3027"/>
      <c r="BL77" s="3027"/>
      <c r="BM77" s="3027"/>
      <c r="BN77" s="3027"/>
      <c r="BO77" s="3027"/>
      <c r="BP77" s="3027"/>
      <c r="BQ77" s="3027"/>
      <c r="BR77" s="3027"/>
      <c r="BS77" s="3027"/>
      <c r="BT77" s="3027"/>
      <c r="BU77" s="3027"/>
      <c r="BV77" s="3027"/>
      <c r="BW77" s="3027"/>
      <c r="BX77" s="3027"/>
      <c r="BY77" s="3027"/>
      <c r="BZ77" s="3027"/>
      <c r="CA77" s="3028"/>
      <c r="CB77"/>
      <c r="CC77"/>
      <c r="CD77" s="897"/>
    </row>
    <row r="78" spans="2:82" ht="30" customHeight="1">
      <c r="B78" s="1412"/>
      <c r="C78"/>
      <c r="D78"/>
      <c r="E78"/>
      <c r="F78"/>
      <c r="G78" s="1607" t="s">
        <v>810</v>
      </c>
      <c r="H78"/>
      <c r="I78"/>
      <c r="K78" s="1601"/>
      <c r="L78" s="1599"/>
      <c r="M78" s="1599"/>
      <c r="N78" s="1600"/>
      <c r="O78" s="1600"/>
      <c r="P78" s="1600"/>
      <c r="Q78" s="1600"/>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s="3019"/>
      <c r="BG78" s="3018"/>
      <c r="BH78" s="3029"/>
      <c r="BI78" s="3030"/>
      <c r="BJ78" s="3030"/>
      <c r="BK78" s="3030"/>
      <c r="BL78" s="3030"/>
      <c r="BM78" s="3030"/>
      <c r="BN78" s="3030"/>
      <c r="BO78" s="3030"/>
      <c r="BP78" s="3030"/>
      <c r="BQ78" s="3030"/>
      <c r="BR78" s="3030"/>
      <c r="BS78" s="3030"/>
      <c r="BT78" s="3030"/>
      <c r="BU78" s="3030"/>
      <c r="BV78" s="3030"/>
      <c r="BW78" s="3030"/>
      <c r="BX78" s="3030"/>
      <c r="BY78" s="3030"/>
      <c r="BZ78" s="3030"/>
      <c r="CA78" s="3031"/>
      <c r="CB78"/>
      <c r="CC78"/>
      <c r="CD78" s="897"/>
    </row>
    <row r="79" spans="2:82" ht="30" customHeight="1">
      <c r="B79" s="1412"/>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897"/>
    </row>
    <row r="80" spans="2:82" ht="30" customHeight="1">
      <c r="B80" s="1412"/>
      <c r="C80"/>
      <c r="D80" s="3015">
        <v>13.9</v>
      </c>
      <c r="E80" s="3015"/>
      <c r="F80" s="3015"/>
      <c r="G80" s="1610" t="s">
        <v>1436</v>
      </c>
      <c r="K80" s="1598"/>
      <c r="L80" s="1599"/>
      <c r="M80" s="1599"/>
      <c r="N80" s="1600"/>
      <c r="O80" s="1600"/>
      <c r="P80" s="1600"/>
      <c r="Q80" s="160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s="3017" t="s">
        <v>884</v>
      </c>
      <c r="BG80" s="3018"/>
      <c r="BH80" s="3020">
        <f>BH74+BH77</f>
        <v>0</v>
      </c>
      <c r="BI80" s="3021"/>
      <c r="BJ80" s="3021"/>
      <c r="BK80" s="3021"/>
      <c r="BL80" s="3021"/>
      <c r="BM80" s="3021"/>
      <c r="BN80" s="3021"/>
      <c r="BO80" s="3021"/>
      <c r="BP80" s="3021"/>
      <c r="BQ80" s="3021"/>
      <c r="BR80" s="3021"/>
      <c r="BS80" s="3021"/>
      <c r="BT80" s="3021"/>
      <c r="BU80" s="3021"/>
      <c r="BV80" s="3021"/>
      <c r="BW80" s="3021"/>
      <c r="BX80" s="3021"/>
      <c r="BY80" s="3021"/>
      <c r="BZ80" s="3021"/>
      <c r="CA80" s="3022"/>
      <c r="CB80"/>
      <c r="CC80"/>
      <c r="CD80" s="897"/>
    </row>
    <row r="81" spans="2:129" ht="30" customHeight="1">
      <c r="B81" s="1412"/>
      <c r="C81"/>
      <c r="D81"/>
      <c r="E81"/>
      <c r="F81"/>
      <c r="G81" s="1607" t="s">
        <v>1437</v>
      </c>
      <c r="H81"/>
      <c r="I81"/>
      <c r="K81" s="1601"/>
      <c r="L81" s="1599"/>
      <c r="M81" s="1599"/>
      <c r="N81" s="1600"/>
      <c r="O81" s="1600"/>
      <c r="P81" s="1600"/>
      <c r="Q81" s="1600"/>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s="3019"/>
      <c r="BG81" s="3018"/>
      <c r="BH81" s="3023"/>
      <c r="BI81" s="3024"/>
      <c r="BJ81" s="3024"/>
      <c r="BK81" s="3024"/>
      <c r="BL81" s="3024"/>
      <c r="BM81" s="3024"/>
      <c r="BN81" s="3024"/>
      <c r="BO81" s="3024"/>
      <c r="BP81" s="3024"/>
      <c r="BQ81" s="3024"/>
      <c r="BR81" s="3024"/>
      <c r="BS81" s="3024"/>
      <c r="BT81" s="3024"/>
      <c r="BU81" s="3024"/>
      <c r="BV81" s="3024"/>
      <c r="BW81" s="3024"/>
      <c r="BX81" s="3024"/>
      <c r="BY81" s="3024"/>
      <c r="BZ81" s="3024"/>
      <c r="CA81" s="3025"/>
      <c r="CB81"/>
      <c r="CC81"/>
      <c r="CD81" s="897"/>
    </row>
    <row r="82" spans="2:129" ht="30" customHeight="1">
      <c r="B82" s="896"/>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897"/>
    </row>
    <row r="83" spans="2:129" ht="30" customHeight="1">
      <c r="B83" s="896"/>
      <c r="C83"/>
      <c r="D83"/>
      <c r="E83"/>
      <c r="F83"/>
      <c r="G83" s="1586" t="s">
        <v>1438</v>
      </c>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897"/>
    </row>
    <row r="84" spans="2:129" ht="30" customHeight="1">
      <c r="B84" s="896"/>
      <c r="C84"/>
      <c r="D84"/>
      <c r="E84"/>
      <c r="F84"/>
      <c r="G84" s="1611" t="s">
        <v>1176</v>
      </c>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897"/>
    </row>
    <row r="85" spans="2:129" ht="15" customHeight="1" thickBot="1">
      <c r="B85" s="1583"/>
      <c r="C85" s="1426"/>
      <c r="D85" s="1426"/>
      <c r="E85" s="1426"/>
      <c r="F85" s="1426"/>
      <c r="G85" s="1426"/>
      <c r="H85" s="1426"/>
      <c r="I85" s="1426"/>
      <c r="J85" s="1426"/>
      <c r="K85" s="1426"/>
      <c r="L85" s="1426"/>
      <c r="M85" s="1426"/>
      <c r="N85" s="1426"/>
      <c r="O85" s="1426"/>
      <c r="P85" s="1426"/>
      <c r="Q85" s="1426"/>
      <c r="R85" s="1426"/>
      <c r="S85" s="1426"/>
      <c r="T85" s="1426"/>
      <c r="U85" s="1426"/>
      <c r="V85" s="1426"/>
      <c r="W85" s="1426"/>
      <c r="X85" s="1426"/>
      <c r="Y85" s="1426"/>
      <c r="Z85" s="1426"/>
      <c r="AA85" s="1426"/>
      <c r="AB85" s="1426"/>
      <c r="AC85" s="1426"/>
      <c r="AD85" s="1426"/>
      <c r="AE85" s="1426"/>
      <c r="AF85" s="1426"/>
      <c r="AG85" s="1426"/>
      <c r="AH85" s="1426"/>
      <c r="AI85" s="1426"/>
      <c r="AJ85" s="1426"/>
      <c r="AK85" s="1426"/>
      <c r="AL85" s="1426"/>
      <c r="AM85" s="1426"/>
      <c r="AN85" s="1426"/>
      <c r="AO85" s="1426"/>
      <c r="AP85" s="1426"/>
      <c r="AQ85" s="1426"/>
      <c r="AR85" s="1426"/>
      <c r="AS85" s="1426"/>
      <c r="AT85" s="1426"/>
      <c r="AU85" s="1426"/>
      <c r="AV85" s="1426"/>
      <c r="AW85" s="1426"/>
      <c r="AX85" s="1426"/>
      <c r="AY85" s="1426"/>
      <c r="AZ85" s="1426"/>
      <c r="BA85" s="1426"/>
      <c r="BB85" s="1426"/>
      <c r="BC85" s="1426"/>
      <c r="BD85" s="1426"/>
      <c r="BE85" s="1426"/>
      <c r="BF85" s="1426"/>
      <c r="BG85" s="1426"/>
      <c r="BH85" s="1426"/>
      <c r="BI85" s="1426"/>
      <c r="BJ85" s="1426"/>
      <c r="BK85" s="1426"/>
      <c r="BL85" s="1426"/>
      <c r="BM85" s="1426"/>
      <c r="BN85" s="1426"/>
      <c r="BO85" s="1426"/>
      <c r="BP85" s="1426"/>
      <c r="BQ85" s="1426"/>
      <c r="BR85" s="1426"/>
      <c r="BS85" s="1426"/>
      <c r="BT85" s="1426"/>
      <c r="BU85" s="1426"/>
      <c r="BV85" s="1426"/>
      <c r="BW85" s="1426"/>
      <c r="BX85" s="1426"/>
      <c r="BY85" s="1426"/>
      <c r="BZ85" s="1426"/>
      <c r="CA85" s="1426"/>
      <c r="CB85" s="1426"/>
      <c r="CC85" s="1426"/>
      <c r="CD85" s="1584"/>
    </row>
    <row r="86" spans="2:129" ht="39.9" customHeight="1">
      <c r="B86" s="2191">
        <v>28</v>
      </c>
      <c r="C86" s="2191"/>
      <c r="D86" s="2191"/>
      <c r="E86" s="2191"/>
      <c r="F86" s="2191"/>
      <c r="G86" s="2191"/>
      <c r="H86" s="2191"/>
      <c r="I86" s="2191"/>
      <c r="J86" s="2191"/>
      <c r="K86" s="2191"/>
      <c r="L86" s="2191"/>
      <c r="M86" s="2191"/>
      <c r="N86" s="2191"/>
      <c r="O86" s="2191"/>
      <c r="P86" s="2191"/>
      <c r="Q86" s="2191"/>
      <c r="R86" s="2191"/>
      <c r="S86" s="2191"/>
      <c r="T86" s="2191"/>
      <c r="U86" s="2191"/>
      <c r="V86" s="2191"/>
      <c r="W86" s="2191"/>
      <c r="X86" s="2191"/>
      <c r="Y86" s="2191"/>
      <c r="Z86" s="2191"/>
      <c r="AA86" s="2191"/>
      <c r="AB86" s="2191"/>
      <c r="AC86" s="2191"/>
      <c r="AD86" s="2191"/>
      <c r="AE86" s="2191"/>
      <c r="AF86" s="2191"/>
      <c r="AG86" s="2191"/>
      <c r="AH86" s="2191"/>
      <c r="AI86" s="2191"/>
      <c r="AJ86" s="2191"/>
      <c r="AK86" s="2191"/>
      <c r="AL86" s="2191"/>
      <c r="AM86" s="2191"/>
      <c r="AN86" s="2191"/>
      <c r="AO86" s="2191"/>
      <c r="AP86" s="2191"/>
      <c r="AQ86" s="2191"/>
      <c r="AR86" s="2191"/>
      <c r="AS86" s="2191"/>
      <c r="AT86" s="2191"/>
      <c r="AU86" s="2191"/>
      <c r="AV86" s="2191"/>
      <c r="AW86" s="2191"/>
      <c r="AX86" s="2191"/>
      <c r="AY86" s="2191"/>
      <c r="AZ86" s="2191"/>
      <c r="BA86" s="2191"/>
      <c r="BB86" s="2191"/>
      <c r="BC86" s="2191"/>
      <c r="BD86" s="2191"/>
      <c r="BE86" s="2191"/>
      <c r="BF86" s="2191"/>
      <c r="BG86" s="2191"/>
      <c r="BH86" s="2191"/>
      <c r="BI86" s="2191"/>
      <c r="BJ86" s="2191"/>
      <c r="BK86" s="2191"/>
      <c r="BL86" s="2191"/>
      <c r="BM86" s="2191"/>
      <c r="BN86" s="2191"/>
      <c r="BO86" s="2191"/>
      <c r="BP86" s="2191"/>
      <c r="BQ86" s="2191"/>
      <c r="BR86" s="2191"/>
      <c r="BS86" s="2191"/>
      <c r="BT86" s="2191"/>
      <c r="BU86" s="2191"/>
      <c r="BV86" s="2191"/>
      <c r="BW86" s="2191"/>
      <c r="BX86" s="2191"/>
      <c r="BY86" s="2191"/>
      <c r="BZ86" s="2191"/>
      <c r="CA86" s="2191"/>
      <c r="CB86" s="2191"/>
      <c r="CC86" s="2191"/>
      <c r="CD86" s="2191"/>
    </row>
    <row r="87" spans="2:129" ht="39.9" customHeight="1"/>
    <row r="88" spans="2:129" ht="30" customHeight="1"/>
    <row r="89" spans="2:129" ht="30" customHeight="1">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row>
    <row r="90" spans="2:129" ht="30" customHeight="1">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row>
    <row r="91" spans="2:129" ht="24.9" customHeight="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row>
    <row r="92" spans="2:129" ht="30" customHeight="1">
      <c r="CX92"/>
      <c r="CY92"/>
      <c r="CZ92"/>
      <c r="DA92"/>
      <c r="DB92"/>
      <c r="DC92"/>
      <c r="DD92"/>
      <c r="DE92"/>
      <c r="DF92"/>
      <c r="DG92"/>
      <c r="DH92"/>
      <c r="DI92"/>
      <c r="DJ92"/>
      <c r="DK92"/>
      <c r="DL92"/>
      <c r="DM92"/>
      <c r="DN92"/>
      <c r="DO92"/>
      <c r="DP92"/>
      <c r="DQ92"/>
      <c r="DR92"/>
      <c r="DS92"/>
      <c r="DT92"/>
      <c r="DU92"/>
      <c r="DV92"/>
      <c r="DW92"/>
      <c r="DX92"/>
      <c r="DY92"/>
    </row>
    <row r="93" spans="2:129" ht="39.9" customHeight="1">
      <c r="CX93"/>
      <c r="CY93"/>
      <c r="CZ93"/>
      <c r="DA93"/>
      <c r="DB93"/>
      <c r="DC93"/>
      <c r="DD93"/>
      <c r="DE93"/>
      <c r="DF93"/>
      <c r="DG93"/>
      <c r="DH93"/>
      <c r="DI93"/>
      <c r="DJ93"/>
      <c r="DK93"/>
      <c r="DL93"/>
      <c r="DM93"/>
      <c r="DN93"/>
      <c r="DO93"/>
      <c r="DP93"/>
      <c r="DQ93"/>
      <c r="DR93"/>
      <c r="DS93"/>
      <c r="DT93"/>
      <c r="DU93"/>
      <c r="DV93"/>
      <c r="DW93"/>
      <c r="DX93"/>
      <c r="DY93"/>
    </row>
    <row r="94" spans="2:129" ht="39.9" customHeight="1">
      <c r="CX94"/>
      <c r="CY94"/>
      <c r="CZ94"/>
      <c r="DA94"/>
      <c r="DB94"/>
      <c r="DC94"/>
      <c r="DD94"/>
      <c r="DE94"/>
      <c r="DF94"/>
      <c r="DG94"/>
      <c r="DH94"/>
      <c r="DI94"/>
      <c r="DJ94"/>
      <c r="DK94"/>
      <c r="DL94"/>
      <c r="DM94"/>
      <c r="DN94"/>
      <c r="DO94"/>
      <c r="DP94"/>
      <c r="DQ94"/>
      <c r="DR94"/>
      <c r="DS94"/>
      <c r="DT94"/>
      <c r="DU94"/>
      <c r="DV94"/>
      <c r="DW94"/>
      <c r="DX94"/>
      <c r="DY94"/>
    </row>
    <row r="95" spans="2:129" ht="30" customHeight="1">
      <c r="CX95"/>
      <c r="CY95"/>
      <c r="CZ95"/>
      <c r="DA95"/>
      <c r="DB95"/>
      <c r="DC95"/>
      <c r="DD95"/>
      <c r="DE95"/>
      <c r="DF95"/>
      <c r="DG95"/>
      <c r="DH95"/>
      <c r="DI95"/>
      <c r="DJ95"/>
      <c r="DK95"/>
      <c r="DL95"/>
      <c r="DM95"/>
      <c r="DN95"/>
      <c r="DO95"/>
      <c r="DP95"/>
      <c r="DQ95"/>
      <c r="DR95"/>
      <c r="DS95"/>
      <c r="DT95"/>
      <c r="DU95"/>
      <c r="DV95"/>
      <c r="DW95"/>
      <c r="DX95"/>
      <c r="DY95"/>
    </row>
    <row r="96" spans="2:129" ht="30" customHeight="1">
      <c r="CX96"/>
      <c r="CY96"/>
      <c r="CZ96"/>
      <c r="DA96"/>
      <c r="DB96"/>
      <c r="DC96"/>
      <c r="DD96"/>
      <c r="DE96"/>
      <c r="DF96"/>
      <c r="DG96"/>
      <c r="DH96"/>
      <c r="DI96"/>
      <c r="DJ96"/>
      <c r="DK96"/>
      <c r="DL96"/>
      <c r="DM96"/>
      <c r="DN96"/>
      <c r="DO96"/>
      <c r="DP96"/>
      <c r="DQ96"/>
      <c r="DR96"/>
      <c r="DS96"/>
      <c r="DT96"/>
      <c r="DU96"/>
      <c r="DV96"/>
      <c r="DW96"/>
      <c r="DX96"/>
      <c r="DY96"/>
    </row>
    <row r="97" spans="2:167" ht="30" customHeight="1"/>
    <row r="98" spans="2:167" ht="30" customHeight="1"/>
    <row r="99" spans="2:167" ht="30" customHeight="1"/>
    <row r="100" spans="2:167" ht="30" customHeight="1"/>
    <row r="101" spans="2:167" ht="39.9" customHeight="1"/>
    <row r="102" spans="2:167" ht="39.9" customHeight="1"/>
    <row r="103" spans="2:167" ht="30" customHeight="1">
      <c r="FK103"/>
    </row>
    <row r="104" spans="2:167" ht="30" customHeight="1">
      <c r="FK104"/>
    </row>
    <row r="105" spans="2:167" ht="30" customHeight="1">
      <c r="FK105"/>
    </row>
    <row r="106" spans="2:167" ht="30" customHeight="1">
      <c r="FK106"/>
    </row>
    <row r="107" spans="2:167" ht="30" customHeight="1">
      <c r="FK107"/>
    </row>
    <row r="108" spans="2:167" ht="30" customHeight="1">
      <c r="FK108"/>
    </row>
    <row r="109" spans="2:167" ht="30" customHeight="1">
      <c r="FK109"/>
    </row>
    <row r="110" spans="2:167" ht="30" customHeight="1">
      <c r="FK110"/>
    </row>
    <row r="111" spans="2:167" ht="30" customHeight="1">
      <c r="FK111"/>
    </row>
    <row r="112" spans="2:167" s="1362" customFormat="1" ht="30" customHeight="1">
      <c r="B112" s="1279"/>
      <c r="C112" s="1279"/>
      <c r="D112" s="1279"/>
      <c r="E112" s="1279"/>
      <c r="F112" s="1279"/>
      <c r="G112" s="1279"/>
      <c r="H112" s="1279"/>
      <c r="I112" s="1279"/>
      <c r="J112" s="1279"/>
      <c r="K112" s="1279"/>
      <c r="L112" s="1279"/>
      <c r="M112" s="1279"/>
      <c r="N112" s="1279"/>
      <c r="O112" s="1279"/>
      <c r="P112" s="1279"/>
      <c r="Q112" s="1279"/>
      <c r="R112" s="1279"/>
      <c r="S112" s="1279"/>
      <c r="T112" s="1279"/>
      <c r="U112" s="1279"/>
      <c r="V112" s="1279"/>
      <c r="W112" s="1279"/>
      <c r="X112" s="1279"/>
      <c r="Y112" s="1279"/>
      <c r="Z112" s="1279"/>
      <c r="AA112" s="1279"/>
      <c r="AB112" s="1279"/>
      <c r="AC112" s="1279"/>
      <c r="AD112" s="1279"/>
      <c r="AE112" s="1279"/>
      <c r="AF112" s="1279"/>
      <c r="AG112" s="1279"/>
      <c r="AH112" s="1279"/>
      <c r="AI112" s="1279"/>
      <c r="AJ112" s="1279"/>
      <c r="AK112" s="1279"/>
      <c r="AL112" s="1279"/>
      <c r="AM112" s="1279"/>
      <c r="AN112" s="1279"/>
      <c r="AO112" s="1279"/>
      <c r="AP112" s="1279"/>
      <c r="AQ112" s="1279"/>
      <c r="AR112" s="1279"/>
      <c r="AS112" s="1279"/>
      <c r="AT112" s="1279"/>
      <c r="AU112" s="1279"/>
      <c r="AV112" s="1279"/>
      <c r="AW112" s="1279"/>
      <c r="AX112" s="1279"/>
      <c r="AY112" s="1279"/>
      <c r="AZ112" s="1279"/>
      <c r="BA112" s="1279"/>
      <c r="BB112" s="1279"/>
      <c r="BC112" s="1279"/>
      <c r="BD112" s="1279"/>
      <c r="BE112" s="1279"/>
      <c r="BF112" s="1279"/>
      <c r="BG112" s="1279"/>
      <c r="BH112" s="1279"/>
      <c r="BI112" s="1279"/>
      <c r="BJ112" s="1279"/>
      <c r="BK112" s="1279"/>
      <c r="BL112" s="1279"/>
      <c r="BM112" s="1279"/>
      <c r="BN112" s="1279"/>
      <c r="BO112" s="1279"/>
      <c r="BP112" s="1279"/>
      <c r="BQ112" s="1279"/>
      <c r="BR112" s="1279"/>
      <c r="BS112" s="1279"/>
      <c r="BT112" s="1279"/>
      <c r="BU112" s="1279"/>
      <c r="BV112" s="1279"/>
      <c r="BW112" s="1279"/>
      <c r="BX112" s="1279"/>
      <c r="BY112" s="1279"/>
      <c r="BZ112" s="1279"/>
      <c r="CA112" s="1279"/>
      <c r="CB112" s="1279"/>
      <c r="CC112" s="1279"/>
      <c r="CD112" s="1279"/>
      <c r="FK112"/>
    </row>
    <row r="113" spans="167:167" ht="30" customHeight="1">
      <c r="FK113"/>
    </row>
    <row r="114" spans="167:167" ht="30" customHeight="1">
      <c r="FK114"/>
    </row>
    <row r="115" spans="167:167" ht="30" customHeight="1">
      <c r="FK115"/>
    </row>
    <row r="116" spans="167:167" ht="30" customHeight="1">
      <c r="FK116"/>
    </row>
    <row r="117" spans="167:167" ht="30" customHeight="1">
      <c r="FK117"/>
    </row>
    <row r="118" spans="167:167" ht="30" customHeight="1">
      <c r="FK118"/>
    </row>
    <row r="119" spans="167:167" ht="30" customHeight="1">
      <c r="FK119"/>
    </row>
    <row r="120" spans="167:167" ht="30" customHeight="1">
      <c r="FK120"/>
    </row>
    <row r="121" spans="167:167" ht="30" customHeight="1">
      <c r="FK121"/>
    </row>
    <row r="122" spans="167:167" ht="30" customHeight="1">
      <c r="FK122"/>
    </row>
    <row r="123" spans="167:167" ht="30" customHeight="1">
      <c r="FK123"/>
    </row>
    <row r="124" spans="167:167" ht="30" customHeight="1">
      <c r="FK124"/>
    </row>
    <row r="125" spans="167:167" ht="30" customHeight="1">
      <c r="FK125"/>
    </row>
    <row r="126" spans="167:167" ht="30" customHeight="1"/>
    <row r="127" spans="167:167" ht="30" customHeight="1"/>
    <row r="128" spans="167:167" ht="30" customHeight="1"/>
    <row r="129" ht="30" customHeight="1"/>
    <row r="130" ht="30" customHeight="1"/>
    <row r="131" ht="30" customHeight="1"/>
    <row r="132" ht="30" customHeight="1"/>
    <row r="133" ht="30" customHeight="1"/>
  </sheetData>
  <mergeCells count="40">
    <mergeCell ref="BR31:CA32"/>
    <mergeCell ref="AW24:BA24"/>
    <mergeCell ref="D14:BA21"/>
    <mergeCell ref="D25:BA32"/>
    <mergeCell ref="AW13:BA13"/>
    <mergeCell ref="BR20:CA21"/>
    <mergeCell ref="BW18:CA19"/>
    <mergeCell ref="BW29:CA30"/>
    <mergeCell ref="B86:CD86"/>
    <mergeCell ref="D45:F45"/>
    <mergeCell ref="BH45:CA46"/>
    <mergeCell ref="BF45:BG46"/>
    <mergeCell ref="D53:F53"/>
    <mergeCell ref="BF53:BG54"/>
    <mergeCell ref="BH53:CA54"/>
    <mergeCell ref="D56:F56"/>
    <mergeCell ref="BF56:BG57"/>
    <mergeCell ref="BH56:CA57"/>
    <mergeCell ref="D59:F59"/>
    <mergeCell ref="BF59:BG60"/>
    <mergeCell ref="BH59:CA60"/>
    <mergeCell ref="D63:F63"/>
    <mergeCell ref="BF63:BG64"/>
    <mergeCell ref="BH63:CA64"/>
    <mergeCell ref="BW43:CA44"/>
    <mergeCell ref="D49:F49"/>
    <mergeCell ref="BF49:BG50"/>
    <mergeCell ref="BH49:CA50"/>
    <mergeCell ref="D74:F74"/>
    <mergeCell ref="BH70:CA70"/>
    <mergeCell ref="BH71:CA71"/>
    <mergeCell ref="D77:F77"/>
    <mergeCell ref="D80:F80"/>
    <mergeCell ref="BW72:CA73"/>
    <mergeCell ref="BF80:BG81"/>
    <mergeCell ref="BH80:CA81"/>
    <mergeCell ref="BF74:BG75"/>
    <mergeCell ref="BH74:CA75"/>
    <mergeCell ref="BF77:BG78"/>
    <mergeCell ref="BH77:CA78"/>
  </mergeCells>
  <pageMargins left="0.7" right="0.7" top="0.75" bottom="0.75" header="0.3" footer="0.3"/>
  <pageSetup paperSize="9" scale="26"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23"/>
  <sheetViews>
    <sheetView showGridLines="0" view="pageBreakPreview" zoomScale="90" zoomScaleNormal="100" zoomScaleSheetLayoutView="90" zoomScalePageLayoutView="40" workbookViewId="0">
      <selection activeCell="Z25" sqref="Z25"/>
    </sheetView>
  </sheetViews>
  <sheetFormatPr defaultColWidth="8.765625" defaultRowHeight="11.4"/>
  <cols>
    <col min="1" max="1" width="1.3828125" style="287" customWidth="1"/>
    <col min="2" max="2" width="1.765625" style="287" customWidth="1"/>
    <col min="3" max="3" width="2.61328125" style="287" customWidth="1"/>
    <col min="4" max="4" width="3" style="287" customWidth="1"/>
    <col min="5" max="14" width="2.3046875" style="287" customWidth="1"/>
    <col min="15" max="15" width="2" style="287" customWidth="1"/>
    <col min="16" max="18" width="2.23046875" style="287" customWidth="1"/>
    <col min="19" max="19" width="1.4609375" style="287" customWidth="1"/>
    <col min="20" max="20" width="0.921875" style="287" customWidth="1"/>
    <col min="21" max="21" width="1.921875" style="287" customWidth="1"/>
    <col min="22" max="22" width="2.4609375" style="287" customWidth="1"/>
    <col min="23" max="24" width="2.07421875" style="287" customWidth="1"/>
    <col min="25" max="25" width="0.921875" style="287" customWidth="1"/>
    <col min="26" max="26" width="2.4609375" style="287" customWidth="1"/>
    <col min="27" max="28" width="2.07421875" style="287" customWidth="1"/>
    <col min="29" max="29" width="0.921875" style="287" customWidth="1"/>
    <col min="30" max="30" width="2.4609375" style="287" customWidth="1"/>
    <col min="31" max="32" width="2.07421875" style="287" customWidth="1"/>
    <col min="33" max="33" width="0.921875" style="287" customWidth="1"/>
    <col min="34" max="34" width="2.4609375" style="287" customWidth="1"/>
    <col min="35" max="36" width="2.07421875" style="287" customWidth="1"/>
    <col min="37" max="37" width="0.921875" style="287" customWidth="1"/>
    <col min="38" max="38" width="2.4609375" style="287" customWidth="1"/>
    <col min="39" max="41" width="2.07421875" style="287" customWidth="1"/>
    <col min="42" max="42" width="2.69140625" style="287" customWidth="1"/>
    <col min="43" max="43" width="8.765625" style="814"/>
    <col min="44" max="44" width="16.4609375" style="287" customWidth="1"/>
    <col min="45" max="16384" width="8.765625" style="287"/>
  </cols>
  <sheetData>
    <row r="1" spans="1:44" ht="4.2" customHeight="1">
      <c r="A1" s="2053"/>
      <c r="B1" s="2053"/>
      <c r="C1" s="2053"/>
      <c r="D1" s="2053"/>
      <c r="E1" s="2053"/>
      <c r="F1" s="2053"/>
      <c r="G1" s="2053"/>
      <c r="H1" s="2053"/>
      <c r="I1" s="2053"/>
      <c r="J1" s="2053"/>
      <c r="K1" s="2053"/>
      <c r="L1" s="2053"/>
      <c r="M1" s="2053"/>
      <c r="N1" s="2053"/>
      <c r="O1" s="2053"/>
      <c r="P1" s="2053"/>
      <c r="Q1" s="2053"/>
      <c r="R1" s="2053"/>
      <c r="S1" s="2053"/>
      <c r="T1" s="2053"/>
      <c r="U1" s="2053"/>
      <c r="V1" s="2053"/>
      <c r="W1" s="2053"/>
      <c r="X1" s="2053"/>
      <c r="Y1" s="2053"/>
      <c r="Z1" s="2053"/>
      <c r="AA1" s="2053"/>
      <c r="AB1" s="2053"/>
      <c r="AC1" s="2053"/>
      <c r="AD1" s="2053"/>
      <c r="AE1" s="2053"/>
      <c r="AF1" s="2053"/>
      <c r="AG1" s="2053"/>
      <c r="AH1" s="2053"/>
      <c r="AI1" s="2053"/>
      <c r="AJ1" s="2053"/>
      <c r="AK1" s="2053"/>
      <c r="AL1" s="2053"/>
      <c r="AM1" s="2053"/>
      <c r="AN1" s="2053"/>
      <c r="AO1" s="2053"/>
    </row>
    <row r="2" spans="1:44" ht="16.5" customHeight="1">
      <c r="B2" s="2052"/>
      <c r="C2" s="2052"/>
      <c r="D2" s="2052"/>
      <c r="E2" s="2052"/>
      <c r="F2" s="2052"/>
      <c r="G2" s="2052"/>
      <c r="H2" s="2052"/>
      <c r="I2" s="2052"/>
      <c r="J2" s="2052"/>
      <c r="K2" s="2052"/>
      <c r="L2" s="2052"/>
      <c r="M2" s="2052"/>
      <c r="Y2" s="288"/>
      <c r="Z2" s="289"/>
      <c r="AB2" s="2054"/>
      <c r="AC2" s="2054"/>
      <c r="AD2" s="2054"/>
      <c r="AE2" s="2054"/>
      <c r="AF2" s="2054"/>
      <c r="AG2" s="2054"/>
      <c r="AH2" s="2054"/>
      <c r="AI2" s="2054"/>
      <c r="AJ2" s="2054"/>
      <c r="AK2" s="2054"/>
      <c r="AL2" s="2054"/>
      <c r="AM2" s="1222"/>
      <c r="AN2" s="2055"/>
      <c r="AO2" s="2055"/>
    </row>
    <row r="3" spans="1:44" ht="15" customHeight="1">
      <c r="A3" s="290"/>
      <c r="B3" s="2049"/>
      <c r="C3" s="2049"/>
      <c r="D3" s="2049"/>
      <c r="E3" s="2049"/>
      <c r="F3" s="2049"/>
      <c r="G3" s="2049"/>
      <c r="H3" s="2049"/>
      <c r="I3" s="2049"/>
      <c r="J3" s="2049"/>
      <c r="K3" s="2049"/>
      <c r="L3" s="2049"/>
      <c r="M3" s="2049"/>
      <c r="N3" s="290"/>
      <c r="O3" s="290"/>
      <c r="P3" s="290"/>
      <c r="Q3" s="290"/>
      <c r="R3" s="290"/>
      <c r="S3" s="290"/>
      <c r="T3" s="290"/>
      <c r="U3" s="290"/>
      <c r="V3" s="290"/>
      <c r="W3" s="290"/>
      <c r="X3" s="290"/>
      <c r="Y3" s="291"/>
      <c r="Z3" s="292"/>
      <c r="AA3" s="293"/>
      <c r="AB3" s="2054"/>
      <c r="AC3" s="2054"/>
      <c r="AD3" s="2054"/>
      <c r="AE3" s="2054"/>
      <c r="AF3" s="2054"/>
      <c r="AG3" s="2054"/>
      <c r="AH3" s="2054"/>
      <c r="AI3" s="2054"/>
      <c r="AJ3" s="2054"/>
      <c r="AK3" s="2054"/>
      <c r="AL3" s="2054"/>
      <c r="AM3" s="1222"/>
      <c r="AN3" s="2055"/>
      <c r="AO3" s="2055"/>
    </row>
    <row r="4" spans="1:44" ht="4.5" customHeight="1">
      <c r="AK4" s="294"/>
      <c r="AP4" s="296"/>
    </row>
    <row r="5" spans="1:44" ht="12.75" customHeight="1">
      <c r="B5" s="2051"/>
      <c r="C5" s="2051"/>
      <c r="D5" s="2051"/>
      <c r="E5" s="2051"/>
      <c r="F5" s="2051"/>
      <c r="G5" s="2051"/>
      <c r="H5" s="2051"/>
      <c r="I5" s="2051"/>
      <c r="J5" s="2051"/>
      <c r="K5" s="2051"/>
      <c r="L5" s="2051"/>
      <c r="M5" s="2051"/>
      <c r="Y5" s="295"/>
      <c r="AP5" s="295"/>
    </row>
    <row r="6" spans="1:44" ht="13.5" customHeight="1">
      <c r="B6" s="2049"/>
      <c r="C6" s="2049"/>
      <c r="D6" s="2049"/>
      <c r="E6" s="2049"/>
      <c r="F6" s="2049"/>
      <c r="G6" s="2049"/>
      <c r="H6" s="2049"/>
      <c r="I6" s="2049"/>
      <c r="J6" s="2049"/>
      <c r="K6" s="2049"/>
      <c r="L6" s="2049"/>
      <c r="M6" s="2049"/>
      <c r="Y6" s="296"/>
    </row>
    <row r="7" spans="1:44" ht="4.5" customHeight="1">
      <c r="B7" s="2050"/>
      <c r="C7" s="2050"/>
      <c r="D7" s="2050"/>
      <c r="E7" s="2050"/>
      <c r="F7" s="2050"/>
      <c r="G7" s="2050"/>
      <c r="H7" s="2050"/>
      <c r="AE7" s="2051"/>
      <c r="AF7" s="2051"/>
      <c r="AG7" s="2051"/>
      <c r="AH7" s="2051"/>
      <c r="AI7" s="2051"/>
    </row>
    <row r="8" spans="1:44" ht="4.5" customHeight="1">
      <c r="AE8" s="297"/>
      <c r="AF8" s="297"/>
      <c r="AG8" s="297"/>
      <c r="AH8" s="297"/>
      <c r="AI8" s="297"/>
    </row>
    <row r="9" spans="1:44" ht="10.5" customHeight="1">
      <c r="C9" s="295"/>
      <c r="D9" s="2052"/>
      <c r="E9" s="2052"/>
      <c r="F9" s="2052"/>
      <c r="G9" s="2052"/>
      <c r="H9" s="2052"/>
      <c r="I9" s="2052"/>
      <c r="J9" s="2052"/>
      <c r="K9" s="2052"/>
      <c r="AC9" s="295"/>
      <c r="AD9" s="295"/>
      <c r="AE9" s="295"/>
      <c r="AF9" s="295"/>
      <c r="AG9" s="295"/>
      <c r="AH9" s="295"/>
      <c r="AI9" s="295"/>
      <c r="AJ9" s="295"/>
      <c r="AK9" s="295"/>
      <c r="AL9" s="295"/>
      <c r="AM9" s="295"/>
      <c r="AN9" s="295"/>
      <c r="AO9" s="295"/>
    </row>
    <row r="10" spans="1:44" ht="10.5" customHeight="1">
      <c r="B10" s="296"/>
      <c r="C10" s="296"/>
      <c r="D10" s="296"/>
      <c r="E10" s="296"/>
      <c r="F10" s="296"/>
      <c r="G10" s="296"/>
      <c r="H10" s="296"/>
      <c r="I10" s="296"/>
      <c r="J10" s="296"/>
      <c r="K10" s="296"/>
      <c r="L10" s="296"/>
      <c r="M10" s="296"/>
      <c r="AC10" s="296"/>
      <c r="AD10" s="296"/>
      <c r="AE10" s="296"/>
      <c r="AF10" s="296"/>
      <c r="AG10" s="296"/>
      <c r="AH10" s="296"/>
      <c r="AI10" s="296"/>
      <c r="AJ10" s="296"/>
      <c r="AK10" s="296"/>
      <c r="AL10" s="296"/>
      <c r="AM10" s="296"/>
      <c r="AN10" s="296"/>
      <c r="AO10" s="296"/>
    </row>
    <row r="11" spans="1:44" ht="3.75" customHeight="1">
      <c r="B11" s="358"/>
      <c r="C11" s="358"/>
      <c r="D11" s="358"/>
      <c r="E11" s="358"/>
      <c r="F11" s="358"/>
      <c r="G11" s="358"/>
      <c r="H11" s="358"/>
      <c r="AE11" s="297"/>
      <c r="AF11" s="297"/>
      <c r="AG11" s="297"/>
      <c r="AH11" s="297"/>
      <c r="AI11" s="297"/>
    </row>
    <row r="12" spans="1:44" ht="13.5" customHeight="1">
      <c r="A12" s="2048" t="s">
        <v>472</v>
      </c>
      <c r="B12" s="2048"/>
      <c r="C12" s="2048"/>
      <c r="D12" s="2048"/>
      <c r="E12" s="2048"/>
      <c r="F12" s="2048"/>
      <c r="G12" s="2048"/>
      <c r="H12" s="2048"/>
      <c r="I12" s="2048"/>
      <c r="J12" s="2048"/>
      <c r="K12" s="2048"/>
      <c r="L12" s="2048"/>
      <c r="M12" s="2048"/>
      <c r="N12" s="2048"/>
      <c r="O12" s="2048"/>
      <c r="P12" s="2048"/>
      <c r="Q12" s="2048"/>
      <c r="R12" s="2048"/>
      <c r="S12" s="2048"/>
      <c r="T12" s="2048"/>
      <c r="U12" s="2048"/>
      <c r="V12" s="2048"/>
      <c r="W12" s="2048"/>
      <c r="X12" s="2048"/>
      <c r="Y12" s="2048"/>
      <c r="Z12" s="2048"/>
      <c r="AA12" s="2048"/>
      <c r="AB12" s="2048"/>
      <c r="AC12" s="2048"/>
      <c r="AD12" s="2048"/>
      <c r="AE12" s="2048"/>
      <c r="AF12" s="2048"/>
      <c r="AG12" s="2048"/>
      <c r="AH12" s="2048"/>
      <c r="AI12" s="2048"/>
      <c r="AJ12" s="2048"/>
      <c r="AK12" s="2048"/>
      <c r="AL12" s="2048"/>
      <c r="AM12" s="2048"/>
      <c r="AN12" s="2048"/>
      <c r="AO12" s="2048"/>
    </row>
    <row r="13" spans="1:44" ht="13.5" customHeight="1">
      <c r="A13" s="2057" t="s">
        <v>473</v>
      </c>
      <c r="B13" s="2057"/>
      <c r="C13" s="2057"/>
      <c r="D13" s="2057"/>
      <c r="E13" s="2057"/>
      <c r="F13" s="2057"/>
      <c r="G13" s="2057"/>
      <c r="H13" s="2057"/>
      <c r="I13" s="2057"/>
      <c r="J13" s="2057"/>
      <c r="K13" s="2057"/>
      <c r="L13" s="2057"/>
      <c r="M13" s="2057"/>
      <c r="N13" s="2057"/>
      <c r="O13" s="2057"/>
      <c r="P13" s="2057"/>
      <c r="Q13" s="2057"/>
      <c r="R13" s="2057"/>
      <c r="S13" s="2057"/>
      <c r="T13" s="2057"/>
      <c r="U13" s="2057"/>
      <c r="V13" s="2057"/>
      <c r="W13" s="2057"/>
      <c r="X13" s="2057"/>
      <c r="Y13" s="2057"/>
      <c r="Z13" s="2057"/>
      <c r="AA13" s="2057"/>
      <c r="AB13" s="2057"/>
      <c r="AC13" s="2057"/>
      <c r="AD13" s="2057"/>
      <c r="AE13" s="2057"/>
      <c r="AF13" s="2057"/>
      <c r="AG13" s="2057"/>
      <c r="AH13" s="2057"/>
      <c r="AI13" s="2057"/>
      <c r="AJ13" s="2057"/>
      <c r="AK13" s="2057"/>
      <c r="AL13" s="2057"/>
      <c r="AM13" s="2057"/>
      <c r="AN13" s="2057"/>
      <c r="AO13" s="2057"/>
      <c r="AR13"/>
    </row>
    <row r="14" spans="1:44" ht="13.5" customHeight="1">
      <c r="A14" s="2058" t="s">
        <v>474</v>
      </c>
      <c r="B14" s="2059"/>
      <c r="C14" s="2059"/>
      <c r="D14" s="2059"/>
      <c r="E14" s="2059"/>
      <c r="F14" s="2059"/>
      <c r="G14" s="2059"/>
      <c r="H14" s="2059"/>
      <c r="I14" s="2059"/>
      <c r="J14" s="2059"/>
      <c r="K14" s="2059"/>
      <c r="L14" s="2059"/>
      <c r="M14" s="2059"/>
      <c r="N14" s="2059"/>
      <c r="O14" s="2059"/>
      <c r="P14" s="2059"/>
      <c r="Q14" s="2059"/>
      <c r="R14" s="2059"/>
      <c r="S14" s="2059"/>
      <c r="T14" s="2059"/>
      <c r="U14" s="2059"/>
      <c r="V14" s="2059"/>
      <c r="W14" s="2059"/>
      <c r="X14" s="2059"/>
      <c r="Y14" s="2059"/>
      <c r="Z14" s="2059"/>
      <c r="AA14" s="2059"/>
      <c r="AB14" s="2059"/>
      <c r="AC14" s="2059"/>
      <c r="AD14" s="2059"/>
      <c r="AE14" s="2059"/>
      <c r="AF14" s="2059"/>
      <c r="AG14" s="2059"/>
      <c r="AH14" s="2059"/>
      <c r="AI14" s="2059"/>
      <c r="AJ14" s="2059"/>
      <c r="AK14" s="2059"/>
      <c r="AL14" s="2059"/>
      <c r="AM14" s="2059"/>
      <c r="AN14" s="2059"/>
      <c r="AO14" s="2059"/>
    </row>
    <row r="15" spans="1:44" ht="15" customHeight="1">
      <c r="A15" s="2060" t="s">
        <v>1276</v>
      </c>
      <c r="B15" s="2060"/>
      <c r="C15" s="2060"/>
      <c r="D15" s="2060"/>
      <c r="E15" s="2060"/>
      <c r="F15" s="2060"/>
      <c r="G15" s="2060"/>
      <c r="H15" s="2060"/>
      <c r="I15" s="2060"/>
      <c r="J15" s="2060"/>
      <c r="K15" s="2060"/>
      <c r="L15" s="2060"/>
      <c r="M15" s="2060"/>
      <c r="N15" s="2060"/>
      <c r="O15" s="2060"/>
      <c r="P15" s="2060"/>
      <c r="Q15" s="2060"/>
      <c r="R15" s="2060"/>
      <c r="S15" s="2060"/>
      <c r="T15" s="2060"/>
      <c r="U15" s="2060"/>
      <c r="V15" s="2060"/>
      <c r="W15" s="2060"/>
      <c r="X15" s="2060"/>
      <c r="Y15" s="2060"/>
      <c r="Z15" s="2060"/>
      <c r="AA15" s="2060"/>
      <c r="AB15" s="2060"/>
      <c r="AC15" s="2060"/>
      <c r="AD15" s="2060"/>
      <c r="AE15" s="2060"/>
      <c r="AF15" s="2060"/>
      <c r="AG15" s="2060"/>
      <c r="AH15" s="2060"/>
      <c r="AI15" s="2060"/>
      <c r="AJ15" s="2060"/>
      <c r="AK15" s="2060"/>
      <c r="AL15" s="2060"/>
      <c r="AM15" s="2060"/>
      <c r="AN15" s="2060"/>
      <c r="AO15" s="2060"/>
    </row>
    <row r="16" spans="1:44" ht="15" customHeight="1">
      <c r="A16" s="2062" t="s">
        <v>1277</v>
      </c>
      <c r="B16" s="2062"/>
      <c r="C16" s="2062"/>
      <c r="D16" s="2062"/>
      <c r="E16" s="2062"/>
      <c r="F16" s="2062"/>
      <c r="G16" s="2062"/>
      <c r="H16" s="2062"/>
      <c r="I16" s="2062"/>
      <c r="J16" s="2062"/>
      <c r="K16" s="2062"/>
      <c r="L16" s="2062"/>
      <c r="M16" s="2062"/>
      <c r="N16" s="2062"/>
      <c r="O16" s="2062"/>
      <c r="P16" s="2062"/>
      <c r="Q16" s="2062"/>
      <c r="R16" s="2062"/>
      <c r="S16" s="2062"/>
      <c r="T16" s="2062"/>
      <c r="U16" s="2062"/>
      <c r="V16" s="2062"/>
      <c r="W16" s="2062"/>
      <c r="X16" s="2062"/>
      <c r="Y16" s="2062"/>
      <c r="Z16" s="2062"/>
      <c r="AA16" s="2062"/>
      <c r="AB16" s="2062"/>
      <c r="AC16" s="2062"/>
      <c r="AD16" s="2062"/>
      <c r="AE16" s="2062"/>
      <c r="AF16" s="2062"/>
      <c r="AG16" s="2062"/>
      <c r="AH16" s="2062"/>
      <c r="AI16" s="2062"/>
      <c r="AJ16" s="2062"/>
      <c r="AK16" s="2062"/>
      <c r="AL16" s="2062"/>
      <c r="AM16" s="2062"/>
      <c r="AN16" s="2062"/>
      <c r="AO16" s="2062"/>
    </row>
    <row r="17" spans="1:58" ht="9" customHeight="1"/>
    <row r="18" spans="1:58" ht="15" customHeight="1">
      <c r="A18" s="2061"/>
      <c r="B18" s="2061"/>
      <c r="C18" s="2061"/>
      <c r="D18" s="2061"/>
      <c r="E18" s="2061"/>
      <c r="F18" s="2061"/>
      <c r="G18" s="2061"/>
      <c r="H18" s="2061"/>
      <c r="I18" s="2061"/>
      <c r="J18" s="2061"/>
      <c r="K18" s="2061"/>
      <c r="L18" s="2061"/>
      <c r="M18" s="2061"/>
      <c r="N18" s="2061"/>
      <c r="O18" s="2061"/>
      <c r="P18" s="2061"/>
      <c r="Q18" s="2061"/>
      <c r="R18" s="2061"/>
      <c r="S18" s="2061"/>
      <c r="T18" s="911"/>
      <c r="U18" s="911"/>
      <c r="W18" s="911"/>
      <c r="X18" s="911"/>
      <c r="Y18" s="911"/>
      <c r="Z18" s="911"/>
      <c r="AA18" s="911"/>
      <c r="AB18" s="911"/>
      <c r="AC18" s="911"/>
      <c r="AD18" s="911"/>
      <c r="AE18" s="911"/>
      <c r="AF18" s="911"/>
      <c r="AG18" s="911"/>
      <c r="AH18" s="911"/>
      <c r="AI18" s="911"/>
      <c r="AJ18" s="911"/>
      <c r="AK18" s="911"/>
      <c r="AL18" s="911"/>
      <c r="AM18" s="911"/>
      <c r="AN18" s="911"/>
      <c r="AO18" s="911"/>
    </row>
    <row r="19" spans="1:58" ht="7.2" customHeight="1">
      <c r="A19" s="2057"/>
      <c r="B19" s="2057"/>
      <c r="C19" s="2057"/>
      <c r="D19" s="2057"/>
      <c r="E19" s="2057"/>
      <c r="F19" s="2057"/>
      <c r="G19" s="2057"/>
      <c r="H19" s="2057"/>
      <c r="I19" s="2057"/>
      <c r="J19" s="2057"/>
      <c r="K19" s="2057"/>
      <c r="L19" s="2057"/>
      <c r="M19" s="2057"/>
      <c r="N19" s="2057"/>
      <c r="O19" s="2057"/>
      <c r="P19" s="2057"/>
      <c r="Q19" s="2057"/>
      <c r="R19" s="2057"/>
      <c r="S19" s="2057"/>
      <c r="T19" s="911"/>
      <c r="U19" s="911"/>
      <c r="V19" s="912"/>
      <c r="W19" s="295"/>
      <c r="X19" s="912"/>
      <c r="Y19" s="912"/>
      <c r="Z19" s="912"/>
      <c r="AA19" s="912"/>
      <c r="AB19" s="912"/>
      <c r="AC19" s="912"/>
      <c r="AD19" s="912"/>
      <c r="AE19" s="912"/>
      <c r="AF19" s="912"/>
      <c r="AG19" s="912"/>
      <c r="AH19" s="912"/>
      <c r="AI19" s="912"/>
      <c r="AJ19" s="912"/>
      <c r="AK19" s="912"/>
      <c r="AL19" s="912"/>
      <c r="AM19" s="912"/>
      <c r="AN19" s="912"/>
      <c r="AO19" s="912"/>
    </row>
    <row r="20" spans="1:58" ht="16.95" customHeight="1">
      <c r="V20" s="2063"/>
      <c r="W20" s="2064"/>
      <c r="X20" s="2064"/>
      <c r="Y20" s="2064"/>
      <c r="Z20" s="2064"/>
      <c r="AA20" s="2064"/>
      <c r="AB20" s="2064"/>
      <c r="AC20" s="2064"/>
      <c r="AD20" s="2064"/>
      <c r="AE20" s="2064"/>
      <c r="AF20" s="2064"/>
      <c r="AG20" s="2064"/>
      <c r="AH20" s="2064"/>
      <c r="AI20" s="2064"/>
      <c r="AJ20" s="2064"/>
      <c r="AK20" s="2064"/>
      <c r="AL20" s="2064"/>
      <c r="AM20" s="2064"/>
      <c r="AN20" s="2065"/>
    </row>
    <row r="21" spans="1:58" ht="5.25" customHeight="1">
      <c r="B21" s="2050"/>
      <c r="C21" s="2050"/>
      <c r="D21" s="2050"/>
      <c r="E21" s="2050"/>
      <c r="F21" s="2050"/>
      <c r="G21" s="2050"/>
      <c r="H21" s="2050"/>
      <c r="I21" s="2050"/>
      <c r="J21" s="2050"/>
      <c r="K21" s="2050"/>
      <c r="L21" s="298"/>
      <c r="N21" s="342"/>
      <c r="O21" s="342"/>
      <c r="P21" s="342"/>
      <c r="Q21" s="342"/>
      <c r="R21" s="342"/>
      <c r="S21" s="342"/>
      <c r="T21" s="342"/>
      <c r="U21" s="342"/>
      <c r="V21" s="342"/>
      <c r="W21" s="342"/>
      <c r="X21" s="342"/>
      <c r="Y21" s="914"/>
      <c r="Z21" s="914"/>
      <c r="AA21" s="914"/>
      <c r="AB21" s="914"/>
      <c r="AS21" s="2056"/>
      <c r="AT21" s="2056"/>
      <c r="AU21" s="2056"/>
      <c r="AV21" s="2056"/>
      <c r="AW21" s="2056"/>
      <c r="AX21" s="2056"/>
      <c r="AY21" s="2056"/>
      <c r="AZ21" s="2056"/>
      <c r="BA21" s="2056"/>
      <c r="BB21" s="2056"/>
      <c r="BC21" s="2056"/>
      <c r="BD21" s="2056"/>
      <c r="BE21" s="2056"/>
      <c r="BF21" s="2056"/>
    </row>
    <row r="22" spans="1:58" ht="7.2" customHeight="1">
      <c r="B22" s="2050"/>
      <c r="C22" s="2050"/>
      <c r="D22" s="2050"/>
      <c r="E22" s="2050"/>
      <c r="F22" s="2050"/>
      <c r="G22" s="2050"/>
      <c r="H22" s="2050"/>
      <c r="I22" s="2050"/>
      <c r="J22" s="2050"/>
      <c r="K22" s="2050"/>
      <c r="L22" s="298"/>
      <c r="M22" s="299"/>
      <c r="N22" s="342"/>
      <c r="O22" s="342"/>
      <c r="P22" s="342"/>
      <c r="Q22" s="342"/>
      <c r="R22" s="342"/>
      <c r="S22" s="342"/>
      <c r="T22" s="342"/>
      <c r="U22" s="342"/>
      <c r="V22" s="341"/>
      <c r="W22" s="303"/>
      <c r="X22" s="303"/>
      <c r="Y22" s="303"/>
      <c r="Z22" s="303"/>
      <c r="AA22" s="303"/>
      <c r="AB22" s="303"/>
      <c r="AC22" s="303"/>
      <c r="AD22" s="300"/>
      <c r="AE22" s="303"/>
      <c r="AF22" s="303"/>
      <c r="AG22" s="303"/>
      <c r="AH22" s="303"/>
      <c r="AI22" s="341"/>
      <c r="AJ22" s="341"/>
      <c r="AK22" s="341"/>
      <c r="AS22" s="300"/>
      <c r="AT22" s="300"/>
      <c r="AU22" s="300"/>
      <c r="AV22" s="300"/>
      <c r="AW22" s="300"/>
      <c r="AX22" s="300"/>
      <c r="AY22" s="300"/>
      <c r="AZ22" s="300"/>
      <c r="BA22" s="300"/>
      <c r="BB22" s="300"/>
      <c r="BC22" s="300"/>
      <c r="BD22" s="300"/>
      <c r="BE22" s="300"/>
      <c r="BF22" s="300"/>
    </row>
    <row r="23" spans="1:58" ht="7.95" customHeight="1">
      <c r="C23" s="913"/>
      <c r="D23" s="913"/>
      <c r="R23" s="910"/>
      <c r="S23" s="910"/>
      <c r="T23" s="910"/>
      <c r="AC23" s="296"/>
      <c r="AD23" s="915"/>
      <c r="AE23" s="915"/>
      <c r="AF23" s="915"/>
      <c r="AG23" s="915"/>
      <c r="AH23" s="915"/>
      <c r="AI23" s="915"/>
      <c r="AJ23" s="915"/>
      <c r="AK23" s="915"/>
      <c r="AS23" s="301"/>
      <c r="AU23" s="302"/>
      <c r="AV23" s="302"/>
      <c r="AW23" s="302"/>
      <c r="AX23" s="302"/>
      <c r="AY23" s="302"/>
      <c r="AZ23" s="302"/>
      <c r="BA23" s="302"/>
      <c r="BB23" s="302"/>
      <c r="BC23" s="302"/>
      <c r="BD23" s="302"/>
      <c r="BE23" s="302"/>
      <c r="BF23" s="302"/>
    </row>
    <row r="24" spans="1:58" ht="1.2" customHeight="1">
      <c r="B24" s="295"/>
      <c r="AC24" s="295"/>
      <c r="AD24" s="913"/>
      <c r="AE24" s="913"/>
      <c r="AF24" s="913"/>
      <c r="AG24" s="913"/>
      <c r="AH24" s="913"/>
      <c r="AI24" s="913"/>
      <c r="AJ24" s="913"/>
      <c r="AK24" s="913"/>
      <c r="AL24" s="913"/>
      <c r="AM24" s="913"/>
      <c r="AN24" s="913"/>
      <c r="AO24" s="913"/>
    </row>
    <row r="25" spans="1:58" ht="15" customHeight="1">
      <c r="B25" s="290"/>
      <c r="Q25" s="300"/>
      <c r="R25" s="295"/>
      <c r="S25" s="295"/>
      <c r="T25" s="295"/>
      <c r="U25" s="300"/>
      <c r="V25" s="1274"/>
      <c r="W25" s="2081">
        <v>313</v>
      </c>
      <c r="X25" s="2082"/>
      <c r="Z25" s="1274"/>
      <c r="AA25" s="2081">
        <v>314</v>
      </c>
      <c r="AB25" s="2082"/>
      <c r="AD25" s="1273"/>
      <c r="AE25" s="2081">
        <v>315</v>
      </c>
      <c r="AF25" s="2082"/>
      <c r="AH25" s="1274"/>
      <c r="AI25" s="2081">
        <v>317</v>
      </c>
      <c r="AJ25" s="2082"/>
      <c r="AL25" s="1274"/>
      <c r="AM25" s="2081">
        <v>318</v>
      </c>
      <c r="AN25" s="2082"/>
      <c r="AO25" s="910"/>
      <c r="AT25" s="302"/>
    </row>
    <row r="26" spans="1:58" ht="4.95" customHeight="1">
      <c r="B26" s="290"/>
      <c r="Q26" s="300"/>
      <c r="R26" s="295"/>
      <c r="S26" s="295"/>
      <c r="T26" s="295"/>
      <c r="U26" s="300"/>
      <c r="V26" s="295"/>
      <c r="W26" s="295"/>
      <c r="X26" s="295"/>
      <c r="AC26" s="295"/>
      <c r="AT26" s="302"/>
    </row>
    <row r="27" spans="1:58" s="303" customFormat="1" ht="15" customHeight="1">
      <c r="V27" s="1273"/>
      <c r="W27" s="2081">
        <v>321</v>
      </c>
      <c r="X27" s="2082"/>
      <c r="Z27" s="1273"/>
      <c r="AA27" s="2081">
        <v>322</v>
      </c>
      <c r="AB27" s="2082"/>
      <c r="AD27" s="1273"/>
      <c r="AE27" s="2081">
        <v>323</v>
      </c>
      <c r="AF27" s="2082"/>
      <c r="AH27" s="1273"/>
      <c r="AI27" s="2081">
        <v>324</v>
      </c>
      <c r="AJ27" s="2082"/>
      <c r="AL27" s="1273"/>
      <c r="AM27" s="2081">
        <v>325</v>
      </c>
      <c r="AN27" s="2082"/>
      <c r="AO27" s="910"/>
      <c r="AQ27" s="815"/>
    </row>
    <row r="28" spans="1:58" ht="10.5" customHeight="1">
      <c r="AC28" s="295"/>
    </row>
    <row r="29" spans="1:58" ht="12.75" customHeight="1">
      <c r="AC29" s="295"/>
    </row>
    <row r="30" spans="1:58" ht="6" customHeight="1">
      <c r="AC30" s="295"/>
    </row>
    <row r="31" spans="1:58" ht="15" customHeight="1">
      <c r="U31" s="300"/>
      <c r="AC31" s="295"/>
    </row>
    <row r="32" spans="1:58" ht="15" customHeight="1">
      <c r="U32" s="300"/>
      <c r="AC32" s="295"/>
    </row>
    <row r="33" spans="19:43" ht="12" customHeight="1">
      <c r="U33" s="300"/>
      <c r="AC33" s="295"/>
      <c r="AQ33" s="815"/>
    </row>
    <row r="34" spans="19:43" ht="15" customHeight="1">
      <c r="U34" s="303"/>
      <c r="V34" s="287" t="s">
        <v>475</v>
      </c>
      <c r="AC34" s="295"/>
      <c r="AH34" s="916"/>
    </row>
    <row r="35" spans="19:43" ht="15" customHeight="1">
      <c r="S35" s="303"/>
      <c r="T35" s="303"/>
      <c r="U35" s="300"/>
      <c r="V35" s="917"/>
      <c r="W35" s="303"/>
      <c r="X35" s="303"/>
      <c r="Y35" s="303"/>
      <c r="Z35" s="303"/>
      <c r="AA35" s="303"/>
      <c r="AC35" s="295"/>
      <c r="AD35" s="918"/>
    </row>
    <row r="36" spans="19:43" ht="9.9" customHeight="1">
      <c r="S36" s="303"/>
      <c r="T36" s="303"/>
      <c r="U36" s="303"/>
      <c r="V36" s="303"/>
      <c r="W36" s="303"/>
      <c r="X36" s="303"/>
      <c r="Y36" s="303"/>
      <c r="Z36" s="303"/>
      <c r="AA36" s="303"/>
      <c r="AC36" s="295"/>
      <c r="AD36" s="300"/>
    </row>
    <row r="37" spans="19:43" ht="9.9" customHeight="1">
      <c r="S37" s="303"/>
      <c r="T37" s="303"/>
      <c r="U37" s="303"/>
      <c r="V37" s="303"/>
      <c r="W37" s="303"/>
      <c r="X37" s="303"/>
      <c r="Y37" s="303"/>
      <c r="Z37" s="303"/>
      <c r="AA37" s="303"/>
      <c r="AC37" s="295"/>
      <c r="AD37" s="300"/>
    </row>
    <row r="38" spans="19:43" ht="9.9" customHeight="1">
      <c r="S38" s="303"/>
      <c r="T38" s="303"/>
      <c r="U38" s="303"/>
      <c r="V38" s="303"/>
      <c r="W38" s="303"/>
      <c r="X38" s="303"/>
      <c r="Y38" s="303"/>
      <c r="Z38" s="303"/>
      <c r="AA38" s="303"/>
      <c r="AC38" s="295"/>
      <c r="AD38" s="300"/>
    </row>
    <row r="39" spans="19:43" ht="9.9" customHeight="1">
      <c r="S39" s="303"/>
      <c r="T39" s="303"/>
      <c r="U39" s="303"/>
      <c r="V39" s="303"/>
      <c r="W39" s="303"/>
      <c r="X39" s="303"/>
      <c r="Y39" s="303"/>
      <c r="Z39" s="303"/>
      <c r="AA39" s="303"/>
      <c r="AC39" s="295"/>
      <c r="AD39" s="300"/>
    </row>
    <row r="40" spans="19:43" ht="9.9" customHeight="1">
      <c r="S40" s="303"/>
      <c r="T40" s="303"/>
      <c r="U40" s="303"/>
      <c r="V40" s="303"/>
      <c r="W40" s="303"/>
      <c r="X40" s="303"/>
      <c r="Y40" s="303"/>
      <c r="Z40" s="303"/>
      <c r="AA40" s="303"/>
      <c r="AC40" s="295"/>
      <c r="AD40" s="300"/>
    </row>
    <row r="41" spans="19:43" ht="9.9" customHeight="1">
      <c r="S41" s="303"/>
      <c r="T41" s="303"/>
      <c r="U41" s="303"/>
      <c r="V41" s="303"/>
      <c r="W41" s="303"/>
      <c r="X41" s="303"/>
      <c r="Y41" s="303"/>
      <c r="Z41" s="303"/>
      <c r="AA41" s="303"/>
      <c r="AC41" s="295"/>
      <c r="AD41" s="300"/>
    </row>
    <row r="42" spans="19:43" ht="9.9" customHeight="1">
      <c r="S42" s="303"/>
      <c r="T42" s="303"/>
      <c r="U42" s="303"/>
      <c r="V42" s="303"/>
      <c r="W42" s="303"/>
      <c r="X42" s="303"/>
      <c r="Y42" s="303"/>
      <c r="Z42" s="303"/>
      <c r="AA42" s="303"/>
      <c r="AC42" s="295"/>
      <c r="AD42" s="300"/>
    </row>
    <row r="43" spans="19:43" ht="9.9" customHeight="1">
      <c r="S43" s="303"/>
      <c r="T43" s="303"/>
      <c r="U43" s="303"/>
      <c r="V43" s="303"/>
      <c r="W43" s="303"/>
      <c r="X43" s="303"/>
      <c r="Y43" s="303"/>
      <c r="Z43" s="303"/>
      <c r="AA43" s="303"/>
      <c r="AC43" s="295"/>
      <c r="AD43" s="300"/>
    </row>
    <row r="44" spans="19:43" ht="9.9" customHeight="1">
      <c r="S44" s="303"/>
      <c r="T44" s="303"/>
      <c r="U44" s="303"/>
      <c r="V44" s="303"/>
      <c r="W44" s="303"/>
      <c r="X44" s="303"/>
      <c r="Y44" s="303"/>
      <c r="Z44" s="303"/>
      <c r="AA44" s="303"/>
      <c r="AC44" s="295"/>
      <c r="AD44" s="300"/>
    </row>
    <row r="45" spans="19:43" ht="9.9" customHeight="1">
      <c r="S45" s="303"/>
      <c r="T45" s="303"/>
      <c r="U45" s="300"/>
      <c r="V45" s="300"/>
      <c r="W45" s="300"/>
      <c r="X45" s="300"/>
      <c r="Y45" s="300"/>
      <c r="Z45" s="300"/>
      <c r="AA45" s="300"/>
      <c r="AB45" s="295"/>
      <c r="AC45" s="295"/>
      <c r="AD45" s="300"/>
      <c r="AE45" s="295"/>
      <c r="AF45" s="295"/>
      <c r="AG45" s="295"/>
      <c r="AH45" s="295"/>
      <c r="AI45" s="295"/>
      <c r="AJ45" s="295"/>
      <c r="AK45" s="295"/>
      <c r="AL45" s="295"/>
      <c r="AM45" s="295"/>
    </row>
    <row r="46" spans="19:43" ht="9.9" customHeight="1">
      <c r="S46" s="303"/>
      <c r="T46" s="303"/>
      <c r="U46" s="300"/>
      <c r="V46" s="300"/>
      <c r="W46" s="300"/>
      <c r="X46" s="300"/>
      <c r="Y46" s="300"/>
      <c r="Z46" s="300"/>
      <c r="AA46" s="300"/>
      <c r="AB46" s="295"/>
      <c r="AC46" s="295"/>
      <c r="AD46" s="300"/>
      <c r="AE46" s="295"/>
      <c r="AF46" s="295"/>
      <c r="AG46" s="295"/>
      <c r="AH46" s="295"/>
      <c r="AI46" s="295"/>
      <c r="AJ46" s="295"/>
      <c r="AK46" s="295"/>
      <c r="AL46" s="295"/>
      <c r="AM46" s="295"/>
    </row>
    <row r="47" spans="19:43" ht="9.9" customHeight="1">
      <c r="S47" s="303"/>
      <c r="T47" s="303"/>
      <c r="U47" s="303"/>
      <c r="V47" s="917"/>
      <c r="W47" s="303"/>
      <c r="X47" s="303"/>
      <c r="Y47" s="303"/>
      <c r="Z47" s="303"/>
      <c r="AA47" s="303"/>
      <c r="AC47" s="295"/>
      <c r="AD47" s="300"/>
    </row>
    <row r="48" spans="19:43" ht="9.9" customHeight="1">
      <c r="S48" s="303"/>
      <c r="T48" s="303"/>
      <c r="U48" s="917"/>
      <c r="V48" s="917"/>
      <c r="W48" s="303"/>
      <c r="X48" s="303"/>
      <c r="Y48" s="303"/>
      <c r="Z48" s="303"/>
      <c r="AA48" s="303"/>
      <c r="AC48" s="295"/>
      <c r="AD48" s="300"/>
    </row>
    <row r="49" spans="1:44" ht="9.9" customHeight="1">
      <c r="S49" s="303"/>
      <c r="U49" s="300"/>
      <c r="W49" s="303"/>
      <c r="X49" s="303"/>
      <c r="Y49" s="303"/>
      <c r="Z49" s="303"/>
      <c r="AA49" s="303"/>
      <c r="AC49" s="295"/>
      <c r="AD49" s="300"/>
    </row>
    <row r="50" spans="1:44" ht="9.9" customHeight="1">
      <c r="S50" s="303"/>
      <c r="T50" s="303"/>
      <c r="U50" s="300"/>
      <c r="W50" s="303"/>
      <c r="X50" s="303"/>
      <c r="Y50" s="303"/>
      <c r="Z50" s="303"/>
      <c r="AA50" s="303"/>
      <c r="AC50" s="295"/>
      <c r="AD50" s="300"/>
    </row>
    <row r="51" spans="1:44" ht="9.9" customHeight="1">
      <c r="S51" s="303"/>
      <c r="T51" s="303"/>
      <c r="U51" s="917"/>
      <c r="W51" s="303"/>
      <c r="X51" s="303"/>
      <c r="Y51" s="303"/>
      <c r="Z51" s="303"/>
      <c r="AA51" s="303"/>
      <c r="AC51" s="295"/>
      <c r="AD51" s="300"/>
    </row>
    <row r="52" spans="1:44" ht="9.9" customHeight="1">
      <c r="S52" s="303"/>
      <c r="T52" s="303"/>
      <c r="U52" s="917"/>
      <c r="V52" s="303"/>
      <c r="W52" s="303"/>
      <c r="X52" s="303"/>
      <c r="Y52" s="303"/>
      <c r="Z52" s="303"/>
      <c r="AA52" s="303"/>
      <c r="AC52" s="295"/>
      <c r="AD52" s="300"/>
    </row>
    <row r="53" spans="1:44" ht="9.9" customHeight="1">
      <c r="S53" s="303"/>
      <c r="T53" s="303"/>
      <c r="U53" s="303"/>
      <c r="V53" s="303"/>
      <c r="W53" s="303"/>
      <c r="X53" s="303"/>
      <c r="Y53" s="303"/>
      <c r="Z53" s="303"/>
      <c r="AA53" s="303"/>
      <c r="AC53" s="295"/>
      <c r="AD53" s="300"/>
    </row>
    <row r="54" spans="1:44" ht="9.9" customHeight="1">
      <c r="S54" s="303"/>
      <c r="T54" s="303"/>
      <c r="U54" s="303"/>
      <c r="V54" s="303"/>
      <c r="W54" s="303"/>
      <c r="X54" s="303"/>
      <c r="Y54" s="303"/>
      <c r="Z54" s="303"/>
      <c r="AA54" s="303"/>
      <c r="AC54" s="295"/>
      <c r="AD54" s="300"/>
      <c r="AR54" s="869"/>
    </row>
    <row r="55" spans="1:44" ht="9.9" customHeight="1">
      <c r="S55" s="303"/>
      <c r="T55" s="303"/>
      <c r="U55" s="303"/>
      <c r="V55" s="303"/>
      <c r="W55" s="303"/>
      <c r="X55" s="303"/>
      <c r="Y55" s="303"/>
      <c r="Z55" s="303"/>
      <c r="AA55" s="303"/>
      <c r="AC55" s="295"/>
      <c r="AD55" s="300"/>
    </row>
    <row r="56" spans="1:44" ht="9.9" customHeight="1">
      <c r="S56" s="303"/>
      <c r="T56" s="303"/>
      <c r="U56" s="303"/>
      <c r="V56" s="303"/>
      <c r="W56" s="303"/>
      <c r="X56" s="303"/>
      <c r="Y56" s="303"/>
      <c r="Z56" s="303"/>
      <c r="AA56" s="303"/>
      <c r="AC56" s="295"/>
      <c r="AD56" s="300"/>
    </row>
    <row r="57" spans="1:44" ht="4.5" customHeight="1">
      <c r="A57" s="2051"/>
      <c r="B57" s="2051"/>
      <c r="C57" s="2051"/>
      <c r="D57" s="2051"/>
      <c r="E57" s="2051"/>
      <c r="F57" s="2051"/>
      <c r="G57" s="2051"/>
      <c r="H57" s="2051"/>
      <c r="I57" s="2051"/>
      <c r="J57" s="2051"/>
      <c r="K57" s="2051"/>
      <c r="L57" s="2051"/>
      <c r="M57" s="2051"/>
      <c r="N57" s="2051"/>
      <c r="O57" s="2051"/>
      <c r="P57" s="2051"/>
      <c r="Q57" s="2051"/>
      <c r="R57" s="2051"/>
      <c r="S57" s="2051"/>
      <c r="T57" s="2051"/>
      <c r="U57" s="2051"/>
      <c r="V57" s="2051"/>
      <c r="W57" s="2051"/>
      <c r="X57" s="2051"/>
      <c r="Y57" s="2051"/>
      <c r="Z57" s="2051"/>
      <c r="AA57" s="2051"/>
      <c r="AB57" s="2051"/>
      <c r="AC57" s="2051"/>
      <c r="AD57" s="2051"/>
      <c r="AE57" s="2051"/>
      <c r="AF57" s="2051"/>
      <c r="AG57" s="2051"/>
      <c r="AH57" s="2051"/>
      <c r="AI57" s="2051"/>
      <c r="AJ57" s="2051"/>
      <c r="AK57" s="2051"/>
      <c r="AL57" s="2051"/>
      <c r="AM57" s="2051"/>
      <c r="AN57" s="2051"/>
      <c r="AO57" s="2051"/>
      <c r="AQ57" s="816"/>
    </row>
    <row r="58" spans="1:44" ht="3.75" customHeight="1"/>
    <row r="59" spans="1:44" s="303" customFormat="1" ht="10.5" customHeight="1">
      <c r="A59" s="300"/>
      <c r="B59" s="301"/>
      <c r="C59" s="2075"/>
      <c r="D59" s="2075"/>
      <c r="E59" s="2075"/>
      <c r="F59" s="2075"/>
      <c r="G59" s="2075"/>
      <c r="H59" s="2075"/>
      <c r="I59" s="2075"/>
      <c r="J59" s="2075"/>
      <c r="K59" s="2075"/>
      <c r="L59" s="2075"/>
      <c r="M59" s="2075"/>
      <c r="N59" s="2075"/>
      <c r="O59" s="2075"/>
      <c r="P59" s="2075"/>
      <c r="Q59" s="2075"/>
      <c r="R59" s="2075"/>
      <c r="S59" s="2075"/>
      <c r="T59" s="2075"/>
      <c r="U59" s="2075"/>
      <c r="V59" s="2075"/>
      <c r="W59" s="2075"/>
      <c r="X59" s="2075"/>
      <c r="Y59" s="2075"/>
      <c r="Z59" s="2075"/>
      <c r="AA59" s="2075"/>
      <c r="AB59" s="2075"/>
      <c r="AC59" s="2075"/>
      <c r="AD59" s="2075"/>
      <c r="AE59" s="2075"/>
      <c r="AF59" s="2075"/>
      <c r="AG59" s="2075"/>
      <c r="AH59" s="2075"/>
      <c r="AI59" s="2075"/>
      <c r="AJ59" s="2075"/>
      <c r="AK59" s="2075"/>
      <c r="AL59" s="2075"/>
      <c r="AM59" s="2075"/>
      <c r="AN59" s="2075"/>
      <c r="AO59" s="2075"/>
      <c r="AQ59" s="815"/>
    </row>
    <row r="60" spans="1:44" s="304" customFormat="1" ht="2.25" customHeight="1">
      <c r="A60" s="920"/>
      <c r="B60" s="920"/>
      <c r="C60" s="2075"/>
      <c r="D60" s="2075"/>
      <c r="E60" s="2075"/>
      <c r="F60" s="2075"/>
      <c r="G60" s="2075"/>
      <c r="H60" s="2075"/>
      <c r="I60" s="2075"/>
      <c r="J60" s="2075"/>
      <c r="K60" s="2075"/>
      <c r="L60" s="2075"/>
      <c r="M60" s="2075"/>
      <c r="N60" s="2075"/>
      <c r="O60" s="2075"/>
      <c r="P60" s="2075"/>
      <c r="Q60" s="2075"/>
      <c r="R60" s="2075"/>
      <c r="S60" s="2075"/>
      <c r="T60" s="2075"/>
      <c r="U60" s="2075"/>
      <c r="V60" s="2075"/>
      <c r="W60" s="2075"/>
      <c r="X60" s="2075"/>
      <c r="Y60" s="2075"/>
      <c r="Z60" s="2075"/>
      <c r="AA60" s="2075"/>
      <c r="AB60" s="2075"/>
      <c r="AC60" s="2075"/>
      <c r="AD60" s="2075"/>
      <c r="AE60" s="2075"/>
      <c r="AF60" s="2075"/>
      <c r="AG60" s="2075"/>
      <c r="AH60" s="2075"/>
      <c r="AI60" s="2075"/>
      <c r="AJ60" s="2075"/>
      <c r="AK60" s="2075"/>
      <c r="AL60" s="2075"/>
      <c r="AM60" s="2075"/>
      <c r="AN60" s="2075"/>
      <c r="AO60" s="2075"/>
      <c r="AQ60" s="817"/>
    </row>
    <row r="61" spans="1:44" s="303" customFormat="1" ht="11.25" customHeight="1">
      <c r="A61" s="300"/>
      <c r="B61" s="301"/>
      <c r="C61" s="2074"/>
      <c r="D61" s="2074"/>
      <c r="E61" s="2074"/>
      <c r="F61" s="2074"/>
      <c r="G61" s="2074"/>
      <c r="H61" s="2074"/>
      <c r="I61" s="2074"/>
      <c r="J61" s="2074"/>
      <c r="K61" s="2074"/>
      <c r="L61" s="2074"/>
      <c r="M61" s="2074"/>
      <c r="N61" s="2074"/>
      <c r="O61" s="2074"/>
      <c r="P61" s="2074"/>
      <c r="Q61" s="2074"/>
      <c r="R61" s="2074"/>
      <c r="S61" s="2074"/>
      <c r="T61" s="2074"/>
      <c r="U61" s="2074"/>
      <c r="V61" s="2074"/>
      <c r="W61" s="2074"/>
      <c r="X61" s="2074"/>
      <c r="Y61" s="2074"/>
      <c r="Z61" s="2074"/>
      <c r="AA61" s="2074"/>
      <c r="AB61" s="2074"/>
      <c r="AC61" s="2074"/>
      <c r="AD61" s="2074"/>
      <c r="AE61" s="2074"/>
      <c r="AF61" s="2074"/>
      <c r="AG61" s="2074"/>
      <c r="AH61" s="2074"/>
      <c r="AI61" s="2074"/>
      <c r="AJ61" s="2074"/>
      <c r="AK61" s="2074"/>
      <c r="AL61" s="2074"/>
      <c r="AM61" s="2074"/>
      <c r="AN61" s="2074"/>
      <c r="AO61" s="2074"/>
      <c r="AQ61" s="815"/>
    </row>
    <row r="62" spans="1:44" s="303" customFormat="1" ht="11.25" customHeight="1">
      <c r="A62" s="300"/>
      <c r="B62" s="301"/>
      <c r="C62" s="2074"/>
      <c r="D62" s="2074"/>
      <c r="E62" s="2074"/>
      <c r="F62" s="2074"/>
      <c r="G62" s="2074"/>
      <c r="H62" s="2074"/>
      <c r="I62" s="2074"/>
      <c r="J62" s="2074"/>
      <c r="K62" s="2074"/>
      <c r="L62" s="2074"/>
      <c r="M62" s="2074"/>
      <c r="N62" s="2074"/>
      <c r="O62" s="2074"/>
      <c r="P62" s="2074"/>
      <c r="Q62" s="2074"/>
      <c r="R62" s="2074"/>
      <c r="S62" s="2074"/>
      <c r="T62" s="2074"/>
      <c r="U62" s="2074"/>
      <c r="V62" s="2074"/>
      <c r="W62" s="2074"/>
      <c r="X62" s="2074"/>
      <c r="Y62" s="2074"/>
      <c r="Z62" s="2074"/>
      <c r="AA62" s="2074"/>
      <c r="AB62" s="2074"/>
      <c r="AC62" s="2074"/>
      <c r="AD62" s="2074"/>
      <c r="AE62" s="2074"/>
      <c r="AF62" s="2074"/>
      <c r="AG62" s="2074"/>
      <c r="AH62" s="2074"/>
      <c r="AI62" s="2074"/>
      <c r="AJ62" s="2074"/>
      <c r="AK62" s="2074"/>
      <c r="AL62" s="2074"/>
      <c r="AM62" s="2074"/>
      <c r="AN62" s="2074"/>
      <c r="AO62" s="2074"/>
      <c r="AQ62" s="815"/>
    </row>
    <row r="63" spans="1:44" s="305" customFormat="1" ht="2.25" customHeight="1">
      <c r="A63" s="301"/>
      <c r="B63" s="301"/>
      <c r="C63" s="921"/>
      <c r="D63" s="921"/>
      <c r="E63" s="921"/>
      <c r="F63" s="921"/>
      <c r="G63" s="921"/>
      <c r="H63" s="921"/>
      <c r="I63" s="921"/>
      <c r="J63" s="921"/>
      <c r="K63" s="921"/>
      <c r="L63" s="921"/>
      <c r="M63" s="921"/>
      <c r="N63" s="921"/>
      <c r="O63" s="921"/>
      <c r="P63" s="921"/>
      <c r="Q63" s="921"/>
      <c r="R63" s="921"/>
      <c r="S63" s="921"/>
      <c r="T63" s="921"/>
      <c r="U63" s="921"/>
      <c r="V63" s="921"/>
      <c r="W63" s="921"/>
      <c r="X63" s="921"/>
      <c r="Y63" s="921"/>
      <c r="Z63" s="921"/>
      <c r="AA63" s="921"/>
      <c r="AB63" s="921"/>
      <c r="AC63" s="921"/>
      <c r="AD63" s="921"/>
      <c r="AE63" s="921"/>
      <c r="AF63" s="921"/>
      <c r="AG63" s="921"/>
      <c r="AH63" s="921"/>
      <c r="AI63" s="921"/>
      <c r="AJ63" s="921"/>
      <c r="AK63" s="921"/>
      <c r="AL63" s="921"/>
      <c r="AM63" s="921"/>
      <c r="AN63" s="921"/>
      <c r="AO63" s="921"/>
      <c r="AQ63" s="818"/>
    </row>
    <row r="64" spans="1:44" s="305" customFormat="1" ht="11.25" customHeight="1">
      <c r="A64" s="301"/>
      <c r="B64" s="301"/>
      <c r="C64" s="2080"/>
      <c r="D64" s="2080"/>
      <c r="E64" s="2080"/>
      <c r="F64" s="2080"/>
      <c r="G64" s="2080"/>
      <c r="H64" s="2080"/>
      <c r="I64" s="2080"/>
      <c r="J64" s="2080"/>
      <c r="K64" s="2080"/>
      <c r="L64" s="2080"/>
      <c r="M64" s="2080"/>
      <c r="N64" s="2080"/>
      <c r="O64" s="2080"/>
      <c r="P64" s="2080"/>
      <c r="Q64" s="2080"/>
      <c r="R64" s="2080"/>
      <c r="S64" s="2080"/>
      <c r="T64" s="2080"/>
      <c r="U64" s="2080"/>
      <c r="V64" s="2080"/>
      <c r="W64" s="2080"/>
      <c r="X64" s="2080"/>
      <c r="Y64" s="2080"/>
      <c r="Z64" s="2080"/>
      <c r="AA64" s="2080"/>
      <c r="AB64" s="2080"/>
      <c r="AC64" s="2080"/>
      <c r="AD64" s="2080"/>
      <c r="AE64" s="2080"/>
      <c r="AF64" s="2080"/>
      <c r="AG64" s="2080"/>
      <c r="AH64" s="2080"/>
      <c r="AI64" s="2080"/>
      <c r="AJ64" s="2080"/>
      <c r="AK64" s="2080"/>
      <c r="AL64" s="2080"/>
      <c r="AM64" s="2080"/>
      <c r="AN64" s="2080"/>
      <c r="AO64" s="2080"/>
      <c r="AQ64" s="818"/>
    </row>
    <row r="65" spans="1:79" s="305" customFormat="1" ht="10.199999999999999">
      <c r="A65" s="301"/>
      <c r="B65" s="301"/>
      <c r="C65" s="2080"/>
      <c r="D65" s="2080"/>
      <c r="E65" s="2080"/>
      <c r="F65" s="2080"/>
      <c r="G65" s="2080"/>
      <c r="H65" s="2080"/>
      <c r="I65" s="2080"/>
      <c r="J65" s="2080"/>
      <c r="K65" s="2080"/>
      <c r="L65" s="2080"/>
      <c r="M65" s="2080"/>
      <c r="N65" s="2080"/>
      <c r="O65" s="2080"/>
      <c r="P65" s="2080"/>
      <c r="Q65" s="2080"/>
      <c r="R65" s="2080"/>
      <c r="S65" s="2080"/>
      <c r="T65" s="2080"/>
      <c r="U65" s="2080"/>
      <c r="V65" s="2080"/>
      <c r="W65" s="2080"/>
      <c r="X65" s="2080"/>
      <c r="Y65" s="2080"/>
      <c r="Z65" s="2080"/>
      <c r="AA65" s="2080"/>
      <c r="AB65" s="2080"/>
      <c r="AC65" s="2080"/>
      <c r="AD65" s="2080"/>
      <c r="AE65" s="2080"/>
      <c r="AF65" s="2080"/>
      <c r="AG65" s="2080"/>
      <c r="AH65" s="2080"/>
      <c r="AI65" s="2080"/>
      <c r="AJ65" s="2080"/>
      <c r="AK65" s="2080"/>
      <c r="AL65" s="2080"/>
      <c r="AM65" s="2080"/>
      <c r="AN65" s="2080"/>
      <c r="AO65" s="2080"/>
      <c r="AQ65" s="818"/>
    </row>
    <row r="66" spans="1:79" s="305" customFormat="1" ht="10.199999999999999">
      <c r="A66" s="301"/>
      <c r="B66" s="301"/>
      <c r="C66" s="2080"/>
      <c r="D66" s="2080"/>
      <c r="E66" s="2080"/>
      <c r="F66" s="2080"/>
      <c r="G66" s="2080"/>
      <c r="H66" s="2080"/>
      <c r="I66" s="2080"/>
      <c r="J66" s="2080"/>
      <c r="K66" s="2080"/>
      <c r="L66" s="2080"/>
      <c r="M66" s="2080"/>
      <c r="N66" s="2080"/>
      <c r="O66" s="2080"/>
      <c r="P66" s="2080"/>
      <c r="Q66" s="2080"/>
      <c r="R66" s="2080"/>
      <c r="S66" s="2080"/>
      <c r="T66" s="2080"/>
      <c r="U66" s="2080"/>
      <c r="V66" s="2080"/>
      <c r="W66" s="2080"/>
      <c r="X66" s="2080"/>
      <c r="Y66" s="2080"/>
      <c r="Z66" s="2080"/>
      <c r="AA66" s="2080"/>
      <c r="AB66" s="2080"/>
      <c r="AC66" s="2080"/>
      <c r="AD66" s="2080"/>
      <c r="AE66" s="2080"/>
      <c r="AF66" s="2080"/>
      <c r="AG66" s="2080"/>
      <c r="AH66" s="2080"/>
      <c r="AI66" s="2080"/>
      <c r="AJ66" s="2080"/>
      <c r="AK66" s="2080"/>
      <c r="AL66" s="2080"/>
      <c r="AM66" s="2080"/>
      <c r="AN66" s="2080"/>
      <c r="AO66" s="2080"/>
      <c r="AQ66" s="818"/>
    </row>
    <row r="67" spans="1:79" s="305" customFormat="1" ht="10.199999999999999">
      <c r="A67" s="301"/>
      <c r="B67" s="301"/>
      <c r="C67" s="2080"/>
      <c r="D67" s="2080"/>
      <c r="E67" s="2080"/>
      <c r="F67" s="2080"/>
      <c r="G67" s="2080"/>
      <c r="H67" s="2080"/>
      <c r="I67" s="2080"/>
      <c r="J67" s="2080"/>
      <c r="K67" s="2080"/>
      <c r="L67" s="2080"/>
      <c r="M67" s="2080"/>
      <c r="N67" s="2080"/>
      <c r="O67" s="2080"/>
      <c r="P67" s="2080"/>
      <c r="Q67" s="2080"/>
      <c r="R67" s="2080"/>
      <c r="S67" s="2080"/>
      <c r="T67" s="2080"/>
      <c r="U67" s="2080"/>
      <c r="V67" s="2080"/>
      <c r="W67" s="2080"/>
      <c r="X67" s="2080"/>
      <c r="Y67" s="2080"/>
      <c r="Z67" s="2080"/>
      <c r="AA67" s="2080"/>
      <c r="AB67" s="2080"/>
      <c r="AC67" s="2080"/>
      <c r="AD67" s="2080"/>
      <c r="AE67" s="2080"/>
      <c r="AF67" s="2080"/>
      <c r="AG67" s="2080"/>
      <c r="AH67" s="2080"/>
      <c r="AI67" s="2080"/>
      <c r="AJ67" s="2080"/>
      <c r="AK67" s="2080"/>
      <c r="AL67" s="2080"/>
      <c r="AM67" s="2080"/>
      <c r="AN67" s="2080"/>
      <c r="AO67" s="2080"/>
      <c r="AQ67" s="818"/>
    </row>
    <row r="68" spans="1:79" s="305" customFormat="1" ht="10.199999999999999">
      <c r="A68" s="301"/>
      <c r="B68" s="301"/>
      <c r="C68" s="2080"/>
      <c r="D68" s="2080"/>
      <c r="E68" s="2080"/>
      <c r="F68" s="2080"/>
      <c r="G68" s="2080"/>
      <c r="H68" s="2080"/>
      <c r="I68" s="2080"/>
      <c r="J68" s="2080"/>
      <c r="K68" s="2080"/>
      <c r="L68" s="2080"/>
      <c r="M68" s="2080"/>
      <c r="N68" s="2080"/>
      <c r="O68" s="2080"/>
      <c r="P68" s="2080"/>
      <c r="Q68" s="2080"/>
      <c r="R68" s="2080"/>
      <c r="S68" s="2080"/>
      <c r="T68" s="2080"/>
      <c r="U68" s="2080"/>
      <c r="V68" s="2080"/>
      <c r="W68" s="2080"/>
      <c r="X68" s="2080"/>
      <c r="Y68" s="2080"/>
      <c r="Z68" s="2080"/>
      <c r="AA68" s="2080"/>
      <c r="AB68" s="2080"/>
      <c r="AC68" s="2080"/>
      <c r="AD68" s="2080"/>
      <c r="AE68" s="2080"/>
      <c r="AF68" s="2080"/>
      <c r="AG68" s="2080"/>
      <c r="AH68" s="2080"/>
      <c r="AI68" s="2080"/>
      <c r="AJ68" s="2080"/>
      <c r="AK68" s="2080"/>
      <c r="AL68" s="2080"/>
      <c r="AM68" s="2080"/>
      <c r="AN68" s="2080"/>
      <c r="AO68" s="2080"/>
      <c r="AQ68" s="909"/>
    </row>
    <row r="69" spans="1:79" s="303" customFormat="1" ht="3" customHeight="1">
      <c r="A69" s="300"/>
      <c r="B69" s="300"/>
      <c r="C69" s="298"/>
      <c r="D69" s="298"/>
      <c r="E69" s="298"/>
      <c r="F69" s="298"/>
      <c r="G69" s="298"/>
      <c r="H69" s="298"/>
      <c r="I69" s="298"/>
      <c r="J69" s="298"/>
      <c r="K69" s="298"/>
      <c r="L69" s="298"/>
      <c r="M69" s="298"/>
      <c r="N69" s="298"/>
      <c r="O69" s="298"/>
      <c r="P69" s="298"/>
      <c r="Q69" s="298"/>
      <c r="R69" s="298"/>
      <c r="S69" s="298"/>
      <c r="T69" s="298"/>
      <c r="U69" s="298"/>
      <c r="V69" s="298"/>
      <c r="W69" s="298"/>
      <c r="X69" s="298"/>
      <c r="Y69" s="298"/>
      <c r="Z69" s="298"/>
      <c r="AA69" s="298"/>
      <c r="AB69" s="298"/>
      <c r="AC69" s="298"/>
      <c r="AD69" s="298"/>
      <c r="AE69" s="298"/>
      <c r="AF69" s="298"/>
      <c r="AG69" s="298"/>
      <c r="AH69" s="298"/>
      <c r="AI69" s="298"/>
      <c r="AJ69" s="298"/>
      <c r="AK69" s="298"/>
      <c r="AL69" s="298"/>
      <c r="AM69" s="298"/>
      <c r="AN69" s="298"/>
      <c r="AO69" s="298"/>
      <c r="AQ69" s="815"/>
    </row>
    <row r="70" spans="1:79" s="303" customFormat="1" ht="10.5" customHeight="1">
      <c r="A70" s="300"/>
      <c r="B70" s="301"/>
      <c r="C70" s="922"/>
      <c r="D70" s="922"/>
      <c r="E70" s="922"/>
      <c r="F70" s="922"/>
      <c r="G70" s="922"/>
      <c r="H70" s="922"/>
      <c r="I70" s="922"/>
      <c r="J70" s="922"/>
      <c r="K70" s="922"/>
      <c r="L70" s="922"/>
      <c r="M70" s="922"/>
      <c r="N70" s="922"/>
      <c r="O70" s="922"/>
      <c r="P70" s="922"/>
      <c r="Q70" s="922"/>
      <c r="R70" s="922"/>
      <c r="S70" s="922"/>
      <c r="T70" s="922"/>
      <c r="U70" s="922"/>
      <c r="V70" s="922"/>
      <c r="W70" s="922"/>
      <c r="X70" s="922"/>
      <c r="Y70" s="922"/>
      <c r="Z70" s="922"/>
      <c r="AA70" s="922"/>
      <c r="AB70" s="922"/>
      <c r="AC70" s="922"/>
      <c r="AD70" s="922"/>
      <c r="AE70" s="922"/>
      <c r="AF70" s="922"/>
      <c r="AG70" s="922"/>
      <c r="AH70" s="922"/>
      <c r="AI70" s="922"/>
      <c r="AJ70" s="922"/>
      <c r="AK70" s="922"/>
      <c r="AL70" s="922"/>
      <c r="AM70" s="922"/>
      <c r="AN70" s="922"/>
      <c r="AO70" s="922"/>
      <c r="AQ70" s="815"/>
    </row>
    <row r="71" spans="1:79" s="303" customFormat="1" ht="9.75" customHeight="1">
      <c r="A71" s="300"/>
      <c r="B71" s="301"/>
      <c r="C71" s="922"/>
      <c r="D71" s="922"/>
      <c r="E71" s="922"/>
      <c r="F71" s="922"/>
      <c r="G71" s="922"/>
      <c r="H71" s="922"/>
      <c r="I71" s="922"/>
      <c r="J71" s="922"/>
      <c r="K71" s="922"/>
      <c r="L71" s="922"/>
      <c r="M71" s="922"/>
      <c r="N71" s="922"/>
      <c r="O71" s="922"/>
      <c r="P71" s="922"/>
      <c r="Q71" s="922"/>
      <c r="R71" s="922"/>
      <c r="S71" s="922"/>
      <c r="T71" s="922"/>
      <c r="U71" s="922"/>
      <c r="V71" s="922"/>
      <c r="W71" s="922"/>
      <c r="X71" s="922"/>
      <c r="Y71" s="922"/>
      <c r="Z71" s="922"/>
      <c r="AA71" s="922"/>
      <c r="AB71" s="922"/>
      <c r="AC71" s="922"/>
      <c r="AD71" s="922"/>
      <c r="AE71" s="922"/>
      <c r="AF71" s="922"/>
      <c r="AG71" s="922"/>
      <c r="AH71" s="922"/>
      <c r="AI71" s="922"/>
      <c r="AJ71" s="922"/>
      <c r="AK71" s="922"/>
      <c r="AL71" s="922"/>
      <c r="AM71" s="922"/>
      <c r="AN71" s="922"/>
      <c r="AO71" s="922"/>
      <c r="AQ71" s="908"/>
    </row>
    <row r="72" spans="1:79" s="303" customFormat="1" ht="3" customHeight="1">
      <c r="A72" s="300"/>
      <c r="B72" s="300"/>
      <c r="C72" s="922"/>
      <c r="D72" s="922"/>
      <c r="E72" s="922"/>
      <c r="F72" s="922"/>
      <c r="G72" s="922"/>
      <c r="H72" s="922"/>
      <c r="I72" s="922"/>
      <c r="J72" s="922"/>
      <c r="K72" s="922"/>
      <c r="L72" s="922"/>
      <c r="M72" s="922"/>
      <c r="N72" s="922"/>
      <c r="O72" s="922"/>
      <c r="P72" s="922"/>
      <c r="Q72" s="922"/>
      <c r="R72" s="922"/>
      <c r="S72" s="922"/>
      <c r="T72" s="922"/>
      <c r="U72" s="922"/>
      <c r="V72" s="922"/>
      <c r="W72" s="922"/>
      <c r="X72" s="922"/>
      <c r="Y72" s="922"/>
      <c r="Z72" s="922"/>
      <c r="AA72" s="922"/>
      <c r="AB72" s="922"/>
      <c r="AC72" s="922"/>
      <c r="AD72" s="922"/>
      <c r="AE72" s="922"/>
      <c r="AF72" s="922"/>
      <c r="AG72" s="922"/>
      <c r="AH72" s="922"/>
      <c r="AI72" s="922"/>
      <c r="AJ72" s="922"/>
      <c r="AK72" s="922"/>
      <c r="AL72" s="922"/>
      <c r="AM72" s="922"/>
      <c r="AN72" s="922"/>
      <c r="AO72" s="922"/>
      <c r="AQ72" s="815"/>
    </row>
    <row r="73" spans="1:79" s="303" customFormat="1" ht="12" customHeight="1">
      <c r="A73" s="300"/>
      <c r="B73" s="301"/>
      <c r="C73" s="2068"/>
      <c r="D73" s="2068"/>
      <c r="E73" s="2068"/>
      <c r="F73" s="2068"/>
      <c r="G73" s="2068"/>
      <c r="H73" s="2068"/>
      <c r="I73" s="2068"/>
      <c r="J73" s="2068"/>
      <c r="K73" s="2068"/>
      <c r="L73" s="2068"/>
      <c r="M73" s="2068"/>
      <c r="N73" s="2068"/>
      <c r="O73" s="2068"/>
      <c r="P73" s="2068"/>
      <c r="Q73" s="2068"/>
      <c r="R73" s="2068"/>
      <c r="S73" s="2068"/>
      <c r="T73" s="2068"/>
      <c r="U73" s="2068"/>
      <c r="V73" s="2068"/>
      <c r="W73" s="2068"/>
      <c r="X73" s="2068"/>
      <c r="Y73" s="2068"/>
      <c r="Z73" s="2068"/>
      <c r="AA73" s="2068"/>
      <c r="AB73" s="2068"/>
      <c r="AC73" s="2068"/>
      <c r="AD73" s="2068"/>
      <c r="AE73" s="2068"/>
      <c r="AF73" s="2068"/>
      <c r="AG73" s="2068"/>
      <c r="AH73" s="2068"/>
      <c r="AI73" s="2068"/>
      <c r="AJ73" s="2068"/>
      <c r="AK73" s="2068"/>
      <c r="AL73" s="2068"/>
      <c r="AM73" s="2068"/>
      <c r="AN73" s="2068"/>
      <c r="AO73" s="2068"/>
      <c r="AQ73" s="815"/>
    </row>
    <row r="74" spans="1:79" s="303" customFormat="1" ht="7.5" customHeight="1">
      <c r="A74" s="300"/>
      <c r="B74" s="301"/>
      <c r="C74" s="923"/>
      <c r="D74" s="923"/>
      <c r="E74" s="923"/>
      <c r="F74" s="923"/>
      <c r="G74" s="923"/>
      <c r="H74" s="923"/>
      <c r="I74" s="923"/>
      <c r="J74" s="923"/>
      <c r="K74" s="923"/>
      <c r="L74" s="923"/>
      <c r="M74" s="923"/>
      <c r="N74" s="923"/>
      <c r="O74" s="923"/>
      <c r="P74" s="923"/>
      <c r="Q74" s="923"/>
      <c r="R74" s="923"/>
      <c r="S74" s="923"/>
      <c r="T74" s="923"/>
      <c r="U74" s="923"/>
      <c r="V74" s="923"/>
      <c r="W74" s="923"/>
      <c r="X74" s="923"/>
      <c r="Y74" s="923"/>
      <c r="Z74" s="923"/>
      <c r="AA74" s="923"/>
      <c r="AB74" s="923"/>
      <c r="AC74" s="923"/>
      <c r="AD74" s="923"/>
      <c r="AE74" s="923"/>
      <c r="AF74" s="923"/>
      <c r="AG74" s="923"/>
      <c r="AH74" s="923"/>
      <c r="AI74" s="923"/>
      <c r="AJ74" s="923"/>
      <c r="AK74" s="923"/>
      <c r="AL74" s="923"/>
      <c r="AM74" s="923"/>
      <c r="AN74" s="923"/>
      <c r="AO74" s="923"/>
      <c r="AQ74" s="815"/>
    </row>
    <row r="75" spans="1:79" s="303" customFormat="1" ht="6" customHeight="1">
      <c r="C75" s="924"/>
      <c r="D75" s="319"/>
      <c r="E75" s="319"/>
      <c r="F75" s="319"/>
      <c r="G75" s="319"/>
      <c r="H75" s="319"/>
      <c r="I75" s="319"/>
      <c r="J75" s="319"/>
      <c r="K75" s="319"/>
      <c r="L75" s="319"/>
      <c r="M75" s="319"/>
      <c r="N75" s="319"/>
      <c r="O75" s="319"/>
      <c r="P75" s="319"/>
      <c r="Q75" s="319"/>
      <c r="R75" s="319"/>
      <c r="S75" s="319"/>
      <c r="T75" s="319"/>
      <c r="U75" s="319"/>
      <c r="V75" s="319"/>
      <c r="W75" s="319"/>
      <c r="X75" s="319"/>
      <c r="Y75" s="319"/>
      <c r="Z75" s="319"/>
      <c r="AA75" s="319"/>
      <c r="AB75" s="319"/>
      <c r="AC75" s="319"/>
      <c r="AD75" s="319"/>
      <c r="AE75" s="319"/>
      <c r="AF75" s="319"/>
      <c r="AG75" s="319"/>
      <c r="AH75" s="319"/>
      <c r="AI75" s="319"/>
      <c r="AJ75" s="319"/>
      <c r="AK75" s="319"/>
      <c r="AQ75" s="815"/>
    </row>
    <row r="76" spans="1:79" s="306" customFormat="1" ht="12" customHeight="1">
      <c r="B76" s="925"/>
      <c r="C76" s="2069"/>
      <c r="D76" s="2069"/>
      <c r="E76" s="2069"/>
      <c r="F76" s="2069"/>
      <c r="G76" s="2069"/>
      <c r="H76" s="2069"/>
      <c r="I76" s="2069"/>
      <c r="J76" s="2069"/>
      <c r="K76" s="2069"/>
      <c r="L76" s="2069"/>
      <c r="M76" s="2069"/>
      <c r="N76" s="2069"/>
      <c r="O76" s="2069"/>
      <c r="P76" s="2069"/>
      <c r="Q76" s="2069"/>
      <c r="R76" s="2069"/>
      <c r="S76" s="2069"/>
      <c r="T76" s="2069"/>
      <c r="U76" s="2069"/>
      <c r="V76" s="2069"/>
      <c r="W76" s="2069"/>
      <c r="X76" s="2069"/>
      <c r="Y76" s="2069"/>
      <c r="Z76" s="2069"/>
      <c r="AA76" s="2069"/>
      <c r="AB76" s="2069"/>
      <c r="AC76" s="2069"/>
      <c r="AD76" s="2069"/>
      <c r="AE76" s="2069"/>
      <c r="AF76" s="2069"/>
      <c r="AG76" s="2069"/>
      <c r="AH76" s="2069"/>
      <c r="AI76" s="2069"/>
      <c r="AJ76" s="2069"/>
      <c r="AK76" s="2069"/>
      <c r="AL76" s="2069"/>
      <c r="AM76" s="2069"/>
      <c r="AN76" s="2069"/>
      <c r="AO76" s="2069"/>
      <c r="AQ76" s="819"/>
    </row>
    <row r="77" spans="1:79" s="307" customFormat="1" ht="2.25" customHeight="1">
      <c r="B77" s="926"/>
      <c r="C77" s="2069"/>
      <c r="D77" s="2069"/>
      <c r="E77" s="2069"/>
      <c r="F77" s="2069"/>
      <c r="G77" s="2069"/>
      <c r="H77" s="2069"/>
      <c r="I77" s="2069"/>
      <c r="J77" s="2069"/>
      <c r="K77" s="2069"/>
      <c r="L77" s="2069"/>
      <c r="M77" s="2069"/>
      <c r="N77" s="2069"/>
      <c r="O77" s="2069"/>
      <c r="P77" s="2069"/>
      <c r="Q77" s="2069"/>
      <c r="R77" s="2069"/>
      <c r="S77" s="2069"/>
      <c r="T77" s="2069"/>
      <c r="U77" s="2069"/>
      <c r="V77" s="2069"/>
      <c r="W77" s="2069"/>
      <c r="X77" s="2069"/>
      <c r="Y77" s="2069"/>
      <c r="Z77" s="2069"/>
      <c r="AA77" s="2069"/>
      <c r="AB77" s="2069"/>
      <c r="AC77" s="2069"/>
      <c r="AD77" s="2069"/>
      <c r="AE77" s="2069"/>
      <c r="AF77" s="2069"/>
      <c r="AG77" s="2069"/>
      <c r="AH77" s="2069"/>
      <c r="AI77" s="2069"/>
      <c r="AJ77" s="2069"/>
      <c r="AK77" s="2069"/>
      <c r="AL77" s="2069"/>
      <c r="AM77" s="2069"/>
      <c r="AN77" s="2069"/>
      <c r="AO77" s="2069"/>
      <c r="AQ77" s="820"/>
    </row>
    <row r="78" spans="1:79" s="303" customFormat="1" ht="11.25" customHeight="1">
      <c r="B78" s="927"/>
      <c r="C78" s="2070"/>
      <c r="D78" s="2070"/>
      <c r="E78" s="2070"/>
      <c r="F78" s="2070"/>
      <c r="G78" s="2070"/>
      <c r="H78" s="2070"/>
      <c r="I78" s="2070"/>
      <c r="J78" s="2070"/>
      <c r="K78" s="2070"/>
      <c r="L78" s="2070"/>
      <c r="M78" s="2070"/>
      <c r="N78" s="2070"/>
      <c r="O78" s="2070"/>
      <c r="P78" s="2070"/>
      <c r="Q78" s="2070"/>
      <c r="R78" s="2070"/>
      <c r="S78" s="2070"/>
      <c r="T78" s="2070"/>
      <c r="U78" s="2070"/>
      <c r="V78" s="2070"/>
      <c r="W78" s="2070"/>
      <c r="X78" s="2070"/>
      <c r="Y78" s="2070"/>
      <c r="Z78" s="2070"/>
      <c r="AA78" s="2070"/>
      <c r="AB78" s="2070"/>
      <c r="AC78" s="2070"/>
      <c r="AD78" s="2070"/>
      <c r="AE78" s="2070"/>
      <c r="AF78" s="2070"/>
      <c r="AG78" s="2070"/>
      <c r="AH78" s="2070"/>
      <c r="AI78" s="2070"/>
      <c r="AJ78" s="2070"/>
      <c r="AK78" s="2070"/>
      <c r="AL78" s="2070"/>
      <c r="AM78" s="2070"/>
      <c r="AN78" s="2070"/>
      <c r="AO78" s="2070"/>
      <c r="AP78" s="919"/>
      <c r="AQ78" s="867"/>
      <c r="AR78" s="867"/>
      <c r="AS78" s="867"/>
      <c r="AT78" s="867"/>
      <c r="AU78" s="867"/>
      <c r="AV78" s="867"/>
      <c r="AW78" s="867"/>
      <c r="AX78" s="867"/>
      <c r="AY78" s="867"/>
      <c r="AZ78" s="867"/>
      <c r="BA78" s="867"/>
      <c r="BB78" s="867"/>
      <c r="BC78" s="867"/>
      <c r="BD78" s="867"/>
      <c r="BE78" s="867"/>
      <c r="BF78" s="867"/>
      <c r="BG78" s="867"/>
      <c r="BH78" s="867"/>
      <c r="BI78" s="867"/>
      <c r="BJ78" s="867"/>
      <c r="BK78" s="867"/>
      <c r="BL78" s="867"/>
      <c r="BM78" s="867"/>
      <c r="BN78" s="867"/>
      <c r="BO78" s="867"/>
      <c r="BP78" s="867"/>
      <c r="BQ78" s="867"/>
      <c r="BR78" s="867"/>
      <c r="BS78" s="867"/>
      <c r="BT78" s="867"/>
      <c r="BU78" s="867"/>
      <c r="BV78" s="867"/>
      <c r="BW78" s="867"/>
      <c r="BX78" s="867"/>
      <c r="BY78" s="867"/>
      <c r="BZ78" s="867"/>
      <c r="CA78" s="868"/>
    </row>
    <row r="79" spans="1:79" s="305" customFormat="1" ht="2.25" customHeight="1">
      <c r="B79" s="302"/>
      <c r="C79" s="2072"/>
      <c r="D79" s="2072"/>
      <c r="E79" s="2072"/>
      <c r="F79" s="2072"/>
      <c r="G79" s="2072"/>
      <c r="H79" s="2072"/>
      <c r="I79" s="2072"/>
      <c r="J79" s="2072"/>
      <c r="K79" s="2072"/>
      <c r="L79" s="2072"/>
      <c r="M79" s="2072"/>
      <c r="N79" s="2072"/>
      <c r="O79" s="2072"/>
      <c r="P79" s="2072"/>
      <c r="Q79" s="2072"/>
      <c r="R79" s="2072"/>
      <c r="S79" s="2072"/>
      <c r="T79" s="2072"/>
      <c r="U79" s="2072"/>
      <c r="V79" s="2072"/>
      <c r="W79" s="2072"/>
      <c r="X79" s="2072"/>
      <c r="Y79" s="2072"/>
      <c r="Z79" s="2072"/>
      <c r="AA79" s="2072"/>
      <c r="AB79" s="2072"/>
      <c r="AC79" s="2072"/>
      <c r="AD79" s="2072"/>
      <c r="AE79" s="2072"/>
      <c r="AF79" s="2072"/>
      <c r="AG79" s="2072"/>
      <c r="AH79" s="2072"/>
      <c r="AI79" s="2072"/>
      <c r="AJ79" s="2072"/>
      <c r="AK79" s="2072"/>
      <c r="AL79" s="2072"/>
      <c r="AM79" s="2072"/>
      <c r="AN79" s="2072"/>
      <c r="AO79" s="2072"/>
      <c r="AQ79" s="818"/>
    </row>
    <row r="80" spans="1:79" s="305" customFormat="1" ht="30" customHeight="1">
      <c r="B80" s="928"/>
      <c r="C80" s="2070"/>
      <c r="D80" s="2070"/>
      <c r="E80" s="2070"/>
      <c r="F80" s="2070"/>
      <c r="G80" s="2070"/>
      <c r="H80" s="2070"/>
      <c r="I80" s="2070"/>
      <c r="J80" s="2070"/>
      <c r="K80" s="2070"/>
      <c r="L80" s="2070"/>
      <c r="M80" s="2070"/>
      <c r="N80" s="2070"/>
      <c r="O80" s="2070"/>
      <c r="P80" s="2070"/>
      <c r="Q80" s="2070"/>
      <c r="R80" s="2070"/>
      <c r="S80" s="2070"/>
      <c r="T80" s="2070"/>
      <c r="U80" s="2070"/>
      <c r="V80" s="2070"/>
      <c r="W80" s="2070"/>
      <c r="X80" s="2070"/>
      <c r="Y80" s="2070"/>
      <c r="Z80" s="2070"/>
      <c r="AA80" s="2070"/>
      <c r="AB80" s="2070"/>
      <c r="AC80" s="2070"/>
      <c r="AD80" s="2070"/>
      <c r="AE80" s="2070"/>
      <c r="AF80" s="2070"/>
      <c r="AG80" s="2070"/>
      <c r="AH80" s="2070"/>
      <c r="AI80" s="2070"/>
      <c r="AJ80" s="2070"/>
      <c r="AK80" s="2070"/>
      <c r="AL80" s="2070"/>
      <c r="AM80" s="2070"/>
      <c r="AN80" s="2070"/>
      <c r="AO80" s="2070"/>
      <c r="AQ80" s="818"/>
    </row>
    <row r="81" spans="1:43" s="303" customFormat="1" ht="15" customHeight="1">
      <c r="B81" s="929"/>
      <c r="C81" s="2070"/>
      <c r="D81" s="2070"/>
      <c r="E81" s="2070"/>
      <c r="F81" s="2070"/>
      <c r="G81" s="2070"/>
      <c r="H81" s="2070"/>
      <c r="I81" s="2070"/>
      <c r="J81" s="2070"/>
      <c r="K81" s="2070"/>
      <c r="L81" s="2070"/>
      <c r="M81" s="2070"/>
      <c r="N81" s="2070"/>
      <c r="O81" s="2070"/>
      <c r="P81" s="2070"/>
      <c r="Q81" s="2070"/>
      <c r="R81" s="2070"/>
      <c r="S81" s="2070"/>
      <c r="T81" s="2070"/>
      <c r="U81" s="2070"/>
      <c r="V81" s="2070"/>
      <c r="W81" s="2070"/>
      <c r="X81" s="2070"/>
      <c r="Y81" s="2070"/>
      <c r="Z81" s="2070"/>
      <c r="AA81" s="2070"/>
      <c r="AB81" s="2070"/>
      <c r="AC81" s="2070"/>
      <c r="AD81" s="2070"/>
      <c r="AE81" s="2070"/>
      <c r="AF81" s="2070"/>
      <c r="AG81" s="2070"/>
      <c r="AH81" s="2070"/>
      <c r="AI81" s="2070"/>
      <c r="AJ81" s="2070"/>
      <c r="AK81" s="2070"/>
      <c r="AL81" s="2070"/>
      <c r="AM81" s="2070"/>
      <c r="AN81" s="2070"/>
      <c r="AO81" s="2070"/>
      <c r="AQ81" s="815"/>
    </row>
    <row r="82" spans="1:43" s="303" customFormat="1" ht="1.5" customHeight="1">
      <c r="C82" s="867"/>
      <c r="D82" s="867"/>
      <c r="E82" s="867"/>
      <c r="F82" s="867"/>
      <c r="G82" s="867"/>
      <c r="H82" s="867"/>
      <c r="I82" s="867"/>
      <c r="J82" s="867"/>
      <c r="K82" s="867"/>
      <c r="L82" s="867"/>
      <c r="M82" s="867"/>
      <c r="N82" s="867"/>
      <c r="O82" s="867"/>
      <c r="P82" s="867"/>
      <c r="Q82" s="867"/>
      <c r="R82" s="867"/>
      <c r="S82" s="867"/>
      <c r="T82" s="867"/>
      <c r="U82" s="867"/>
      <c r="V82" s="867"/>
      <c r="W82" s="867"/>
      <c r="X82" s="867"/>
      <c r="Y82" s="867"/>
      <c r="Z82" s="867"/>
      <c r="AA82" s="867"/>
      <c r="AB82" s="867"/>
      <c r="AC82" s="867"/>
      <c r="AD82" s="867"/>
      <c r="AE82" s="867"/>
      <c r="AF82" s="867"/>
      <c r="AG82" s="867"/>
      <c r="AH82" s="867"/>
      <c r="AI82" s="867"/>
      <c r="AJ82" s="867"/>
      <c r="AK82" s="867"/>
      <c r="AL82" s="867"/>
      <c r="AM82" s="867"/>
      <c r="AN82" s="867"/>
      <c r="AO82" s="867"/>
      <c r="AQ82" s="815"/>
    </row>
    <row r="83" spans="1:43" s="303" customFormat="1" ht="10.5" customHeight="1">
      <c r="B83" s="929"/>
      <c r="C83" s="2071"/>
      <c r="D83" s="2071"/>
      <c r="E83" s="2071"/>
      <c r="F83" s="2071"/>
      <c r="G83" s="2071"/>
      <c r="H83" s="2071"/>
      <c r="I83" s="2071"/>
      <c r="J83" s="2071"/>
      <c r="K83" s="2071"/>
      <c r="L83" s="2071"/>
      <c r="M83" s="2071"/>
      <c r="N83" s="2071"/>
      <c r="O83" s="2071"/>
      <c r="P83" s="2071"/>
      <c r="Q83" s="2071"/>
      <c r="R83" s="2071"/>
      <c r="S83" s="2071"/>
      <c r="T83" s="2071"/>
      <c r="U83" s="2071"/>
      <c r="V83" s="2071"/>
      <c r="W83" s="2071"/>
      <c r="X83" s="2071"/>
      <c r="Y83" s="2071"/>
      <c r="Z83" s="2071"/>
      <c r="AA83" s="2071"/>
      <c r="AB83" s="2071"/>
      <c r="AC83" s="2071"/>
      <c r="AD83" s="2071"/>
      <c r="AE83" s="2071"/>
      <c r="AF83" s="2071"/>
      <c r="AG83" s="2071"/>
      <c r="AH83" s="2071"/>
      <c r="AI83" s="2071"/>
      <c r="AJ83" s="2071"/>
      <c r="AK83" s="2071"/>
      <c r="AL83" s="2071"/>
      <c r="AM83" s="2071"/>
      <c r="AN83" s="2071"/>
      <c r="AO83" s="2071"/>
      <c r="AQ83" s="815"/>
    </row>
    <row r="84" spans="1:43" s="303" customFormat="1" ht="2.25" customHeight="1">
      <c r="C84" s="924"/>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19"/>
      <c r="AJ84" s="319"/>
      <c r="AK84" s="319"/>
      <c r="AL84" s="930"/>
      <c r="AM84" s="930"/>
      <c r="AN84" s="302"/>
      <c r="AO84" s="302"/>
      <c r="AQ84" s="815"/>
    </row>
    <row r="85" spans="1:43" s="303" customFormat="1" ht="12" customHeight="1">
      <c r="B85" s="917"/>
      <c r="C85" s="2073"/>
      <c r="D85" s="2073"/>
      <c r="E85" s="2073"/>
      <c r="F85" s="2073"/>
      <c r="G85" s="2073"/>
      <c r="H85" s="2073"/>
      <c r="I85" s="2073"/>
      <c r="J85" s="2073"/>
      <c r="K85" s="2073"/>
      <c r="L85" s="2073"/>
      <c r="M85" s="2073"/>
      <c r="N85" s="2073"/>
      <c r="O85" s="2073"/>
      <c r="P85" s="2073"/>
      <c r="Q85" s="2073"/>
      <c r="R85" s="2073"/>
      <c r="S85" s="2073"/>
      <c r="T85" s="2073"/>
      <c r="U85" s="2073"/>
      <c r="V85" s="2073"/>
      <c r="W85" s="2073"/>
      <c r="X85" s="2073"/>
      <c r="Y85" s="2073"/>
      <c r="Z85" s="2073"/>
      <c r="AA85" s="2073"/>
      <c r="AB85" s="2073"/>
      <c r="AC85" s="2073"/>
      <c r="AD85" s="2073"/>
      <c r="AE85" s="2073"/>
      <c r="AF85" s="2073"/>
      <c r="AG85" s="2073"/>
      <c r="AH85" s="2073"/>
      <c r="AI85" s="2073"/>
      <c r="AJ85" s="2073"/>
      <c r="AK85" s="2073"/>
      <c r="AL85" s="2073"/>
      <c r="AM85" s="2073"/>
      <c r="AN85" s="2073"/>
      <c r="AO85" s="2073"/>
      <c r="AQ85" s="815"/>
    </row>
    <row r="86" spans="1:43" s="303" customFormat="1" ht="12" customHeight="1">
      <c r="AQ86" s="815"/>
    </row>
    <row r="87" spans="1:43" ht="31.5" customHeight="1">
      <c r="B87" s="295"/>
      <c r="C87" s="295"/>
    </row>
    <row r="88" spans="1:43" ht="12">
      <c r="B88" s="295"/>
      <c r="C88" s="295"/>
      <c r="U88" s="931"/>
    </row>
    <row r="89" spans="1:43" s="308" customFormat="1" ht="12">
      <c r="B89" s="290"/>
      <c r="C89" s="290"/>
      <c r="U89" s="931"/>
      <c r="V89" s="931"/>
      <c r="AQ89" s="821"/>
    </row>
    <row r="90" spans="1:43" ht="4.5" customHeight="1"/>
    <row r="91" spans="1:43" ht="5.25" customHeight="1"/>
    <row r="92" spans="1:43" s="480" customFormat="1" ht="14.25" customHeight="1">
      <c r="A92" s="2079"/>
      <c r="B92" s="2079"/>
      <c r="C92" s="2079"/>
      <c r="D92" s="2079"/>
      <c r="E92" s="2079"/>
      <c r="F92" s="2079"/>
      <c r="G92" s="2079"/>
      <c r="H92" s="2079"/>
      <c r="I92" s="2079"/>
      <c r="J92" s="2079"/>
      <c r="K92" s="2079"/>
      <c r="L92" s="2079"/>
      <c r="M92" s="2079"/>
      <c r="N92" s="2079"/>
      <c r="O92" s="2079"/>
      <c r="P92" s="2079"/>
      <c r="Q92" s="2079"/>
      <c r="R92" s="2079"/>
      <c r="S92" s="2079"/>
      <c r="T92" s="2079"/>
      <c r="U92" s="2079"/>
      <c r="V92" s="2079"/>
      <c r="W92" s="2079"/>
      <c r="X92" s="2079"/>
      <c r="Y92" s="2079"/>
      <c r="Z92" s="2079"/>
      <c r="AA92" s="2079"/>
      <c r="AB92" s="2079"/>
      <c r="AC92" s="2079"/>
      <c r="AD92" s="2079"/>
      <c r="AE92" s="2079"/>
      <c r="AF92" s="2079"/>
      <c r="AG92" s="2079"/>
      <c r="AH92" s="2079"/>
      <c r="AI92" s="2079"/>
      <c r="AJ92" s="2079"/>
      <c r="AK92" s="2079"/>
      <c r="AL92" s="2079"/>
      <c r="AM92" s="2079"/>
      <c r="AN92" s="2079"/>
      <c r="AO92" s="2079"/>
      <c r="AQ92" s="822"/>
    </row>
    <row r="93" spans="1:43" ht="4.5" customHeight="1">
      <c r="A93" s="920"/>
      <c r="B93" s="920"/>
      <c r="C93" s="920"/>
      <c r="D93" s="920"/>
      <c r="E93" s="920"/>
      <c r="F93" s="920"/>
      <c r="G93" s="920"/>
      <c r="H93" s="920"/>
      <c r="I93" s="920"/>
      <c r="J93" s="920"/>
      <c r="K93" s="920"/>
      <c r="L93" s="920"/>
      <c r="M93" s="920"/>
      <c r="N93" s="920"/>
      <c r="O93" s="920"/>
      <c r="P93" s="920"/>
      <c r="Q93" s="920"/>
      <c r="R93" s="920"/>
      <c r="S93" s="920"/>
      <c r="T93" s="920"/>
      <c r="U93" s="920"/>
      <c r="V93" s="920"/>
      <c r="W93" s="920"/>
      <c r="X93" s="920"/>
      <c r="Y93" s="920"/>
      <c r="Z93" s="920"/>
      <c r="AA93" s="920"/>
      <c r="AB93" s="920"/>
      <c r="AC93" s="920"/>
      <c r="AD93" s="920"/>
      <c r="AE93" s="920"/>
      <c r="AF93" s="920"/>
      <c r="AG93" s="920"/>
      <c r="AH93" s="920"/>
      <c r="AI93" s="920"/>
      <c r="AJ93" s="920"/>
      <c r="AK93" s="920"/>
      <c r="AL93" s="920"/>
      <c r="AM93" s="920"/>
      <c r="AN93" s="920"/>
      <c r="AO93" s="920"/>
    </row>
    <row r="94" spans="1:43" s="353" customFormat="1" ht="10.5" customHeight="1">
      <c r="A94" s="2078"/>
      <c r="B94" s="2078"/>
      <c r="C94" s="2078"/>
      <c r="D94" s="2078"/>
      <c r="E94" s="2078"/>
      <c r="F94" s="2078"/>
      <c r="G94" s="2078"/>
      <c r="H94" s="2078"/>
      <c r="I94" s="2078"/>
      <c r="J94" s="2078"/>
      <c r="K94" s="2078"/>
      <c r="L94" s="2078"/>
      <c r="M94" s="2078"/>
      <c r="N94" s="2078"/>
      <c r="O94" s="2078"/>
      <c r="P94" s="2078"/>
      <c r="Q94" s="2078"/>
      <c r="R94" s="2078"/>
      <c r="S94" s="2078"/>
      <c r="T94" s="2078"/>
      <c r="U94" s="2078"/>
      <c r="V94" s="2078"/>
      <c r="W94" s="2078"/>
      <c r="X94" s="2078"/>
      <c r="Y94" s="2078"/>
      <c r="Z94" s="2078"/>
      <c r="AA94" s="2078"/>
      <c r="AB94" s="2078"/>
      <c r="AC94" s="2078"/>
      <c r="AD94" s="2078"/>
      <c r="AE94" s="2078"/>
      <c r="AF94" s="2078"/>
      <c r="AG94" s="2078"/>
      <c r="AH94" s="2078"/>
      <c r="AI94" s="2078"/>
      <c r="AJ94" s="2078"/>
      <c r="AK94" s="2078"/>
      <c r="AL94" s="2078"/>
      <c r="AM94" s="2078"/>
      <c r="AN94" s="2078"/>
      <c r="AO94" s="2078"/>
      <c r="AQ94" s="823"/>
    </row>
    <row r="95" spans="1:43" ht="10.5" customHeight="1">
      <c r="A95" s="2078"/>
      <c r="B95" s="2078"/>
      <c r="C95" s="2078"/>
      <c r="D95" s="2078"/>
      <c r="E95" s="2078"/>
      <c r="F95" s="2078"/>
      <c r="G95" s="2078"/>
      <c r="H95" s="2078"/>
      <c r="I95" s="2078"/>
      <c r="J95" s="2078"/>
      <c r="K95" s="2078"/>
      <c r="L95" s="2078"/>
      <c r="M95" s="2078"/>
      <c r="N95" s="2078"/>
      <c r="O95" s="2078"/>
      <c r="P95" s="2078"/>
      <c r="Q95" s="2078"/>
      <c r="R95" s="2078"/>
      <c r="S95" s="2078"/>
      <c r="T95" s="2078"/>
      <c r="U95" s="2078"/>
      <c r="V95" s="2078"/>
      <c r="W95" s="2078"/>
      <c r="X95" s="2078"/>
      <c r="Y95" s="2078"/>
      <c r="Z95" s="2078"/>
      <c r="AA95" s="2078"/>
      <c r="AB95" s="2078"/>
      <c r="AC95" s="2078"/>
      <c r="AD95" s="2078"/>
      <c r="AE95" s="2078"/>
      <c r="AF95" s="2078"/>
      <c r="AG95" s="2078"/>
      <c r="AH95" s="2078"/>
      <c r="AI95" s="2078"/>
      <c r="AJ95" s="2078"/>
      <c r="AK95" s="2078"/>
      <c r="AL95" s="2078"/>
      <c r="AM95" s="2078"/>
      <c r="AN95" s="2078"/>
      <c r="AO95" s="2078"/>
    </row>
    <row r="96" spans="1:43" ht="10.5" customHeight="1">
      <c r="A96" s="2077"/>
      <c r="B96" s="2077"/>
      <c r="C96" s="2077"/>
      <c r="D96" s="2077"/>
      <c r="E96" s="2077"/>
      <c r="F96" s="2077"/>
      <c r="G96" s="2077"/>
      <c r="H96" s="2077"/>
      <c r="I96" s="2077"/>
      <c r="J96" s="2077"/>
      <c r="K96" s="2077"/>
      <c r="L96" s="2077"/>
      <c r="M96" s="2077"/>
      <c r="N96" s="2077"/>
      <c r="O96" s="2077"/>
      <c r="P96" s="2077"/>
      <c r="Q96" s="2077"/>
      <c r="R96" s="2077"/>
      <c r="S96" s="2077"/>
      <c r="T96" s="2077"/>
      <c r="U96" s="2077"/>
      <c r="V96" s="2077"/>
      <c r="W96" s="2077"/>
      <c r="X96" s="2077"/>
      <c r="Y96" s="2077"/>
      <c r="Z96" s="2077"/>
      <c r="AA96" s="2077"/>
      <c r="AB96" s="2077"/>
      <c r="AC96" s="2077"/>
      <c r="AD96" s="2077"/>
      <c r="AE96" s="2077"/>
      <c r="AF96" s="2077"/>
      <c r="AG96" s="2077"/>
      <c r="AH96" s="2077"/>
      <c r="AI96" s="2077"/>
      <c r="AJ96" s="2077"/>
      <c r="AK96" s="2077"/>
      <c r="AL96" s="2077"/>
      <c r="AM96" s="2077"/>
      <c r="AN96" s="2077"/>
      <c r="AO96" s="2077"/>
    </row>
    <row r="97" spans="1:43" ht="10.95" hidden="1" customHeight="1">
      <c r="A97" s="2076"/>
      <c r="B97" s="2076"/>
      <c r="C97" s="2076"/>
      <c r="D97" s="2076"/>
      <c r="E97" s="2076"/>
      <c r="F97" s="2076"/>
      <c r="G97" s="2076"/>
      <c r="H97" s="2076"/>
      <c r="I97" s="2076"/>
      <c r="J97" s="2076"/>
      <c r="K97" s="2076"/>
      <c r="L97" s="2076"/>
      <c r="M97" s="2076"/>
      <c r="N97" s="2076"/>
      <c r="O97" s="2076"/>
      <c r="P97" s="2076"/>
      <c r="Q97" s="2076"/>
      <c r="R97" s="2076"/>
      <c r="S97" s="2076"/>
      <c r="T97" s="2076"/>
      <c r="U97" s="2076"/>
      <c r="V97" s="2076"/>
      <c r="W97" s="2076"/>
      <c r="X97" s="2076"/>
      <c r="Y97" s="2076"/>
      <c r="Z97" s="2076"/>
      <c r="AA97" s="2076"/>
      <c r="AB97" s="2076"/>
      <c r="AC97" s="2076"/>
      <c r="AD97" s="2076"/>
      <c r="AE97" s="2076"/>
      <c r="AF97" s="2076"/>
      <c r="AG97" s="2076"/>
      <c r="AH97" s="2076"/>
      <c r="AI97" s="2076"/>
      <c r="AJ97" s="2076"/>
      <c r="AK97" s="2076"/>
      <c r="AL97" s="2076"/>
      <c r="AM97" s="2076"/>
      <c r="AN97" s="2076"/>
      <c r="AO97" s="2076"/>
    </row>
    <row r="98" spans="1:43" ht="2.25" customHeight="1">
      <c r="A98" s="359"/>
      <c r="B98" s="359"/>
      <c r="C98" s="359"/>
      <c r="D98" s="359"/>
      <c r="E98" s="360"/>
      <c r="F98" s="360"/>
      <c r="G98" s="360"/>
      <c r="H98" s="360"/>
      <c r="I98" s="359"/>
      <c r="J98" s="359"/>
      <c r="K98" s="359"/>
      <c r="L98" s="359"/>
      <c r="M98" s="359"/>
      <c r="N98" s="359"/>
      <c r="O98" s="359"/>
      <c r="P98" s="359"/>
      <c r="Q98" s="359"/>
      <c r="R98" s="359"/>
      <c r="S98" s="359"/>
      <c r="T98" s="359"/>
      <c r="U98" s="359"/>
      <c r="V98" s="359"/>
      <c r="W98" s="359"/>
      <c r="X98" s="359"/>
      <c r="Y98" s="359"/>
      <c r="Z98" s="359"/>
      <c r="AA98" s="359"/>
      <c r="AB98" s="359"/>
      <c r="AC98" s="359"/>
      <c r="AD98" s="359"/>
      <c r="AE98" s="359"/>
      <c r="AF98" s="361"/>
      <c r="AG98" s="361"/>
      <c r="AH98" s="361"/>
      <c r="AI98" s="361"/>
      <c r="AJ98" s="361"/>
      <c r="AK98" s="361"/>
      <c r="AL98" s="361"/>
      <c r="AM98" s="361"/>
      <c r="AN98" s="361"/>
      <c r="AO98" s="361"/>
    </row>
    <row r="99" spans="1:43" ht="6" customHeight="1">
      <c r="A99" s="359"/>
      <c r="B99" s="359"/>
      <c r="C99" s="359"/>
      <c r="D99" s="359"/>
      <c r="E99" s="360"/>
      <c r="F99" s="360"/>
      <c r="G99" s="360"/>
      <c r="H99" s="360"/>
      <c r="I99" s="359"/>
      <c r="J99" s="359"/>
      <c r="K99" s="359"/>
      <c r="L99" s="359"/>
      <c r="M99" s="359"/>
      <c r="N99" s="359"/>
      <c r="O99" s="359"/>
      <c r="P99" s="359"/>
      <c r="Q99" s="359"/>
      <c r="R99" s="359"/>
      <c r="S99" s="359"/>
      <c r="T99" s="359"/>
      <c r="U99" s="359"/>
      <c r="V99" s="359"/>
      <c r="W99" s="359"/>
      <c r="X99" s="359"/>
      <c r="Y99" s="359"/>
      <c r="Z99" s="359"/>
      <c r="AA99" s="359"/>
      <c r="AB99" s="359"/>
      <c r="AC99" s="359"/>
      <c r="AD99" s="359"/>
      <c r="AE99" s="359"/>
      <c r="AF99" s="361"/>
      <c r="AG99" s="361"/>
      <c r="AH99" s="361"/>
      <c r="AI99" s="361"/>
      <c r="AJ99" s="361"/>
      <c r="AK99" s="361"/>
      <c r="AL99" s="361"/>
      <c r="AM99" s="361"/>
      <c r="AN99" s="361"/>
      <c r="AO99" s="361"/>
    </row>
    <row r="100" spans="1:43" s="353" customFormat="1" ht="21.75" customHeight="1">
      <c r="A100" s="2066"/>
      <c r="B100" s="2066"/>
      <c r="C100" s="2066"/>
      <c r="D100" s="2066"/>
      <c r="E100" s="2066"/>
      <c r="F100" s="2066"/>
      <c r="G100" s="2066"/>
      <c r="H100" s="2066"/>
      <c r="I100" s="2066"/>
      <c r="J100" s="2066"/>
      <c r="K100" s="2066"/>
      <c r="L100" s="2066"/>
      <c r="M100" s="2066"/>
      <c r="N100" s="2066"/>
      <c r="O100" s="2066"/>
      <c r="P100" s="2066"/>
      <c r="Q100" s="2066"/>
      <c r="R100" s="2066"/>
      <c r="S100" s="2066"/>
      <c r="T100" s="2066"/>
      <c r="U100" s="2066"/>
      <c r="V100" s="2066"/>
      <c r="W100" s="2066"/>
      <c r="X100" s="2066"/>
      <c r="Y100" s="2066"/>
      <c r="Z100" s="2066"/>
      <c r="AA100" s="2066"/>
      <c r="AB100" s="2066"/>
      <c r="AC100" s="2066"/>
      <c r="AD100" s="2066"/>
      <c r="AE100" s="2066"/>
      <c r="AF100" s="2066"/>
      <c r="AG100" s="2066"/>
      <c r="AH100" s="2066"/>
      <c r="AI100" s="2066"/>
      <c r="AJ100" s="2066"/>
      <c r="AK100" s="2066"/>
      <c r="AL100" s="2066"/>
      <c r="AM100" s="2066"/>
      <c r="AN100" s="2066"/>
      <c r="AO100" s="2066"/>
      <c r="AQ100" s="823"/>
    </row>
    <row r="101" spans="1:43" s="353" customFormat="1">
      <c r="A101" s="2067"/>
      <c r="B101" s="2067"/>
      <c r="C101" s="2067"/>
      <c r="D101" s="2067"/>
      <c r="E101" s="2067"/>
      <c r="F101" s="2067"/>
      <c r="G101" s="2067"/>
      <c r="H101" s="2067"/>
      <c r="I101" s="2067"/>
      <c r="J101" s="2067"/>
      <c r="K101" s="2067"/>
      <c r="L101" s="2067"/>
      <c r="M101" s="2067"/>
      <c r="N101" s="2067"/>
      <c r="O101" s="2067"/>
      <c r="P101" s="2067"/>
      <c r="Q101" s="2067"/>
      <c r="R101" s="2067"/>
      <c r="S101" s="2067"/>
      <c r="T101" s="2067"/>
      <c r="U101" s="2067"/>
      <c r="V101" s="2067"/>
      <c r="W101" s="2067"/>
      <c r="X101" s="2067"/>
      <c r="Y101" s="2067"/>
      <c r="Z101" s="2067"/>
      <c r="AA101" s="2067"/>
      <c r="AB101" s="2067"/>
      <c r="AC101" s="2067"/>
      <c r="AD101" s="2067"/>
      <c r="AE101" s="2067"/>
      <c r="AF101" s="2067"/>
      <c r="AG101" s="2067"/>
      <c r="AH101" s="2067"/>
      <c r="AI101" s="2067"/>
      <c r="AJ101" s="2067"/>
      <c r="AK101" s="2067"/>
      <c r="AL101" s="2067"/>
      <c r="AM101" s="2067"/>
      <c r="AN101" s="2067"/>
      <c r="AO101" s="2067"/>
      <c r="AQ101" s="823"/>
    </row>
    <row r="102" spans="1:43">
      <c r="A102" s="359"/>
      <c r="B102" s="359"/>
      <c r="C102" s="359"/>
      <c r="D102" s="359"/>
      <c r="E102" s="360"/>
      <c r="F102" s="360"/>
      <c r="G102" s="360"/>
      <c r="H102" s="360"/>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61"/>
      <c r="AG102" s="361"/>
      <c r="AH102" s="361"/>
      <c r="AI102" s="361"/>
      <c r="AJ102" s="361"/>
      <c r="AK102" s="361"/>
      <c r="AL102" s="361"/>
      <c r="AM102" s="361"/>
      <c r="AN102" s="361"/>
      <c r="AO102" s="361"/>
    </row>
    <row r="103" spans="1:43">
      <c r="A103" s="362"/>
      <c r="B103" s="363"/>
      <c r="C103" s="363"/>
      <c r="D103" s="363"/>
      <c r="E103" s="363"/>
      <c r="F103" s="363"/>
      <c r="G103" s="363"/>
      <c r="H103" s="363"/>
      <c r="I103" s="363"/>
      <c r="J103" s="363"/>
      <c r="K103" s="363"/>
      <c r="L103" s="363"/>
      <c r="M103" s="363"/>
      <c r="N103" s="363"/>
      <c r="O103" s="363"/>
      <c r="P103" s="363"/>
      <c r="Q103" s="363"/>
      <c r="R103" s="362"/>
      <c r="S103" s="363"/>
      <c r="T103" s="363"/>
      <c r="U103" s="363"/>
      <c r="V103" s="363"/>
      <c r="W103" s="363"/>
      <c r="X103" s="363"/>
      <c r="Y103" s="363"/>
      <c r="Z103" s="363"/>
      <c r="AA103" s="363"/>
      <c r="AB103" s="363"/>
      <c r="AC103" s="363"/>
      <c r="AD103" s="363"/>
      <c r="AE103" s="363"/>
      <c r="AF103" s="363"/>
      <c r="AG103" s="363"/>
      <c r="AH103" s="363"/>
      <c r="AI103" s="363"/>
      <c r="AJ103" s="363"/>
      <c r="AK103" s="363"/>
      <c r="AL103" s="363"/>
      <c r="AM103" s="363"/>
      <c r="AN103" s="363"/>
      <c r="AO103" s="363"/>
    </row>
    <row r="104" spans="1:43" ht="12.75" customHeight="1">
      <c r="A104" s="2051"/>
      <c r="B104" s="2051"/>
      <c r="C104" s="2051"/>
      <c r="D104" s="2051"/>
      <c r="E104" s="2051"/>
      <c r="F104" s="2051"/>
      <c r="G104" s="2051"/>
      <c r="H104" s="2051"/>
      <c r="I104" s="2051"/>
      <c r="J104" s="2051"/>
      <c r="K104" s="2051"/>
      <c r="L104" s="2051"/>
      <c r="M104" s="2051"/>
      <c r="N104" s="2051"/>
      <c r="O104" s="2051"/>
      <c r="P104" s="2051"/>
      <c r="Q104" s="2051"/>
      <c r="R104" s="2051"/>
      <c r="S104" s="2051"/>
      <c r="T104" s="2051"/>
      <c r="U104" s="2051"/>
      <c r="V104" s="2051"/>
      <c r="W104" s="2051"/>
      <c r="X104" s="2051"/>
      <c r="Y104" s="2051"/>
      <c r="Z104" s="2051"/>
      <c r="AA104" s="2051"/>
      <c r="AB104" s="2051"/>
      <c r="AC104" s="2051"/>
      <c r="AD104" s="2051"/>
      <c r="AE104" s="2051"/>
      <c r="AF104" s="2051"/>
      <c r="AG104" s="2051"/>
      <c r="AH104" s="2051"/>
      <c r="AI104" s="2051"/>
      <c r="AJ104" s="2051"/>
      <c r="AK104" s="2051"/>
      <c r="AL104" s="2051"/>
      <c r="AM104" s="2051"/>
      <c r="AN104" s="2051"/>
      <c r="AO104" s="2051"/>
    </row>
    <row r="105" spans="1:43" ht="12.75" customHeight="1"/>
    <row r="106" spans="1:43" ht="12.75" customHeight="1">
      <c r="H106" s="287" t="s">
        <v>9</v>
      </c>
    </row>
    <row r="107" spans="1:43" ht="12.75" customHeight="1"/>
    <row r="108" spans="1:43" ht="12.75" customHeight="1"/>
    <row r="109" spans="1:43" ht="12.75" customHeight="1"/>
    <row r="110" spans="1:43" ht="12.75" customHeight="1"/>
    <row r="111" spans="1:43" ht="12.75" customHeight="1">
      <c r="B111" s="309"/>
      <c r="C111" s="310"/>
      <c r="D111" s="298"/>
      <c r="E111" s="298"/>
      <c r="F111" s="298"/>
      <c r="G111" s="298"/>
      <c r="H111" s="298"/>
      <c r="I111" s="298"/>
      <c r="J111" s="298"/>
      <c r="K111" s="298"/>
      <c r="L111" s="298"/>
      <c r="M111" s="298"/>
      <c r="N111" s="298"/>
      <c r="O111" s="298"/>
      <c r="P111" s="298"/>
      <c r="Q111" s="298"/>
      <c r="R111" s="298"/>
      <c r="S111" s="298"/>
      <c r="T111" s="298"/>
      <c r="U111" s="298"/>
      <c r="V111" s="298"/>
      <c r="W111" s="298"/>
      <c r="X111" s="298"/>
      <c r="Y111" s="298"/>
      <c r="Z111" s="298"/>
      <c r="AA111" s="298"/>
      <c r="AB111" s="298"/>
      <c r="AC111" s="298"/>
      <c r="AD111" s="298"/>
      <c r="AE111" s="298"/>
      <c r="AF111" s="298"/>
      <c r="AG111" s="298"/>
      <c r="AH111" s="298"/>
      <c r="AI111" s="298"/>
      <c r="AJ111" s="296"/>
      <c r="AK111" s="296"/>
      <c r="AL111" s="296"/>
      <c r="AM111" s="296"/>
    </row>
    <row r="112" spans="1:43" ht="12.75" customHeight="1"/>
    <row r="113" spans="2:2" ht="12.75" customHeight="1"/>
    <row r="114" spans="2:2" ht="12.75" customHeight="1">
      <c r="B114" s="299"/>
    </row>
    <row r="115" spans="2:2" ht="12.75" customHeight="1"/>
    <row r="116" spans="2:2">
      <c r="B116" s="299"/>
    </row>
    <row r="119" spans="2:2">
      <c r="B119" s="299"/>
    </row>
    <row r="121" spans="2:2">
      <c r="B121" s="299"/>
    </row>
    <row r="123" spans="2:2">
      <c r="B123" s="299"/>
    </row>
  </sheetData>
  <sheetProtection selectLockedCells="1" selectUnlockedCells="1"/>
  <mergeCells count="52">
    <mergeCell ref="AI25:AJ25"/>
    <mergeCell ref="AI27:AJ27"/>
    <mergeCell ref="AM25:AN25"/>
    <mergeCell ref="AM27:AN27"/>
    <mergeCell ref="W25:X25"/>
    <mergeCell ref="W27:X27"/>
    <mergeCell ref="AA25:AB25"/>
    <mergeCell ref="AA27:AB27"/>
    <mergeCell ref="AE25:AF25"/>
    <mergeCell ref="AE27:AF27"/>
    <mergeCell ref="C61:AO61"/>
    <mergeCell ref="C59:AO60"/>
    <mergeCell ref="A57:AO57"/>
    <mergeCell ref="A97:AO97"/>
    <mergeCell ref="A96:AO96"/>
    <mergeCell ref="A95:AO95"/>
    <mergeCell ref="A94:AO94"/>
    <mergeCell ref="A92:AO92"/>
    <mergeCell ref="C62:AO62"/>
    <mergeCell ref="C64:AO68"/>
    <mergeCell ref="A104:AO104"/>
    <mergeCell ref="A100:AO100"/>
    <mergeCell ref="A101:AO101"/>
    <mergeCell ref="C73:AO73"/>
    <mergeCell ref="C76:AO77"/>
    <mergeCell ref="C78:AO78"/>
    <mergeCell ref="C83:AO83"/>
    <mergeCell ref="C80:AO81"/>
    <mergeCell ref="C79:AO79"/>
    <mergeCell ref="C85:AO85"/>
    <mergeCell ref="B21:K22"/>
    <mergeCell ref="AS21:BF21"/>
    <mergeCell ref="A13:AO13"/>
    <mergeCell ref="A14:AO14"/>
    <mergeCell ref="A15:AO15"/>
    <mergeCell ref="A18:S18"/>
    <mergeCell ref="A19:S19"/>
    <mergeCell ref="A16:AO16"/>
    <mergeCell ref="V20:AN20"/>
    <mergeCell ref="B5:M5"/>
    <mergeCell ref="A1:AO1"/>
    <mergeCell ref="B2:M2"/>
    <mergeCell ref="AB2:AL3"/>
    <mergeCell ref="AN2:AO3"/>
    <mergeCell ref="B3:M3"/>
    <mergeCell ref="A12:AO12"/>
    <mergeCell ref="B6:M6"/>
    <mergeCell ref="B7:H7"/>
    <mergeCell ref="AE7:AI7"/>
    <mergeCell ref="D9:E9"/>
    <mergeCell ref="F9:I9"/>
    <mergeCell ref="J9:K9"/>
  </mergeCells>
  <hyperlinks>
    <hyperlink ref="A14" r:id="rId1" xr:uid="{00000000-0004-0000-0000-000000000000}"/>
  </hyperlinks>
  <printOptions horizontalCentered="1" verticalCentered="1"/>
  <pageMargins left="0.11811023622047245" right="0.11811023622047245" top="0" bottom="0" header="0" footer="0"/>
  <pageSetup paperSize="9" scale="79" firstPageNumber="0" orientation="portrait" useFirstPageNumber="1" r:id="rId2"/>
  <headerFooter alignWithMargins="0"/>
  <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59999389629810485"/>
  </sheetPr>
  <dimension ref="A1:X78"/>
  <sheetViews>
    <sheetView showGridLines="0" view="pageBreakPreview" zoomScaleNormal="85" zoomScaleSheetLayoutView="100" workbookViewId="0">
      <selection activeCell="B74" sqref="B74:W74"/>
    </sheetView>
  </sheetViews>
  <sheetFormatPr defaultColWidth="6.765625" defaultRowHeight="12"/>
  <cols>
    <col min="1" max="1" width="3.61328125" style="669" customWidth="1"/>
    <col min="2" max="2" width="5.3828125" style="669" customWidth="1"/>
    <col min="3" max="14" width="3.61328125" style="669" customWidth="1"/>
    <col min="15" max="15" width="3.61328125" style="677" customWidth="1"/>
    <col min="16" max="22" width="3.61328125" style="761" customWidth="1"/>
    <col min="23" max="23" width="3.3046875" style="761" customWidth="1"/>
    <col min="24" max="24" width="3.61328125" style="669" customWidth="1"/>
    <col min="25" max="16384" width="6.765625" style="669"/>
  </cols>
  <sheetData>
    <row r="1" spans="1:24" ht="12" customHeight="1">
      <c r="A1" s="765"/>
      <c r="B1" s="714"/>
      <c r="C1" s="714"/>
      <c r="D1" s="714"/>
      <c r="E1" s="766"/>
      <c r="F1" s="716"/>
      <c r="G1" s="716"/>
      <c r="H1" s="714"/>
      <c r="I1" s="714"/>
      <c r="J1" s="714"/>
      <c r="K1" s="714"/>
      <c r="L1" s="714"/>
      <c r="M1" s="714"/>
      <c r="N1" s="714"/>
      <c r="O1" s="714"/>
      <c r="P1" s="714"/>
      <c r="Q1" s="714"/>
      <c r="R1" s="767"/>
      <c r="S1" s="767"/>
      <c r="T1" s="767"/>
      <c r="U1" s="767"/>
      <c r="V1" s="767"/>
      <c r="W1" s="767"/>
      <c r="X1" s="768"/>
    </row>
    <row r="2" spans="1:24" ht="15.6">
      <c r="A2" s="1626"/>
      <c r="C2" s="261" t="s">
        <v>2103</v>
      </c>
      <c r="E2" s="1720"/>
      <c r="F2" s="1721"/>
      <c r="G2" s="1721"/>
      <c r="O2" s="669"/>
      <c r="P2" s="669"/>
      <c r="Q2" s="669"/>
      <c r="X2" s="457"/>
    </row>
    <row r="3" spans="1:24" ht="15.6">
      <c r="A3" s="1626"/>
      <c r="C3" s="1722" t="s">
        <v>2104</v>
      </c>
      <c r="E3" s="1720"/>
      <c r="F3" s="1721"/>
      <c r="G3" s="1721"/>
      <c r="O3" s="669"/>
      <c r="P3" s="669"/>
      <c r="Q3" s="669"/>
      <c r="X3" s="457"/>
    </row>
    <row r="4" spans="1:24" ht="12" customHeight="1">
      <c r="A4" s="1626"/>
      <c r="E4" s="1720"/>
      <c r="F4" s="1721"/>
      <c r="G4" s="1721"/>
      <c r="O4" s="669"/>
      <c r="P4" s="669"/>
      <c r="Q4" s="669"/>
      <c r="X4" s="457"/>
    </row>
    <row r="5" spans="1:24" ht="15" customHeight="1">
      <c r="A5" s="724"/>
      <c r="B5" s="1612" t="s">
        <v>1543</v>
      </c>
      <c r="C5" s="1614" t="s">
        <v>1439</v>
      </c>
      <c r="D5" s="1616"/>
      <c r="E5" s="1617"/>
      <c r="F5" s="1617"/>
      <c r="G5" s="1617"/>
      <c r="H5" s="1617"/>
      <c r="I5" s="1618"/>
      <c r="J5" s="1618"/>
      <c r="K5" s="1618"/>
      <c r="L5" s="1618"/>
      <c r="M5" s="1618"/>
      <c r="N5" s="1618"/>
      <c r="O5" s="1614"/>
      <c r="P5" s="1618"/>
      <c r="Q5" s="1618"/>
      <c r="R5" s="1618"/>
      <c r="S5" s="1618"/>
      <c r="T5" s="1619"/>
      <c r="U5" s="1619"/>
      <c r="V5" s="1619"/>
      <c r="W5" s="1619"/>
      <c r="X5" s="771"/>
    </row>
    <row r="6" spans="1:24" ht="15" customHeight="1">
      <c r="A6" s="769"/>
      <c r="B6" s="1613"/>
      <c r="C6" s="1615" t="s">
        <v>1440</v>
      </c>
      <c r="D6" s="1616"/>
      <c r="E6" s="1027"/>
      <c r="F6" s="1027"/>
      <c r="G6" s="1027"/>
      <c r="H6" s="1027"/>
      <c r="I6" s="1027"/>
      <c r="J6" s="1027"/>
      <c r="K6" s="1027"/>
      <c r="L6" s="1027"/>
      <c r="M6" s="1027"/>
      <c r="N6" s="1027"/>
      <c r="O6" s="1027"/>
      <c r="P6" s="1027"/>
      <c r="Q6" s="1027"/>
      <c r="R6" s="1027"/>
      <c r="S6" s="1027"/>
      <c r="T6" s="762"/>
      <c r="U6" s="762"/>
      <c r="V6" s="762"/>
      <c r="W6" s="762"/>
      <c r="X6" s="457"/>
    </row>
    <row r="7" spans="1:24" ht="15" customHeight="1">
      <c r="A7" s="770"/>
      <c r="B7" s="1613"/>
      <c r="C7" s="764" t="s">
        <v>1441</v>
      </c>
      <c r="D7" s="1616"/>
      <c r="E7" s="1027"/>
      <c r="F7" s="1027"/>
      <c r="G7" s="1027"/>
      <c r="H7" s="1027"/>
      <c r="I7" s="1027"/>
      <c r="J7" s="1027"/>
      <c r="K7" s="1027"/>
      <c r="L7" s="1027"/>
      <c r="M7" s="1027"/>
      <c r="N7" s="1027"/>
      <c r="O7" s="1027"/>
      <c r="P7" s="1027"/>
      <c r="Q7" s="1027"/>
      <c r="R7" s="1027"/>
      <c r="S7" s="1027"/>
      <c r="T7" s="762"/>
      <c r="U7" s="762"/>
      <c r="V7" s="762"/>
      <c r="W7" s="762"/>
      <c r="X7" s="457"/>
    </row>
    <row r="8" spans="1:24" s="656" customFormat="1" ht="12" customHeight="1">
      <c r="A8" s="665"/>
      <c r="B8" s="683"/>
      <c r="C8" s="764" t="s">
        <v>1442</v>
      </c>
      <c r="D8" s="763"/>
      <c r="E8" s="763"/>
      <c r="F8" s="763"/>
      <c r="G8" s="763"/>
      <c r="H8" s="763"/>
      <c r="I8" s="763"/>
      <c r="J8" s="763"/>
      <c r="K8" s="763"/>
      <c r="L8" s="763"/>
      <c r="M8" s="763"/>
      <c r="N8" s="763"/>
      <c r="O8" s="763"/>
      <c r="P8" s="1620"/>
      <c r="Q8" s="1620"/>
      <c r="R8" s="1620"/>
      <c r="S8" s="1620"/>
      <c r="T8" s="1620"/>
      <c r="U8" s="1620"/>
      <c r="V8" s="1620"/>
      <c r="W8" s="1620"/>
      <c r="X8" s="457"/>
    </row>
    <row r="9" spans="1:24" s="656" customFormat="1" ht="9.9" customHeight="1">
      <c r="A9" s="665"/>
      <c r="B9" s="683"/>
      <c r="C9" s="764"/>
      <c r="D9" s="763"/>
      <c r="E9" s="763"/>
      <c r="F9" s="763"/>
      <c r="G9" s="763"/>
      <c r="H9" s="763"/>
      <c r="I9" s="763"/>
      <c r="J9" s="763"/>
      <c r="K9" s="763"/>
      <c r="L9" s="763"/>
      <c r="M9" s="763"/>
      <c r="N9" s="763"/>
      <c r="O9" s="763"/>
      <c r="X9" s="457"/>
    </row>
    <row r="10" spans="1:24" s="656" customFormat="1" ht="14.4">
      <c r="A10" s="665"/>
      <c r="B10" s="683"/>
      <c r="C10" s="764"/>
      <c r="D10" s="763"/>
      <c r="E10" s="763"/>
      <c r="F10" s="763"/>
      <c r="G10" s="763"/>
      <c r="H10" s="763"/>
      <c r="I10" s="763"/>
      <c r="J10" s="763"/>
      <c r="K10" s="763"/>
      <c r="L10" s="763"/>
      <c r="M10" s="763"/>
      <c r="N10" s="763"/>
      <c r="O10" s="763"/>
      <c r="P10" s="3061" t="s">
        <v>833</v>
      </c>
      <c r="Q10" s="3061"/>
      <c r="R10" s="3061"/>
      <c r="S10" s="3061"/>
      <c r="T10" s="3061"/>
      <c r="U10" s="3061"/>
      <c r="V10" s="3061"/>
      <c r="W10" s="3061"/>
      <c r="X10" s="457"/>
    </row>
    <row r="11" spans="1:24" ht="12" customHeight="1">
      <c r="A11" s="724"/>
      <c r="B11" s="755"/>
      <c r="C11" s="763"/>
      <c r="D11" s="657"/>
      <c r="E11" s="678"/>
      <c r="F11" s="678"/>
      <c r="G11" s="678"/>
      <c r="H11" s="678"/>
      <c r="I11" s="756"/>
      <c r="J11" s="756"/>
      <c r="K11" s="756"/>
      <c r="L11" s="756"/>
      <c r="M11" s="756"/>
      <c r="N11" s="756"/>
      <c r="O11" s="661"/>
      <c r="P11" s="3062" t="s">
        <v>18</v>
      </c>
      <c r="Q11" s="3062"/>
      <c r="R11" s="3062"/>
      <c r="S11" s="3062"/>
      <c r="T11" s="3062"/>
      <c r="U11" s="3062"/>
      <c r="V11" s="3062"/>
      <c r="W11" s="3062"/>
      <c r="X11" s="771"/>
    </row>
    <row r="12" spans="1:24" ht="12" customHeight="1">
      <c r="A12" s="724"/>
      <c r="B12" s="755"/>
      <c r="C12" s="678"/>
      <c r="D12" s="678"/>
      <c r="E12" s="678"/>
      <c r="F12" s="678"/>
      <c r="G12" s="678"/>
      <c r="H12" s="678"/>
      <c r="I12" s="678"/>
      <c r="J12" s="678"/>
      <c r="K12" s="678"/>
      <c r="L12" s="678"/>
      <c r="M12" s="678"/>
      <c r="N12" s="678"/>
      <c r="O12" s="662"/>
      <c r="P12" s="756"/>
      <c r="Q12" s="756"/>
      <c r="R12" s="756"/>
      <c r="S12" s="756"/>
      <c r="T12" s="756"/>
      <c r="U12" s="756"/>
      <c r="V12" s="756"/>
      <c r="W12" s="866" t="s">
        <v>896</v>
      </c>
      <c r="X12" s="771"/>
    </row>
    <row r="13" spans="1:24" s="656" customFormat="1" ht="12" customHeight="1">
      <c r="A13" s="665"/>
      <c r="B13" s="773">
        <v>13.1</v>
      </c>
      <c r="C13" s="654" t="s">
        <v>811</v>
      </c>
      <c r="D13" s="654"/>
      <c r="E13" s="655"/>
      <c r="F13" s="655"/>
      <c r="G13" s="655"/>
      <c r="H13" s="655"/>
      <c r="I13" s="655"/>
      <c r="J13" s="655"/>
      <c r="K13" s="655"/>
      <c r="L13" s="655"/>
      <c r="M13" s="655"/>
      <c r="N13" s="655"/>
      <c r="O13" s="3053" t="s">
        <v>68</v>
      </c>
      <c r="P13" s="3063"/>
      <c r="Q13" s="3064"/>
      <c r="R13" s="3064"/>
      <c r="S13" s="3064"/>
      <c r="T13" s="3064"/>
      <c r="U13" s="3064"/>
      <c r="V13" s="3064"/>
      <c r="W13" s="3065"/>
      <c r="X13" s="778"/>
    </row>
    <row r="14" spans="1:24" s="656" customFormat="1" ht="12" customHeight="1">
      <c r="A14" s="665"/>
      <c r="B14" s="773"/>
      <c r="C14" s="657" t="s">
        <v>812</v>
      </c>
      <c r="D14" s="657"/>
      <c r="E14" s="655"/>
      <c r="F14" s="655"/>
      <c r="G14" s="655"/>
      <c r="H14" s="655"/>
      <c r="I14" s="655"/>
      <c r="J14" s="655"/>
      <c r="K14" s="655"/>
      <c r="L14" s="655"/>
      <c r="M14" s="655"/>
      <c r="N14" s="655"/>
      <c r="O14" s="3054"/>
      <c r="P14" s="3066"/>
      <c r="Q14" s="3067"/>
      <c r="R14" s="3067"/>
      <c r="S14" s="3067"/>
      <c r="T14" s="3067"/>
      <c r="U14" s="3067"/>
      <c r="V14" s="3067"/>
      <c r="W14" s="3068"/>
      <c r="X14" s="778"/>
    </row>
    <row r="15" spans="1:24" s="656" customFormat="1" ht="12" customHeight="1">
      <c r="A15" s="665"/>
      <c r="B15" s="773"/>
      <c r="C15" s="655"/>
      <c r="D15" s="655"/>
      <c r="E15" s="655"/>
      <c r="F15" s="655"/>
      <c r="G15" s="655"/>
      <c r="H15" s="655"/>
      <c r="I15" s="655"/>
      <c r="J15" s="655"/>
      <c r="K15" s="655"/>
      <c r="L15" s="655"/>
      <c r="M15" s="655"/>
      <c r="N15" s="655"/>
      <c r="O15" s="662"/>
      <c r="P15" s="660"/>
      <c r="Q15" s="660"/>
      <c r="R15" s="660"/>
      <c r="S15" s="660"/>
      <c r="T15" s="660"/>
      <c r="U15" s="660"/>
      <c r="V15" s="660"/>
      <c r="W15" s="774"/>
      <c r="X15" s="778"/>
    </row>
    <row r="16" spans="1:24" s="656" customFormat="1" ht="12" customHeight="1">
      <c r="A16" s="665"/>
      <c r="B16" s="773">
        <v>13.11</v>
      </c>
      <c r="C16" s="654" t="s">
        <v>834</v>
      </c>
      <c r="D16" s="654"/>
      <c r="E16" s="655"/>
      <c r="F16" s="655"/>
      <c r="G16" s="655"/>
      <c r="H16" s="655"/>
      <c r="I16" s="655"/>
      <c r="J16" s="655"/>
      <c r="K16" s="655"/>
      <c r="L16" s="655"/>
      <c r="M16" s="655"/>
      <c r="N16" s="655"/>
      <c r="O16" s="3053" t="s">
        <v>42</v>
      </c>
      <c r="P16" s="3063"/>
      <c r="Q16" s="3064"/>
      <c r="R16" s="3064"/>
      <c r="S16" s="3064"/>
      <c r="T16" s="3064"/>
      <c r="U16" s="3064"/>
      <c r="V16" s="3064"/>
      <c r="W16" s="3065"/>
      <c r="X16" s="779"/>
    </row>
    <row r="17" spans="1:24" s="656" customFormat="1" ht="12" customHeight="1">
      <c r="A17" s="665"/>
      <c r="B17" s="773"/>
      <c r="C17" s="661" t="s">
        <v>835</v>
      </c>
      <c r="D17" s="658"/>
      <c r="E17" s="655"/>
      <c r="F17" s="655"/>
      <c r="G17" s="655"/>
      <c r="H17" s="655"/>
      <c r="I17" s="655"/>
      <c r="J17" s="655"/>
      <c r="K17" s="655"/>
      <c r="L17" s="655"/>
      <c r="M17" s="655"/>
      <c r="N17" s="655"/>
      <c r="O17" s="3054"/>
      <c r="P17" s="3066"/>
      <c r="Q17" s="3067"/>
      <c r="R17" s="3067"/>
      <c r="S17" s="3067"/>
      <c r="T17" s="3067"/>
      <c r="U17" s="3067"/>
      <c r="V17" s="3067"/>
      <c r="W17" s="3068"/>
      <c r="X17" s="779"/>
    </row>
    <row r="18" spans="1:24" s="656" customFormat="1" ht="12" customHeight="1">
      <c r="A18" s="665"/>
      <c r="B18" s="773"/>
      <c r="C18" s="657" t="s">
        <v>813</v>
      </c>
      <c r="D18" s="658"/>
      <c r="E18" s="655"/>
      <c r="F18" s="655"/>
      <c r="G18" s="655"/>
      <c r="H18" s="655"/>
      <c r="I18" s="655"/>
      <c r="J18" s="655"/>
      <c r="K18" s="655"/>
      <c r="L18" s="655"/>
      <c r="M18" s="655"/>
      <c r="N18" s="655"/>
      <c r="O18" s="659"/>
      <c r="P18" s="663"/>
      <c r="Q18" s="663"/>
      <c r="R18" s="663"/>
      <c r="S18" s="663"/>
      <c r="T18" s="663"/>
      <c r="U18" s="663"/>
      <c r="V18" s="663"/>
      <c r="W18" s="663"/>
      <c r="X18" s="779"/>
    </row>
    <row r="19" spans="1:24" s="656" customFormat="1" ht="12" customHeight="1">
      <c r="A19" s="665"/>
      <c r="B19" s="773"/>
      <c r="C19" s="657"/>
      <c r="D19" s="658"/>
      <c r="E19" s="655"/>
      <c r="F19" s="655"/>
      <c r="G19" s="655"/>
      <c r="H19" s="655"/>
      <c r="I19" s="655"/>
      <c r="J19" s="655"/>
      <c r="K19" s="655"/>
      <c r="L19" s="655"/>
      <c r="M19" s="655"/>
      <c r="N19" s="655"/>
      <c r="O19" s="659"/>
      <c r="P19" s="663"/>
      <c r="Q19" s="663"/>
      <c r="R19" s="663"/>
      <c r="S19" s="663"/>
      <c r="T19" s="663"/>
      <c r="U19" s="663"/>
      <c r="V19" s="663"/>
      <c r="W19" s="663"/>
      <c r="X19" s="779"/>
    </row>
    <row r="20" spans="1:24" s="656" customFormat="1" ht="12" customHeight="1">
      <c r="A20" s="665"/>
      <c r="B20" s="773">
        <v>13.12</v>
      </c>
      <c r="C20" s="654" t="s">
        <v>814</v>
      </c>
      <c r="D20" s="654"/>
      <c r="E20" s="655"/>
      <c r="F20" s="655"/>
      <c r="G20" s="655"/>
      <c r="H20" s="655"/>
      <c r="I20" s="655"/>
      <c r="J20" s="655"/>
      <c r="K20" s="655"/>
      <c r="L20" s="655"/>
      <c r="M20" s="655"/>
      <c r="N20" s="655"/>
      <c r="O20" s="3053" t="s">
        <v>69</v>
      </c>
      <c r="P20" s="3055"/>
      <c r="Q20" s="3056"/>
      <c r="R20" s="3056"/>
      <c r="S20" s="3056"/>
      <c r="T20" s="3056"/>
      <c r="U20" s="3056"/>
      <c r="V20" s="3056"/>
      <c r="W20" s="3057"/>
      <c r="X20" s="779"/>
    </row>
    <row r="21" spans="1:24" s="656" customFormat="1" ht="12" customHeight="1">
      <c r="A21" s="665"/>
      <c r="B21" s="773"/>
      <c r="C21" s="657" t="s">
        <v>815</v>
      </c>
      <c r="D21" s="658"/>
      <c r="E21" s="655"/>
      <c r="F21" s="655"/>
      <c r="G21" s="655"/>
      <c r="H21" s="655"/>
      <c r="I21" s="655"/>
      <c r="J21" s="655"/>
      <c r="K21" s="655"/>
      <c r="L21" s="655"/>
      <c r="M21" s="655"/>
      <c r="N21" s="655"/>
      <c r="O21" s="3054"/>
      <c r="P21" s="3058"/>
      <c r="Q21" s="3059"/>
      <c r="R21" s="3059"/>
      <c r="S21" s="3059"/>
      <c r="T21" s="3059"/>
      <c r="U21" s="3059"/>
      <c r="V21" s="3059"/>
      <c r="W21" s="3060"/>
      <c r="X21" s="779"/>
    </row>
    <row r="22" spans="1:24" s="656" customFormat="1" ht="12" customHeight="1">
      <c r="A22" s="665"/>
      <c r="B22" s="773"/>
      <c r="C22" s="655"/>
      <c r="D22" s="655"/>
      <c r="E22" s="655"/>
      <c r="F22" s="655"/>
      <c r="G22" s="655"/>
      <c r="H22" s="655"/>
      <c r="I22" s="655"/>
      <c r="J22" s="655"/>
      <c r="K22" s="655"/>
      <c r="L22" s="655"/>
      <c r="M22" s="655"/>
      <c r="N22" s="655"/>
      <c r="O22" s="662"/>
      <c r="P22" s="660"/>
      <c r="Q22" s="660"/>
      <c r="R22" s="660"/>
      <c r="S22" s="660"/>
      <c r="T22" s="660"/>
      <c r="U22" s="660"/>
      <c r="V22" s="660"/>
      <c r="W22" s="774"/>
      <c r="X22" s="778"/>
    </row>
    <row r="23" spans="1:24" s="656" customFormat="1" ht="12" customHeight="1">
      <c r="A23" s="665"/>
      <c r="B23" s="773">
        <v>13.13</v>
      </c>
      <c r="C23" s="654" t="s">
        <v>816</v>
      </c>
      <c r="D23" s="654"/>
      <c r="E23" s="655"/>
      <c r="F23" s="655"/>
      <c r="G23" s="655"/>
      <c r="H23" s="655"/>
      <c r="I23" s="655"/>
      <c r="J23" s="655"/>
      <c r="K23" s="655"/>
      <c r="L23" s="655"/>
      <c r="M23" s="655"/>
      <c r="N23" s="655"/>
      <c r="O23" s="3053" t="s">
        <v>64</v>
      </c>
      <c r="P23" s="3063"/>
      <c r="Q23" s="3064"/>
      <c r="R23" s="3064"/>
      <c r="S23" s="3064"/>
      <c r="T23" s="3064"/>
      <c r="U23" s="3064"/>
      <c r="V23" s="3064"/>
      <c r="W23" s="3065"/>
      <c r="X23" s="779"/>
    </row>
    <row r="24" spans="1:24" s="656" customFormat="1" ht="12" customHeight="1">
      <c r="A24" s="665"/>
      <c r="B24" s="773"/>
      <c r="C24" s="657" t="s">
        <v>817</v>
      </c>
      <c r="D24" s="658"/>
      <c r="E24" s="655"/>
      <c r="F24" s="655"/>
      <c r="G24" s="655"/>
      <c r="H24" s="655"/>
      <c r="I24" s="655"/>
      <c r="J24" s="655"/>
      <c r="K24" s="655"/>
      <c r="L24" s="655"/>
      <c r="M24" s="655"/>
      <c r="N24" s="655"/>
      <c r="O24" s="3054"/>
      <c r="P24" s="3066"/>
      <c r="Q24" s="3067"/>
      <c r="R24" s="3067"/>
      <c r="S24" s="3067"/>
      <c r="T24" s="3067"/>
      <c r="U24" s="3067"/>
      <c r="V24" s="3067"/>
      <c r="W24" s="3068"/>
      <c r="X24" s="779"/>
    </row>
    <row r="25" spans="1:24" s="656" customFormat="1" ht="12" customHeight="1">
      <c r="A25" s="665"/>
      <c r="B25" s="773"/>
      <c r="C25" s="655"/>
      <c r="D25" s="655"/>
      <c r="E25" s="655"/>
      <c r="F25" s="655"/>
      <c r="G25" s="655"/>
      <c r="H25" s="655"/>
      <c r="I25" s="655"/>
      <c r="J25" s="655"/>
      <c r="K25" s="655"/>
      <c r="L25" s="655"/>
      <c r="M25" s="655"/>
      <c r="N25" s="655"/>
      <c r="O25" s="662"/>
      <c r="P25" s="660"/>
      <c r="Q25" s="660"/>
      <c r="R25" s="660"/>
      <c r="S25" s="660"/>
      <c r="T25" s="660"/>
      <c r="U25" s="660"/>
      <c r="V25" s="660"/>
      <c r="W25" s="774"/>
      <c r="X25" s="778"/>
    </row>
    <row r="26" spans="1:24" s="656" customFormat="1" ht="12" customHeight="1">
      <c r="A26" s="665"/>
      <c r="B26" s="773">
        <v>13.14</v>
      </c>
      <c r="C26" s="654" t="s">
        <v>818</v>
      </c>
      <c r="D26" s="654"/>
      <c r="E26" s="655"/>
      <c r="F26" s="655"/>
      <c r="G26" s="655"/>
      <c r="H26" s="655"/>
      <c r="I26" s="655"/>
      <c r="J26" s="655"/>
      <c r="K26" s="655"/>
      <c r="L26" s="655"/>
      <c r="M26" s="655"/>
      <c r="N26" s="655"/>
      <c r="O26" s="3053" t="s">
        <v>87</v>
      </c>
      <c r="P26" s="3055"/>
      <c r="Q26" s="3056"/>
      <c r="R26" s="3056"/>
      <c r="S26" s="3056"/>
      <c r="T26" s="3056"/>
      <c r="U26" s="3056"/>
      <c r="V26" s="3056"/>
      <c r="W26" s="3057"/>
      <c r="X26" s="779"/>
    </row>
    <row r="27" spans="1:24" s="656" customFormat="1" ht="12" customHeight="1">
      <c r="A27" s="665"/>
      <c r="B27" s="773"/>
      <c r="C27" s="661" t="s">
        <v>819</v>
      </c>
      <c r="D27" s="658"/>
      <c r="E27" s="655"/>
      <c r="F27" s="655"/>
      <c r="G27" s="655"/>
      <c r="H27" s="655"/>
      <c r="I27" s="655"/>
      <c r="J27" s="655"/>
      <c r="K27" s="655"/>
      <c r="L27" s="655"/>
      <c r="M27" s="655"/>
      <c r="N27" s="655"/>
      <c r="O27" s="3054"/>
      <c r="P27" s="3058"/>
      <c r="Q27" s="3059"/>
      <c r="R27" s="3059"/>
      <c r="S27" s="3059"/>
      <c r="T27" s="3059"/>
      <c r="U27" s="3059"/>
      <c r="V27" s="3059"/>
      <c r="W27" s="3060"/>
      <c r="X27" s="779"/>
    </row>
    <row r="28" spans="1:24" s="656" customFormat="1" ht="12" customHeight="1">
      <c r="A28" s="665"/>
      <c r="B28" s="773"/>
      <c r="C28" s="657" t="s">
        <v>820</v>
      </c>
      <c r="D28" s="658"/>
      <c r="E28" s="655"/>
      <c r="F28" s="655"/>
      <c r="G28" s="655"/>
      <c r="H28" s="655"/>
      <c r="I28" s="655"/>
      <c r="J28" s="655"/>
      <c r="K28" s="655"/>
      <c r="L28" s="655"/>
      <c r="M28" s="655"/>
      <c r="N28" s="655"/>
      <c r="O28" s="659"/>
      <c r="P28" s="663"/>
      <c r="Q28" s="663"/>
      <c r="R28" s="663"/>
      <c r="S28" s="663"/>
      <c r="T28" s="663"/>
      <c r="U28" s="663"/>
      <c r="V28" s="663"/>
      <c r="W28" s="663"/>
      <c r="X28" s="779"/>
    </row>
    <row r="29" spans="1:24" s="656" customFormat="1" ht="12" customHeight="1">
      <c r="A29" s="665"/>
      <c r="B29" s="773"/>
      <c r="C29" s="655"/>
      <c r="D29" s="655"/>
      <c r="E29" s="655"/>
      <c r="F29" s="655"/>
      <c r="G29" s="655"/>
      <c r="H29" s="655"/>
      <c r="I29" s="655"/>
      <c r="J29" s="655"/>
      <c r="K29" s="655"/>
      <c r="L29" s="655"/>
      <c r="M29" s="655"/>
      <c r="N29" s="655"/>
      <c r="O29" s="662"/>
      <c r="P29" s="660"/>
      <c r="Q29" s="660"/>
      <c r="R29" s="660"/>
      <c r="S29" s="660"/>
      <c r="T29" s="660"/>
      <c r="U29" s="660"/>
      <c r="V29" s="660"/>
      <c r="W29" s="774"/>
      <c r="X29" s="778"/>
    </row>
    <row r="30" spans="1:24" s="656" customFormat="1" ht="15" customHeight="1">
      <c r="A30" s="665"/>
      <c r="B30" s="863">
        <v>13.15</v>
      </c>
      <c r="C30" s="683" t="s">
        <v>829</v>
      </c>
      <c r="D30" s="654"/>
      <c r="E30" s="655"/>
      <c r="F30" s="655"/>
      <c r="G30" s="655"/>
      <c r="H30" s="655"/>
      <c r="I30" s="655"/>
      <c r="J30" s="655"/>
      <c r="K30" s="655"/>
      <c r="L30" s="655"/>
      <c r="M30" s="655"/>
      <c r="N30" s="655"/>
      <c r="O30" s="3053"/>
      <c r="P30" s="3069"/>
      <c r="Q30" s="3069"/>
      <c r="R30" s="3069"/>
      <c r="S30" s="3069"/>
      <c r="T30" s="3069"/>
      <c r="U30" s="3069"/>
      <c r="V30" s="3069"/>
      <c r="W30" s="3069"/>
      <c r="X30" s="779"/>
    </row>
    <row r="31" spans="1:24" s="656" customFormat="1" ht="15" customHeight="1">
      <c r="A31" s="665"/>
      <c r="B31" s="864"/>
      <c r="C31" s="682" t="s">
        <v>830</v>
      </c>
      <c r="D31" s="658"/>
      <c r="E31" s="655"/>
      <c r="F31" s="655"/>
      <c r="G31" s="655"/>
      <c r="H31" s="655"/>
      <c r="I31" s="655"/>
      <c r="J31" s="655"/>
      <c r="K31" s="655"/>
      <c r="L31" s="655"/>
      <c r="M31" s="655"/>
      <c r="N31" s="655"/>
      <c r="O31" s="3054"/>
      <c r="P31" s="3069"/>
      <c r="Q31" s="3069"/>
      <c r="R31" s="3069"/>
      <c r="S31" s="3069"/>
      <c r="T31" s="3069"/>
      <c r="U31" s="3069"/>
      <c r="V31" s="3069"/>
      <c r="W31" s="3069"/>
      <c r="X31" s="779"/>
    </row>
    <row r="32" spans="1:24" s="656" customFormat="1" ht="12" customHeight="1">
      <c r="A32" s="665"/>
      <c r="B32" s="773"/>
      <c r="C32" s="655"/>
      <c r="D32" s="655"/>
      <c r="E32" s="655"/>
      <c r="F32" s="655"/>
      <c r="G32" s="655"/>
      <c r="H32" s="655"/>
      <c r="I32" s="655"/>
      <c r="J32" s="655"/>
      <c r="K32" s="655"/>
      <c r="L32" s="655"/>
      <c r="M32" s="655"/>
      <c r="N32" s="655"/>
      <c r="O32" s="662"/>
      <c r="P32" s="660"/>
      <c r="Q32" s="660"/>
      <c r="R32" s="660"/>
      <c r="S32" s="660"/>
      <c r="T32" s="660"/>
      <c r="U32" s="660"/>
      <c r="V32" s="660"/>
      <c r="W32" s="774"/>
      <c r="X32" s="778"/>
    </row>
    <row r="33" spans="1:24" s="656" customFormat="1" ht="12" customHeight="1">
      <c r="A33" s="665"/>
      <c r="B33" s="773"/>
      <c r="C33" s="654" t="s">
        <v>885</v>
      </c>
      <c r="D33" s="654"/>
      <c r="E33" s="654" t="s">
        <v>821</v>
      </c>
      <c r="F33" s="655"/>
      <c r="G33" s="655"/>
      <c r="H33" s="655"/>
      <c r="I33" s="655"/>
      <c r="J33" s="655"/>
      <c r="K33" s="655"/>
      <c r="L33" s="655"/>
      <c r="M33" s="655"/>
      <c r="N33" s="655"/>
      <c r="O33" s="3053" t="s">
        <v>89</v>
      </c>
      <c r="P33" s="3055"/>
      <c r="Q33" s="3056"/>
      <c r="R33" s="3056"/>
      <c r="S33" s="3056"/>
      <c r="T33" s="3056"/>
      <c r="U33" s="3056"/>
      <c r="V33" s="3056"/>
      <c r="W33" s="3057"/>
      <c r="X33" s="779"/>
    </row>
    <row r="34" spans="1:24" s="656" customFormat="1" ht="12" customHeight="1">
      <c r="A34" s="665"/>
      <c r="B34" s="864"/>
      <c r="C34" s="657"/>
      <c r="D34" s="658"/>
      <c r="E34" s="657" t="s">
        <v>822</v>
      </c>
      <c r="F34" s="655"/>
      <c r="G34" s="655"/>
      <c r="H34" s="655"/>
      <c r="I34" s="655"/>
      <c r="J34" s="655"/>
      <c r="K34" s="655"/>
      <c r="L34" s="655"/>
      <c r="M34" s="655"/>
      <c r="N34" s="655"/>
      <c r="O34" s="3054"/>
      <c r="P34" s="3058"/>
      <c r="Q34" s="3059"/>
      <c r="R34" s="3059"/>
      <c r="S34" s="3059"/>
      <c r="T34" s="3059"/>
      <c r="U34" s="3059"/>
      <c r="V34" s="3059"/>
      <c r="W34" s="3060"/>
      <c r="X34" s="779"/>
    </row>
    <row r="35" spans="1:24" s="656" customFormat="1" ht="12" customHeight="1">
      <c r="A35" s="665"/>
      <c r="B35" s="653"/>
      <c r="C35" s="655"/>
      <c r="D35" s="655"/>
      <c r="E35" s="655"/>
      <c r="F35" s="655"/>
      <c r="G35" s="655"/>
      <c r="H35" s="655"/>
      <c r="I35" s="655"/>
      <c r="J35" s="655"/>
      <c r="K35" s="655"/>
      <c r="L35" s="655"/>
      <c r="M35" s="655"/>
      <c r="N35" s="655"/>
      <c r="O35" s="662"/>
      <c r="P35" s="660"/>
      <c r="Q35" s="660"/>
      <c r="R35" s="660"/>
      <c r="S35" s="660"/>
      <c r="T35" s="660"/>
      <c r="U35" s="660"/>
      <c r="V35" s="660"/>
      <c r="W35" s="774"/>
      <c r="X35" s="778"/>
    </row>
    <row r="36" spans="1:24" s="656" customFormat="1" ht="12" customHeight="1">
      <c r="A36" s="665"/>
      <c r="B36" s="653"/>
      <c r="C36" s="654" t="s">
        <v>886</v>
      </c>
      <c r="D36" s="654"/>
      <c r="E36" s="654" t="s">
        <v>73</v>
      </c>
      <c r="F36" s="655"/>
      <c r="G36" s="655"/>
      <c r="H36" s="655"/>
      <c r="I36" s="655"/>
      <c r="J36" s="655"/>
      <c r="K36" s="655"/>
      <c r="L36" s="655"/>
      <c r="M36" s="655"/>
      <c r="N36" s="655"/>
      <c r="O36" s="3053" t="s">
        <v>132</v>
      </c>
      <c r="P36" s="3063"/>
      <c r="Q36" s="3064"/>
      <c r="R36" s="3064"/>
      <c r="S36" s="3064"/>
      <c r="T36" s="3064"/>
      <c r="U36" s="3064"/>
      <c r="V36" s="3064"/>
      <c r="W36" s="3065"/>
      <c r="X36" s="779"/>
    </row>
    <row r="37" spans="1:24" s="656" customFormat="1" ht="12" customHeight="1">
      <c r="A37" s="665"/>
      <c r="B37" s="654"/>
      <c r="C37" s="657"/>
      <c r="D37" s="658"/>
      <c r="E37" s="657" t="s">
        <v>74</v>
      </c>
      <c r="F37" s="655"/>
      <c r="G37" s="655"/>
      <c r="H37" s="655"/>
      <c r="I37" s="655"/>
      <c r="J37" s="655"/>
      <c r="K37" s="655"/>
      <c r="L37" s="655"/>
      <c r="M37" s="655"/>
      <c r="N37" s="655"/>
      <c r="O37" s="3054"/>
      <c r="P37" s="3066"/>
      <c r="Q37" s="3067"/>
      <c r="R37" s="3067"/>
      <c r="S37" s="3067"/>
      <c r="T37" s="3067"/>
      <c r="U37" s="3067"/>
      <c r="V37" s="3067"/>
      <c r="W37" s="3068"/>
      <c r="X37" s="779"/>
    </row>
    <row r="38" spans="1:24" s="656" customFormat="1" ht="12" customHeight="1">
      <c r="A38" s="665"/>
      <c r="B38" s="654"/>
      <c r="C38" s="657"/>
      <c r="D38" s="658"/>
      <c r="E38" s="657"/>
      <c r="F38" s="655"/>
      <c r="G38" s="655"/>
      <c r="H38" s="655"/>
      <c r="I38" s="655"/>
      <c r="J38" s="655"/>
      <c r="K38" s="655"/>
      <c r="L38" s="655"/>
      <c r="M38" s="655"/>
      <c r="N38" s="655"/>
      <c r="O38" s="659"/>
      <c r="P38" s="663"/>
      <c r="Q38" s="663"/>
      <c r="R38" s="663"/>
      <c r="S38" s="663"/>
      <c r="T38" s="663"/>
      <c r="U38" s="663"/>
      <c r="V38" s="663"/>
      <c r="W38" s="663"/>
      <c r="X38" s="779"/>
    </row>
    <row r="39" spans="1:24" s="656" customFormat="1" ht="12" customHeight="1">
      <c r="A39" s="665"/>
      <c r="B39" s="653"/>
      <c r="C39" s="655"/>
      <c r="D39" s="655"/>
      <c r="E39" s="655"/>
      <c r="F39" s="655"/>
      <c r="G39" s="655"/>
      <c r="H39" s="655"/>
      <c r="I39" s="655"/>
      <c r="J39" s="655"/>
      <c r="K39" s="655"/>
      <c r="L39" s="655"/>
      <c r="M39" s="655"/>
      <c r="N39" s="655"/>
      <c r="O39" s="662"/>
      <c r="P39" s="660"/>
      <c r="Q39" s="660"/>
      <c r="R39" s="660"/>
      <c r="S39" s="660"/>
      <c r="T39" s="660"/>
      <c r="U39" s="660"/>
      <c r="V39" s="660"/>
      <c r="W39" s="774"/>
      <c r="X39" s="778"/>
    </row>
    <row r="40" spans="1:24" s="656" customFormat="1" ht="12" customHeight="1">
      <c r="A40" s="665"/>
      <c r="B40" s="653"/>
      <c r="C40" s="654" t="s">
        <v>887</v>
      </c>
      <c r="D40" s="654"/>
      <c r="E40" s="654" t="s">
        <v>897</v>
      </c>
      <c r="F40" s="655"/>
      <c r="G40" s="655"/>
      <c r="H40" s="655"/>
      <c r="I40" s="655"/>
      <c r="J40" s="655"/>
      <c r="K40" s="655"/>
      <c r="L40" s="655"/>
      <c r="M40" s="655"/>
      <c r="N40" s="655"/>
      <c r="O40" s="3053" t="s">
        <v>66</v>
      </c>
      <c r="P40" s="3070">
        <f>P33+P36</f>
        <v>0</v>
      </c>
      <c r="Q40" s="3071"/>
      <c r="R40" s="3071"/>
      <c r="S40" s="3071"/>
      <c r="T40" s="3071"/>
      <c r="U40" s="3071"/>
      <c r="V40" s="3071"/>
      <c r="W40" s="3072"/>
      <c r="X40" s="779"/>
    </row>
    <row r="41" spans="1:24" s="656" customFormat="1" ht="12" customHeight="1">
      <c r="A41" s="665"/>
      <c r="B41" s="654"/>
      <c r="C41" s="657"/>
      <c r="D41" s="658"/>
      <c r="E41" s="657" t="s">
        <v>898</v>
      </c>
      <c r="F41" s="655"/>
      <c r="G41" s="655"/>
      <c r="H41" s="655"/>
      <c r="I41" s="655"/>
      <c r="J41" s="655"/>
      <c r="K41" s="655"/>
      <c r="L41" s="655"/>
      <c r="M41" s="655"/>
      <c r="N41" s="655"/>
      <c r="O41" s="3054"/>
      <c r="P41" s="3073"/>
      <c r="Q41" s="3074"/>
      <c r="R41" s="3074"/>
      <c r="S41" s="3074"/>
      <c r="T41" s="3074"/>
      <c r="U41" s="3074"/>
      <c r="V41" s="3074"/>
      <c r="W41" s="3075"/>
      <c r="X41" s="779"/>
    </row>
    <row r="42" spans="1:24" s="656" customFormat="1" ht="12" customHeight="1">
      <c r="A42" s="665"/>
      <c r="B42" s="653"/>
      <c r="C42" s="657"/>
      <c r="D42" s="657"/>
      <c r="E42" s="655"/>
      <c r="F42" s="655"/>
      <c r="G42" s="655"/>
      <c r="H42" s="655"/>
      <c r="I42" s="660"/>
      <c r="J42" s="660"/>
      <c r="K42" s="660"/>
      <c r="L42" s="660"/>
      <c r="M42" s="660"/>
      <c r="N42" s="660"/>
      <c r="O42" s="661"/>
      <c r="P42" s="660"/>
      <c r="Q42" s="660"/>
      <c r="R42" s="660"/>
      <c r="S42" s="660"/>
      <c r="T42" s="660"/>
      <c r="U42" s="660"/>
      <c r="V42" s="660"/>
      <c r="W42" s="660"/>
      <c r="X42" s="778"/>
    </row>
    <row r="43" spans="1:24" s="656" customFormat="1" ht="12" customHeight="1">
      <c r="A43" s="665"/>
      <c r="B43" s="775">
        <v>1</v>
      </c>
      <c r="C43" s="654" t="s">
        <v>838</v>
      </c>
      <c r="D43" s="757"/>
      <c r="E43" s="654"/>
      <c r="F43" s="654"/>
      <c r="G43" s="654"/>
      <c r="H43" s="654"/>
      <c r="I43" s="774"/>
      <c r="J43" s="774"/>
      <c r="K43" s="774"/>
      <c r="L43" s="774"/>
      <c r="M43" s="774"/>
      <c r="N43" s="774"/>
      <c r="O43" s="661"/>
      <c r="P43" s="660"/>
      <c r="Q43" s="660"/>
      <c r="R43" s="660"/>
      <c r="S43" s="660"/>
      <c r="T43" s="660"/>
      <c r="U43" s="660"/>
      <c r="V43" s="660"/>
      <c r="W43" s="660"/>
      <c r="X43" s="778"/>
    </row>
    <row r="44" spans="1:24" s="656" customFormat="1" ht="12" customHeight="1">
      <c r="A44" s="665"/>
      <c r="B44" s="433"/>
      <c r="C44" s="758" t="s">
        <v>823</v>
      </c>
      <c r="D44" s="433"/>
      <c r="E44" s="433"/>
      <c r="F44" s="433"/>
      <c r="G44" s="433"/>
      <c r="H44" s="433"/>
      <c r="I44" s="433"/>
      <c r="J44" s="661"/>
      <c r="K44" s="433"/>
      <c r="L44" s="433"/>
      <c r="M44" s="433"/>
      <c r="N44" s="433"/>
      <c r="O44" s="433"/>
      <c r="P44" s="433"/>
      <c r="Q44" s="433"/>
      <c r="R44" s="433"/>
      <c r="S44" s="659"/>
      <c r="T44" s="659"/>
      <c r="U44" s="659"/>
      <c r="V44" s="659"/>
      <c r="W44" s="659"/>
      <c r="X44" s="772"/>
    </row>
    <row r="45" spans="1:24" s="656" customFormat="1" ht="12" customHeight="1">
      <c r="A45" s="665"/>
      <c r="B45" s="775">
        <v>2</v>
      </c>
      <c r="C45" s="654" t="s">
        <v>839</v>
      </c>
      <c r="D45" s="654"/>
      <c r="E45" s="654"/>
      <c r="F45" s="654"/>
      <c r="G45" s="654"/>
      <c r="H45" s="654"/>
      <c r="I45" s="654"/>
      <c r="J45" s="654"/>
      <c r="K45" s="654"/>
      <c r="L45" s="654"/>
      <c r="M45" s="654"/>
      <c r="N45" s="654"/>
      <c r="O45" s="654"/>
      <c r="P45" s="654"/>
      <c r="Q45" s="654"/>
      <c r="R45" s="654"/>
      <c r="S45" s="654"/>
      <c r="T45" s="654"/>
      <c r="U45" s="654"/>
      <c r="V45" s="654"/>
      <c r="W45" s="654"/>
      <c r="X45" s="778"/>
    </row>
    <row r="46" spans="1:24" s="656" customFormat="1" ht="12" customHeight="1">
      <c r="A46" s="665"/>
      <c r="B46" s="433"/>
      <c r="C46" s="661" t="s">
        <v>836</v>
      </c>
      <c r="D46" s="657"/>
      <c r="E46" s="657"/>
      <c r="F46" s="657"/>
      <c r="G46" s="657"/>
      <c r="H46" s="657"/>
      <c r="I46" s="657"/>
      <c r="J46" s="657"/>
      <c r="K46" s="657"/>
      <c r="L46" s="657"/>
      <c r="M46" s="657"/>
      <c r="N46" s="657"/>
      <c r="O46" s="657"/>
      <c r="P46" s="657"/>
      <c r="Q46" s="657"/>
      <c r="R46" s="657"/>
      <c r="S46" s="657"/>
      <c r="T46" s="657"/>
      <c r="U46" s="657"/>
      <c r="V46" s="657"/>
      <c r="W46" s="657"/>
      <c r="X46" s="772"/>
    </row>
    <row r="47" spans="1:24" s="656" customFormat="1" ht="12" customHeight="1">
      <c r="A47" s="665"/>
      <c r="B47" s="433"/>
      <c r="C47" s="654" t="s">
        <v>837</v>
      </c>
      <c r="D47" s="657"/>
      <c r="E47" s="657"/>
      <c r="F47" s="657"/>
      <c r="G47" s="657"/>
      <c r="H47" s="657"/>
      <c r="I47" s="657"/>
      <c r="J47" s="657"/>
      <c r="K47" s="657"/>
      <c r="L47" s="657"/>
      <c r="M47" s="657"/>
      <c r="N47" s="657"/>
      <c r="O47" s="657"/>
      <c r="P47" s="657"/>
      <c r="Q47" s="657"/>
      <c r="R47" s="657"/>
      <c r="S47" s="657"/>
      <c r="T47" s="657"/>
      <c r="U47" s="657"/>
      <c r="V47" s="657"/>
      <c r="W47" s="657"/>
      <c r="X47" s="772"/>
    </row>
    <row r="48" spans="1:24" s="656" customFormat="1" ht="12" customHeight="1">
      <c r="A48" s="665"/>
      <c r="B48" s="433"/>
      <c r="C48" s="657" t="s">
        <v>840</v>
      </c>
      <c r="D48" s="657"/>
      <c r="E48" s="657"/>
      <c r="F48" s="657"/>
      <c r="G48" s="657"/>
      <c r="H48" s="657"/>
      <c r="I48" s="657"/>
      <c r="J48" s="657"/>
      <c r="K48" s="657"/>
      <c r="L48" s="657"/>
      <c r="M48" s="657"/>
      <c r="N48" s="657"/>
      <c r="O48" s="657"/>
      <c r="P48" s="657"/>
      <c r="Q48" s="657"/>
      <c r="R48" s="657"/>
      <c r="S48" s="657"/>
      <c r="T48" s="657"/>
      <c r="U48" s="657"/>
      <c r="V48" s="657"/>
      <c r="W48" s="657"/>
      <c r="X48" s="772"/>
    </row>
    <row r="49" spans="1:24" s="656" customFormat="1" ht="12" customHeight="1">
      <c r="A49" s="665"/>
      <c r="B49" s="433"/>
      <c r="C49" s="657" t="s">
        <v>841</v>
      </c>
      <c r="D49" s="657"/>
      <c r="E49" s="657"/>
      <c r="F49" s="657"/>
      <c r="G49" s="657"/>
      <c r="H49" s="657"/>
      <c r="I49" s="657"/>
      <c r="J49" s="657"/>
      <c r="K49" s="657"/>
      <c r="L49" s="657"/>
      <c r="M49" s="657"/>
      <c r="N49" s="657"/>
      <c r="O49" s="657"/>
      <c r="P49" s="657"/>
      <c r="Q49" s="657"/>
      <c r="R49" s="657"/>
      <c r="S49" s="657"/>
      <c r="T49" s="657"/>
      <c r="U49" s="657"/>
      <c r="V49" s="657"/>
      <c r="W49" s="657"/>
      <c r="X49" s="772"/>
    </row>
    <row r="50" spans="1:24" s="656" customFormat="1" ht="12" customHeight="1">
      <c r="A50" s="780"/>
      <c r="B50" s="781"/>
      <c r="C50" s="776"/>
      <c r="D50" s="776"/>
      <c r="E50" s="776"/>
      <c r="F50" s="776"/>
      <c r="G50" s="776"/>
      <c r="H50" s="776"/>
      <c r="I50" s="776"/>
      <c r="J50" s="776"/>
      <c r="K50" s="776"/>
      <c r="L50" s="776"/>
      <c r="M50" s="776"/>
      <c r="N50" s="776"/>
      <c r="O50" s="776"/>
      <c r="P50" s="776"/>
      <c r="Q50" s="776"/>
      <c r="R50" s="776"/>
      <c r="S50" s="776"/>
      <c r="T50" s="776"/>
      <c r="U50" s="776"/>
      <c r="V50" s="776"/>
      <c r="W50" s="776"/>
      <c r="X50" s="782"/>
    </row>
    <row r="51" spans="1:24" ht="12" customHeight="1">
      <c r="A51" s="724"/>
      <c r="B51" s="755"/>
      <c r="C51" s="657"/>
      <c r="D51" s="657"/>
      <c r="E51" s="678"/>
      <c r="F51" s="678"/>
      <c r="G51" s="678"/>
      <c r="H51" s="678"/>
      <c r="I51" s="756"/>
      <c r="J51" s="756"/>
      <c r="K51" s="756"/>
      <c r="L51" s="756"/>
      <c r="M51" s="756"/>
      <c r="N51" s="756"/>
      <c r="O51" s="661"/>
      <c r="P51" s="756"/>
      <c r="Q51" s="756"/>
      <c r="R51" s="756"/>
      <c r="S51" s="756"/>
      <c r="T51" s="756"/>
      <c r="U51" s="756"/>
      <c r="V51" s="756"/>
      <c r="W51" s="756"/>
      <c r="X51" s="771"/>
    </row>
    <row r="52" spans="1:24" ht="12" customHeight="1">
      <c r="A52" s="769"/>
      <c r="B52" s="1612" t="s">
        <v>1434</v>
      </c>
      <c r="C52" s="1590" t="s">
        <v>2105</v>
      </c>
      <c r="D52" s="661"/>
      <c r="E52" s="654"/>
      <c r="G52" s="661"/>
      <c r="H52" s="661"/>
      <c r="I52" s="752"/>
      <c r="J52" s="752"/>
      <c r="K52" s="752"/>
      <c r="L52" s="752"/>
      <c r="M52" s="752"/>
      <c r="N52" s="752"/>
      <c r="O52" s="752"/>
      <c r="P52" s="752"/>
      <c r="Q52" s="678"/>
      <c r="R52" s="678"/>
      <c r="S52" s="669"/>
      <c r="T52" s="669"/>
      <c r="U52" s="669"/>
      <c r="V52" s="669"/>
      <c r="W52" s="669"/>
      <c r="X52" s="457"/>
    </row>
    <row r="53" spans="1:24" ht="12" customHeight="1">
      <c r="A53" s="770"/>
      <c r="B53" s="1613"/>
      <c r="C53" s="1621" t="s">
        <v>2106</v>
      </c>
      <c r="I53" s="679"/>
      <c r="J53" s="679"/>
      <c r="K53" s="679"/>
      <c r="L53" s="679"/>
      <c r="M53" s="679"/>
      <c r="N53" s="679"/>
      <c r="O53" s="753"/>
      <c r="P53" s="680"/>
      <c r="Q53" s="679"/>
      <c r="R53" s="679"/>
      <c r="S53" s="675"/>
      <c r="T53" s="675"/>
      <c r="U53" s="675"/>
      <c r="V53" s="675"/>
      <c r="W53" s="675"/>
      <c r="X53" s="457"/>
    </row>
    <row r="54" spans="1:24" s="656" customFormat="1" ht="12" customHeight="1">
      <c r="A54" s="665"/>
      <c r="B54" s="683"/>
      <c r="C54" s="764"/>
      <c r="D54" s="683"/>
      <c r="E54" s="754"/>
      <c r="G54" s="683"/>
      <c r="H54" s="655"/>
      <c r="I54" s="655"/>
      <c r="J54" s="655"/>
      <c r="K54" s="657"/>
      <c r="L54" s="657"/>
      <c r="M54" s="657"/>
      <c r="N54" s="655"/>
      <c r="O54" s="655"/>
      <c r="P54" s="655"/>
      <c r="Q54" s="655"/>
      <c r="R54" s="655"/>
      <c r="X54" s="457"/>
    </row>
    <row r="55" spans="1:24" s="656" customFormat="1" ht="12" customHeight="1">
      <c r="A55" s="665"/>
      <c r="B55" s="683"/>
      <c r="C55" s="683"/>
      <c r="D55" s="683"/>
      <c r="E55" s="754"/>
      <c r="G55" s="683"/>
      <c r="H55" s="655"/>
      <c r="I55" s="655"/>
      <c r="J55" s="655"/>
      <c r="K55" s="657"/>
      <c r="L55" s="657"/>
      <c r="M55" s="657"/>
      <c r="N55" s="655"/>
      <c r="O55" s="655"/>
      <c r="P55" s="3061" t="s">
        <v>831</v>
      </c>
      <c r="Q55" s="3061"/>
      <c r="R55" s="3061"/>
      <c r="S55" s="3061"/>
      <c r="T55" s="3061"/>
      <c r="U55" s="3061"/>
      <c r="V55" s="3061"/>
      <c r="W55" s="3061"/>
      <c r="X55" s="457"/>
    </row>
    <row r="56" spans="1:24" s="656" customFormat="1" ht="12" customHeight="1">
      <c r="A56" s="665"/>
      <c r="B56" s="683"/>
      <c r="C56" s="683"/>
      <c r="D56" s="683"/>
      <c r="E56" s="754"/>
      <c r="G56" s="683"/>
      <c r="H56" s="655"/>
      <c r="I56" s="655"/>
      <c r="J56" s="655"/>
      <c r="K56" s="657"/>
      <c r="L56" s="657"/>
      <c r="M56" s="657"/>
      <c r="N56" s="655"/>
      <c r="O56" s="655"/>
      <c r="P56" s="3076" t="s">
        <v>18</v>
      </c>
      <c r="Q56" s="3076"/>
      <c r="R56" s="3076"/>
      <c r="S56" s="3076"/>
      <c r="T56" s="3076"/>
      <c r="U56" s="3076"/>
      <c r="V56" s="3076"/>
      <c r="W56" s="3076"/>
      <c r="X56" s="457"/>
    </row>
    <row r="57" spans="1:24" s="676" customFormat="1" ht="12" customHeight="1">
      <c r="A57" s="769"/>
      <c r="B57" s="755"/>
      <c r="C57" s="683"/>
      <c r="D57" s="683"/>
      <c r="E57" s="683"/>
      <c r="F57" s="683"/>
      <c r="G57" s="683"/>
      <c r="H57" s="683"/>
      <c r="I57" s="683"/>
      <c r="J57" s="683"/>
      <c r="K57" s="683"/>
      <c r="L57" s="683"/>
      <c r="M57" s="683"/>
      <c r="N57" s="683"/>
      <c r="O57" s="662"/>
      <c r="P57" s="664"/>
      <c r="Q57" s="664"/>
      <c r="R57" s="664"/>
      <c r="S57" s="664"/>
      <c r="T57" s="664"/>
      <c r="U57" s="664"/>
      <c r="V57" s="664"/>
      <c r="W57" s="866" t="s">
        <v>896</v>
      </c>
      <c r="X57" s="1622"/>
    </row>
    <row r="58" spans="1:24" s="656" customFormat="1" ht="12" customHeight="1">
      <c r="A58" s="665"/>
      <c r="B58" s="773">
        <v>13.16</v>
      </c>
      <c r="C58" s="654" t="s">
        <v>824</v>
      </c>
      <c r="D58" s="654"/>
      <c r="E58" s="655"/>
      <c r="F58" s="655"/>
      <c r="G58" s="655"/>
      <c r="H58" s="655"/>
      <c r="I58" s="655"/>
      <c r="J58" s="655"/>
      <c r="K58" s="655"/>
      <c r="L58" s="655"/>
      <c r="M58" s="655"/>
      <c r="N58" s="655"/>
      <c r="O58" s="3085" t="s">
        <v>67</v>
      </c>
      <c r="P58" s="3087"/>
      <c r="Q58" s="3087"/>
      <c r="R58" s="3087"/>
      <c r="S58" s="3087"/>
      <c r="T58" s="3087"/>
      <c r="U58" s="3087"/>
      <c r="V58" s="3087"/>
      <c r="W58" s="3087"/>
      <c r="X58" s="778"/>
    </row>
    <row r="59" spans="1:24" s="656" customFormat="1" ht="12" customHeight="1">
      <c r="A59" s="665"/>
      <c r="B59" s="653"/>
      <c r="C59" s="657" t="s">
        <v>825</v>
      </c>
      <c r="D59" s="657"/>
      <c r="E59" s="655"/>
      <c r="F59" s="655"/>
      <c r="G59" s="655"/>
      <c r="H59" s="655"/>
      <c r="I59" s="655"/>
      <c r="J59" s="655"/>
      <c r="K59" s="655"/>
      <c r="L59" s="655"/>
      <c r="M59" s="655"/>
      <c r="N59" s="655"/>
      <c r="O59" s="3086"/>
      <c r="P59" s="3087"/>
      <c r="Q59" s="3087"/>
      <c r="R59" s="3087"/>
      <c r="S59" s="3087"/>
      <c r="T59" s="3087"/>
      <c r="U59" s="3087"/>
      <c r="V59" s="3087"/>
      <c r="W59" s="3087"/>
      <c r="X59" s="778"/>
    </row>
    <row r="60" spans="1:24" ht="12" customHeight="1">
      <c r="A60" s="724"/>
      <c r="B60" s="755"/>
      <c r="C60" s="657"/>
      <c r="D60" s="657"/>
      <c r="E60" s="678"/>
      <c r="F60" s="678"/>
      <c r="G60" s="678"/>
      <c r="H60" s="678"/>
      <c r="I60" s="756"/>
      <c r="J60" s="756"/>
      <c r="K60" s="756"/>
      <c r="L60" s="756"/>
      <c r="M60" s="756"/>
      <c r="N60" s="756"/>
      <c r="O60" s="661"/>
      <c r="P60" s="756"/>
      <c r="Q60" s="756"/>
      <c r="R60" s="756"/>
      <c r="S60" s="756"/>
      <c r="T60" s="756"/>
      <c r="U60" s="756"/>
      <c r="V60" s="756"/>
      <c r="W60" s="756"/>
      <c r="X60" s="771"/>
    </row>
    <row r="61" spans="1:24" ht="12" customHeight="1">
      <c r="A61" s="2000"/>
      <c r="B61" s="2001"/>
      <c r="C61" s="1996"/>
      <c r="D61" s="1996"/>
      <c r="E61" s="2002"/>
      <c r="F61" s="2002"/>
      <c r="G61" s="2002"/>
      <c r="H61" s="2002"/>
      <c r="I61" s="2002"/>
      <c r="J61" s="2002"/>
      <c r="K61" s="2002"/>
      <c r="L61" s="2002"/>
      <c r="M61" s="2002"/>
      <c r="N61" s="2002"/>
      <c r="O61" s="2002"/>
      <c r="P61" s="2002"/>
      <c r="Q61" s="2002"/>
      <c r="R61" s="2002"/>
      <c r="S61" s="2002"/>
      <c r="T61" s="2002"/>
      <c r="U61" s="2002"/>
      <c r="V61" s="2002"/>
      <c r="W61" s="2003"/>
      <c r="X61" s="2004"/>
    </row>
    <row r="62" spans="1:24" ht="12" customHeight="1">
      <c r="A62" s="987"/>
      <c r="B62" s="2005"/>
      <c r="C62" s="1990"/>
      <c r="D62" s="1990"/>
      <c r="E62" s="2006"/>
      <c r="F62" s="2006"/>
      <c r="G62" s="2006"/>
      <c r="H62" s="2006"/>
      <c r="I62" s="2006"/>
      <c r="J62" s="2006"/>
      <c r="K62" s="2006"/>
      <c r="L62" s="2006"/>
      <c r="M62" s="2006"/>
      <c r="N62" s="2006"/>
      <c r="O62" s="2006"/>
      <c r="P62" s="2006"/>
      <c r="Q62" s="2006"/>
      <c r="R62" s="2006"/>
      <c r="S62" s="2006"/>
      <c r="T62" s="2006"/>
      <c r="U62" s="2006"/>
      <c r="V62" s="2006"/>
      <c r="W62" s="2007" t="s">
        <v>896</v>
      </c>
      <c r="X62" s="989"/>
    </row>
    <row r="63" spans="1:24" ht="12" customHeight="1">
      <c r="A63" s="987"/>
      <c r="B63" s="990" t="s">
        <v>832</v>
      </c>
      <c r="C63" s="990"/>
      <c r="D63" s="990"/>
      <c r="E63" s="990"/>
      <c r="F63" s="990"/>
      <c r="G63" s="990"/>
      <c r="H63" s="988"/>
      <c r="I63" s="988"/>
      <c r="J63" s="988"/>
      <c r="K63" s="988"/>
      <c r="L63" s="988"/>
      <c r="M63" s="988"/>
      <c r="N63" s="988"/>
      <c r="O63" s="3083" t="s">
        <v>90</v>
      </c>
      <c r="P63" s="3077"/>
      <c r="Q63" s="3078"/>
      <c r="R63" s="3078"/>
      <c r="S63" s="3078"/>
      <c r="T63" s="3078"/>
      <c r="U63" s="3078"/>
      <c r="V63" s="3078"/>
      <c r="W63" s="3079"/>
      <c r="X63" s="989"/>
    </row>
    <row r="64" spans="1:24" ht="12" customHeight="1">
      <c r="A64" s="987"/>
      <c r="B64" s="990"/>
      <c r="C64" s="990"/>
      <c r="D64" s="990"/>
      <c r="E64" s="990"/>
      <c r="F64" s="990"/>
      <c r="G64" s="990"/>
      <c r="H64" s="988"/>
      <c r="I64" s="988"/>
      <c r="J64" s="988"/>
      <c r="K64" s="988"/>
      <c r="L64" s="988"/>
      <c r="M64" s="988"/>
      <c r="N64" s="988"/>
      <c r="O64" s="3084"/>
      <c r="P64" s="3080"/>
      <c r="Q64" s="3081"/>
      <c r="R64" s="3081"/>
      <c r="S64" s="3081"/>
      <c r="T64" s="3081"/>
      <c r="U64" s="3081"/>
      <c r="V64" s="3081"/>
      <c r="W64" s="3082"/>
      <c r="X64" s="989"/>
    </row>
    <row r="65" spans="1:24" ht="12" customHeight="1" thickBot="1">
      <c r="A65" s="991"/>
      <c r="B65" s="992"/>
      <c r="C65" s="993"/>
      <c r="D65" s="993"/>
      <c r="E65" s="994"/>
      <c r="F65" s="994"/>
      <c r="G65" s="994"/>
      <c r="H65" s="994"/>
      <c r="I65" s="994"/>
      <c r="J65" s="994"/>
      <c r="K65" s="994"/>
      <c r="L65" s="994"/>
      <c r="M65" s="994"/>
      <c r="N65" s="994"/>
      <c r="O65" s="994"/>
      <c r="P65" s="994"/>
      <c r="Q65" s="994"/>
      <c r="R65" s="995"/>
      <c r="S65" s="995"/>
      <c r="T65" s="995"/>
      <c r="U65" s="995"/>
      <c r="V65" s="995"/>
      <c r="W65" s="995"/>
      <c r="X65" s="996"/>
    </row>
    <row r="66" spans="1:24" ht="12" customHeight="1" thickBot="1">
      <c r="A66" s="678"/>
      <c r="B66" s="759"/>
      <c r="C66" s="676"/>
      <c r="D66" s="676"/>
      <c r="O66" s="760"/>
      <c r="X66" s="678"/>
    </row>
    <row r="67" spans="1:24" ht="12" customHeight="1">
      <c r="A67" s="1623"/>
      <c r="B67" s="1624"/>
      <c r="C67" s="1624"/>
      <c r="D67" s="1624"/>
      <c r="E67" s="1624"/>
      <c r="F67" s="1624"/>
      <c r="G67" s="1624"/>
      <c r="H67" s="1624"/>
      <c r="I67" s="1624"/>
      <c r="J67" s="1624"/>
      <c r="K67" s="1624"/>
      <c r="L67" s="1624"/>
      <c r="M67" s="1624"/>
      <c r="N67" s="1624"/>
      <c r="O67" s="1624"/>
      <c r="P67" s="1624"/>
      <c r="Q67" s="1624"/>
      <c r="R67" s="1624"/>
      <c r="S67" s="1624"/>
      <c r="T67" s="1624"/>
      <c r="U67" s="1624"/>
      <c r="V67" s="1624"/>
      <c r="W67" s="1624"/>
      <c r="X67" s="1625"/>
    </row>
    <row r="68" spans="1:24" ht="15.6">
      <c r="A68" s="1626"/>
      <c r="C68" s="902" t="s">
        <v>2107</v>
      </c>
      <c r="O68" s="669"/>
      <c r="P68" s="669"/>
      <c r="Q68" s="669"/>
      <c r="R68" s="669"/>
      <c r="S68" s="669"/>
      <c r="T68" s="669"/>
      <c r="U68" s="669"/>
      <c r="V68" s="669"/>
      <c r="W68" s="669"/>
      <c r="X68" s="747"/>
    </row>
    <row r="69" spans="1:24" ht="15.6">
      <c r="A69" s="1626"/>
      <c r="C69" s="901" t="s">
        <v>2108</v>
      </c>
      <c r="O69" s="669"/>
      <c r="P69" s="669"/>
      <c r="Q69" s="669"/>
      <c r="R69" s="669"/>
      <c r="S69" s="669"/>
      <c r="T69" s="669"/>
      <c r="U69" s="669"/>
      <c r="V69" s="669"/>
      <c r="W69" s="669"/>
      <c r="X69" s="747"/>
    </row>
    <row r="70" spans="1:24" ht="12" customHeight="1">
      <c r="A70" s="1626"/>
      <c r="O70" s="669"/>
      <c r="P70" s="669"/>
      <c r="Q70" s="669"/>
      <c r="R70" s="669"/>
      <c r="S70" s="669"/>
      <c r="T70" s="669"/>
      <c r="U70" s="669"/>
      <c r="V70" s="669"/>
      <c r="W70" s="669"/>
      <c r="X70" s="747"/>
    </row>
    <row r="71" spans="1:24" ht="12" customHeight="1">
      <c r="O71" s="669"/>
      <c r="P71" s="669"/>
      <c r="Q71" s="669"/>
      <c r="R71" s="669"/>
      <c r="S71" s="669"/>
      <c r="T71" s="669"/>
      <c r="U71" s="669"/>
      <c r="V71" s="669"/>
      <c r="W71" s="669"/>
      <c r="X71" s="747"/>
    </row>
    <row r="72" spans="1:24" s="681" customFormat="1" ht="11.4">
      <c r="X72" s="747"/>
    </row>
    <row r="73" spans="1:24" s="681" customFormat="1" ht="14.1" customHeight="1">
      <c r="A73" s="1995"/>
      <c r="B73" s="1995"/>
      <c r="C73" s="1995"/>
      <c r="D73" s="1995"/>
      <c r="E73" s="1995"/>
      <c r="F73" s="1995"/>
      <c r="G73" s="1995"/>
      <c r="H73" s="1995"/>
      <c r="I73" s="1995"/>
      <c r="J73" s="1996"/>
      <c r="K73" s="1996"/>
      <c r="L73" s="1996"/>
      <c r="M73" s="1996"/>
      <c r="N73" s="1996"/>
      <c r="O73" s="1996"/>
      <c r="P73" s="1996"/>
      <c r="Q73" s="1996"/>
      <c r="R73" s="1996"/>
      <c r="S73" s="1996"/>
      <c r="T73" s="1996"/>
      <c r="U73" s="1996"/>
      <c r="V73" s="1996"/>
      <c r="W73" s="1996"/>
      <c r="X73" s="1997"/>
    </row>
    <row r="74" spans="1:24" ht="18">
      <c r="A74" s="1989"/>
      <c r="B74" s="3088" t="s">
        <v>1137</v>
      </c>
      <c r="C74" s="3088"/>
      <c r="D74" s="3088"/>
      <c r="E74" s="3088"/>
      <c r="F74" s="3088"/>
      <c r="G74" s="3088"/>
      <c r="H74" s="3088"/>
      <c r="I74" s="3088"/>
      <c r="J74" s="3088"/>
      <c r="K74" s="3088"/>
      <c r="L74" s="3088"/>
      <c r="M74" s="3088"/>
      <c r="N74" s="3088"/>
      <c r="O74" s="3088"/>
      <c r="P74" s="3088"/>
      <c r="Q74" s="3088"/>
      <c r="R74" s="3088"/>
      <c r="S74" s="3088"/>
      <c r="T74" s="3088"/>
      <c r="U74" s="3088"/>
      <c r="V74" s="3088"/>
      <c r="W74" s="3088"/>
      <c r="X74" s="1998"/>
    </row>
    <row r="75" spans="1:24" ht="14.1" customHeight="1">
      <c r="A75" s="3089" t="s">
        <v>1177</v>
      </c>
      <c r="B75" s="3089"/>
      <c r="C75" s="3089"/>
      <c r="D75" s="3089"/>
      <c r="E75" s="3089"/>
      <c r="F75" s="3089"/>
      <c r="G75" s="3089"/>
      <c r="H75" s="3089"/>
      <c r="I75" s="3089"/>
      <c r="J75" s="3089"/>
      <c r="K75" s="3089"/>
      <c r="L75" s="3089"/>
      <c r="M75" s="3089"/>
      <c r="N75" s="3089"/>
      <c r="O75" s="3089"/>
      <c r="P75" s="3089"/>
      <c r="Q75" s="3089"/>
      <c r="R75" s="3089"/>
      <c r="S75" s="3089"/>
      <c r="T75" s="3089"/>
      <c r="U75" s="3089"/>
      <c r="V75" s="3089"/>
      <c r="W75" s="3089"/>
      <c r="X75" s="3090"/>
    </row>
    <row r="76" spans="1:24" ht="14.1" customHeight="1">
      <c r="A76" s="1991"/>
      <c r="B76" s="1991"/>
      <c r="C76" s="1991"/>
      <c r="D76" s="1991"/>
      <c r="E76" s="1991"/>
      <c r="F76" s="1991"/>
      <c r="G76" s="1991"/>
      <c r="H76" s="1991"/>
      <c r="I76" s="1991"/>
      <c r="J76" s="1992"/>
      <c r="K76" s="1992"/>
      <c r="L76" s="1992"/>
      <c r="M76" s="1992"/>
      <c r="N76" s="1992"/>
      <c r="O76" s="1993"/>
      <c r="P76" s="1994"/>
      <c r="Q76" s="1994"/>
      <c r="R76" s="1994"/>
      <c r="S76" s="1994"/>
      <c r="T76" s="1994"/>
      <c r="U76" s="1994"/>
      <c r="V76" s="1994"/>
      <c r="W76" s="1994"/>
      <c r="X76" s="1999"/>
    </row>
    <row r="77" spans="1:24" ht="12.6" thickBot="1">
      <c r="A77" s="701"/>
      <c r="B77" s="1627"/>
      <c r="C77" s="1627"/>
      <c r="D77" s="1627"/>
      <c r="E77" s="1627"/>
      <c r="F77" s="1627"/>
      <c r="G77" s="1627"/>
      <c r="H77" s="1627"/>
      <c r="I77" s="1627"/>
      <c r="J77" s="1627"/>
      <c r="K77" s="1627"/>
      <c r="L77" s="1627"/>
      <c r="M77" s="1627"/>
      <c r="N77" s="1627"/>
      <c r="O77" s="1628"/>
      <c r="P77" s="1629"/>
      <c r="Q77" s="1629"/>
      <c r="R77" s="1629"/>
      <c r="S77" s="1629"/>
      <c r="T77" s="1629"/>
      <c r="U77" s="1629"/>
      <c r="V77" s="1629"/>
      <c r="W77" s="1629"/>
      <c r="X77" s="1630"/>
    </row>
    <row r="78" spans="1:24">
      <c r="A78" s="3054">
        <v>29</v>
      </c>
      <c r="B78" s="3054"/>
      <c r="C78" s="3054"/>
      <c r="D78" s="3054"/>
      <c r="E78" s="3054"/>
      <c r="F78" s="3054"/>
      <c r="G78" s="3054"/>
      <c r="H78" s="3054"/>
      <c r="I78" s="3054"/>
      <c r="J78" s="3054"/>
      <c r="K78" s="3054"/>
      <c r="L78" s="3054"/>
      <c r="M78" s="3054"/>
      <c r="N78" s="3054"/>
      <c r="O78" s="3054"/>
      <c r="P78" s="3054"/>
      <c r="Q78" s="3054"/>
      <c r="R78" s="3054"/>
      <c r="S78" s="3054"/>
      <c r="T78" s="3054"/>
      <c r="U78" s="3054"/>
      <c r="V78" s="3054"/>
      <c r="W78" s="3054"/>
      <c r="X78" s="3054"/>
    </row>
  </sheetData>
  <sheetProtection selectLockedCells="1" selectUnlockedCells="1"/>
  <mergeCells count="29">
    <mergeCell ref="A78:X78"/>
    <mergeCell ref="P55:W55"/>
    <mergeCell ref="P56:W56"/>
    <mergeCell ref="P63:W64"/>
    <mergeCell ref="O63:O64"/>
    <mergeCell ref="O58:O59"/>
    <mergeCell ref="P58:W59"/>
    <mergeCell ref="B74:W74"/>
    <mergeCell ref="A75:X75"/>
    <mergeCell ref="O33:O34"/>
    <mergeCell ref="P33:W34"/>
    <mergeCell ref="O36:O37"/>
    <mergeCell ref="P36:W37"/>
    <mergeCell ref="O40:O41"/>
    <mergeCell ref="P40:W41"/>
    <mergeCell ref="O23:O24"/>
    <mergeCell ref="P23:W24"/>
    <mergeCell ref="O26:O27"/>
    <mergeCell ref="P26:W27"/>
    <mergeCell ref="O30:O31"/>
    <mergeCell ref="P30:W31"/>
    <mergeCell ref="O20:O21"/>
    <mergeCell ref="P20:W21"/>
    <mergeCell ref="P10:W10"/>
    <mergeCell ref="P11:W11"/>
    <mergeCell ref="O13:O14"/>
    <mergeCell ref="P13:W14"/>
    <mergeCell ref="O16:O17"/>
    <mergeCell ref="P16:W17"/>
  </mergeCells>
  <printOptions horizontalCentered="1"/>
  <pageMargins left="0" right="0" top="0.39370078740157483" bottom="3.937007874015748E-2" header="0" footer="0"/>
  <pageSetup paperSize="9" scale="80" firstPageNumber="12" orientation="portrait" useFirstPageNumber="1" horizontalDpi="300" verticalDpi="300" r:id="rId1"/>
  <headerFooter alignWithMargins="0"/>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056CB-2A2F-4B17-9754-040EEFB634B6}">
  <sheetPr>
    <tabColor rgb="FFFF0000"/>
  </sheetPr>
  <dimension ref="A1:FK89"/>
  <sheetViews>
    <sheetView showGridLines="0" view="pageBreakPreview" zoomScale="50" zoomScaleNormal="40" zoomScaleSheetLayoutView="50" workbookViewId="0">
      <selection activeCell="AW73" sqref="AW73:BB74"/>
    </sheetView>
  </sheetViews>
  <sheetFormatPr defaultColWidth="1.61328125" defaultRowHeight="15"/>
  <cols>
    <col min="1" max="1" width="1.61328125" style="1"/>
    <col min="2" max="2" width="2.69140625" style="1" customWidth="1"/>
    <col min="3" max="3" width="7.3046875" style="1" customWidth="1"/>
    <col min="4" max="7" width="2.69140625" style="1" customWidth="1"/>
    <col min="8" max="8" width="4.4609375" style="1" customWidth="1"/>
    <col min="9" max="9" width="5.4609375" style="1" customWidth="1"/>
    <col min="10" max="24" width="2.69140625" style="1" customWidth="1"/>
    <col min="25" max="25" width="3.69140625" style="1" customWidth="1"/>
    <col min="26" max="82" width="2.69140625" style="1" customWidth="1"/>
    <col min="83" max="83" width="2.07421875" style="1" customWidth="1"/>
    <col min="84" max="90" width="1.61328125" style="1"/>
    <col min="91" max="91" width="16.23046875" style="1" customWidth="1"/>
    <col min="92" max="249" width="1.61328125" style="1"/>
    <col min="250" max="250" width="2.69140625" style="1" customWidth="1"/>
    <col min="251" max="251" width="6.3046875" style="1" customWidth="1"/>
    <col min="252" max="252" width="2.69140625" style="1" customWidth="1"/>
    <col min="253" max="256" width="0.921875" style="1" customWidth="1"/>
    <col min="257" max="338" width="2.69140625" style="1" customWidth="1"/>
    <col min="339" max="505" width="1.61328125" style="1"/>
    <col min="506" max="506" width="2.69140625" style="1" customWidth="1"/>
    <col min="507" max="507" width="6.3046875" style="1" customWidth="1"/>
    <col min="508" max="508" width="2.69140625" style="1" customWidth="1"/>
    <col min="509" max="512" width="0.921875" style="1" customWidth="1"/>
    <col min="513" max="594" width="2.69140625" style="1" customWidth="1"/>
    <col min="595" max="761" width="1.61328125" style="1"/>
    <col min="762" max="762" width="2.69140625" style="1" customWidth="1"/>
    <col min="763" max="763" width="6.3046875" style="1" customWidth="1"/>
    <col min="764" max="764" width="2.69140625" style="1" customWidth="1"/>
    <col min="765" max="768" width="0.921875" style="1" customWidth="1"/>
    <col min="769" max="850" width="2.69140625" style="1" customWidth="1"/>
    <col min="851" max="1017" width="1.61328125" style="1"/>
    <col min="1018" max="1018" width="2.69140625" style="1" customWidth="1"/>
    <col min="1019" max="1019" width="6.3046875" style="1" customWidth="1"/>
    <col min="1020" max="1020" width="2.69140625" style="1" customWidth="1"/>
    <col min="1021" max="1024" width="0.921875" style="1" customWidth="1"/>
    <col min="1025" max="1106" width="2.69140625" style="1" customWidth="1"/>
    <col min="1107" max="1273" width="1.61328125" style="1"/>
    <col min="1274" max="1274" width="2.69140625" style="1" customWidth="1"/>
    <col min="1275" max="1275" width="6.3046875" style="1" customWidth="1"/>
    <col min="1276" max="1276" width="2.69140625" style="1" customWidth="1"/>
    <col min="1277" max="1280" width="0.921875" style="1" customWidth="1"/>
    <col min="1281" max="1362" width="2.69140625" style="1" customWidth="1"/>
    <col min="1363" max="1529" width="1.61328125" style="1"/>
    <col min="1530" max="1530" width="2.69140625" style="1" customWidth="1"/>
    <col min="1531" max="1531" width="6.3046875" style="1" customWidth="1"/>
    <col min="1532" max="1532" width="2.69140625" style="1" customWidth="1"/>
    <col min="1533" max="1536" width="0.921875" style="1" customWidth="1"/>
    <col min="1537" max="1618" width="2.69140625" style="1" customWidth="1"/>
    <col min="1619" max="1785" width="1.61328125" style="1"/>
    <col min="1786" max="1786" width="2.69140625" style="1" customWidth="1"/>
    <col min="1787" max="1787" width="6.3046875" style="1" customWidth="1"/>
    <col min="1788" max="1788" width="2.69140625" style="1" customWidth="1"/>
    <col min="1789" max="1792" width="0.921875" style="1" customWidth="1"/>
    <col min="1793" max="1874" width="2.69140625" style="1" customWidth="1"/>
    <col min="1875" max="2041" width="1.61328125" style="1"/>
    <col min="2042" max="2042" width="2.69140625" style="1" customWidth="1"/>
    <col min="2043" max="2043" width="6.3046875" style="1" customWidth="1"/>
    <col min="2044" max="2044" width="2.69140625" style="1" customWidth="1"/>
    <col min="2045" max="2048" width="0.921875" style="1" customWidth="1"/>
    <col min="2049" max="2130" width="2.69140625" style="1" customWidth="1"/>
    <col min="2131" max="2297" width="1.61328125" style="1"/>
    <col min="2298" max="2298" width="2.69140625" style="1" customWidth="1"/>
    <col min="2299" max="2299" width="6.3046875" style="1" customWidth="1"/>
    <col min="2300" max="2300" width="2.69140625" style="1" customWidth="1"/>
    <col min="2301" max="2304" width="0.921875" style="1" customWidth="1"/>
    <col min="2305" max="2386" width="2.69140625" style="1" customWidth="1"/>
    <col min="2387" max="2553" width="1.61328125" style="1"/>
    <col min="2554" max="2554" width="2.69140625" style="1" customWidth="1"/>
    <col min="2555" max="2555" width="6.3046875" style="1" customWidth="1"/>
    <col min="2556" max="2556" width="2.69140625" style="1" customWidth="1"/>
    <col min="2557" max="2560" width="0.921875" style="1" customWidth="1"/>
    <col min="2561" max="2642" width="2.69140625" style="1" customWidth="1"/>
    <col min="2643" max="2809" width="1.61328125" style="1"/>
    <col min="2810" max="2810" width="2.69140625" style="1" customWidth="1"/>
    <col min="2811" max="2811" width="6.3046875" style="1" customWidth="1"/>
    <col min="2812" max="2812" width="2.69140625" style="1" customWidth="1"/>
    <col min="2813" max="2816" width="0.921875" style="1" customWidth="1"/>
    <col min="2817" max="2898" width="2.69140625" style="1" customWidth="1"/>
    <col min="2899" max="3065" width="1.61328125" style="1"/>
    <col min="3066" max="3066" width="2.69140625" style="1" customWidth="1"/>
    <col min="3067" max="3067" width="6.3046875" style="1" customWidth="1"/>
    <col min="3068" max="3068" width="2.69140625" style="1" customWidth="1"/>
    <col min="3069" max="3072" width="0.921875" style="1" customWidth="1"/>
    <col min="3073" max="3154" width="2.69140625" style="1" customWidth="1"/>
    <col min="3155" max="3321" width="1.61328125" style="1"/>
    <col min="3322" max="3322" width="2.69140625" style="1" customWidth="1"/>
    <col min="3323" max="3323" width="6.3046875" style="1" customWidth="1"/>
    <col min="3324" max="3324" width="2.69140625" style="1" customWidth="1"/>
    <col min="3325" max="3328" width="0.921875" style="1" customWidth="1"/>
    <col min="3329" max="3410" width="2.69140625" style="1" customWidth="1"/>
    <col min="3411" max="3577" width="1.61328125" style="1"/>
    <col min="3578" max="3578" width="2.69140625" style="1" customWidth="1"/>
    <col min="3579" max="3579" width="6.3046875" style="1" customWidth="1"/>
    <col min="3580" max="3580" width="2.69140625" style="1" customWidth="1"/>
    <col min="3581" max="3584" width="0.921875" style="1" customWidth="1"/>
    <col min="3585" max="3666" width="2.69140625" style="1" customWidth="1"/>
    <col min="3667" max="3833" width="1.61328125" style="1"/>
    <col min="3834" max="3834" width="2.69140625" style="1" customWidth="1"/>
    <col min="3835" max="3835" width="6.3046875" style="1" customWidth="1"/>
    <col min="3836" max="3836" width="2.69140625" style="1" customWidth="1"/>
    <col min="3837" max="3840" width="0.921875" style="1" customWidth="1"/>
    <col min="3841" max="3922" width="2.69140625" style="1" customWidth="1"/>
    <col min="3923" max="4089" width="1.61328125" style="1"/>
    <col min="4090" max="4090" width="2.69140625" style="1" customWidth="1"/>
    <col min="4091" max="4091" width="6.3046875" style="1" customWidth="1"/>
    <col min="4092" max="4092" width="2.69140625" style="1" customWidth="1"/>
    <col min="4093" max="4096" width="0.921875" style="1" customWidth="1"/>
    <col min="4097" max="4178" width="2.69140625" style="1" customWidth="1"/>
    <col min="4179" max="4345" width="1.61328125" style="1"/>
    <col min="4346" max="4346" width="2.69140625" style="1" customWidth="1"/>
    <col min="4347" max="4347" width="6.3046875" style="1" customWidth="1"/>
    <col min="4348" max="4348" width="2.69140625" style="1" customWidth="1"/>
    <col min="4349" max="4352" width="0.921875" style="1" customWidth="1"/>
    <col min="4353" max="4434" width="2.69140625" style="1" customWidth="1"/>
    <col min="4435" max="4601" width="1.61328125" style="1"/>
    <col min="4602" max="4602" width="2.69140625" style="1" customWidth="1"/>
    <col min="4603" max="4603" width="6.3046875" style="1" customWidth="1"/>
    <col min="4604" max="4604" width="2.69140625" style="1" customWidth="1"/>
    <col min="4605" max="4608" width="0.921875" style="1" customWidth="1"/>
    <col min="4609" max="4690" width="2.69140625" style="1" customWidth="1"/>
    <col min="4691" max="4857" width="1.61328125" style="1"/>
    <col min="4858" max="4858" width="2.69140625" style="1" customWidth="1"/>
    <col min="4859" max="4859" width="6.3046875" style="1" customWidth="1"/>
    <col min="4860" max="4860" width="2.69140625" style="1" customWidth="1"/>
    <col min="4861" max="4864" width="0.921875" style="1" customWidth="1"/>
    <col min="4865" max="4946" width="2.69140625" style="1" customWidth="1"/>
    <col min="4947" max="5113" width="1.61328125" style="1"/>
    <col min="5114" max="5114" width="2.69140625" style="1" customWidth="1"/>
    <col min="5115" max="5115" width="6.3046875" style="1" customWidth="1"/>
    <col min="5116" max="5116" width="2.69140625" style="1" customWidth="1"/>
    <col min="5117" max="5120" width="0.921875" style="1" customWidth="1"/>
    <col min="5121" max="5202" width="2.69140625" style="1" customWidth="1"/>
    <col min="5203" max="5369" width="1.61328125" style="1"/>
    <col min="5370" max="5370" width="2.69140625" style="1" customWidth="1"/>
    <col min="5371" max="5371" width="6.3046875" style="1" customWidth="1"/>
    <col min="5372" max="5372" width="2.69140625" style="1" customWidth="1"/>
    <col min="5373" max="5376" width="0.921875" style="1" customWidth="1"/>
    <col min="5377" max="5458" width="2.69140625" style="1" customWidth="1"/>
    <col min="5459" max="5625" width="1.61328125" style="1"/>
    <col min="5626" max="5626" width="2.69140625" style="1" customWidth="1"/>
    <col min="5627" max="5627" width="6.3046875" style="1" customWidth="1"/>
    <col min="5628" max="5628" width="2.69140625" style="1" customWidth="1"/>
    <col min="5629" max="5632" width="0.921875" style="1" customWidth="1"/>
    <col min="5633" max="5714" width="2.69140625" style="1" customWidth="1"/>
    <col min="5715" max="5881" width="1.61328125" style="1"/>
    <col min="5882" max="5882" width="2.69140625" style="1" customWidth="1"/>
    <col min="5883" max="5883" width="6.3046875" style="1" customWidth="1"/>
    <col min="5884" max="5884" width="2.69140625" style="1" customWidth="1"/>
    <col min="5885" max="5888" width="0.921875" style="1" customWidth="1"/>
    <col min="5889" max="5970" width="2.69140625" style="1" customWidth="1"/>
    <col min="5971" max="6137" width="1.61328125" style="1"/>
    <col min="6138" max="6138" width="2.69140625" style="1" customWidth="1"/>
    <col min="6139" max="6139" width="6.3046875" style="1" customWidth="1"/>
    <col min="6140" max="6140" width="2.69140625" style="1" customWidth="1"/>
    <col min="6141" max="6144" width="0.921875" style="1" customWidth="1"/>
    <col min="6145" max="6226" width="2.69140625" style="1" customWidth="1"/>
    <col min="6227" max="6393" width="1.61328125" style="1"/>
    <col min="6394" max="6394" width="2.69140625" style="1" customWidth="1"/>
    <col min="6395" max="6395" width="6.3046875" style="1" customWidth="1"/>
    <col min="6396" max="6396" width="2.69140625" style="1" customWidth="1"/>
    <col min="6397" max="6400" width="0.921875" style="1" customWidth="1"/>
    <col min="6401" max="6482" width="2.69140625" style="1" customWidth="1"/>
    <col min="6483" max="6649" width="1.61328125" style="1"/>
    <col min="6650" max="6650" width="2.69140625" style="1" customWidth="1"/>
    <col min="6651" max="6651" width="6.3046875" style="1" customWidth="1"/>
    <col min="6652" max="6652" width="2.69140625" style="1" customWidth="1"/>
    <col min="6653" max="6656" width="0.921875" style="1" customWidth="1"/>
    <col min="6657" max="6738" width="2.69140625" style="1" customWidth="1"/>
    <col min="6739" max="6905" width="1.61328125" style="1"/>
    <col min="6906" max="6906" width="2.69140625" style="1" customWidth="1"/>
    <col min="6907" max="6907" width="6.3046875" style="1" customWidth="1"/>
    <col min="6908" max="6908" width="2.69140625" style="1" customWidth="1"/>
    <col min="6909" max="6912" width="0.921875" style="1" customWidth="1"/>
    <col min="6913" max="6994" width="2.69140625" style="1" customWidth="1"/>
    <col min="6995" max="7161" width="1.61328125" style="1"/>
    <col min="7162" max="7162" width="2.69140625" style="1" customWidth="1"/>
    <col min="7163" max="7163" width="6.3046875" style="1" customWidth="1"/>
    <col min="7164" max="7164" width="2.69140625" style="1" customWidth="1"/>
    <col min="7165" max="7168" width="0.921875" style="1" customWidth="1"/>
    <col min="7169" max="7250" width="2.69140625" style="1" customWidth="1"/>
    <col min="7251" max="7417" width="1.61328125" style="1"/>
    <col min="7418" max="7418" width="2.69140625" style="1" customWidth="1"/>
    <col min="7419" max="7419" width="6.3046875" style="1" customWidth="1"/>
    <col min="7420" max="7420" width="2.69140625" style="1" customWidth="1"/>
    <col min="7421" max="7424" width="0.921875" style="1" customWidth="1"/>
    <col min="7425" max="7506" width="2.69140625" style="1" customWidth="1"/>
    <col min="7507" max="7673" width="1.61328125" style="1"/>
    <col min="7674" max="7674" width="2.69140625" style="1" customWidth="1"/>
    <col min="7675" max="7675" width="6.3046875" style="1" customWidth="1"/>
    <col min="7676" max="7676" width="2.69140625" style="1" customWidth="1"/>
    <col min="7677" max="7680" width="0.921875" style="1" customWidth="1"/>
    <col min="7681" max="7762" width="2.69140625" style="1" customWidth="1"/>
    <col min="7763" max="7929" width="1.61328125" style="1"/>
    <col min="7930" max="7930" width="2.69140625" style="1" customWidth="1"/>
    <col min="7931" max="7931" width="6.3046875" style="1" customWidth="1"/>
    <col min="7932" max="7932" width="2.69140625" style="1" customWidth="1"/>
    <col min="7933" max="7936" width="0.921875" style="1" customWidth="1"/>
    <col min="7937" max="8018" width="2.69140625" style="1" customWidth="1"/>
    <col min="8019" max="8185" width="1.61328125" style="1"/>
    <col min="8186" max="8186" width="2.69140625" style="1" customWidth="1"/>
    <col min="8187" max="8187" width="6.3046875" style="1" customWidth="1"/>
    <col min="8188" max="8188" width="2.69140625" style="1" customWidth="1"/>
    <col min="8189" max="8192" width="0.921875" style="1" customWidth="1"/>
    <col min="8193" max="8274" width="2.69140625" style="1" customWidth="1"/>
    <col min="8275" max="8441" width="1.61328125" style="1"/>
    <col min="8442" max="8442" width="2.69140625" style="1" customWidth="1"/>
    <col min="8443" max="8443" width="6.3046875" style="1" customWidth="1"/>
    <col min="8444" max="8444" width="2.69140625" style="1" customWidth="1"/>
    <col min="8445" max="8448" width="0.921875" style="1" customWidth="1"/>
    <col min="8449" max="8530" width="2.69140625" style="1" customWidth="1"/>
    <col min="8531" max="8697" width="1.61328125" style="1"/>
    <col min="8698" max="8698" width="2.69140625" style="1" customWidth="1"/>
    <col min="8699" max="8699" width="6.3046875" style="1" customWidth="1"/>
    <col min="8700" max="8700" width="2.69140625" style="1" customWidth="1"/>
    <col min="8701" max="8704" width="0.921875" style="1" customWidth="1"/>
    <col min="8705" max="8786" width="2.69140625" style="1" customWidth="1"/>
    <col min="8787" max="8953" width="1.61328125" style="1"/>
    <col min="8954" max="8954" width="2.69140625" style="1" customWidth="1"/>
    <col min="8955" max="8955" width="6.3046875" style="1" customWidth="1"/>
    <col min="8956" max="8956" width="2.69140625" style="1" customWidth="1"/>
    <col min="8957" max="8960" width="0.921875" style="1" customWidth="1"/>
    <col min="8961" max="9042" width="2.69140625" style="1" customWidth="1"/>
    <col min="9043" max="9209" width="1.61328125" style="1"/>
    <col min="9210" max="9210" width="2.69140625" style="1" customWidth="1"/>
    <col min="9211" max="9211" width="6.3046875" style="1" customWidth="1"/>
    <col min="9212" max="9212" width="2.69140625" style="1" customWidth="1"/>
    <col min="9213" max="9216" width="0.921875" style="1" customWidth="1"/>
    <col min="9217" max="9298" width="2.69140625" style="1" customWidth="1"/>
    <col min="9299" max="9465" width="1.61328125" style="1"/>
    <col min="9466" max="9466" width="2.69140625" style="1" customWidth="1"/>
    <col min="9467" max="9467" width="6.3046875" style="1" customWidth="1"/>
    <col min="9468" max="9468" width="2.69140625" style="1" customWidth="1"/>
    <col min="9469" max="9472" width="0.921875" style="1" customWidth="1"/>
    <col min="9473" max="9554" width="2.69140625" style="1" customWidth="1"/>
    <col min="9555" max="9721" width="1.61328125" style="1"/>
    <col min="9722" max="9722" width="2.69140625" style="1" customWidth="1"/>
    <col min="9723" max="9723" width="6.3046875" style="1" customWidth="1"/>
    <col min="9724" max="9724" width="2.69140625" style="1" customWidth="1"/>
    <col min="9725" max="9728" width="0.921875" style="1" customWidth="1"/>
    <col min="9729" max="9810" width="2.69140625" style="1" customWidth="1"/>
    <col min="9811" max="9977" width="1.61328125" style="1"/>
    <col min="9978" max="9978" width="2.69140625" style="1" customWidth="1"/>
    <col min="9979" max="9979" width="6.3046875" style="1" customWidth="1"/>
    <col min="9980" max="9980" width="2.69140625" style="1" customWidth="1"/>
    <col min="9981" max="9984" width="0.921875" style="1" customWidth="1"/>
    <col min="9985" max="10066" width="2.69140625" style="1" customWidth="1"/>
    <col min="10067" max="10233" width="1.61328125" style="1"/>
    <col min="10234" max="10234" width="2.69140625" style="1" customWidth="1"/>
    <col min="10235" max="10235" width="6.3046875" style="1" customWidth="1"/>
    <col min="10236" max="10236" width="2.69140625" style="1" customWidth="1"/>
    <col min="10237" max="10240" width="0.921875" style="1" customWidth="1"/>
    <col min="10241" max="10322" width="2.69140625" style="1" customWidth="1"/>
    <col min="10323" max="10489" width="1.61328125" style="1"/>
    <col min="10490" max="10490" width="2.69140625" style="1" customWidth="1"/>
    <col min="10491" max="10491" width="6.3046875" style="1" customWidth="1"/>
    <col min="10492" max="10492" width="2.69140625" style="1" customWidth="1"/>
    <col min="10493" max="10496" width="0.921875" style="1" customWidth="1"/>
    <col min="10497" max="10578" width="2.69140625" style="1" customWidth="1"/>
    <col min="10579" max="10745" width="1.61328125" style="1"/>
    <col min="10746" max="10746" width="2.69140625" style="1" customWidth="1"/>
    <col min="10747" max="10747" width="6.3046875" style="1" customWidth="1"/>
    <col min="10748" max="10748" width="2.69140625" style="1" customWidth="1"/>
    <col min="10749" max="10752" width="0.921875" style="1" customWidth="1"/>
    <col min="10753" max="10834" width="2.69140625" style="1" customWidth="1"/>
    <col min="10835" max="11001" width="1.61328125" style="1"/>
    <col min="11002" max="11002" width="2.69140625" style="1" customWidth="1"/>
    <col min="11003" max="11003" width="6.3046875" style="1" customWidth="1"/>
    <col min="11004" max="11004" width="2.69140625" style="1" customWidth="1"/>
    <col min="11005" max="11008" width="0.921875" style="1" customWidth="1"/>
    <col min="11009" max="11090" width="2.69140625" style="1" customWidth="1"/>
    <col min="11091" max="11257" width="1.61328125" style="1"/>
    <col min="11258" max="11258" width="2.69140625" style="1" customWidth="1"/>
    <col min="11259" max="11259" width="6.3046875" style="1" customWidth="1"/>
    <col min="11260" max="11260" width="2.69140625" style="1" customWidth="1"/>
    <col min="11261" max="11264" width="0.921875" style="1" customWidth="1"/>
    <col min="11265" max="11346" width="2.69140625" style="1" customWidth="1"/>
    <col min="11347" max="11513" width="1.61328125" style="1"/>
    <col min="11514" max="11514" width="2.69140625" style="1" customWidth="1"/>
    <col min="11515" max="11515" width="6.3046875" style="1" customWidth="1"/>
    <col min="11516" max="11516" width="2.69140625" style="1" customWidth="1"/>
    <col min="11517" max="11520" width="0.921875" style="1" customWidth="1"/>
    <col min="11521" max="11602" width="2.69140625" style="1" customWidth="1"/>
    <col min="11603" max="11769" width="1.61328125" style="1"/>
    <col min="11770" max="11770" width="2.69140625" style="1" customWidth="1"/>
    <col min="11771" max="11771" width="6.3046875" style="1" customWidth="1"/>
    <col min="11772" max="11772" width="2.69140625" style="1" customWidth="1"/>
    <col min="11773" max="11776" width="0.921875" style="1" customWidth="1"/>
    <col min="11777" max="11858" width="2.69140625" style="1" customWidth="1"/>
    <col min="11859" max="12025" width="1.61328125" style="1"/>
    <col min="12026" max="12026" width="2.69140625" style="1" customWidth="1"/>
    <col min="12027" max="12027" width="6.3046875" style="1" customWidth="1"/>
    <col min="12028" max="12028" width="2.69140625" style="1" customWidth="1"/>
    <col min="12029" max="12032" width="0.921875" style="1" customWidth="1"/>
    <col min="12033" max="12114" width="2.69140625" style="1" customWidth="1"/>
    <col min="12115" max="12281" width="1.61328125" style="1"/>
    <col min="12282" max="12282" width="2.69140625" style="1" customWidth="1"/>
    <col min="12283" max="12283" width="6.3046875" style="1" customWidth="1"/>
    <col min="12284" max="12284" width="2.69140625" style="1" customWidth="1"/>
    <col min="12285" max="12288" width="0.921875" style="1" customWidth="1"/>
    <col min="12289" max="12370" width="2.69140625" style="1" customWidth="1"/>
    <col min="12371" max="12537" width="1.61328125" style="1"/>
    <col min="12538" max="12538" width="2.69140625" style="1" customWidth="1"/>
    <col min="12539" max="12539" width="6.3046875" style="1" customWidth="1"/>
    <col min="12540" max="12540" width="2.69140625" style="1" customWidth="1"/>
    <col min="12541" max="12544" width="0.921875" style="1" customWidth="1"/>
    <col min="12545" max="12626" width="2.69140625" style="1" customWidth="1"/>
    <col min="12627" max="12793" width="1.61328125" style="1"/>
    <col min="12794" max="12794" width="2.69140625" style="1" customWidth="1"/>
    <col min="12795" max="12795" width="6.3046875" style="1" customWidth="1"/>
    <col min="12796" max="12796" width="2.69140625" style="1" customWidth="1"/>
    <col min="12797" max="12800" width="0.921875" style="1" customWidth="1"/>
    <col min="12801" max="12882" width="2.69140625" style="1" customWidth="1"/>
    <col min="12883" max="13049" width="1.61328125" style="1"/>
    <col min="13050" max="13050" width="2.69140625" style="1" customWidth="1"/>
    <col min="13051" max="13051" width="6.3046875" style="1" customWidth="1"/>
    <col min="13052" max="13052" width="2.69140625" style="1" customWidth="1"/>
    <col min="13053" max="13056" width="0.921875" style="1" customWidth="1"/>
    <col min="13057" max="13138" width="2.69140625" style="1" customWidth="1"/>
    <col min="13139" max="13305" width="1.61328125" style="1"/>
    <col min="13306" max="13306" width="2.69140625" style="1" customWidth="1"/>
    <col min="13307" max="13307" width="6.3046875" style="1" customWidth="1"/>
    <col min="13308" max="13308" width="2.69140625" style="1" customWidth="1"/>
    <col min="13309" max="13312" width="0.921875" style="1" customWidth="1"/>
    <col min="13313" max="13394" width="2.69140625" style="1" customWidth="1"/>
    <col min="13395" max="13561" width="1.61328125" style="1"/>
    <col min="13562" max="13562" width="2.69140625" style="1" customWidth="1"/>
    <col min="13563" max="13563" width="6.3046875" style="1" customWidth="1"/>
    <col min="13564" max="13564" width="2.69140625" style="1" customWidth="1"/>
    <col min="13565" max="13568" width="0.921875" style="1" customWidth="1"/>
    <col min="13569" max="13650" width="2.69140625" style="1" customWidth="1"/>
    <col min="13651" max="13817" width="1.61328125" style="1"/>
    <col min="13818" max="13818" width="2.69140625" style="1" customWidth="1"/>
    <col min="13819" max="13819" width="6.3046875" style="1" customWidth="1"/>
    <col min="13820" max="13820" width="2.69140625" style="1" customWidth="1"/>
    <col min="13821" max="13824" width="0.921875" style="1" customWidth="1"/>
    <col min="13825" max="13906" width="2.69140625" style="1" customWidth="1"/>
    <col min="13907" max="14073" width="1.61328125" style="1"/>
    <col min="14074" max="14074" width="2.69140625" style="1" customWidth="1"/>
    <col min="14075" max="14075" width="6.3046875" style="1" customWidth="1"/>
    <col min="14076" max="14076" width="2.69140625" style="1" customWidth="1"/>
    <col min="14077" max="14080" width="0.921875" style="1" customWidth="1"/>
    <col min="14081" max="14162" width="2.69140625" style="1" customWidth="1"/>
    <col min="14163" max="14329" width="1.61328125" style="1"/>
    <col min="14330" max="14330" width="2.69140625" style="1" customWidth="1"/>
    <col min="14331" max="14331" width="6.3046875" style="1" customWidth="1"/>
    <col min="14332" max="14332" width="2.69140625" style="1" customWidth="1"/>
    <col min="14333" max="14336" width="0.921875" style="1" customWidth="1"/>
    <col min="14337" max="14418" width="2.69140625" style="1" customWidth="1"/>
    <col min="14419" max="14585" width="1.61328125" style="1"/>
    <col min="14586" max="14586" width="2.69140625" style="1" customWidth="1"/>
    <col min="14587" max="14587" width="6.3046875" style="1" customWidth="1"/>
    <col min="14588" max="14588" width="2.69140625" style="1" customWidth="1"/>
    <col min="14589" max="14592" width="0.921875" style="1" customWidth="1"/>
    <col min="14593" max="14674" width="2.69140625" style="1" customWidth="1"/>
    <col min="14675" max="14841" width="1.61328125" style="1"/>
    <col min="14842" max="14842" width="2.69140625" style="1" customWidth="1"/>
    <col min="14843" max="14843" width="6.3046875" style="1" customWidth="1"/>
    <col min="14844" max="14844" width="2.69140625" style="1" customWidth="1"/>
    <col min="14845" max="14848" width="0.921875" style="1" customWidth="1"/>
    <col min="14849" max="14930" width="2.69140625" style="1" customWidth="1"/>
    <col min="14931" max="15097" width="1.61328125" style="1"/>
    <col min="15098" max="15098" width="2.69140625" style="1" customWidth="1"/>
    <col min="15099" max="15099" width="6.3046875" style="1" customWidth="1"/>
    <col min="15100" max="15100" width="2.69140625" style="1" customWidth="1"/>
    <col min="15101" max="15104" width="0.921875" style="1" customWidth="1"/>
    <col min="15105" max="15186" width="2.69140625" style="1" customWidth="1"/>
    <col min="15187" max="15353" width="1.61328125" style="1"/>
    <col min="15354" max="15354" width="2.69140625" style="1" customWidth="1"/>
    <col min="15355" max="15355" width="6.3046875" style="1" customWidth="1"/>
    <col min="15356" max="15356" width="2.69140625" style="1" customWidth="1"/>
    <col min="15357" max="15360" width="0.921875" style="1" customWidth="1"/>
    <col min="15361" max="15442" width="2.69140625" style="1" customWidth="1"/>
    <col min="15443" max="15609" width="1.61328125" style="1"/>
    <col min="15610" max="15610" width="2.69140625" style="1" customWidth="1"/>
    <col min="15611" max="15611" width="6.3046875" style="1" customWidth="1"/>
    <col min="15612" max="15612" width="2.69140625" style="1" customWidth="1"/>
    <col min="15613" max="15616" width="0.921875" style="1" customWidth="1"/>
    <col min="15617" max="15698" width="2.69140625" style="1" customWidth="1"/>
    <col min="15699" max="15865" width="1.61328125" style="1"/>
    <col min="15866" max="15866" width="2.69140625" style="1" customWidth="1"/>
    <col min="15867" max="15867" width="6.3046875" style="1" customWidth="1"/>
    <col min="15868" max="15868" width="2.69140625" style="1" customWidth="1"/>
    <col min="15869" max="15872" width="0.921875" style="1" customWidth="1"/>
    <col min="15873" max="15954" width="2.69140625" style="1" customWidth="1"/>
    <col min="15955" max="16121" width="1.61328125" style="1"/>
    <col min="16122" max="16122" width="2.69140625" style="1" customWidth="1"/>
    <col min="16123" max="16123" width="6.3046875" style="1" customWidth="1"/>
    <col min="16124" max="16124" width="2.69140625" style="1" customWidth="1"/>
    <col min="16125" max="16128" width="0.921875" style="1" customWidth="1"/>
    <col min="16129" max="16210" width="2.69140625" style="1" customWidth="1"/>
    <col min="16211" max="16384" width="1.61328125" style="1"/>
  </cols>
  <sheetData>
    <row r="1" spans="1:167" ht="15.9" customHeight="1"/>
    <row r="2" spans="1:167" ht="15.9" customHeight="1"/>
    <row r="3" spans="1:167" ht="15.9" customHeight="1"/>
    <row r="4" spans="1:167" ht="15.9" customHeight="1">
      <c r="B4" s="1723"/>
      <c r="C4" s="1723"/>
      <c r="D4" s="1723"/>
      <c r="E4" s="1723"/>
      <c r="F4" s="1723"/>
      <c r="G4" s="1723"/>
      <c r="H4" s="1723"/>
      <c r="I4" s="1723"/>
      <c r="J4" s="1723"/>
      <c r="K4" s="1723"/>
      <c r="L4" s="1723"/>
      <c r="M4" s="1723"/>
      <c r="N4" s="1723"/>
      <c r="O4" s="1723"/>
      <c r="P4" s="1723"/>
      <c r="Q4" s="1723"/>
      <c r="R4" s="1723"/>
      <c r="S4" s="1723"/>
      <c r="T4" s="1723"/>
      <c r="U4" s="1723"/>
      <c r="V4" s="1723"/>
      <c r="W4" s="1723"/>
      <c r="X4" s="1723"/>
      <c r="Y4" s="1723"/>
      <c r="Z4" s="1723"/>
      <c r="AA4" s="1723"/>
      <c r="AB4" s="1723"/>
      <c r="AC4" s="1723"/>
      <c r="AD4" s="1723"/>
      <c r="AE4" s="1723"/>
      <c r="AF4" s="1723"/>
      <c r="AG4" s="1723"/>
      <c r="AH4" s="1723"/>
      <c r="AI4" s="1723"/>
      <c r="AJ4" s="1723"/>
      <c r="AK4" s="1723"/>
      <c r="AL4" s="1723"/>
      <c r="AM4" s="1723"/>
      <c r="AN4" s="1723"/>
      <c r="AO4" s="1723"/>
      <c r="AP4" s="1723"/>
      <c r="AQ4" s="1723"/>
      <c r="AR4" s="1723"/>
      <c r="AS4" s="1723"/>
      <c r="AT4" s="1723"/>
      <c r="AU4" s="1723"/>
      <c r="AV4" s="1723"/>
      <c r="AW4" s="1723"/>
      <c r="AX4" s="1723"/>
      <c r="AY4" s="1723"/>
      <c r="AZ4" s="1723"/>
      <c r="BA4" s="1723"/>
      <c r="BB4" s="1723"/>
      <c r="BC4" s="1723"/>
      <c r="BD4" s="1723"/>
      <c r="BE4" s="1723"/>
      <c r="BF4" s="1723"/>
      <c r="BG4" s="1723"/>
      <c r="BH4" s="1723"/>
      <c r="BI4" s="1723"/>
      <c r="BJ4" s="1723"/>
      <c r="BK4" s="1723"/>
      <c r="BL4" s="1723"/>
      <c r="BM4" s="1723"/>
      <c r="BN4" s="1723"/>
      <c r="BO4" s="1723"/>
      <c r="BP4" s="1723"/>
      <c r="BQ4" s="1723"/>
      <c r="BR4" s="1723"/>
      <c r="BS4" s="1723"/>
      <c r="BT4" s="1723"/>
      <c r="BU4" s="1723"/>
      <c r="BV4" s="1723"/>
      <c r="BW4" s="1723"/>
      <c r="BX4" s="1723"/>
      <c r="BY4" s="1723"/>
      <c r="BZ4" s="1723"/>
      <c r="CA4" s="1723"/>
      <c r="CB4" s="1723"/>
      <c r="CC4" s="1723"/>
      <c r="CD4" s="1723"/>
    </row>
    <row r="5" spans="1:167" ht="15.9" customHeight="1">
      <c r="B5" s="1723"/>
      <c r="C5" s="1723"/>
      <c r="D5" s="1723"/>
      <c r="E5" s="1723"/>
      <c r="F5" s="1723"/>
      <c r="G5" s="1723"/>
      <c r="H5" s="1723"/>
      <c r="I5" s="1723"/>
      <c r="J5" s="1723"/>
      <c r="K5" s="1723"/>
      <c r="L5" s="1723"/>
      <c r="M5" s="1723"/>
      <c r="N5" s="1723"/>
      <c r="O5" s="1723"/>
      <c r="P5" s="1723"/>
      <c r="Q5" s="1723"/>
      <c r="R5" s="1723"/>
      <c r="S5" s="1723"/>
      <c r="T5" s="1723"/>
      <c r="U5" s="1723"/>
      <c r="V5" s="1723"/>
      <c r="W5" s="1723"/>
      <c r="X5" s="1723"/>
      <c r="Y5" s="1723"/>
      <c r="Z5" s="1723"/>
      <c r="AA5" s="1723"/>
      <c r="AB5" s="1723"/>
      <c r="AC5" s="1723"/>
      <c r="AD5" s="1723"/>
      <c r="AE5" s="1723"/>
      <c r="AF5" s="1723"/>
      <c r="AG5" s="1723"/>
      <c r="AH5" s="1723"/>
      <c r="AI5" s="1723"/>
      <c r="AJ5" s="1723"/>
      <c r="AK5" s="1723"/>
      <c r="AL5" s="1723"/>
      <c r="AM5" s="1723"/>
      <c r="AN5" s="1723"/>
      <c r="AO5" s="1723"/>
      <c r="AP5" s="1723"/>
      <c r="AQ5" s="1723"/>
      <c r="AR5" s="1723"/>
      <c r="AS5" s="1723"/>
      <c r="AT5" s="1723"/>
      <c r="AU5" s="1723"/>
      <c r="AV5" s="1723"/>
      <c r="AW5" s="1723"/>
      <c r="AX5" s="1723"/>
      <c r="AY5" s="1723"/>
      <c r="AZ5" s="1723"/>
      <c r="BA5" s="1723"/>
      <c r="BB5" s="1723"/>
      <c r="BC5" s="1723"/>
      <c r="BD5" s="1723"/>
      <c r="BE5" s="1723"/>
      <c r="BF5" s="1723"/>
      <c r="BG5" s="1723"/>
      <c r="BH5" s="1723"/>
      <c r="BI5" s="1723"/>
      <c r="BJ5" s="1723"/>
      <c r="BK5" s="1723"/>
      <c r="BL5" s="1723"/>
      <c r="BM5" s="1723"/>
      <c r="BN5" s="1723"/>
      <c r="BO5" s="1723"/>
      <c r="BP5" s="1723"/>
      <c r="BQ5" s="1723"/>
      <c r="BR5" s="1723"/>
      <c r="BS5" s="1723"/>
      <c r="BT5" s="1723"/>
      <c r="BU5" s="1723"/>
      <c r="BV5" s="1723"/>
      <c r="BW5" s="1723"/>
      <c r="BX5" s="1723"/>
      <c r="BY5" s="1723"/>
      <c r="BZ5" s="1723"/>
      <c r="CA5" s="1723"/>
      <c r="CB5" s="1723"/>
      <c r="CC5" s="1723"/>
      <c r="CD5" s="1723"/>
    </row>
    <row r="6" spans="1:167" ht="15.9" customHeight="1" thickBot="1">
      <c r="B6" s="1724"/>
      <c r="C6" s="1724"/>
      <c r="D6" s="1723"/>
      <c r="E6" s="1723"/>
      <c r="F6" s="1723"/>
      <c r="G6" s="1723"/>
      <c r="H6" s="1723"/>
      <c r="I6" s="1723"/>
      <c r="J6" s="1723"/>
      <c r="K6" s="1723"/>
      <c r="L6" s="1723"/>
      <c r="M6" s="1723"/>
      <c r="N6" s="1723"/>
      <c r="O6" s="1723"/>
      <c r="P6" s="1723"/>
      <c r="Q6" s="1723"/>
      <c r="R6" s="1723"/>
      <c r="S6" s="1723"/>
      <c r="T6" s="1723"/>
      <c r="U6" s="1723"/>
      <c r="V6" s="1723"/>
      <c r="W6" s="1723"/>
      <c r="X6" s="1723"/>
      <c r="Y6" s="1723"/>
      <c r="Z6" s="1723"/>
      <c r="AA6" s="1723"/>
      <c r="AB6" s="1723"/>
      <c r="AC6" s="1723"/>
      <c r="AD6" s="1723"/>
      <c r="AE6" s="1723"/>
      <c r="AF6" s="1723"/>
      <c r="AG6" s="1723"/>
      <c r="AH6" s="1723"/>
      <c r="AI6" s="1723"/>
      <c r="AJ6" s="1723"/>
      <c r="AK6" s="1723"/>
      <c r="AL6" s="1723"/>
      <c r="AM6" s="1723"/>
      <c r="AN6" s="1723"/>
      <c r="AO6" s="1723"/>
      <c r="AP6" s="1723"/>
      <c r="AQ6" s="1723"/>
      <c r="AR6" s="1723"/>
      <c r="AS6" s="1723"/>
      <c r="AT6" s="1723"/>
      <c r="AU6" s="1723"/>
      <c r="AV6" s="1723"/>
      <c r="AW6" s="1723"/>
      <c r="AX6" s="1723"/>
      <c r="AY6" s="1723"/>
      <c r="AZ6" s="1723"/>
      <c r="BA6" s="1723"/>
      <c r="BB6" s="1723"/>
      <c r="BC6" s="1723"/>
      <c r="BD6" s="1723"/>
      <c r="BE6" s="1723"/>
      <c r="BF6" s="1723"/>
      <c r="BG6" s="1723"/>
      <c r="BH6" s="1723"/>
      <c r="BI6" s="1723"/>
      <c r="BJ6" s="1723"/>
      <c r="BK6" s="1723"/>
      <c r="BL6" s="1723"/>
      <c r="BM6" s="1723"/>
      <c r="BN6" s="1723"/>
      <c r="BO6" s="1723"/>
      <c r="BP6" s="1723"/>
      <c r="BQ6" s="1723"/>
      <c r="BR6" s="1723"/>
      <c r="BS6" s="1723"/>
      <c r="BT6" s="1723"/>
      <c r="BU6" s="1723"/>
      <c r="BV6" s="1723"/>
      <c r="BW6" s="1723"/>
      <c r="BX6" s="1723"/>
      <c r="BY6" s="1723"/>
      <c r="BZ6" s="1723"/>
      <c r="CA6" s="1723"/>
      <c r="CB6" s="1723"/>
      <c r="CC6" s="1723"/>
      <c r="CD6" s="1723"/>
    </row>
    <row r="7" spans="1:167" ht="42" customHeight="1">
      <c r="B7" s="1725"/>
      <c r="C7" s="1726"/>
      <c r="D7" s="1726"/>
      <c r="E7" s="1726"/>
      <c r="F7" s="1726"/>
      <c r="G7" s="1726"/>
      <c r="H7" s="1726"/>
      <c r="I7" s="1726"/>
      <c r="J7" s="1726"/>
      <c r="K7" s="1726"/>
      <c r="L7" s="1726"/>
      <c r="M7" s="1726"/>
      <c r="N7" s="1726"/>
      <c r="O7" s="1726"/>
      <c r="P7" s="1726"/>
      <c r="Q7" s="1726"/>
      <c r="R7" s="1726"/>
      <c r="S7" s="1726"/>
      <c r="T7" s="1726"/>
      <c r="U7" s="1726"/>
      <c r="V7" s="1726"/>
      <c r="W7" s="1726"/>
      <c r="X7" s="1726"/>
      <c r="Y7" s="1726"/>
      <c r="Z7" s="1726"/>
      <c r="AA7" s="1726"/>
      <c r="AB7" s="1726"/>
      <c r="AC7" s="1726"/>
      <c r="AD7" s="1726"/>
      <c r="AE7" s="1726"/>
      <c r="AF7" s="1726"/>
      <c r="AG7" s="1726"/>
      <c r="AH7" s="1726"/>
      <c r="AI7" s="1726"/>
      <c r="AJ7" s="1726"/>
      <c r="AK7" s="1726"/>
      <c r="AL7" s="1726"/>
      <c r="AM7" s="1726"/>
      <c r="AN7" s="1726"/>
      <c r="AO7" s="1726"/>
      <c r="AP7" s="1726"/>
      <c r="AQ7" s="1726"/>
      <c r="AR7" s="1726"/>
      <c r="AS7" s="1726"/>
      <c r="AT7" s="1726"/>
      <c r="AU7" s="1726"/>
      <c r="AV7" s="1726"/>
      <c r="AW7" s="1726"/>
      <c r="AX7" s="1726"/>
      <c r="AY7" s="1726"/>
      <c r="AZ7" s="1726"/>
      <c r="BA7" s="1726"/>
      <c r="BB7" s="1726"/>
      <c r="BC7" s="1726"/>
      <c r="BD7" s="1726"/>
      <c r="BE7" s="1726"/>
      <c r="BF7" s="1726"/>
      <c r="BG7" s="1726"/>
      <c r="BH7" s="1726"/>
      <c r="BI7" s="1726"/>
      <c r="BJ7" s="1726"/>
      <c r="BK7" s="1726"/>
      <c r="BL7" s="1726"/>
      <c r="BM7" s="1726"/>
      <c r="BN7" s="1726"/>
      <c r="BO7" s="1726"/>
      <c r="BP7" s="1726"/>
      <c r="BQ7" s="1726"/>
      <c r="BR7" s="1726"/>
      <c r="BS7" s="1726"/>
      <c r="BT7" s="1726"/>
      <c r="BU7" s="1726"/>
      <c r="BV7" s="1726"/>
      <c r="BW7" s="1726"/>
      <c r="BX7" s="1726"/>
      <c r="BY7" s="1726"/>
      <c r="BZ7" s="1726"/>
      <c r="CA7" s="1726"/>
      <c r="CB7" s="1726"/>
      <c r="CC7" s="1726"/>
      <c r="CD7" s="1727"/>
    </row>
    <row r="8" spans="1:167" ht="18.75" customHeight="1">
      <c r="B8" s="369"/>
      <c r="CD8" s="370"/>
    </row>
    <row r="9" spans="1:167" ht="18.75" customHeight="1">
      <c r="B9" s="369"/>
      <c r="CD9" s="370"/>
    </row>
    <row r="10" spans="1:167" ht="18.75" customHeight="1">
      <c r="B10" s="369"/>
      <c r="CD10" s="370"/>
    </row>
    <row r="11" spans="1:167" ht="39.9" customHeight="1">
      <c r="B11" s="369"/>
      <c r="H11" s="1728" t="s">
        <v>1544</v>
      </c>
      <c r="I11" s="1729"/>
      <c r="CD11" s="370"/>
    </row>
    <row r="12" spans="1:167" ht="39.9" customHeight="1">
      <c r="B12" s="369"/>
      <c r="H12" s="1730" t="s">
        <v>1545</v>
      </c>
      <c r="I12" s="1731"/>
      <c r="CD12" s="370"/>
    </row>
    <row r="13" spans="1:167" ht="15.75" customHeight="1">
      <c r="B13" s="369"/>
      <c r="H13" s="1732"/>
      <c r="I13" s="1732"/>
      <c r="J13" s="1732"/>
      <c r="K13" s="1732"/>
      <c r="L13" s="1732"/>
      <c r="M13" s="1732"/>
      <c r="N13" s="1732"/>
      <c r="O13" s="1732"/>
      <c r="P13" s="1732"/>
      <c r="Q13" s="1732"/>
      <c r="R13" s="1732"/>
      <c r="S13" s="1732"/>
      <c r="T13" s="1732"/>
      <c r="U13" s="1732"/>
      <c r="V13" s="1732"/>
      <c r="W13" s="1732"/>
      <c r="X13" s="1732"/>
      <c r="Y13" s="1732"/>
      <c r="Z13" s="1732"/>
      <c r="AA13" s="1732"/>
      <c r="AB13" s="1732"/>
      <c r="AC13" s="1732"/>
      <c r="AD13" s="1732"/>
      <c r="AE13" s="1732"/>
      <c r="AF13" s="1732"/>
      <c r="AG13" s="1732"/>
      <c r="AH13" s="1732"/>
      <c r="AI13" s="1732"/>
      <c r="AJ13" s="1732"/>
      <c r="AK13" s="1732"/>
      <c r="AL13" s="1732"/>
      <c r="AM13" s="1732"/>
      <c r="AN13" s="1732"/>
      <c r="AO13" s="1732"/>
      <c r="AP13" s="1732"/>
      <c r="AQ13" s="1732"/>
      <c r="AR13" s="1732"/>
      <c r="AS13" s="1732"/>
      <c r="AT13" s="1732"/>
      <c r="AU13" s="1732"/>
      <c r="AV13" s="1732"/>
      <c r="AW13" s="1732"/>
      <c r="AX13" s="1732"/>
      <c r="AY13" s="1732"/>
      <c r="AZ13" s="1732"/>
      <c r="BA13" s="1732"/>
      <c r="BB13" s="1732"/>
      <c r="BC13" s="1732"/>
      <c r="BD13" s="1732"/>
      <c r="BE13" s="1732"/>
      <c r="BF13" s="1732"/>
      <c r="BG13" s="1732"/>
      <c r="BH13" s="1732"/>
      <c r="BI13" s="1732"/>
      <c r="BJ13" s="1732"/>
      <c r="BK13" s="1732"/>
      <c r="BL13" s="1732"/>
      <c r="BM13" s="1732"/>
      <c r="BN13" s="1732"/>
      <c r="BO13" s="1732"/>
      <c r="BP13" s="1732"/>
      <c r="BQ13" s="1732"/>
      <c r="BR13" s="1732"/>
      <c r="BS13" s="1732"/>
      <c r="BT13" s="1732"/>
      <c r="BU13" s="1732"/>
      <c r="BV13" s="1732"/>
      <c r="BW13" s="1732"/>
      <c r="CD13" s="370"/>
    </row>
    <row r="14" spans="1:167" ht="27.75" customHeight="1">
      <c r="B14" s="369"/>
      <c r="I14" s="1733"/>
      <c r="J14" s="1733"/>
      <c r="K14" s="1733"/>
      <c r="L14" s="1733"/>
      <c r="M14" s="1733"/>
      <c r="N14" s="1733"/>
      <c r="O14" s="1733"/>
      <c r="P14" s="1733"/>
      <c r="Q14" s="1733"/>
      <c r="R14" s="1733"/>
      <c r="S14" s="1733"/>
      <c r="T14" s="1733"/>
      <c r="U14" s="1733"/>
      <c r="V14" s="1733"/>
      <c r="W14" s="1733"/>
      <c r="X14" s="1733"/>
      <c r="Y14" s="1733"/>
      <c r="Z14" s="1733"/>
      <c r="AA14" s="1733"/>
      <c r="AB14" s="1733"/>
      <c r="AC14" s="1733"/>
      <c r="AD14" s="1733"/>
      <c r="AE14" s="1733"/>
      <c r="AF14" s="1733"/>
      <c r="AG14" s="1733"/>
      <c r="AH14" s="1733"/>
      <c r="AI14" s="1733"/>
      <c r="AJ14" s="1733"/>
      <c r="AK14" s="1733"/>
      <c r="AL14" s="1733"/>
      <c r="AM14" s="1733"/>
      <c r="AN14" s="1733"/>
      <c r="AO14" s="1733"/>
      <c r="AP14" s="1733"/>
      <c r="AQ14" s="1733"/>
      <c r="AR14" s="1733"/>
      <c r="AS14" s="1733"/>
      <c r="AT14" s="1733"/>
      <c r="AU14" s="1733"/>
      <c r="AV14" s="1733"/>
      <c r="AW14" s="1733"/>
      <c r="AX14" s="1733"/>
      <c r="AY14" s="1733"/>
      <c r="AZ14" s="1733"/>
      <c r="BA14" s="1733"/>
      <c r="BB14" s="1733"/>
      <c r="BC14" s="1733"/>
      <c r="BD14" s="1733"/>
      <c r="BE14" s="1733"/>
      <c r="BF14" s="1733"/>
      <c r="BG14" s="1733"/>
      <c r="BH14" s="1733"/>
      <c r="BI14" s="1733"/>
      <c r="BJ14" s="1733"/>
      <c r="BK14" s="1733"/>
      <c r="BL14" s="1733"/>
      <c r="BM14" s="1733"/>
      <c r="BN14" s="1733"/>
      <c r="BO14" s="1733"/>
      <c r="BP14" s="1734"/>
      <c r="BQ14" s="1734"/>
      <c r="BR14" s="1734"/>
      <c r="BS14" s="1734"/>
      <c r="BT14" s="1734"/>
      <c r="BU14" s="1734"/>
      <c r="BV14" s="1734"/>
      <c r="BW14" s="1734"/>
      <c r="CD14" s="370"/>
    </row>
    <row r="15" spans="1:167" ht="24.9" customHeight="1">
      <c r="A15" s="370"/>
      <c r="B15" s="1735"/>
      <c r="C15" s="1735"/>
      <c r="D15" s="1735"/>
      <c r="E15" s="1735"/>
      <c r="F15" s="1735"/>
      <c r="G15" s="1735"/>
      <c r="H15" s="1733"/>
      <c r="I15" s="1733"/>
      <c r="J15" s="1733"/>
      <c r="K15" s="1733"/>
      <c r="L15" s="1733"/>
      <c r="M15" s="1733"/>
      <c r="N15" s="1733"/>
      <c r="O15" s="1733"/>
      <c r="P15" s="1733"/>
      <c r="Q15" s="1733"/>
      <c r="R15" s="1733"/>
      <c r="S15" s="1733"/>
      <c r="T15" s="1733"/>
      <c r="U15" s="1733"/>
      <c r="V15" s="1733"/>
      <c r="W15" s="1733"/>
      <c r="X15" s="1733"/>
      <c r="Y15" s="1733"/>
      <c r="Z15" s="1733"/>
      <c r="AA15" s="1733"/>
      <c r="AB15" s="1733"/>
      <c r="AC15" s="1733"/>
      <c r="AD15" s="1733"/>
      <c r="AE15" s="1733"/>
      <c r="AF15" s="1733"/>
      <c r="AG15" s="1733"/>
      <c r="AH15" s="1733"/>
      <c r="AI15" s="1733"/>
      <c r="AJ15" s="1733"/>
      <c r="AK15" s="1733"/>
      <c r="AL15" s="1733"/>
      <c r="AM15" s="1733"/>
      <c r="AN15" s="1733"/>
      <c r="AO15" s="1733"/>
      <c r="AP15" s="1733"/>
      <c r="AQ15" s="1733"/>
      <c r="AR15" s="1733"/>
      <c r="AS15" s="1733"/>
      <c r="AT15" s="1733"/>
      <c r="AU15" s="1733"/>
      <c r="AV15" s="1733"/>
      <c r="AW15" s="1733"/>
      <c r="AX15" s="1733"/>
      <c r="AY15" s="1733"/>
      <c r="AZ15" s="1733"/>
      <c r="BA15" s="1733"/>
      <c r="BB15" s="1733"/>
      <c r="BC15" s="1733"/>
      <c r="BD15" s="1733"/>
      <c r="BE15" s="1733"/>
      <c r="BF15" s="1733"/>
      <c r="BG15" s="1733"/>
      <c r="BH15" s="1733"/>
      <c r="BI15" s="1733"/>
      <c r="BJ15" s="1733"/>
      <c r="BK15" s="1733"/>
      <c r="BL15" s="1733"/>
      <c r="BM15" s="1733"/>
      <c r="BN15" s="1733"/>
      <c r="BO15" s="1733"/>
      <c r="BP15" s="1735"/>
      <c r="BQ15" s="1735"/>
      <c r="BR15" s="1735"/>
      <c r="BS15" s="1735"/>
      <c r="BT15" s="1735"/>
      <c r="BU15" s="1735"/>
      <c r="BV15" s="1735"/>
      <c r="BW15" s="1735"/>
      <c r="BX15" s="1735"/>
      <c r="BY15" s="1735"/>
      <c r="BZ15" s="1735"/>
      <c r="CA15" s="1735"/>
      <c r="CB15" s="1735"/>
      <c r="CC15" s="1735"/>
      <c r="CD15" s="1736"/>
    </row>
    <row r="16" spans="1:167" ht="30" customHeight="1">
      <c r="A16" s="370"/>
      <c r="B16" s="1735"/>
      <c r="CD16" s="1737"/>
      <c r="CL16" s="1738"/>
      <c r="CM16" s="1738"/>
      <c r="CN16" s="1738"/>
      <c r="CO16" s="1738"/>
      <c r="CP16" s="1738"/>
      <c r="CQ16" s="1738"/>
      <c r="CR16" s="1738"/>
      <c r="CS16" s="1738"/>
      <c r="CT16" s="1738"/>
      <c r="CU16" s="1738"/>
      <c r="CV16" s="1738"/>
      <c r="CW16" s="1738"/>
      <c r="CX16" s="1738"/>
      <c r="CY16" s="1738"/>
      <c r="CZ16" s="1738"/>
      <c r="DA16" s="1738"/>
      <c r="DB16" s="1738"/>
      <c r="DC16" s="1738"/>
      <c r="DD16" s="1738"/>
      <c r="DE16" s="1738"/>
      <c r="DF16" s="1738"/>
      <c r="DG16" s="1738"/>
      <c r="DH16" s="1738"/>
      <c r="DI16" s="1738"/>
      <c r="DJ16" s="1738"/>
      <c r="DK16" s="1738"/>
      <c r="DL16" s="1738"/>
      <c r="DM16" s="1738"/>
      <c r="DN16" s="1738"/>
      <c r="DO16" s="1738"/>
      <c r="DP16" s="1738"/>
      <c r="DQ16" s="1738"/>
      <c r="DR16" s="1738"/>
      <c r="DS16" s="1738"/>
      <c r="DT16" s="1738"/>
      <c r="DU16" s="1738"/>
      <c r="DV16" s="1738"/>
      <c r="DW16" s="1738"/>
      <c r="DX16" s="1738"/>
      <c r="DY16" s="1738"/>
      <c r="DZ16" s="1738"/>
      <c r="EA16" s="1738"/>
      <c r="EB16" s="1738"/>
      <c r="EC16" s="1738"/>
      <c r="ED16" s="1738"/>
      <c r="EE16" s="1738"/>
      <c r="EF16" s="1738"/>
      <c r="EG16" s="1738"/>
      <c r="EH16" s="1738"/>
      <c r="EI16" s="1738"/>
      <c r="EJ16" s="1738"/>
      <c r="EK16" s="1738"/>
      <c r="EL16" s="1738"/>
      <c r="EM16" s="1738"/>
      <c r="EN16" s="1738"/>
      <c r="EO16" s="1738"/>
      <c r="EP16" s="1738"/>
      <c r="EQ16" s="1738"/>
      <c r="ER16" s="1738"/>
      <c r="ES16" s="1738"/>
      <c r="ET16" s="1738"/>
      <c r="EU16" s="1738"/>
      <c r="EV16" s="1738"/>
      <c r="EW16" s="1738"/>
      <c r="EX16" s="1738"/>
      <c r="EY16" s="1738"/>
      <c r="EZ16" s="1738"/>
      <c r="FA16" s="1738"/>
      <c r="FB16" s="1738"/>
      <c r="FC16" s="1738"/>
      <c r="FD16" s="1738"/>
      <c r="FE16" s="1738"/>
      <c r="FF16" s="1738"/>
      <c r="FG16" s="1738"/>
      <c r="FH16" s="1738"/>
      <c r="FI16" s="1738"/>
      <c r="FJ16" s="1738"/>
      <c r="FK16" s="1738"/>
    </row>
    <row r="17" spans="1:167" ht="30" customHeight="1">
      <c r="A17" s="370"/>
      <c r="B17" s="1735"/>
      <c r="CD17" s="1737"/>
      <c r="CL17" s="1738"/>
      <c r="CM17" s="1738"/>
      <c r="CN17" s="1738"/>
      <c r="CO17" s="1738"/>
      <c r="CP17" s="1738"/>
      <c r="CQ17" s="1738"/>
      <c r="CR17" s="1738"/>
      <c r="CS17" s="1738"/>
      <c r="CT17" s="1738"/>
      <c r="CU17" s="1738"/>
      <c r="CV17" s="1738"/>
      <c r="CW17" s="1738"/>
      <c r="CX17" s="1738"/>
      <c r="CY17" s="1738"/>
      <c r="CZ17" s="1738"/>
      <c r="DA17" s="1738"/>
      <c r="DB17" s="1738"/>
      <c r="DC17" s="1738"/>
      <c r="DD17" s="1738"/>
      <c r="DE17" s="1738"/>
      <c r="DF17" s="1738"/>
      <c r="DG17" s="1738"/>
      <c r="DH17" s="1738"/>
      <c r="DI17" s="1738"/>
      <c r="DJ17" s="1738"/>
      <c r="DK17" s="1738"/>
      <c r="DL17" s="1738"/>
      <c r="DM17" s="1738"/>
      <c r="DN17" s="1738"/>
      <c r="DO17" s="1738"/>
      <c r="DP17" s="1738"/>
      <c r="DQ17" s="1738"/>
      <c r="DR17" s="1738"/>
      <c r="DS17" s="1738"/>
      <c r="DT17" s="1738"/>
      <c r="DU17" s="1738"/>
      <c r="DV17" s="1738"/>
      <c r="DW17" s="1738"/>
      <c r="DX17" s="1738"/>
      <c r="DY17" s="1738"/>
      <c r="DZ17" s="1738"/>
      <c r="EA17" s="1738"/>
      <c r="EB17" s="1738"/>
      <c r="EC17" s="1738"/>
      <c r="ED17" s="1738"/>
      <c r="EE17" s="1738"/>
      <c r="EF17" s="1738"/>
      <c r="EG17" s="1738"/>
      <c r="EH17" s="1738"/>
      <c r="EI17" s="1738"/>
      <c r="EJ17" s="1738"/>
      <c r="EK17" s="1738"/>
      <c r="EL17" s="1738"/>
      <c r="EM17" s="1738"/>
      <c r="EN17" s="1738"/>
      <c r="EO17" s="1738"/>
      <c r="EP17" s="1738"/>
      <c r="EQ17" s="1738"/>
      <c r="ER17" s="1738"/>
      <c r="ES17" s="1738"/>
      <c r="ET17" s="1738"/>
      <c r="EU17" s="1738"/>
      <c r="EV17" s="1738"/>
      <c r="EW17" s="1738"/>
      <c r="EX17" s="1738"/>
      <c r="EY17" s="1738"/>
      <c r="EZ17" s="1738"/>
      <c r="FA17" s="1738"/>
      <c r="FB17" s="1738"/>
      <c r="FC17" s="1738"/>
      <c r="FD17" s="1738"/>
      <c r="FE17" s="1738"/>
      <c r="FF17" s="1738"/>
      <c r="FG17" s="1738"/>
      <c r="FH17" s="1738"/>
      <c r="FI17" s="1738"/>
      <c r="FJ17" s="1738"/>
      <c r="FK17" s="1738"/>
    </row>
    <row r="18" spans="1:167" ht="28.2">
      <c r="A18" s="370"/>
      <c r="B18" s="22"/>
      <c r="CD18" s="1737"/>
      <c r="CL18" s="1738"/>
      <c r="CM18" s="1738"/>
      <c r="CN18" s="1738"/>
      <c r="CO18" s="1738"/>
      <c r="CP18" s="1738"/>
      <c r="CQ18" s="1738"/>
      <c r="CR18" s="1738"/>
      <c r="CS18" s="1738"/>
      <c r="CT18" s="1738"/>
      <c r="CU18" s="1738"/>
      <c r="CV18" s="1738"/>
      <c r="CW18" s="1738"/>
      <c r="CX18" s="1738"/>
      <c r="CY18" s="1738"/>
      <c r="CZ18" s="1738"/>
      <c r="DA18" s="1738"/>
      <c r="DB18" s="1738"/>
      <c r="DC18" s="1738"/>
      <c r="DD18" s="1738"/>
      <c r="DE18" s="1738"/>
      <c r="DF18" s="1738"/>
      <c r="DG18" s="1738"/>
      <c r="DH18" s="1738"/>
      <c r="DI18" s="1738"/>
      <c r="DJ18" s="1738"/>
      <c r="DK18" s="1738"/>
      <c r="DL18" s="1738"/>
      <c r="DM18" s="1738"/>
      <c r="DN18" s="1738"/>
      <c r="DO18" s="1738"/>
      <c r="DP18" s="1738"/>
      <c r="DQ18" s="1738"/>
      <c r="DR18" s="1738"/>
      <c r="DS18" s="1738"/>
      <c r="DT18" s="1738"/>
      <c r="DU18" s="1738"/>
      <c r="DV18" s="1738"/>
      <c r="DW18" s="1738"/>
      <c r="DX18" s="1738"/>
      <c r="DY18" s="1738"/>
      <c r="DZ18" s="1738"/>
      <c r="EA18" s="1738"/>
      <c r="EB18" s="1738"/>
      <c r="EC18" s="1738"/>
      <c r="ED18" s="1738"/>
      <c r="EE18" s="1738"/>
      <c r="EF18" s="1738"/>
      <c r="EG18" s="1738"/>
      <c r="EH18" s="1738"/>
      <c r="EI18" s="1738"/>
      <c r="EJ18" s="1738"/>
      <c r="EK18" s="1738"/>
      <c r="EL18" s="1738"/>
      <c r="EM18" s="1738"/>
      <c r="EN18" s="1738"/>
      <c r="EO18" s="1738"/>
      <c r="EP18" s="1738"/>
      <c r="EQ18" s="1738"/>
      <c r="ER18" s="1738"/>
      <c r="ES18" s="1738"/>
      <c r="ET18" s="1738"/>
      <c r="EU18" s="1738"/>
      <c r="EV18" s="1738"/>
      <c r="EW18" s="1738"/>
      <c r="EX18" s="1738"/>
      <c r="EY18" s="1738"/>
      <c r="EZ18" s="1738"/>
      <c r="FA18" s="1738"/>
      <c r="FB18" s="1738"/>
      <c r="FC18" s="1738"/>
      <c r="FD18" s="1738"/>
      <c r="FE18" s="1738"/>
      <c r="FF18" s="1738"/>
      <c r="FG18" s="1738"/>
      <c r="FH18" s="1738"/>
      <c r="FI18" s="1738"/>
      <c r="FJ18" s="1738"/>
      <c r="FK18" s="1738"/>
    </row>
    <row r="19" spans="1:167" ht="30" customHeight="1">
      <c r="A19" s="370"/>
      <c r="B19" s="22"/>
      <c r="C19" s="1739" t="s">
        <v>962</v>
      </c>
      <c r="D19" s="1740" t="s">
        <v>963</v>
      </c>
      <c r="E19" s="1741"/>
      <c r="F19" s="1741"/>
      <c r="G19" s="1741"/>
      <c r="H19" s="1741"/>
      <c r="I19" s="1741"/>
      <c r="AB19" s="3110" t="s">
        <v>1546</v>
      </c>
      <c r="AC19" s="3110"/>
      <c r="AD19" s="3110"/>
      <c r="AE19" s="3110"/>
      <c r="AF19" s="3110"/>
      <c r="AG19" s="3110"/>
      <c r="AH19" s="3110"/>
      <c r="AI19" s="3110"/>
      <c r="AJ19" s="3110"/>
      <c r="AK19" s="3110"/>
      <c r="AL19" s="3110"/>
      <c r="AM19" s="3110"/>
      <c r="AN19" s="3110"/>
      <c r="AO19" s="3110"/>
      <c r="AP19" s="3110"/>
      <c r="AQ19" s="3110"/>
      <c r="AR19" s="3110"/>
      <c r="AS19" s="3110"/>
      <c r="AT19" s="3110"/>
      <c r="AU19" s="3110"/>
      <c r="AV19" s="3110"/>
      <c r="AW19" s="3110"/>
      <c r="AX19" s="3110"/>
      <c r="AY19" s="3110"/>
      <c r="AZ19" s="3110"/>
      <c r="BA19" s="3110"/>
      <c r="BB19" s="3110"/>
      <c r="BC19" s="3110"/>
      <c r="BD19" s="3110"/>
      <c r="BE19" s="3110"/>
      <c r="BF19" s="903"/>
      <c r="BG19" s="903"/>
      <c r="BH19" s="3110" t="s">
        <v>1547</v>
      </c>
      <c r="BI19" s="3110"/>
      <c r="BJ19" s="3110"/>
      <c r="BK19" s="3110"/>
      <c r="BL19" s="3110"/>
      <c r="BM19" s="3110"/>
      <c r="BN19" s="3110"/>
      <c r="BO19" s="3110"/>
      <c r="BP19" s="3110"/>
      <c r="BQ19" s="3110"/>
      <c r="BR19" s="3110"/>
      <c r="BS19" s="3110"/>
      <c r="BT19" s="3110"/>
      <c r="BU19" s="3110"/>
      <c r="BV19" s="3110"/>
      <c r="BW19" s="3110"/>
      <c r="BX19" s="3110"/>
      <c r="BY19" s="3110"/>
      <c r="BZ19" s="3110"/>
      <c r="CA19" s="3110"/>
      <c r="CB19" s="3110"/>
      <c r="CD19" s="1737"/>
      <c r="CL19" s="1738"/>
      <c r="CM19" s="1738"/>
      <c r="CN19" s="1738"/>
      <c r="CO19" s="1738"/>
      <c r="CP19" s="1738"/>
      <c r="CQ19" s="1738"/>
      <c r="CR19" s="1738"/>
      <c r="CS19" s="1738"/>
      <c r="CT19" s="1738"/>
      <c r="CU19" s="1738"/>
      <c r="CV19" s="1738"/>
      <c r="CW19" s="1738"/>
      <c r="CX19" s="1738"/>
      <c r="CY19" s="1738"/>
      <c r="CZ19" s="1738"/>
      <c r="DA19" s="1738"/>
      <c r="DB19" s="1738"/>
      <c r="DC19" s="1738"/>
      <c r="DD19" s="1738"/>
      <c r="DE19" s="1738"/>
      <c r="DF19" s="1738"/>
      <c r="DG19" s="1738"/>
      <c r="DH19" s="1738"/>
      <c r="DI19" s="1738"/>
      <c r="DJ19" s="1738"/>
      <c r="DK19" s="1738"/>
      <c r="DL19" s="1738"/>
      <c r="DM19" s="1738"/>
      <c r="DN19" s="1738"/>
      <c r="DO19" s="1738"/>
      <c r="DP19" s="1738"/>
      <c r="DQ19" s="1738"/>
      <c r="DR19" s="1738"/>
      <c r="DS19" s="1738"/>
      <c r="DT19" s="1738"/>
      <c r="DU19" s="1738"/>
      <c r="DV19" s="1738"/>
      <c r="DW19" s="1738"/>
      <c r="DX19" s="1738"/>
      <c r="DY19" s="1738"/>
      <c r="DZ19" s="1738"/>
      <c r="EA19" s="1738"/>
      <c r="EB19" s="1738"/>
      <c r="EC19" s="1738"/>
      <c r="ED19" s="1738"/>
      <c r="EE19" s="1738"/>
      <c r="EF19" s="1738"/>
      <c r="EG19" s="1738"/>
      <c r="EH19" s="1738"/>
      <c r="EI19" s="1738"/>
      <c r="EJ19" s="1738"/>
      <c r="EK19" s="1738"/>
      <c r="EL19" s="1738"/>
      <c r="EM19" s="1738"/>
      <c r="EN19" s="1738"/>
      <c r="EO19" s="1738"/>
      <c r="EP19" s="1738"/>
      <c r="EQ19" s="1738"/>
      <c r="ER19" s="1738"/>
      <c r="ES19" s="1738"/>
      <c r="ET19" s="1738"/>
      <c r="EU19" s="1738"/>
      <c r="EV19" s="1738"/>
      <c r="EW19" s="1738"/>
      <c r="EX19" s="1738"/>
      <c r="EY19" s="1738"/>
      <c r="EZ19" s="1738"/>
      <c r="FA19" s="1738"/>
      <c r="FB19" s="1738"/>
      <c r="FC19" s="1738"/>
      <c r="FD19" s="1738"/>
      <c r="FE19" s="1738"/>
      <c r="FF19" s="1738"/>
      <c r="FG19" s="1738"/>
      <c r="FH19" s="1738"/>
      <c r="FI19" s="1738"/>
      <c r="FJ19" s="1738"/>
      <c r="FK19" s="1738"/>
    </row>
    <row r="20" spans="1:167" ht="30" customHeight="1">
      <c r="A20" s="370"/>
      <c r="B20" s="30"/>
      <c r="C20" s="1739"/>
      <c r="D20" s="1742" t="s">
        <v>965</v>
      </c>
      <c r="E20" s="1741"/>
      <c r="F20" s="1741"/>
      <c r="G20" s="1741"/>
      <c r="H20" s="1741"/>
      <c r="I20" s="1741"/>
      <c r="AB20" s="3110" t="s">
        <v>1548</v>
      </c>
      <c r="AC20" s="3110"/>
      <c r="AD20" s="3110"/>
      <c r="AE20" s="3110"/>
      <c r="AF20" s="3110"/>
      <c r="AG20" s="3110"/>
      <c r="AH20" s="3110"/>
      <c r="AI20" s="3110"/>
      <c r="AJ20" s="3110"/>
      <c r="AK20" s="3110"/>
      <c r="AL20" s="3110"/>
      <c r="AM20" s="3110"/>
      <c r="AN20" s="3110"/>
      <c r="AO20" s="3110"/>
      <c r="AP20" s="3110"/>
      <c r="AQ20" s="3110"/>
      <c r="AR20" s="3110"/>
      <c r="AS20" s="3110"/>
      <c r="AT20" s="3110"/>
      <c r="AU20" s="3110"/>
      <c r="AV20" s="3110"/>
      <c r="AW20" s="3110"/>
      <c r="AX20" s="3110"/>
      <c r="AY20" s="3110"/>
      <c r="AZ20" s="3110"/>
      <c r="BA20" s="3110"/>
      <c r="BB20" s="3110"/>
      <c r="BC20" s="3110"/>
      <c r="BD20" s="3110"/>
      <c r="BE20" s="3110"/>
      <c r="BF20" s="903"/>
      <c r="BG20" s="903"/>
      <c r="BH20" s="3110" t="s">
        <v>18</v>
      </c>
      <c r="BI20" s="3110"/>
      <c r="BJ20" s="3110"/>
      <c r="BK20" s="3110"/>
      <c r="BL20" s="3110"/>
      <c r="BM20" s="3110"/>
      <c r="BN20" s="3110"/>
      <c r="BO20" s="3110"/>
      <c r="BP20" s="3110"/>
      <c r="BQ20" s="3110"/>
      <c r="BR20" s="3110"/>
      <c r="BS20" s="3110"/>
      <c r="BT20" s="3110"/>
      <c r="BU20" s="3110"/>
      <c r="BV20" s="3110"/>
      <c r="BW20" s="3110"/>
      <c r="BX20" s="3110"/>
      <c r="BY20" s="3110"/>
      <c r="BZ20" s="3110"/>
      <c r="CA20" s="3110"/>
      <c r="CB20" s="3110"/>
      <c r="CD20" s="1737"/>
      <c r="CE20" s="3"/>
      <c r="CF20" s="3"/>
      <c r="CG20" s="3"/>
      <c r="CL20" s="1738"/>
      <c r="CM20" s="1738"/>
      <c r="CN20" s="1738"/>
      <c r="CO20" s="1738"/>
      <c r="CP20" s="1738"/>
      <c r="CQ20" s="1738"/>
      <c r="CR20" s="1738"/>
      <c r="CS20" s="1738"/>
      <c r="CT20" s="1738"/>
      <c r="CU20" s="1738"/>
      <c r="CV20" s="1738"/>
      <c r="CW20" s="1738"/>
      <c r="CX20" s="1738"/>
      <c r="CY20" s="1738"/>
      <c r="CZ20" s="1738"/>
      <c r="DA20" s="1738"/>
      <c r="DB20" s="1738"/>
      <c r="DC20" s="1738"/>
      <c r="DD20" s="1738"/>
      <c r="DE20" s="1738"/>
      <c r="DF20" s="1738"/>
      <c r="DG20" s="1738"/>
      <c r="DH20" s="1738"/>
      <c r="DI20" s="1738"/>
      <c r="DJ20" s="1738"/>
      <c r="DK20" s="1738"/>
      <c r="DL20" s="1738"/>
      <c r="DM20" s="1738"/>
      <c r="DN20" s="1738"/>
      <c r="DO20" s="1738"/>
      <c r="DP20" s="1738"/>
      <c r="DQ20" s="1738"/>
      <c r="DR20" s="1738"/>
      <c r="DS20" s="1738"/>
      <c r="DT20" s="1738"/>
      <c r="DU20" s="1738"/>
      <c r="DV20" s="1738"/>
      <c r="DW20" s="1738"/>
      <c r="DX20" s="1738"/>
      <c r="DY20" s="1738"/>
      <c r="DZ20" s="1738"/>
      <c r="EA20" s="1738"/>
      <c r="EB20" s="1738"/>
      <c r="EC20" s="1738"/>
      <c r="ED20" s="1738"/>
      <c r="EE20" s="1738"/>
      <c r="EF20" s="1738"/>
      <c r="EG20" s="1738"/>
      <c r="EH20" s="1738"/>
      <c r="EI20" s="1738"/>
      <c r="EJ20" s="1738"/>
      <c r="EK20" s="1738"/>
      <c r="EL20" s="1738"/>
      <c r="EM20" s="1738"/>
      <c r="EN20" s="1738"/>
      <c r="EO20" s="1738"/>
      <c r="EP20" s="1738"/>
      <c r="EQ20" s="1738"/>
      <c r="ER20" s="1738"/>
      <c r="ES20" s="1738"/>
      <c r="ET20" s="1738"/>
      <c r="EU20" s="1738"/>
      <c r="EV20" s="1738"/>
      <c r="EW20" s="1738"/>
      <c r="EX20" s="1738"/>
      <c r="EY20" s="1738"/>
      <c r="EZ20" s="1738"/>
      <c r="FA20" s="1738"/>
      <c r="FB20" s="1738"/>
      <c r="FC20" s="1738"/>
      <c r="FD20" s="1738"/>
      <c r="FE20" s="1738"/>
      <c r="FF20" s="1738"/>
      <c r="FG20" s="1738"/>
      <c r="FH20" s="1738"/>
      <c r="FI20" s="1738"/>
      <c r="FJ20" s="1738"/>
      <c r="FK20" s="1738"/>
    </row>
    <row r="21" spans="1:167" ht="30" customHeight="1">
      <c r="A21" s="370"/>
      <c r="B21" s="13"/>
      <c r="C21" s="1739"/>
      <c r="D21" s="1742"/>
      <c r="E21" s="1741"/>
      <c r="F21" s="1741"/>
      <c r="G21" s="1741"/>
      <c r="H21" s="1741"/>
      <c r="I21" s="1741"/>
      <c r="BC21" s="3099">
        <v>1201</v>
      </c>
      <c r="BD21" s="3099"/>
      <c r="BE21" s="3099"/>
      <c r="BZ21" s="3111">
        <v>1202</v>
      </c>
      <c r="CA21" s="3111"/>
      <c r="CB21" s="3111"/>
      <c r="CD21" s="1737"/>
      <c r="CL21" s="1738"/>
      <c r="CM21" s="1738"/>
      <c r="CN21" s="1738"/>
      <c r="CO21" s="1738"/>
      <c r="CP21" s="1738"/>
      <c r="CQ21" s="1738"/>
      <c r="CR21" s="1738"/>
      <c r="CS21" s="1738"/>
      <c r="CT21" s="1738"/>
      <c r="CU21" s="1738"/>
      <c r="CV21" s="1738"/>
      <c r="CW21" s="1738"/>
      <c r="CX21" s="1738"/>
      <c r="CY21" s="1738"/>
      <c r="CZ21" s="1738"/>
      <c r="DA21" s="1738"/>
      <c r="DB21" s="1738"/>
      <c r="DC21" s="1738"/>
      <c r="DD21" s="1738"/>
      <c r="DE21" s="1738"/>
      <c r="DF21" s="1738"/>
      <c r="DG21" s="1738"/>
      <c r="DH21" s="1738"/>
      <c r="DI21" s="1738"/>
      <c r="DJ21" s="1738"/>
      <c r="DK21" s="1738"/>
      <c r="DL21" s="1738"/>
      <c r="DM21" s="1738"/>
      <c r="DN21" s="1738"/>
      <c r="DO21" s="1738"/>
      <c r="DP21" s="1738"/>
      <c r="DQ21" s="1738"/>
      <c r="DR21" s="1738"/>
      <c r="DS21" s="1738"/>
      <c r="DT21" s="1738"/>
      <c r="DU21" s="1738"/>
      <c r="DV21" s="1738"/>
      <c r="DW21" s="1738"/>
      <c r="DX21" s="1738"/>
      <c r="DY21" s="1738"/>
      <c r="DZ21" s="1738"/>
      <c r="EA21" s="1738"/>
      <c r="EB21" s="1738"/>
      <c r="EC21" s="1738"/>
      <c r="ED21" s="1738"/>
      <c r="EE21" s="1738"/>
      <c r="EF21" s="1738"/>
      <c r="EG21" s="1738"/>
      <c r="EH21" s="1738"/>
      <c r="EI21" s="1738"/>
      <c r="EJ21" s="1738"/>
      <c r="EK21" s="1738"/>
      <c r="EL21" s="1738"/>
      <c r="EM21" s="1738"/>
      <c r="EN21" s="1738"/>
      <c r="EO21" s="1738"/>
      <c r="EP21" s="1738"/>
      <c r="EQ21" s="1738"/>
      <c r="ER21" s="1738"/>
      <c r="ES21" s="1738"/>
      <c r="ET21" s="1738"/>
      <c r="EU21" s="1738"/>
      <c r="EV21" s="1738"/>
      <c r="EW21" s="1738"/>
      <c r="EX21" s="1738"/>
      <c r="EY21" s="1738"/>
      <c r="EZ21" s="1738"/>
      <c r="FA21" s="1738"/>
      <c r="FB21" s="1738"/>
      <c r="FC21" s="1738"/>
      <c r="FD21" s="1738"/>
      <c r="FE21" s="1738"/>
      <c r="FF21" s="1738"/>
      <c r="FG21" s="1738"/>
      <c r="FH21" s="1738"/>
      <c r="FI21" s="1738"/>
      <c r="FJ21" s="1738"/>
      <c r="FK21" s="1738"/>
    </row>
    <row r="22" spans="1:167" ht="30" customHeight="1">
      <c r="A22" s="370"/>
      <c r="B22" s="13"/>
      <c r="D22" s="3107" t="s">
        <v>966</v>
      </c>
      <c r="E22" s="3108"/>
      <c r="F22" s="3108"/>
      <c r="H22" s="1744" t="s">
        <v>84</v>
      </c>
      <c r="I22" s="1745"/>
      <c r="J22" s="1741"/>
      <c r="K22" s="1741"/>
      <c r="T22" s="1738"/>
      <c r="U22" s="1738"/>
      <c r="V22" s="1738"/>
      <c r="W22" s="1738"/>
      <c r="X22" s="1738"/>
      <c r="Y22" s="1738"/>
      <c r="Z22" s="3109" t="s">
        <v>63</v>
      </c>
      <c r="AA22" s="3100"/>
      <c r="AB22" s="3101">
        <f>AB25+AB28</f>
        <v>0</v>
      </c>
      <c r="AC22" s="3102"/>
      <c r="AD22" s="3102"/>
      <c r="AE22" s="3102"/>
      <c r="AF22" s="3102"/>
      <c r="AG22" s="3102"/>
      <c r="AH22" s="3102"/>
      <c r="AI22" s="3102"/>
      <c r="AJ22" s="3102"/>
      <c r="AK22" s="3102"/>
      <c r="AL22" s="3102"/>
      <c r="AM22" s="3102"/>
      <c r="AN22" s="3102"/>
      <c r="AO22" s="3102"/>
      <c r="AP22" s="3102"/>
      <c r="AQ22" s="3102"/>
      <c r="AR22" s="3102"/>
      <c r="AS22" s="3102"/>
      <c r="AT22" s="3102"/>
      <c r="AU22" s="3102"/>
      <c r="AV22" s="3102"/>
      <c r="AW22" s="3102"/>
      <c r="AX22" s="3102"/>
      <c r="AY22" s="3102"/>
      <c r="AZ22" s="3102"/>
      <c r="BA22" s="3102"/>
      <c r="BB22" s="3102"/>
      <c r="BC22" s="3102"/>
      <c r="BD22" s="3102"/>
      <c r="BE22" s="3103"/>
      <c r="BF22" s="22"/>
      <c r="BG22" s="22"/>
      <c r="BH22" s="3101">
        <f>BH25+BH28</f>
        <v>0</v>
      </c>
      <c r="BI22" s="3102"/>
      <c r="BJ22" s="3102"/>
      <c r="BK22" s="3102"/>
      <c r="BL22" s="3102"/>
      <c r="BM22" s="3102"/>
      <c r="BN22" s="3102"/>
      <c r="BO22" s="3102"/>
      <c r="BP22" s="3102"/>
      <c r="BQ22" s="3102"/>
      <c r="BR22" s="3102"/>
      <c r="BS22" s="3102"/>
      <c r="BT22" s="3102"/>
      <c r="BU22" s="3102"/>
      <c r="BV22" s="3102"/>
      <c r="BW22" s="3102"/>
      <c r="BX22" s="3102"/>
      <c r="BY22" s="3102"/>
      <c r="BZ22" s="3102"/>
      <c r="CA22" s="3102"/>
      <c r="CB22" s="3102"/>
      <c r="CC22" s="3103"/>
      <c r="CD22" s="1737"/>
      <c r="CL22" s="1738"/>
      <c r="CM22" s="1738"/>
      <c r="CN22" s="1738"/>
      <c r="CO22" s="1738"/>
      <c r="CP22" s="1738"/>
      <c r="CQ22" s="1738"/>
      <c r="CR22" s="1738"/>
      <c r="CS22" s="1738"/>
      <c r="CT22" s="1738"/>
      <c r="CU22" s="1738"/>
      <c r="CV22" s="1738"/>
      <c r="CW22" s="1738"/>
      <c r="CX22" s="1738"/>
      <c r="CY22" s="1738"/>
      <c r="CZ22" s="1738"/>
      <c r="DA22" s="1738"/>
      <c r="DB22" s="1738"/>
      <c r="DC22" s="1738"/>
      <c r="DD22" s="1738"/>
      <c r="DE22" s="1738"/>
      <c r="DF22" s="1738"/>
      <c r="DG22" s="1738"/>
      <c r="DH22" s="1738"/>
      <c r="DI22" s="1738"/>
      <c r="DJ22" s="1738"/>
      <c r="DK22" s="1738"/>
      <c r="DL22" s="1738"/>
      <c r="DM22" s="1738"/>
      <c r="DN22" s="1738"/>
      <c r="DO22" s="1738"/>
      <c r="DP22" s="1738"/>
      <c r="DQ22" s="1738"/>
      <c r="DR22" s="1738"/>
      <c r="DS22" s="1738"/>
      <c r="DT22" s="1738"/>
      <c r="DU22" s="1738"/>
      <c r="DV22" s="1738"/>
      <c r="DW22" s="1738"/>
      <c r="DX22" s="1738"/>
      <c r="DY22" s="1738"/>
      <c r="DZ22" s="1738"/>
      <c r="EA22" s="1738"/>
      <c r="EB22" s="1738"/>
      <c r="EC22" s="1738"/>
      <c r="ED22" s="1738"/>
      <c r="EE22" s="1738"/>
      <c r="EF22" s="1738"/>
      <c r="EG22" s="1738"/>
      <c r="EH22" s="1738"/>
      <c r="EI22" s="1738"/>
      <c r="EJ22" s="1738"/>
      <c r="EK22" s="1738"/>
      <c r="EL22" s="1738"/>
      <c r="EM22" s="1738"/>
      <c r="EN22" s="1738"/>
      <c r="EO22" s="1738"/>
      <c r="EP22" s="1738"/>
      <c r="EQ22" s="1738"/>
      <c r="ER22" s="1738"/>
      <c r="ES22" s="1738"/>
      <c r="ET22" s="1738"/>
      <c r="EU22" s="1738"/>
      <c r="EV22" s="1738"/>
      <c r="EW22" s="1738"/>
      <c r="EX22" s="1738"/>
      <c r="EY22" s="1738"/>
      <c r="EZ22" s="1738"/>
      <c r="FA22" s="1738"/>
      <c r="FB22" s="1738"/>
      <c r="FC22" s="1738"/>
      <c r="FD22" s="1738"/>
      <c r="FE22" s="1738"/>
      <c r="FF22" s="1738"/>
      <c r="FG22" s="1738"/>
      <c r="FH22" s="1738"/>
      <c r="FI22" s="1738"/>
      <c r="FJ22" s="1738"/>
      <c r="FK22" s="1738"/>
    </row>
    <row r="23" spans="1:167" ht="30" customHeight="1">
      <c r="A23" s="370"/>
      <c r="B23" s="13"/>
      <c r="C23" s="1739"/>
      <c r="D23" s="1747"/>
      <c r="E23" s="1748"/>
      <c r="H23" s="1749" t="s">
        <v>85</v>
      </c>
      <c r="I23" s="1745"/>
      <c r="J23" s="1750"/>
      <c r="K23" s="1750"/>
      <c r="T23" s="1738"/>
      <c r="U23" s="1738"/>
      <c r="V23" s="1738"/>
      <c r="W23" s="1738"/>
      <c r="X23" s="1738"/>
      <c r="Y23" s="1738"/>
      <c r="Z23" s="3100"/>
      <c r="AA23" s="3100"/>
      <c r="AB23" s="3104"/>
      <c r="AC23" s="3105"/>
      <c r="AD23" s="3105"/>
      <c r="AE23" s="3105"/>
      <c r="AF23" s="3105"/>
      <c r="AG23" s="3105"/>
      <c r="AH23" s="3105"/>
      <c r="AI23" s="3105"/>
      <c r="AJ23" s="3105"/>
      <c r="AK23" s="3105"/>
      <c r="AL23" s="3105"/>
      <c r="AM23" s="3105"/>
      <c r="AN23" s="3105"/>
      <c r="AO23" s="3105"/>
      <c r="AP23" s="3105"/>
      <c r="AQ23" s="3105"/>
      <c r="AR23" s="3105"/>
      <c r="AS23" s="3105"/>
      <c r="AT23" s="3105"/>
      <c r="AU23" s="3105"/>
      <c r="AV23" s="3105"/>
      <c r="AW23" s="3105"/>
      <c r="AX23" s="3105"/>
      <c r="AY23" s="3105"/>
      <c r="AZ23" s="3105"/>
      <c r="BA23" s="3105"/>
      <c r="BB23" s="3105"/>
      <c r="BC23" s="3105"/>
      <c r="BD23" s="3105"/>
      <c r="BE23" s="3106"/>
      <c r="BF23" s="22"/>
      <c r="BG23" s="22"/>
      <c r="BH23" s="3104"/>
      <c r="BI23" s="3105"/>
      <c r="BJ23" s="3105"/>
      <c r="BK23" s="3105"/>
      <c r="BL23" s="3105"/>
      <c r="BM23" s="3105"/>
      <c r="BN23" s="3105"/>
      <c r="BO23" s="3105"/>
      <c r="BP23" s="3105"/>
      <c r="BQ23" s="3105"/>
      <c r="BR23" s="3105"/>
      <c r="BS23" s="3105"/>
      <c r="BT23" s="3105"/>
      <c r="BU23" s="3105"/>
      <c r="BV23" s="3105"/>
      <c r="BW23" s="3105"/>
      <c r="BX23" s="3105"/>
      <c r="BY23" s="3105"/>
      <c r="BZ23" s="3105"/>
      <c r="CA23" s="3105"/>
      <c r="CB23" s="3105"/>
      <c r="CC23" s="3106"/>
      <c r="CD23" s="1737"/>
      <c r="CL23" s="1738"/>
      <c r="CM23" s="1738"/>
      <c r="CN23" s="1738"/>
      <c r="CO23" s="1738"/>
      <c r="CP23" s="1738"/>
      <c r="CQ23" s="1738"/>
      <c r="CR23" s="1738"/>
      <c r="CS23" s="1738"/>
      <c r="CT23" s="1738"/>
      <c r="CU23" s="1738"/>
      <c r="CV23" s="1738"/>
      <c r="CW23" s="1738"/>
      <c r="CX23" s="1738"/>
      <c r="CY23" s="1738"/>
      <c r="CZ23" s="1738"/>
      <c r="DA23" s="1738"/>
      <c r="DB23" s="1738"/>
      <c r="DC23" s="1738"/>
      <c r="DD23" s="1738"/>
      <c r="DE23" s="1738"/>
      <c r="DF23" s="1738"/>
      <c r="DG23" s="1738"/>
      <c r="DH23" s="1738"/>
      <c r="DI23" s="1738"/>
      <c r="DJ23" s="1738"/>
      <c r="DK23" s="1738"/>
      <c r="DL23" s="1738"/>
      <c r="DM23" s="1738"/>
      <c r="DN23" s="1738"/>
      <c r="DO23" s="1738"/>
      <c r="DP23" s="1738"/>
      <c r="DQ23" s="1738"/>
      <c r="DR23" s="1738"/>
      <c r="DS23" s="1738"/>
      <c r="DT23" s="1738"/>
      <c r="DU23" s="1738"/>
      <c r="DV23" s="1738"/>
      <c r="DW23" s="1738"/>
      <c r="DX23" s="1738"/>
      <c r="DY23" s="1738"/>
      <c r="DZ23" s="1738"/>
      <c r="EA23" s="1738"/>
      <c r="EB23" s="1738"/>
      <c r="EC23" s="1738"/>
      <c r="ED23" s="1738"/>
      <c r="EE23" s="1738"/>
      <c r="EF23" s="1738"/>
      <c r="EG23" s="1738"/>
      <c r="EH23" s="1738"/>
      <c r="EI23" s="1738"/>
      <c r="EJ23" s="1738"/>
      <c r="EK23" s="1738"/>
      <c r="EL23" s="1738"/>
      <c r="EM23" s="1738"/>
      <c r="EN23" s="1738"/>
      <c r="EO23" s="1738"/>
      <c r="EP23" s="1738"/>
      <c r="EQ23" s="1738"/>
      <c r="ER23" s="1738"/>
      <c r="ES23" s="1738"/>
      <c r="ET23" s="1738"/>
      <c r="EU23" s="1738"/>
      <c r="EV23" s="1738"/>
      <c r="EW23" s="1738"/>
      <c r="EX23" s="1738"/>
      <c r="EY23" s="1738"/>
      <c r="EZ23" s="1738"/>
      <c r="FA23" s="1738"/>
      <c r="FB23" s="1738"/>
      <c r="FC23" s="1738"/>
      <c r="FD23" s="1738"/>
      <c r="FE23" s="1738"/>
      <c r="FF23" s="1738"/>
      <c r="FG23" s="1738"/>
      <c r="FH23" s="1738"/>
      <c r="FI23" s="1738"/>
      <c r="FJ23" s="1738"/>
      <c r="FK23" s="1738"/>
    </row>
    <row r="24" spans="1:167" ht="30" customHeight="1">
      <c r="A24" s="370"/>
      <c r="B24" s="13"/>
      <c r="CD24" s="1737"/>
      <c r="CL24" s="1738"/>
      <c r="CM24" s="1738"/>
      <c r="CN24" s="1738"/>
      <c r="CO24" s="1738"/>
      <c r="CP24" s="1738"/>
      <c r="CQ24" s="1738"/>
      <c r="CR24" s="1738"/>
      <c r="CS24" s="1738"/>
      <c r="CT24" s="1738"/>
      <c r="CU24" s="1738"/>
      <c r="CV24" s="1738"/>
      <c r="CW24" s="1738"/>
      <c r="CX24" s="1738"/>
      <c r="CY24" s="1738"/>
      <c r="CZ24" s="1738"/>
      <c r="DA24" s="1738"/>
      <c r="DB24" s="1738"/>
      <c r="DC24" s="1738"/>
      <c r="DD24" s="1738"/>
      <c r="DE24" s="1738"/>
      <c r="DF24" s="1738"/>
      <c r="DG24" s="1738"/>
      <c r="DH24" s="1738"/>
      <c r="DI24" s="1738"/>
      <c r="DJ24" s="1738"/>
      <c r="DK24" s="1738"/>
      <c r="DL24" s="1738"/>
      <c r="DM24" s="1738"/>
      <c r="DN24" s="1738"/>
      <c r="DO24" s="1738"/>
      <c r="DP24" s="1738"/>
      <c r="DQ24" s="1738"/>
      <c r="DR24" s="1738"/>
      <c r="DS24" s="1738"/>
      <c r="DT24" s="1738"/>
      <c r="DU24" s="1738"/>
      <c r="DV24" s="1738"/>
      <c r="DW24" s="1738"/>
      <c r="DX24" s="1738"/>
      <c r="DY24" s="1738"/>
      <c r="DZ24" s="1738"/>
      <c r="EA24" s="1738"/>
      <c r="EB24" s="1738"/>
      <c r="EC24" s="1738"/>
      <c r="ED24" s="1738"/>
      <c r="EE24" s="1738"/>
      <c r="EF24" s="1738"/>
      <c r="EG24" s="1738"/>
      <c r="EH24" s="1738"/>
      <c r="EI24" s="1738"/>
      <c r="EJ24" s="1738"/>
      <c r="EK24" s="1738"/>
      <c r="EL24" s="1738"/>
      <c r="EM24" s="1738"/>
      <c r="EN24" s="1738"/>
      <c r="EO24" s="1738"/>
      <c r="EP24" s="1738"/>
      <c r="EQ24" s="1738"/>
      <c r="ER24" s="1738"/>
      <c r="ES24" s="1738"/>
      <c r="ET24" s="1738"/>
      <c r="EU24" s="1738"/>
      <c r="EV24" s="1738"/>
      <c r="EW24" s="1738"/>
      <c r="EX24" s="1738"/>
      <c r="EY24" s="1738"/>
      <c r="EZ24" s="1738"/>
      <c r="FA24" s="1738"/>
      <c r="FB24" s="1738"/>
      <c r="FC24" s="1738"/>
      <c r="FD24" s="1738"/>
      <c r="FE24" s="1738"/>
      <c r="FF24" s="1738"/>
      <c r="FG24" s="1738"/>
      <c r="FH24" s="1738"/>
      <c r="FI24" s="1738"/>
      <c r="FJ24" s="1738"/>
      <c r="FK24" s="1738"/>
    </row>
    <row r="25" spans="1:167" s="5" customFormat="1" ht="30" customHeight="1">
      <c r="A25" s="1751"/>
      <c r="B25" s="1752"/>
      <c r="H25" s="1740" t="s">
        <v>19</v>
      </c>
      <c r="I25" s="1"/>
      <c r="J25" s="1741" t="s">
        <v>1549</v>
      </c>
      <c r="Z25" s="3100">
        <v>45</v>
      </c>
      <c r="AA25" s="3100"/>
      <c r="AB25" s="3101"/>
      <c r="AC25" s="3102"/>
      <c r="AD25" s="3102"/>
      <c r="AE25" s="3102"/>
      <c r="AF25" s="3102"/>
      <c r="AG25" s="3102"/>
      <c r="AH25" s="3102"/>
      <c r="AI25" s="3102"/>
      <c r="AJ25" s="3102"/>
      <c r="AK25" s="3102"/>
      <c r="AL25" s="3102"/>
      <c r="AM25" s="3102"/>
      <c r="AN25" s="3102"/>
      <c r="AO25" s="3102"/>
      <c r="AP25" s="3102"/>
      <c r="AQ25" s="3102"/>
      <c r="AR25" s="3102"/>
      <c r="AS25" s="3102"/>
      <c r="AT25" s="3102"/>
      <c r="AU25" s="3102"/>
      <c r="AV25" s="3102"/>
      <c r="AW25" s="3102"/>
      <c r="AX25" s="3102"/>
      <c r="AY25" s="3102"/>
      <c r="AZ25" s="3102"/>
      <c r="BA25" s="3102"/>
      <c r="BB25" s="3102"/>
      <c r="BC25" s="3102"/>
      <c r="BD25" s="3102"/>
      <c r="BE25" s="3103"/>
      <c r="BF25" s="22"/>
      <c r="BG25" s="22"/>
      <c r="BH25" s="3101"/>
      <c r="BI25" s="3102"/>
      <c r="BJ25" s="3102"/>
      <c r="BK25" s="3102"/>
      <c r="BL25" s="3102"/>
      <c r="BM25" s="3102"/>
      <c r="BN25" s="3102"/>
      <c r="BO25" s="3102"/>
      <c r="BP25" s="3102"/>
      <c r="BQ25" s="3102"/>
      <c r="BR25" s="3102"/>
      <c r="BS25" s="3102"/>
      <c r="BT25" s="3102"/>
      <c r="BU25" s="3102"/>
      <c r="BV25" s="3102"/>
      <c r="BW25" s="3102"/>
      <c r="BX25" s="3102"/>
      <c r="BY25" s="3102"/>
      <c r="BZ25" s="3102"/>
      <c r="CA25" s="3102"/>
      <c r="CB25" s="3102"/>
      <c r="CC25" s="3103"/>
      <c r="CD25" s="1737"/>
      <c r="CL25" s="1738"/>
      <c r="CM25" s="1738"/>
      <c r="CN25" s="1738"/>
      <c r="CO25" s="1738"/>
      <c r="CP25" s="1738"/>
      <c r="CQ25" s="1738"/>
      <c r="CR25" s="1738"/>
      <c r="CS25" s="1738"/>
      <c r="CT25" s="1738"/>
      <c r="CU25" s="1738"/>
      <c r="CV25" s="1738"/>
      <c r="CW25" s="1738"/>
      <c r="CX25" s="1738"/>
      <c r="CY25" s="1738"/>
      <c r="CZ25" s="1738"/>
      <c r="DA25" s="1738"/>
      <c r="DB25" s="1738"/>
      <c r="DC25" s="1738"/>
      <c r="DD25" s="1738"/>
      <c r="DE25" s="1738"/>
      <c r="DF25" s="1738"/>
      <c r="DG25" s="1738"/>
      <c r="DH25" s="1738"/>
      <c r="DI25" s="1738"/>
      <c r="DJ25" s="1738"/>
      <c r="DK25" s="1738"/>
      <c r="DL25" s="1738"/>
      <c r="DM25" s="1738"/>
      <c r="DN25" s="1738"/>
      <c r="DO25" s="1738"/>
      <c r="DP25" s="1738"/>
      <c r="DQ25" s="1738"/>
      <c r="DR25" s="1738"/>
      <c r="DS25" s="1738"/>
      <c r="DT25" s="1738"/>
      <c r="DU25" s="1738"/>
      <c r="DV25" s="1738"/>
      <c r="DW25" s="1738"/>
      <c r="DX25" s="1738"/>
      <c r="DY25" s="1738"/>
      <c r="DZ25" s="1738"/>
      <c r="EA25" s="1738"/>
      <c r="EB25" s="1738"/>
      <c r="EC25" s="1738"/>
      <c r="ED25" s="1738"/>
      <c r="EE25" s="1738"/>
      <c r="EF25" s="1738"/>
      <c r="EG25" s="1738"/>
      <c r="EH25" s="1738"/>
      <c r="EI25" s="1738"/>
      <c r="EJ25" s="1738"/>
      <c r="EK25" s="1738"/>
      <c r="EL25" s="1738"/>
      <c r="EM25" s="1738"/>
      <c r="EN25" s="1738"/>
      <c r="EO25" s="1738"/>
      <c r="EP25" s="1738"/>
      <c r="EQ25" s="1738"/>
      <c r="ER25" s="1738"/>
      <c r="ES25" s="1738"/>
      <c r="ET25" s="1738"/>
      <c r="EU25" s="1738"/>
      <c r="EV25" s="1738"/>
      <c r="EW25" s="1738"/>
      <c r="EX25" s="1738"/>
      <c r="EY25" s="1738"/>
      <c r="EZ25" s="1738"/>
      <c r="FA25" s="1738"/>
      <c r="FB25" s="1738"/>
      <c r="FC25" s="1738"/>
      <c r="FD25" s="1738"/>
      <c r="FE25" s="1738"/>
      <c r="FF25" s="1738"/>
      <c r="FG25" s="1738"/>
      <c r="FH25" s="1738"/>
      <c r="FI25" s="1738"/>
      <c r="FJ25" s="1738"/>
      <c r="FK25" s="1738"/>
    </row>
    <row r="26" spans="1:167" ht="30" customHeight="1">
      <c r="A26" s="370"/>
      <c r="B26" s="13"/>
      <c r="H26" s="1742"/>
      <c r="J26" s="1753" t="s">
        <v>1550</v>
      </c>
      <c r="Z26" s="3100"/>
      <c r="AA26" s="3100"/>
      <c r="AB26" s="3104"/>
      <c r="AC26" s="3105"/>
      <c r="AD26" s="3105"/>
      <c r="AE26" s="3105"/>
      <c r="AF26" s="3105"/>
      <c r="AG26" s="3105"/>
      <c r="AH26" s="3105"/>
      <c r="AI26" s="3105"/>
      <c r="AJ26" s="3105"/>
      <c r="AK26" s="3105"/>
      <c r="AL26" s="3105"/>
      <c r="AM26" s="3105"/>
      <c r="AN26" s="3105"/>
      <c r="AO26" s="3105"/>
      <c r="AP26" s="3105"/>
      <c r="AQ26" s="3105"/>
      <c r="AR26" s="3105"/>
      <c r="AS26" s="3105"/>
      <c r="AT26" s="3105"/>
      <c r="AU26" s="3105"/>
      <c r="AV26" s="3105"/>
      <c r="AW26" s="3105"/>
      <c r="AX26" s="3105"/>
      <c r="AY26" s="3105"/>
      <c r="AZ26" s="3105"/>
      <c r="BA26" s="3105"/>
      <c r="BB26" s="3105"/>
      <c r="BC26" s="3105"/>
      <c r="BD26" s="3105"/>
      <c r="BE26" s="3106"/>
      <c r="BF26" s="22"/>
      <c r="BG26" s="22"/>
      <c r="BH26" s="3104"/>
      <c r="BI26" s="3105"/>
      <c r="BJ26" s="3105"/>
      <c r="BK26" s="3105"/>
      <c r="BL26" s="3105"/>
      <c r="BM26" s="3105"/>
      <c r="BN26" s="3105"/>
      <c r="BO26" s="3105"/>
      <c r="BP26" s="3105"/>
      <c r="BQ26" s="3105"/>
      <c r="BR26" s="3105"/>
      <c r="BS26" s="3105"/>
      <c r="BT26" s="3105"/>
      <c r="BU26" s="3105"/>
      <c r="BV26" s="3105"/>
      <c r="BW26" s="3105"/>
      <c r="BX26" s="3105"/>
      <c r="BY26" s="3105"/>
      <c r="BZ26" s="3105"/>
      <c r="CA26" s="3105"/>
      <c r="CB26" s="3105"/>
      <c r="CC26" s="3106"/>
      <c r="CD26" s="1737"/>
      <c r="CL26" s="1738"/>
      <c r="CM26" s="1738"/>
      <c r="CN26" s="1738"/>
      <c r="CO26" s="1738"/>
      <c r="CP26" s="1738"/>
      <c r="CQ26" s="1738"/>
      <c r="CR26" s="1738"/>
      <c r="CS26" s="1738"/>
      <c r="CT26" s="1738"/>
      <c r="CU26" s="1738"/>
      <c r="CV26" s="1738"/>
      <c r="CW26" s="1738"/>
      <c r="CX26" s="1738"/>
      <c r="CY26" s="1738"/>
      <c r="CZ26" s="1738"/>
      <c r="DA26" s="1738"/>
      <c r="DB26" s="1738"/>
      <c r="DC26" s="1738"/>
      <c r="DD26" s="1738"/>
      <c r="DE26" s="1738"/>
      <c r="DF26" s="1738"/>
      <c r="DG26" s="1738"/>
      <c r="DH26" s="1738"/>
      <c r="DI26" s="1738"/>
      <c r="DJ26" s="1738"/>
      <c r="DK26" s="1738"/>
      <c r="DL26" s="1738"/>
      <c r="DM26" s="1738"/>
      <c r="DN26" s="1738"/>
      <c r="DO26" s="1738"/>
      <c r="DP26" s="1738"/>
      <c r="DQ26" s="1738"/>
      <c r="DR26" s="1738"/>
      <c r="DS26" s="1738"/>
      <c r="DT26" s="1738"/>
      <c r="DU26" s="1738"/>
      <c r="DV26" s="1738"/>
      <c r="DW26" s="1738"/>
      <c r="DX26" s="1738"/>
      <c r="DY26" s="1738"/>
      <c r="DZ26" s="1738"/>
      <c r="EA26" s="1738"/>
      <c r="EB26" s="1738"/>
      <c r="EC26" s="1738"/>
      <c r="ED26" s="1738"/>
      <c r="EE26" s="1738"/>
      <c r="EF26" s="1738"/>
      <c r="EG26" s="1738"/>
      <c r="EH26" s="1738"/>
      <c r="EI26" s="1738"/>
      <c r="EJ26" s="1738"/>
      <c r="EK26" s="1738"/>
      <c r="EL26" s="1738"/>
      <c r="EM26" s="1738"/>
      <c r="EN26" s="1738"/>
      <c r="EO26" s="1738"/>
      <c r="EP26" s="1738"/>
      <c r="EQ26" s="1738"/>
      <c r="ER26" s="1738"/>
      <c r="ES26" s="1738"/>
      <c r="ET26" s="1738"/>
      <c r="EU26" s="1738"/>
      <c r="EV26" s="1738"/>
      <c r="EW26" s="1738"/>
      <c r="EX26" s="1738"/>
      <c r="EY26" s="1738"/>
      <c r="EZ26" s="1738"/>
      <c r="FA26" s="1738"/>
      <c r="FB26" s="1738"/>
      <c r="FC26" s="1738"/>
      <c r="FD26" s="1738"/>
      <c r="FE26" s="1738"/>
      <c r="FF26" s="1738"/>
      <c r="FG26" s="1738"/>
      <c r="FH26" s="1738"/>
      <c r="FI26" s="1738"/>
      <c r="FJ26" s="1738"/>
      <c r="FK26" s="1738"/>
    </row>
    <row r="27" spans="1:167" ht="30" customHeight="1">
      <c r="A27" s="370"/>
      <c r="B27" s="13"/>
      <c r="J27" s="1738"/>
      <c r="CD27" s="1737"/>
      <c r="CL27" s="1738"/>
      <c r="CM27" s="1738"/>
      <c r="CN27" s="1738"/>
      <c r="CO27" s="1738"/>
      <c r="CP27" s="1738"/>
      <c r="CQ27" s="1738"/>
      <c r="CR27" s="1738"/>
      <c r="CS27" s="1738"/>
      <c r="CT27" s="1738"/>
      <c r="CU27" s="1738"/>
      <c r="CV27" s="1738"/>
      <c r="CW27" s="1738"/>
      <c r="CX27" s="1738"/>
      <c r="CY27" s="1738"/>
      <c r="CZ27" s="1738"/>
      <c r="DA27" s="1738"/>
      <c r="DB27" s="1738"/>
      <c r="DC27" s="1738"/>
      <c r="DD27" s="1738"/>
      <c r="DE27" s="1738"/>
      <c r="DF27" s="1738"/>
      <c r="DG27" s="1738"/>
      <c r="DH27" s="1738"/>
      <c r="DI27" s="1738"/>
      <c r="DJ27" s="1738"/>
      <c r="DK27" s="1738"/>
      <c r="DL27" s="1738"/>
      <c r="DM27" s="1738"/>
      <c r="DN27" s="1738"/>
      <c r="DO27" s="1738"/>
      <c r="DP27" s="1738"/>
      <c r="DQ27" s="1738"/>
      <c r="DR27" s="1738"/>
      <c r="DS27" s="1738"/>
      <c r="DT27" s="1738"/>
      <c r="DU27" s="1738"/>
      <c r="DV27" s="1738"/>
      <c r="DW27" s="1738"/>
      <c r="DX27" s="1738"/>
      <c r="DY27" s="1738"/>
      <c r="DZ27" s="1738"/>
      <c r="EA27" s="1738"/>
      <c r="EB27" s="1738"/>
      <c r="EC27" s="1738"/>
      <c r="ED27" s="1738"/>
      <c r="EE27" s="1738"/>
      <c r="EF27" s="1738"/>
      <c r="EG27" s="1738"/>
      <c r="EH27" s="1738"/>
      <c r="EI27" s="1738"/>
      <c r="EJ27" s="1738"/>
      <c r="EK27" s="1738"/>
      <c r="EL27" s="1738"/>
      <c r="EM27" s="1738"/>
      <c r="EN27" s="1738"/>
      <c r="EO27" s="1738"/>
      <c r="EP27" s="1738"/>
      <c r="EQ27" s="1738"/>
      <c r="ER27" s="1738"/>
      <c r="ES27" s="1738"/>
      <c r="ET27" s="1738"/>
      <c r="EU27" s="1738"/>
      <c r="EV27" s="1738"/>
      <c r="EW27" s="1738"/>
      <c r="EX27" s="1738"/>
      <c r="EY27" s="1738"/>
      <c r="EZ27" s="1738"/>
      <c r="FA27" s="1738"/>
      <c r="FB27" s="1738"/>
      <c r="FC27" s="1738"/>
      <c r="FD27" s="1738"/>
      <c r="FE27" s="1738"/>
      <c r="FF27" s="1738"/>
      <c r="FG27" s="1738"/>
      <c r="FH27" s="1738"/>
      <c r="FI27" s="1738"/>
      <c r="FJ27" s="1738"/>
      <c r="FK27" s="1738"/>
    </row>
    <row r="28" spans="1:167" ht="30" customHeight="1">
      <c r="A28" s="370"/>
      <c r="B28" s="1752"/>
      <c r="H28" s="1744" t="s">
        <v>20</v>
      </c>
      <c r="I28" s="1741"/>
      <c r="J28" s="1744" t="s">
        <v>1551</v>
      </c>
      <c r="Z28" s="3100">
        <v>46</v>
      </c>
      <c r="AA28" s="3100"/>
      <c r="AB28" s="3101"/>
      <c r="AC28" s="3102"/>
      <c r="AD28" s="3102"/>
      <c r="AE28" s="3102"/>
      <c r="AF28" s="3102"/>
      <c r="AG28" s="3102"/>
      <c r="AH28" s="3102"/>
      <c r="AI28" s="3102"/>
      <c r="AJ28" s="3102"/>
      <c r="AK28" s="3102"/>
      <c r="AL28" s="3102"/>
      <c r="AM28" s="3102"/>
      <c r="AN28" s="3102"/>
      <c r="AO28" s="3102"/>
      <c r="AP28" s="3102"/>
      <c r="AQ28" s="3102"/>
      <c r="AR28" s="3102"/>
      <c r="AS28" s="3102"/>
      <c r="AT28" s="3102"/>
      <c r="AU28" s="3102"/>
      <c r="AV28" s="3102"/>
      <c r="AW28" s="3102"/>
      <c r="AX28" s="3102"/>
      <c r="AY28" s="3102"/>
      <c r="AZ28" s="3102"/>
      <c r="BA28" s="3102"/>
      <c r="BB28" s="3102"/>
      <c r="BC28" s="3102"/>
      <c r="BD28" s="3102"/>
      <c r="BE28" s="3103"/>
      <c r="BF28" s="22"/>
      <c r="BG28" s="22"/>
      <c r="BH28" s="3101"/>
      <c r="BI28" s="3102"/>
      <c r="BJ28" s="3102"/>
      <c r="BK28" s="3102"/>
      <c r="BL28" s="3102"/>
      <c r="BM28" s="3102"/>
      <c r="BN28" s="3102"/>
      <c r="BO28" s="3102"/>
      <c r="BP28" s="3102"/>
      <c r="BQ28" s="3102"/>
      <c r="BR28" s="3102"/>
      <c r="BS28" s="3102"/>
      <c r="BT28" s="3102"/>
      <c r="BU28" s="3102"/>
      <c r="BV28" s="3102"/>
      <c r="BW28" s="3102"/>
      <c r="BX28" s="3102"/>
      <c r="BY28" s="3102"/>
      <c r="BZ28" s="3102"/>
      <c r="CA28" s="3102"/>
      <c r="CB28" s="3102"/>
      <c r="CC28" s="3103"/>
      <c r="CD28" s="1737"/>
      <c r="CK28" s="33"/>
      <c r="CL28" s="1738"/>
      <c r="CM28" s="1738"/>
      <c r="CN28" s="1738"/>
      <c r="CO28" s="1738"/>
      <c r="CP28" s="1738"/>
      <c r="CQ28" s="1738"/>
      <c r="CR28" s="1738"/>
      <c r="CS28" s="1738"/>
      <c r="CT28" s="1738"/>
      <c r="CU28" s="1738"/>
      <c r="CV28" s="1738"/>
      <c r="CW28" s="1738"/>
      <c r="CX28" s="1738"/>
      <c r="CY28" s="1738"/>
      <c r="CZ28" s="1738"/>
      <c r="DA28" s="1738"/>
      <c r="DB28" s="1738"/>
      <c r="DC28" s="1738"/>
      <c r="DD28" s="1738"/>
      <c r="DE28" s="1738"/>
      <c r="DF28" s="1738"/>
      <c r="DG28" s="1738"/>
      <c r="DH28" s="1738"/>
      <c r="DI28" s="1738"/>
      <c r="DJ28" s="1738"/>
      <c r="DK28" s="1738"/>
      <c r="DL28" s="1738"/>
      <c r="DM28" s="1738"/>
      <c r="DN28" s="1738"/>
      <c r="DO28" s="1738"/>
      <c r="DP28" s="1738"/>
      <c r="DQ28" s="1738"/>
      <c r="DR28" s="1738"/>
      <c r="DS28" s="1738"/>
      <c r="DT28" s="1738"/>
      <c r="DU28" s="1738"/>
      <c r="DV28" s="1738"/>
      <c r="DW28" s="1738"/>
      <c r="DX28" s="1738"/>
      <c r="DY28" s="1738"/>
      <c r="DZ28" s="1738"/>
      <c r="EA28" s="1738"/>
      <c r="EB28" s="1738"/>
      <c r="EC28" s="1738"/>
      <c r="ED28" s="1738"/>
      <c r="EE28" s="1738"/>
      <c r="EF28" s="1738"/>
      <c r="EG28" s="1738"/>
      <c r="EH28" s="1738"/>
      <c r="EI28" s="1738"/>
      <c r="EJ28" s="1738"/>
      <c r="EK28" s="1738"/>
      <c r="EL28" s="1738"/>
      <c r="EM28" s="1738"/>
      <c r="EN28" s="1738"/>
      <c r="EO28" s="1738"/>
      <c r="EP28" s="1738"/>
      <c r="EQ28" s="1738"/>
      <c r="ER28" s="1738"/>
      <c r="ES28" s="1738"/>
      <c r="ET28" s="1738"/>
      <c r="EU28" s="1738"/>
      <c r="EV28" s="1738"/>
      <c r="EW28" s="1738"/>
      <c r="EX28" s="1738"/>
      <c r="EY28" s="1738"/>
      <c r="EZ28" s="1738"/>
      <c r="FA28" s="1738"/>
      <c r="FB28" s="1738"/>
      <c r="FC28" s="1738"/>
      <c r="FD28" s="1738"/>
      <c r="FE28" s="1738"/>
      <c r="FF28" s="1738"/>
      <c r="FG28" s="1738"/>
      <c r="FH28" s="1738"/>
      <c r="FI28" s="1738"/>
      <c r="FJ28" s="1738"/>
      <c r="FK28" s="1738"/>
    </row>
    <row r="29" spans="1:167" ht="30" customHeight="1">
      <c r="A29" s="370"/>
      <c r="B29" s="13"/>
      <c r="H29" s="1749"/>
      <c r="I29" s="1753"/>
      <c r="J29" s="1749" t="s">
        <v>1552</v>
      </c>
      <c r="Z29" s="3100"/>
      <c r="AA29" s="3100"/>
      <c r="AB29" s="3104"/>
      <c r="AC29" s="3105"/>
      <c r="AD29" s="3105"/>
      <c r="AE29" s="3105"/>
      <c r="AF29" s="3105"/>
      <c r="AG29" s="3105"/>
      <c r="AH29" s="3105"/>
      <c r="AI29" s="3105"/>
      <c r="AJ29" s="3105"/>
      <c r="AK29" s="3105"/>
      <c r="AL29" s="3105"/>
      <c r="AM29" s="3105"/>
      <c r="AN29" s="3105"/>
      <c r="AO29" s="3105"/>
      <c r="AP29" s="3105"/>
      <c r="AQ29" s="3105"/>
      <c r="AR29" s="3105"/>
      <c r="AS29" s="3105"/>
      <c r="AT29" s="3105"/>
      <c r="AU29" s="3105"/>
      <c r="AV29" s="3105"/>
      <c r="AW29" s="3105"/>
      <c r="AX29" s="3105"/>
      <c r="AY29" s="3105"/>
      <c r="AZ29" s="3105"/>
      <c r="BA29" s="3105"/>
      <c r="BB29" s="3105"/>
      <c r="BC29" s="3105"/>
      <c r="BD29" s="3105"/>
      <c r="BE29" s="3106"/>
      <c r="BF29" s="22"/>
      <c r="BG29" s="22"/>
      <c r="BH29" s="3104"/>
      <c r="BI29" s="3105"/>
      <c r="BJ29" s="3105"/>
      <c r="BK29" s="3105"/>
      <c r="BL29" s="3105"/>
      <c r="BM29" s="3105"/>
      <c r="BN29" s="3105"/>
      <c r="BO29" s="3105"/>
      <c r="BP29" s="3105"/>
      <c r="BQ29" s="3105"/>
      <c r="BR29" s="3105"/>
      <c r="BS29" s="3105"/>
      <c r="BT29" s="3105"/>
      <c r="BU29" s="3105"/>
      <c r="BV29" s="3105"/>
      <c r="BW29" s="3105"/>
      <c r="BX29" s="3105"/>
      <c r="BY29" s="3105"/>
      <c r="BZ29" s="3105"/>
      <c r="CA29" s="3105"/>
      <c r="CB29" s="3105"/>
      <c r="CC29" s="3106"/>
      <c r="CD29" s="1737"/>
      <c r="CK29" s="34"/>
      <c r="CL29" s="1738"/>
      <c r="CM29" s="1738"/>
      <c r="CN29" s="1738"/>
      <c r="CO29" s="1738"/>
      <c r="CP29" s="1738"/>
      <c r="CQ29" s="1738"/>
      <c r="CR29" s="1738"/>
      <c r="CS29" s="1738"/>
      <c r="CT29" s="1738"/>
      <c r="CU29" s="1738"/>
      <c r="CV29" s="1738"/>
      <c r="CW29" s="1738"/>
      <c r="CX29" s="1738"/>
      <c r="CY29" s="1738"/>
      <c r="CZ29" s="1738"/>
      <c r="DA29" s="1738"/>
      <c r="DB29" s="1738"/>
      <c r="DC29" s="1738"/>
      <c r="DD29" s="1738"/>
      <c r="DE29" s="1738"/>
      <c r="DF29" s="1738"/>
      <c r="DG29" s="1738"/>
      <c r="DH29" s="1738"/>
      <c r="DI29" s="1738"/>
      <c r="DJ29" s="1738"/>
      <c r="DK29" s="1738"/>
      <c r="DL29" s="1738"/>
      <c r="DM29" s="1738"/>
      <c r="DN29" s="1738"/>
      <c r="DO29" s="1738"/>
      <c r="DP29" s="1738"/>
      <c r="DQ29" s="1738"/>
      <c r="DR29" s="1738"/>
      <c r="DS29" s="1738"/>
      <c r="DT29" s="1738"/>
      <c r="DU29" s="1738"/>
      <c r="DV29" s="1738"/>
      <c r="DW29" s="1738"/>
      <c r="DX29" s="1738"/>
      <c r="DY29" s="1738"/>
      <c r="DZ29" s="1738"/>
      <c r="EA29" s="1738"/>
      <c r="EB29" s="1738"/>
      <c r="EC29" s="1738"/>
      <c r="ED29" s="1738"/>
      <c r="EE29" s="1738"/>
      <c r="EF29" s="1738"/>
      <c r="EG29" s="1738"/>
      <c r="EH29" s="1738"/>
      <c r="EI29" s="1738"/>
      <c r="EJ29" s="1738"/>
      <c r="EK29" s="1738"/>
      <c r="EL29" s="1738"/>
      <c r="EM29" s="1738"/>
      <c r="EN29" s="1738"/>
      <c r="EO29" s="1738"/>
      <c r="EP29" s="1738"/>
      <c r="EQ29" s="1738"/>
      <c r="ER29" s="1738"/>
      <c r="ES29" s="1738"/>
      <c r="ET29" s="1738"/>
      <c r="EU29" s="1738"/>
      <c r="EV29" s="1738"/>
      <c r="EW29" s="1738"/>
      <c r="EX29" s="1738"/>
      <c r="EY29" s="1738"/>
      <c r="EZ29" s="1738"/>
      <c r="FA29" s="1738"/>
      <c r="FB29" s="1738"/>
      <c r="FC29" s="1738"/>
      <c r="FD29" s="1738"/>
      <c r="FE29" s="1738"/>
      <c r="FF29" s="1738"/>
      <c r="FG29" s="1738"/>
      <c r="FH29" s="1738"/>
      <c r="FI29" s="1738"/>
      <c r="FJ29" s="1738"/>
      <c r="FK29" s="1738"/>
    </row>
    <row r="30" spans="1:167" ht="30" customHeight="1">
      <c r="A30" s="370"/>
      <c r="B30" s="13"/>
      <c r="H30" s="1749"/>
      <c r="I30" s="1753"/>
      <c r="J30" s="1749"/>
      <c r="Z30" s="356"/>
      <c r="AA30" s="356"/>
      <c r="AB30" s="1754"/>
      <c r="AC30" s="1754"/>
      <c r="AD30" s="1754"/>
      <c r="AE30" s="1754"/>
      <c r="AF30" s="1754"/>
      <c r="AG30" s="1754"/>
      <c r="AH30" s="1754"/>
      <c r="AI30" s="1754"/>
      <c r="AJ30" s="1754"/>
      <c r="AK30" s="1754"/>
      <c r="AL30" s="1754"/>
      <c r="AM30" s="1754"/>
      <c r="AN30" s="1754"/>
      <c r="AO30" s="1754"/>
      <c r="AP30" s="1754"/>
      <c r="AQ30" s="1754"/>
      <c r="AR30" s="1754"/>
      <c r="AS30" s="1754"/>
      <c r="AT30" s="1754"/>
      <c r="AU30" s="1754"/>
      <c r="AV30" s="1754"/>
      <c r="AW30" s="1754"/>
      <c r="AZ30" s="1754"/>
      <c r="BA30" s="1754"/>
      <c r="BB30" s="1754"/>
      <c r="BC30" s="1754"/>
      <c r="BD30" s="1754"/>
      <c r="BE30" s="1754"/>
      <c r="BF30" s="22"/>
      <c r="BG30" s="22"/>
      <c r="BH30" s="1754"/>
      <c r="BI30" s="1754"/>
      <c r="BJ30" s="1754"/>
      <c r="BK30" s="1754"/>
      <c r="BL30" s="1754"/>
      <c r="BM30" s="1754"/>
      <c r="BN30" s="1754"/>
      <c r="BO30" s="1754"/>
      <c r="BP30" s="1754"/>
      <c r="BQ30" s="1754"/>
      <c r="BR30" s="1754"/>
      <c r="BS30" s="1754"/>
      <c r="BT30" s="1754"/>
      <c r="BU30" s="1754"/>
      <c r="BV30" s="1754"/>
      <c r="BW30" s="1754"/>
      <c r="BX30" s="1754"/>
      <c r="BY30" s="1754"/>
      <c r="BZ30" s="1754"/>
      <c r="CA30" s="1754"/>
      <c r="CB30" s="1754"/>
      <c r="CD30" s="1737"/>
      <c r="CK30" s="34"/>
      <c r="CL30" s="1738"/>
      <c r="CM30" s="1738"/>
      <c r="CN30" s="1738"/>
      <c r="CO30" s="1738"/>
      <c r="CP30" s="1738"/>
      <c r="CQ30" s="1738"/>
      <c r="CR30" s="1738"/>
      <c r="CS30" s="1738"/>
      <c r="CT30" s="1738"/>
      <c r="CU30" s="1738"/>
      <c r="CV30" s="1738"/>
      <c r="CW30" s="1738"/>
      <c r="CX30" s="1738"/>
      <c r="CY30" s="1738"/>
      <c r="CZ30" s="1738"/>
      <c r="DA30" s="1738"/>
      <c r="DB30" s="1738"/>
      <c r="DC30" s="1738"/>
      <c r="DD30" s="1738"/>
      <c r="DE30" s="1738"/>
      <c r="DF30" s="1738"/>
      <c r="DG30" s="1738"/>
      <c r="DH30" s="1738"/>
      <c r="DI30" s="1738"/>
      <c r="DJ30" s="1738"/>
      <c r="DK30" s="1738"/>
      <c r="DL30" s="1738"/>
      <c r="DM30" s="1738"/>
      <c r="DN30" s="1738"/>
      <c r="DO30" s="1738"/>
      <c r="DP30" s="1738"/>
      <c r="DQ30" s="1738"/>
      <c r="DR30" s="1738"/>
      <c r="DS30" s="1738"/>
      <c r="DT30" s="1738"/>
      <c r="DU30" s="1738"/>
      <c r="DV30" s="1738"/>
      <c r="DW30" s="1738"/>
      <c r="DX30" s="1738"/>
      <c r="DY30" s="1738"/>
      <c r="DZ30" s="1738"/>
      <c r="EA30" s="1738"/>
      <c r="EB30" s="1738"/>
      <c r="EC30" s="1738"/>
      <c r="ED30" s="1738"/>
      <c r="EE30" s="1738"/>
      <c r="EF30" s="1738"/>
      <c r="EG30" s="1738"/>
      <c r="EH30" s="1738"/>
      <c r="EI30" s="1738"/>
      <c r="EJ30" s="1738"/>
      <c r="EK30" s="1738"/>
      <c r="EL30" s="1738"/>
      <c r="EM30" s="1738"/>
      <c r="EN30" s="1738"/>
      <c r="EO30" s="1738"/>
      <c r="EP30" s="1738"/>
      <c r="EQ30" s="1738"/>
      <c r="ER30" s="1738"/>
      <c r="ES30" s="1738"/>
      <c r="ET30" s="1738"/>
      <c r="EU30" s="1738"/>
      <c r="EV30" s="1738"/>
      <c r="EW30" s="1738"/>
      <c r="EX30" s="1738"/>
      <c r="EY30" s="1738"/>
      <c r="EZ30" s="1738"/>
      <c r="FA30" s="1738"/>
      <c r="FB30" s="1738"/>
      <c r="FC30" s="1738"/>
      <c r="FD30" s="1738"/>
      <c r="FE30" s="1738"/>
      <c r="FF30" s="1738"/>
      <c r="FG30" s="1738"/>
      <c r="FH30" s="1738"/>
      <c r="FI30" s="1738"/>
      <c r="FJ30" s="1738"/>
      <c r="FK30" s="1738"/>
    </row>
    <row r="31" spans="1:167" ht="30" customHeight="1">
      <c r="A31" s="370"/>
      <c r="B31" s="13"/>
      <c r="CD31" s="1737"/>
      <c r="CL31" s="1738"/>
      <c r="CQ31" s="1741"/>
      <c r="CR31" s="1741"/>
      <c r="CS31" s="1741"/>
      <c r="CT31" s="1741"/>
      <c r="CU31" s="1755"/>
      <c r="CV31" s="1756"/>
      <c r="CW31" s="1757"/>
      <c r="CX31" s="1757"/>
      <c r="CY31" s="1738"/>
      <c r="CZ31" s="1738"/>
      <c r="DA31" s="1738"/>
      <c r="DB31" s="1738"/>
      <c r="DC31" s="1738"/>
      <c r="DD31" s="1738"/>
      <c r="DE31" s="1738"/>
      <c r="DF31" s="1738"/>
      <c r="DG31" s="1738"/>
      <c r="DH31" s="1738"/>
      <c r="DI31" s="1738"/>
      <c r="DJ31" s="1738"/>
      <c r="DK31" s="1738"/>
      <c r="DL31" s="1738"/>
      <c r="DM31" s="1738"/>
      <c r="DN31" s="1738"/>
      <c r="DO31" s="1738"/>
      <c r="DP31" s="1738"/>
      <c r="DQ31" s="1738"/>
      <c r="DR31" s="1738"/>
      <c r="DS31" s="1738"/>
      <c r="DT31" s="1738"/>
      <c r="DU31" s="1738"/>
      <c r="DV31" s="1738"/>
      <c r="DW31" s="1738"/>
      <c r="DX31" s="1738"/>
      <c r="DY31" s="1738"/>
      <c r="DZ31" s="1738"/>
      <c r="EA31" s="1738"/>
      <c r="EB31" s="1738"/>
      <c r="EC31" s="1738"/>
      <c r="ED31" s="1738"/>
      <c r="EE31" s="1738"/>
      <c r="EF31" s="1738"/>
      <c r="EG31" s="1738"/>
      <c r="EH31" s="1738"/>
      <c r="EI31" s="1738"/>
      <c r="EJ31" s="1738"/>
      <c r="EK31" s="1738"/>
      <c r="EL31" s="1738"/>
      <c r="EM31" s="1738"/>
      <c r="EN31" s="1738"/>
      <c r="EO31" s="1738"/>
      <c r="EP31" s="1738"/>
      <c r="EQ31" s="1738"/>
      <c r="ER31" s="1738"/>
      <c r="ES31" s="1738"/>
      <c r="ET31" s="1738"/>
      <c r="EU31" s="1738"/>
      <c r="EV31" s="1738"/>
      <c r="EW31" s="1738"/>
      <c r="EX31" s="1738"/>
      <c r="EY31" s="1738"/>
      <c r="EZ31" s="1738"/>
      <c r="FA31" s="1738"/>
      <c r="FB31" s="1738"/>
      <c r="FC31" s="1738"/>
      <c r="FD31" s="1738"/>
      <c r="FE31" s="1738"/>
      <c r="FF31" s="1738"/>
      <c r="FG31" s="1738"/>
      <c r="FH31" s="1738"/>
      <c r="FI31" s="1738"/>
      <c r="FJ31" s="1738"/>
      <c r="FK31" s="1738"/>
    </row>
    <row r="32" spans="1:167" ht="30" customHeight="1">
      <c r="A32" s="370"/>
      <c r="B32" s="1752"/>
      <c r="C32" s="1758"/>
      <c r="D32" s="3107" t="s">
        <v>967</v>
      </c>
      <c r="E32" s="3108"/>
      <c r="F32" s="3108"/>
      <c r="H32" s="1741" t="s">
        <v>968</v>
      </c>
      <c r="Z32" s="3109" t="s">
        <v>36</v>
      </c>
      <c r="AA32" s="3100"/>
      <c r="AB32" s="3101">
        <f>AB35+AB39+AB47+AB52+AB55</f>
        <v>0</v>
      </c>
      <c r="AC32" s="3102"/>
      <c r="AD32" s="3102"/>
      <c r="AE32" s="3102"/>
      <c r="AF32" s="3102"/>
      <c r="AG32" s="3102"/>
      <c r="AH32" s="3102"/>
      <c r="AI32" s="3102"/>
      <c r="AJ32" s="3102"/>
      <c r="AK32" s="3102"/>
      <c r="AL32" s="3102"/>
      <c r="AM32" s="3102"/>
      <c r="AN32" s="3102"/>
      <c r="AO32" s="3102"/>
      <c r="AP32" s="3102"/>
      <c r="AQ32" s="3102"/>
      <c r="AR32" s="3102"/>
      <c r="AS32" s="3102"/>
      <c r="AT32" s="3102"/>
      <c r="AU32" s="3102"/>
      <c r="AV32" s="3102"/>
      <c r="AW32" s="3102"/>
      <c r="AX32" s="3102"/>
      <c r="AY32" s="3102"/>
      <c r="AZ32" s="3102"/>
      <c r="BA32" s="3102"/>
      <c r="BB32" s="3102"/>
      <c r="BC32" s="3102"/>
      <c r="BD32" s="3102"/>
      <c r="BE32" s="3103"/>
      <c r="BF32" s="22"/>
      <c r="BG32" s="22"/>
      <c r="BH32" s="3101">
        <f>BH35+BH39+BH47+BH52+BH55</f>
        <v>0</v>
      </c>
      <c r="BI32" s="3102"/>
      <c r="BJ32" s="3102"/>
      <c r="BK32" s="3102"/>
      <c r="BL32" s="3102"/>
      <c r="BM32" s="3102"/>
      <c r="BN32" s="3102"/>
      <c r="BO32" s="3102"/>
      <c r="BP32" s="3102"/>
      <c r="BQ32" s="3102"/>
      <c r="BR32" s="3102"/>
      <c r="BS32" s="3102"/>
      <c r="BT32" s="3102"/>
      <c r="BU32" s="3102"/>
      <c r="BV32" s="3102"/>
      <c r="BW32" s="3102"/>
      <c r="BX32" s="3102"/>
      <c r="BY32" s="3102"/>
      <c r="BZ32" s="3102"/>
      <c r="CA32" s="3102"/>
      <c r="CB32" s="3102"/>
      <c r="CC32" s="3103"/>
      <c r="CD32" s="1737"/>
      <c r="CL32" s="1738"/>
      <c r="CQ32" s="1759"/>
      <c r="CR32" s="1759"/>
      <c r="CS32" s="1759"/>
      <c r="CT32" s="1759"/>
      <c r="CU32" s="1755"/>
      <c r="CV32" s="1756"/>
      <c r="CW32" s="1757"/>
      <c r="CX32" s="1757"/>
      <c r="CY32" s="1738"/>
      <c r="CZ32" s="1738"/>
      <c r="DA32" s="1738"/>
      <c r="DB32" s="1738"/>
      <c r="DC32" s="1738"/>
      <c r="DD32" s="1738"/>
      <c r="DE32" s="1738"/>
      <c r="DF32" s="1738"/>
      <c r="DG32" s="1738"/>
      <c r="DH32" s="1738"/>
      <c r="DI32" s="1738"/>
      <c r="DJ32" s="1738"/>
      <c r="DK32" s="1738"/>
      <c r="DL32" s="1738"/>
      <c r="DM32" s="1738"/>
      <c r="DN32" s="1738"/>
      <c r="DO32" s="1738"/>
      <c r="DP32" s="1738"/>
      <c r="DQ32" s="1738"/>
      <c r="DR32" s="1738"/>
      <c r="DS32" s="1738"/>
      <c r="DT32" s="1738"/>
      <c r="DU32" s="1738"/>
      <c r="DV32" s="1738"/>
      <c r="DW32" s="1738"/>
      <c r="DX32" s="1738"/>
      <c r="DY32" s="1738"/>
      <c r="DZ32" s="1738"/>
      <c r="EA32" s="1738"/>
      <c r="EB32" s="1738"/>
      <c r="EC32" s="1738"/>
      <c r="ED32" s="1738"/>
      <c r="EE32" s="1738"/>
      <c r="EF32" s="1738"/>
      <c r="EG32" s="1738"/>
      <c r="EH32" s="1738"/>
      <c r="EI32" s="1738"/>
      <c r="EJ32" s="1738"/>
      <c r="EK32" s="1738"/>
      <c r="EL32" s="1738"/>
      <c r="EM32" s="1738"/>
      <c r="EN32" s="1738"/>
      <c r="EO32" s="1738"/>
      <c r="EP32" s="1738"/>
      <c r="EQ32" s="1738"/>
      <c r="ER32" s="1738"/>
      <c r="ES32" s="1738"/>
      <c r="ET32" s="1738"/>
      <c r="EU32" s="1738"/>
      <c r="EV32" s="1738"/>
      <c r="EW32" s="1738"/>
      <c r="EX32" s="1738"/>
      <c r="EY32" s="1738"/>
      <c r="EZ32" s="1738"/>
      <c r="FA32" s="1738"/>
      <c r="FB32" s="1738"/>
      <c r="FC32" s="1738"/>
      <c r="FD32" s="1738"/>
      <c r="FE32" s="1738"/>
      <c r="FF32" s="1738"/>
      <c r="FG32" s="1738"/>
      <c r="FH32" s="1738"/>
      <c r="FI32" s="1738"/>
      <c r="FJ32" s="1738"/>
      <c r="FK32" s="1738"/>
    </row>
    <row r="33" spans="1:167" ht="30" customHeight="1">
      <c r="A33" s="370"/>
      <c r="B33" s="22"/>
      <c r="C33" s="1760"/>
      <c r="D33" s="1753"/>
      <c r="H33" s="1749" t="s">
        <v>969</v>
      </c>
      <c r="Z33" s="3100"/>
      <c r="AA33" s="3100"/>
      <c r="AB33" s="3104"/>
      <c r="AC33" s="3105"/>
      <c r="AD33" s="3105"/>
      <c r="AE33" s="3105"/>
      <c r="AF33" s="3105"/>
      <c r="AG33" s="3105"/>
      <c r="AH33" s="3105"/>
      <c r="AI33" s="3105"/>
      <c r="AJ33" s="3105"/>
      <c r="AK33" s="3105"/>
      <c r="AL33" s="3105"/>
      <c r="AM33" s="3105"/>
      <c r="AN33" s="3105"/>
      <c r="AO33" s="3105"/>
      <c r="AP33" s="3105"/>
      <c r="AQ33" s="3105"/>
      <c r="AR33" s="3105"/>
      <c r="AS33" s="3105"/>
      <c r="AT33" s="3105"/>
      <c r="AU33" s="3105"/>
      <c r="AV33" s="3105"/>
      <c r="AW33" s="3105"/>
      <c r="AX33" s="3105"/>
      <c r="AY33" s="3105"/>
      <c r="AZ33" s="3105"/>
      <c r="BA33" s="3105"/>
      <c r="BB33" s="3105"/>
      <c r="BC33" s="3105"/>
      <c r="BD33" s="3105"/>
      <c r="BE33" s="3106"/>
      <c r="BF33" s="22"/>
      <c r="BG33" s="22"/>
      <c r="BH33" s="3104"/>
      <c r="BI33" s="3105"/>
      <c r="BJ33" s="3105"/>
      <c r="BK33" s="3105"/>
      <c r="BL33" s="3105"/>
      <c r="BM33" s="3105"/>
      <c r="BN33" s="3105"/>
      <c r="BO33" s="3105"/>
      <c r="BP33" s="3105"/>
      <c r="BQ33" s="3105"/>
      <c r="BR33" s="3105"/>
      <c r="BS33" s="3105"/>
      <c r="BT33" s="3105"/>
      <c r="BU33" s="3105"/>
      <c r="BV33" s="3105"/>
      <c r="BW33" s="3105"/>
      <c r="BX33" s="3105"/>
      <c r="BY33" s="3105"/>
      <c r="BZ33" s="3105"/>
      <c r="CA33" s="3105"/>
      <c r="CB33" s="3105"/>
      <c r="CC33" s="3106"/>
      <c r="CD33" s="1737"/>
      <c r="CL33" s="1738"/>
      <c r="CM33" s="1760"/>
      <c r="CN33" s="1753"/>
      <c r="CO33" s="1749"/>
      <c r="CP33" s="1759"/>
      <c r="CQ33" s="1759"/>
      <c r="CR33" s="1759"/>
      <c r="CS33" s="1759"/>
      <c r="CT33" s="1759"/>
      <c r="CU33" s="1755"/>
      <c r="CV33" s="1756"/>
      <c r="CW33" s="1757"/>
      <c r="CX33" s="1757"/>
      <c r="CY33" s="1738"/>
      <c r="CZ33" s="1738"/>
      <c r="DA33" s="1738"/>
      <c r="DB33" s="1738"/>
      <c r="DC33" s="1738"/>
      <c r="DD33" s="1738"/>
      <c r="DE33" s="1738"/>
      <c r="DF33" s="1738"/>
      <c r="DG33" s="1738"/>
      <c r="DH33" s="1738"/>
      <c r="DI33" s="1738"/>
      <c r="DJ33" s="1738"/>
      <c r="DK33" s="1738"/>
      <c r="DL33" s="1738"/>
      <c r="DM33" s="1738"/>
      <c r="DN33" s="1738"/>
      <c r="DO33" s="1738"/>
      <c r="DP33" s="1738"/>
      <c r="DQ33" s="1738"/>
      <c r="DR33" s="1738"/>
      <c r="DS33" s="1738"/>
      <c r="DT33" s="1738"/>
      <c r="DU33" s="1738"/>
      <c r="DV33" s="1738"/>
      <c r="DW33" s="1738"/>
      <c r="DX33" s="1738"/>
      <c r="DY33" s="1738"/>
      <c r="DZ33" s="1738"/>
      <c r="EA33" s="1738"/>
      <c r="EB33" s="1738"/>
      <c r="EC33" s="1738"/>
      <c r="ED33" s="1738"/>
      <c r="EE33" s="1738"/>
      <c r="EF33" s="1738"/>
      <c r="EG33" s="1738"/>
      <c r="EH33" s="1738"/>
      <c r="EI33" s="1738"/>
      <c r="EJ33" s="1738"/>
      <c r="EK33" s="1738"/>
      <c r="EL33" s="1738"/>
      <c r="EM33" s="1738"/>
      <c r="EN33" s="1738"/>
      <c r="EO33" s="1738"/>
      <c r="EP33" s="1738"/>
      <c r="EQ33" s="1738"/>
      <c r="ER33" s="1738"/>
      <c r="ES33" s="1738"/>
      <c r="ET33" s="1738"/>
      <c r="EU33" s="1738"/>
      <c r="EV33" s="1738"/>
      <c r="EW33" s="1738"/>
      <c r="EX33" s="1738"/>
      <c r="EY33" s="1738"/>
      <c r="EZ33" s="1738"/>
      <c r="FA33" s="1738"/>
      <c r="FB33" s="1738"/>
      <c r="FC33" s="1738"/>
      <c r="FD33" s="1738"/>
      <c r="FE33" s="1738"/>
      <c r="FF33" s="1738"/>
      <c r="FG33" s="1738"/>
      <c r="FH33" s="1738"/>
      <c r="FI33" s="1738"/>
      <c r="FJ33" s="1738"/>
      <c r="FK33" s="1738"/>
    </row>
    <row r="34" spans="1:167" ht="30" customHeight="1">
      <c r="A34" s="370"/>
      <c r="B34" s="22"/>
      <c r="C34" s="1760"/>
      <c r="D34" s="1753"/>
      <c r="H34" s="1749"/>
      <c r="Z34" s="356"/>
      <c r="AA34" s="356"/>
      <c r="AB34" s="1761"/>
      <c r="AC34" s="1761"/>
      <c r="AD34" s="1761"/>
      <c r="AE34" s="1761"/>
      <c r="AF34" s="1761"/>
      <c r="AG34" s="1761"/>
      <c r="AH34" s="1761"/>
      <c r="AI34" s="1761"/>
      <c r="AJ34" s="1761"/>
      <c r="AK34" s="1761"/>
      <c r="AL34" s="1761"/>
      <c r="AM34" s="1761"/>
      <c r="AN34" s="1761"/>
      <c r="AO34" s="1761"/>
      <c r="AP34" s="1761"/>
      <c r="AQ34" s="1761"/>
      <c r="AR34" s="1761"/>
      <c r="AS34" s="1761"/>
      <c r="AT34" s="1761"/>
      <c r="AU34" s="1761"/>
      <c r="AV34" s="1761"/>
      <c r="AW34" s="1761"/>
      <c r="AX34" s="1761"/>
      <c r="AY34" s="1761"/>
      <c r="AZ34" s="1761"/>
      <c r="BA34" s="1761"/>
      <c r="BB34" s="1761"/>
      <c r="BC34" s="1761"/>
      <c r="BD34" s="1761"/>
      <c r="BE34" s="1761"/>
      <c r="BF34" s="22"/>
      <c r="BG34" s="22"/>
      <c r="BH34" s="1761"/>
      <c r="BI34" s="1761"/>
      <c r="BJ34" s="1761"/>
      <c r="BK34" s="1761"/>
      <c r="BL34" s="1761"/>
      <c r="BM34" s="1761"/>
      <c r="BN34" s="1761"/>
      <c r="BO34" s="1761"/>
      <c r="BP34" s="1761"/>
      <c r="BQ34" s="1761"/>
      <c r="BR34" s="1761"/>
      <c r="BS34" s="1761"/>
      <c r="BT34" s="1761"/>
      <c r="BU34" s="1761"/>
      <c r="BV34" s="1761"/>
      <c r="BW34" s="1761"/>
      <c r="BX34" s="1761"/>
      <c r="BY34" s="1761"/>
      <c r="BZ34" s="1761"/>
      <c r="CA34" s="1761"/>
      <c r="CB34" s="1761"/>
      <c r="CC34" s="1761"/>
      <c r="CD34" s="1737"/>
      <c r="CL34" s="1738"/>
      <c r="CM34" s="1760"/>
      <c r="CN34" s="1753"/>
      <c r="CO34" s="1749"/>
      <c r="CP34" s="1759"/>
      <c r="CQ34" s="1759"/>
      <c r="CR34" s="1759"/>
      <c r="CS34" s="1759"/>
      <c r="CT34" s="1759"/>
      <c r="CU34" s="1755"/>
      <c r="CV34" s="1756"/>
      <c r="CW34" s="1757"/>
      <c r="CX34" s="1757"/>
      <c r="CY34" s="1738"/>
      <c r="CZ34" s="1738"/>
      <c r="DA34" s="1738"/>
      <c r="DB34" s="1738"/>
      <c r="DC34" s="1738"/>
      <c r="DD34" s="1738"/>
      <c r="DE34" s="1738"/>
      <c r="DF34" s="1738"/>
      <c r="DG34" s="1738"/>
      <c r="DH34" s="1738"/>
      <c r="DI34" s="1738"/>
      <c r="DJ34" s="1738"/>
      <c r="DK34" s="1738"/>
      <c r="DL34" s="1738"/>
      <c r="DM34" s="1738"/>
      <c r="DN34" s="1738"/>
      <c r="DO34" s="1738"/>
      <c r="DP34" s="1738"/>
      <c r="DQ34" s="1738"/>
      <c r="DR34" s="1738"/>
      <c r="DS34" s="1738"/>
      <c r="DT34" s="1738"/>
      <c r="DU34" s="1738"/>
      <c r="DV34" s="1738"/>
      <c r="DW34" s="1738"/>
      <c r="DX34" s="1738"/>
      <c r="DY34" s="1738"/>
      <c r="DZ34" s="1738"/>
      <c r="EA34" s="1738"/>
      <c r="EB34" s="1738"/>
      <c r="EC34" s="1738"/>
      <c r="ED34" s="1738"/>
      <c r="EE34" s="1738"/>
      <c r="EF34" s="1738"/>
      <c r="EG34" s="1738"/>
      <c r="EH34" s="1738"/>
      <c r="EI34" s="1738"/>
      <c r="EJ34" s="1738"/>
      <c r="EK34" s="1738"/>
      <c r="EL34" s="1738"/>
      <c r="EM34" s="1738"/>
      <c r="EN34" s="1738"/>
      <c r="EO34" s="1738"/>
      <c r="EP34" s="1738"/>
      <c r="EQ34" s="1738"/>
      <c r="ER34" s="1738"/>
      <c r="ES34" s="1738"/>
      <c r="ET34" s="1738"/>
      <c r="EU34" s="1738"/>
      <c r="EV34" s="1738"/>
      <c r="EW34" s="1738"/>
      <c r="EX34" s="1738"/>
      <c r="EY34" s="1738"/>
      <c r="EZ34" s="1738"/>
      <c r="FA34" s="1738"/>
      <c r="FB34" s="1738"/>
      <c r="FC34" s="1738"/>
      <c r="FD34" s="1738"/>
      <c r="FE34" s="1738"/>
      <c r="FF34" s="1738"/>
      <c r="FG34" s="1738"/>
      <c r="FH34" s="1738"/>
      <c r="FI34" s="1738"/>
      <c r="FJ34" s="1738"/>
      <c r="FK34" s="1738"/>
    </row>
    <row r="35" spans="1:167" ht="30" customHeight="1">
      <c r="A35" s="370"/>
      <c r="B35" s="22"/>
      <c r="C35" s="1760"/>
      <c r="D35" s="1753"/>
      <c r="H35" s="1740" t="s">
        <v>19</v>
      </c>
      <c r="I35" s="1741"/>
      <c r="J35" s="1741" t="s">
        <v>1553</v>
      </c>
      <c r="Z35" s="3100">
        <v>15</v>
      </c>
      <c r="AA35" s="3100"/>
      <c r="AB35" s="3101"/>
      <c r="AC35" s="3102"/>
      <c r="AD35" s="3102"/>
      <c r="AE35" s="3102"/>
      <c r="AF35" s="3102"/>
      <c r="AG35" s="3102"/>
      <c r="AH35" s="3102"/>
      <c r="AI35" s="3102"/>
      <c r="AJ35" s="3102"/>
      <c r="AK35" s="3102"/>
      <c r="AL35" s="3102"/>
      <c r="AM35" s="3102"/>
      <c r="AN35" s="3102"/>
      <c r="AO35" s="3102"/>
      <c r="AP35" s="3102"/>
      <c r="AQ35" s="3102"/>
      <c r="AR35" s="3102"/>
      <c r="AS35" s="3102"/>
      <c r="AT35" s="3102"/>
      <c r="AU35" s="3102"/>
      <c r="AV35" s="3102"/>
      <c r="AW35" s="3102"/>
      <c r="AX35" s="3102"/>
      <c r="AY35" s="3102"/>
      <c r="AZ35" s="3102"/>
      <c r="BA35" s="3102"/>
      <c r="BB35" s="3102"/>
      <c r="BC35" s="3102"/>
      <c r="BD35" s="3102"/>
      <c r="BE35" s="3103"/>
      <c r="BF35" s="22"/>
      <c r="BG35" s="22"/>
      <c r="BH35" s="3101"/>
      <c r="BI35" s="3102"/>
      <c r="BJ35" s="3102"/>
      <c r="BK35" s="3102"/>
      <c r="BL35" s="3102"/>
      <c r="BM35" s="3102"/>
      <c r="BN35" s="3102"/>
      <c r="BO35" s="3102"/>
      <c r="BP35" s="3102"/>
      <c r="BQ35" s="3102"/>
      <c r="BR35" s="3102"/>
      <c r="BS35" s="3102"/>
      <c r="BT35" s="3102"/>
      <c r="BU35" s="3102"/>
      <c r="BV35" s="3102"/>
      <c r="BW35" s="3102"/>
      <c r="BX35" s="3102"/>
      <c r="BY35" s="3102"/>
      <c r="BZ35" s="3102"/>
      <c r="CA35" s="3102"/>
      <c r="CB35" s="3102"/>
      <c r="CC35" s="3103"/>
      <c r="CD35" s="1737"/>
      <c r="CL35" s="1738"/>
      <c r="CM35" s="1760"/>
      <c r="CN35" s="1753"/>
      <c r="CO35" s="1749"/>
      <c r="CP35" s="1759"/>
      <c r="CQ35" s="1759"/>
      <c r="CR35" s="1759"/>
      <c r="CS35" s="1759"/>
      <c r="CT35" s="1759"/>
      <c r="CU35" s="1755"/>
      <c r="CV35" s="1756"/>
      <c r="CW35" s="1757"/>
      <c r="CX35" s="1757"/>
      <c r="CY35" s="1738"/>
      <c r="CZ35" s="1738"/>
      <c r="DA35" s="1738"/>
      <c r="DB35" s="1738"/>
      <c r="DC35" s="1738"/>
      <c r="DD35" s="1738"/>
      <c r="DE35" s="1738"/>
      <c r="DF35" s="1738"/>
      <c r="DG35" s="1738"/>
      <c r="DH35" s="1738"/>
      <c r="DI35" s="1738"/>
      <c r="DJ35" s="1738"/>
      <c r="DK35" s="1738"/>
      <c r="DL35" s="1738"/>
      <c r="DM35" s="1738"/>
      <c r="DN35" s="1738"/>
      <c r="DO35" s="1738"/>
      <c r="DP35" s="1738"/>
      <c r="DQ35" s="1738"/>
      <c r="DR35" s="1738"/>
      <c r="DS35" s="1738"/>
      <c r="DT35" s="1738"/>
      <c r="DU35" s="1738"/>
      <c r="DV35" s="1738"/>
      <c r="DW35" s="1738"/>
      <c r="DX35" s="1738"/>
      <c r="DY35" s="1738"/>
      <c r="DZ35" s="1738"/>
      <c r="EA35" s="1738"/>
      <c r="EB35" s="1738"/>
      <c r="EC35" s="1738"/>
      <c r="ED35" s="1738"/>
      <c r="EE35" s="1738"/>
      <c r="EF35" s="1738"/>
      <c r="EG35" s="1738"/>
      <c r="EH35" s="1738"/>
      <c r="EI35" s="1738"/>
      <c r="EJ35" s="1738"/>
      <c r="EK35" s="1738"/>
      <c r="EL35" s="1738"/>
      <c r="EM35" s="1738"/>
      <c r="EN35" s="1738"/>
      <c r="EO35" s="1738"/>
      <c r="EP35" s="1738"/>
      <c r="EQ35" s="1738"/>
      <c r="ER35" s="1738"/>
      <c r="ES35" s="1738"/>
      <c r="ET35" s="1738"/>
      <c r="EU35" s="1738"/>
      <c r="EV35" s="1738"/>
      <c r="EW35" s="1738"/>
      <c r="EX35" s="1738"/>
      <c r="EY35" s="1738"/>
      <c r="EZ35" s="1738"/>
      <c r="FA35" s="1738"/>
      <c r="FB35" s="1738"/>
      <c r="FC35" s="1738"/>
      <c r="FD35" s="1738"/>
      <c r="FE35" s="1738"/>
      <c r="FF35" s="1738"/>
      <c r="FG35" s="1738"/>
      <c r="FH35" s="1738"/>
      <c r="FI35" s="1738"/>
      <c r="FJ35" s="1738"/>
      <c r="FK35" s="1738"/>
    </row>
    <row r="36" spans="1:167" ht="30" customHeight="1">
      <c r="A36" s="370"/>
      <c r="B36" s="22"/>
      <c r="C36" s="1760"/>
      <c r="D36" s="1753"/>
      <c r="H36" s="1749"/>
      <c r="I36" s="1762"/>
      <c r="J36" s="1741" t="s">
        <v>1554</v>
      </c>
      <c r="Z36" s="3100"/>
      <c r="AA36" s="3100"/>
      <c r="AB36" s="3104"/>
      <c r="AC36" s="3105"/>
      <c r="AD36" s="3105"/>
      <c r="AE36" s="3105"/>
      <c r="AF36" s="3105"/>
      <c r="AG36" s="3105"/>
      <c r="AH36" s="3105"/>
      <c r="AI36" s="3105"/>
      <c r="AJ36" s="3105"/>
      <c r="AK36" s="3105"/>
      <c r="AL36" s="3105"/>
      <c r="AM36" s="3105"/>
      <c r="AN36" s="3105"/>
      <c r="AO36" s="3105"/>
      <c r="AP36" s="3105"/>
      <c r="AQ36" s="3105"/>
      <c r="AR36" s="3105"/>
      <c r="AS36" s="3105"/>
      <c r="AT36" s="3105"/>
      <c r="AU36" s="3105"/>
      <c r="AV36" s="3105"/>
      <c r="AW36" s="3105"/>
      <c r="AX36" s="3105"/>
      <c r="AY36" s="3105"/>
      <c r="AZ36" s="3105"/>
      <c r="BA36" s="3105"/>
      <c r="BB36" s="3105"/>
      <c r="BC36" s="3105"/>
      <c r="BD36" s="3105"/>
      <c r="BE36" s="3106"/>
      <c r="BF36" s="22"/>
      <c r="BG36" s="22"/>
      <c r="BH36" s="3104"/>
      <c r="BI36" s="3105"/>
      <c r="BJ36" s="3105"/>
      <c r="BK36" s="3105"/>
      <c r="BL36" s="3105"/>
      <c r="BM36" s="3105"/>
      <c r="BN36" s="3105"/>
      <c r="BO36" s="3105"/>
      <c r="BP36" s="3105"/>
      <c r="BQ36" s="3105"/>
      <c r="BR36" s="3105"/>
      <c r="BS36" s="3105"/>
      <c r="BT36" s="3105"/>
      <c r="BU36" s="3105"/>
      <c r="BV36" s="3105"/>
      <c r="BW36" s="3105"/>
      <c r="BX36" s="3105"/>
      <c r="BY36" s="3105"/>
      <c r="BZ36" s="3105"/>
      <c r="CA36" s="3105"/>
      <c r="CB36" s="3105"/>
      <c r="CC36" s="3106"/>
      <c r="CD36" s="1737"/>
      <c r="CL36" s="1738"/>
      <c r="CM36" s="1760"/>
      <c r="CN36" s="1753"/>
      <c r="CO36" s="1749"/>
      <c r="CP36" s="1759"/>
      <c r="CQ36" s="1759"/>
      <c r="CR36" s="1759"/>
      <c r="CS36" s="1759"/>
      <c r="CT36" s="1759"/>
      <c r="CU36" s="1755"/>
      <c r="CV36" s="1756"/>
      <c r="CW36" s="1757"/>
      <c r="CX36" s="1757"/>
      <c r="CY36" s="1738"/>
      <c r="CZ36" s="1738"/>
      <c r="DA36" s="1738"/>
      <c r="DB36" s="1738"/>
      <c r="DC36" s="1738"/>
      <c r="DD36" s="1738"/>
      <c r="DE36" s="1738"/>
      <c r="DF36" s="1738"/>
      <c r="DG36" s="1738"/>
      <c r="DH36" s="1738"/>
      <c r="DI36" s="1738"/>
      <c r="DJ36" s="1738"/>
      <c r="DK36" s="1738"/>
      <c r="DL36" s="1738"/>
      <c r="DM36" s="1738"/>
      <c r="DN36" s="1738"/>
      <c r="DO36" s="1738"/>
      <c r="DP36" s="1738"/>
      <c r="DQ36" s="1738"/>
      <c r="DR36" s="1738"/>
      <c r="DS36" s="1738"/>
      <c r="DT36" s="1738"/>
      <c r="DU36" s="1738"/>
      <c r="DV36" s="1738"/>
      <c r="DW36" s="1738"/>
      <c r="DX36" s="1738"/>
      <c r="DY36" s="1738"/>
      <c r="DZ36" s="1738"/>
      <c r="EA36" s="1738"/>
      <c r="EB36" s="1738"/>
      <c r="EC36" s="1738"/>
      <c r="ED36" s="1738"/>
      <c r="EE36" s="1738"/>
      <c r="EF36" s="1738"/>
      <c r="EG36" s="1738"/>
      <c r="EH36" s="1738"/>
      <c r="EI36" s="1738"/>
      <c r="EJ36" s="1738"/>
      <c r="EK36" s="1738"/>
      <c r="EL36" s="1738"/>
      <c r="EM36" s="1738"/>
      <c r="EN36" s="1738"/>
      <c r="EO36" s="1738"/>
      <c r="EP36" s="1738"/>
      <c r="EQ36" s="1738"/>
      <c r="ER36" s="1738"/>
      <c r="ES36" s="1738"/>
      <c r="ET36" s="1738"/>
      <c r="EU36" s="1738"/>
      <c r="EV36" s="1738"/>
      <c r="EW36" s="1738"/>
      <c r="EX36" s="1738"/>
      <c r="EY36" s="1738"/>
      <c r="EZ36" s="1738"/>
      <c r="FA36" s="1738"/>
      <c r="FB36" s="1738"/>
      <c r="FC36" s="1738"/>
      <c r="FD36" s="1738"/>
      <c r="FE36" s="1738"/>
      <c r="FF36" s="1738"/>
      <c r="FG36" s="1738"/>
      <c r="FH36" s="1738"/>
      <c r="FI36" s="1738"/>
      <c r="FJ36" s="1738"/>
      <c r="FK36" s="1738"/>
    </row>
    <row r="37" spans="1:167" ht="30" customHeight="1">
      <c r="A37" s="370"/>
      <c r="B37" s="22"/>
      <c r="C37" s="1760"/>
      <c r="D37" s="1753"/>
      <c r="H37" s="1749"/>
      <c r="I37" s="1762"/>
      <c r="J37" s="1753" t="s">
        <v>1555</v>
      </c>
      <c r="Z37" s="356"/>
      <c r="AA37" s="356"/>
      <c r="AB37" s="1754"/>
      <c r="AC37" s="1754"/>
      <c r="AD37" s="1754"/>
      <c r="AE37" s="1754"/>
      <c r="AF37" s="1754"/>
      <c r="AG37" s="1754"/>
      <c r="AH37" s="1754"/>
      <c r="AI37" s="1754"/>
      <c r="AJ37" s="1754"/>
      <c r="AK37" s="1754"/>
      <c r="AL37" s="1754"/>
      <c r="AM37" s="1754"/>
      <c r="AN37" s="1754"/>
      <c r="AO37" s="1754"/>
      <c r="AP37" s="1754"/>
      <c r="AQ37" s="1754"/>
      <c r="AR37" s="1754"/>
      <c r="AS37" s="1754"/>
      <c r="AT37" s="1754"/>
      <c r="AU37" s="1754"/>
      <c r="AV37" s="1754"/>
      <c r="AW37" s="1754"/>
      <c r="AZ37" s="1754"/>
      <c r="BA37" s="1754"/>
      <c r="BB37" s="1754"/>
      <c r="BC37" s="1754"/>
      <c r="BD37" s="1754"/>
      <c r="BE37" s="1754"/>
      <c r="BF37" s="22"/>
      <c r="BG37" s="22"/>
      <c r="BH37" s="1754"/>
      <c r="BI37" s="1754"/>
      <c r="BJ37" s="1754"/>
      <c r="BK37" s="1754"/>
      <c r="BL37" s="1754"/>
      <c r="BM37" s="1754"/>
      <c r="BN37" s="1754"/>
      <c r="BO37" s="1754"/>
      <c r="BP37" s="1754"/>
      <c r="BQ37" s="1754"/>
      <c r="BR37" s="1754"/>
      <c r="BS37" s="1754"/>
      <c r="BT37" s="1754"/>
      <c r="BU37" s="1754"/>
      <c r="BV37" s="1754"/>
      <c r="BW37" s="1754"/>
      <c r="BX37" s="1754"/>
      <c r="BY37" s="1754"/>
      <c r="BZ37" s="1754"/>
      <c r="CA37" s="1754"/>
      <c r="CB37" s="1754"/>
      <c r="CD37" s="1737"/>
      <c r="CL37" s="1738"/>
      <c r="CM37" s="1760"/>
      <c r="CN37" s="1753"/>
      <c r="CO37" s="1749"/>
      <c r="CP37" s="1759"/>
      <c r="CQ37" s="1759"/>
      <c r="CR37" s="1759"/>
      <c r="CS37" s="1759"/>
      <c r="CT37" s="1759"/>
      <c r="CU37" s="1755"/>
      <c r="CV37" s="1756"/>
      <c r="CW37" s="1757"/>
      <c r="CX37" s="1757"/>
      <c r="CY37" s="1738"/>
      <c r="CZ37" s="1738"/>
      <c r="DA37" s="1738"/>
      <c r="DB37" s="1738"/>
      <c r="DC37" s="1738"/>
      <c r="DD37" s="1738"/>
      <c r="DE37" s="1738"/>
      <c r="DF37" s="1738"/>
      <c r="DG37" s="1738"/>
      <c r="DH37" s="1738"/>
      <c r="DI37" s="1738"/>
      <c r="DJ37" s="1738"/>
      <c r="DK37" s="1738"/>
      <c r="DL37" s="1738"/>
      <c r="DM37" s="1738"/>
      <c r="DN37" s="1738"/>
      <c r="DO37" s="1738"/>
      <c r="DP37" s="1738"/>
      <c r="DQ37" s="1738"/>
      <c r="DR37" s="1738"/>
      <c r="DS37" s="1738"/>
      <c r="DT37" s="1738"/>
      <c r="DU37" s="1738"/>
      <c r="DV37" s="1738"/>
      <c r="DW37" s="1738"/>
      <c r="DX37" s="1738"/>
      <c r="DY37" s="1738"/>
      <c r="DZ37" s="1738"/>
      <c r="EA37" s="1738"/>
      <c r="EB37" s="1738"/>
      <c r="EC37" s="1738"/>
      <c r="ED37" s="1738"/>
      <c r="EE37" s="1738"/>
      <c r="EF37" s="1738"/>
      <c r="EG37" s="1738"/>
      <c r="EH37" s="1738"/>
      <c r="EI37" s="1738"/>
      <c r="EJ37" s="1738"/>
      <c r="EK37" s="1738"/>
      <c r="EL37" s="1738"/>
      <c r="EM37" s="1738"/>
      <c r="EN37" s="1738"/>
      <c r="EO37" s="1738"/>
      <c r="EP37" s="1738"/>
      <c r="EQ37" s="1738"/>
      <c r="ER37" s="1738"/>
      <c r="ES37" s="1738"/>
      <c r="ET37" s="1738"/>
      <c r="EU37" s="1738"/>
      <c r="EV37" s="1738"/>
      <c r="EW37" s="1738"/>
      <c r="EX37" s="1738"/>
      <c r="EY37" s="1738"/>
      <c r="EZ37" s="1738"/>
      <c r="FA37" s="1738"/>
      <c r="FB37" s="1738"/>
      <c r="FC37" s="1738"/>
      <c r="FD37" s="1738"/>
      <c r="FE37" s="1738"/>
      <c r="FF37" s="1738"/>
      <c r="FG37" s="1738"/>
      <c r="FH37" s="1738"/>
      <c r="FI37" s="1738"/>
      <c r="FJ37" s="1738"/>
      <c r="FK37" s="1738"/>
    </row>
    <row r="38" spans="1:167" ht="24.9" customHeight="1">
      <c r="A38" s="370"/>
      <c r="B38" s="22"/>
      <c r="I38" s="1753"/>
      <c r="J38" s="1753"/>
      <c r="CD38" s="1737"/>
      <c r="CK38" s="5"/>
      <c r="CL38" s="1738"/>
      <c r="CM38" s="1742"/>
      <c r="CN38" s="1741"/>
      <c r="CO38" s="1745"/>
      <c r="CP38" s="1745"/>
      <c r="CQ38" s="1745"/>
      <c r="CR38" s="1745"/>
      <c r="CS38" s="1745"/>
      <c r="CT38" s="1741"/>
      <c r="CU38" s="1741"/>
      <c r="CV38" s="1741"/>
      <c r="CW38" s="1741"/>
      <c r="CX38" s="1741"/>
      <c r="CY38" s="1738"/>
      <c r="CZ38" s="1738"/>
      <c r="DA38" s="1738"/>
      <c r="DB38" s="1738"/>
      <c r="DC38" s="1738"/>
      <c r="DD38" s="1738"/>
      <c r="DE38" s="1738"/>
      <c r="DF38" s="1738"/>
      <c r="DG38" s="1738"/>
      <c r="DH38" s="1738"/>
      <c r="DI38" s="1738"/>
      <c r="DJ38" s="1738"/>
      <c r="DK38" s="1738"/>
      <c r="DL38" s="1738"/>
      <c r="DM38" s="1738"/>
      <c r="DN38" s="1738"/>
      <c r="DO38" s="1738"/>
      <c r="DP38" s="1738"/>
      <c r="DQ38" s="1738"/>
      <c r="DR38" s="1738"/>
      <c r="DS38" s="1738"/>
      <c r="DT38" s="1738"/>
      <c r="DU38" s="1738"/>
      <c r="DV38" s="1738"/>
      <c r="DW38" s="1738"/>
      <c r="DX38" s="1738"/>
      <c r="DY38" s="1738"/>
      <c r="DZ38" s="1738"/>
      <c r="EA38" s="1738"/>
      <c r="EB38" s="1738"/>
      <c r="EC38" s="1738"/>
      <c r="ED38" s="1738"/>
      <c r="EE38" s="1738"/>
      <c r="EF38" s="1738"/>
      <c r="EG38" s="1738"/>
      <c r="EH38" s="1738"/>
      <c r="EI38" s="1738"/>
      <c r="EJ38" s="1738"/>
      <c r="EK38" s="1738"/>
      <c r="EL38" s="1738"/>
      <c r="EM38" s="1738"/>
      <c r="EN38" s="1738"/>
      <c r="EO38" s="1738"/>
      <c r="EP38" s="1738"/>
      <c r="EQ38" s="1738"/>
      <c r="ER38" s="1738"/>
      <c r="ES38" s="1738"/>
      <c r="ET38" s="1738"/>
      <c r="EU38" s="1738"/>
      <c r="EV38" s="1738"/>
      <c r="EW38" s="1738"/>
      <c r="EX38" s="1738"/>
      <c r="EY38" s="1738"/>
      <c r="EZ38" s="1738"/>
      <c r="FA38" s="1738"/>
      <c r="FB38" s="1738"/>
      <c r="FC38" s="1738"/>
      <c r="FD38" s="1738"/>
      <c r="FE38" s="1738"/>
      <c r="FF38" s="1738"/>
      <c r="FG38" s="1738"/>
      <c r="FH38" s="1738"/>
      <c r="FI38" s="1738"/>
      <c r="FJ38" s="1738"/>
      <c r="FK38" s="1738"/>
    </row>
    <row r="39" spans="1:167" ht="30" customHeight="1">
      <c r="A39" s="370"/>
      <c r="B39" s="22"/>
      <c r="H39" s="1744" t="s">
        <v>20</v>
      </c>
      <c r="I39" s="1741"/>
      <c r="J39" s="1741" t="s">
        <v>1553</v>
      </c>
      <c r="Z39" s="3100">
        <v>16</v>
      </c>
      <c r="AA39" s="3100"/>
      <c r="AB39" s="3101"/>
      <c r="AC39" s="3102"/>
      <c r="AD39" s="3102"/>
      <c r="AE39" s="3102"/>
      <c r="AF39" s="3102"/>
      <c r="AG39" s="3102"/>
      <c r="AH39" s="3102"/>
      <c r="AI39" s="3102"/>
      <c r="AJ39" s="3102"/>
      <c r="AK39" s="3102"/>
      <c r="AL39" s="3102"/>
      <c r="AM39" s="3102"/>
      <c r="AN39" s="3102"/>
      <c r="AO39" s="3102"/>
      <c r="AP39" s="3102"/>
      <c r="AQ39" s="3102"/>
      <c r="AR39" s="3102"/>
      <c r="AS39" s="3102"/>
      <c r="AT39" s="3102"/>
      <c r="AU39" s="3102"/>
      <c r="AV39" s="3102"/>
      <c r="AW39" s="3102"/>
      <c r="AX39" s="3102"/>
      <c r="AY39" s="3102"/>
      <c r="AZ39" s="3102"/>
      <c r="BA39" s="3102"/>
      <c r="BB39" s="3102"/>
      <c r="BC39" s="3102"/>
      <c r="BD39" s="3102"/>
      <c r="BE39" s="3103"/>
      <c r="BF39" s="22"/>
      <c r="BG39" s="22"/>
      <c r="BH39" s="3101"/>
      <c r="BI39" s="3102"/>
      <c r="BJ39" s="3102"/>
      <c r="BK39" s="3102"/>
      <c r="BL39" s="3102"/>
      <c r="BM39" s="3102"/>
      <c r="BN39" s="3102"/>
      <c r="BO39" s="3102"/>
      <c r="BP39" s="3102"/>
      <c r="BQ39" s="3102"/>
      <c r="BR39" s="3102"/>
      <c r="BS39" s="3102"/>
      <c r="BT39" s="3102"/>
      <c r="BU39" s="3102"/>
      <c r="BV39" s="3102"/>
      <c r="BW39" s="3102"/>
      <c r="BX39" s="3102"/>
      <c r="BY39" s="3102"/>
      <c r="BZ39" s="3102"/>
      <c r="CA39" s="3102"/>
      <c r="CB39" s="3102"/>
      <c r="CC39" s="3103"/>
      <c r="CD39" s="1737"/>
      <c r="CL39" s="1738"/>
      <c r="CM39" s="1742"/>
      <c r="CN39" s="1741"/>
      <c r="CO39" s="1741"/>
      <c r="CP39" s="1745"/>
      <c r="CQ39" s="1745"/>
      <c r="CR39" s="1745"/>
      <c r="CS39" s="1745"/>
      <c r="CT39" s="1741"/>
      <c r="CU39" s="1741"/>
      <c r="CV39" s="1741"/>
      <c r="CW39" s="1741"/>
      <c r="CX39" s="1741"/>
      <c r="CY39" s="1738"/>
      <c r="CZ39" s="1738"/>
      <c r="DA39" s="1738"/>
      <c r="DB39" s="1738"/>
      <c r="DC39" s="1738"/>
      <c r="DD39" s="1738"/>
      <c r="DE39" s="1738"/>
      <c r="DF39" s="1738"/>
      <c r="DG39" s="1738"/>
      <c r="DH39" s="1738"/>
      <c r="DI39" s="1738"/>
      <c r="DJ39" s="1738"/>
      <c r="DK39" s="1738"/>
      <c r="DL39" s="1738"/>
      <c r="DM39" s="1738"/>
      <c r="DN39" s="1738"/>
      <c r="DO39" s="1738"/>
      <c r="DP39" s="1738"/>
      <c r="DQ39" s="1738"/>
      <c r="DR39" s="1738"/>
      <c r="DS39" s="1738"/>
      <c r="DT39" s="1738"/>
      <c r="DU39" s="1738"/>
      <c r="DV39" s="1738"/>
      <c r="DW39" s="1738"/>
      <c r="DX39" s="1738"/>
      <c r="DY39" s="1738"/>
      <c r="DZ39" s="1738"/>
      <c r="EA39" s="1738"/>
      <c r="EB39" s="1738"/>
      <c r="EC39" s="1738"/>
      <c r="ED39" s="1738"/>
      <c r="EE39" s="1738"/>
      <c r="EF39" s="1738"/>
      <c r="EG39" s="1738"/>
      <c r="EH39" s="1738"/>
      <c r="EI39" s="1738"/>
      <c r="EJ39" s="1738"/>
      <c r="EK39" s="1738"/>
      <c r="EL39" s="1738"/>
      <c r="EM39" s="1738"/>
      <c r="EN39" s="1738"/>
      <c r="EO39" s="1738"/>
      <c r="EP39" s="1738"/>
      <c r="EQ39" s="1738"/>
      <c r="ER39" s="1738"/>
      <c r="ES39" s="1738"/>
      <c r="ET39" s="1738"/>
      <c r="EU39" s="1738"/>
      <c r="EV39" s="1738"/>
      <c r="EW39" s="1738"/>
      <c r="EX39" s="1738"/>
      <c r="EY39" s="1738"/>
      <c r="EZ39" s="1738"/>
      <c r="FA39" s="1738"/>
      <c r="FB39" s="1738"/>
      <c r="FC39" s="1738"/>
      <c r="FD39" s="1738"/>
      <c r="FE39" s="1738"/>
      <c r="FF39" s="1738"/>
      <c r="FG39" s="1738"/>
      <c r="FH39" s="1738"/>
      <c r="FI39" s="1738"/>
      <c r="FJ39" s="1738"/>
      <c r="FK39" s="1738"/>
    </row>
    <row r="40" spans="1:167" ht="30" customHeight="1">
      <c r="A40" s="370"/>
      <c r="B40" s="22"/>
      <c r="C40" s="1760"/>
      <c r="D40" s="1753"/>
      <c r="H40" s="1749"/>
      <c r="J40" s="1741" t="s">
        <v>1556</v>
      </c>
      <c r="Z40" s="3100"/>
      <c r="AA40" s="3100"/>
      <c r="AB40" s="3104"/>
      <c r="AC40" s="3105"/>
      <c r="AD40" s="3105"/>
      <c r="AE40" s="3105"/>
      <c r="AF40" s="3105"/>
      <c r="AG40" s="3105"/>
      <c r="AH40" s="3105"/>
      <c r="AI40" s="3105"/>
      <c r="AJ40" s="3105"/>
      <c r="AK40" s="3105"/>
      <c r="AL40" s="3105"/>
      <c r="AM40" s="3105"/>
      <c r="AN40" s="3105"/>
      <c r="AO40" s="3105"/>
      <c r="AP40" s="3105"/>
      <c r="AQ40" s="3105"/>
      <c r="AR40" s="3105"/>
      <c r="AS40" s="3105"/>
      <c r="AT40" s="3105"/>
      <c r="AU40" s="3105"/>
      <c r="AV40" s="3105"/>
      <c r="AW40" s="3105"/>
      <c r="AX40" s="3105"/>
      <c r="AY40" s="3105"/>
      <c r="AZ40" s="3105"/>
      <c r="BA40" s="3105"/>
      <c r="BB40" s="3105"/>
      <c r="BC40" s="3105"/>
      <c r="BD40" s="3105"/>
      <c r="BE40" s="3106"/>
      <c r="BF40" s="22"/>
      <c r="BG40" s="22"/>
      <c r="BH40" s="3104"/>
      <c r="BI40" s="3105"/>
      <c r="BJ40" s="3105"/>
      <c r="BK40" s="3105"/>
      <c r="BL40" s="3105"/>
      <c r="BM40" s="3105"/>
      <c r="BN40" s="3105"/>
      <c r="BO40" s="3105"/>
      <c r="BP40" s="3105"/>
      <c r="BQ40" s="3105"/>
      <c r="BR40" s="3105"/>
      <c r="BS40" s="3105"/>
      <c r="BT40" s="3105"/>
      <c r="BU40" s="3105"/>
      <c r="BV40" s="3105"/>
      <c r="BW40" s="3105"/>
      <c r="BX40" s="3105"/>
      <c r="BY40" s="3105"/>
      <c r="BZ40" s="3105"/>
      <c r="CA40" s="3105"/>
      <c r="CB40" s="3105"/>
      <c r="CC40" s="3106"/>
      <c r="CD40" s="1737"/>
      <c r="CL40" s="1738"/>
      <c r="CM40" s="1760"/>
      <c r="CN40" s="1753"/>
      <c r="CO40" s="1749"/>
      <c r="CP40" s="1759"/>
      <c r="CQ40" s="1759"/>
      <c r="CR40" s="1759"/>
      <c r="CS40" s="1759"/>
      <c r="CT40" s="1759"/>
      <c r="CU40" s="1755"/>
      <c r="CV40" s="1756"/>
      <c r="CW40" s="1757"/>
      <c r="CX40" s="1757"/>
      <c r="CY40" s="1738"/>
      <c r="CZ40" s="1738"/>
      <c r="DA40" s="1738"/>
      <c r="DB40" s="1738"/>
      <c r="DC40" s="1738"/>
      <c r="DD40" s="1738"/>
      <c r="DE40" s="1738"/>
      <c r="DF40" s="1738"/>
      <c r="DG40" s="1738"/>
      <c r="DH40" s="1738"/>
      <c r="DI40" s="1738"/>
      <c r="DJ40" s="1738"/>
      <c r="DK40" s="1738"/>
      <c r="DL40" s="1738"/>
      <c r="DM40" s="1738"/>
      <c r="DN40" s="1738"/>
      <c r="DO40" s="1738"/>
      <c r="DP40" s="1738"/>
      <c r="DQ40" s="1738"/>
      <c r="DR40" s="1738"/>
      <c r="DS40" s="1738"/>
      <c r="DT40" s="1738"/>
      <c r="DU40" s="1738"/>
      <c r="DV40" s="1738"/>
      <c r="DW40" s="1738"/>
      <c r="DX40" s="1738"/>
      <c r="DY40" s="1738"/>
      <c r="DZ40" s="1738"/>
      <c r="EA40" s="1738"/>
      <c r="EB40" s="1738"/>
      <c r="EC40" s="1738"/>
      <c r="ED40" s="1738"/>
      <c r="EE40" s="1738"/>
      <c r="EF40" s="1738"/>
      <c r="EG40" s="1738"/>
      <c r="EH40" s="1738"/>
      <c r="EI40" s="1738"/>
      <c r="EJ40" s="1738"/>
      <c r="EK40" s="1738"/>
      <c r="EL40" s="1738"/>
      <c r="EM40" s="1738"/>
      <c r="EN40" s="1738"/>
      <c r="EO40" s="1738"/>
      <c r="EP40" s="1738"/>
      <c r="EQ40" s="1738"/>
      <c r="ER40" s="1738"/>
      <c r="ES40" s="1738"/>
      <c r="ET40" s="1738"/>
      <c r="EU40" s="1738"/>
      <c r="EV40" s="1738"/>
      <c r="EW40" s="1738"/>
      <c r="EX40" s="1738"/>
      <c r="EY40" s="1738"/>
      <c r="EZ40" s="1738"/>
      <c r="FA40" s="1738"/>
      <c r="FB40" s="1738"/>
      <c r="FC40" s="1738"/>
      <c r="FD40" s="1738"/>
      <c r="FE40" s="1738"/>
      <c r="FF40" s="1738"/>
      <c r="FG40" s="1738"/>
      <c r="FH40" s="1738"/>
      <c r="FI40" s="1738"/>
      <c r="FJ40" s="1738"/>
      <c r="FK40" s="1738"/>
    </row>
    <row r="41" spans="1:167" ht="30" customHeight="1">
      <c r="A41" s="370"/>
      <c r="B41" s="22"/>
      <c r="C41" s="1760"/>
      <c r="D41" s="1753"/>
      <c r="H41" s="1749"/>
      <c r="J41" s="1753" t="s">
        <v>1557</v>
      </c>
      <c r="AB41" s="1761"/>
      <c r="AC41" s="1761"/>
      <c r="AD41" s="1761"/>
      <c r="AE41" s="1761"/>
      <c r="AF41" s="1761"/>
      <c r="AG41" s="1761"/>
      <c r="AH41" s="1761"/>
      <c r="AI41" s="1761"/>
      <c r="AJ41" s="1761"/>
      <c r="AK41" s="1761"/>
      <c r="AL41" s="1761"/>
      <c r="AM41" s="1761"/>
      <c r="AN41" s="1761"/>
      <c r="AO41" s="1761"/>
      <c r="AP41" s="1761"/>
      <c r="AQ41" s="1761"/>
      <c r="AR41" s="1761"/>
      <c r="AS41" s="1761"/>
      <c r="AT41" s="1761"/>
      <c r="AU41" s="1761"/>
      <c r="AV41" s="1761"/>
      <c r="AW41" s="1761"/>
      <c r="AX41" s="1761"/>
      <c r="AY41" s="1761"/>
      <c r="AZ41" s="1761"/>
      <c r="BA41" s="1761"/>
      <c r="BB41" s="1761"/>
      <c r="BC41" s="1761"/>
      <c r="BD41" s="1761"/>
      <c r="BE41" s="1761"/>
      <c r="BF41" s="22"/>
      <c r="BG41" s="22"/>
      <c r="BH41" s="1761"/>
      <c r="BI41" s="1761"/>
      <c r="BJ41" s="1761"/>
      <c r="BK41" s="1761"/>
      <c r="BL41" s="1761"/>
      <c r="BM41" s="1761"/>
      <c r="BN41" s="1761"/>
      <c r="BO41" s="1761"/>
      <c r="BP41" s="1761"/>
      <c r="BQ41" s="1761"/>
      <c r="BR41" s="1761"/>
      <c r="BS41" s="1761"/>
      <c r="BT41" s="1761"/>
      <c r="BU41" s="1761"/>
      <c r="BV41" s="1761"/>
      <c r="BW41" s="1761"/>
      <c r="BX41" s="1761"/>
      <c r="BY41" s="1761"/>
      <c r="BZ41" s="1761"/>
      <c r="CA41" s="1761"/>
      <c r="CB41" s="1761"/>
      <c r="CC41" s="1761"/>
      <c r="CD41" s="1737"/>
      <c r="CL41" s="1738"/>
      <c r="CM41" s="1760"/>
      <c r="CN41" s="1753"/>
      <c r="CO41" s="1749"/>
      <c r="CP41" s="1759"/>
      <c r="CQ41" s="1759"/>
      <c r="CR41" s="1759"/>
      <c r="CS41" s="1759"/>
      <c r="CT41" s="1759"/>
      <c r="CU41" s="1755"/>
      <c r="CV41" s="1756"/>
      <c r="CW41" s="1757"/>
      <c r="CX41" s="1757"/>
      <c r="CY41" s="1738"/>
      <c r="CZ41" s="1738"/>
      <c r="DA41" s="1738"/>
      <c r="DB41" s="1738"/>
      <c r="DC41" s="1738"/>
      <c r="DD41" s="1738"/>
      <c r="DE41" s="1738"/>
      <c r="DF41" s="1738"/>
      <c r="DG41" s="1738"/>
      <c r="DH41" s="1738"/>
      <c r="DI41" s="1738"/>
      <c r="DJ41" s="1738"/>
      <c r="DK41" s="1738"/>
      <c r="DL41" s="1738"/>
      <c r="DM41" s="1738"/>
      <c r="DN41" s="1738"/>
      <c r="DO41" s="1738"/>
      <c r="DP41" s="1738"/>
      <c r="DQ41" s="1738"/>
      <c r="DR41" s="1738"/>
      <c r="DS41" s="1738"/>
      <c r="DT41" s="1738"/>
      <c r="DU41" s="1738"/>
      <c r="DV41" s="1738"/>
      <c r="DW41" s="1738"/>
      <c r="DX41" s="1738"/>
      <c r="DY41" s="1738"/>
      <c r="DZ41" s="1738"/>
      <c r="EA41" s="1738"/>
      <c r="EB41" s="1738"/>
      <c r="EC41" s="1738"/>
      <c r="ED41" s="1738"/>
      <c r="EE41" s="1738"/>
      <c r="EF41" s="1738"/>
      <c r="EG41" s="1738"/>
      <c r="EH41" s="1738"/>
      <c r="EI41" s="1738"/>
      <c r="EJ41" s="1738"/>
      <c r="EK41" s="1738"/>
      <c r="EL41" s="1738"/>
      <c r="EM41" s="1738"/>
      <c r="EN41" s="1738"/>
      <c r="EO41" s="1738"/>
      <c r="EP41" s="1738"/>
      <c r="EQ41" s="1738"/>
      <c r="ER41" s="1738"/>
      <c r="ES41" s="1738"/>
      <c r="ET41" s="1738"/>
      <c r="EU41" s="1738"/>
      <c r="EV41" s="1738"/>
      <c r="EW41" s="1738"/>
      <c r="EX41" s="1738"/>
      <c r="EY41" s="1738"/>
      <c r="EZ41" s="1738"/>
      <c r="FA41" s="1738"/>
      <c r="FB41" s="1738"/>
      <c r="FC41" s="1738"/>
      <c r="FD41" s="1738"/>
      <c r="FE41" s="1738"/>
      <c r="FF41" s="1738"/>
      <c r="FG41" s="1738"/>
      <c r="FH41" s="1738"/>
      <c r="FI41" s="1738"/>
      <c r="FJ41" s="1738"/>
      <c r="FK41" s="1738"/>
    </row>
    <row r="42" spans="1:167" ht="30" customHeight="1">
      <c r="A42" s="370"/>
      <c r="B42" s="22"/>
      <c r="C42" s="1760"/>
      <c r="D42" s="1753"/>
      <c r="H42" s="1749"/>
      <c r="J42" s="1753" t="s">
        <v>1558</v>
      </c>
      <c r="Q42" s="1753"/>
      <c r="AB42" s="1761"/>
      <c r="AC42" s="1761"/>
      <c r="AD42" s="1761"/>
      <c r="AE42" s="1761"/>
      <c r="AF42" s="1761"/>
      <c r="AG42" s="1761"/>
      <c r="AH42" s="1761"/>
      <c r="AI42" s="1761"/>
      <c r="AJ42" s="1761"/>
      <c r="AK42" s="1761"/>
      <c r="AL42" s="1761"/>
      <c r="AM42" s="1761"/>
      <c r="AN42" s="1761"/>
      <c r="AO42" s="1761"/>
      <c r="AP42" s="1761"/>
      <c r="AQ42" s="1761"/>
      <c r="AR42" s="1761"/>
      <c r="AS42" s="1761"/>
      <c r="AT42" s="1761"/>
      <c r="AU42" s="1761"/>
      <c r="AV42" s="1761"/>
      <c r="AW42" s="1761"/>
      <c r="AX42" s="1761"/>
      <c r="AY42" s="1761"/>
      <c r="AZ42" s="1761"/>
      <c r="BA42" s="1761"/>
      <c r="BB42" s="1761"/>
      <c r="BC42" s="1761"/>
      <c r="BD42" s="1761"/>
      <c r="BE42" s="1761"/>
      <c r="BF42" s="22"/>
      <c r="BG42" s="22"/>
      <c r="BH42" s="1761"/>
      <c r="BI42" s="1761"/>
      <c r="BJ42" s="1761"/>
      <c r="BK42" s="1761"/>
      <c r="BL42" s="1761"/>
      <c r="BM42" s="1761"/>
      <c r="BN42" s="1761"/>
      <c r="BO42" s="1761"/>
      <c r="BP42" s="1761"/>
      <c r="BQ42" s="1761"/>
      <c r="BR42" s="1761"/>
      <c r="BS42" s="1761"/>
      <c r="BT42" s="1761"/>
      <c r="BU42" s="1761"/>
      <c r="BV42" s="1761"/>
      <c r="BW42" s="1761"/>
      <c r="BX42" s="1761"/>
      <c r="BY42" s="1761"/>
      <c r="BZ42" s="1761"/>
      <c r="CA42" s="1761"/>
      <c r="CB42" s="1761"/>
      <c r="CC42" s="1761"/>
      <c r="CD42" s="1737"/>
      <c r="CL42" s="1738"/>
      <c r="CM42" s="1760"/>
      <c r="CN42" s="1753"/>
      <c r="CO42" s="1749"/>
      <c r="CP42" s="1759"/>
      <c r="CQ42" s="1759"/>
      <c r="CR42" s="1759"/>
      <c r="CS42" s="1759"/>
      <c r="CT42" s="1759"/>
      <c r="CU42" s="1755"/>
      <c r="CV42" s="1756"/>
      <c r="CW42" s="1757"/>
      <c r="CX42" s="1757"/>
      <c r="CY42" s="1738"/>
      <c r="CZ42" s="1738"/>
      <c r="DA42" s="1738"/>
      <c r="DB42" s="1738"/>
      <c r="DC42" s="1738"/>
      <c r="DD42" s="1738"/>
      <c r="DE42" s="1738"/>
      <c r="DF42" s="1738"/>
      <c r="DG42" s="1738"/>
      <c r="DH42" s="1738"/>
      <c r="DI42" s="1738"/>
      <c r="DJ42" s="1738"/>
      <c r="DK42" s="1738"/>
      <c r="DL42" s="1738"/>
      <c r="DM42" s="1738"/>
      <c r="DN42" s="1738"/>
      <c r="DO42" s="1738"/>
      <c r="DP42" s="1738"/>
      <c r="DQ42" s="1738"/>
      <c r="DR42" s="1738"/>
      <c r="DS42" s="1738"/>
      <c r="DT42" s="1738"/>
      <c r="DU42" s="1738"/>
      <c r="DV42" s="1738"/>
      <c r="DW42" s="1738"/>
      <c r="DX42" s="1738"/>
      <c r="DY42" s="1738"/>
      <c r="DZ42" s="1738"/>
      <c r="EA42" s="1738"/>
      <c r="EB42" s="1738"/>
      <c r="EC42" s="1738"/>
      <c r="ED42" s="1738"/>
      <c r="EE42" s="1738"/>
      <c r="EF42" s="1738"/>
      <c r="EG42" s="1738"/>
      <c r="EH42" s="1738"/>
      <c r="EI42" s="1738"/>
      <c r="EJ42" s="1738"/>
      <c r="EK42" s="1738"/>
      <c r="EL42" s="1738"/>
      <c r="EM42" s="1738"/>
      <c r="EN42" s="1738"/>
      <c r="EO42" s="1738"/>
      <c r="EP42" s="1738"/>
      <c r="EQ42" s="1738"/>
      <c r="ER42" s="1738"/>
      <c r="ES42" s="1738"/>
      <c r="ET42" s="1738"/>
      <c r="EU42" s="1738"/>
      <c r="EV42" s="1738"/>
      <c r="EW42" s="1738"/>
      <c r="EX42" s="1738"/>
      <c r="EY42" s="1738"/>
      <c r="EZ42" s="1738"/>
      <c r="FA42" s="1738"/>
      <c r="FB42" s="1738"/>
      <c r="FC42" s="1738"/>
      <c r="FD42" s="1738"/>
      <c r="FE42" s="1738"/>
      <c r="FF42" s="1738"/>
      <c r="FG42" s="1738"/>
      <c r="FH42" s="1738"/>
      <c r="FI42" s="1738"/>
      <c r="FJ42" s="1738"/>
      <c r="FK42" s="1738"/>
    </row>
    <row r="43" spans="1:167" ht="30" customHeight="1">
      <c r="A43" s="370"/>
      <c r="B43" s="22"/>
      <c r="C43" s="1760"/>
      <c r="D43" s="1753"/>
      <c r="H43" s="1749"/>
      <c r="Z43" s="356"/>
      <c r="AA43" s="356"/>
      <c r="AB43" s="1761"/>
      <c r="AC43" s="1761"/>
      <c r="AD43" s="1761"/>
      <c r="AE43" s="1761"/>
      <c r="AF43" s="1761"/>
      <c r="AG43" s="1761"/>
      <c r="AH43" s="1761"/>
      <c r="AI43" s="1761"/>
      <c r="AJ43" s="1761"/>
      <c r="AK43" s="1761"/>
      <c r="AL43" s="1761"/>
      <c r="AM43" s="1761"/>
      <c r="AN43" s="1761"/>
      <c r="AO43" s="1761"/>
      <c r="AP43" s="1761"/>
      <c r="AQ43" s="1761"/>
      <c r="AR43" s="1761"/>
      <c r="AS43" s="1761"/>
      <c r="AT43" s="1761"/>
      <c r="AU43" s="1761"/>
      <c r="AV43" s="1761"/>
      <c r="AW43" s="1761"/>
      <c r="AX43" s="1761"/>
      <c r="AY43" s="1761"/>
      <c r="AZ43" s="1761"/>
      <c r="BA43" s="1761"/>
      <c r="BB43" s="1761"/>
      <c r="BC43" s="1761"/>
      <c r="BD43" s="1761"/>
      <c r="BE43" s="1761"/>
      <c r="BF43" s="22"/>
      <c r="BG43" s="22"/>
      <c r="BH43" s="1761"/>
      <c r="BI43" s="1761"/>
      <c r="BJ43" s="1761"/>
      <c r="BK43" s="1761"/>
      <c r="BL43" s="1761"/>
      <c r="BM43" s="1761"/>
      <c r="BN43" s="1761"/>
      <c r="BO43" s="1761"/>
      <c r="BP43" s="1761"/>
      <c r="BQ43" s="1761"/>
      <c r="BR43" s="1761"/>
      <c r="BS43" s="1761"/>
      <c r="BT43" s="1761"/>
      <c r="BU43" s="1761"/>
      <c r="BV43" s="1761"/>
      <c r="BW43" s="1761"/>
      <c r="BX43" s="1761"/>
      <c r="BY43" s="1761"/>
      <c r="BZ43" s="1761"/>
      <c r="CA43" s="1761"/>
      <c r="CB43" s="1761"/>
      <c r="CC43" s="1761"/>
      <c r="CD43" s="1737"/>
      <c r="CL43" s="1738"/>
      <c r="CM43" s="1760"/>
      <c r="CN43" s="1753"/>
      <c r="CO43" s="1749"/>
      <c r="CP43" s="1759"/>
      <c r="CQ43" s="1759"/>
      <c r="CR43" s="1759"/>
      <c r="CS43" s="1759"/>
      <c r="CT43" s="1759"/>
      <c r="CU43" s="1755"/>
      <c r="CV43" s="1756"/>
      <c r="CW43" s="1757"/>
      <c r="CX43" s="1757"/>
      <c r="CY43" s="1738"/>
      <c r="CZ43" s="1738"/>
      <c r="DA43" s="1738"/>
      <c r="DB43" s="1738"/>
      <c r="DC43" s="1738"/>
      <c r="DD43" s="1738"/>
      <c r="DE43" s="1738"/>
      <c r="DF43" s="1738"/>
      <c r="DG43" s="1738"/>
      <c r="DH43" s="1738"/>
      <c r="DI43" s="1738"/>
      <c r="DJ43" s="1738"/>
      <c r="DK43" s="1738"/>
      <c r="DL43" s="1738"/>
      <c r="DM43" s="1738"/>
      <c r="DN43" s="1738"/>
      <c r="DO43" s="1738"/>
      <c r="DP43" s="1738"/>
      <c r="DQ43" s="1738"/>
      <c r="DR43" s="1738"/>
      <c r="DS43" s="1738"/>
      <c r="DT43" s="1738"/>
      <c r="DU43" s="1738"/>
      <c r="DV43" s="1738"/>
      <c r="DW43" s="1738"/>
      <c r="DX43" s="1738"/>
      <c r="DY43" s="1738"/>
      <c r="DZ43" s="1738"/>
      <c r="EA43" s="1738"/>
      <c r="EB43" s="1738"/>
      <c r="EC43" s="1738"/>
      <c r="ED43" s="1738"/>
      <c r="EE43" s="1738"/>
      <c r="EF43" s="1738"/>
      <c r="EG43" s="1738"/>
      <c r="EH43" s="1738"/>
      <c r="EI43" s="1738"/>
      <c r="EJ43" s="1738"/>
      <c r="EK43" s="1738"/>
      <c r="EL43" s="1738"/>
      <c r="EM43" s="1738"/>
      <c r="EN43" s="1738"/>
      <c r="EO43" s="1738"/>
      <c r="EP43" s="1738"/>
      <c r="EQ43" s="1738"/>
      <c r="ER43" s="1738"/>
      <c r="ES43" s="1738"/>
      <c r="ET43" s="1738"/>
      <c r="EU43" s="1738"/>
      <c r="EV43" s="1738"/>
      <c r="EW43" s="1738"/>
      <c r="EX43" s="1738"/>
      <c r="EY43" s="1738"/>
      <c r="EZ43" s="1738"/>
      <c r="FA43" s="1738"/>
      <c r="FB43" s="1738"/>
      <c r="FC43" s="1738"/>
      <c r="FD43" s="1738"/>
      <c r="FE43" s="1738"/>
      <c r="FF43" s="1738"/>
      <c r="FG43" s="1738"/>
      <c r="FH43" s="1738"/>
      <c r="FI43" s="1738"/>
      <c r="FJ43" s="1738"/>
      <c r="FK43" s="1738"/>
    </row>
    <row r="44" spans="1:167" ht="30" customHeight="1">
      <c r="A44" s="370"/>
      <c r="B44" s="22"/>
      <c r="C44" s="1760"/>
      <c r="D44" s="1753"/>
      <c r="J44" s="1744" t="s">
        <v>1559</v>
      </c>
      <c r="Z44" s="356"/>
      <c r="AA44" s="356"/>
      <c r="AB44" s="1754"/>
      <c r="AC44" s="1754"/>
      <c r="AD44" s="1754"/>
      <c r="AE44" s="1754"/>
      <c r="AF44" s="1754"/>
      <c r="AG44" s="1754"/>
      <c r="AH44" s="1754"/>
      <c r="AI44" s="1754"/>
      <c r="AJ44" s="1754"/>
      <c r="AK44" s="1754"/>
      <c r="AL44" s="1754"/>
      <c r="AM44" s="1754"/>
      <c r="AN44" s="1754"/>
      <c r="AO44" s="1754"/>
      <c r="AP44" s="1754"/>
      <c r="AQ44" s="1754"/>
      <c r="AR44" s="1754"/>
      <c r="AS44" s="1754"/>
      <c r="AT44" s="1754"/>
      <c r="AU44" s="1754"/>
      <c r="AV44" s="1754"/>
      <c r="AW44" s="1754"/>
      <c r="AZ44" s="1754"/>
      <c r="BA44" s="1754"/>
      <c r="BB44" s="1754"/>
      <c r="BC44" s="1754"/>
      <c r="BD44" s="1754"/>
      <c r="BE44" s="1754"/>
      <c r="BF44" s="22"/>
      <c r="BG44" s="22"/>
      <c r="BH44" s="1754"/>
      <c r="BI44" s="1754"/>
      <c r="BJ44" s="1754"/>
      <c r="BK44" s="1754"/>
      <c r="BL44" s="1754"/>
      <c r="BM44" s="1754"/>
      <c r="BN44" s="1754"/>
      <c r="BO44" s="1754"/>
      <c r="BP44" s="1754"/>
      <c r="BQ44" s="1754"/>
      <c r="BR44" s="1754"/>
      <c r="BS44" s="1754"/>
      <c r="BT44" s="1754"/>
      <c r="BU44" s="1754"/>
      <c r="BV44" s="1754"/>
      <c r="BW44" s="1754"/>
      <c r="BX44" s="1754"/>
      <c r="BY44" s="1754"/>
      <c r="BZ44" s="1754"/>
      <c r="CA44" s="1754"/>
      <c r="CB44" s="1754"/>
      <c r="CD44" s="1737"/>
      <c r="CL44" s="1738"/>
      <c r="CM44" s="1760"/>
      <c r="CN44" s="1753"/>
      <c r="CO44" s="1749"/>
      <c r="CP44" s="1759"/>
      <c r="CQ44" s="1759"/>
      <c r="CR44" s="1759"/>
      <c r="CS44" s="1759"/>
      <c r="CT44" s="1759"/>
      <c r="CU44" s="1755"/>
      <c r="CV44" s="1756"/>
      <c r="CW44" s="1757"/>
      <c r="CX44" s="1757"/>
      <c r="CY44" s="1738"/>
      <c r="CZ44" s="1738"/>
      <c r="DA44" s="1738"/>
      <c r="DB44" s="1738"/>
      <c r="DC44" s="1738"/>
      <c r="DD44" s="1738"/>
      <c r="DE44" s="1738"/>
      <c r="DF44" s="1738"/>
      <c r="DG44" s="1738"/>
      <c r="DH44" s="1738"/>
      <c r="DI44" s="1738"/>
      <c r="DJ44" s="1738"/>
      <c r="DK44" s="1738"/>
      <c r="DL44" s="1738"/>
      <c r="DM44" s="1738"/>
      <c r="DN44" s="1738"/>
      <c r="DO44" s="1738"/>
      <c r="DP44" s="1738"/>
      <c r="DQ44" s="1738"/>
      <c r="DR44" s="1738"/>
      <c r="DS44" s="1738"/>
      <c r="DT44" s="1738"/>
      <c r="DU44" s="1738"/>
      <c r="DV44" s="1738"/>
      <c r="DW44" s="1738"/>
      <c r="DX44" s="1738"/>
      <c r="DY44" s="1738"/>
      <c r="DZ44" s="1738"/>
      <c r="EA44" s="1738"/>
      <c r="EB44" s="1738"/>
      <c r="EC44" s="1738"/>
      <c r="ED44" s="1738"/>
      <c r="EE44" s="1738"/>
      <c r="EF44" s="1738"/>
      <c r="EG44" s="1738"/>
      <c r="EH44" s="1738"/>
      <c r="EI44" s="1738"/>
      <c r="EJ44" s="1738"/>
      <c r="EK44" s="1738"/>
      <c r="EL44" s="1738"/>
      <c r="EM44" s="1738"/>
      <c r="EN44" s="1738"/>
      <c r="EO44" s="1738"/>
      <c r="EP44" s="1738"/>
      <c r="EQ44" s="1738"/>
      <c r="ER44" s="1738"/>
      <c r="ES44" s="1738"/>
      <c r="ET44" s="1738"/>
      <c r="EU44" s="1738"/>
      <c r="EV44" s="1738"/>
      <c r="EW44" s="1738"/>
      <c r="EX44" s="1738"/>
      <c r="EY44" s="1738"/>
      <c r="EZ44" s="1738"/>
      <c r="FA44" s="1738"/>
      <c r="FB44" s="1738"/>
      <c r="FC44" s="1738"/>
      <c r="FD44" s="1738"/>
      <c r="FE44" s="1738"/>
      <c r="FF44" s="1738"/>
      <c r="FG44" s="1738"/>
      <c r="FH44" s="1738"/>
      <c r="FI44" s="1738"/>
      <c r="FJ44" s="1738"/>
      <c r="FK44" s="1738"/>
    </row>
    <row r="45" spans="1:167" ht="30" customHeight="1">
      <c r="A45" s="370"/>
      <c r="B45" s="22"/>
      <c r="C45" s="1760"/>
      <c r="D45" s="1753"/>
      <c r="J45" s="1749" t="s">
        <v>1560</v>
      </c>
      <c r="Z45" s="356"/>
      <c r="AA45" s="356"/>
      <c r="AB45" s="1754"/>
      <c r="AC45" s="1754"/>
      <c r="AD45" s="1754"/>
      <c r="AE45" s="1754"/>
      <c r="AF45" s="1754"/>
      <c r="AG45" s="1754"/>
      <c r="AH45" s="1754"/>
      <c r="AI45" s="1754"/>
      <c r="AJ45" s="1754"/>
      <c r="AK45" s="1754"/>
      <c r="AL45" s="1754"/>
      <c r="AM45" s="1754"/>
      <c r="AN45" s="1754"/>
      <c r="AO45" s="1754"/>
      <c r="AP45" s="1754"/>
      <c r="AQ45" s="1754"/>
      <c r="AR45" s="1754"/>
      <c r="AS45" s="1754"/>
      <c r="AT45" s="1754"/>
      <c r="AU45" s="1754"/>
      <c r="AV45" s="1754"/>
      <c r="AW45" s="1754"/>
      <c r="AZ45" s="1754"/>
      <c r="BA45" s="1754"/>
      <c r="BB45" s="1754"/>
      <c r="BC45" s="1754"/>
      <c r="BD45" s="1754"/>
      <c r="BE45" s="1754"/>
      <c r="BF45" s="22"/>
      <c r="BG45" s="22"/>
      <c r="BH45" s="1754"/>
      <c r="BI45" s="1754"/>
      <c r="BJ45" s="1754"/>
      <c r="BK45" s="1754"/>
      <c r="BL45" s="1754"/>
      <c r="BM45" s="1754"/>
      <c r="BN45" s="1754"/>
      <c r="BO45" s="1754"/>
      <c r="BP45" s="1754"/>
      <c r="BQ45" s="1754"/>
      <c r="BR45" s="1754"/>
      <c r="BS45" s="1754"/>
      <c r="BT45" s="1754"/>
      <c r="BU45" s="1754"/>
      <c r="BV45" s="1754"/>
      <c r="BW45" s="1754"/>
      <c r="BX45" s="1754"/>
      <c r="BY45" s="1754"/>
      <c r="BZ45" s="1754"/>
      <c r="CA45" s="1754"/>
      <c r="CB45" s="1754"/>
      <c r="CD45" s="1737"/>
      <c r="CL45" s="1738"/>
      <c r="CM45" s="1760"/>
      <c r="CN45" s="1753"/>
      <c r="CO45" s="1749"/>
      <c r="CP45" s="1759"/>
      <c r="CQ45" s="1759"/>
      <c r="CR45" s="1759"/>
      <c r="CS45" s="1759"/>
      <c r="CT45" s="1759"/>
      <c r="CU45" s="1755"/>
      <c r="CV45" s="1756"/>
      <c r="CW45" s="1757"/>
      <c r="CX45" s="1757"/>
      <c r="CY45" s="1738"/>
      <c r="CZ45" s="1738"/>
      <c r="DA45" s="1738"/>
      <c r="DB45" s="1738"/>
      <c r="DC45" s="1738"/>
      <c r="DD45" s="1738"/>
      <c r="DE45" s="1738"/>
      <c r="DF45" s="1738"/>
      <c r="DG45" s="1738"/>
      <c r="DH45" s="1738"/>
      <c r="DI45" s="1738"/>
      <c r="DJ45" s="1738"/>
      <c r="DK45" s="1738"/>
      <c r="DL45" s="1738"/>
      <c r="DM45" s="1738"/>
      <c r="DN45" s="1738"/>
      <c r="DO45" s="1738"/>
      <c r="DP45" s="1738"/>
      <c r="DQ45" s="1738"/>
      <c r="DR45" s="1738"/>
      <c r="DS45" s="1738"/>
      <c r="DT45" s="1738"/>
      <c r="DU45" s="1738"/>
      <c r="DV45" s="1738"/>
      <c r="DW45" s="1738"/>
      <c r="DX45" s="1738"/>
      <c r="DY45" s="1738"/>
      <c r="DZ45" s="1738"/>
      <c r="EA45" s="1738"/>
      <c r="EB45" s="1738"/>
      <c r="EC45" s="1738"/>
      <c r="ED45" s="1738"/>
      <c r="EE45" s="1738"/>
      <c r="EF45" s="1738"/>
      <c r="EG45" s="1738"/>
      <c r="EH45" s="1738"/>
      <c r="EI45" s="1738"/>
      <c r="EJ45" s="1738"/>
      <c r="EK45" s="1738"/>
      <c r="EL45" s="1738"/>
      <c r="EM45" s="1738"/>
      <c r="EN45" s="1738"/>
      <c r="EO45" s="1738"/>
      <c r="EP45" s="1738"/>
      <c r="EQ45" s="1738"/>
      <c r="ER45" s="1738"/>
      <c r="ES45" s="1738"/>
      <c r="ET45" s="1738"/>
      <c r="EU45" s="1738"/>
      <c r="EV45" s="1738"/>
      <c r="EW45" s="1738"/>
      <c r="EX45" s="1738"/>
      <c r="EY45" s="1738"/>
      <c r="EZ45" s="1738"/>
      <c r="FA45" s="1738"/>
      <c r="FB45" s="1738"/>
      <c r="FC45" s="1738"/>
      <c r="FD45" s="1738"/>
      <c r="FE45" s="1738"/>
      <c r="FF45" s="1738"/>
      <c r="FG45" s="1738"/>
      <c r="FH45" s="1738"/>
      <c r="FI45" s="1738"/>
      <c r="FJ45" s="1738"/>
      <c r="FK45" s="1738"/>
    </row>
    <row r="46" spans="1:167" ht="30" customHeight="1">
      <c r="A46" s="370"/>
      <c r="B46" s="22"/>
      <c r="C46" s="1760"/>
      <c r="D46" s="1753"/>
      <c r="H46" s="1749"/>
      <c r="Z46" s="356"/>
      <c r="AA46" s="356"/>
      <c r="AB46" s="1754"/>
      <c r="AC46" s="1754"/>
      <c r="AD46" s="1754"/>
      <c r="AE46" s="1754"/>
      <c r="AF46" s="1754"/>
      <c r="AG46" s="1754"/>
      <c r="AH46" s="1754"/>
      <c r="AI46" s="1754"/>
      <c r="AJ46" s="1754"/>
      <c r="AK46" s="1754"/>
      <c r="AL46" s="1754"/>
      <c r="AM46" s="1754"/>
      <c r="AN46" s="1754"/>
      <c r="AO46" s="1754"/>
      <c r="AP46" s="1754"/>
      <c r="AQ46" s="1754"/>
      <c r="AR46" s="1754"/>
      <c r="AS46" s="1754"/>
      <c r="AT46" s="1754"/>
      <c r="AU46" s="1754"/>
      <c r="AV46" s="1754"/>
      <c r="AW46" s="1754"/>
      <c r="AZ46" s="1754"/>
      <c r="BA46" s="1754"/>
      <c r="BB46" s="1754"/>
      <c r="BC46" s="1754"/>
      <c r="BD46" s="1754"/>
      <c r="BE46" s="1754"/>
      <c r="BF46" s="22"/>
      <c r="BG46" s="22"/>
      <c r="BH46" s="1754"/>
      <c r="BI46" s="1754"/>
      <c r="BJ46" s="1754"/>
      <c r="BK46" s="1754"/>
      <c r="BL46" s="1754"/>
      <c r="BM46" s="1754"/>
      <c r="BN46" s="1754"/>
      <c r="BO46" s="1754"/>
      <c r="BP46" s="1754"/>
      <c r="BQ46" s="1754"/>
      <c r="BR46" s="1754"/>
      <c r="BS46" s="1754"/>
      <c r="BT46" s="1754"/>
      <c r="BU46" s="1754"/>
      <c r="BV46" s="1754"/>
      <c r="BW46" s="1754"/>
      <c r="BX46" s="1754"/>
      <c r="BY46" s="1754"/>
      <c r="BZ46" s="1754"/>
      <c r="CA46" s="1754"/>
      <c r="CB46" s="1754"/>
      <c r="CD46" s="1737"/>
      <c r="CL46" s="1738"/>
      <c r="CM46" s="1760"/>
      <c r="CN46" s="1753"/>
      <c r="CO46" s="1749"/>
      <c r="CP46" s="1759"/>
      <c r="CQ46" s="1759"/>
      <c r="CR46" s="1759"/>
      <c r="CS46" s="1759"/>
      <c r="CT46" s="1759"/>
      <c r="CU46" s="1755"/>
      <c r="CV46" s="1756"/>
      <c r="CW46" s="1757"/>
      <c r="CX46" s="1757"/>
      <c r="CY46" s="1738"/>
      <c r="CZ46" s="1738"/>
      <c r="DA46" s="1738"/>
      <c r="DB46" s="1738"/>
      <c r="DC46" s="1738"/>
      <c r="DD46" s="1738"/>
      <c r="DE46" s="1738"/>
      <c r="DF46" s="1738"/>
      <c r="DG46" s="1738"/>
      <c r="DH46" s="1738"/>
      <c r="DI46" s="1738"/>
      <c r="DJ46" s="1738"/>
      <c r="DK46" s="1738"/>
      <c r="DL46" s="1738"/>
      <c r="DM46" s="1738"/>
      <c r="DN46" s="1738"/>
      <c r="DO46" s="1738"/>
      <c r="DP46" s="1738"/>
      <c r="DQ46" s="1738"/>
      <c r="DR46" s="1738"/>
      <c r="DS46" s="1738"/>
      <c r="DT46" s="1738"/>
      <c r="DU46" s="1738"/>
      <c r="DV46" s="1738"/>
      <c r="DW46" s="1738"/>
      <c r="DX46" s="1738"/>
      <c r="DY46" s="1738"/>
      <c r="DZ46" s="1738"/>
      <c r="EA46" s="1738"/>
      <c r="EB46" s="1738"/>
      <c r="EC46" s="1738"/>
      <c r="ED46" s="1738"/>
      <c r="EE46" s="1738"/>
      <c r="EF46" s="1738"/>
      <c r="EG46" s="1738"/>
      <c r="EH46" s="1738"/>
      <c r="EI46" s="1738"/>
      <c r="EJ46" s="1738"/>
      <c r="EK46" s="1738"/>
      <c r="EL46" s="1738"/>
      <c r="EM46" s="1738"/>
      <c r="EN46" s="1738"/>
      <c r="EO46" s="1738"/>
      <c r="EP46" s="1738"/>
      <c r="EQ46" s="1738"/>
      <c r="ER46" s="1738"/>
      <c r="ES46" s="1738"/>
      <c r="ET46" s="1738"/>
      <c r="EU46" s="1738"/>
      <c r="EV46" s="1738"/>
      <c r="EW46" s="1738"/>
      <c r="EX46" s="1738"/>
      <c r="EY46" s="1738"/>
      <c r="EZ46" s="1738"/>
      <c r="FA46" s="1738"/>
      <c r="FB46" s="1738"/>
      <c r="FC46" s="1738"/>
      <c r="FD46" s="1738"/>
      <c r="FE46" s="1738"/>
      <c r="FF46" s="1738"/>
      <c r="FG46" s="1738"/>
      <c r="FH46" s="1738"/>
      <c r="FI46" s="1738"/>
      <c r="FJ46" s="1738"/>
      <c r="FK46" s="1738"/>
    </row>
    <row r="47" spans="1:167" ht="30" customHeight="1">
      <c r="A47" s="370"/>
      <c r="B47" s="22"/>
      <c r="C47" s="1760"/>
      <c r="D47" s="1753"/>
      <c r="H47" s="1744"/>
      <c r="I47" s="1741" t="s">
        <v>120</v>
      </c>
      <c r="J47" s="1744" t="s">
        <v>1561</v>
      </c>
      <c r="Z47" s="3100">
        <v>47</v>
      </c>
      <c r="AA47" s="3100"/>
      <c r="AB47" s="3101"/>
      <c r="AC47" s="3102"/>
      <c r="AD47" s="3102"/>
      <c r="AE47" s="3102"/>
      <c r="AF47" s="3102"/>
      <c r="AG47" s="3102"/>
      <c r="AH47" s="3102"/>
      <c r="AI47" s="3102"/>
      <c r="AJ47" s="3102"/>
      <c r="AK47" s="3102"/>
      <c r="AL47" s="3102"/>
      <c r="AM47" s="3102"/>
      <c r="AN47" s="3102"/>
      <c r="AO47" s="3102"/>
      <c r="AP47" s="3102"/>
      <c r="AQ47" s="3102"/>
      <c r="AR47" s="3102"/>
      <c r="AS47" s="3102"/>
      <c r="AT47" s="3102"/>
      <c r="AU47" s="3102"/>
      <c r="AV47" s="3102"/>
      <c r="AW47" s="3102"/>
      <c r="AX47" s="3102"/>
      <c r="AY47" s="3102"/>
      <c r="AZ47" s="3102"/>
      <c r="BA47" s="3102"/>
      <c r="BB47" s="3102"/>
      <c r="BC47" s="3102"/>
      <c r="BD47" s="3102"/>
      <c r="BE47" s="3103"/>
      <c r="BF47" s="22"/>
      <c r="BG47" s="22"/>
      <c r="BH47" s="3101"/>
      <c r="BI47" s="3102"/>
      <c r="BJ47" s="3102"/>
      <c r="BK47" s="3102"/>
      <c r="BL47" s="3102"/>
      <c r="BM47" s="3102"/>
      <c r="BN47" s="3102"/>
      <c r="BO47" s="3102"/>
      <c r="BP47" s="3102"/>
      <c r="BQ47" s="3102"/>
      <c r="BR47" s="3102"/>
      <c r="BS47" s="3102"/>
      <c r="BT47" s="3102"/>
      <c r="BU47" s="3102"/>
      <c r="BV47" s="3102"/>
      <c r="BW47" s="3102"/>
      <c r="BX47" s="3102"/>
      <c r="BY47" s="3102"/>
      <c r="BZ47" s="3102"/>
      <c r="CA47" s="3102"/>
      <c r="CB47" s="3102"/>
      <c r="CC47" s="3103"/>
      <c r="CD47" s="1737"/>
      <c r="CL47" s="1738"/>
      <c r="CM47" s="1760"/>
      <c r="CN47" s="1753"/>
      <c r="CO47" s="1749"/>
      <c r="CP47" s="1759"/>
      <c r="CQ47" s="1759"/>
      <c r="CR47" s="1759"/>
      <c r="CS47" s="1759"/>
      <c r="CT47" s="1759"/>
      <c r="CU47" s="1755"/>
      <c r="CV47" s="1756"/>
      <c r="CW47" s="1757"/>
      <c r="CX47" s="1757"/>
      <c r="CY47" s="1738"/>
      <c r="CZ47" s="1738"/>
      <c r="DA47" s="1738"/>
      <c r="DB47" s="1738"/>
      <c r="DC47" s="1738"/>
      <c r="DD47" s="1738"/>
      <c r="DE47" s="1738"/>
      <c r="DF47" s="1738"/>
      <c r="DG47" s="1738"/>
      <c r="DH47" s="1738"/>
      <c r="DI47" s="1738"/>
      <c r="DJ47" s="1738"/>
      <c r="DK47" s="1738"/>
      <c r="DL47" s="1738"/>
      <c r="DM47" s="1738"/>
      <c r="DN47" s="1738"/>
      <c r="DO47" s="1738"/>
      <c r="DP47" s="1738"/>
      <c r="DQ47" s="1738"/>
      <c r="DR47" s="1738"/>
      <c r="DS47" s="1738"/>
      <c r="DT47" s="1738"/>
      <c r="DU47" s="1738"/>
      <c r="DV47" s="1738"/>
      <c r="DW47" s="1738"/>
      <c r="DX47" s="1738"/>
      <c r="DY47" s="1738"/>
      <c r="DZ47" s="1738"/>
      <c r="EA47" s="1738"/>
      <c r="EB47" s="1738"/>
      <c r="EC47" s="1738"/>
      <c r="ED47" s="1738"/>
      <c r="EE47" s="1738"/>
      <c r="EF47" s="1738"/>
      <c r="EG47" s="1738"/>
      <c r="EH47" s="1738"/>
      <c r="EI47" s="1738"/>
      <c r="EJ47" s="1738"/>
      <c r="EK47" s="1738"/>
      <c r="EL47" s="1738"/>
      <c r="EM47" s="1738"/>
      <c r="EN47" s="1738"/>
      <c r="EO47" s="1738"/>
      <c r="EP47" s="1738"/>
      <c r="EQ47" s="1738"/>
      <c r="ER47" s="1738"/>
      <c r="ES47" s="1738"/>
      <c r="ET47" s="1738"/>
      <c r="EU47" s="1738"/>
      <c r="EV47" s="1738"/>
      <c r="EW47" s="1738"/>
      <c r="EX47" s="1738"/>
      <c r="EY47" s="1738"/>
      <c r="EZ47" s="1738"/>
      <c r="FA47" s="1738"/>
      <c r="FB47" s="1738"/>
      <c r="FC47" s="1738"/>
      <c r="FD47" s="1738"/>
      <c r="FE47" s="1738"/>
      <c r="FF47" s="1738"/>
      <c r="FG47" s="1738"/>
      <c r="FH47" s="1738"/>
      <c r="FI47" s="1738"/>
      <c r="FJ47" s="1738"/>
      <c r="FK47" s="1738"/>
    </row>
    <row r="48" spans="1:167" ht="30" customHeight="1">
      <c r="A48" s="370"/>
      <c r="B48" s="22"/>
      <c r="C48" s="1760"/>
      <c r="D48" s="1753"/>
      <c r="H48" s="1749"/>
      <c r="I48" s="1762"/>
      <c r="J48" s="1744" t="s">
        <v>1562</v>
      </c>
      <c r="Z48" s="3100"/>
      <c r="AA48" s="3100"/>
      <c r="AB48" s="3104"/>
      <c r="AC48" s="3105"/>
      <c r="AD48" s="3105"/>
      <c r="AE48" s="3105"/>
      <c r="AF48" s="3105"/>
      <c r="AG48" s="3105"/>
      <c r="AH48" s="3105"/>
      <c r="AI48" s="3105"/>
      <c r="AJ48" s="3105"/>
      <c r="AK48" s="3105"/>
      <c r="AL48" s="3105"/>
      <c r="AM48" s="3105"/>
      <c r="AN48" s="3105"/>
      <c r="AO48" s="3105"/>
      <c r="AP48" s="3105"/>
      <c r="AQ48" s="3105"/>
      <c r="AR48" s="3105"/>
      <c r="AS48" s="3105"/>
      <c r="AT48" s="3105"/>
      <c r="AU48" s="3105"/>
      <c r="AV48" s="3105"/>
      <c r="AW48" s="3105"/>
      <c r="AX48" s="3105"/>
      <c r="AY48" s="3105"/>
      <c r="AZ48" s="3105"/>
      <c r="BA48" s="3105"/>
      <c r="BB48" s="3105"/>
      <c r="BC48" s="3105"/>
      <c r="BD48" s="3105"/>
      <c r="BE48" s="3106"/>
      <c r="BF48" s="22"/>
      <c r="BG48" s="22"/>
      <c r="BH48" s="3104"/>
      <c r="BI48" s="3105"/>
      <c r="BJ48" s="3105"/>
      <c r="BK48" s="3105"/>
      <c r="BL48" s="3105"/>
      <c r="BM48" s="3105"/>
      <c r="BN48" s="3105"/>
      <c r="BO48" s="3105"/>
      <c r="BP48" s="3105"/>
      <c r="BQ48" s="3105"/>
      <c r="BR48" s="3105"/>
      <c r="BS48" s="3105"/>
      <c r="BT48" s="3105"/>
      <c r="BU48" s="3105"/>
      <c r="BV48" s="3105"/>
      <c r="BW48" s="3105"/>
      <c r="BX48" s="3105"/>
      <c r="BY48" s="3105"/>
      <c r="BZ48" s="3105"/>
      <c r="CA48" s="3105"/>
      <c r="CB48" s="3105"/>
      <c r="CC48" s="3106"/>
      <c r="CD48" s="1737"/>
      <c r="CL48" s="1738"/>
      <c r="CM48" s="1760"/>
      <c r="CN48" s="1753"/>
      <c r="CO48" s="1749"/>
      <c r="CP48" s="1759"/>
      <c r="CQ48" s="1759"/>
      <c r="CR48" s="1759"/>
      <c r="CS48" s="1759"/>
      <c r="CT48" s="1759"/>
      <c r="CU48" s="1755"/>
      <c r="CV48" s="1756"/>
      <c r="CW48" s="1757"/>
      <c r="CX48" s="1757"/>
      <c r="CY48" s="1738"/>
      <c r="CZ48" s="1738"/>
      <c r="DA48" s="1738"/>
      <c r="DB48" s="1738"/>
      <c r="DC48" s="1738"/>
      <c r="DD48" s="1738"/>
      <c r="DE48" s="1738"/>
      <c r="DF48" s="1738"/>
      <c r="DG48" s="1738"/>
      <c r="DH48" s="1738"/>
      <c r="DI48" s="1738"/>
      <c r="DJ48" s="1738"/>
      <c r="DK48" s="1738"/>
      <c r="DL48" s="1738"/>
      <c r="DM48" s="1738"/>
      <c r="DN48" s="1738"/>
      <c r="DO48" s="1738"/>
      <c r="DP48" s="1738"/>
      <c r="DQ48" s="1738"/>
      <c r="DR48" s="1738"/>
      <c r="DS48" s="1738"/>
      <c r="DT48" s="1738"/>
      <c r="DU48" s="1738"/>
      <c r="DV48" s="1738"/>
      <c r="DW48" s="1738"/>
      <c r="DX48" s="1738"/>
      <c r="DY48" s="1738"/>
      <c r="DZ48" s="1738"/>
      <c r="EA48" s="1738"/>
      <c r="EB48" s="1738"/>
      <c r="EC48" s="1738"/>
      <c r="ED48" s="1738"/>
      <c r="EE48" s="1738"/>
      <c r="EF48" s="1738"/>
      <c r="EG48" s="1738"/>
      <c r="EH48" s="1738"/>
      <c r="EI48" s="1738"/>
      <c r="EJ48" s="1738"/>
      <c r="EK48" s="1738"/>
      <c r="EL48" s="1738"/>
      <c r="EM48" s="1738"/>
      <c r="EN48" s="1738"/>
      <c r="EO48" s="1738"/>
      <c r="EP48" s="1738"/>
      <c r="EQ48" s="1738"/>
      <c r="ER48" s="1738"/>
      <c r="ES48" s="1738"/>
      <c r="ET48" s="1738"/>
      <c r="EU48" s="1738"/>
      <c r="EV48" s="1738"/>
      <c r="EW48" s="1738"/>
      <c r="EX48" s="1738"/>
      <c r="EY48" s="1738"/>
      <c r="EZ48" s="1738"/>
      <c r="FA48" s="1738"/>
      <c r="FB48" s="1738"/>
      <c r="FC48" s="1738"/>
      <c r="FD48" s="1738"/>
      <c r="FE48" s="1738"/>
      <c r="FF48" s="1738"/>
      <c r="FG48" s="1738"/>
      <c r="FH48" s="1738"/>
      <c r="FI48" s="1738"/>
      <c r="FJ48" s="1738"/>
      <c r="FK48" s="1738"/>
    </row>
    <row r="49" spans="1:167" ht="30" customHeight="1">
      <c r="A49" s="370"/>
      <c r="B49" s="22"/>
      <c r="C49" s="1760"/>
      <c r="D49" s="1753"/>
      <c r="H49" s="1749"/>
      <c r="I49" s="1762"/>
      <c r="J49" s="1749" t="s">
        <v>1563</v>
      </c>
      <c r="Z49" s="356"/>
      <c r="AA49" s="356"/>
      <c r="AB49" s="1754"/>
      <c r="AC49" s="1754"/>
      <c r="AD49" s="1754"/>
      <c r="AE49" s="1754"/>
      <c r="AF49" s="1754"/>
      <c r="AG49" s="1754"/>
      <c r="AH49" s="1754"/>
      <c r="AI49" s="1754"/>
      <c r="AJ49" s="1754"/>
      <c r="AK49" s="1754"/>
      <c r="AL49" s="1754"/>
      <c r="AM49" s="1754"/>
      <c r="AN49" s="1754"/>
      <c r="AO49" s="1754"/>
      <c r="AP49" s="1754"/>
      <c r="AQ49" s="1754"/>
      <c r="AR49" s="1754"/>
      <c r="AS49" s="1754"/>
      <c r="AT49" s="1754"/>
      <c r="AU49" s="1754"/>
      <c r="AV49" s="1754"/>
      <c r="AW49" s="1754"/>
      <c r="AZ49" s="1754"/>
      <c r="BA49" s="1754"/>
      <c r="BB49" s="1754"/>
      <c r="BC49" s="1754"/>
      <c r="BD49" s="1754"/>
      <c r="BE49" s="1754"/>
      <c r="BF49" s="22"/>
      <c r="BG49" s="22"/>
      <c r="BH49" s="1754"/>
      <c r="BI49" s="1754"/>
      <c r="BJ49" s="1754"/>
      <c r="BK49" s="1754"/>
      <c r="BL49" s="1754"/>
      <c r="BM49" s="1754"/>
      <c r="BN49" s="1754"/>
      <c r="BO49" s="1754"/>
      <c r="BP49" s="1754"/>
      <c r="BQ49" s="1754"/>
      <c r="BR49" s="1754"/>
      <c r="BS49" s="1754"/>
      <c r="BT49" s="1754"/>
      <c r="BU49" s="1754"/>
      <c r="BV49" s="1754"/>
      <c r="BW49" s="1754"/>
      <c r="BX49" s="1754"/>
      <c r="BY49" s="1754"/>
      <c r="BZ49" s="1754"/>
      <c r="CA49" s="1754"/>
      <c r="CB49" s="1754"/>
      <c r="CD49" s="1737"/>
      <c r="CL49" s="1738"/>
      <c r="CM49" s="1760"/>
      <c r="CN49" s="1753"/>
      <c r="CO49" s="1749"/>
      <c r="CP49" s="1759"/>
      <c r="CQ49" s="1759"/>
      <c r="CR49" s="1759"/>
      <c r="CS49" s="1759"/>
      <c r="CT49" s="1759"/>
      <c r="CU49" s="1755"/>
      <c r="CV49" s="1756"/>
      <c r="CW49" s="1757"/>
      <c r="CX49" s="1757"/>
      <c r="CY49" s="1738"/>
      <c r="CZ49" s="1738"/>
      <c r="DA49" s="1738"/>
      <c r="DB49" s="1738"/>
      <c r="DC49" s="1738"/>
      <c r="DD49" s="1738"/>
      <c r="DE49" s="1738"/>
      <c r="DF49" s="1738"/>
      <c r="DG49" s="1738"/>
      <c r="DH49" s="1738"/>
      <c r="DI49" s="1738"/>
      <c r="DJ49" s="1738"/>
      <c r="DK49" s="1738"/>
      <c r="DL49" s="1738"/>
      <c r="DM49" s="1738"/>
      <c r="DN49" s="1738"/>
      <c r="DO49" s="1738"/>
      <c r="DP49" s="1738"/>
      <c r="DQ49" s="1738"/>
      <c r="DR49" s="1738"/>
      <c r="DS49" s="1738"/>
      <c r="DT49" s="1738"/>
      <c r="DU49" s="1738"/>
      <c r="DV49" s="1738"/>
      <c r="DW49" s="1738"/>
      <c r="DX49" s="1738"/>
      <c r="DY49" s="1738"/>
      <c r="DZ49" s="1738"/>
      <c r="EA49" s="1738"/>
      <c r="EB49" s="1738"/>
      <c r="EC49" s="1738"/>
      <c r="ED49" s="1738"/>
      <c r="EE49" s="1738"/>
      <c r="EF49" s="1738"/>
      <c r="EG49" s="1738"/>
      <c r="EH49" s="1738"/>
      <c r="EI49" s="1738"/>
      <c r="EJ49" s="1738"/>
      <c r="EK49" s="1738"/>
      <c r="EL49" s="1738"/>
      <c r="EM49" s="1738"/>
      <c r="EN49" s="1738"/>
      <c r="EO49" s="1738"/>
      <c r="EP49" s="1738"/>
      <c r="EQ49" s="1738"/>
      <c r="ER49" s="1738"/>
      <c r="ES49" s="1738"/>
      <c r="ET49" s="1738"/>
      <c r="EU49" s="1738"/>
      <c r="EV49" s="1738"/>
      <c r="EW49" s="1738"/>
      <c r="EX49" s="1738"/>
      <c r="EY49" s="1738"/>
      <c r="EZ49" s="1738"/>
      <c r="FA49" s="1738"/>
      <c r="FB49" s="1738"/>
      <c r="FC49" s="1738"/>
      <c r="FD49" s="1738"/>
      <c r="FE49" s="1738"/>
      <c r="FF49" s="1738"/>
      <c r="FG49" s="1738"/>
      <c r="FH49" s="1738"/>
      <c r="FI49" s="1738"/>
      <c r="FJ49" s="1738"/>
      <c r="FK49" s="1738"/>
    </row>
    <row r="50" spans="1:167" ht="30" customHeight="1">
      <c r="A50" s="370"/>
      <c r="B50" s="22"/>
      <c r="C50" s="1760"/>
      <c r="D50" s="1753"/>
      <c r="H50" s="1749"/>
      <c r="I50" s="1753"/>
      <c r="J50" s="1749" t="s">
        <v>1564</v>
      </c>
      <c r="Z50" s="356"/>
      <c r="AA50" s="356"/>
      <c r="AB50" s="1754"/>
      <c r="AC50" s="1754"/>
      <c r="AD50" s="1754"/>
      <c r="AE50" s="1754"/>
      <c r="AF50" s="1754"/>
      <c r="AG50" s="1754"/>
      <c r="AH50" s="1754"/>
      <c r="AI50" s="1754"/>
      <c r="AJ50" s="1754"/>
      <c r="AK50" s="1754"/>
      <c r="AL50" s="1754"/>
      <c r="AM50" s="1754"/>
      <c r="AN50" s="1754"/>
      <c r="AO50" s="1754"/>
      <c r="AP50" s="1754"/>
      <c r="AQ50" s="1754"/>
      <c r="AR50" s="1754"/>
      <c r="AS50" s="1754"/>
      <c r="AT50" s="1754"/>
      <c r="AU50" s="1754"/>
      <c r="AV50" s="1754"/>
      <c r="AW50" s="1754"/>
      <c r="AZ50" s="1754"/>
      <c r="BA50" s="1754"/>
      <c r="BB50" s="1754"/>
      <c r="BC50" s="1754"/>
      <c r="BD50" s="1754"/>
      <c r="BE50" s="1754"/>
      <c r="BF50" s="22"/>
      <c r="BG50" s="22"/>
      <c r="BH50" s="1754"/>
      <c r="BI50" s="1754"/>
      <c r="BJ50" s="1754"/>
      <c r="BK50" s="1754"/>
      <c r="BL50" s="1754"/>
      <c r="BM50" s="1754"/>
      <c r="BN50" s="1754"/>
      <c r="BO50" s="1754"/>
      <c r="BP50" s="1754"/>
      <c r="BQ50" s="1754"/>
      <c r="BR50" s="1754"/>
      <c r="BS50" s="1754"/>
      <c r="BT50" s="1754"/>
      <c r="BU50" s="1754"/>
      <c r="BV50" s="1754"/>
      <c r="BW50" s="1754"/>
      <c r="BX50" s="1754"/>
      <c r="BY50" s="1754"/>
      <c r="BZ50" s="1754"/>
      <c r="CA50" s="1754"/>
      <c r="CB50" s="1754"/>
      <c r="CD50" s="1737"/>
      <c r="CL50" s="1738"/>
      <c r="CM50" s="1760"/>
      <c r="CN50" s="1753"/>
      <c r="CO50" s="1749"/>
      <c r="CP50" s="1759"/>
      <c r="CQ50" s="1759"/>
      <c r="CR50" s="1759"/>
      <c r="CS50" s="1759"/>
      <c r="CT50" s="1759"/>
      <c r="CU50" s="1755"/>
      <c r="CV50" s="1756"/>
      <c r="CW50" s="1757"/>
      <c r="CX50" s="1757"/>
      <c r="CY50" s="1738"/>
      <c r="CZ50" s="1738"/>
      <c r="DA50" s="1738"/>
      <c r="DB50" s="1738"/>
      <c r="DC50" s="1738"/>
      <c r="DD50" s="1738"/>
      <c r="DE50" s="1738"/>
      <c r="DF50" s="1738"/>
      <c r="DG50" s="1738"/>
      <c r="DH50" s="1738"/>
      <c r="DI50" s="1738"/>
      <c r="DJ50" s="1738"/>
      <c r="DK50" s="1738"/>
      <c r="DL50" s="1738"/>
      <c r="DM50" s="1738"/>
      <c r="DN50" s="1738"/>
      <c r="DO50" s="1738"/>
      <c r="DP50" s="1738"/>
      <c r="DQ50" s="1738"/>
      <c r="DR50" s="1738"/>
      <c r="DS50" s="1738"/>
      <c r="DT50" s="1738"/>
      <c r="DU50" s="1738"/>
      <c r="DV50" s="1738"/>
      <c r="DW50" s="1738"/>
      <c r="DX50" s="1738"/>
      <c r="DY50" s="1738"/>
      <c r="DZ50" s="1738"/>
      <c r="EA50" s="1738"/>
      <c r="EB50" s="1738"/>
      <c r="EC50" s="1738"/>
      <c r="ED50" s="1738"/>
      <c r="EE50" s="1738"/>
      <c r="EF50" s="1738"/>
      <c r="EG50" s="1738"/>
      <c r="EH50" s="1738"/>
      <c r="EI50" s="1738"/>
      <c r="EJ50" s="1738"/>
      <c r="EK50" s="1738"/>
      <c r="EL50" s="1738"/>
      <c r="EM50" s="1738"/>
      <c r="EN50" s="1738"/>
      <c r="EO50" s="1738"/>
      <c r="EP50" s="1738"/>
      <c r="EQ50" s="1738"/>
      <c r="ER50" s="1738"/>
      <c r="ES50" s="1738"/>
      <c r="ET50" s="1738"/>
      <c r="EU50" s="1738"/>
      <c r="EV50" s="1738"/>
      <c r="EW50" s="1738"/>
      <c r="EX50" s="1738"/>
      <c r="EY50" s="1738"/>
      <c r="EZ50" s="1738"/>
      <c r="FA50" s="1738"/>
      <c r="FB50" s="1738"/>
      <c r="FC50" s="1738"/>
      <c r="FD50" s="1738"/>
      <c r="FE50" s="1738"/>
      <c r="FF50" s="1738"/>
      <c r="FG50" s="1738"/>
      <c r="FH50" s="1738"/>
      <c r="FI50" s="1738"/>
      <c r="FJ50" s="1738"/>
      <c r="FK50" s="1738"/>
    </row>
    <row r="51" spans="1:167" ht="30" customHeight="1">
      <c r="A51" s="370"/>
      <c r="B51" s="22"/>
      <c r="C51" s="1760"/>
      <c r="D51" s="1753"/>
      <c r="H51" s="1749"/>
      <c r="Z51" s="356"/>
      <c r="AA51" s="356"/>
      <c r="AB51" s="1754"/>
      <c r="AC51" s="1754"/>
      <c r="AD51" s="1754"/>
      <c r="AE51" s="1754"/>
      <c r="AF51" s="1754"/>
      <c r="AG51" s="1754"/>
      <c r="AH51" s="1754"/>
      <c r="AI51" s="1754"/>
      <c r="AJ51" s="1754"/>
      <c r="AK51" s="1754"/>
      <c r="AL51" s="1754"/>
      <c r="AM51" s="1754"/>
      <c r="AN51" s="1754"/>
      <c r="AO51" s="1754"/>
      <c r="AP51" s="1754"/>
      <c r="AQ51" s="1754"/>
      <c r="AR51" s="1754"/>
      <c r="AS51" s="1754"/>
      <c r="AT51" s="1754"/>
      <c r="AU51" s="1754"/>
      <c r="AV51" s="1754"/>
      <c r="AW51" s="1754"/>
      <c r="AZ51" s="1754"/>
      <c r="BA51" s="1754"/>
      <c r="BB51" s="1754"/>
      <c r="BC51" s="1754"/>
      <c r="BD51" s="1754"/>
      <c r="BE51" s="1754"/>
      <c r="BF51" s="22"/>
      <c r="BG51" s="22"/>
      <c r="BH51" s="1754"/>
      <c r="BI51" s="1754"/>
      <c r="BJ51" s="1754"/>
      <c r="BK51" s="1754"/>
      <c r="BL51" s="1754"/>
      <c r="BM51" s="1754"/>
      <c r="BN51" s="1754"/>
      <c r="BO51" s="1754"/>
      <c r="BP51" s="1754"/>
      <c r="BQ51" s="1754"/>
      <c r="BR51" s="1754"/>
      <c r="BS51" s="1754"/>
      <c r="BT51" s="1754"/>
      <c r="BU51" s="1754"/>
      <c r="BV51" s="1754"/>
      <c r="BW51" s="1754"/>
      <c r="BX51" s="1754"/>
      <c r="BY51" s="1754"/>
      <c r="BZ51" s="1754"/>
      <c r="CA51" s="1754"/>
      <c r="CB51" s="1754"/>
      <c r="CD51" s="1737"/>
      <c r="CL51" s="1738"/>
      <c r="CM51" s="1760"/>
      <c r="CN51" s="1753"/>
      <c r="CO51" s="1749"/>
      <c r="CP51" s="1759"/>
      <c r="CQ51" s="1759"/>
      <c r="CR51" s="1759"/>
      <c r="CS51" s="1759"/>
      <c r="CT51" s="1759"/>
      <c r="CU51" s="1755"/>
      <c r="CV51" s="1756"/>
      <c r="CW51" s="1757"/>
      <c r="CX51" s="1757"/>
      <c r="CY51" s="1738"/>
      <c r="CZ51" s="1738"/>
      <c r="DA51" s="1738"/>
      <c r="DB51" s="1738"/>
      <c r="DC51" s="1738"/>
      <c r="DD51" s="1738"/>
      <c r="DE51" s="1738"/>
      <c r="DF51" s="1738"/>
      <c r="DG51" s="1738"/>
      <c r="DH51" s="1738"/>
      <c r="DI51" s="1738"/>
      <c r="DJ51" s="1738"/>
      <c r="DK51" s="1738"/>
      <c r="DL51" s="1738"/>
      <c r="DM51" s="1738"/>
      <c r="DN51" s="1738"/>
      <c r="DO51" s="1738"/>
      <c r="DP51" s="1738"/>
      <c r="DQ51" s="1738"/>
      <c r="DR51" s="1738"/>
      <c r="DS51" s="1738"/>
      <c r="DT51" s="1738"/>
      <c r="DU51" s="1738"/>
      <c r="DV51" s="1738"/>
      <c r="DW51" s="1738"/>
      <c r="DX51" s="1738"/>
      <c r="DY51" s="1738"/>
      <c r="DZ51" s="1738"/>
      <c r="EA51" s="1738"/>
      <c r="EB51" s="1738"/>
      <c r="EC51" s="1738"/>
      <c r="ED51" s="1738"/>
      <c r="EE51" s="1738"/>
      <c r="EF51" s="1738"/>
      <c r="EG51" s="1738"/>
      <c r="EH51" s="1738"/>
      <c r="EI51" s="1738"/>
      <c r="EJ51" s="1738"/>
      <c r="EK51" s="1738"/>
      <c r="EL51" s="1738"/>
      <c r="EM51" s="1738"/>
      <c r="EN51" s="1738"/>
      <c r="EO51" s="1738"/>
      <c r="EP51" s="1738"/>
      <c r="EQ51" s="1738"/>
      <c r="ER51" s="1738"/>
      <c r="ES51" s="1738"/>
      <c r="ET51" s="1738"/>
      <c r="EU51" s="1738"/>
      <c r="EV51" s="1738"/>
      <c r="EW51" s="1738"/>
      <c r="EX51" s="1738"/>
      <c r="EY51" s="1738"/>
      <c r="EZ51" s="1738"/>
      <c r="FA51" s="1738"/>
      <c r="FB51" s="1738"/>
      <c r="FC51" s="1738"/>
      <c r="FD51" s="1738"/>
      <c r="FE51" s="1738"/>
      <c r="FF51" s="1738"/>
      <c r="FG51" s="1738"/>
      <c r="FH51" s="1738"/>
      <c r="FI51" s="1738"/>
      <c r="FJ51" s="1738"/>
      <c r="FK51" s="1738"/>
    </row>
    <row r="52" spans="1:167" ht="30" customHeight="1">
      <c r="A52" s="370"/>
      <c r="B52" s="22"/>
      <c r="C52" s="1760"/>
      <c r="D52" s="1753"/>
      <c r="H52" s="1744"/>
      <c r="I52" s="1741" t="s">
        <v>160</v>
      </c>
      <c r="J52" s="1741" t="s">
        <v>970</v>
      </c>
      <c r="Z52" s="3100">
        <v>48</v>
      </c>
      <c r="AA52" s="3100"/>
      <c r="AB52" s="3101"/>
      <c r="AC52" s="3102"/>
      <c r="AD52" s="3102"/>
      <c r="AE52" s="3102"/>
      <c r="AF52" s="3102"/>
      <c r="AG52" s="3102"/>
      <c r="AH52" s="3102"/>
      <c r="AI52" s="3102"/>
      <c r="AJ52" s="3102"/>
      <c r="AK52" s="3102"/>
      <c r="AL52" s="3102"/>
      <c r="AM52" s="3102"/>
      <c r="AN52" s="3102"/>
      <c r="AO52" s="3102"/>
      <c r="AP52" s="3102"/>
      <c r="AQ52" s="3102"/>
      <c r="AR52" s="3102"/>
      <c r="AS52" s="3102"/>
      <c r="AT52" s="3102"/>
      <c r="AU52" s="3102"/>
      <c r="AV52" s="3102"/>
      <c r="AW52" s="3102"/>
      <c r="AX52" s="3102"/>
      <c r="AY52" s="3102"/>
      <c r="AZ52" s="3102"/>
      <c r="BA52" s="3102"/>
      <c r="BB52" s="3102"/>
      <c r="BC52" s="3102"/>
      <c r="BD52" s="3102"/>
      <c r="BE52" s="3103"/>
      <c r="BF52" s="22"/>
      <c r="BG52" s="22"/>
      <c r="BH52" s="3101"/>
      <c r="BI52" s="3102"/>
      <c r="BJ52" s="3102"/>
      <c r="BK52" s="3102"/>
      <c r="BL52" s="3102"/>
      <c r="BM52" s="3102"/>
      <c r="BN52" s="3102"/>
      <c r="BO52" s="3102"/>
      <c r="BP52" s="3102"/>
      <c r="BQ52" s="3102"/>
      <c r="BR52" s="3102"/>
      <c r="BS52" s="3102"/>
      <c r="BT52" s="3102"/>
      <c r="BU52" s="3102"/>
      <c r="BV52" s="3102"/>
      <c r="BW52" s="3102"/>
      <c r="BX52" s="3102"/>
      <c r="BY52" s="3102"/>
      <c r="BZ52" s="3102"/>
      <c r="CA52" s="3102"/>
      <c r="CB52" s="3102"/>
      <c r="CC52" s="3103"/>
      <c r="CD52" s="1737"/>
      <c r="CL52" s="1738"/>
      <c r="CM52" s="1760"/>
      <c r="CN52" s="1753"/>
      <c r="CO52" s="1749"/>
      <c r="CP52" s="1759"/>
      <c r="CQ52" s="1759"/>
      <c r="CR52" s="1759"/>
      <c r="CS52" s="1759"/>
      <c r="CT52" s="1759"/>
      <c r="CU52" s="1755"/>
      <c r="CV52" s="1756"/>
      <c r="CW52" s="1757"/>
      <c r="CX52" s="1757"/>
      <c r="CY52" s="1738"/>
      <c r="CZ52" s="1738"/>
      <c r="DA52" s="1738"/>
      <c r="DB52" s="1738"/>
      <c r="DC52" s="1738"/>
      <c r="DD52" s="1738"/>
      <c r="DE52" s="1738"/>
      <c r="DF52" s="1738"/>
      <c r="DG52" s="1738"/>
      <c r="DH52" s="1738"/>
      <c r="DI52" s="1738"/>
      <c r="DJ52" s="1738"/>
      <c r="DK52" s="1738"/>
      <c r="DL52" s="1738"/>
      <c r="DM52" s="1738"/>
      <c r="DN52" s="1738"/>
      <c r="DO52" s="1738"/>
      <c r="DP52" s="1738"/>
      <c r="DQ52" s="1738"/>
      <c r="DR52" s="1738"/>
      <c r="DS52" s="1738"/>
      <c r="DT52" s="1738"/>
      <c r="DU52" s="1738"/>
      <c r="DV52" s="1738"/>
      <c r="DW52" s="1738"/>
      <c r="DX52" s="1738"/>
      <c r="DY52" s="1738"/>
      <c r="DZ52" s="1738"/>
      <c r="EA52" s="1738"/>
      <c r="EB52" s="1738"/>
      <c r="EC52" s="1738"/>
      <c r="ED52" s="1738"/>
      <c r="EE52" s="1738"/>
      <c r="EF52" s="1738"/>
      <c r="EG52" s="1738"/>
      <c r="EH52" s="1738"/>
      <c r="EI52" s="1738"/>
      <c r="EJ52" s="1738"/>
      <c r="EK52" s="1738"/>
      <c r="EL52" s="1738"/>
      <c r="EM52" s="1738"/>
      <c r="EN52" s="1738"/>
      <c r="EO52" s="1738"/>
      <c r="EP52" s="1738"/>
      <c r="EQ52" s="1738"/>
      <c r="ER52" s="1738"/>
      <c r="ES52" s="1738"/>
      <c r="ET52" s="1738"/>
      <c r="EU52" s="1738"/>
      <c r="EV52" s="1738"/>
      <c r="EW52" s="1738"/>
      <c r="EX52" s="1738"/>
      <c r="EY52" s="1738"/>
      <c r="EZ52" s="1738"/>
      <c r="FA52" s="1738"/>
      <c r="FB52" s="1738"/>
      <c r="FC52" s="1738"/>
      <c r="FD52" s="1738"/>
      <c r="FE52" s="1738"/>
      <c r="FF52" s="1738"/>
      <c r="FG52" s="1738"/>
      <c r="FH52" s="1738"/>
      <c r="FI52" s="1738"/>
      <c r="FJ52" s="1738"/>
      <c r="FK52" s="1738"/>
    </row>
    <row r="53" spans="1:167" ht="30" customHeight="1">
      <c r="A53" s="370"/>
      <c r="B53" s="22"/>
      <c r="C53" s="1760"/>
      <c r="D53" s="1753"/>
      <c r="H53" s="1749"/>
      <c r="J53" s="1753" t="s">
        <v>971</v>
      </c>
      <c r="Z53" s="3100"/>
      <c r="AA53" s="3100"/>
      <c r="AB53" s="3104"/>
      <c r="AC53" s="3105"/>
      <c r="AD53" s="3105"/>
      <c r="AE53" s="3105"/>
      <c r="AF53" s="3105"/>
      <c r="AG53" s="3105"/>
      <c r="AH53" s="3105"/>
      <c r="AI53" s="3105"/>
      <c r="AJ53" s="3105"/>
      <c r="AK53" s="3105"/>
      <c r="AL53" s="3105"/>
      <c r="AM53" s="3105"/>
      <c r="AN53" s="3105"/>
      <c r="AO53" s="3105"/>
      <c r="AP53" s="3105"/>
      <c r="AQ53" s="3105"/>
      <c r="AR53" s="3105"/>
      <c r="AS53" s="3105"/>
      <c r="AT53" s="3105"/>
      <c r="AU53" s="3105"/>
      <c r="AV53" s="3105"/>
      <c r="AW53" s="3105"/>
      <c r="AX53" s="3105"/>
      <c r="AY53" s="3105"/>
      <c r="AZ53" s="3105"/>
      <c r="BA53" s="3105"/>
      <c r="BB53" s="3105"/>
      <c r="BC53" s="3105"/>
      <c r="BD53" s="3105"/>
      <c r="BE53" s="3106"/>
      <c r="BF53" s="22"/>
      <c r="BG53" s="22"/>
      <c r="BH53" s="3104"/>
      <c r="BI53" s="3105"/>
      <c r="BJ53" s="3105"/>
      <c r="BK53" s="3105"/>
      <c r="BL53" s="3105"/>
      <c r="BM53" s="3105"/>
      <c r="BN53" s="3105"/>
      <c r="BO53" s="3105"/>
      <c r="BP53" s="3105"/>
      <c r="BQ53" s="3105"/>
      <c r="BR53" s="3105"/>
      <c r="BS53" s="3105"/>
      <c r="BT53" s="3105"/>
      <c r="BU53" s="3105"/>
      <c r="BV53" s="3105"/>
      <c r="BW53" s="3105"/>
      <c r="BX53" s="3105"/>
      <c r="BY53" s="3105"/>
      <c r="BZ53" s="3105"/>
      <c r="CA53" s="3105"/>
      <c r="CB53" s="3105"/>
      <c r="CC53" s="3106"/>
      <c r="CD53" s="1737"/>
      <c r="CL53" s="1738"/>
      <c r="CM53" s="1760"/>
      <c r="CN53" s="1753"/>
      <c r="CO53" s="1749"/>
      <c r="CP53" s="1759"/>
      <c r="CQ53" s="1759"/>
      <c r="CR53" s="1759"/>
      <c r="CS53" s="1759"/>
      <c r="CT53" s="1759"/>
      <c r="CU53" s="1755"/>
      <c r="CV53" s="1756"/>
      <c r="CW53" s="1757"/>
      <c r="CX53" s="1757"/>
      <c r="CY53" s="1738"/>
      <c r="CZ53" s="1738"/>
      <c r="DA53" s="1738"/>
      <c r="DB53" s="1738"/>
      <c r="DC53" s="1738"/>
      <c r="DD53" s="1738"/>
      <c r="DE53" s="1738"/>
      <c r="DF53" s="1738"/>
      <c r="DG53" s="1738"/>
      <c r="DH53" s="1738"/>
      <c r="DI53" s="1738"/>
      <c r="DJ53" s="1738"/>
      <c r="DK53" s="1738"/>
      <c r="DL53" s="1738"/>
      <c r="DM53" s="1738"/>
      <c r="DN53" s="1738"/>
      <c r="DO53" s="1738"/>
      <c r="DP53" s="1738"/>
      <c r="DQ53" s="1738"/>
      <c r="DR53" s="1738"/>
      <c r="DS53" s="1738"/>
      <c r="DT53" s="1738"/>
      <c r="DU53" s="1738"/>
      <c r="DV53" s="1738"/>
      <c r="DW53" s="1738"/>
      <c r="DX53" s="1738"/>
      <c r="DY53" s="1738"/>
      <c r="DZ53" s="1738"/>
      <c r="EA53" s="1738"/>
      <c r="EB53" s="1738"/>
      <c r="EC53" s="1738"/>
      <c r="ED53" s="1738"/>
      <c r="EE53" s="1738"/>
      <c r="EF53" s="1738"/>
      <c r="EG53" s="1738"/>
      <c r="EH53" s="1738"/>
      <c r="EI53" s="1738"/>
      <c r="EJ53" s="1738"/>
      <c r="EK53" s="1738"/>
      <c r="EL53" s="1738"/>
      <c r="EM53" s="1738"/>
      <c r="EN53" s="1738"/>
      <c r="EO53" s="1738"/>
      <c r="EP53" s="1738"/>
      <c r="EQ53" s="1738"/>
      <c r="ER53" s="1738"/>
      <c r="ES53" s="1738"/>
      <c r="ET53" s="1738"/>
      <c r="EU53" s="1738"/>
      <c r="EV53" s="1738"/>
      <c r="EW53" s="1738"/>
      <c r="EX53" s="1738"/>
      <c r="EY53" s="1738"/>
      <c r="EZ53" s="1738"/>
      <c r="FA53" s="1738"/>
      <c r="FB53" s="1738"/>
      <c r="FC53" s="1738"/>
      <c r="FD53" s="1738"/>
      <c r="FE53" s="1738"/>
      <c r="FF53" s="1738"/>
      <c r="FG53" s="1738"/>
      <c r="FH53" s="1738"/>
      <c r="FI53" s="1738"/>
      <c r="FJ53" s="1738"/>
      <c r="FK53" s="1738"/>
    </row>
    <row r="54" spans="1:167" ht="30" customHeight="1">
      <c r="A54" s="370"/>
      <c r="B54" s="22"/>
      <c r="C54" s="1760"/>
      <c r="D54" s="1753"/>
      <c r="H54" s="1749"/>
      <c r="Z54" s="356"/>
      <c r="AA54" s="356"/>
      <c r="AB54" s="1754"/>
      <c r="AC54" s="1754"/>
      <c r="AD54" s="1754"/>
      <c r="AE54" s="1754"/>
      <c r="AF54" s="1754"/>
      <c r="AG54" s="1754"/>
      <c r="AH54" s="1754"/>
      <c r="AI54" s="1754"/>
      <c r="AJ54" s="1754"/>
      <c r="AK54" s="1754"/>
      <c r="AL54" s="1754"/>
      <c r="AM54" s="1754"/>
      <c r="AN54" s="1754"/>
      <c r="AO54" s="1754"/>
      <c r="AP54" s="1754"/>
      <c r="AQ54" s="1754"/>
      <c r="AR54" s="1754"/>
      <c r="AS54" s="1754"/>
      <c r="AT54" s="1754"/>
      <c r="AU54" s="1754"/>
      <c r="AV54" s="1754"/>
      <c r="AW54" s="1754"/>
      <c r="AZ54" s="1754"/>
      <c r="BA54" s="1754"/>
      <c r="BB54" s="1754"/>
      <c r="BC54" s="1754"/>
      <c r="BD54" s="1754"/>
      <c r="BE54" s="1754"/>
      <c r="BF54" s="22"/>
      <c r="BG54" s="22"/>
      <c r="BH54" s="1754"/>
      <c r="BI54" s="1754"/>
      <c r="BJ54" s="1754"/>
      <c r="BK54" s="1754"/>
      <c r="BL54" s="1754"/>
      <c r="BM54" s="1754"/>
      <c r="BN54" s="1754"/>
      <c r="BO54" s="1754"/>
      <c r="BP54" s="1754"/>
      <c r="BQ54" s="1754"/>
      <c r="BR54" s="1754"/>
      <c r="BS54" s="1754"/>
      <c r="BT54" s="1754"/>
      <c r="BU54" s="1754"/>
      <c r="BV54" s="1754"/>
      <c r="BW54" s="1754"/>
      <c r="BX54" s="1754"/>
      <c r="BY54" s="1754"/>
      <c r="BZ54" s="1754"/>
      <c r="CA54" s="1754"/>
      <c r="CB54" s="1754"/>
      <c r="CD54" s="1737"/>
      <c r="CL54" s="1738"/>
      <c r="CM54" s="1760"/>
      <c r="CN54" s="1753"/>
      <c r="CO54" s="1749"/>
      <c r="CP54" s="1759"/>
      <c r="CQ54" s="1759"/>
      <c r="CR54" s="1759"/>
      <c r="CS54" s="1759"/>
      <c r="CT54" s="1759"/>
      <c r="CU54" s="1755"/>
      <c r="CV54" s="1756"/>
      <c r="CW54" s="1757"/>
      <c r="CX54" s="1757"/>
      <c r="CY54" s="1738"/>
      <c r="CZ54" s="1738"/>
      <c r="DA54" s="1738"/>
      <c r="DB54" s="1738"/>
      <c r="DC54" s="1738"/>
      <c r="DD54" s="1738"/>
      <c r="DE54" s="1738"/>
      <c r="DF54" s="1738"/>
      <c r="DG54" s="1738"/>
      <c r="DH54" s="1738"/>
      <c r="DI54" s="1738"/>
      <c r="DJ54" s="1738"/>
      <c r="DK54" s="1738"/>
      <c r="DL54" s="1738"/>
      <c r="DM54" s="1738"/>
      <c r="DN54" s="1738"/>
      <c r="DO54" s="1738"/>
      <c r="DP54" s="1738"/>
      <c r="DQ54" s="1738"/>
      <c r="DR54" s="1738"/>
      <c r="DS54" s="1738"/>
      <c r="DT54" s="1738"/>
      <c r="DU54" s="1738"/>
      <c r="DV54" s="1738"/>
      <c r="DW54" s="1738"/>
      <c r="DX54" s="1738"/>
      <c r="DY54" s="1738"/>
      <c r="DZ54" s="1738"/>
      <c r="EA54" s="1738"/>
      <c r="EB54" s="1738"/>
      <c r="EC54" s="1738"/>
      <c r="ED54" s="1738"/>
      <c r="EE54" s="1738"/>
      <c r="EF54" s="1738"/>
      <c r="EG54" s="1738"/>
      <c r="EH54" s="1738"/>
      <c r="EI54" s="1738"/>
      <c r="EJ54" s="1738"/>
      <c r="EK54" s="1738"/>
      <c r="EL54" s="1738"/>
      <c r="EM54" s="1738"/>
      <c r="EN54" s="1738"/>
      <c r="EO54" s="1738"/>
      <c r="EP54" s="1738"/>
      <c r="EQ54" s="1738"/>
      <c r="ER54" s="1738"/>
      <c r="ES54" s="1738"/>
      <c r="ET54" s="1738"/>
      <c r="EU54" s="1738"/>
      <c r="EV54" s="1738"/>
      <c r="EW54" s="1738"/>
      <c r="EX54" s="1738"/>
      <c r="EY54" s="1738"/>
      <c r="EZ54" s="1738"/>
      <c r="FA54" s="1738"/>
      <c r="FB54" s="1738"/>
      <c r="FC54" s="1738"/>
      <c r="FD54" s="1738"/>
      <c r="FE54" s="1738"/>
      <c r="FF54" s="1738"/>
      <c r="FG54" s="1738"/>
      <c r="FH54" s="1738"/>
      <c r="FI54" s="1738"/>
      <c r="FJ54" s="1738"/>
      <c r="FK54" s="1738"/>
    </row>
    <row r="55" spans="1:167" ht="30" customHeight="1">
      <c r="A55" s="370"/>
      <c r="B55" s="22"/>
      <c r="C55" s="1760"/>
      <c r="D55" s="1753"/>
      <c r="H55" s="1744"/>
      <c r="I55" s="1741" t="s">
        <v>162</v>
      </c>
      <c r="J55" s="1741" t="s">
        <v>972</v>
      </c>
      <c r="Z55" s="3100">
        <v>49</v>
      </c>
      <c r="AA55" s="3100"/>
      <c r="AB55" s="3101"/>
      <c r="AC55" s="3102"/>
      <c r="AD55" s="3102"/>
      <c r="AE55" s="3102"/>
      <c r="AF55" s="3102"/>
      <c r="AG55" s="3102"/>
      <c r="AH55" s="3102"/>
      <c r="AI55" s="3102"/>
      <c r="AJ55" s="3102"/>
      <c r="AK55" s="3102"/>
      <c r="AL55" s="3102"/>
      <c r="AM55" s="3102"/>
      <c r="AN55" s="3102"/>
      <c r="AO55" s="3102"/>
      <c r="AP55" s="3102"/>
      <c r="AQ55" s="3102"/>
      <c r="AR55" s="3102"/>
      <c r="AS55" s="3102"/>
      <c r="AT55" s="3102"/>
      <c r="AU55" s="3102"/>
      <c r="AV55" s="3102"/>
      <c r="AW55" s="3102"/>
      <c r="AX55" s="3102"/>
      <c r="AY55" s="3102"/>
      <c r="AZ55" s="3102"/>
      <c r="BA55" s="3102"/>
      <c r="BB55" s="3102"/>
      <c r="BC55" s="3102"/>
      <c r="BD55" s="3102"/>
      <c r="BE55" s="3103"/>
      <c r="BF55" s="22"/>
      <c r="BG55" s="22"/>
      <c r="BH55" s="3101"/>
      <c r="BI55" s="3102"/>
      <c r="BJ55" s="3102"/>
      <c r="BK55" s="3102"/>
      <c r="BL55" s="3102"/>
      <c r="BM55" s="3102"/>
      <c r="BN55" s="3102"/>
      <c r="BO55" s="3102"/>
      <c r="BP55" s="3102"/>
      <c r="BQ55" s="3102"/>
      <c r="BR55" s="3102"/>
      <c r="BS55" s="3102"/>
      <c r="BT55" s="3102"/>
      <c r="BU55" s="3102"/>
      <c r="BV55" s="3102"/>
      <c r="BW55" s="3102"/>
      <c r="BX55" s="3102"/>
      <c r="BY55" s="3102"/>
      <c r="BZ55" s="3102"/>
      <c r="CA55" s="3102"/>
      <c r="CB55" s="3102"/>
      <c r="CC55" s="3103"/>
      <c r="CD55" s="1737"/>
      <c r="CL55" s="1738"/>
      <c r="CM55" s="1760"/>
      <c r="CN55" s="1753"/>
      <c r="CO55" s="1749"/>
      <c r="CP55" s="1759"/>
      <c r="CQ55" s="1759"/>
      <c r="CR55" s="1759"/>
      <c r="CS55" s="1759"/>
      <c r="CT55" s="1759"/>
      <c r="CU55" s="1755"/>
      <c r="CV55" s="1756"/>
      <c r="CW55" s="1757"/>
      <c r="CX55" s="1757"/>
      <c r="CY55" s="1738"/>
      <c r="CZ55" s="1738"/>
      <c r="DA55" s="1738"/>
      <c r="DB55" s="1738"/>
      <c r="DC55" s="1738"/>
      <c r="DD55" s="1738"/>
      <c r="DE55" s="1738"/>
      <c r="DF55" s="1738"/>
      <c r="DG55" s="1738"/>
      <c r="DH55" s="1738"/>
      <c r="DI55" s="1738"/>
      <c r="DJ55" s="1738"/>
      <c r="DK55" s="1738"/>
      <c r="DL55" s="1738"/>
      <c r="DM55" s="1738"/>
      <c r="DN55" s="1738"/>
      <c r="DO55" s="1738"/>
      <c r="DP55" s="1738"/>
      <c r="DQ55" s="1738"/>
      <c r="DR55" s="1738"/>
      <c r="DS55" s="1738"/>
      <c r="DT55" s="1738"/>
      <c r="DU55" s="1738"/>
      <c r="DV55" s="1738"/>
      <c r="DW55" s="1738"/>
      <c r="DX55" s="1738"/>
      <c r="DY55" s="1738"/>
      <c r="DZ55" s="1738"/>
      <c r="EA55" s="1738"/>
      <c r="EB55" s="1738"/>
      <c r="EC55" s="1738"/>
      <c r="ED55" s="1738"/>
      <c r="EE55" s="1738"/>
      <c r="EF55" s="1738"/>
      <c r="EG55" s="1738"/>
      <c r="EH55" s="1738"/>
      <c r="EI55" s="1738"/>
      <c r="EJ55" s="1738"/>
      <c r="EK55" s="1738"/>
      <c r="EL55" s="1738"/>
      <c r="EM55" s="1738"/>
      <c r="EN55" s="1738"/>
      <c r="EO55" s="1738"/>
      <c r="EP55" s="1738"/>
      <c r="EQ55" s="1738"/>
      <c r="ER55" s="1738"/>
      <c r="ES55" s="1738"/>
      <c r="ET55" s="1738"/>
      <c r="EU55" s="1738"/>
      <c r="EV55" s="1738"/>
      <c r="EW55" s="1738"/>
      <c r="EX55" s="1738"/>
      <c r="EY55" s="1738"/>
      <c r="EZ55" s="1738"/>
      <c r="FA55" s="1738"/>
      <c r="FB55" s="1738"/>
      <c r="FC55" s="1738"/>
      <c r="FD55" s="1738"/>
      <c r="FE55" s="1738"/>
      <c r="FF55" s="1738"/>
      <c r="FG55" s="1738"/>
      <c r="FH55" s="1738"/>
      <c r="FI55" s="1738"/>
      <c r="FJ55" s="1738"/>
      <c r="FK55" s="1738"/>
    </row>
    <row r="56" spans="1:167" ht="30" customHeight="1">
      <c r="A56" s="370"/>
      <c r="B56" s="22"/>
      <c r="C56" s="1760"/>
      <c r="D56" s="1753"/>
      <c r="H56" s="1749"/>
      <c r="J56" s="1753" t="s">
        <v>973</v>
      </c>
      <c r="Z56" s="3100"/>
      <c r="AA56" s="3100"/>
      <c r="AB56" s="3104"/>
      <c r="AC56" s="3105"/>
      <c r="AD56" s="3105"/>
      <c r="AE56" s="3105"/>
      <c r="AF56" s="3105"/>
      <c r="AG56" s="3105"/>
      <c r="AH56" s="3105"/>
      <c r="AI56" s="3105"/>
      <c r="AJ56" s="3105"/>
      <c r="AK56" s="3105"/>
      <c r="AL56" s="3105"/>
      <c r="AM56" s="3105"/>
      <c r="AN56" s="3105"/>
      <c r="AO56" s="3105"/>
      <c r="AP56" s="3105"/>
      <c r="AQ56" s="3105"/>
      <c r="AR56" s="3105"/>
      <c r="AS56" s="3105"/>
      <c r="AT56" s="3105"/>
      <c r="AU56" s="3105"/>
      <c r="AV56" s="3105"/>
      <c r="AW56" s="3105"/>
      <c r="AX56" s="3105"/>
      <c r="AY56" s="3105"/>
      <c r="AZ56" s="3105"/>
      <c r="BA56" s="3105"/>
      <c r="BB56" s="3105"/>
      <c r="BC56" s="3105"/>
      <c r="BD56" s="3105"/>
      <c r="BE56" s="3106"/>
      <c r="BF56" s="22"/>
      <c r="BG56" s="22"/>
      <c r="BH56" s="3104"/>
      <c r="BI56" s="3105"/>
      <c r="BJ56" s="3105"/>
      <c r="BK56" s="3105"/>
      <c r="BL56" s="3105"/>
      <c r="BM56" s="3105"/>
      <c r="BN56" s="3105"/>
      <c r="BO56" s="3105"/>
      <c r="BP56" s="3105"/>
      <c r="BQ56" s="3105"/>
      <c r="BR56" s="3105"/>
      <c r="BS56" s="3105"/>
      <c r="BT56" s="3105"/>
      <c r="BU56" s="3105"/>
      <c r="BV56" s="3105"/>
      <c r="BW56" s="3105"/>
      <c r="BX56" s="3105"/>
      <c r="BY56" s="3105"/>
      <c r="BZ56" s="3105"/>
      <c r="CA56" s="3105"/>
      <c r="CB56" s="3105"/>
      <c r="CC56" s="3106"/>
      <c r="CD56" s="1737"/>
      <c r="CL56" s="1738"/>
      <c r="CM56" s="1760"/>
      <c r="CN56" s="1753"/>
      <c r="CO56" s="1749"/>
      <c r="CP56" s="1759"/>
      <c r="CQ56" s="1759"/>
      <c r="CR56" s="1759"/>
      <c r="CS56" s="1759"/>
      <c r="CT56" s="1759"/>
      <c r="CU56" s="1755"/>
      <c r="CV56" s="1756"/>
      <c r="CW56" s="1757"/>
      <c r="CX56" s="1757"/>
      <c r="CY56" s="1738"/>
      <c r="CZ56" s="1738"/>
      <c r="DA56" s="1738"/>
      <c r="DB56" s="1738"/>
      <c r="DC56" s="1738"/>
      <c r="DD56" s="1738"/>
      <c r="DE56" s="1738"/>
      <c r="DF56" s="1738"/>
      <c r="DG56" s="1738"/>
      <c r="DH56" s="1738"/>
      <c r="DI56" s="1738"/>
      <c r="DJ56" s="1738"/>
      <c r="DK56" s="1738"/>
      <c r="DL56" s="1738"/>
      <c r="DM56" s="1738"/>
      <c r="DN56" s="1738"/>
      <c r="DO56" s="1738"/>
      <c r="DP56" s="1738"/>
      <c r="DQ56" s="1738"/>
      <c r="DR56" s="1738"/>
      <c r="DS56" s="1738"/>
      <c r="DT56" s="1738"/>
      <c r="DU56" s="1738"/>
      <c r="DV56" s="1738"/>
      <c r="DW56" s="1738"/>
      <c r="DX56" s="1738"/>
      <c r="DY56" s="1738"/>
      <c r="DZ56" s="1738"/>
      <c r="EA56" s="1738"/>
      <c r="EB56" s="1738"/>
      <c r="EC56" s="1738"/>
      <c r="ED56" s="1738"/>
      <c r="EE56" s="1738"/>
      <c r="EF56" s="1738"/>
      <c r="EG56" s="1738"/>
      <c r="EH56" s="1738"/>
      <c r="EI56" s="1738"/>
      <c r="EJ56" s="1738"/>
      <c r="EK56" s="1738"/>
      <c r="EL56" s="1738"/>
      <c r="EM56" s="1738"/>
      <c r="EN56" s="1738"/>
      <c r="EO56" s="1738"/>
      <c r="EP56" s="1738"/>
      <c r="EQ56" s="1738"/>
      <c r="ER56" s="1738"/>
      <c r="ES56" s="1738"/>
      <c r="ET56" s="1738"/>
      <c r="EU56" s="1738"/>
      <c r="EV56" s="1738"/>
      <c r="EW56" s="1738"/>
      <c r="EX56" s="1738"/>
      <c r="EY56" s="1738"/>
      <c r="EZ56" s="1738"/>
      <c r="FA56" s="1738"/>
      <c r="FB56" s="1738"/>
      <c r="FC56" s="1738"/>
      <c r="FD56" s="1738"/>
      <c r="FE56" s="1738"/>
      <c r="FF56" s="1738"/>
      <c r="FG56" s="1738"/>
      <c r="FH56" s="1738"/>
      <c r="FI56" s="1738"/>
      <c r="FJ56" s="1738"/>
      <c r="FK56" s="1738"/>
    </row>
    <row r="57" spans="1:167" ht="30" customHeight="1">
      <c r="A57" s="370"/>
      <c r="B57" s="22"/>
      <c r="C57" s="1760"/>
      <c r="D57" s="1753"/>
      <c r="H57" s="1749"/>
      <c r="Z57" s="356"/>
      <c r="AA57" s="356"/>
      <c r="AB57" s="1754"/>
      <c r="AC57" s="1754"/>
      <c r="AD57" s="1754"/>
      <c r="AE57" s="1754"/>
      <c r="AF57" s="1754"/>
      <c r="AG57" s="1754"/>
      <c r="AH57" s="1754"/>
      <c r="AI57" s="1754"/>
      <c r="AJ57" s="1754"/>
      <c r="AK57" s="1754"/>
      <c r="AL57" s="1754"/>
      <c r="AM57" s="1754"/>
      <c r="AN57" s="1754"/>
      <c r="AO57" s="1754"/>
      <c r="AP57" s="1754"/>
      <c r="AQ57" s="1754"/>
      <c r="AR57" s="1754"/>
      <c r="AS57" s="1754"/>
      <c r="AT57" s="1754"/>
      <c r="AU57" s="1754"/>
      <c r="AV57" s="1754"/>
      <c r="AW57" s="1754"/>
      <c r="AZ57" s="1754"/>
      <c r="BA57" s="1754"/>
      <c r="BB57" s="1754"/>
      <c r="BC57" s="1754"/>
      <c r="BD57" s="1754"/>
      <c r="BE57" s="1754"/>
      <c r="BF57" s="22"/>
      <c r="BG57" s="22"/>
      <c r="BH57" s="1754"/>
      <c r="BI57" s="1754"/>
      <c r="BJ57" s="1754"/>
      <c r="BK57" s="1754"/>
      <c r="BL57" s="1754"/>
      <c r="BM57" s="1754"/>
      <c r="BN57" s="1754"/>
      <c r="BO57" s="1754"/>
      <c r="BP57" s="1754"/>
      <c r="BQ57" s="1754"/>
      <c r="BR57" s="1754"/>
      <c r="BS57" s="1754"/>
      <c r="BT57" s="1754"/>
      <c r="BU57" s="1754"/>
      <c r="BV57" s="1754"/>
      <c r="BW57" s="1754"/>
      <c r="BX57" s="1754"/>
      <c r="BY57" s="1754"/>
      <c r="BZ57" s="1754"/>
      <c r="CA57" s="1754"/>
      <c r="CB57" s="1754"/>
      <c r="CD57" s="1737"/>
      <c r="CL57" s="1738"/>
      <c r="CM57" s="1760"/>
      <c r="CN57" s="1753"/>
      <c r="CO57" s="1749"/>
      <c r="CP57" s="1759"/>
      <c r="CQ57" s="1759"/>
      <c r="CR57" s="1759"/>
      <c r="CS57" s="1759"/>
      <c r="CT57" s="1759"/>
      <c r="CU57" s="1755"/>
      <c r="CV57" s="1756"/>
      <c r="CW57" s="1757"/>
      <c r="CX57" s="1757"/>
      <c r="CY57" s="1738"/>
      <c r="CZ57" s="1738"/>
      <c r="DA57" s="1738"/>
      <c r="DB57" s="1738"/>
      <c r="DC57" s="1738"/>
      <c r="DD57" s="1738"/>
      <c r="DE57" s="1738"/>
      <c r="DF57" s="1738"/>
      <c r="DG57" s="1738"/>
      <c r="DH57" s="1738"/>
      <c r="DI57" s="1738"/>
      <c r="DJ57" s="1738"/>
      <c r="DK57" s="1738"/>
      <c r="DL57" s="1738"/>
      <c r="DM57" s="1738"/>
      <c r="DN57" s="1738"/>
      <c r="DO57" s="1738"/>
      <c r="DP57" s="1738"/>
      <c r="DQ57" s="1738"/>
      <c r="DR57" s="1738"/>
      <c r="DS57" s="1738"/>
      <c r="DT57" s="1738"/>
      <c r="DU57" s="1738"/>
      <c r="DV57" s="1738"/>
      <c r="DW57" s="1738"/>
      <c r="DX57" s="1738"/>
      <c r="DY57" s="1738"/>
      <c r="DZ57" s="1738"/>
      <c r="EA57" s="1738"/>
      <c r="EB57" s="1738"/>
      <c r="EC57" s="1738"/>
      <c r="ED57" s="1738"/>
      <c r="EE57" s="1738"/>
      <c r="EF57" s="1738"/>
      <c r="EG57" s="1738"/>
      <c r="EH57" s="1738"/>
      <c r="EI57" s="1738"/>
      <c r="EJ57" s="1738"/>
      <c r="EK57" s="1738"/>
      <c r="EL57" s="1738"/>
      <c r="EM57" s="1738"/>
      <c r="EN57" s="1738"/>
      <c r="EO57" s="1738"/>
      <c r="EP57" s="1738"/>
      <c r="EQ57" s="1738"/>
      <c r="ER57" s="1738"/>
      <c r="ES57" s="1738"/>
      <c r="ET57" s="1738"/>
      <c r="EU57" s="1738"/>
      <c r="EV57" s="1738"/>
      <c r="EW57" s="1738"/>
      <c r="EX57" s="1738"/>
      <c r="EY57" s="1738"/>
      <c r="EZ57" s="1738"/>
      <c r="FA57" s="1738"/>
      <c r="FB57" s="1738"/>
      <c r="FC57" s="1738"/>
      <c r="FD57" s="1738"/>
      <c r="FE57" s="1738"/>
      <c r="FF57" s="1738"/>
      <c r="FG57" s="1738"/>
      <c r="FH57" s="1738"/>
      <c r="FI57" s="1738"/>
      <c r="FJ57" s="1738"/>
      <c r="FK57" s="1738"/>
    </row>
    <row r="58" spans="1:167" ht="30" customHeight="1">
      <c r="A58" s="370"/>
      <c r="B58" s="22"/>
      <c r="D58" s="3107" t="s">
        <v>974</v>
      </c>
      <c r="E58" s="3108"/>
      <c r="F58" s="3108"/>
      <c r="H58" s="1740" t="s">
        <v>976</v>
      </c>
      <c r="Z58" s="3100">
        <v>20</v>
      </c>
      <c r="AA58" s="3100"/>
      <c r="AB58" s="3101"/>
      <c r="AC58" s="3102"/>
      <c r="AD58" s="3102"/>
      <c r="AE58" s="3102"/>
      <c r="AF58" s="3102"/>
      <c r="AG58" s="3102"/>
      <c r="AH58" s="3102"/>
      <c r="AI58" s="3102"/>
      <c r="AJ58" s="3102"/>
      <c r="AK58" s="3102"/>
      <c r="AL58" s="3102"/>
      <c r="AM58" s="3102"/>
      <c r="AN58" s="3102"/>
      <c r="AO58" s="3102"/>
      <c r="AP58" s="3102"/>
      <c r="AQ58" s="3102"/>
      <c r="AR58" s="3102"/>
      <c r="AS58" s="3102"/>
      <c r="AT58" s="3102"/>
      <c r="AU58" s="3102"/>
      <c r="AV58" s="3102"/>
      <c r="AW58" s="3102"/>
      <c r="AX58" s="3102"/>
      <c r="AY58" s="3102"/>
      <c r="AZ58" s="3102"/>
      <c r="BA58" s="3102"/>
      <c r="BB58" s="3102"/>
      <c r="BC58" s="3102"/>
      <c r="BD58" s="3102"/>
      <c r="BE58" s="3103"/>
      <c r="BF58" s="22"/>
      <c r="BG58" s="22"/>
      <c r="BH58" s="3101"/>
      <c r="BI58" s="3102"/>
      <c r="BJ58" s="3102"/>
      <c r="BK58" s="3102"/>
      <c r="BL58" s="3102"/>
      <c r="BM58" s="3102"/>
      <c r="BN58" s="3102"/>
      <c r="BO58" s="3102"/>
      <c r="BP58" s="3102"/>
      <c r="BQ58" s="3102"/>
      <c r="BR58" s="3102"/>
      <c r="BS58" s="3102"/>
      <c r="BT58" s="3102"/>
      <c r="BU58" s="3102"/>
      <c r="BV58" s="3102"/>
      <c r="BW58" s="3102"/>
      <c r="BX58" s="3102"/>
      <c r="BY58" s="3102"/>
      <c r="BZ58" s="3102"/>
      <c r="CA58" s="3102"/>
      <c r="CB58" s="3102"/>
      <c r="CC58" s="3103"/>
      <c r="CD58" s="1737"/>
      <c r="CL58" s="1738"/>
      <c r="CM58" s="1762"/>
      <c r="CN58" s="1762"/>
      <c r="CQ58" s="1762"/>
      <c r="CR58" s="1762"/>
      <c r="CS58" s="1762"/>
      <c r="CT58" s="1757"/>
      <c r="CU58" s="1757"/>
      <c r="CV58" s="1757"/>
      <c r="CW58" s="1757"/>
      <c r="CX58" s="1757"/>
      <c r="CY58" s="1738"/>
      <c r="CZ58" s="1738"/>
      <c r="DA58" s="1738"/>
      <c r="DB58" s="1738"/>
      <c r="DC58" s="1738"/>
      <c r="DD58" s="1738"/>
      <c r="DE58" s="1738"/>
      <c r="DF58" s="1738"/>
      <c r="DG58" s="1738"/>
      <c r="DH58" s="1738"/>
      <c r="DI58" s="1738"/>
      <c r="DJ58" s="1738"/>
      <c r="DK58" s="1738"/>
      <c r="DL58" s="1738"/>
      <c r="DM58" s="1738"/>
      <c r="DN58" s="1738"/>
      <c r="DO58" s="1738"/>
      <c r="DP58" s="1738"/>
      <c r="DQ58" s="1738"/>
      <c r="DR58" s="1738"/>
      <c r="DS58" s="1738"/>
      <c r="DT58" s="1738"/>
      <c r="DU58" s="1738"/>
      <c r="DV58" s="1738"/>
      <c r="DW58" s="1738"/>
      <c r="DX58" s="1738"/>
      <c r="DY58" s="1738"/>
      <c r="DZ58" s="1738"/>
      <c r="EA58" s="1738"/>
      <c r="EB58" s="1738"/>
      <c r="EC58" s="1738"/>
      <c r="ED58" s="1738"/>
      <c r="EE58" s="1738"/>
      <c r="EF58" s="1738"/>
      <c r="EG58" s="1738"/>
      <c r="EH58" s="1738"/>
      <c r="EI58" s="1738"/>
      <c r="EJ58" s="1738"/>
      <c r="EK58" s="1738"/>
      <c r="EL58" s="1738"/>
      <c r="EM58" s="1738"/>
      <c r="EN58" s="1738"/>
      <c r="EO58" s="1738"/>
      <c r="EP58" s="1738"/>
      <c r="EQ58" s="1738"/>
      <c r="ER58" s="1738"/>
      <c r="ES58" s="1738"/>
      <c r="ET58" s="1738"/>
      <c r="EU58" s="1738"/>
      <c r="EV58" s="1738"/>
      <c r="EW58" s="1738"/>
      <c r="EX58" s="1738"/>
      <c r="EY58" s="1738"/>
      <c r="EZ58" s="1738"/>
      <c r="FA58" s="1738"/>
      <c r="FB58" s="1738"/>
      <c r="FC58" s="1738"/>
      <c r="FD58" s="1738"/>
      <c r="FE58" s="1738"/>
      <c r="FF58" s="1738"/>
      <c r="FG58" s="1738"/>
      <c r="FH58" s="1738"/>
      <c r="FI58" s="1738"/>
      <c r="FJ58" s="1738"/>
      <c r="FK58" s="1738"/>
    </row>
    <row r="59" spans="1:167" ht="30" customHeight="1">
      <c r="A59" s="370"/>
      <c r="B59" s="22"/>
      <c r="H59" s="1740" t="s">
        <v>1565</v>
      </c>
      <c r="Z59" s="3100"/>
      <c r="AA59" s="3100"/>
      <c r="AB59" s="3104"/>
      <c r="AC59" s="3105"/>
      <c r="AD59" s="3105"/>
      <c r="AE59" s="3105"/>
      <c r="AF59" s="3105"/>
      <c r="AG59" s="3105"/>
      <c r="AH59" s="3105"/>
      <c r="AI59" s="3105"/>
      <c r="AJ59" s="3105"/>
      <c r="AK59" s="3105"/>
      <c r="AL59" s="3105"/>
      <c r="AM59" s="3105"/>
      <c r="AN59" s="3105"/>
      <c r="AO59" s="3105"/>
      <c r="AP59" s="3105"/>
      <c r="AQ59" s="3105"/>
      <c r="AR59" s="3105"/>
      <c r="AS59" s="3105"/>
      <c r="AT59" s="3105"/>
      <c r="AU59" s="3105"/>
      <c r="AV59" s="3105"/>
      <c r="AW59" s="3105"/>
      <c r="AX59" s="3105"/>
      <c r="AY59" s="3105"/>
      <c r="AZ59" s="3105"/>
      <c r="BA59" s="3105"/>
      <c r="BB59" s="3105"/>
      <c r="BC59" s="3105"/>
      <c r="BD59" s="3105"/>
      <c r="BE59" s="3106"/>
      <c r="BF59" s="22"/>
      <c r="BG59" s="22"/>
      <c r="BH59" s="3104"/>
      <c r="BI59" s="3105"/>
      <c r="BJ59" s="3105"/>
      <c r="BK59" s="3105"/>
      <c r="BL59" s="3105"/>
      <c r="BM59" s="3105"/>
      <c r="BN59" s="3105"/>
      <c r="BO59" s="3105"/>
      <c r="BP59" s="3105"/>
      <c r="BQ59" s="3105"/>
      <c r="BR59" s="3105"/>
      <c r="BS59" s="3105"/>
      <c r="BT59" s="3105"/>
      <c r="BU59" s="3105"/>
      <c r="BV59" s="3105"/>
      <c r="BW59" s="3105"/>
      <c r="BX59" s="3105"/>
      <c r="BY59" s="3105"/>
      <c r="BZ59" s="3105"/>
      <c r="CA59" s="3105"/>
      <c r="CB59" s="3105"/>
      <c r="CC59" s="3106"/>
      <c r="CD59" s="1737"/>
      <c r="CL59" s="1738"/>
      <c r="CM59" s="1739"/>
      <c r="CN59" s="1740"/>
      <c r="CQ59" s="1741"/>
      <c r="CR59" s="1741"/>
      <c r="CS59" s="1741"/>
      <c r="CT59" s="1757"/>
      <c r="CU59" s="1757"/>
      <c r="CV59" s="1757"/>
      <c r="CW59" s="1757"/>
      <c r="CX59" s="1757"/>
      <c r="CY59" s="1738"/>
      <c r="CZ59" s="1738"/>
      <c r="DA59" s="1738"/>
      <c r="DB59" s="1738"/>
      <c r="DC59" s="1738"/>
      <c r="DD59" s="1738"/>
      <c r="DE59" s="1738"/>
      <c r="DF59" s="1738"/>
      <c r="DG59" s="1738"/>
      <c r="DH59" s="1738"/>
      <c r="DI59" s="1738"/>
      <c r="DJ59" s="1738"/>
      <c r="DK59" s="1738"/>
      <c r="DL59" s="1738"/>
      <c r="DM59" s="1738"/>
      <c r="DN59" s="1738"/>
      <c r="DO59" s="1738"/>
      <c r="DP59" s="1738"/>
      <c r="DQ59" s="1738"/>
      <c r="DR59" s="1738"/>
      <c r="DS59" s="1738"/>
      <c r="DT59" s="1738"/>
      <c r="DU59" s="1738"/>
      <c r="DV59" s="1738"/>
      <c r="DW59" s="1738"/>
      <c r="DX59" s="1738"/>
      <c r="DY59" s="1738"/>
      <c r="DZ59" s="1738"/>
      <c r="EA59" s="1738"/>
      <c r="EB59" s="1738"/>
      <c r="EC59" s="1738"/>
      <c r="ED59" s="1738"/>
      <c r="EE59" s="1738"/>
      <c r="EF59" s="1738"/>
      <c r="EG59" s="1738"/>
      <c r="EH59" s="1738"/>
      <c r="EI59" s="1738"/>
      <c r="EJ59" s="1738"/>
      <c r="EK59" s="1738"/>
      <c r="EL59" s="1738"/>
      <c r="EM59" s="1738"/>
      <c r="EN59" s="1738"/>
      <c r="EO59" s="1738"/>
      <c r="EP59" s="1738"/>
      <c r="EQ59" s="1738"/>
      <c r="ER59" s="1738"/>
      <c r="ES59" s="1738"/>
      <c r="ET59" s="1738"/>
      <c r="EU59" s="1738"/>
      <c r="EV59" s="1738"/>
      <c r="EW59" s="1738"/>
      <c r="EX59" s="1738"/>
      <c r="EY59" s="1738"/>
      <c r="EZ59" s="1738"/>
      <c r="FA59" s="1738"/>
      <c r="FB59" s="1738"/>
      <c r="FC59" s="1738"/>
      <c r="FD59" s="1738"/>
      <c r="FE59" s="1738"/>
      <c r="FF59" s="1738"/>
      <c r="FG59" s="1738"/>
      <c r="FH59" s="1738"/>
      <c r="FI59" s="1738"/>
      <c r="FJ59" s="1738"/>
      <c r="FK59" s="1738"/>
    </row>
    <row r="60" spans="1:167" ht="24.9" customHeight="1">
      <c r="A60" s="370"/>
      <c r="B60" s="22"/>
      <c r="H60" s="1742" t="s">
        <v>977</v>
      </c>
      <c r="CD60" s="1737"/>
      <c r="CL60" s="1738"/>
      <c r="CM60" s="1739"/>
      <c r="CN60" s="1740"/>
      <c r="CO60" s="1745"/>
      <c r="CP60" s="1749"/>
      <c r="CQ60" s="1741"/>
      <c r="CR60" s="1741"/>
      <c r="CS60" s="1741"/>
      <c r="CT60" s="1757"/>
      <c r="CU60" s="1757"/>
      <c r="CV60" s="1757"/>
      <c r="CW60" s="1757"/>
      <c r="CX60" s="1757"/>
      <c r="CY60" s="1738"/>
      <c r="CZ60" s="1738"/>
      <c r="DA60" s="1738"/>
      <c r="DB60" s="1738"/>
      <c r="DC60" s="1738"/>
      <c r="DD60" s="1738"/>
      <c r="DE60" s="1738"/>
      <c r="DF60" s="1738"/>
      <c r="DG60" s="1738"/>
      <c r="DH60" s="1738"/>
      <c r="DI60" s="1738"/>
      <c r="DJ60" s="1738"/>
      <c r="DK60" s="1738"/>
      <c r="DL60" s="1738"/>
      <c r="DM60" s="1738"/>
      <c r="DN60" s="1738"/>
      <c r="DO60" s="1738"/>
      <c r="DP60" s="1738"/>
      <c r="DQ60" s="1738"/>
      <c r="DR60" s="1738"/>
      <c r="DS60" s="1738"/>
      <c r="DT60" s="1738"/>
      <c r="DU60" s="1738"/>
      <c r="DV60" s="1738"/>
      <c r="DW60" s="1738"/>
      <c r="DX60" s="1738"/>
      <c r="DY60" s="1738"/>
      <c r="DZ60" s="1738"/>
      <c r="EA60" s="1738"/>
      <c r="EB60" s="1738"/>
      <c r="EC60" s="1738"/>
      <c r="ED60" s="1738"/>
      <c r="EE60" s="1738"/>
      <c r="EF60" s="1738"/>
      <c r="EG60" s="1738"/>
      <c r="EH60" s="1738"/>
      <c r="EI60" s="1738"/>
      <c r="EJ60" s="1738"/>
      <c r="EK60" s="1738"/>
      <c r="EL60" s="1738"/>
      <c r="EM60" s="1738"/>
      <c r="EN60" s="1738"/>
      <c r="EO60" s="1738"/>
      <c r="EP60" s="1738"/>
      <c r="EQ60" s="1738"/>
      <c r="ER60" s="1738"/>
      <c r="ES60" s="1738"/>
      <c r="ET60" s="1738"/>
      <c r="EU60" s="1738"/>
      <c r="EV60" s="1738"/>
      <c r="EW60" s="1738"/>
      <c r="EX60" s="1738"/>
      <c r="EY60" s="1738"/>
      <c r="EZ60" s="1738"/>
      <c r="FA60" s="1738"/>
      <c r="FB60" s="1738"/>
      <c r="FC60" s="1738"/>
      <c r="FD60" s="1738"/>
      <c r="FE60" s="1738"/>
      <c r="FF60" s="1738"/>
      <c r="FG60" s="1738"/>
      <c r="FH60" s="1738"/>
      <c r="FI60" s="1738"/>
      <c r="FJ60" s="1738"/>
      <c r="FK60" s="1738"/>
    </row>
    <row r="61" spans="1:167" ht="30" customHeight="1">
      <c r="A61" s="370"/>
      <c r="B61" s="22"/>
      <c r="H61" s="1742" t="s">
        <v>1566</v>
      </c>
      <c r="CD61" s="1737"/>
      <c r="CL61" s="1738"/>
      <c r="CM61" s="1739"/>
      <c r="CN61" s="1740"/>
      <c r="CO61" s="1741"/>
      <c r="CP61" s="1741"/>
      <c r="CQ61" s="1741"/>
      <c r="CR61" s="1741"/>
      <c r="CS61" s="1741"/>
      <c r="CT61" s="1757"/>
      <c r="CU61" s="1757"/>
      <c r="CV61" s="1757"/>
      <c r="CW61" s="1757"/>
      <c r="CX61" s="1757"/>
      <c r="CY61" s="1738"/>
      <c r="CZ61" s="1738"/>
      <c r="DA61" s="1738"/>
      <c r="DB61" s="1738"/>
      <c r="DC61" s="1738"/>
      <c r="DD61" s="1738"/>
      <c r="DE61" s="1738"/>
      <c r="DF61" s="1738"/>
      <c r="DG61" s="1738"/>
      <c r="DH61" s="1738"/>
      <c r="DI61" s="1738"/>
      <c r="DJ61" s="1738"/>
      <c r="DK61" s="1738"/>
      <c r="DL61" s="1738"/>
      <c r="DM61" s="1738"/>
      <c r="DN61" s="1738"/>
      <c r="DO61" s="1738"/>
      <c r="DP61" s="1738"/>
      <c r="DQ61" s="1738"/>
      <c r="DR61" s="1738"/>
      <c r="DS61" s="1738"/>
      <c r="DT61" s="1738"/>
      <c r="DU61" s="1738"/>
      <c r="DV61" s="1738"/>
      <c r="DW61" s="1738"/>
      <c r="DX61" s="1738"/>
      <c r="DY61" s="1738"/>
      <c r="DZ61" s="1738"/>
      <c r="EA61" s="1738"/>
      <c r="EB61" s="1738"/>
      <c r="EC61" s="1738"/>
      <c r="ED61" s="1738"/>
      <c r="EE61" s="1738"/>
      <c r="EF61" s="1738"/>
      <c r="EG61" s="1738"/>
      <c r="EH61" s="1738"/>
      <c r="EI61" s="1738"/>
      <c r="EJ61" s="1738"/>
      <c r="EK61" s="1738"/>
      <c r="EL61" s="1738"/>
      <c r="EM61" s="1738"/>
      <c r="EN61" s="1738"/>
      <c r="EO61" s="1738"/>
      <c r="EP61" s="1738"/>
      <c r="EQ61" s="1738"/>
      <c r="ER61" s="1738"/>
      <c r="ES61" s="1738"/>
      <c r="ET61" s="1738"/>
      <c r="EU61" s="1738"/>
      <c r="EV61" s="1738"/>
      <c r="EW61" s="1738"/>
      <c r="EX61" s="1738"/>
      <c r="EY61" s="1738"/>
      <c r="EZ61" s="1738"/>
      <c r="FA61" s="1738"/>
      <c r="FB61" s="1738"/>
      <c r="FC61" s="1738"/>
      <c r="FD61" s="1738"/>
      <c r="FE61" s="1738"/>
      <c r="FF61" s="1738"/>
      <c r="FG61" s="1738"/>
      <c r="FH61" s="1738"/>
      <c r="FI61" s="1738"/>
      <c r="FJ61" s="1738"/>
      <c r="FK61" s="1738"/>
    </row>
    <row r="62" spans="1:167" ht="30" customHeight="1">
      <c r="A62" s="370"/>
      <c r="B62" s="1738"/>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CD62" s="1737"/>
      <c r="CL62" s="1738"/>
      <c r="CM62" s="1739"/>
      <c r="CN62" s="1740"/>
      <c r="CO62" s="1741"/>
      <c r="CP62" s="1741"/>
      <c r="CQ62" s="1741"/>
      <c r="CR62" s="1741"/>
      <c r="CS62" s="1741"/>
      <c r="CT62" s="1757"/>
      <c r="CU62" s="1757"/>
      <c r="CV62" s="1757"/>
      <c r="CW62" s="1757"/>
      <c r="CX62" s="1757"/>
      <c r="CY62" s="1738"/>
      <c r="CZ62" s="1738"/>
      <c r="DA62" s="1738"/>
      <c r="DB62" s="1738"/>
      <c r="DC62" s="1738"/>
      <c r="DD62" s="1738"/>
      <c r="DE62" s="1738"/>
      <c r="DF62" s="1738"/>
      <c r="DG62" s="1738"/>
      <c r="DH62" s="1738"/>
      <c r="DI62" s="1738"/>
      <c r="DJ62" s="1738"/>
      <c r="DK62" s="1738"/>
      <c r="DL62" s="1738"/>
      <c r="DM62" s="1738"/>
      <c r="DN62" s="1738"/>
      <c r="DO62" s="1738"/>
      <c r="DP62" s="1738"/>
      <c r="DQ62" s="1738"/>
      <c r="DR62" s="1738"/>
      <c r="DS62" s="1738"/>
      <c r="DT62" s="1738"/>
      <c r="DU62" s="1738"/>
      <c r="DV62" s="1738"/>
      <c r="DW62" s="1738"/>
      <c r="DX62" s="1738"/>
      <c r="DY62" s="1738"/>
      <c r="DZ62" s="1738"/>
      <c r="EA62" s="1738"/>
      <c r="EB62" s="1738"/>
      <c r="EC62" s="1738"/>
      <c r="ED62" s="1738"/>
      <c r="EE62" s="1738"/>
      <c r="EF62" s="1738"/>
      <c r="EG62" s="1738"/>
      <c r="EH62" s="1738"/>
      <c r="EI62" s="1738"/>
      <c r="EJ62" s="1738"/>
      <c r="EK62" s="1738"/>
      <c r="EL62" s="1738"/>
      <c r="EM62" s="1738"/>
      <c r="EN62" s="1738"/>
      <c r="EO62" s="1738"/>
      <c r="EP62" s="1738"/>
      <c r="EQ62" s="1738"/>
      <c r="ER62" s="1738"/>
      <c r="ES62" s="1738"/>
      <c r="ET62" s="1738"/>
      <c r="EU62" s="1738"/>
      <c r="EV62" s="1738"/>
      <c r="EW62" s="1738"/>
      <c r="EX62" s="1738"/>
      <c r="EY62" s="1738"/>
      <c r="EZ62" s="1738"/>
      <c r="FA62" s="1738"/>
      <c r="FB62" s="1738"/>
      <c r="FC62" s="1738"/>
      <c r="FD62" s="1738"/>
      <c r="FE62" s="1738"/>
      <c r="FF62" s="1738"/>
      <c r="FG62" s="1738"/>
      <c r="FH62" s="1738"/>
      <c r="FI62" s="1738"/>
      <c r="FJ62" s="1738"/>
      <c r="FK62" s="1738"/>
    </row>
    <row r="63" spans="1:167" s="146" customFormat="1" ht="30" customHeight="1">
      <c r="A63" s="485"/>
      <c r="B63" s="22"/>
      <c r="D63" s="3107" t="s">
        <v>975</v>
      </c>
      <c r="E63" s="3108"/>
      <c r="F63" s="3108"/>
      <c r="H63" s="1740" t="s">
        <v>978</v>
      </c>
      <c r="W63" s="1"/>
      <c r="X63" s="1"/>
      <c r="Y63" s="1"/>
      <c r="Z63" s="3100">
        <v>21</v>
      </c>
      <c r="AA63" s="3100"/>
      <c r="AB63" s="3101"/>
      <c r="AC63" s="3102"/>
      <c r="AD63" s="3102"/>
      <c r="AE63" s="3102"/>
      <c r="AF63" s="3102"/>
      <c r="AG63" s="3102"/>
      <c r="AH63" s="3102"/>
      <c r="AI63" s="3102"/>
      <c r="AJ63" s="3102"/>
      <c r="AK63" s="3102"/>
      <c r="AL63" s="3102"/>
      <c r="AM63" s="3102"/>
      <c r="AN63" s="3102"/>
      <c r="AO63" s="3102"/>
      <c r="AP63" s="3102"/>
      <c r="AQ63" s="3102"/>
      <c r="AR63" s="3102"/>
      <c r="AS63" s="3102"/>
      <c r="AT63" s="3102"/>
      <c r="AU63" s="3102"/>
      <c r="AV63" s="3102"/>
      <c r="AW63" s="3102"/>
      <c r="AX63" s="3102"/>
      <c r="AY63" s="3102"/>
      <c r="AZ63" s="3102"/>
      <c r="BA63" s="3102"/>
      <c r="BB63" s="3102"/>
      <c r="BC63" s="3102"/>
      <c r="BD63" s="3102"/>
      <c r="BE63" s="3103"/>
      <c r="BF63" s="22"/>
      <c r="BG63" s="22"/>
      <c r="BH63" s="3101"/>
      <c r="BI63" s="3102"/>
      <c r="BJ63" s="3102"/>
      <c r="BK63" s="3102"/>
      <c r="BL63" s="3102"/>
      <c r="BM63" s="3102"/>
      <c r="BN63" s="3102"/>
      <c r="BO63" s="3102"/>
      <c r="BP63" s="3102"/>
      <c r="BQ63" s="3102"/>
      <c r="BR63" s="3102"/>
      <c r="BS63" s="3102"/>
      <c r="BT63" s="3102"/>
      <c r="BU63" s="3102"/>
      <c r="BV63" s="3102"/>
      <c r="BW63" s="3102"/>
      <c r="BX63" s="3102"/>
      <c r="BY63" s="3102"/>
      <c r="BZ63" s="3102"/>
      <c r="CA63" s="3102"/>
      <c r="CB63" s="3102"/>
      <c r="CC63" s="3103"/>
      <c r="CD63" s="1737"/>
      <c r="CL63" s="1738"/>
      <c r="CM63" s="1739"/>
      <c r="CN63" s="1740"/>
      <c r="CQ63" s="1741"/>
      <c r="CR63" s="1741"/>
      <c r="CS63" s="1741"/>
      <c r="CT63" s="1741"/>
      <c r="CU63" s="1741"/>
      <c r="CV63" s="1741"/>
      <c r="CW63" s="1741"/>
      <c r="CX63" s="1741"/>
      <c r="CY63" s="1738"/>
      <c r="CZ63" s="1738"/>
      <c r="DA63" s="1738"/>
      <c r="DB63" s="1738"/>
      <c r="DC63" s="1738"/>
      <c r="DD63" s="1738"/>
      <c r="DE63" s="1738"/>
      <c r="DF63" s="1738"/>
      <c r="DG63" s="1738"/>
      <c r="DH63" s="1738"/>
      <c r="DI63" s="1738"/>
      <c r="DJ63" s="1738"/>
      <c r="DK63" s="1738"/>
      <c r="DL63" s="1738"/>
      <c r="DM63" s="1738"/>
      <c r="DN63" s="1738"/>
      <c r="DO63" s="1738"/>
      <c r="DP63" s="1738"/>
      <c r="DQ63" s="1738"/>
      <c r="DR63" s="1738"/>
      <c r="DS63" s="1738"/>
      <c r="DT63" s="1738"/>
      <c r="DU63" s="1738"/>
      <c r="DV63" s="1738"/>
      <c r="DW63" s="1738"/>
      <c r="DX63" s="1738"/>
      <c r="DY63" s="1738"/>
      <c r="DZ63" s="1738"/>
      <c r="EA63" s="1738"/>
      <c r="EB63" s="1738"/>
      <c r="EC63" s="1738"/>
      <c r="ED63" s="1738"/>
      <c r="EE63" s="1738"/>
      <c r="EF63" s="1738"/>
      <c r="EG63" s="1738"/>
      <c r="EH63" s="1738"/>
      <c r="EI63" s="1738"/>
      <c r="EJ63" s="1738"/>
      <c r="EK63" s="1738"/>
      <c r="EL63" s="1738"/>
      <c r="EM63" s="1738"/>
      <c r="EN63" s="1738"/>
      <c r="EO63" s="1738"/>
      <c r="EP63" s="1738"/>
      <c r="EQ63" s="1738"/>
      <c r="ER63" s="1738"/>
      <c r="ES63" s="1738"/>
      <c r="ET63" s="1738"/>
      <c r="EU63" s="1738"/>
      <c r="EV63" s="1738"/>
      <c r="EW63" s="1738"/>
      <c r="EX63" s="1738"/>
      <c r="EY63" s="1738"/>
      <c r="EZ63" s="1738"/>
      <c r="FA63" s="1738"/>
      <c r="FB63" s="1738"/>
      <c r="FC63" s="1738"/>
      <c r="FD63" s="1738"/>
      <c r="FE63" s="1738"/>
      <c r="FF63" s="1738"/>
      <c r="FG63" s="1738"/>
      <c r="FH63" s="1738"/>
      <c r="FI63" s="1738"/>
      <c r="FJ63" s="1738"/>
      <c r="FK63" s="1738"/>
    </row>
    <row r="64" spans="1:167" ht="30" customHeight="1">
      <c r="A64" s="370"/>
      <c r="B64" s="22"/>
      <c r="H64" s="1742" t="s">
        <v>979</v>
      </c>
      <c r="Z64" s="3100"/>
      <c r="AA64" s="3100"/>
      <c r="AB64" s="3104"/>
      <c r="AC64" s="3105"/>
      <c r="AD64" s="3105"/>
      <c r="AE64" s="3105"/>
      <c r="AF64" s="3105"/>
      <c r="AG64" s="3105"/>
      <c r="AH64" s="3105"/>
      <c r="AI64" s="3105"/>
      <c r="AJ64" s="3105"/>
      <c r="AK64" s="3105"/>
      <c r="AL64" s="3105"/>
      <c r="AM64" s="3105"/>
      <c r="AN64" s="3105"/>
      <c r="AO64" s="3105"/>
      <c r="AP64" s="3105"/>
      <c r="AQ64" s="3105"/>
      <c r="AR64" s="3105"/>
      <c r="AS64" s="3105"/>
      <c r="AT64" s="3105"/>
      <c r="AU64" s="3105"/>
      <c r="AV64" s="3105"/>
      <c r="AW64" s="3105"/>
      <c r="AX64" s="3105"/>
      <c r="AY64" s="3105"/>
      <c r="AZ64" s="3105"/>
      <c r="BA64" s="3105"/>
      <c r="BB64" s="3105"/>
      <c r="BC64" s="3105"/>
      <c r="BD64" s="3105"/>
      <c r="BE64" s="3106"/>
      <c r="BF64" s="22"/>
      <c r="BG64" s="22"/>
      <c r="BH64" s="3104"/>
      <c r="BI64" s="3105"/>
      <c r="BJ64" s="3105"/>
      <c r="BK64" s="3105"/>
      <c r="BL64" s="3105"/>
      <c r="BM64" s="3105"/>
      <c r="BN64" s="3105"/>
      <c r="BO64" s="3105"/>
      <c r="BP64" s="3105"/>
      <c r="BQ64" s="3105"/>
      <c r="BR64" s="3105"/>
      <c r="BS64" s="3105"/>
      <c r="BT64" s="3105"/>
      <c r="BU64" s="3105"/>
      <c r="BV64" s="3105"/>
      <c r="BW64" s="3105"/>
      <c r="BX64" s="3105"/>
      <c r="BY64" s="3105"/>
      <c r="BZ64" s="3105"/>
      <c r="CA64" s="3105"/>
      <c r="CB64" s="3105"/>
      <c r="CC64" s="3106"/>
      <c r="CD64" s="1737"/>
      <c r="CL64" s="1738"/>
      <c r="CM64" s="1739"/>
      <c r="CN64" s="1740"/>
      <c r="CQ64" s="1741"/>
      <c r="CR64" s="1741"/>
      <c r="CS64" s="1741"/>
      <c r="CT64" s="1741"/>
      <c r="CU64" s="1741"/>
      <c r="CV64" s="1741"/>
      <c r="CW64" s="1741"/>
      <c r="CX64" s="1741"/>
      <c r="CY64" s="1738"/>
      <c r="CZ64" s="1738"/>
      <c r="DA64" s="1738"/>
      <c r="DB64" s="1738"/>
      <c r="DC64" s="1738"/>
      <c r="DD64" s="1738"/>
      <c r="DE64" s="1738"/>
      <c r="DF64" s="1738"/>
      <c r="DG64" s="1738"/>
      <c r="DH64" s="1738"/>
      <c r="DI64" s="1738"/>
      <c r="DJ64" s="1738"/>
      <c r="DK64" s="1738"/>
      <c r="DL64" s="1738"/>
      <c r="DM64" s="1738"/>
      <c r="DN64" s="1738"/>
      <c r="DO64" s="1738"/>
      <c r="DP64" s="1738"/>
      <c r="DQ64" s="1738"/>
      <c r="DR64" s="1738"/>
      <c r="DS64" s="1738"/>
      <c r="DT64" s="1738"/>
      <c r="DU64" s="1738"/>
      <c r="DV64" s="1738"/>
      <c r="DW64" s="1738"/>
      <c r="DX64" s="1738"/>
      <c r="DY64" s="1738"/>
      <c r="DZ64" s="1738"/>
      <c r="EA64" s="1738"/>
      <c r="EB64" s="1738"/>
      <c r="EC64" s="1738"/>
      <c r="ED64" s="1738"/>
      <c r="EE64" s="1738"/>
      <c r="EF64" s="1738"/>
      <c r="EG64" s="1738"/>
      <c r="EH64" s="1738"/>
      <c r="EI64" s="1738"/>
      <c r="EJ64" s="1738"/>
      <c r="EK64" s="1738"/>
      <c r="EL64" s="1738"/>
      <c r="EM64" s="1738"/>
      <c r="EN64" s="1738"/>
      <c r="EO64" s="1738"/>
      <c r="EP64" s="1738"/>
      <c r="EQ64" s="1738"/>
      <c r="ER64" s="1738"/>
      <c r="ES64" s="1738"/>
      <c r="ET64" s="1738"/>
      <c r="EU64" s="1738"/>
      <c r="EV64" s="1738"/>
      <c r="EW64" s="1738"/>
      <c r="EX64" s="1738"/>
      <c r="EY64" s="1738"/>
      <c r="EZ64" s="1738"/>
      <c r="FA64" s="1738"/>
      <c r="FB64" s="1738"/>
      <c r="FC64" s="1738"/>
      <c r="FD64" s="1738"/>
      <c r="FE64" s="1738"/>
      <c r="FF64" s="1738"/>
      <c r="FG64" s="1738"/>
      <c r="FH64" s="1738"/>
      <c r="FI64" s="1738"/>
      <c r="FJ64" s="1738"/>
      <c r="FK64" s="1738"/>
    </row>
    <row r="65" spans="1:167" ht="30" customHeight="1">
      <c r="A65" s="370"/>
      <c r="B65" s="22"/>
      <c r="CD65" s="1737"/>
      <c r="CL65" s="1738"/>
      <c r="CM65" s="1739"/>
      <c r="CN65" s="1740"/>
      <c r="CO65" s="1753"/>
      <c r="CP65" s="1753"/>
      <c r="CQ65" s="1741"/>
      <c r="CR65" s="1741"/>
      <c r="CS65" s="1741"/>
      <c r="CT65" s="1741"/>
      <c r="CU65" s="1741"/>
      <c r="CV65" s="1741"/>
      <c r="CW65" s="1741"/>
      <c r="CX65" s="1741"/>
      <c r="CY65" s="1738"/>
      <c r="CZ65" s="1738"/>
      <c r="DA65" s="1738"/>
      <c r="DB65" s="1738"/>
      <c r="DC65" s="1738"/>
      <c r="DD65" s="1738"/>
      <c r="DE65" s="1738"/>
      <c r="DF65" s="1738"/>
      <c r="DG65" s="1738"/>
      <c r="DH65" s="1738"/>
      <c r="DI65" s="1738"/>
      <c r="DJ65" s="1738"/>
      <c r="DK65" s="1738"/>
      <c r="DL65" s="1738"/>
      <c r="DM65" s="1738"/>
      <c r="DN65" s="1738"/>
      <c r="DO65" s="1738"/>
      <c r="DP65" s="1738"/>
      <c r="DQ65" s="1738"/>
      <c r="DR65" s="1738"/>
      <c r="DS65" s="1738"/>
      <c r="DT65" s="1738"/>
      <c r="DU65" s="1738"/>
      <c r="DV65" s="1738"/>
      <c r="DW65" s="1738"/>
      <c r="DX65" s="1738"/>
      <c r="DY65" s="1738"/>
      <c r="DZ65" s="1738"/>
      <c r="EA65" s="1738"/>
      <c r="EB65" s="1738"/>
      <c r="EC65" s="1738"/>
      <c r="ED65" s="1738"/>
      <c r="EE65" s="1738"/>
      <c r="EF65" s="1738"/>
      <c r="EG65" s="1738"/>
      <c r="EH65" s="1738"/>
      <c r="EI65" s="1738"/>
      <c r="EJ65" s="1738"/>
      <c r="EK65" s="1738"/>
      <c r="EL65" s="1738"/>
      <c r="EM65" s="1738"/>
      <c r="EN65" s="1738"/>
      <c r="EO65" s="1738"/>
      <c r="EP65" s="1738"/>
      <c r="EQ65" s="1738"/>
      <c r="ER65" s="1738"/>
      <c r="ES65" s="1738"/>
      <c r="ET65" s="1738"/>
      <c r="EU65" s="1738"/>
      <c r="EV65" s="1738"/>
      <c r="EW65" s="1738"/>
      <c r="EX65" s="1738"/>
      <c r="EY65" s="1738"/>
      <c r="EZ65" s="1738"/>
      <c r="FA65" s="1738"/>
      <c r="FB65" s="1738"/>
      <c r="FC65" s="1738"/>
      <c r="FD65" s="1738"/>
      <c r="FE65" s="1738"/>
      <c r="FF65" s="1738"/>
      <c r="FG65" s="1738"/>
      <c r="FH65" s="1738"/>
      <c r="FI65" s="1738"/>
      <c r="FJ65" s="1738"/>
      <c r="FK65" s="1738"/>
    </row>
    <row r="66" spans="1:167" ht="30" customHeight="1">
      <c r="A66" s="370"/>
      <c r="H66" s="1740" t="s">
        <v>19</v>
      </c>
      <c r="J66" s="1740" t="s">
        <v>980</v>
      </c>
      <c r="AU66" s="3109" t="s">
        <v>873</v>
      </c>
      <c r="AV66" s="3100"/>
      <c r="AW66" s="3101"/>
      <c r="AX66" s="3102"/>
      <c r="AY66" s="3102"/>
      <c r="AZ66" s="3102"/>
      <c r="BA66" s="3102"/>
      <c r="BB66" s="3103"/>
      <c r="BC66" s="3097" t="s">
        <v>23</v>
      </c>
      <c r="BD66" s="3097"/>
      <c r="CD66" s="1737"/>
      <c r="CL66" s="1738"/>
      <c r="CM66" s="1739"/>
      <c r="CN66" s="1740"/>
      <c r="CO66" s="1741"/>
      <c r="CP66" s="1741"/>
      <c r="CQ66" s="1741"/>
      <c r="CR66" s="1741"/>
      <c r="CS66" s="1741"/>
      <c r="CT66" s="1757"/>
      <c r="CU66" s="1757"/>
      <c r="CV66" s="1757"/>
      <c r="CW66" s="1757"/>
      <c r="CX66" s="1757"/>
      <c r="CY66" s="1738"/>
      <c r="CZ66" s="1738"/>
      <c r="DA66" s="1738"/>
      <c r="DB66" s="1738"/>
      <c r="DC66" s="1738"/>
      <c r="DD66" s="1738"/>
      <c r="DE66" s="1738"/>
      <c r="DF66" s="1738"/>
      <c r="DG66" s="1738"/>
      <c r="DH66" s="1738"/>
      <c r="DI66" s="1738"/>
      <c r="DJ66" s="1738"/>
      <c r="DK66" s="1738"/>
      <c r="DL66" s="1738"/>
      <c r="DM66" s="1738"/>
      <c r="DN66" s="1738"/>
      <c r="DO66" s="1738"/>
      <c r="DP66" s="1738"/>
      <c r="DQ66" s="1738"/>
      <c r="DR66" s="1738"/>
      <c r="DS66" s="1738"/>
      <c r="DT66" s="1738"/>
      <c r="DU66" s="1738"/>
      <c r="DV66" s="1738"/>
      <c r="DW66" s="1738"/>
      <c r="DX66" s="1738"/>
      <c r="DY66" s="1738"/>
      <c r="DZ66" s="1738"/>
      <c r="EA66" s="1738"/>
      <c r="EB66" s="1738"/>
      <c r="EC66" s="1738"/>
      <c r="ED66" s="1738"/>
      <c r="EE66" s="1738"/>
      <c r="EF66" s="1738"/>
      <c r="EG66" s="1738"/>
      <c r="EH66" s="1738"/>
      <c r="EI66" s="1738"/>
      <c r="EJ66" s="1738"/>
      <c r="EK66" s="1738"/>
      <c r="EL66" s="1738"/>
      <c r="EM66" s="1738"/>
      <c r="EN66" s="1738"/>
      <c r="EO66" s="1738"/>
      <c r="EP66" s="1738"/>
      <c r="EQ66" s="1738"/>
      <c r="ER66" s="1738"/>
      <c r="ES66" s="1738"/>
      <c r="ET66" s="1738"/>
      <c r="EU66" s="1738"/>
      <c r="EV66" s="1738"/>
      <c r="EW66" s="1738"/>
      <c r="EX66" s="1738"/>
      <c r="EY66" s="1738"/>
      <c r="EZ66" s="1738"/>
      <c r="FA66" s="1738"/>
      <c r="FB66" s="1738"/>
      <c r="FC66" s="1738"/>
      <c r="FD66" s="1738"/>
      <c r="FE66" s="1738"/>
      <c r="FF66" s="1738"/>
      <c r="FG66" s="1738"/>
      <c r="FH66" s="1738"/>
      <c r="FI66" s="1738"/>
      <c r="FJ66" s="1738"/>
      <c r="FK66" s="1738"/>
    </row>
    <row r="67" spans="1:167" ht="30" customHeight="1">
      <c r="A67" s="370"/>
      <c r="H67" s="1740"/>
      <c r="J67" s="1742" t="s">
        <v>981</v>
      </c>
      <c r="AU67" s="3100"/>
      <c r="AV67" s="3100"/>
      <c r="AW67" s="3104"/>
      <c r="AX67" s="3105"/>
      <c r="AY67" s="3105"/>
      <c r="AZ67" s="3105"/>
      <c r="BA67" s="3105"/>
      <c r="BB67" s="3106"/>
      <c r="BC67" s="3097"/>
      <c r="BD67" s="3097"/>
      <c r="CD67" s="1737"/>
      <c r="CL67" s="1738"/>
      <c r="CM67" s="1739"/>
      <c r="CN67" s="1740"/>
      <c r="CQ67" s="1741"/>
      <c r="CR67" s="1741"/>
      <c r="CS67" s="1741"/>
      <c r="CT67" s="1757"/>
      <c r="CU67" s="1757"/>
      <c r="CV67" s="1757"/>
      <c r="CW67" s="1757"/>
      <c r="CX67" s="1757"/>
      <c r="CY67" s="1738"/>
      <c r="CZ67" s="1738"/>
      <c r="DA67" s="1738"/>
      <c r="DB67" s="1738"/>
      <c r="DC67" s="1738"/>
      <c r="DD67" s="1738"/>
      <c r="DE67" s="1738"/>
      <c r="DF67" s="1738"/>
      <c r="DG67" s="1738"/>
      <c r="DH67" s="1738"/>
      <c r="DI67" s="1738"/>
      <c r="DJ67" s="1738"/>
      <c r="DK67" s="1738"/>
      <c r="DL67" s="1738"/>
      <c r="DM67" s="1738"/>
      <c r="DN67" s="1738"/>
      <c r="DO67" s="1738"/>
      <c r="DP67" s="1738"/>
      <c r="DQ67" s="1738"/>
      <c r="DR67" s="1738"/>
      <c r="DS67" s="1738"/>
      <c r="DT67" s="1738"/>
      <c r="DU67" s="1738"/>
      <c r="DV67" s="1738"/>
      <c r="DW67" s="1738"/>
      <c r="DX67" s="1738"/>
      <c r="DY67" s="1738"/>
      <c r="DZ67" s="1738"/>
      <c r="EA67" s="1738"/>
      <c r="EB67" s="1738"/>
      <c r="EC67" s="1738"/>
      <c r="ED67" s="1738"/>
      <c r="EE67" s="1738"/>
      <c r="EF67" s="1738"/>
      <c r="EG67" s="1738"/>
      <c r="EH67" s="1738"/>
      <c r="EI67" s="1738"/>
      <c r="EJ67" s="1738"/>
      <c r="EK67" s="1738"/>
      <c r="EL67" s="1738"/>
      <c r="EM67" s="1738"/>
      <c r="EN67" s="1738"/>
      <c r="EO67" s="1738"/>
      <c r="EP67" s="1738"/>
      <c r="EQ67" s="1738"/>
      <c r="ER67" s="1738"/>
      <c r="ES67" s="1738"/>
      <c r="ET67" s="1738"/>
      <c r="EU67" s="1738"/>
      <c r="EV67" s="1738"/>
      <c r="EW67" s="1738"/>
      <c r="EX67" s="1738"/>
      <c r="EY67" s="1738"/>
      <c r="EZ67" s="1738"/>
      <c r="FA67" s="1738"/>
      <c r="FB67" s="1738"/>
      <c r="FC67" s="1738"/>
      <c r="FD67" s="1738"/>
      <c r="FE67" s="1738"/>
      <c r="FF67" s="1738"/>
      <c r="FG67" s="1738"/>
      <c r="FH67" s="1738"/>
      <c r="FI67" s="1738"/>
      <c r="FJ67" s="1738"/>
      <c r="FK67" s="1738"/>
    </row>
    <row r="68" spans="1:167" ht="30" customHeight="1">
      <c r="A68" s="370"/>
      <c r="H68" s="1740"/>
      <c r="CD68" s="1737"/>
      <c r="CL68" s="1738"/>
      <c r="CM68" s="1739"/>
      <c r="CN68" s="1742"/>
      <c r="CQ68" s="1741"/>
      <c r="CR68" s="1741"/>
      <c r="CS68" s="1741"/>
      <c r="CT68" s="1757"/>
      <c r="CU68" s="1757"/>
      <c r="CV68" s="1757"/>
      <c r="CW68" s="1757"/>
      <c r="CX68" s="1757"/>
      <c r="CY68" s="1738"/>
      <c r="CZ68" s="1738"/>
      <c r="DA68" s="1738"/>
      <c r="DB68" s="1738"/>
      <c r="DC68" s="1738"/>
      <c r="DD68" s="1738"/>
      <c r="DE68" s="1738"/>
      <c r="DF68" s="1738"/>
      <c r="DG68" s="1738"/>
      <c r="DH68" s="1738"/>
      <c r="DI68" s="1738"/>
      <c r="DJ68" s="1738"/>
      <c r="DK68" s="1738"/>
      <c r="DL68" s="1738"/>
      <c r="DM68" s="1738"/>
      <c r="DN68" s="1738"/>
      <c r="DO68" s="1738"/>
      <c r="DP68" s="1738"/>
      <c r="DQ68" s="1738"/>
      <c r="DR68" s="1738"/>
      <c r="DS68" s="1738"/>
      <c r="DT68" s="1738"/>
      <c r="DU68" s="1738"/>
      <c r="DV68" s="1738"/>
      <c r="DW68" s="1738"/>
      <c r="DX68" s="1738"/>
      <c r="DY68" s="1738"/>
      <c r="DZ68" s="1738"/>
      <c r="EA68" s="1738"/>
      <c r="EB68" s="1738"/>
      <c r="EC68" s="1738"/>
      <c r="ED68" s="1738"/>
      <c r="EE68" s="1738"/>
      <c r="EF68" s="1738"/>
      <c r="EG68" s="1738"/>
      <c r="EH68" s="1738"/>
      <c r="EI68" s="1738"/>
      <c r="EJ68" s="1738"/>
      <c r="EK68" s="1738"/>
      <c r="EL68" s="1738"/>
      <c r="EM68" s="1738"/>
      <c r="EN68" s="1738"/>
      <c r="EO68" s="1738"/>
      <c r="EP68" s="1738"/>
      <c r="EQ68" s="1738"/>
      <c r="ER68" s="1738"/>
      <c r="ES68" s="1738"/>
      <c r="ET68" s="1738"/>
      <c r="EU68" s="1738"/>
      <c r="EV68" s="1738"/>
      <c r="EW68" s="1738"/>
      <c r="EX68" s="1738"/>
      <c r="EY68" s="1738"/>
      <c r="EZ68" s="1738"/>
      <c r="FA68" s="1738"/>
      <c r="FB68" s="1738"/>
      <c r="FC68" s="1738"/>
      <c r="FD68" s="1738"/>
      <c r="FE68" s="1738"/>
      <c r="FF68" s="1738"/>
      <c r="FG68" s="1738"/>
      <c r="FH68" s="1738"/>
      <c r="FI68" s="1738"/>
      <c r="FJ68" s="1738"/>
      <c r="FK68" s="1738"/>
    </row>
    <row r="69" spans="1:167" ht="30" customHeight="1">
      <c r="A69" s="370"/>
      <c r="B69" s="1738"/>
      <c r="H69" s="1740" t="s">
        <v>20</v>
      </c>
      <c r="J69" s="1740" t="s">
        <v>982</v>
      </c>
      <c r="CD69" s="1737"/>
      <c r="CL69" s="1738"/>
      <c r="CM69" s="1739"/>
      <c r="CN69" s="1742"/>
      <c r="CO69" s="1753"/>
      <c r="CP69" s="1753"/>
      <c r="CQ69" s="1753"/>
      <c r="CR69" s="1753"/>
      <c r="CS69" s="1753"/>
      <c r="CT69" s="1757"/>
      <c r="CU69" s="1757"/>
      <c r="CV69" s="1757"/>
      <c r="CW69" s="1757"/>
      <c r="CX69" s="1757"/>
      <c r="CY69" s="1738"/>
      <c r="CZ69" s="1738"/>
      <c r="DA69" s="1738"/>
      <c r="DB69" s="1738"/>
      <c r="DC69" s="1738"/>
      <c r="DD69" s="1738"/>
      <c r="DE69" s="1738"/>
      <c r="DF69" s="1738"/>
      <c r="DG69" s="1738"/>
      <c r="DH69" s="1738"/>
      <c r="DI69" s="1738"/>
      <c r="DJ69" s="1738"/>
      <c r="DK69" s="1738"/>
      <c r="DL69" s="1738"/>
      <c r="DM69" s="1738"/>
      <c r="DN69" s="1738"/>
      <c r="DO69" s="1738"/>
      <c r="DP69" s="1738"/>
      <c r="DQ69" s="1738"/>
      <c r="DR69" s="1738"/>
      <c r="DS69" s="1738"/>
      <c r="DT69" s="1738"/>
      <c r="DU69" s="1738"/>
      <c r="DV69" s="1738"/>
      <c r="DW69" s="1738"/>
      <c r="DX69" s="1738"/>
      <c r="DY69" s="1738"/>
      <c r="DZ69" s="1738"/>
      <c r="EA69" s="1738"/>
      <c r="EB69" s="1738"/>
      <c r="EC69" s="1738"/>
      <c r="ED69" s="1738"/>
      <c r="EE69" s="1738"/>
      <c r="EF69" s="1738"/>
      <c r="EG69" s="1738"/>
      <c r="EH69" s="1738"/>
      <c r="EI69" s="1738"/>
      <c r="EJ69" s="1738"/>
      <c r="EK69" s="1738"/>
      <c r="EL69" s="1738"/>
      <c r="EM69" s="1738"/>
      <c r="EN69" s="1738"/>
      <c r="EO69" s="1738"/>
      <c r="EP69" s="1738"/>
      <c r="EQ69" s="1738"/>
      <c r="ER69" s="1738"/>
      <c r="ES69" s="1738"/>
      <c r="ET69" s="1738"/>
      <c r="EU69" s="1738"/>
      <c r="EV69" s="1738"/>
      <c r="EW69" s="1738"/>
      <c r="EX69" s="1738"/>
      <c r="EY69" s="1738"/>
      <c r="EZ69" s="1738"/>
      <c r="FA69" s="1738"/>
      <c r="FB69" s="1738"/>
      <c r="FC69" s="1738"/>
      <c r="FD69" s="1738"/>
      <c r="FE69" s="1738"/>
      <c r="FF69" s="1738"/>
      <c r="FG69" s="1738"/>
      <c r="FH69" s="1738"/>
      <c r="FI69" s="1738"/>
      <c r="FJ69" s="1738"/>
      <c r="FK69" s="1738"/>
    </row>
    <row r="70" spans="1:167" ht="30" customHeight="1">
      <c r="A70" s="370"/>
      <c r="B70" s="1738"/>
      <c r="H70" s="1740"/>
      <c r="J70" s="1742" t="s">
        <v>983</v>
      </c>
      <c r="AU70" s="3100">
        <v>23</v>
      </c>
      <c r="AV70" s="3100"/>
      <c r="AW70" s="3101"/>
      <c r="AX70" s="3102"/>
      <c r="AY70" s="3102"/>
      <c r="AZ70" s="3102"/>
      <c r="BA70" s="3102"/>
      <c r="BB70" s="3103"/>
      <c r="BC70" s="3097" t="s">
        <v>23</v>
      </c>
      <c r="BD70" s="3097"/>
      <c r="CD70" s="1737"/>
      <c r="CL70" s="1738"/>
      <c r="CM70" s="1739"/>
      <c r="CN70" s="1742"/>
      <c r="CO70" s="1753"/>
      <c r="CP70" s="1753"/>
      <c r="CQ70" s="1753"/>
      <c r="CR70" s="1753"/>
      <c r="CS70" s="1753"/>
      <c r="CT70" s="1757"/>
      <c r="CU70" s="1757"/>
      <c r="CV70" s="1757"/>
      <c r="CW70" s="1757"/>
      <c r="CX70" s="1757"/>
      <c r="CY70" s="1738"/>
      <c r="CZ70" s="1738"/>
      <c r="DA70" s="1738"/>
      <c r="DB70" s="1738"/>
      <c r="DC70" s="1738"/>
      <c r="DD70" s="1738"/>
      <c r="DE70" s="1738"/>
      <c r="DF70" s="1738"/>
      <c r="DG70" s="1738"/>
      <c r="DH70" s="1738"/>
      <c r="DI70" s="1738"/>
      <c r="DJ70" s="1738"/>
      <c r="DK70" s="1738"/>
      <c r="DL70" s="1738"/>
      <c r="DM70" s="1738"/>
      <c r="DN70" s="1738"/>
      <c r="DO70" s="1738"/>
      <c r="DP70" s="1738"/>
      <c r="DQ70" s="1738"/>
      <c r="DR70" s="1738"/>
      <c r="DS70" s="1738"/>
      <c r="DT70" s="1738"/>
      <c r="DU70" s="1738"/>
      <c r="DV70" s="1738"/>
      <c r="DW70" s="1738"/>
      <c r="DX70" s="1738"/>
      <c r="DY70" s="1738"/>
      <c r="DZ70" s="1738"/>
      <c r="EA70" s="1738"/>
      <c r="EB70" s="1738"/>
      <c r="EC70" s="1738"/>
      <c r="ED70" s="1738"/>
      <c r="EE70" s="1738"/>
      <c r="EF70" s="1738"/>
      <c r="EG70" s="1738"/>
      <c r="EH70" s="1738"/>
      <c r="EI70" s="1738"/>
      <c r="EJ70" s="1738"/>
      <c r="EK70" s="1738"/>
      <c r="EL70" s="1738"/>
      <c r="EM70" s="1738"/>
      <c r="EN70" s="1738"/>
      <c r="EO70" s="1738"/>
      <c r="EP70" s="1738"/>
      <c r="EQ70" s="1738"/>
      <c r="ER70" s="1738"/>
      <c r="ES70" s="1738"/>
      <c r="ET70" s="1738"/>
      <c r="EU70" s="1738"/>
      <c r="EV70" s="1738"/>
      <c r="EW70" s="1738"/>
      <c r="EX70" s="1738"/>
      <c r="EY70" s="1738"/>
      <c r="EZ70" s="1738"/>
      <c r="FA70" s="1738"/>
      <c r="FB70" s="1738"/>
      <c r="FC70" s="1738"/>
      <c r="FD70" s="1738"/>
      <c r="FE70" s="1738"/>
      <c r="FF70" s="1738"/>
      <c r="FG70" s="1738"/>
      <c r="FH70" s="1738"/>
      <c r="FI70" s="1738"/>
      <c r="FJ70" s="1738"/>
      <c r="FK70" s="1738"/>
    </row>
    <row r="71" spans="1:167" ht="30" customHeight="1">
      <c r="B71" s="1763"/>
      <c r="H71" s="1740"/>
      <c r="AU71" s="3100"/>
      <c r="AV71" s="3100"/>
      <c r="AW71" s="3104"/>
      <c r="AX71" s="3105"/>
      <c r="AY71" s="3105"/>
      <c r="AZ71" s="3105"/>
      <c r="BA71" s="3105"/>
      <c r="BB71" s="3106"/>
      <c r="BC71" s="3097"/>
      <c r="BD71" s="3097"/>
      <c r="CD71" s="1737"/>
      <c r="CL71" s="1738"/>
      <c r="CM71" s="1738"/>
      <c r="CN71" s="1738"/>
      <c r="CO71" s="1738"/>
      <c r="CP71" s="1738"/>
      <c r="CQ71" s="1738"/>
      <c r="CR71" s="1738"/>
      <c r="CS71" s="1738"/>
      <c r="CT71" s="1738"/>
      <c r="CU71" s="1738"/>
      <c r="CV71" s="1738"/>
      <c r="CW71" s="1738"/>
      <c r="CX71" s="1738"/>
      <c r="CY71" s="1738"/>
      <c r="CZ71" s="1738"/>
      <c r="DA71" s="1738"/>
      <c r="DB71" s="1738"/>
      <c r="DC71" s="1738"/>
      <c r="DD71" s="1738"/>
      <c r="DE71" s="1738"/>
      <c r="DF71" s="1738"/>
      <c r="DG71" s="1738"/>
      <c r="DH71" s="1738"/>
      <c r="DI71" s="1738"/>
      <c r="DJ71" s="1738"/>
      <c r="DK71" s="1738"/>
      <c r="DL71" s="1738"/>
      <c r="DM71" s="1738"/>
      <c r="DN71" s="1738"/>
      <c r="DO71" s="1738"/>
      <c r="DP71" s="1738"/>
      <c r="DQ71" s="1738"/>
      <c r="DR71" s="1738"/>
      <c r="DS71" s="1738"/>
      <c r="DT71" s="1738"/>
      <c r="DU71" s="1738"/>
      <c r="DV71" s="1738"/>
      <c r="DW71" s="1738"/>
      <c r="DX71" s="1738"/>
      <c r="DY71" s="1738"/>
      <c r="DZ71" s="1738"/>
      <c r="EA71" s="1738"/>
      <c r="EB71" s="1738"/>
      <c r="EC71" s="1738"/>
      <c r="ED71" s="1738"/>
      <c r="EE71" s="1738"/>
      <c r="EF71" s="1738"/>
      <c r="EG71" s="1738"/>
      <c r="EH71" s="1738"/>
      <c r="EI71" s="1738"/>
      <c r="EJ71" s="1738"/>
      <c r="EK71" s="1738"/>
      <c r="EL71" s="1738"/>
      <c r="EM71" s="1738"/>
      <c r="EN71" s="1738"/>
      <c r="EO71" s="1738"/>
      <c r="EP71" s="1738"/>
      <c r="EQ71" s="1738"/>
      <c r="ER71" s="1738"/>
      <c r="ES71" s="1738"/>
      <c r="ET71" s="1738"/>
      <c r="EU71" s="1738"/>
      <c r="EV71" s="1738"/>
      <c r="EW71" s="1738"/>
      <c r="EX71" s="1738"/>
      <c r="EY71" s="1738"/>
      <c r="EZ71" s="1738"/>
      <c r="FA71" s="1738"/>
      <c r="FB71" s="1738"/>
      <c r="FC71" s="1738"/>
      <c r="FD71" s="1738"/>
      <c r="FE71" s="1738"/>
      <c r="FF71" s="1738"/>
      <c r="FG71" s="1738"/>
      <c r="FH71" s="1738"/>
      <c r="FI71" s="1738"/>
      <c r="FJ71" s="1738"/>
      <c r="FK71" s="1738"/>
    </row>
    <row r="72" spans="1:167" ht="30" customHeight="1">
      <c r="B72" s="1763"/>
      <c r="H72" s="1740" t="s">
        <v>47</v>
      </c>
      <c r="J72" s="1740" t="s">
        <v>984</v>
      </c>
      <c r="CD72" s="1737"/>
      <c r="CL72" s="1738"/>
      <c r="CM72" s="1738"/>
      <c r="CN72" s="1738"/>
      <c r="CO72" s="1738"/>
      <c r="CP72" s="1738"/>
      <c r="CQ72" s="1738"/>
      <c r="CR72" s="1738"/>
      <c r="CS72" s="1738"/>
      <c r="CT72" s="1738"/>
      <c r="CU72" s="1738"/>
      <c r="CV72" s="1738"/>
      <c r="CW72" s="1738"/>
      <c r="CX72" s="1738"/>
      <c r="CY72" s="1738"/>
      <c r="CZ72" s="1738"/>
      <c r="DA72" s="1738"/>
      <c r="DB72" s="1738"/>
      <c r="DC72" s="1738"/>
      <c r="DD72" s="1738"/>
      <c r="DE72" s="1738"/>
      <c r="DF72" s="1738"/>
      <c r="DG72" s="1738"/>
      <c r="DH72" s="1738"/>
      <c r="DI72" s="1738"/>
      <c r="DJ72" s="1738"/>
      <c r="DK72" s="1738"/>
      <c r="DL72" s="1738"/>
      <c r="DM72" s="1738"/>
      <c r="DN72" s="1738"/>
      <c r="DO72" s="1738"/>
      <c r="DP72" s="1738"/>
      <c r="DQ72" s="1738"/>
      <c r="DR72" s="1738"/>
      <c r="DS72" s="1738"/>
      <c r="DT72" s="1738"/>
      <c r="DU72" s="1738"/>
      <c r="DV72" s="1738"/>
      <c r="DW72" s="1738"/>
      <c r="DX72" s="1738"/>
      <c r="DY72" s="1738"/>
      <c r="DZ72" s="1738"/>
      <c r="EA72" s="1738"/>
      <c r="EB72" s="1738"/>
      <c r="EC72" s="1738"/>
      <c r="ED72" s="1738"/>
      <c r="EE72" s="1738"/>
      <c r="EF72" s="1738"/>
      <c r="EG72" s="1738"/>
      <c r="EH72" s="1738"/>
      <c r="EI72" s="1738"/>
      <c r="EJ72" s="1738"/>
      <c r="EK72" s="1738"/>
      <c r="EL72" s="1738"/>
      <c r="EM72" s="1738"/>
      <c r="EN72" s="1738"/>
      <c r="EO72" s="1738"/>
      <c r="EP72" s="1738"/>
      <c r="EQ72" s="1738"/>
      <c r="ER72" s="1738"/>
      <c r="ES72" s="1738"/>
      <c r="ET72" s="1738"/>
      <c r="EU72" s="1738"/>
      <c r="EV72" s="1738"/>
      <c r="EW72" s="1738"/>
      <c r="EX72" s="1738"/>
      <c r="EY72" s="1738"/>
      <c r="EZ72" s="1738"/>
      <c r="FA72" s="1738"/>
      <c r="FB72" s="1738"/>
      <c r="FC72" s="1738"/>
      <c r="FD72" s="1738"/>
      <c r="FE72" s="1738"/>
      <c r="FF72" s="1738"/>
      <c r="FG72" s="1738"/>
      <c r="FH72" s="1738"/>
      <c r="FI72" s="1738"/>
      <c r="FJ72" s="1738"/>
      <c r="FK72" s="1738"/>
    </row>
    <row r="73" spans="1:167" ht="30" customHeight="1">
      <c r="B73" s="1763"/>
      <c r="J73" s="1742" t="s">
        <v>985</v>
      </c>
      <c r="AU73" s="3100">
        <v>24</v>
      </c>
      <c r="AV73" s="3100"/>
      <c r="AW73" s="3101"/>
      <c r="AX73" s="3102"/>
      <c r="AY73" s="3102"/>
      <c r="AZ73" s="3102"/>
      <c r="BA73" s="3102"/>
      <c r="BB73" s="3103"/>
      <c r="BC73" s="3097" t="s">
        <v>23</v>
      </c>
      <c r="BD73" s="3097"/>
      <c r="CD73" s="1737"/>
      <c r="CL73" s="1738"/>
      <c r="CM73" s="1738"/>
      <c r="CN73" s="1738"/>
      <c r="CO73" s="1738"/>
      <c r="CP73" s="1738"/>
      <c r="CQ73" s="1738"/>
      <c r="CR73" s="1738"/>
      <c r="CS73" s="1738"/>
      <c r="CT73" s="1738"/>
      <c r="CU73" s="1738"/>
      <c r="CV73" s="1738"/>
      <c r="CW73" s="1738"/>
      <c r="CX73" s="1738"/>
      <c r="CY73" s="1738"/>
      <c r="CZ73" s="1738"/>
      <c r="DA73" s="1738"/>
      <c r="DB73" s="1738"/>
      <c r="DC73" s="1738"/>
      <c r="DD73" s="1738"/>
      <c r="DE73" s="1738"/>
      <c r="DF73" s="1738"/>
      <c r="DG73" s="1738"/>
      <c r="DH73" s="1738"/>
      <c r="DI73" s="1738"/>
      <c r="DJ73" s="1738"/>
      <c r="DK73" s="1738"/>
      <c r="DL73" s="1738"/>
      <c r="DM73" s="1738"/>
      <c r="DN73" s="1738"/>
      <c r="DO73" s="1738"/>
      <c r="DP73" s="1738"/>
      <c r="DQ73" s="1738"/>
      <c r="DR73" s="1738"/>
      <c r="DS73" s="1738"/>
      <c r="DT73" s="1738"/>
      <c r="DU73" s="1738"/>
      <c r="DV73" s="1738"/>
      <c r="DW73" s="1738"/>
      <c r="DX73" s="1738"/>
      <c r="DY73" s="1738"/>
      <c r="DZ73" s="1738"/>
      <c r="EA73" s="1738"/>
      <c r="EB73" s="1738"/>
      <c r="EC73" s="1738"/>
      <c r="ED73" s="1738"/>
      <c r="EE73" s="1738"/>
      <c r="EF73" s="1738"/>
      <c r="EG73" s="1738"/>
      <c r="EH73" s="1738"/>
      <c r="EI73" s="1738"/>
      <c r="EJ73" s="1738"/>
      <c r="EK73" s="1738"/>
      <c r="EL73" s="1738"/>
      <c r="EM73" s="1738"/>
      <c r="EN73" s="1738"/>
      <c r="EO73" s="1738"/>
      <c r="EP73" s="1738"/>
      <c r="EQ73" s="1738"/>
      <c r="ER73" s="1738"/>
      <c r="ES73" s="1738"/>
      <c r="ET73" s="1738"/>
      <c r="EU73" s="1738"/>
      <c r="EV73" s="1738"/>
      <c r="EW73" s="1738"/>
      <c r="EX73" s="1738"/>
      <c r="EY73" s="1738"/>
      <c r="EZ73" s="1738"/>
      <c r="FA73" s="1738"/>
      <c r="FB73" s="1738"/>
      <c r="FC73" s="1738"/>
      <c r="FD73" s="1738"/>
      <c r="FE73" s="1738"/>
      <c r="FF73" s="1738"/>
      <c r="FG73" s="1738"/>
      <c r="FH73" s="1738"/>
      <c r="FI73" s="1738"/>
      <c r="FJ73" s="1738"/>
      <c r="FK73" s="1738"/>
    </row>
    <row r="74" spans="1:167" ht="30" customHeight="1">
      <c r="B74" s="1763"/>
      <c r="AU74" s="3100"/>
      <c r="AV74" s="3100"/>
      <c r="AW74" s="3104"/>
      <c r="AX74" s="3105"/>
      <c r="AY74" s="3105"/>
      <c r="AZ74" s="3105"/>
      <c r="BA74" s="3105"/>
      <c r="BB74" s="3106"/>
      <c r="BC74" s="3097"/>
      <c r="BD74" s="3097"/>
      <c r="CD74" s="1737"/>
      <c r="CL74" s="1738"/>
      <c r="CM74" s="1738"/>
      <c r="CN74" s="1738"/>
      <c r="CO74" s="1738"/>
      <c r="CP74" s="1738"/>
      <c r="CQ74" s="1738"/>
      <c r="CR74" s="1738"/>
      <c r="CS74" s="1738"/>
      <c r="CT74" s="1738"/>
      <c r="CU74" s="1738"/>
      <c r="CV74" s="1738"/>
      <c r="CW74" s="1738"/>
      <c r="CX74" s="1738"/>
      <c r="CY74" s="1738"/>
      <c r="CZ74" s="1738"/>
      <c r="DA74" s="1738"/>
      <c r="DB74" s="1738"/>
      <c r="DC74" s="1738"/>
      <c r="DD74" s="1738"/>
      <c r="DE74" s="1738"/>
      <c r="DF74" s="1738"/>
      <c r="DG74" s="1738"/>
      <c r="DH74" s="1738"/>
      <c r="DI74" s="1738"/>
      <c r="DJ74" s="1738"/>
      <c r="DK74" s="1738"/>
      <c r="DL74" s="1738"/>
      <c r="DM74" s="1738"/>
      <c r="DN74" s="1738"/>
      <c r="DO74" s="1738"/>
      <c r="DP74" s="1738"/>
      <c r="DQ74" s="1738"/>
      <c r="DR74" s="1738"/>
      <c r="DS74" s="1738"/>
      <c r="DT74" s="1738"/>
      <c r="DU74" s="1738"/>
      <c r="DV74" s="1738"/>
      <c r="DW74" s="1738"/>
      <c r="DX74" s="1738"/>
      <c r="DY74" s="1738"/>
      <c r="DZ74" s="1738"/>
      <c r="EA74" s="1738"/>
      <c r="EB74" s="1738"/>
      <c r="EC74" s="1738"/>
      <c r="ED74" s="1738"/>
      <c r="EE74" s="1738"/>
      <c r="EF74" s="1738"/>
      <c r="EG74" s="1738"/>
      <c r="EH74" s="1738"/>
      <c r="EI74" s="1738"/>
      <c r="EJ74" s="1738"/>
      <c r="EK74" s="1738"/>
      <c r="EL74" s="1738"/>
      <c r="EM74" s="1738"/>
      <c r="EN74" s="1738"/>
      <c r="EO74" s="1738"/>
      <c r="EP74" s="1738"/>
      <c r="EQ74" s="1738"/>
      <c r="ER74" s="1738"/>
      <c r="ES74" s="1738"/>
      <c r="ET74" s="1738"/>
      <c r="EU74" s="1738"/>
      <c r="EV74" s="1738"/>
      <c r="EW74" s="1738"/>
      <c r="EX74" s="1738"/>
      <c r="EY74" s="1738"/>
      <c r="EZ74" s="1738"/>
      <c r="FA74" s="1738"/>
      <c r="FB74" s="1738"/>
      <c r="FC74" s="1738"/>
      <c r="FD74" s="1738"/>
      <c r="FE74" s="1738"/>
      <c r="FF74" s="1738"/>
      <c r="FG74" s="1738"/>
      <c r="FH74" s="1738"/>
      <c r="FI74" s="1738"/>
      <c r="FJ74" s="1738"/>
      <c r="FK74" s="1738"/>
    </row>
    <row r="75" spans="1:167" ht="30" customHeight="1">
      <c r="B75" s="1763"/>
      <c r="I75" s="1758"/>
      <c r="AS75" s="1762"/>
      <c r="AT75" s="1762"/>
      <c r="AU75" s="1762"/>
      <c r="AV75" s="1762"/>
      <c r="AW75" s="1762"/>
      <c r="AX75" s="1762"/>
      <c r="CD75" s="1737"/>
      <c r="CL75" s="1738"/>
      <c r="CM75" s="1738"/>
      <c r="CN75" s="1738"/>
      <c r="CO75" s="1738"/>
      <c r="CP75" s="1738"/>
      <c r="CQ75" s="1738"/>
      <c r="CR75" s="1738"/>
      <c r="CS75" s="1738"/>
      <c r="CT75" s="1738"/>
      <c r="CU75" s="1738"/>
      <c r="CV75" s="1738"/>
      <c r="CW75" s="1738"/>
      <c r="CX75" s="1738"/>
      <c r="CY75" s="1738"/>
      <c r="CZ75" s="1738"/>
      <c r="DA75" s="1738"/>
      <c r="DB75" s="1738"/>
      <c r="DC75" s="1738"/>
      <c r="DD75" s="1738"/>
      <c r="DE75" s="1738"/>
      <c r="DF75" s="1738"/>
      <c r="DG75" s="1738"/>
      <c r="DH75" s="1738"/>
      <c r="DI75" s="1738"/>
      <c r="DJ75" s="1738"/>
      <c r="DK75" s="1738"/>
      <c r="DL75" s="1738"/>
      <c r="DM75" s="1738"/>
      <c r="DN75" s="1738"/>
      <c r="DO75" s="1738"/>
      <c r="DP75" s="1738"/>
      <c r="DQ75" s="1738"/>
      <c r="DR75" s="1738"/>
      <c r="DS75" s="1738"/>
      <c r="DT75" s="1738"/>
      <c r="DU75" s="1738"/>
      <c r="DV75" s="1738"/>
      <c r="DW75" s="1738"/>
      <c r="DX75" s="1738"/>
      <c r="DY75" s="1738"/>
      <c r="DZ75" s="1738"/>
      <c r="EA75" s="1738"/>
      <c r="EB75" s="1738"/>
      <c r="EC75" s="1738"/>
      <c r="ED75" s="1738"/>
      <c r="EE75" s="1738"/>
      <c r="EF75" s="1738"/>
      <c r="EG75" s="1738"/>
      <c r="EH75" s="1738"/>
      <c r="EI75" s="1738"/>
      <c r="EJ75" s="1738"/>
      <c r="EK75" s="1738"/>
      <c r="EL75" s="1738"/>
      <c r="EM75" s="1738"/>
      <c r="EN75" s="1738"/>
      <c r="EO75" s="1738"/>
      <c r="EP75" s="1738"/>
      <c r="EQ75" s="1738"/>
      <c r="ER75" s="1738"/>
      <c r="ES75" s="1738"/>
      <c r="ET75" s="1738"/>
      <c r="EU75" s="1738"/>
      <c r="EV75" s="1738"/>
      <c r="EW75" s="1738"/>
      <c r="EX75" s="1738"/>
      <c r="EY75" s="1738"/>
      <c r="EZ75" s="1738"/>
      <c r="FA75" s="1738"/>
      <c r="FB75" s="1738"/>
      <c r="FC75" s="1738"/>
      <c r="FD75" s="1738"/>
      <c r="FE75" s="1738"/>
      <c r="FF75" s="1738"/>
      <c r="FG75" s="1738"/>
      <c r="FH75" s="1738"/>
      <c r="FI75" s="1738"/>
      <c r="FJ75" s="1738"/>
      <c r="FK75" s="1738"/>
    </row>
    <row r="76" spans="1:167" ht="30" customHeight="1">
      <c r="B76" s="1763"/>
      <c r="AS76" s="1762"/>
      <c r="AT76" s="1762"/>
      <c r="AU76" s="3091" t="s">
        <v>1567</v>
      </c>
      <c r="AV76" s="3092"/>
      <c r="AW76" s="3092"/>
      <c r="AX76" s="3092"/>
      <c r="AY76" s="3092"/>
      <c r="AZ76" s="3092"/>
      <c r="BA76" s="3092"/>
      <c r="BB76" s="3092"/>
      <c r="BC76" s="3092"/>
      <c r="BD76" s="3093"/>
      <c r="BE76" s="3097" t="s">
        <v>23</v>
      </c>
      <c r="BF76" s="3097"/>
      <c r="CD76" s="1737"/>
      <c r="CL76" s="1738"/>
      <c r="CM76" s="1738"/>
      <c r="CN76" s="1738"/>
      <c r="CO76" s="1738"/>
      <c r="CP76" s="1738"/>
      <c r="CQ76" s="1738"/>
      <c r="CR76" s="1738"/>
      <c r="CS76" s="1738"/>
      <c r="CT76" s="1738"/>
      <c r="CU76" s="1738"/>
      <c r="CV76" s="1738"/>
      <c r="CW76" s="1738"/>
      <c r="CX76" s="1738"/>
      <c r="CY76" s="1738"/>
      <c r="CZ76" s="1738"/>
      <c r="DA76" s="1738"/>
      <c r="DB76" s="1738"/>
      <c r="DC76" s="1738"/>
      <c r="DD76" s="1738"/>
      <c r="DE76" s="1738"/>
      <c r="DF76" s="1738"/>
      <c r="DG76" s="1738"/>
      <c r="DH76" s="1738"/>
      <c r="DI76" s="1738"/>
      <c r="DJ76" s="1738"/>
      <c r="DK76" s="1738"/>
      <c r="DL76" s="1738"/>
      <c r="DM76" s="1738"/>
      <c r="DN76" s="1738"/>
      <c r="DO76" s="1738"/>
      <c r="DP76" s="1738"/>
      <c r="DQ76" s="1738"/>
      <c r="DR76" s="1738"/>
      <c r="DS76" s="1738"/>
      <c r="DT76" s="1738"/>
      <c r="DU76" s="1738"/>
      <c r="DV76" s="1738"/>
      <c r="DW76" s="1738"/>
      <c r="DX76" s="1738"/>
      <c r="DY76" s="1738"/>
      <c r="DZ76" s="1738"/>
      <c r="EA76" s="1738"/>
      <c r="EB76" s="1738"/>
      <c r="EC76" s="1738"/>
      <c r="ED76" s="1738"/>
      <c r="EE76" s="1738"/>
      <c r="EF76" s="1738"/>
      <c r="EG76" s="1738"/>
      <c r="EH76" s="1738"/>
      <c r="EI76" s="1738"/>
      <c r="EJ76" s="1738"/>
      <c r="EK76" s="1738"/>
      <c r="EL76" s="1738"/>
      <c r="EM76" s="1738"/>
      <c r="EN76" s="1738"/>
      <c r="EO76" s="1738"/>
      <c r="EP76" s="1738"/>
      <c r="EQ76" s="1738"/>
      <c r="ER76" s="1738"/>
      <c r="ES76" s="1738"/>
      <c r="ET76" s="1738"/>
      <c r="EU76" s="1738"/>
      <c r="EV76" s="1738"/>
      <c r="EW76" s="1738"/>
      <c r="EX76" s="1738"/>
      <c r="EY76" s="1738"/>
      <c r="EZ76" s="1738"/>
      <c r="FA76" s="1738"/>
      <c r="FB76" s="1738"/>
      <c r="FC76" s="1738"/>
      <c r="FD76" s="1738"/>
      <c r="FE76" s="1738"/>
      <c r="FF76" s="1738"/>
      <c r="FG76" s="1738"/>
      <c r="FH76" s="1738"/>
      <c r="FI76" s="1738"/>
      <c r="FJ76" s="1738"/>
      <c r="FK76" s="1738"/>
    </row>
    <row r="77" spans="1:167" s="146" customFormat="1" ht="30" customHeight="1">
      <c r="B77" s="1763"/>
      <c r="C77" s="1"/>
      <c r="D77" s="1"/>
      <c r="E77" s="1"/>
      <c r="F77" s="1"/>
      <c r="G77" s="1"/>
      <c r="H77" s="1"/>
      <c r="I77" s="1"/>
      <c r="J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762"/>
      <c r="AT77" s="1762"/>
      <c r="AU77" s="3094"/>
      <c r="AV77" s="3095"/>
      <c r="AW77" s="3095"/>
      <c r="AX77" s="3095"/>
      <c r="AY77" s="3095"/>
      <c r="AZ77" s="3095"/>
      <c r="BA77" s="3095"/>
      <c r="BB77" s="3095"/>
      <c r="BC77" s="3095"/>
      <c r="BD77" s="3096"/>
      <c r="BE77" s="3097"/>
      <c r="BF77" s="3097"/>
      <c r="BG77" s="1"/>
      <c r="BH77" s="1"/>
      <c r="BI77" s="1"/>
      <c r="BJ77" s="1"/>
      <c r="BK77" s="1"/>
      <c r="BL77" s="1"/>
      <c r="BM77" s="1"/>
      <c r="BN77" s="1"/>
      <c r="BO77" s="1"/>
      <c r="BP77" s="1"/>
      <c r="BQ77" s="1"/>
      <c r="BR77" s="1"/>
      <c r="BS77" s="1"/>
      <c r="BT77" s="1"/>
      <c r="BU77" s="1"/>
      <c r="BV77" s="1"/>
      <c r="BW77" s="1"/>
      <c r="BX77" s="1"/>
      <c r="BY77" s="1"/>
      <c r="BZ77" s="1"/>
      <c r="CA77" s="1"/>
      <c r="CB77" s="1"/>
      <c r="CD77" s="1737"/>
      <c r="CL77" s="1738"/>
      <c r="CM77" s="1738"/>
      <c r="CN77" s="1738"/>
      <c r="CO77" s="1738"/>
      <c r="CP77" s="1738"/>
      <c r="CQ77" s="1738"/>
      <c r="CR77" s="1738"/>
      <c r="CS77" s="1738"/>
      <c r="CT77" s="1738"/>
      <c r="CU77" s="1738"/>
      <c r="CV77" s="1738"/>
      <c r="CW77" s="1738"/>
      <c r="CX77" s="1738"/>
      <c r="CY77" s="1738"/>
      <c r="CZ77" s="1738"/>
      <c r="DA77" s="1738"/>
      <c r="DB77" s="1738"/>
      <c r="DC77" s="1738"/>
      <c r="DD77" s="1738"/>
      <c r="DE77" s="1738"/>
      <c r="DF77" s="1738"/>
      <c r="DG77" s="1738"/>
      <c r="DH77" s="1738"/>
      <c r="DI77" s="1738"/>
      <c r="DJ77" s="1738"/>
      <c r="DK77" s="1738"/>
      <c r="DL77" s="1738"/>
      <c r="DM77" s="1738"/>
      <c r="DN77" s="1738"/>
      <c r="DO77" s="1738"/>
      <c r="DP77" s="1738"/>
      <c r="DQ77" s="1738"/>
      <c r="DR77" s="1738"/>
      <c r="DS77" s="1738"/>
      <c r="DT77" s="1738"/>
      <c r="DU77" s="1738"/>
      <c r="DV77" s="1738"/>
      <c r="DW77" s="1738"/>
      <c r="DX77" s="1738"/>
      <c r="DY77" s="1738"/>
      <c r="DZ77" s="1738"/>
      <c r="EA77" s="1738"/>
      <c r="EB77" s="1738"/>
      <c r="EC77" s="1738"/>
      <c r="ED77" s="1738"/>
      <c r="EE77" s="1738"/>
      <c r="EF77" s="1738"/>
      <c r="EG77" s="1738"/>
      <c r="EH77" s="1738"/>
      <c r="EI77" s="1738"/>
      <c r="EJ77" s="1738"/>
      <c r="EK77" s="1738"/>
      <c r="EL77" s="1738"/>
      <c r="EM77" s="1738"/>
      <c r="EN77" s="1738"/>
      <c r="EO77" s="1738"/>
      <c r="EP77" s="1738"/>
      <c r="EQ77" s="1738"/>
      <c r="ER77" s="1738"/>
      <c r="ES77" s="1738"/>
      <c r="ET77" s="1738"/>
      <c r="EU77" s="1738"/>
      <c r="EV77" s="1738"/>
      <c r="EW77" s="1738"/>
      <c r="EX77" s="1738"/>
      <c r="EY77" s="1738"/>
      <c r="EZ77" s="1738"/>
      <c r="FA77" s="1738"/>
      <c r="FB77" s="1738"/>
      <c r="FC77" s="1738"/>
      <c r="FD77" s="1738"/>
      <c r="FE77" s="1738"/>
      <c r="FF77" s="1738"/>
      <c r="FG77" s="1738"/>
      <c r="FH77" s="1738"/>
      <c r="FI77" s="1738"/>
      <c r="FJ77" s="1738"/>
      <c r="FK77" s="1738"/>
    </row>
    <row r="78" spans="1:167" ht="30" customHeight="1">
      <c r="B78" s="1763"/>
      <c r="C78" s="1738"/>
      <c r="D78" s="1738"/>
      <c r="E78" s="1738"/>
      <c r="F78" s="1738"/>
      <c r="G78" s="1738"/>
      <c r="X78" s="1738"/>
      <c r="Y78" s="1738"/>
      <c r="Z78" s="1738"/>
      <c r="AA78" s="1738"/>
      <c r="AB78" s="1738"/>
      <c r="AC78" s="1738"/>
      <c r="AD78" s="1738"/>
      <c r="AE78" s="1738"/>
      <c r="AF78" s="1738"/>
      <c r="AG78" s="1738"/>
      <c r="AH78" s="1738"/>
      <c r="AI78" s="1764"/>
      <c r="AJ78" s="1762"/>
      <c r="AK78" s="1765"/>
      <c r="AL78" s="1742"/>
      <c r="AM78" s="1762"/>
      <c r="AN78" s="1762"/>
      <c r="AO78" s="1762"/>
      <c r="AP78" s="1762"/>
      <c r="AQ78" s="1762"/>
      <c r="AR78" s="1762"/>
      <c r="AS78" s="1762"/>
      <c r="AT78" s="1762"/>
      <c r="AU78" s="1762"/>
      <c r="AV78" s="1762"/>
      <c r="AW78" s="1762"/>
      <c r="AX78" s="1762"/>
      <c r="AY78" s="1738"/>
      <c r="AZ78" s="1738"/>
      <c r="BA78" s="1738"/>
      <c r="BB78" s="1738"/>
      <c r="BC78" s="1738"/>
      <c r="BD78" s="1738"/>
      <c r="BE78" s="1738"/>
      <c r="BF78" s="1738"/>
      <c r="BG78" s="1738"/>
      <c r="BH78" s="1738"/>
      <c r="BI78" s="1738"/>
      <c r="BJ78" s="1738"/>
      <c r="BK78" s="1738"/>
      <c r="BL78" s="1738"/>
      <c r="BM78" s="1738"/>
      <c r="BN78" s="1738"/>
      <c r="BO78" s="1738"/>
      <c r="BP78" s="1738"/>
      <c r="BQ78" s="1738"/>
      <c r="BR78" s="1738"/>
      <c r="BS78" s="1738"/>
      <c r="BT78" s="1738"/>
      <c r="BU78" s="1738"/>
      <c r="BV78" s="1738"/>
      <c r="BW78" s="1738"/>
      <c r="BX78" s="1738"/>
      <c r="BY78" s="1738"/>
      <c r="BZ78" s="1738"/>
      <c r="CA78" s="1738"/>
      <c r="CB78" s="1738"/>
      <c r="CC78" s="1738"/>
      <c r="CD78" s="1737"/>
    </row>
    <row r="79" spans="1:167" ht="30" customHeight="1">
      <c r="B79" s="1763"/>
      <c r="C79" s="1738"/>
      <c r="D79" s="1738"/>
      <c r="E79" s="1738"/>
      <c r="F79" s="1738"/>
      <c r="G79" s="1738"/>
      <c r="H79" s="1738"/>
      <c r="I79" s="3098"/>
      <c r="J79" s="3098"/>
      <c r="AC79" s="1738"/>
      <c r="AD79" s="1738"/>
      <c r="AE79" s="1738"/>
      <c r="AF79" s="1738"/>
      <c r="AG79" s="1738"/>
      <c r="AH79" s="1738"/>
      <c r="AI79" s="1764"/>
      <c r="AJ79" s="1762"/>
      <c r="AK79" s="1765"/>
      <c r="AL79" s="1742"/>
      <c r="AM79" s="1762"/>
      <c r="AN79" s="1762"/>
      <c r="AO79" s="1762"/>
      <c r="AP79" s="1762"/>
      <c r="AQ79" s="1762"/>
      <c r="AR79" s="1762"/>
      <c r="AS79" s="1762"/>
      <c r="AT79" s="1762"/>
      <c r="AU79" s="1762"/>
      <c r="AV79" s="1762"/>
      <c r="AW79" s="1762"/>
      <c r="AX79" s="1762"/>
      <c r="AY79" s="1738"/>
      <c r="AZ79" s="1738"/>
      <c r="BA79" s="1738"/>
      <c r="BB79" s="1738"/>
      <c r="BC79" s="1738"/>
      <c r="BD79" s="1738"/>
      <c r="BE79" s="1738"/>
      <c r="BF79" s="1738"/>
      <c r="BG79" s="1738"/>
      <c r="BH79" s="1738"/>
      <c r="BI79" s="1738"/>
      <c r="BJ79" s="1738"/>
      <c r="BK79" s="1738"/>
      <c r="BL79" s="1738"/>
      <c r="BM79" s="1738"/>
      <c r="BN79" s="1738"/>
      <c r="BO79" s="1738"/>
      <c r="BP79" s="1738"/>
      <c r="BQ79" s="1738"/>
      <c r="BR79" s="1738"/>
      <c r="BS79" s="1738"/>
      <c r="BT79" s="1738"/>
      <c r="BU79" s="1738"/>
      <c r="BV79" s="1738"/>
      <c r="BW79" s="1738"/>
      <c r="BX79" s="1738"/>
      <c r="BY79" s="1738"/>
      <c r="BZ79" s="1738"/>
      <c r="CA79" s="1738"/>
      <c r="CB79" s="1738"/>
      <c r="CC79" s="1738"/>
      <c r="CD79" s="1737"/>
    </row>
    <row r="80" spans="1:167" ht="30" customHeight="1">
      <c r="B80" s="1763"/>
      <c r="C80" s="1738"/>
      <c r="D80" s="1738"/>
      <c r="E80" s="1738"/>
      <c r="F80" s="1738"/>
      <c r="G80" s="1738"/>
      <c r="H80" s="1738"/>
      <c r="AC80" s="1738"/>
      <c r="AD80" s="1738"/>
      <c r="AE80" s="1738"/>
      <c r="AF80" s="1738"/>
      <c r="AG80" s="1738"/>
      <c r="AH80" s="1738"/>
      <c r="AI80" s="1764"/>
      <c r="AJ80" s="1762"/>
      <c r="AK80" s="1765"/>
      <c r="AL80" s="1742"/>
      <c r="AM80" s="1762"/>
      <c r="AN80" s="1762"/>
      <c r="AO80" s="1762"/>
      <c r="AP80" s="1762"/>
      <c r="AQ80" s="1762"/>
      <c r="AR80" s="1762"/>
      <c r="AS80" s="1762"/>
      <c r="AT80" s="1762"/>
      <c r="AU80" s="1762"/>
      <c r="AV80" s="1762"/>
      <c r="AW80" s="1762"/>
      <c r="AX80" s="1762"/>
      <c r="AY80" s="1738"/>
      <c r="AZ80" s="1738"/>
      <c r="BA80" s="1738"/>
      <c r="BB80" s="1738"/>
      <c r="BC80" s="1738"/>
      <c r="BD80" s="1738"/>
      <c r="BE80" s="1738"/>
      <c r="BF80" s="1738"/>
      <c r="BG80" s="1738"/>
      <c r="BH80" s="1738"/>
      <c r="BI80" s="1738"/>
      <c r="BJ80" s="1738"/>
      <c r="BK80" s="1738"/>
      <c r="BL80" s="1738"/>
      <c r="BM80" s="1738"/>
      <c r="BN80" s="1738"/>
      <c r="BO80" s="1738"/>
      <c r="BP80" s="1738"/>
      <c r="BQ80" s="1738"/>
      <c r="BR80" s="1738"/>
      <c r="BS80" s="1738"/>
      <c r="BT80" s="1738"/>
      <c r="BU80" s="1738"/>
      <c r="BV80" s="1738"/>
      <c r="BW80" s="1738"/>
      <c r="BX80" s="1738"/>
      <c r="BY80" s="1738"/>
      <c r="BZ80" s="1738"/>
      <c r="CA80" s="1738"/>
      <c r="CB80" s="1738"/>
      <c r="CC80" s="1738"/>
      <c r="CD80" s="1737"/>
    </row>
    <row r="81" spans="2:82" ht="30" customHeight="1">
      <c r="B81" s="1763"/>
      <c r="C81" s="1738"/>
      <c r="D81" s="1738"/>
      <c r="E81" s="1738"/>
      <c r="F81" s="1738"/>
      <c r="G81" s="1738"/>
      <c r="H81" s="1738"/>
      <c r="I81" s="1738"/>
      <c r="J81" s="1738"/>
      <c r="K81" s="1738"/>
      <c r="L81" s="1738"/>
      <c r="M81" s="1738"/>
      <c r="N81" s="1738"/>
      <c r="O81" s="1738"/>
      <c r="P81" s="1738"/>
      <c r="Q81" s="1738"/>
      <c r="R81" s="1738"/>
      <c r="S81" s="1738"/>
      <c r="T81" s="1738"/>
      <c r="U81" s="1738"/>
      <c r="V81" s="1738"/>
      <c r="W81" s="1738"/>
      <c r="X81" s="1738"/>
      <c r="Y81" s="1738"/>
      <c r="Z81" s="1738"/>
      <c r="AA81" s="1738"/>
      <c r="AB81" s="1738"/>
      <c r="AC81" s="1738"/>
      <c r="AD81" s="1738"/>
      <c r="AE81" s="1738"/>
      <c r="AF81" s="1738"/>
      <c r="AG81" s="1738"/>
      <c r="AH81" s="1738"/>
      <c r="AI81" s="1764"/>
      <c r="AJ81" s="1762"/>
      <c r="AK81" s="1765"/>
      <c r="AL81" s="1742"/>
      <c r="AM81" s="1762"/>
      <c r="AN81" s="1762"/>
      <c r="AO81" s="1762"/>
      <c r="AP81" s="1762"/>
      <c r="AQ81" s="1762"/>
      <c r="AR81" s="1762"/>
      <c r="AS81" s="1762"/>
      <c r="AT81" s="1762"/>
      <c r="AU81" s="1762"/>
      <c r="AV81" s="1762"/>
      <c r="AW81" s="1762"/>
      <c r="AX81" s="1762"/>
      <c r="AY81" s="1738"/>
      <c r="AZ81" s="1738"/>
      <c r="BA81" s="1738"/>
      <c r="BB81" s="1738"/>
      <c r="BC81" s="1738"/>
      <c r="BD81" s="1738"/>
      <c r="BE81" s="1738"/>
      <c r="BF81" s="1738"/>
      <c r="BG81" s="1738"/>
      <c r="BH81" s="1738"/>
      <c r="BI81" s="1738"/>
      <c r="BJ81" s="1738"/>
      <c r="BK81" s="1738"/>
      <c r="BL81" s="1738"/>
      <c r="BM81" s="1738"/>
      <c r="BN81" s="1738"/>
      <c r="BO81" s="1738"/>
      <c r="BP81" s="1738"/>
      <c r="BQ81" s="1738"/>
      <c r="BR81" s="1738"/>
      <c r="BS81" s="1738"/>
      <c r="BT81" s="1738"/>
      <c r="BU81" s="1738"/>
      <c r="BV81" s="1738"/>
      <c r="BW81" s="1738"/>
      <c r="BX81" s="1738"/>
      <c r="BY81" s="1738"/>
      <c r="BZ81" s="1738"/>
      <c r="CA81" s="1738"/>
      <c r="CB81" s="1738"/>
      <c r="CC81" s="1738"/>
      <c r="CD81" s="1737"/>
    </row>
    <row r="82" spans="2:82" ht="30" customHeight="1">
      <c r="B82" s="1763"/>
      <c r="C82" s="1738"/>
      <c r="D82" s="1738"/>
      <c r="E82" s="1738"/>
      <c r="F82" s="1738"/>
      <c r="G82" s="1738"/>
      <c r="H82" s="1738"/>
      <c r="I82" s="1738"/>
      <c r="J82" s="1738"/>
      <c r="K82" s="1738"/>
      <c r="L82" s="1738"/>
      <c r="M82" s="1738"/>
      <c r="N82" s="1738"/>
      <c r="O82" s="1738"/>
      <c r="P82" s="1738"/>
      <c r="Q82" s="1738"/>
      <c r="R82" s="1738"/>
      <c r="S82" s="1738"/>
      <c r="T82" s="1738"/>
      <c r="U82" s="1738"/>
      <c r="V82" s="1738"/>
      <c r="W82" s="1738"/>
      <c r="X82" s="1738"/>
      <c r="Y82" s="1738"/>
      <c r="Z82" s="1738"/>
      <c r="AA82" s="1738"/>
      <c r="AB82" s="1738"/>
      <c r="AC82" s="1738"/>
      <c r="AD82" s="1738"/>
      <c r="AE82" s="1738"/>
      <c r="AF82" s="1738"/>
      <c r="AG82" s="1738"/>
      <c r="AH82" s="1738"/>
      <c r="AI82" s="1764"/>
      <c r="AJ82" s="1762"/>
      <c r="AK82" s="1765"/>
      <c r="AL82" s="1742"/>
      <c r="AM82" s="1762"/>
      <c r="AN82" s="1762"/>
      <c r="AO82" s="1762"/>
      <c r="AP82" s="1762"/>
      <c r="AQ82" s="1762"/>
      <c r="AR82" s="1762"/>
      <c r="AS82" s="1762"/>
      <c r="AT82" s="1762"/>
      <c r="AU82" s="1762"/>
      <c r="AV82" s="1762"/>
      <c r="AW82" s="1762"/>
      <c r="AX82" s="1762"/>
      <c r="AY82" s="1738"/>
      <c r="AZ82" s="1738"/>
      <c r="BA82" s="1738"/>
      <c r="BB82" s="1738"/>
      <c r="BC82" s="1738"/>
      <c r="BD82" s="1738"/>
      <c r="BE82" s="1738"/>
      <c r="BF82" s="1738"/>
      <c r="BG82" s="1738"/>
      <c r="BH82" s="1738"/>
      <c r="BI82" s="1738"/>
      <c r="BJ82" s="1738"/>
      <c r="BK82" s="1738"/>
      <c r="BL82" s="1738"/>
      <c r="BM82" s="1738"/>
      <c r="BN82" s="1738"/>
      <c r="BO82" s="1738"/>
      <c r="BP82" s="1738"/>
      <c r="BQ82" s="1738"/>
      <c r="BR82" s="1738"/>
      <c r="BS82" s="1738"/>
      <c r="BT82" s="1738"/>
      <c r="BU82" s="1738"/>
      <c r="BV82" s="1738"/>
      <c r="BW82" s="1738"/>
      <c r="BX82" s="1738"/>
      <c r="BY82" s="1738"/>
      <c r="BZ82" s="1738"/>
      <c r="CA82" s="1738"/>
      <c r="CB82" s="1738"/>
      <c r="CC82" s="1738"/>
      <c r="CD82" s="1737"/>
    </row>
    <row r="83" spans="2:82" ht="30" customHeight="1">
      <c r="B83" s="1766"/>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1767"/>
    </row>
    <row r="84" spans="2:82" ht="30" customHeight="1" thickBot="1">
      <c r="B84" s="1768"/>
      <c r="C84" s="1769"/>
      <c r="D84" s="1769"/>
      <c r="E84" s="1769"/>
      <c r="F84" s="1769"/>
      <c r="G84" s="1769"/>
      <c r="H84" s="1769"/>
      <c r="I84" s="1769"/>
      <c r="J84" s="1769"/>
      <c r="K84" s="1769"/>
      <c r="L84" s="1769"/>
      <c r="M84" s="1769"/>
      <c r="N84" s="1769"/>
      <c r="O84" s="1769"/>
      <c r="P84" s="1769"/>
      <c r="Q84" s="1769"/>
      <c r="R84" s="1769"/>
      <c r="S84" s="1769"/>
      <c r="T84" s="1769"/>
      <c r="U84" s="1769"/>
      <c r="V84" s="1769"/>
      <c r="W84" s="1769"/>
      <c r="X84" s="1769"/>
      <c r="Y84" s="1769"/>
      <c r="Z84" s="1769"/>
      <c r="AA84" s="1769"/>
      <c r="AB84" s="1769"/>
      <c r="AC84" s="1769"/>
      <c r="AD84" s="1769"/>
      <c r="AE84" s="1769"/>
      <c r="AF84" s="1769"/>
      <c r="AG84" s="1769"/>
      <c r="AH84" s="1769"/>
      <c r="AI84" s="1769"/>
      <c r="AJ84" s="1769"/>
      <c r="AK84" s="1769"/>
      <c r="AL84" s="1769"/>
      <c r="AM84" s="1769"/>
      <c r="AN84" s="1769"/>
      <c r="AO84" s="1769"/>
      <c r="AP84" s="1769"/>
      <c r="AQ84" s="1769"/>
      <c r="AR84" s="1769"/>
      <c r="AS84" s="1769"/>
      <c r="AT84" s="1769"/>
      <c r="AU84" s="1769"/>
      <c r="AV84" s="1769"/>
      <c r="AW84" s="1769"/>
      <c r="AX84" s="1769"/>
      <c r="AY84" s="1769"/>
      <c r="AZ84" s="1769"/>
      <c r="BA84" s="1769"/>
      <c r="BB84" s="1769"/>
      <c r="BC84" s="1769"/>
      <c r="BD84" s="1769"/>
      <c r="BE84" s="1769"/>
      <c r="BF84" s="1769"/>
      <c r="BG84" s="1769"/>
      <c r="BH84" s="1769"/>
      <c r="BI84" s="1769"/>
      <c r="BJ84" s="1769"/>
      <c r="BK84" s="1769"/>
      <c r="BL84" s="1769"/>
      <c r="BM84" s="1769"/>
      <c r="BN84" s="1769"/>
      <c r="BO84" s="1769"/>
      <c r="BP84" s="1769"/>
      <c r="BQ84" s="1769"/>
      <c r="BR84" s="1769"/>
      <c r="BS84" s="1769"/>
      <c r="BT84" s="1769"/>
      <c r="BU84" s="1769"/>
      <c r="BV84" s="1769"/>
      <c r="BW84" s="1769"/>
      <c r="BX84" s="1769"/>
      <c r="BY84" s="1769"/>
      <c r="BZ84" s="1769"/>
      <c r="CA84" s="1769"/>
      <c r="CB84" s="1769"/>
      <c r="CC84" s="1769"/>
      <c r="CD84" s="1770"/>
    </row>
    <row r="85" spans="2:82" ht="20.100000000000001" customHeight="1"/>
    <row r="86" spans="2:82" ht="20.100000000000001" customHeight="1"/>
    <row r="87" spans="2:82" ht="33" customHeight="1">
      <c r="B87" s="3099">
        <v>30</v>
      </c>
      <c r="C87" s="3099"/>
      <c r="D87" s="3099"/>
      <c r="E87" s="3099"/>
      <c r="F87" s="3099"/>
      <c r="G87" s="3099"/>
      <c r="H87" s="3099"/>
      <c r="I87" s="3099"/>
      <c r="J87" s="3099"/>
      <c r="K87" s="3099"/>
      <c r="L87" s="3099"/>
      <c r="M87" s="3099"/>
      <c r="N87" s="3099"/>
      <c r="O87" s="3099"/>
      <c r="P87" s="3099"/>
      <c r="Q87" s="3099"/>
      <c r="R87" s="3099"/>
      <c r="S87" s="3099"/>
      <c r="T87" s="3099"/>
      <c r="U87" s="3099"/>
      <c r="V87" s="3099"/>
      <c r="W87" s="3099"/>
      <c r="X87" s="3099"/>
      <c r="Y87" s="3099"/>
      <c r="Z87" s="3099"/>
      <c r="AA87" s="3099"/>
      <c r="AB87" s="3099"/>
      <c r="AC87" s="3099"/>
      <c r="AD87" s="3099"/>
      <c r="AE87" s="3099"/>
      <c r="AF87" s="3099"/>
      <c r="AG87" s="3099"/>
      <c r="AH87" s="3099"/>
      <c r="AI87" s="3099"/>
      <c r="AJ87" s="3099"/>
      <c r="AK87" s="3099"/>
      <c r="AL87" s="3099"/>
      <c r="AM87" s="3099"/>
      <c r="AN87" s="3099"/>
      <c r="AO87" s="3099"/>
      <c r="AP87" s="3099"/>
      <c r="AQ87" s="3099"/>
      <c r="AR87" s="3099"/>
      <c r="AS87" s="3099"/>
      <c r="AT87" s="3099"/>
      <c r="AU87" s="3099"/>
      <c r="AV87" s="3099"/>
      <c r="AW87" s="3099"/>
      <c r="AX87" s="3099"/>
      <c r="AY87" s="3099"/>
      <c r="AZ87" s="3099"/>
      <c r="BA87" s="3099"/>
      <c r="BB87" s="3099"/>
      <c r="BC87" s="3099"/>
      <c r="BD87" s="3099"/>
      <c r="BE87" s="3099"/>
      <c r="BF87" s="3099"/>
      <c r="BG87" s="3099"/>
      <c r="BH87" s="3099"/>
      <c r="BI87" s="3099"/>
      <c r="BJ87" s="3099"/>
      <c r="BK87" s="3099"/>
      <c r="BL87" s="3099"/>
      <c r="BM87" s="3099"/>
      <c r="BN87" s="3099"/>
      <c r="BO87" s="3099"/>
      <c r="BP87" s="3099"/>
      <c r="BQ87" s="3099"/>
      <c r="BR87" s="3099"/>
      <c r="BS87" s="3099"/>
      <c r="BT87" s="3099"/>
      <c r="BU87" s="3099"/>
      <c r="BV87" s="3099"/>
      <c r="BW87" s="3099"/>
      <c r="BX87" s="3099"/>
      <c r="BY87" s="3099"/>
      <c r="BZ87" s="3099"/>
      <c r="CA87" s="3099"/>
      <c r="CB87" s="3099"/>
      <c r="CC87" s="3099"/>
      <c r="CD87" s="3099"/>
    </row>
    <row r="88" spans="2:82" ht="20.100000000000001" customHeight="1"/>
    <row r="89" spans="2:82" ht="20.100000000000001" customHeight="1"/>
  </sheetData>
  <mergeCells count="56">
    <mergeCell ref="AB19:BE19"/>
    <mergeCell ref="BH19:CB19"/>
    <mergeCell ref="AB20:BE20"/>
    <mergeCell ref="BH20:CB20"/>
    <mergeCell ref="BC21:BE21"/>
    <mergeCell ref="BZ21:CB21"/>
    <mergeCell ref="D22:F22"/>
    <mergeCell ref="Z22:AA23"/>
    <mergeCell ref="AB22:BE23"/>
    <mergeCell ref="BH22:CC23"/>
    <mergeCell ref="Z25:AA26"/>
    <mergeCell ref="AB25:BE26"/>
    <mergeCell ref="BH25:CC26"/>
    <mergeCell ref="Z28:AA29"/>
    <mergeCell ref="AB28:BE29"/>
    <mergeCell ref="BH28:CC29"/>
    <mergeCell ref="D32:F32"/>
    <mergeCell ref="Z32:AA33"/>
    <mergeCell ref="AB32:BE33"/>
    <mergeCell ref="BH32:CC33"/>
    <mergeCell ref="Z35:AA36"/>
    <mergeCell ref="AB35:BE36"/>
    <mergeCell ref="BH35:CC36"/>
    <mergeCell ref="Z39:AA40"/>
    <mergeCell ref="AB39:BE40"/>
    <mergeCell ref="BH39:CC40"/>
    <mergeCell ref="Z47:AA48"/>
    <mergeCell ref="AB47:BE48"/>
    <mergeCell ref="BH47:CC48"/>
    <mergeCell ref="Z52:AA53"/>
    <mergeCell ref="AB52:BE53"/>
    <mergeCell ref="BH52:CC53"/>
    <mergeCell ref="Z55:AA56"/>
    <mergeCell ref="AB55:BE56"/>
    <mergeCell ref="BH55:CC56"/>
    <mergeCell ref="D58:F58"/>
    <mergeCell ref="Z58:AA59"/>
    <mergeCell ref="AB58:BE59"/>
    <mergeCell ref="BH58:CC59"/>
    <mergeCell ref="D63:F63"/>
    <mergeCell ref="Z63:AA64"/>
    <mergeCell ref="AB63:BE64"/>
    <mergeCell ref="BH63:CC64"/>
    <mergeCell ref="AU66:AV67"/>
    <mergeCell ref="AW66:BB67"/>
    <mergeCell ref="BC66:BD67"/>
    <mergeCell ref="AU76:BD77"/>
    <mergeCell ref="BE76:BF77"/>
    <mergeCell ref="I79:J79"/>
    <mergeCell ref="B87:CD87"/>
    <mergeCell ref="AU70:AV71"/>
    <mergeCell ref="AW70:BB71"/>
    <mergeCell ref="BC70:BD71"/>
    <mergeCell ref="AU73:AV74"/>
    <mergeCell ref="AW73:BB74"/>
    <mergeCell ref="BC73:BD74"/>
  </mergeCells>
  <pageMargins left="0.7" right="0.7" top="0.75" bottom="0.75" header="0.3" footer="0.3"/>
  <pageSetup paperSize="9" orientation="portrait"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98A75-F14A-4334-AEF7-FF506CDC9085}">
  <sheetPr>
    <tabColor rgb="FFFF0000"/>
  </sheetPr>
  <dimension ref="A1:GN103"/>
  <sheetViews>
    <sheetView showGridLines="0" view="pageBreakPreview" zoomScale="50" zoomScaleNormal="40" zoomScaleSheetLayoutView="50" workbookViewId="0">
      <selection activeCell="BG78" sqref="BG78:CA79"/>
    </sheetView>
  </sheetViews>
  <sheetFormatPr defaultColWidth="1.61328125" defaultRowHeight="15"/>
  <cols>
    <col min="1" max="1" width="1.61328125" style="1"/>
    <col min="2" max="2" width="2.69140625" style="1" customWidth="1"/>
    <col min="3" max="3" width="8.3046875" style="1" customWidth="1"/>
    <col min="4" max="82" width="2.69140625" style="1" customWidth="1"/>
    <col min="83" max="83" width="2.07421875" style="1" customWidth="1"/>
    <col min="84" max="90" width="1.61328125" style="1"/>
    <col min="91" max="91" width="16.23046875" style="1" customWidth="1"/>
    <col min="92" max="249" width="1.61328125" style="1"/>
    <col min="250" max="250" width="2.69140625" style="1" customWidth="1"/>
    <col min="251" max="251" width="6.3046875" style="1" customWidth="1"/>
    <col min="252" max="252" width="2.69140625" style="1" customWidth="1"/>
    <col min="253" max="256" width="0.921875" style="1" customWidth="1"/>
    <col min="257" max="338" width="2.69140625" style="1" customWidth="1"/>
    <col min="339" max="505" width="1.61328125" style="1"/>
    <col min="506" max="506" width="2.69140625" style="1" customWidth="1"/>
    <col min="507" max="507" width="6.3046875" style="1" customWidth="1"/>
    <col min="508" max="508" width="2.69140625" style="1" customWidth="1"/>
    <col min="509" max="512" width="0.921875" style="1" customWidth="1"/>
    <col min="513" max="594" width="2.69140625" style="1" customWidth="1"/>
    <col min="595" max="761" width="1.61328125" style="1"/>
    <col min="762" max="762" width="2.69140625" style="1" customWidth="1"/>
    <col min="763" max="763" width="6.3046875" style="1" customWidth="1"/>
    <col min="764" max="764" width="2.69140625" style="1" customWidth="1"/>
    <col min="765" max="768" width="0.921875" style="1" customWidth="1"/>
    <col min="769" max="850" width="2.69140625" style="1" customWidth="1"/>
    <col min="851" max="1017" width="1.61328125" style="1"/>
    <col min="1018" max="1018" width="2.69140625" style="1" customWidth="1"/>
    <col min="1019" max="1019" width="6.3046875" style="1" customWidth="1"/>
    <col min="1020" max="1020" width="2.69140625" style="1" customWidth="1"/>
    <col min="1021" max="1024" width="0.921875" style="1" customWidth="1"/>
    <col min="1025" max="1106" width="2.69140625" style="1" customWidth="1"/>
    <col min="1107" max="1273" width="1.61328125" style="1"/>
    <col min="1274" max="1274" width="2.69140625" style="1" customWidth="1"/>
    <col min="1275" max="1275" width="6.3046875" style="1" customWidth="1"/>
    <col min="1276" max="1276" width="2.69140625" style="1" customWidth="1"/>
    <col min="1277" max="1280" width="0.921875" style="1" customWidth="1"/>
    <col min="1281" max="1362" width="2.69140625" style="1" customWidth="1"/>
    <col min="1363" max="1529" width="1.61328125" style="1"/>
    <col min="1530" max="1530" width="2.69140625" style="1" customWidth="1"/>
    <col min="1531" max="1531" width="6.3046875" style="1" customWidth="1"/>
    <col min="1532" max="1532" width="2.69140625" style="1" customWidth="1"/>
    <col min="1533" max="1536" width="0.921875" style="1" customWidth="1"/>
    <col min="1537" max="1618" width="2.69140625" style="1" customWidth="1"/>
    <col min="1619" max="1785" width="1.61328125" style="1"/>
    <col min="1786" max="1786" width="2.69140625" style="1" customWidth="1"/>
    <col min="1787" max="1787" width="6.3046875" style="1" customWidth="1"/>
    <col min="1788" max="1788" width="2.69140625" style="1" customWidth="1"/>
    <col min="1789" max="1792" width="0.921875" style="1" customWidth="1"/>
    <col min="1793" max="1874" width="2.69140625" style="1" customWidth="1"/>
    <col min="1875" max="2041" width="1.61328125" style="1"/>
    <col min="2042" max="2042" width="2.69140625" style="1" customWidth="1"/>
    <col min="2043" max="2043" width="6.3046875" style="1" customWidth="1"/>
    <col min="2044" max="2044" width="2.69140625" style="1" customWidth="1"/>
    <col min="2045" max="2048" width="0.921875" style="1" customWidth="1"/>
    <col min="2049" max="2130" width="2.69140625" style="1" customWidth="1"/>
    <col min="2131" max="2297" width="1.61328125" style="1"/>
    <col min="2298" max="2298" width="2.69140625" style="1" customWidth="1"/>
    <col min="2299" max="2299" width="6.3046875" style="1" customWidth="1"/>
    <col min="2300" max="2300" width="2.69140625" style="1" customWidth="1"/>
    <col min="2301" max="2304" width="0.921875" style="1" customWidth="1"/>
    <col min="2305" max="2386" width="2.69140625" style="1" customWidth="1"/>
    <col min="2387" max="2553" width="1.61328125" style="1"/>
    <col min="2554" max="2554" width="2.69140625" style="1" customWidth="1"/>
    <col min="2555" max="2555" width="6.3046875" style="1" customWidth="1"/>
    <col min="2556" max="2556" width="2.69140625" style="1" customWidth="1"/>
    <col min="2557" max="2560" width="0.921875" style="1" customWidth="1"/>
    <col min="2561" max="2642" width="2.69140625" style="1" customWidth="1"/>
    <col min="2643" max="2809" width="1.61328125" style="1"/>
    <col min="2810" max="2810" width="2.69140625" style="1" customWidth="1"/>
    <col min="2811" max="2811" width="6.3046875" style="1" customWidth="1"/>
    <col min="2812" max="2812" width="2.69140625" style="1" customWidth="1"/>
    <col min="2813" max="2816" width="0.921875" style="1" customWidth="1"/>
    <col min="2817" max="2898" width="2.69140625" style="1" customWidth="1"/>
    <col min="2899" max="3065" width="1.61328125" style="1"/>
    <col min="3066" max="3066" width="2.69140625" style="1" customWidth="1"/>
    <col min="3067" max="3067" width="6.3046875" style="1" customWidth="1"/>
    <col min="3068" max="3068" width="2.69140625" style="1" customWidth="1"/>
    <col min="3069" max="3072" width="0.921875" style="1" customWidth="1"/>
    <col min="3073" max="3154" width="2.69140625" style="1" customWidth="1"/>
    <col min="3155" max="3321" width="1.61328125" style="1"/>
    <col min="3322" max="3322" width="2.69140625" style="1" customWidth="1"/>
    <col min="3323" max="3323" width="6.3046875" style="1" customWidth="1"/>
    <col min="3324" max="3324" width="2.69140625" style="1" customWidth="1"/>
    <col min="3325" max="3328" width="0.921875" style="1" customWidth="1"/>
    <col min="3329" max="3410" width="2.69140625" style="1" customWidth="1"/>
    <col min="3411" max="3577" width="1.61328125" style="1"/>
    <col min="3578" max="3578" width="2.69140625" style="1" customWidth="1"/>
    <col min="3579" max="3579" width="6.3046875" style="1" customWidth="1"/>
    <col min="3580" max="3580" width="2.69140625" style="1" customWidth="1"/>
    <col min="3581" max="3584" width="0.921875" style="1" customWidth="1"/>
    <col min="3585" max="3666" width="2.69140625" style="1" customWidth="1"/>
    <col min="3667" max="3833" width="1.61328125" style="1"/>
    <col min="3834" max="3834" width="2.69140625" style="1" customWidth="1"/>
    <col min="3835" max="3835" width="6.3046875" style="1" customWidth="1"/>
    <col min="3836" max="3836" width="2.69140625" style="1" customWidth="1"/>
    <col min="3837" max="3840" width="0.921875" style="1" customWidth="1"/>
    <col min="3841" max="3922" width="2.69140625" style="1" customWidth="1"/>
    <col min="3923" max="4089" width="1.61328125" style="1"/>
    <col min="4090" max="4090" width="2.69140625" style="1" customWidth="1"/>
    <col min="4091" max="4091" width="6.3046875" style="1" customWidth="1"/>
    <col min="4092" max="4092" width="2.69140625" style="1" customWidth="1"/>
    <col min="4093" max="4096" width="0.921875" style="1" customWidth="1"/>
    <col min="4097" max="4178" width="2.69140625" style="1" customWidth="1"/>
    <col min="4179" max="4345" width="1.61328125" style="1"/>
    <col min="4346" max="4346" width="2.69140625" style="1" customWidth="1"/>
    <col min="4347" max="4347" width="6.3046875" style="1" customWidth="1"/>
    <col min="4348" max="4348" width="2.69140625" style="1" customWidth="1"/>
    <col min="4349" max="4352" width="0.921875" style="1" customWidth="1"/>
    <col min="4353" max="4434" width="2.69140625" style="1" customWidth="1"/>
    <col min="4435" max="4601" width="1.61328125" style="1"/>
    <col min="4602" max="4602" width="2.69140625" style="1" customWidth="1"/>
    <col min="4603" max="4603" width="6.3046875" style="1" customWidth="1"/>
    <col min="4604" max="4604" width="2.69140625" style="1" customWidth="1"/>
    <col min="4605" max="4608" width="0.921875" style="1" customWidth="1"/>
    <col min="4609" max="4690" width="2.69140625" style="1" customWidth="1"/>
    <col min="4691" max="4857" width="1.61328125" style="1"/>
    <col min="4858" max="4858" width="2.69140625" style="1" customWidth="1"/>
    <col min="4859" max="4859" width="6.3046875" style="1" customWidth="1"/>
    <col min="4860" max="4860" width="2.69140625" style="1" customWidth="1"/>
    <col min="4861" max="4864" width="0.921875" style="1" customWidth="1"/>
    <col min="4865" max="4946" width="2.69140625" style="1" customWidth="1"/>
    <col min="4947" max="5113" width="1.61328125" style="1"/>
    <col min="5114" max="5114" width="2.69140625" style="1" customWidth="1"/>
    <col min="5115" max="5115" width="6.3046875" style="1" customWidth="1"/>
    <col min="5116" max="5116" width="2.69140625" style="1" customWidth="1"/>
    <col min="5117" max="5120" width="0.921875" style="1" customWidth="1"/>
    <col min="5121" max="5202" width="2.69140625" style="1" customWidth="1"/>
    <col min="5203" max="5369" width="1.61328125" style="1"/>
    <col min="5370" max="5370" width="2.69140625" style="1" customWidth="1"/>
    <col min="5371" max="5371" width="6.3046875" style="1" customWidth="1"/>
    <col min="5372" max="5372" width="2.69140625" style="1" customWidth="1"/>
    <col min="5373" max="5376" width="0.921875" style="1" customWidth="1"/>
    <col min="5377" max="5458" width="2.69140625" style="1" customWidth="1"/>
    <col min="5459" max="5625" width="1.61328125" style="1"/>
    <col min="5626" max="5626" width="2.69140625" style="1" customWidth="1"/>
    <col min="5627" max="5627" width="6.3046875" style="1" customWidth="1"/>
    <col min="5628" max="5628" width="2.69140625" style="1" customWidth="1"/>
    <col min="5629" max="5632" width="0.921875" style="1" customWidth="1"/>
    <col min="5633" max="5714" width="2.69140625" style="1" customWidth="1"/>
    <col min="5715" max="5881" width="1.61328125" style="1"/>
    <col min="5882" max="5882" width="2.69140625" style="1" customWidth="1"/>
    <col min="5883" max="5883" width="6.3046875" style="1" customWidth="1"/>
    <col min="5884" max="5884" width="2.69140625" style="1" customWidth="1"/>
    <col min="5885" max="5888" width="0.921875" style="1" customWidth="1"/>
    <col min="5889" max="5970" width="2.69140625" style="1" customWidth="1"/>
    <col min="5971" max="6137" width="1.61328125" style="1"/>
    <col min="6138" max="6138" width="2.69140625" style="1" customWidth="1"/>
    <col min="6139" max="6139" width="6.3046875" style="1" customWidth="1"/>
    <col min="6140" max="6140" width="2.69140625" style="1" customWidth="1"/>
    <col min="6141" max="6144" width="0.921875" style="1" customWidth="1"/>
    <col min="6145" max="6226" width="2.69140625" style="1" customWidth="1"/>
    <col min="6227" max="6393" width="1.61328125" style="1"/>
    <col min="6394" max="6394" width="2.69140625" style="1" customWidth="1"/>
    <col min="6395" max="6395" width="6.3046875" style="1" customWidth="1"/>
    <col min="6396" max="6396" width="2.69140625" style="1" customWidth="1"/>
    <col min="6397" max="6400" width="0.921875" style="1" customWidth="1"/>
    <col min="6401" max="6482" width="2.69140625" style="1" customWidth="1"/>
    <col min="6483" max="6649" width="1.61328125" style="1"/>
    <col min="6650" max="6650" width="2.69140625" style="1" customWidth="1"/>
    <col min="6651" max="6651" width="6.3046875" style="1" customWidth="1"/>
    <col min="6652" max="6652" width="2.69140625" style="1" customWidth="1"/>
    <col min="6653" max="6656" width="0.921875" style="1" customWidth="1"/>
    <col min="6657" max="6738" width="2.69140625" style="1" customWidth="1"/>
    <col min="6739" max="6905" width="1.61328125" style="1"/>
    <col min="6906" max="6906" width="2.69140625" style="1" customWidth="1"/>
    <col min="6907" max="6907" width="6.3046875" style="1" customWidth="1"/>
    <col min="6908" max="6908" width="2.69140625" style="1" customWidth="1"/>
    <col min="6909" max="6912" width="0.921875" style="1" customWidth="1"/>
    <col min="6913" max="6994" width="2.69140625" style="1" customWidth="1"/>
    <col min="6995" max="7161" width="1.61328125" style="1"/>
    <col min="7162" max="7162" width="2.69140625" style="1" customWidth="1"/>
    <col min="7163" max="7163" width="6.3046875" style="1" customWidth="1"/>
    <col min="7164" max="7164" width="2.69140625" style="1" customWidth="1"/>
    <col min="7165" max="7168" width="0.921875" style="1" customWidth="1"/>
    <col min="7169" max="7250" width="2.69140625" style="1" customWidth="1"/>
    <col min="7251" max="7417" width="1.61328125" style="1"/>
    <col min="7418" max="7418" width="2.69140625" style="1" customWidth="1"/>
    <col min="7419" max="7419" width="6.3046875" style="1" customWidth="1"/>
    <col min="7420" max="7420" width="2.69140625" style="1" customWidth="1"/>
    <col min="7421" max="7424" width="0.921875" style="1" customWidth="1"/>
    <col min="7425" max="7506" width="2.69140625" style="1" customWidth="1"/>
    <col min="7507" max="7673" width="1.61328125" style="1"/>
    <col min="7674" max="7674" width="2.69140625" style="1" customWidth="1"/>
    <col min="7675" max="7675" width="6.3046875" style="1" customWidth="1"/>
    <col min="7676" max="7676" width="2.69140625" style="1" customWidth="1"/>
    <col min="7677" max="7680" width="0.921875" style="1" customWidth="1"/>
    <col min="7681" max="7762" width="2.69140625" style="1" customWidth="1"/>
    <col min="7763" max="7929" width="1.61328125" style="1"/>
    <col min="7930" max="7930" width="2.69140625" style="1" customWidth="1"/>
    <col min="7931" max="7931" width="6.3046875" style="1" customWidth="1"/>
    <col min="7932" max="7932" width="2.69140625" style="1" customWidth="1"/>
    <col min="7933" max="7936" width="0.921875" style="1" customWidth="1"/>
    <col min="7937" max="8018" width="2.69140625" style="1" customWidth="1"/>
    <col min="8019" max="8185" width="1.61328125" style="1"/>
    <col min="8186" max="8186" width="2.69140625" style="1" customWidth="1"/>
    <col min="8187" max="8187" width="6.3046875" style="1" customWidth="1"/>
    <col min="8188" max="8188" width="2.69140625" style="1" customWidth="1"/>
    <col min="8189" max="8192" width="0.921875" style="1" customWidth="1"/>
    <col min="8193" max="8274" width="2.69140625" style="1" customWidth="1"/>
    <col min="8275" max="8441" width="1.61328125" style="1"/>
    <col min="8442" max="8442" width="2.69140625" style="1" customWidth="1"/>
    <col min="8443" max="8443" width="6.3046875" style="1" customWidth="1"/>
    <col min="8444" max="8444" width="2.69140625" style="1" customWidth="1"/>
    <col min="8445" max="8448" width="0.921875" style="1" customWidth="1"/>
    <col min="8449" max="8530" width="2.69140625" style="1" customWidth="1"/>
    <col min="8531" max="8697" width="1.61328125" style="1"/>
    <col min="8698" max="8698" width="2.69140625" style="1" customWidth="1"/>
    <col min="8699" max="8699" width="6.3046875" style="1" customWidth="1"/>
    <col min="8700" max="8700" width="2.69140625" style="1" customWidth="1"/>
    <col min="8701" max="8704" width="0.921875" style="1" customWidth="1"/>
    <col min="8705" max="8786" width="2.69140625" style="1" customWidth="1"/>
    <col min="8787" max="8953" width="1.61328125" style="1"/>
    <col min="8954" max="8954" width="2.69140625" style="1" customWidth="1"/>
    <col min="8955" max="8955" width="6.3046875" style="1" customWidth="1"/>
    <col min="8956" max="8956" width="2.69140625" style="1" customWidth="1"/>
    <col min="8957" max="8960" width="0.921875" style="1" customWidth="1"/>
    <col min="8961" max="9042" width="2.69140625" style="1" customWidth="1"/>
    <col min="9043" max="9209" width="1.61328125" style="1"/>
    <col min="9210" max="9210" width="2.69140625" style="1" customWidth="1"/>
    <col min="9211" max="9211" width="6.3046875" style="1" customWidth="1"/>
    <col min="9212" max="9212" width="2.69140625" style="1" customWidth="1"/>
    <col min="9213" max="9216" width="0.921875" style="1" customWidth="1"/>
    <col min="9217" max="9298" width="2.69140625" style="1" customWidth="1"/>
    <col min="9299" max="9465" width="1.61328125" style="1"/>
    <col min="9466" max="9466" width="2.69140625" style="1" customWidth="1"/>
    <col min="9467" max="9467" width="6.3046875" style="1" customWidth="1"/>
    <col min="9468" max="9468" width="2.69140625" style="1" customWidth="1"/>
    <col min="9469" max="9472" width="0.921875" style="1" customWidth="1"/>
    <col min="9473" max="9554" width="2.69140625" style="1" customWidth="1"/>
    <col min="9555" max="9721" width="1.61328125" style="1"/>
    <col min="9722" max="9722" width="2.69140625" style="1" customWidth="1"/>
    <col min="9723" max="9723" width="6.3046875" style="1" customWidth="1"/>
    <col min="9724" max="9724" width="2.69140625" style="1" customWidth="1"/>
    <col min="9725" max="9728" width="0.921875" style="1" customWidth="1"/>
    <col min="9729" max="9810" width="2.69140625" style="1" customWidth="1"/>
    <col min="9811" max="9977" width="1.61328125" style="1"/>
    <col min="9978" max="9978" width="2.69140625" style="1" customWidth="1"/>
    <col min="9979" max="9979" width="6.3046875" style="1" customWidth="1"/>
    <col min="9980" max="9980" width="2.69140625" style="1" customWidth="1"/>
    <col min="9981" max="9984" width="0.921875" style="1" customWidth="1"/>
    <col min="9985" max="10066" width="2.69140625" style="1" customWidth="1"/>
    <col min="10067" max="10233" width="1.61328125" style="1"/>
    <col min="10234" max="10234" width="2.69140625" style="1" customWidth="1"/>
    <col min="10235" max="10235" width="6.3046875" style="1" customWidth="1"/>
    <col min="10236" max="10236" width="2.69140625" style="1" customWidth="1"/>
    <col min="10237" max="10240" width="0.921875" style="1" customWidth="1"/>
    <col min="10241" max="10322" width="2.69140625" style="1" customWidth="1"/>
    <col min="10323" max="10489" width="1.61328125" style="1"/>
    <col min="10490" max="10490" width="2.69140625" style="1" customWidth="1"/>
    <col min="10491" max="10491" width="6.3046875" style="1" customWidth="1"/>
    <col min="10492" max="10492" width="2.69140625" style="1" customWidth="1"/>
    <col min="10493" max="10496" width="0.921875" style="1" customWidth="1"/>
    <col min="10497" max="10578" width="2.69140625" style="1" customWidth="1"/>
    <col min="10579" max="10745" width="1.61328125" style="1"/>
    <col min="10746" max="10746" width="2.69140625" style="1" customWidth="1"/>
    <col min="10747" max="10747" width="6.3046875" style="1" customWidth="1"/>
    <col min="10748" max="10748" width="2.69140625" style="1" customWidth="1"/>
    <col min="10749" max="10752" width="0.921875" style="1" customWidth="1"/>
    <col min="10753" max="10834" width="2.69140625" style="1" customWidth="1"/>
    <col min="10835" max="11001" width="1.61328125" style="1"/>
    <col min="11002" max="11002" width="2.69140625" style="1" customWidth="1"/>
    <col min="11003" max="11003" width="6.3046875" style="1" customWidth="1"/>
    <col min="11004" max="11004" width="2.69140625" style="1" customWidth="1"/>
    <col min="11005" max="11008" width="0.921875" style="1" customWidth="1"/>
    <col min="11009" max="11090" width="2.69140625" style="1" customWidth="1"/>
    <col min="11091" max="11257" width="1.61328125" style="1"/>
    <col min="11258" max="11258" width="2.69140625" style="1" customWidth="1"/>
    <col min="11259" max="11259" width="6.3046875" style="1" customWidth="1"/>
    <col min="11260" max="11260" width="2.69140625" style="1" customWidth="1"/>
    <col min="11261" max="11264" width="0.921875" style="1" customWidth="1"/>
    <col min="11265" max="11346" width="2.69140625" style="1" customWidth="1"/>
    <col min="11347" max="11513" width="1.61328125" style="1"/>
    <col min="11514" max="11514" width="2.69140625" style="1" customWidth="1"/>
    <col min="11515" max="11515" width="6.3046875" style="1" customWidth="1"/>
    <col min="11516" max="11516" width="2.69140625" style="1" customWidth="1"/>
    <col min="11517" max="11520" width="0.921875" style="1" customWidth="1"/>
    <col min="11521" max="11602" width="2.69140625" style="1" customWidth="1"/>
    <col min="11603" max="11769" width="1.61328125" style="1"/>
    <col min="11770" max="11770" width="2.69140625" style="1" customWidth="1"/>
    <col min="11771" max="11771" width="6.3046875" style="1" customWidth="1"/>
    <col min="11772" max="11772" width="2.69140625" style="1" customWidth="1"/>
    <col min="11773" max="11776" width="0.921875" style="1" customWidth="1"/>
    <col min="11777" max="11858" width="2.69140625" style="1" customWidth="1"/>
    <col min="11859" max="12025" width="1.61328125" style="1"/>
    <col min="12026" max="12026" width="2.69140625" style="1" customWidth="1"/>
    <col min="12027" max="12027" width="6.3046875" style="1" customWidth="1"/>
    <col min="12028" max="12028" width="2.69140625" style="1" customWidth="1"/>
    <col min="12029" max="12032" width="0.921875" style="1" customWidth="1"/>
    <col min="12033" max="12114" width="2.69140625" style="1" customWidth="1"/>
    <col min="12115" max="12281" width="1.61328125" style="1"/>
    <col min="12282" max="12282" width="2.69140625" style="1" customWidth="1"/>
    <col min="12283" max="12283" width="6.3046875" style="1" customWidth="1"/>
    <col min="12284" max="12284" width="2.69140625" style="1" customWidth="1"/>
    <col min="12285" max="12288" width="0.921875" style="1" customWidth="1"/>
    <col min="12289" max="12370" width="2.69140625" style="1" customWidth="1"/>
    <col min="12371" max="12537" width="1.61328125" style="1"/>
    <col min="12538" max="12538" width="2.69140625" style="1" customWidth="1"/>
    <col min="12539" max="12539" width="6.3046875" style="1" customWidth="1"/>
    <col min="12540" max="12540" width="2.69140625" style="1" customWidth="1"/>
    <col min="12541" max="12544" width="0.921875" style="1" customWidth="1"/>
    <col min="12545" max="12626" width="2.69140625" style="1" customWidth="1"/>
    <col min="12627" max="12793" width="1.61328125" style="1"/>
    <col min="12794" max="12794" width="2.69140625" style="1" customWidth="1"/>
    <col min="12795" max="12795" width="6.3046875" style="1" customWidth="1"/>
    <col min="12796" max="12796" width="2.69140625" style="1" customWidth="1"/>
    <col min="12797" max="12800" width="0.921875" style="1" customWidth="1"/>
    <col min="12801" max="12882" width="2.69140625" style="1" customWidth="1"/>
    <col min="12883" max="13049" width="1.61328125" style="1"/>
    <col min="13050" max="13050" width="2.69140625" style="1" customWidth="1"/>
    <col min="13051" max="13051" width="6.3046875" style="1" customWidth="1"/>
    <col min="13052" max="13052" width="2.69140625" style="1" customWidth="1"/>
    <col min="13053" max="13056" width="0.921875" style="1" customWidth="1"/>
    <col min="13057" max="13138" width="2.69140625" style="1" customWidth="1"/>
    <col min="13139" max="13305" width="1.61328125" style="1"/>
    <col min="13306" max="13306" width="2.69140625" style="1" customWidth="1"/>
    <col min="13307" max="13307" width="6.3046875" style="1" customWidth="1"/>
    <col min="13308" max="13308" width="2.69140625" style="1" customWidth="1"/>
    <col min="13309" max="13312" width="0.921875" style="1" customWidth="1"/>
    <col min="13313" max="13394" width="2.69140625" style="1" customWidth="1"/>
    <col min="13395" max="13561" width="1.61328125" style="1"/>
    <col min="13562" max="13562" width="2.69140625" style="1" customWidth="1"/>
    <col min="13563" max="13563" width="6.3046875" style="1" customWidth="1"/>
    <col min="13564" max="13564" width="2.69140625" style="1" customWidth="1"/>
    <col min="13565" max="13568" width="0.921875" style="1" customWidth="1"/>
    <col min="13569" max="13650" width="2.69140625" style="1" customWidth="1"/>
    <col min="13651" max="13817" width="1.61328125" style="1"/>
    <col min="13818" max="13818" width="2.69140625" style="1" customWidth="1"/>
    <col min="13819" max="13819" width="6.3046875" style="1" customWidth="1"/>
    <col min="13820" max="13820" width="2.69140625" style="1" customWidth="1"/>
    <col min="13821" max="13824" width="0.921875" style="1" customWidth="1"/>
    <col min="13825" max="13906" width="2.69140625" style="1" customWidth="1"/>
    <col min="13907" max="14073" width="1.61328125" style="1"/>
    <col min="14074" max="14074" width="2.69140625" style="1" customWidth="1"/>
    <col min="14075" max="14075" width="6.3046875" style="1" customWidth="1"/>
    <col min="14076" max="14076" width="2.69140625" style="1" customWidth="1"/>
    <col min="14077" max="14080" width="0.921875" style="1" customWidth="1"/>
    <col min="14081" max="14162" width="2.69140625" style="1" customWidth="1"/>
    <col min="14163" max="14329" width="1.61328125" style="1"/>
    <col min="14330" max="14330" width="2.69140625" style="1" customWidth="1"/>
    <col min="14331" max="14331" width="6.3046875" style="1" customWidth="1"/>
    <col min="14332" max="14332" width="2.69140625" style="1" customWidth="1"/>
    <col min="14333" max="14336" width="0.921875" style="1" customWidth="1"/>
    <col min="14337" max="14418" width="2.69140625" style="1" customWidth="1"/>
    <col min="14419" max="14585" width="1.61328125" style="1"/>
    <col min="14586" max="14586" width="2.69140625" style="1" customWidth="1"/>
    <col min="14587" max="14587" width="6.3046875" style="1" customWidth="1"/>
    <col min="14588" max="14588" width="2.69140625" style="1" customWidth="1"/>
    <col min="14589" max="14592" width="0.921875" style="1" customWidth="1"/>
    <col min="14593" max="14674" width="2.69140625" style="1" customWidth="1"/>
    <col min="14675" max="14841" width="1.61328125" style="1"/>
    <col min="14842" max="14842" width="2.69140625" style="1" customWidth="1"/>
    <col min="14843" max="14843" width="6.3046875" style="1" customWidth="1"/>
    <col min="14844" max="14844" width="2.69140625" style="1" customWidth="1"/>
    <col min="14845" max="14848" width="0.921875" style="1" customWidth="1"/>
    <col min="14849" max="14930" width="2.69140625" style="1" customWidth="1"/>
    <col min="14931" max="15097" width="1.61328125" style="1"/>
    <col min="15098" max="15098" width="2.69140625" style="1" customWidth="1"/>
    <col min="15099" max="15099" width="6.3046875" style="1" customWidth="1"/>
    <col min="15100" max="15100" width="2.69140625" style="1" customWidth="1"/>
    <col min="15101" max="15104" width="0.921875" style="1" customWidth="1"/>
    <col min="15105" max="15186" width="2.69140625" style="1" customWidth="1"/>
    <col min="15187" max="15353" width="1.61328125" style="1"/>
    <col min="15354" max="15354" width="2.69140625" style="1" customWidth="1"/>
    <col min="15355" max="15355" width="6.3046875" style="1" customWidth="1"/>
    <col min="15356" max="15356" width="2.69140625" style="1" customWidth="1"/>
    <col min="15357" max="15360" width="0.921875" style="1" customWidth="1"/>
    <col min="15361" max="15442" width="2.69140625" style="1" customWidth="1"/>
    <col min="15443" max="15609" width="1.61328125" style="1"/>
    <col min="15610" max="15610" width="2.69140625" style="1" customWidth="1"/>
    <col min="15611" max="15611" width="6.3046875" style="1" customWidth="1"/>
    <col min="15612" max="15612" width="2.69140625" style="1" customWidth="1"/>
    <col min="15613" max="15616" width="0.921875" style="1" customWidth="1"/>
    <col min="15617" max="15698" width="2.69140625" style="1" customWidth="1"/>
    <col min="15699" max="15865" width="1.61328125" style="1"/>
    <col min="15866" max="15866" width="2.69140625" style="1" customWidth="1"/>
    <col min="15867" max="15867" width="6.3046875" style="1" customWidth="1"/>
    <col min="15868" max="15868" width="2.69140625" style="1" customWidth="1"/>
    <col min="15869" max="15872" width="0.921875" style="1" customWidth="1"/>
    <col min="15873" max="15954" width="2.69140625" style="1" customWidth="1"/>
    <col min="15955" max="16121" width="1.61328125" style="1"/>
    <col min="16122" max="16122" width="2.69140625" style="1" customWidth="1"/>
    <col min="16123" max="16123" width="6.3046875" style="1" customWidth="1"/>
    <col min="16124" max="16124" width="2.69140625" style="1" customWidth="1"/>
    <col min="16125" max="16128" width="0.921875" style="1" customWidth="1"/>
    <col min="16129" max="16210" width="2.69140625" style="1" customWidth="1"/>
    <col min="16211" max="16384" width="1.61328125" style="1"/>
  </cols>
  <sheetData>
    <row r="1" spans="1:196" ht="15.9" customHeight="1"/>
    <row r="2" spans="1:196" ht="15.9" customHeight="1"/>
    <row r="3" spans="1:196" ht="15.9" customHeight="1"/>
    <row r="4" spans="1:196" ht="15.9" customHeight="1">
      <c r="B4" s="1723"/>
      <c r="C4" s="1723"/>
      <c r="D4" s="1723"/>
      <c r="E4" s="1723"/>
      <c r="F4" s="1723"/>
      <c r="G4" s="1723"/>
      <c r="H4" s="1723"/>
      <c r="I4" s="1723"/>
      <c r="J4" s="1723"/>
      <c r="K4" s="1723"/>
      <c r="L4" s="1723"/>
      <c r="M4" s="1723"/>
      <c r="N4" s="1723"/>
      <c r="O4" s="1723"/>
      <c r="P4" s="1723"/>
      <c r="Q4" s="1723"/>
      <c r="R4" s="1723"/>
      <c r="S4" s="1723"/>
      <c r="T4" s="1723"/>
      <c r="U4" s="1723"/>
      <c r="V4" s="1723"/>
      <c r="W4" s="1723"/>
      <c r="X4" s="1723"/>
      <c r="Y4" s="1723"/>
      <c r="Z4" s="1723"/>
      <c r="AA4" s="1723"/>
      <c r="AB4" s="1723"/>
      <c r="AC4" s="1723"/>
      <c r="AD4" s="1723"/>
      <c r="AE4" s="1723"/>
      <c r="AF4" s="1723"/>
      <c r="AG4" s="1723"/>
      <c r="AH4" s="1723"/>
      <c r="AI4" s="1723"/>
      <c r="AJ4" s="1723"/>
      <c r="AK4" s="1723"/>
      <c r="AL4" s="1723"/>
      <c r="AM4" s="1723"/>
      <c r="AN4" s="1723"/>
      <c r="AO4" s="1723"/>
      <c r="AP4" s="1723"/>
      <c r="AQ4" s="1723"/>
      <c r="AR4" s="1723"/>
      <c r="AS4" s="1723"/>
      <c r="AT4" s="1723"/>
      <c r="AU4" s="1723"/>
      <c r="AV4" s="1723"/>
      <c r="AW4" s="1723"/>
      <c r="AX4" s="1723"/>
      <c r="AY4" s="1723"/>
      <c r="AZ4" s="1723"/>
      <c r="BA4" s="1723"/>
      <c r="BB4" s="1723"/>
      <c r="BC4" s="1723"/>
      <c r="BD4" s="1723"/>
      <c r="BE4" s="1723"/>
      <c r="BF4" s="1723"/>
      <c r="BG4" s="1723"/>
      <c r="BH4" s="1723"/>
      <c r="BI4" s="1723"/>
      <c r="BJ4" s="1723"/>
      <c r="BK4" s="1723"/>
      <c r="BL4" s="1723"/>
      <c r="BM4" s="1723"/>
      <c r="BN4" s="1723"/>
      <c r="BO4" s="1723"/>
      <c r="BP4" s="1723"/>
      <c r="BQ4" s="1723"/>
      <c r="BR4" s="1723"/>
      <c r="BS4" s="1723"/>
      <c r="BT4" s="1723"/>
      <c r="BU4" s="1723"/>
      <c r="BV4" s="1723"/>
      <c r="BW4" s="1723"/>
      <c r="BX4" s="1723"/>
      <c r="BY4" s="1723"/>
      <c r="BZ4" s="1723"/>
      <c r="CA4" s="1723"/>
      <c r="CB4" s="1723"/>
      <c r="CC4" s="1723"/>
      <c r="CD4" s="1723"/>
    </row>
    <row r="5" spans="1:196" ht="15.9" customHeight="1">
      <c r="B5" s="1723"/>
      <c r="C5" s="1723"/>
      <c r="D5" s="1723"/>
      <c r="E5" s="1723"/>
      <c r="F5" s="1723"/>
      <c r="G5" s="1723"/>
      <c r="H5" s="1723"/>
      <c r="I5" s="1723"/>
      <c r="J5" s="1723"/>
      <c r="K5" s="1723"/>
      <c r="L5" s="1723"/>
      <c r="M5" s="1723"/>
      <c r="N5" s="1723"/>
      <c r="O5" s="1723"/>
      <c r="P5" s="1723"/>
      <c r="Q5" s="1723"/>
      <c r="R5" s="1723"/>
      <c r="S5" s="1723"/>
      <c r="T5" s="1723"/>
      <c r="U5" s="1723"/>
      <c r="V5" s="1723"/>
      <c r="W5" s="1723"/>
      <c r="X5" s="1723"/>
      <c r="Y5" s="1723"/>
      <c r="Z5" s="1723"/>
      <c r="AA5" s="1723"/>
      <c r="AB5" s="1723"/>
      <c r="AC5" s="1723"/>
      <c r="AD5" s="1723"/>
      <c r="AE5" s="1723"/>
      <c r="AF5" s="1723"/>
      <c r="AG5" s="1723"/>
      <c r="AH5" s="1723"/>
      <c r="AI5" s="1723"/>
      <c r="AJ5" s="1723"/>
      <c r="AK5" s="1723"/>
      <c r="AL5" s="1723"/>
      <c r="AM5" s="1723"/>
      <c r="AN5" s="1723"/>
      <c r="AO5" s="1723"/>
      <c r="AP5" s="1723"/>
      <c r="AQ5" s="1723"/>
      <c r="AR5" s="1723"/>
      <c r="AS5" s="1723"/>
      <c r="AT5" s="1723"/>
      <c r="AU5" s="1723"/>
      <c r="AV5" s="1723"/>
      <c r="AW5" s="1723"/>
      <c r="AX5" s="1723"/>
      <c r="AY5" s="1723"/>
      <c r="AZ5" s="1723"/>
      <c r="BA5" s="1723"/>
      <c r="BB5" s="1723"/>
      <c r="BC5" s="1723"/>
      <c r="BD5" s="1723"/>
      <c r="BE5" s="1723"/>
      <c r="BF5" s="1723"/>
      <c r="BG5" s="1723"/>
      <c r="BH5" s="1723"/>
      <c r="BI5" s="1723"/>
      <c r="BJ5" s="1723"/>
      <c r="BK5" s="1723"/>
      <c r="BL5" s="1723"/>
      <c r="BM5" s="1723"/>
      <c r="BN5" s="1723"/>
      <c r="BO5" s="1723"/>
      <c r="BP5" s="1723"/>
      <c r="BQ5" s="1723"/>
      <c r="BR5" s="1723"/>
      <c r="BS5" s="1723"/>
      <c r="BT5" s="1723"/>
      <c r="BU5" s="1723"/>
      <c r="BV5" s="1723"/>
      <c r="BW5" s="1723"/>
      <c r="BX5" s="1723"/>
      <c r="BY5" s="1723"/>
      <c r="BZ5" s="1723"/>
      <c r="CA5" s="1723"/>
      <c r="CB5" s="1723"/>
      <c r="CC5" s="1723"/>
      <c r="CD5" s="1723"/>
    </row>
    <row r="6" spans="1:196" ht="15.9" customHeight="1" thickBot="1">
      <c r="B6" s="1724"/>
      <c r="C6" s="1724"/>
      <c r="D6" s="1723"/>
      <c r="E6" s="1723"/>
      <c r="F6" s="1723"/>
      <c r="G6" s="1723"/>
      <c r="H6" s="1723"/>
      <c r="I6" s="1723"/>
      <c r="J6" s="1723"/>
      <c r="K6" s="1723"/>
      <c r="L6" s="1723"/>
      <c r="M6" s="1723"/>
      <c r="N6" s="1723"/>
      <c r="O6" s="1723"/>
      <c r="P6" s="1723"/>
      <c r="Q6" s="1723"/>
      <c r="R6" s="1723"/>
      <c r="S6" s="1723"/>
      <c r="T6" s="1723"/>
      <c r="U6" s="1723"/>
      <c r="V6" s="1723"/>
      <c r="W6" s="1723"/>
      <c r="X6" s="1723"/>
      <c r="Y6" s="1723"/>
      <c r="Z6" s="1723"/>
      <c r="AA6" s="1723"/>
      <c r="AB6" s="1723"/>
      <c r="AC6" s="1723"/>
      <c r="AD6" s="1723"/>
      <c r="AE6" s="1723"/>
      <c r="AF6" s="1723"/>
      <c r="AG6" s="1723"/>
      <c r="AH6" s="1723"/>
      <c r="AI6" s="1723"/>
      <c r="AJ6" s="1723"/>
      <c r="AK6" s="1723"/>
      <c r="AL6" s="1723"/>
      <c r="AM6" s="1723"/>
      <c r="AN6" s="1723"/>
      <c r="AO6" s="1723"/>
      <c r="AP6" s="1723"/>
      <c r="AQ6" s="1723"/>
      <c r="AR6" s="1723"/>
      <c r="AS6" s="1723"/>
      <c r="AT6" s="1723"/>
      <c r="AU6" s="1723"/>
      <c r="AV6" s="1723"/>
      <c r="AW6" s="1723"/>
      <c r="AX6" s="1723"/>
      <c r="AY6" s="1723"/>
      <c r="AZ6" s="1723"/>
      <c r="BA6" s="1723"/>
      <c r="BB6" s="1723"/>
      <c r="BC6" s="1723"/>
      <c r="BD6" s="1723"/>
      <c r="BE6" s="1723"/>
      <c r="BF6" s="1723"/>
      <c r="BG6" s="1723"/>
      <c r="BH6" s="1723"/>
      <c r="BI6" s="1723"/>
      <c r="BJ6" s="1723"/>
      <c r="BK6" s="1723"/>
      <c r="BL6" s="1723"/>
      <c r="BM6" s="1723"/>
      <c r="BN6" s="1723"/>
      <c r="BO6" s="1723"/>
      <c r="BP6" s="1723"/>
      <c r="BQ6" s="1723"/>
      <c r="BR6" s="1723"/>
      <c r="BS6" s="1723"/>
      <c r="BT6" s="1723"/>
      <c r="BU6" s="1723"/>
      <c r="BV6" s="1723"/>
      <c r="BW6" s="1723"/>
      <c r="BX6" s="1723"/>
      <c r="BY6" s="1723"/>
      <c r="BZ6" s="1723"/>
      <c r="CA6" s="1723"/>
      <c r="CB6" s="1723"/>
      <c r="CC6" s="1723"/>
      <c r="CD6" s="1723"/>
    </row>
    <row r="7" spans="1:196" ht="30" customHeight="1">
      <c r="A7" s="370"/>
      <c r="B7" s="1734"/>
      <c r="C7" s="1734"/>
      <c r="D7" s="1771"/>
      <c r="E7" s="1771"/>
      <c r="F7" s="1771"/>
      <c r="G7" s="1771"/>
      <c r="H7" s="1771"/>
      <c r="I7" s="1771"/>
      <c r="J7" s="1771"/>
      <c r="K7" s="1771"/>
      <c r="L7" s="1771"/>
      <c r="M7" s="1771"/>
      <c r="N7" s="1771"/>
      <c r="O7" s="1771"/>
      <c r="P7" s="1771"/>
      <c r="Q7" s="1771"/>
      <c r="R7" s="1771"/>
      <c r="S7" s="1771"/>
      <c r="T7" s="1771"/>
      <c r="U7" s="1771"/>
      <c r="V7" s="1771"/>
      <c r="W7" s="1771"/>
      <c r="X7" s="1771"/>
      <c r="Y7" s="1771"/>
      <c r="Z7" s="1771"/>
      <c r="AA7" s="1771"/>
      <c r="AB7" s="1771"/>
      <c r="AC7" s="1771"/>
      <c r="AD7" s="1771"/>
      <c r="AE7" s="1771"/>
      <c r="AF7" s="1771"/>
      <c r="AG7" s="1771"/>
      <c r="AH7" s="1771"/>
      <c r="AI7" s="1771"/>
      <c r="AJ7" s="1771"/>
      <c r="AK7" s="1771"/>
      <c r="AL7" s="1771"/>
      <c r="AM7" s="1771"/>
      <c r="AN7" s="1771"/>
      <c r="AO7" s="1771"/>
      <c r="AP7" s="1771"/>
      <c r="AQ7" s="1771"/>
      <c r="AR7" s="1771"/>
      <c r="AS7" s="1771"/>
      <c r="AT7" s="1771"/>
      <c r="AU7" s="1771"/>
      <c r="AV7" s="1771"/>
      <c r="AW7" s="1771"/>
      <c r="AX7" s="1771"/>
      <c r="AY7" s="1771"/>
      <c r="AZ7" s="1771"/>
      <c r="BA7" s="1771"/>
      <c r="BB7" s="1771"/>
      <c r="BC7" s="1771"/>
      <c r="BD7" s="1771"/>
      <c r="BE7" s="1771"/>
      <c r="BF7" s="1771"/>
      <c r="BG7" s="1771"/>
      <c r="BH7" s="1771"/>
      <c r="BI7" s="1771"/>
      <c r="BJ7" s="1771"/>
      <c r="BK7" s="1771"/>
      <c r="BL7" s="1771"/>
      <c r="BM7" s="1772"/>
      <c r="BN7" s="1772"/>
      <c r="BO7" s="1772"/>
      <c r="BP7" s="1772"/>
      <c r="BQ7" s="1772"/>
      <c r="BR7" s="1772"/>
      <c r="BS7" s="1772"/>
      <c r="BT7" s="1772"/>
      <c r="BU7" s="1772"/>
      <c r="BV7" s="1772"/>
      <c r="BW7" s="1772"/>
      <c r="BX7" s="1772"/>
      <c r="BY7" s="1772"/>
      <c r="BZ7" s="1772"/>
      <c r="CA7" s="1772"/>
      <c r="CB7" s="1772"/>
      <c r="CC7" s="1772"/>
      <c r="CD7" s="1773"/>
    </row>
    <row r="8" spans="1:196" ht="24.9" customHeight="1">
      <c r="A8" s="370"/>
      <c r="B8" s="1734"/>
      <c r="C8" s="1734"/>
      <c r="D8" s="1734"/>
      <c r="E8" s="1734"/>
      <c r="F8" s="1734"/>
      <c r="G8" s="1734"/>
      <c r="H8" s="1734"/>
      <c r="I8" s="1734"/>
      <c r="J8" s="1734"/>
      <c r="K8" s="1734"/>
      <c r="L8" s="1734"/>
      <c r="M8" s="1734"/>
      <c r="N8" s="1734"/>
      <c r="O8" s="1734"/>
      <c r="P8" s="1734"/>
      <c r="Q8" s="1734"/>
      <c r="R8" s="1734"/>
      <c r="S8" s="1734"/>
      <c r="T8" s="1734"/>
      <c r="U8" s="1734"/>
      <c r="V8" s="1734"/>
      <c r="W8" s="1734"/>
      <c r="X8" s="1734"/>
      <c r="Y8" s="1734"/>
      <c r="Z8" s="1734"/>
      <c r="AA8" s="1734"/>
      <c r="AB8" s="1734"/>
      <c r="AC8" s="1734"/>
      <c r="AD8" s="1734"/>
      <c r="AE8" s="1734"/>
      <c r="AF8" s="1734"/>
      <c r="AG8" s="1734"/>
      <c r="AH8" s="1734"/>
      <c r="AI8" s="1734"/>
      <c r="AJ8" s="1734"/>
      <c r="AK8" s="1734"/>
      <c r="AL8" s="1734"/>
      <c r="AM8" s="1734"/>
      <c r="AN8" s="1734"/>
      <c r="AO8" s="1734"/>
      <c r="AP8" s="1734"/>
      <c r="AQ8" s="1734"/>
      <c r="AR8" s="1734"/>
      <c r="AS8" s="1734"/>
      <c r="AT8" s="1734"/>
      <c r="AU8" s="1734"/>
      <c r="AV8" s="1734"/>
      <c r="AW8" s="1734"/>
      <c r="AX8" s="1734"/>
      <c r="AY8" s="1734"/>
      <c r="AZ8" s="1734"/>
      <c r="BA8" s="1734"/>
      <c r="BB8" s="1734"/>
      <c r="BC8" s="1734"/>
      <c r="BD8" s="1734"/>
      <c r="BE8" s="1734"/>
      <c r="BF8" s="1734"/>
      <c r="BG8" s="1734"/>
      <c r="BH8" s="1734"/>
      <c r="BI8" s="1734"/>
      <c r="BJ8" s="1734"/>
      <c r="BK8" s="1734"/>
      <c r="BL8" s="1734"/>
      <c r="BM8" s="1738"/>
      <c r="BN8" s="1738"/>
      <c r="BO8" s="1738"/>
      <c r="BP8" s="1738"/>
      <c r="BQ8" s="1738"/>
      <c r="BR8" s="1738"/>
      <c r="BS8" s="1738"/>
      <c r="BT8" s="1738"/>
      <c r="BU8" s="1738"/>
      <c r="BV8" s="1738"/>
      <c r="BW8" s="1738"/>
      <c r="BX8" s="1738"/>
      <c r="BY8" s="1738"/>
      <c r="BZ8" s="1738"/>
      <c r="CA8" s="1738"/>
      <c r="CB8" s="1738"/>
      <c r="CC8" s="1738"/>
      <c r="CD8" s="1737"/>
    </row>
    <row r="9" spans="1:196" ht="12" customHeight="1">
      <c r="A9" s="370"/>
      <c r="B9" s="1734"/>
      <c r="C9" s="1734"/>
      <c r="D9" s="1734"/>
      <c r="E9" s="1734"/>
      <c r="F9" s="1734"/>
      <c r="G9" s="1734"/>
      <c r="H9" s="1734"/>
      <c r="I9" s="1734"/>
      <c r="J9" s="1734"/>
      <c r="K9" s="1734"/>
      <c r="L9" s="1734"/>
      <c r="M9" s="1734"/>
      <c r="N9" s="1734"/>
      <c r="O9" s="1732"/>
      <c r="P9" s="1734"/>
      <c r="Q9" s="1734"/>
      <c r="R9" s="1734"/>
      <c r="S9" s="1734"/>
      <c r="T9" s="1734"/>
      <c r="U9" s="1734"/>
      <c r="V9" s="1734"/>
      <c r="W9" s="1734"/>
      <c r="X9" s="1734"/>
      <c r="Y9" s="1734"/>
      <c r="Z9" s="1734"/>
      <c r="AA9" s="1734"/>
      <c r="AB9" s="1734"/>
      <c r="AC9" s="1734"/>
      <c r="AD9" s="1734"/>
      <c r="AE9" s="1734"/>
      <c r="AF9" s="1734"/>
      <c r="AG9" s="1734"/>
      <c r="AH9" s="1734"/>
      <c r="AI9" s="1734"/>
      <c r="AJ9" s="1734"/>
      <c r="AK9" s="1734"/>
      <c r="AL9" s="1734"/>
      <c r="AM9" s="1734"/>
      <c r="AN9" s="1734"/>
      <c r="AO9" s="1734"/>
      <c r="AP9" s="1734"/>
      <c r="AQ9" s="1734"/>
      <c r="AR9" s="1734"/>
      <c r="AS9" s="1734"/>
      <c r="AT9" s="1734"/>
      <c r="AU9" s="1734"/>
      <c r="AV9" s="1734"/>
      <c r="AW9" s="1734"/>
      <c r="AX9" s="1734"/>
      <c r="AY9" s="1734"/>
      <c r="AZ9" s="1734"/>
      <c r="BA9" s="1734"/>
      <c r="BB9" s="1734"/>
      <c r="BC9" s="1734"/>
      <c r="BD9" s="1734"/>
      <c r="BE9" s="1734"/>
      <c r="BF9" s="1734"/>
      <c r="BG9" s="1734"/>
      <c r="BH9" s="1734"/>
      <c r="BI9" s="1734"/>
      <c r="BJ9" s="1734"/>
      <c r="BK9" s="1734"/>
      <c r="BL9" s="1734"/>
      <c r="BM9" s="1738"/>
      <c r="BN9" s="1738"/>
      <c r="BO9" s="1738"/>
      <c r="BP9" s="1738"/>
      <c r="BQ9" s="1738"/>
      <c r="BR9" s="1738"/>
      <c r="BS9" s="1738"/>
      <c r="BT9" s="1738"/>
      <c r="BU9" s="1738"/>
      <c r="BV9" s="1738"/>
      <c r="BW9" s="1738"/>
      <c r="BX9" s="1738"/>
      <c r="BY9" s="1738"/>
      <c r="BZ9" s="1738"/>
      <c r="CA9" s="1738"/>
      <c r="CB9" s="1738"/>
      <c r="CC9" s="1738"/>
      <c r="CD9" s="1737"/>
    </row>
    <row r="10" spans="1:196" ht="24.9" customHeight="1">
      <c r="A10" s="370"/>
      <c r="B10" s="1734"/>
      <c r="C10" s="1734"/>
      <c r="D10" s="1734"/>
      <c r="E10" s="1734"/>
      <c r="F10" s="1734"/>
      <c r="G10" s="1734"/>
      <c r="H10" s="1734"/>
      <c r="K10" s="1732"/>
      <c r="L10" s="1732"/>
      <c r="M10" s="1732"/>
      <c r="N10" s="1732"/>
      <c r="O10" s="1732"/>
      <c r="P10" s="1732"/>
      <c r="Q10" s="1732"/>
      <c r="R10" s="1732"/>
      <c r="S10" s="1732"/>
      <c r="T10" s="1732"/>
      <c r="U10" s="1732"/>
      <c r="V10" s="1732"/>
      <c r="W10" s="1732"/>
      <c r="X10" s="1732"/>
      <c r="Y10" s="1732"/>
      <c r="Z10" s="1732"/>
      <c r="AA10" s="1732"/>
      <c r="AB10" s="1732"/>
      <c r="AC10" s="1732"/>
      <c r="AD10" s="1732"/>
      <c r="AE10" s="1732"/>
      <c r="AF10" s="1732"/>
      <c r="AG10" s="1732"/>
      <c r="AH10" s="1732"/>
      <c r="AI10" s="1732"/>
      <c r="AJ10" s="1732"/>
      <c r="AK10" s="1732"/>
      <c r="AL10" s="1732"/>
      <c r="AM10" s="1732"/>
      <c r="AN10" s="1732"/>
      <c r="AO10" s="1732"/>
      <c r="AP10" s="1732"/>
      <c r="AQ10" s="1732"/>
      <c r="AR10" s="1732"/>
      <c r="AS10" s="1732"/>
      <c r="AT10" s="1732"/>
      <c r="AU10" s="1732"/>
      <c r="AV10" s="1732"/>
      <c r="AW10" s="1732"/>
      <c r="AX10" s="1732"/>
      <c r="AY10" s="1732"/>
      <c r="AZ10" s="1732"/>
      <c r="BA10" s="1732"/>
      <c r="BB10" s="1732"/>
      <c r="BC10" s="1732"/>
      <c r="BD10" s="1732"/>
      <c r="BE10" s="1732"/>
      <c r="BF10" s="1732"/>
      <c r="BG10" s="1732"/>
      <c r="BH10" s="1732"/>
      <c r="BI10" s="1732"/>
      <c r="BJ10" s="1732"/>
      <c r="BK10" s="1732"/>
      <c r="BL10" s="1732"/>
      <c r="BM10" s="1732"/>
      <c r="BN10" s="1732"/>
      <c r="BO10" s="1732"/>
      <c r="BP10" s="1732"/>
      <c r="BQ10" s="1732"/>
      <c r="BR10" s="1732"/>
      <c r="BS10" s="1732"/>
      <c r="BT10" s="1732"/>
      <c r="BU10" s="1732"/>
      <c r="BV10" s="1732"/>
      <c r="BW10" s="1732"/>
      <c r="BX10" s="1732"/>
      <c r="BY10" s="1774"/>
      <c r="BZ10" s="1774"/>
      <c r="CA10" s="1738"/>
      <c r="CB10" s="1738"/>
      <c r="CC10" s="1738"/>
      <c r="CD10" s="1737"/>
    </row>
    <row r="11" spans="1:196" ht="24.75" customHeight="1">
      <c r="A11" s="370"/>
      <c r="B11" s="1734"/>
      <c r="C11" s="1734"/>
      <c r="D11" s="1734"/>
      <c r="E11" s="1734"/>
      <c r="F11" s="1734"/>
      <c r="G11" s="1734"/>
      <c r="H11" s="1734"/>
      <c r="I11" s="3122" t="s">
        <v>1568</v>
      </c>
      <c r="J11" s="3122"/>
      <c r="K11" s="3122"/>
      <c r="L11" s="3122"/>
      <c r="M11" s="3122"/>
      <c r="N11" s="3122"/>
      <c r="O11" s="3122"/>
      <c r="P11" s="3122"/>
      <c r="Q11" s="3122"/>
      <c r="R11" s="3122"/>
      <c r="S11" s="3122"/>
      <c r="T11" s="3122"/>
      <c r="U11" s="3122"/>
      <c r="V11" s="3122"/>
      <c r="W11" s="3122"/>
      <c r="X11" s="3122"/>
      <c r="Y11" s="3122"/>
      <c r="Z11" s="3122"/>
      <c r="AA11" s="3122"/>
      <c r="AB11" s="3122"/>
      <c r="AC11" s="3122"/>
      <c r="AD11" s="3122"/>
      <c r="AE11" s="3122"/>
      <c r="AF11" s="3122"/>
      <c r="AG11" s="3122"/>
      <c r="AH11" s="3122"/>
      <c r="AI11" s="3122"/>
      <c r="AJ11" s="3122"/>
      <c r="AK11" s="3122"/>
      <c r="AL11" s="3122"/>
      <c r="AM11" s="3122"/>
      <c r="AN11" s="3122"/>
      <c r="AO11" s="3122"/>
      <c r="AP11" s="3122"/>
      <c r="AQ11" s="3122"/>
      <c r="AR11" s="3122"/>
      <c r="AS11" s="3122"/>
      <c r="AT11" s="3122"/>
      <c r="AU11" s="3122"/>
      <c r="AV11" s="3122"/>
      <c r="AW11" s="3122"/>
      <c r="AX11" s="3122"/>
      <c r="AY11" s="3122"/>
      <c r="AZ11" s="3122"/>
      <c r="BA11" s="3122"/>
      <c r="BB11" s="3122"/>
      <c r="BC11" s="3122"/>
      <c r="BD11" s="3122"/>
      <c r="BE11" s="3122"/>
      <c r="BF11" s="3122"/>
      <c r="BG11" s="3122"/>
      <c r="BH11" s="3122"/>
      <c r="BI11" s="3122"/>
      <c r="BJ11" s="3122"/>
      <c r="BK11" s="3122"/>
      <c r="BL11" s="3122"/>
      <c r="BM11" s="3122"/>
      <c r="BN11" s="3122"/>
      <c r="BO11" s="3122"/>
      <c r="BP11" s="3122"/>
      <c r="BQ11" s="3122"/>
      <c r="BR11" s="3122"/>
      <c r="BS11" s="3122"/>
      <c r="BT11" s="3122"/>
      <c r="BU11" s="1732"/>
      <c r="BV11" s="1732"/>
      <c r="BW11" s="1732"/>
      <c r="BX11" s="1732"/>
      <c r="BY11" s="1774"/>
      <c r="BZ11" s="1774"/>
      <c r="CA11" s="1738"/>
      <c r="CB11" s="1738"/>
      <c r="CC11" s="1738"/>
      <c r="CD11" s="1737"/>
    </row>
    <row r="12" spans="1:196" ht="24.9" customHeight="1">
      <c r="A12" s="370"/>
      <c r="B12" s="1734"/>
      <c r="C12" s="1734"/>
      <c r="D12" s="1734"/>
      <c r="E12" s="1734"/>
      <c r="F12" s="1734"/>
      <c r="G12" s="1734"/>
      <c r="H12" s="1734"/>
      <c r="I12" s="3122"/>
      <c r="J12" s="3122"/>
      <c r="K12" s="3122"/>
      <c r="L12" s="3122"/>
      <c r="M12" s="3122"/>
      <c r="N12" s="3122"/>
      <c r="O12" s="3122"/>
      <c r="P12" s="3122"/>
      <c r="Q12" s="3122"/>
      <c r="R12" s="3122"/>
      <c r="S12" s="3122"/>
      <c r="T12" s="3122"/>
      <c r="U12" s="3122"/>
      <c r="V12" s="3122"/>
      <c r="W12" s="3122"/>
      <c r="X12" s="3122"/>
      <c r="Y12" s="3122"/>
      <c r="Z12" s="3122"/>
      <c r="AA12" s="3122"/>
      <c r="AB12" s="3122"/>
      <c r="AC12" s="3122"/>
      <c r="AD12" s="3122"/>
      <c r="AE12" s="3122"/>
      <c r="AF12" s="3122"/>
      <c r="AG12" s="3122"/>
      <c r="AH12" s="3122"/>
      <c r="AI12" s="3122"/>
      <c r="AJ12" s="3122"/>
      <c r="AK12" s="3122"/>
      <c r="AL12" s="3122"/>
      <c r="AM12" s="3122"/>
      <c r="AN12" s="3122"/>
      <c r="AO12" s="3122"/>
      <c r="AP12" s="3122"/>
      <c r="AQ12" s="3122"/>
      <c r="AR12" s="3122"/>
      <c r="AS12" s="3122"/>
      <c r="AT12" s="3122"/>
      <c r="AU12" s="3122"/>
      <c r="AV12" s="3122"/>
      <c r="AW12" s="3122"/>
      <c r="AX12" s="3122"/>
      <c r="AY12" s="3122"/>
      <c r="AZ12" s="3122"/>
      <c r="BA12" s="3122"/>
      <c r="BB12" s="3122"/>
      <c r="BC12" s="3122"/>
      <c r="BD12" s="3122"/>
      <c r="BE12" s="3122"/>
      <c r="BF12" s="3122"/>
      <c r="BG12" s="3122"/>
      <c r="BH12" s="3122"/>
      <c r="BI12" s="3122"/>
      <c r="BJ12" s="3122"/>
      <c r="BK12" s="3122"/>
      <c r="BL12" s="3122"/>
      <c r="BM12" s="3122"/>
      <c r="BN12" s="3122"/>
      <c r="BO12" s="3122"/>
      <c r="BP12" s="3122"/>
      <c r="BQ12" s="3122"/>
      <c r="BR12" s="3122"/>
      <c r="BS12" s="3122"/>
      <c r="BT12" s="3122"/>
      <c r="BU12" s="1732"/>
      <c r="BV12" s="1732"/>
      <c r="BW12" s="1732"/>
      <c r="BX12" s="1732"/>
      <c r="BY12" s="1774"/>
      <c r="BZ12" s="1774"/>
      <c r="CA12" s="1738"/>
      <c r="CB12" s="1738"/>
      <c r="CC12" s="1738"/>
      <c r="CD12" s="1737"/>
    </row>
    <row r="13" spans="1:196" ht="24.9" customHeight="1">
      <c r="A13" s="370"/>
      <c r="B13" s="1734"/>
      <c r="C13" s="1734"/>
      <c r="D13" s="1734"/>
      <c r="E13" s="1734"/>
      <c r="F13" s="1734"/>
      <c r="G13" s="1734"/>
      <c r="H13" s="1734"/>
      <c r="I13" s="3123" t="s">
        <v>1569</v>
      </c>
      <c r="J13" s="3123"/>
      <c r="K13" s="3123"/>
      <c r="L13" s="3123"/>
      <c r="M13" s="3123"/>
      <c r="N13" s="3123"/>
      <c r="O13" s="3123"/>
      <c r="P13" s="3123"/>
      <c r="Q13" s="3123"/>
      <c r="R13" s="3123"/>
      <c r="S13" s="3123"/>
      <c r="T13" s="3123"/>
      <c r="U13" s="3123"/>
      <c r="V13" s="3123"/>
      <c r="W13" s="3123"/>
      <c r="X13" s="3123"/>
      <c r="Y13" s="3123"/>
      <c r="Z13" s="3123"/>
      <c r="AA13" s="3123"/>
      <c r="AB13" s="3123"/>
      <c r="AC13" s="3123"/>
      <c r="AD13" s="3123"/>
      <c r="AE13" s="3123"/>
      <c r="AF13" s="3123"/>
      <c r="AG13" s="3123"/>
      <c r="AH13" s="3123"/>
      <c r="AI13" s="3123"/>
      <c r="AJ13" s="3123"/>
      <c r="AK13" s="3123"/>
      <c r="AL13" s="3123"/>
      <c r="AM13" s="3123"/>
      <c r="AN13" s="3123"/>
      <c r="AO13" s="3123"/>
      <c r="AP13" s="3123"/>
      <c r="AQ13" s="3123"/>
      <c r="AR13" s="3123"/>
      <c r="AS13" s="3123"/>
      <c r="AT13" s="3123"/>
      <c r="AU13" s="3123"/>
      <c r="AV13" s="3123"/>
      <c r="AW13" s="3123"/>
      <c r="AX13" s="3123"/>
      <c r="AY13" s="3123"/>
      <c r="AZ13" s="3123"/>
      <c r="BA13" s="3123"/>
      <c r="BB13" s="3123"/>
      <c r="BC13" s="3123"/>
      <c r="BD13" s="3123"/>
      <c r="BE13" s="3123"/>
      <c r="BF13" s="3123"/>
      <c r="BG13" s="3123"/>
      <c r="BH13" s="3123"/>
      <c r="BI13" s="3123"/>
      <c r="BJ13" s="3123"/>
      <c r="BK13" s="3123"/>
      <c r="BL13" s="3123"/>
      <c r="BM13" s="3123"/>
      <c r="BN13" s="3123"/>
      <c r="BO13" s="3123"/>
      <c r="BP13" s="3123"/>
      <c r="BQ13" s="1734"/>
      <c r="BR13" s="1734"/>
      <c r="BS13" s="1734"/>
      <c r="BT13" s="1734"/>
      <c r="BU13" s="1734"/>
      <c r="BV13" s="1734"/>
      <c r="BW13" s="1734"/>
      <c r="BX13" s="1734"/>
      <c r="BY13" s="1734"/>
      <c r="BZ13" s="1734"/>
      <c r="CA13" s="1734"/>
      <c r="CB13" s="1734"/>
      <c r="CC13" s="1734"/>
      <c r="CD13" s="1775"/>
      <c r="CK13" s="903"/>
      <c r="CL13" s="903"/>
      <c r="CM13" s="903"/>
      <c r="CN13" s="903"/>
      <c r="CO13" s="903"/>
      <c r="CP13" s="903"/>
      <c r="CQ13" s="903"/>
      <c r="CR13" s="903"/>
      <c r="CS13" s="903"/>
      <c r="CT13" s="903"/>
      <c r="CU13" s="903"/>
      <c r="CV13" s="903"/>
      <c r="CW13" s="903"/>
      <c r="CX13" s="903"/>
      <c r="CY13" s="903"/>
      <c r="CZ13" s="903"/>
      <c r="DA13" s="903"/>
      <c r="DB13" s="903"/>
      <c r="DC13" s="903"/>
      <c r="DD13" s="903"/>
    </row>
    <row r="14" spans="1:196" ht="24.9" customHeight="1">
      <c r="A14" s="370"/>
      <c r="B14" s="1735"/>
      <c r="C14" s="1735"/>
      <c r="D14" s="1735"/>
      <c r="E14" s="1735"/>
      <c r="F14" s="1735"/>
      <c r="G14" s="1735"/>
      <c r="H14" s="1735"/>
      <c r="I14" s="3123"/>
      <c r="J14" s="3123"/>
      <c r="K14" s="3123"/>
      <c r="L14" s="3123"/>
      <c r="M14" s="3123"/>
      <c r="N14" s="3123"/>
      <c r="O14" s="3123"/>
      <c r="P14" s="3123"/>
      <c r="Q14" s="3123"/>
      <c r="R14" s="3123"/>
      <c r="S14" s="3123"/>
      <c r="T14" s="3123"/>
      <c r="U14" s="3123"/>
      <c r="V14" s="3123"/>
      <c r="W14" s="3123"/>
      <c r="X14" s="3123"/>
      <c r="Y14" s="3123"/>
      <c r="Z14" s="3123"/>
      <c r="AA14" s="3123"/>
      <c r="AB14" s="3123"/>
      <c r="AC14" s="3123"/>
      <c r="AD14" s="3123"/>
      <c r="AE14" s="3123"/>
      <c r="AF14" s="3123"/>
      <c r="AG14" s="3123"/>
      <c r="AH14" s="3123"/>
      <c r="AI14" s="3123"/>
      <c r="AJ14" s="3123"/>
      <c r="AK14" s="3123"/>
      <c r="AL14" s="3123"/>
      <c r="AM14" s="3123"/>
      <c r="AN14" s="3123"/>
      <c r="AO14" s="3123"/>
      <c r="AP14" s="3123"/>
      <c r="AQ14" s="3123"/>
      <c r="AR14" s="3123"/>
      <c r="AS14" s="3123"/>
      <c r="AT14" s="3123"/>
      <c r="AU14" s="3123"/>
      <c r="AV14" s="3123"/>
      <c r="AW14" s="3123"/>
      <c r="AX14" s="3123"/>
      <c r="AY14" s="3123"/>
      <c r="AZ14" s="3123"/>
      <c r="BA14" s="3123"/>
      <c r="BB14" s="3123"/>
      <c r="BC14" s="3123"/>
      <c r="BD14" s="3123"/>
      <c r="BE14" s="3123"/>
      <c r="BF14" s="3123"/>
      <c r="BG14" s="3123"/>
      <c r="BH14" s="3123"/>
      <c r="BI14" s="3123"/>
      <c r="BJ14" s="3123"/>
      <c r="BK14" s="3123"/>
      <c r="BL14" s="3123"/>
      <c r="BM14" s="3123"/>
      <c r="BN14" s="3123"/>
      <c r="BO14" s="3123"/>
      <c r="BP14" s="3123"/>
      <c r="BQ14" s="1735"/>
      <c r="BR14" s="1735"/>
      <c r="BS14" s="1735"/>
      <c r="BT14" s="1735"/>
      <c r="BU14" s="1735"/>
      <c r="BV14" s="1735"/>
      <c r="BW14" s="1735"/>
      <c r="BX14" s="1735"/>
      <c r="BY14" s="1735"/>
      <c r="BZ14" s="1735"/>
      <c r="CA14" s="1735"/>
      <c r="CB14" s="1735"/>
      <c r="CC14" s="1735"/>
      <c r="CD14" s="1736"/>
      <c r="CK14" s="903"/>
      <c r="CL14" s="903"/>
      <c r="CM14" s="903"/>
      <c r="CN14" s="903"/>
      <c r="CO14" s="903"/>
      <c r="CP14" s="903"/>
      <c r="CQ14" s="903"/>
      <c r="CR14" s="903"/>
      <c r="CS14" s="903"/>
      <c r="CT14" s="903"/>
      <c r="CU14" s="903"/>
      <c r="CV14" s="903"/>
      <c r="CW14" s="903"/>
      <c r="CX14" s="903"/>
      <c r="CY14" s="903"/>
      <c r="CZ14" s="903"/>
      <c r="DA14" s="903"/>
      <c r="DB14" s="903"/>
      <c r="DC14" s="903"/>
      <c r="DD14" s="903"/>
    </row>
    <row r="15" spans="1:196" ht="30" customHeight="1">
      <c r="A15" s="370"/>
      <c r="B15" s="1735"/>
      <c r="CC15" s="1738"/>
      <c r="CD15" s="1736"/>
      <c r="CJ15" s="1738"/>
      <c r="CK15" s="1738"/>
      <c r="CL15" s="1738"/>
      <c r="CM15" s="1738"/>
      <c r="CN15" s="1738"/>
      <c r="CO15" s="1738"/>
      <c r="CP15" s="1738"/>
      <c r="CQ15" s="1738"/>
      <c r="CR15" s="1738"/>
      <c r="CS15" s="1738"/>
      <c r="CT15" s="1738"/>
      <c r="CU15" s="1738"/>
      <c r="CV15" s="1738"/>
      <c r="CW15" s="1738"/>
      <c r="CX15" s="1738"/>
      <c r="CY15" s="1738"/>
      <c r="CZ15" s="1738"/>
      <c r="DA15" s="1738"/>
      <c r="DB15" s="1738"/>
      <c r="DC15" s="1738"/>
      <c r="DD15" s="1738"/>
      <c r="DE15" s="1738"/>
      <c r="DF15" s="1738"/>
      <c r="DG15" s="1738"/>
      <c r="DH15" s="1738"/>
      <c r="DI15" s="1738"/>
      <c r="DJ15" s="1738"/>
      <c r="DK15" s="1738"/>
      <c r="DL15" s="1738"/>
      <c r="DM15" s="1738"/>
      <c r="DN15" s="1738"/>
      <c r="DO15" s="1738"/>
      <c r="DP15" s="1738"/>
      <c r="DQ15" s="1738"/>
      <c r="DR15" s="1738"/>
      <c r="DS15" s="1738"/>
      <c r="DT15" s="1738"/>
      <c r="DU15" s="1738"/>
      <c r="DV15" s="1738"/>
      <c r="DW15" s="1738"/>
      <c r="DX15" s="1738"/>
      <c r="DY15" s="1738"/>
      <c r="DZ15" s="1738"/>
      <c r="EA15" s="1738"/>
      <c r="EB15" s="1738"/>
      <c r="EC15" s="1738"/>
      <c r="ED15" s="1738"/>
      <c r="EE15" s="1738"/>
      <c r="EF15" s="1738"/>
      <c r="EG15" s="1738"/>
      <c r="EH15" s="1738"/>
      <c r="EI15" s="1738"/>
      <c r="EJ15" s="1738"/>
      <c r="EK15" s="1738"/>
      <c r="EL15" s="1738"/>
      <c r="EM15" s="1738"/>
      <c r="EN15" s="1738"/>
      <c r="EO15" s="1738"/>
      <c r="EP15" s="1738"/>
      <c r="EQ15" s="1738"/>
      <c r="ER15" s="1738"/>
      <c r="ES15" s="1738"/>
      <c r="ET15" s="1738"/>
      <c r="EU15" s="1738"/>
      <c r="EV15" s="1738"/>
      <c r="EW15" s="1738"/>
      <c r="EX15" s="1738"/>
      <c r="EY15" s="1738"/>
      <c r="EZ15" s="1738"/>
      <c r="FA15" s="1738"/>
      <c r="FB15" s="1738"/>
      <c r="FC15" s="1738"/>
      <c r="FD15" s="1738"/>
      <c r="FE15" s="1738"/>
      <c r="FF15" s="1738"/>
      <c r="FG15" s="1738"/>
      <c r="FH15" s="1738"/>
      <c r="FI15" s="1738"/>
      <c r="FJ15" s="1738"/>
      <c r="FK15" s="1738"/>
      <c r="FL15" s="1738"/>
      <c r="FM15" s="1738"/>
      <c r="FN15" s="1738"/>
      <c r="FO15" s="1738"/>
      <c r="FP15" s="1738"/>
      <c r="FQ15" s="1738"/>
      <c r="FR15" s="1738"/>
      <c r="FS15" s="1738"/>
      <c r="FT15" s="1738"/>
      <c r="FU15" s="1738"/>
      <c r="FV15" s="1738"/>
      <c r="FW15" s="1738"/>
      <c r="FX15" s="1738"/>
      <c r="FY15" s="1738"/>
      <c r="FZ15" s="1738"/>
      <c r="GA15" s="1738"/>
      <c r="GB15" s="1738"/>
      <c r="GC15" s="1738"/>
      <c r="GD15" s="1738"/>
      <c r="GE15" s="1738"/>
      <c r="GF15" s="1738"/>
      <c r="GG15" s="1738"/>
      <c r="GH15" s="1738"/>
      <c r="GI15" s="1738"/>
      <c r="GJ15" s="1738"/>
      <c r="GK15" s="1738"/>
      <c r="GL15" s="1738"/>
      <c r="GM15" s="1738"/>
      <c r="GN15" s="1738"/>
    </row>
    <row r="16" spans="1:196" ht="30" customHeight="1">
      <c r="A16" s="370"/>
      <c r="B16" s="1735"/>
      <c r="CC16" s="1738"/>
      <c r="CD16" s="1736"/>
      <c r="CJ16" s="1738"/>
      <c r="CK16" s="1738"/>
      <c r="CL16" s="1738"/>
      <c r="CM16" s="1738"/>
      <c r="CN16" s="1738"/>
      <c r="CO16" s="1738"/>
      <c r="CP16" s="1738"/>
      <c r="CQ16" s="1738"/>
      <c r="CR16" s="1738"/>
      <c r="CS16" s="1738"/>
      <c r="CT16" s="1738"/>
      <c r="CU16" s="1738"/>
      <c r="CV16" s="1738"/>
      <c r="CW16" s="1738"/>
      <c r="CX16" s="1738"/>
      <c r="CY16" s="1738"/>
      <c r="CZ16" s="1738"/>
      <c r="DA16" s="1738"/>
      <c r="DB16" s="1738"/>
      <c r="DC16" s="1738"/>
      <c r="DD16" s="1738"/>
      <c r="DE16" s="1738"/>
      <c r="DF16" s="1738"/>
      <c r="DG16" s="1738"/>
      <c r="DH16" s="1738"/>
      <c r="DI16" s="1738"/>
      <c r="DJ16" s="1738"/>
      <c r="DK16" s="1738"/>
      <c r="DL16" s="1738"/>
      <c r="DM16" s="1738"/>
      <c r="DN16" s="1738"/>
      <c r="DO16" s="1738"/>
      <c r="DP16" s="1738"/>
      <c r="DQ16" s="1738"/>
      <c r="DR16" s="1738"/>
      <c r="DS16" s="1738"/>
      <c r="DT16" s="1738"/>
      <c r="DU16" s="1738"/>
      <c r="DV16" s="1738"/>
      <c r="DW16" s="1738"/>
      <c r="DX16" s="1738"/>
      <c r="DY16" s="1738"/>
      <c r="DZ16" s="1738"/>
      <c r="EA16" s="1738"/>
      <c r="EB16" s="1738"/>
      <c r="EC16" s="1738"/>
      <c r="ED16" s="1738"/>
      <c r="EE16" s="1738"/>
      <c r="EF16" s="1738"/>
      <c r="EG16" s="1738"/>
      <c r="EH16" s="1738"/>
      <c r="EI16" s="1738"/>
      <c r="EJ16" s="1738"/>
      <c r="EK16" s="1738"/>
      <c r="EL16" s="1738"/>
      <c r="EM16" s="1738"/>
      <c r="EN16" s="1738"/>
      <c r="EO16" s="1738"/>
      <c r="EP16" s="1738"/>
      <c r="EQ16" s="1738"/>
      <c r="ER16" s="1738"/>
      <c r="ES16" s="1738"/>
      <c r="ET16" s="1738"/>
      <c r="EU16" s="1738"/>
      <c r="EV16" s="1738"/>
      <c r="EW16" s="1738"/>
      <c r="EX16" s="1738"/>
      <c r="EY16" s="1738"/>
      <c r="EZ16" s="1738"/>
      <c r="FA16" s="1738"/>
      <c r="FB16" s="1738"/>
      <c r="FC16" s="1738"/>
      <c r="FD16" s="1738"/>
      <c r="FE16" s="1738"/>
      <c r="FF16" s="1738"/>
      <c r="FG16" s="1738"/>
      <c r="FH16" s="1738"/>
      <c r="FI16" s="1738"/>
      <c r="FJ16" s="1738"/>
      <c r="FK16" s="1738"/>
      <c r="FL16" s="1738"/>
      <c r="FM16" s="1738"/>
      <c r="FN16" s="1738"/>
      <c r="FO16" s="1738"/>
      <c r="FP16" s="1738"/>
      <c r="FQ16" s="1738"/>
      <c r="FR16" s="1738"/>
      <c r="FS16" s="1738"/>
      <c r="FT16" s="1738"/>
      <c r="FU16" s="1738"/>
      <c r="FV16" s="1738"/>
      <c r="FW16" s="1738"/>
      <c r="FX16" s="1738"/>
      <c r="FY16" s="1738"/>
      <c r="FZ16" s="1738"/>
      <c r="GA16" s="1738"/>
      <c r="GB16" s="1738"/>
      <c r="GC16" s="1738"/>
      <c r="GD16" s="1738"/>
      <c r="GE16" s="1738"/>
      <c r="GF16" s="1738"/>
      <c r="GG16" s="1738"/>
      <c r="GH16" s="1738"/>
      <c r="GI16" s="1738"/>
      <c r="GJ16" s="1738"/>
      <c r="GK16" s="1738"/>
      <c r="GL16" s="1738"/>
      <c r="GM16" s="1738"/>
      <c r="GN16" s="1738"/>
    </row>
    <row r="17" spans="1:196" ht="28.2">
      <c r="A17" s="370"/>
      <c r="B17" s="22"/>
      <c r="CC17" s="1738"/>
      <c r="CD17" s="1767"/>
      <c r="CJ17" s="1738"/>
      <c r="CK17" s="1738"/>
      <c r="CL17" s="1738"/>
      <c r="CM17" s="1738"/>
      <c r="CN17" s="1738"/>
      <c r="CO17" s="1738"/>
      <c r="CP17" s="1738"/>
      <c r="CQ17" s="1738"/>
      <c r="CR17" s="1738"/>
      <c r="CS17" s="1738"/>
      <c r="CT17" s="1738"/>
      <c r="CU17" s="1738"/>
      <c r="CV17" s="1738"/>
      <c r="CW17" s="1738"/>
      <c r="CX17" s="1738"/>
      <c r="CY17" s="1738"/>
      <c r="CZ17" s="1738"/>
      <c r="DA17" s="1738"/>
      <c r="DB17" s="1738"/>
      <c r="DC17" s="1738"/>
      <c r="DD17" s="1738"/>
      <c r="DE17" s="1738"/>
      <c r="DF17" s="1738"/>
      <c r="DG17" s="1738"/>
      <c r="DH17" s="1738"/>
      <c r="DI17" s="1738"/>
      <c r="DJ17" s="1738"/>
      <c r="DK17" s="1738"/>
      <c r="DL17" s="1738"/>
      <c r="DM17" s="1738"/>
      <c r="DN17" s="1738"/>
      <c r="DO17" s="1738"/>
      <c r="DP17" s="1738"/>
      <c r="DQ17" s="1738"/>
      <c r="DR17" s="1738"/>
      <c r="DS17" s="1738"/>
      <c r="DT17" s="1738"/>
      <c r="DU17" s="1738"/>
      <c r="DV17" s="1738"/>
      <c r="DW17" s="1738"/>
      <c r="DX17" s="1738"/>
      <c r="DY17" s="1738"/>
      <c r="DZ17" s="1738"/>
      <c r="EA17" s="1738"/>
      <c r="EB17" s="1738"/>
      <c r="EC17" s="1738"/>
      <c r="ED17" s="1738"/>
      <c r="EE17" s="1738"/>
      <c r="EF17" s="1738"/>
      <c r="EG17" s="1738"/>
      <c r="EH17" s="1738"/>
      <c r="EI17" s="1738"/>
      <c r="EJ17" s="1738"/>
      <c r="EK17" s="1738"/>
      <c r="EL17" s="1738"/>
      <c r="EM17" s="1738"/>
      <c r="EN17" s="1738"/>
      <c r="EO17" s="1738"/>
      <c r="EP17" s="1738"/>
      <c r="EQ17" s="1738"/>
      <c r="ER17" s="1738"/>
      <c r="ES17" s="1738"/>
      <c r="ET17" s="1738"/>
      <c r="EU17" s="1738"/>
      <c r="EV17" s="1738"/>
      <c r="EW17" s="1738"/>
      <c r="EX17" s="1738"/>
      <c r="EY17" s="1738"/>
      <c r="EZ17" s="1738"/>
      <c r="FA17" s="1738"/>
      <c r="FB17" s="1738"/>
      <c r="FC17" s="1738"/>
      <c r="FD17" s="1738"/>
      <c r="FE17" s="1738"/>
      <c r="FF17" s="1738"/>
      <c r="FG17" s="1738"/>
      <c r="FH17" s="1738"/>
      <c r="FI17" s="1738"/>
      <c r="FJ17" s="1738"/>
      <c r="FK17" s="1738"/>
      <c r="FL17" s="1738"/>
      <c r="FM17" s="1738"/>
      <c r="FN17" s="1738"/>
      <c r="FO17" s="1738"/>
      <c r="FP17" s="1738"/>
      <c r="FQ17" s="1738"/>
      <c r="FR17" s="1738"/>
      <c r="FS17" s="1738"/>
      <c r="FT17" s="1738"/>
      <c r="FU17" s="1738"/>
      <c r="FV17" s="1738"/>
      <c r="FW17" s="1738"/>
      <c r="FX17" s="1738"/>
      <c r="FY17" s="1738"/>
      <c r="FZ17" s="1738"/>
      <c r="GA17" s="1738"/>
      <c r="GB17" s="1738"/>
      <c r="GC17" s="1738"/>
      <c r="GD17" s="1738"/>
      <c r="GE17" s="1738"/>
      <c r="GF17" s="1738"/>
      <c r="GG17" s="1738"/>
      <c r="GH17" s="1738"/>
      <c r="GI17" s="1738"/>
      <c r="GJ17" s="1738"/>
      <c r="GK17" s="1738"/>
      <c r="GL17" s="1738"/>
      <c r="GM17" s="1738"/>
      <c r="GN17" s="1738"/>
    </row>
    <row r="18" spans="1:196" ht="30" customHeight="1">
      <c r="A18" s="370"/>
      <c r="B18" s="22"/>
      <c r="E18" s="1741"/>
      <c r="F18" s="1741"/>
      <c r="G18" s="1741"/>
      <c r="H18" s="1741"/>
      <c r="I18" s="1741"/>
      <c r="P18" s="1776" t="s">
        <v>1570</v>
      </c>
      <c r="Q18" s="1776"/>
      <c r="R18" s="1776"/>
      <c r="S18" s="1776"/>
      <c r="T18" s="1776"/>
      <c r="U18" s="1776"/>
      <c r="V18" s="1776"/>
      <c r="W18" s="1776"/>
      <c r="X18" s="1776"/>
      <c r="Y18" s="1776"/>
      <c r="Z18" s="1776"/>
      <c r="AB18" s="3110" t="s">
        <v>959</v>
      </c>
      <c r="AC18" s="3110"/>
      <c r="AD18" s="3110"/>
      <c r="AE18" s="3110"/>
      <c r="AF18" s="3110"/>
      <c r="AG18" s="3110"/>
      <c r="AH18" s="3110"/>
      <c r="AI18" s="3110"/>
      <c r="AJ18" s="3110"/>
      <c r="AK18" s="3110"/>
      <c r="AL18" s="3110"/>
      <c r="AM18" s="3110"/>
      <c r="AN18" s="3110"/>
      <c r="AO18" s="3110"/>
      <c r="AP18" s="3110"/>
      <c r="AQ18" s="3110"/>
      <c r="AR18" s="3110"/>
      <c r="AS18" s="3110"/>
      <c r="AT18" s="3110"/>
      <c r="AU18" s="3110"/>
      <c r="AV18" s="3110"/>
      <c r="AW18" s="3110"/>
      <c r="AX18" s="3110"/>
      <c r="AY18" s="3110"/>
      <c r="AZ18" s="3110"/>
      <c r="BA18" s="3110"/>
      <c r="BB18" s="3110"/>
      <c r="BC18" s="3110"/>
      <c r="BD18" s="3110"/>
      <c r="BE18" s="903"/>
      <c r="BF18" s="903"/>
      <c r="BG18" s="3110" t="s">
        <v>1571</v>
      </c>
      <c r="BH18" s="3110"/>
      <c r="BI18" s="3110"/>
      <c r="BJ18" s="3110"/>
      <c r="BK18" s="3110"/>
      <c r="BL18" s="3110"/>
      <c r="BM18" s="3110"/>
      <c r="BN18" s="3110"/>
      <c r="BO18" s="3110"/>
      <c r="BP18" s="3110"/>
      <c r="BQ18" s="3110"/>
      <c r="BR18" s="3110"/>
      <c r="BS18" s="3110"/>
      <c r="BT18" s="3110"/>
      <c r="BU18" s="3110"/>
      <c r="BV18" s="3110"/>
      <c r="BW18" s="3110"/>
      <c r="BX18" s="3110"/>
      <c r="BY18" s="3110"/>
      <c r="BZ18" s="3110"/>
      <c r="CA18" s="3110"/>
      <c r="CC18" s="1738"/>
      <c r="CD18" s="1767"/>
      <c r="CJ18" s="1738"/>
      <c r="CK18" s="1738"/>
      <c r="CL18" s="1738"/>
      <c r="CM18" s="1738"/>
      <c r="CN18" s="1738"/>
      <c r="CO18" s="1738"/>
      <c r="CP18" s="1738"/>
      <c r="CQ18" s="1738"/>
      <c r="CR18" s="1738"/>
      <c r="CS18" s="1738"/>
      <c r="CT18" s="1738"/>
      <c r="CU18" s="1738"/>
      <c r="CV18" s="1738"/>
      <c r="CW18" s="1738"/>
      <c r="CX18" s="1738"/>
      <c r="CY18" s="1738"/>
      <c r="CZ18" s="1738"/>
      <c r="DA18" s="1738"/>
      <c r="DB18" s="1738"/>
      <c r="DC18" s="1738"/>
      <c r="DD18" s="1738"/>
      <c r="DE18" s="1738"/>
      <c r="DF18" s="1738"/>
      <c r="DG18" s="1738"/>
      <c r="DH18" s="1738"/>
      <c r="DI18" s="1738"/>
      <c r="DJ18" s="1738"/>
      <c r="DK18" s="1738"/>
      <c r="DL18" s="1738"/>
      <c r="DM18" s="1738"/>
      <c r="DN18" s="1738"/>
      <c r="DO18" s="1738"/>
      <c r="DP18" s="1738"/>
      <c r="DQ18" s="1738"/>
      <c r="DR18" s="1738"/>
      <c r="DS18" s="1738"/>
      <c r="DT18" s="1738"/>
      <c r="DU18" s="1738"/>
      <c r="DV18" s="1738"/>
      <c r="DW18" s="1738"/>
      <c r="DX18" s="1738"/>
      <c r="DY18" s="1738"/>
      <c r="DZ18" s="1738"/>
      <c r="EA18" s="1738"/>
      <c r="EB18" s="1738"/>
      <c r="EC18" s="1738"/>
      <c r="ED18" s="1738"/>
      <c r="EE18" s="1738"/>
      <c r="EF18" s="1738"/>
      <c r="EG18" s="1738"/>
      <c r="EH18" s="1738"/>
      <c r="EI18" s="1738"/>
      <c r="EJ18" s="1738"/>
      <c r="EK18" s="1738"/>
      <c r="EL18" s="1738"/>
      <c r="EM18" s="1738"/>
      <c r="EN18" s="1738"/>
      <c r="EO18" s="1738"/>
      <c r="EP18" s="1738"/>
      <c r="EQ18" s="1738"/>
      <c r="ER18" s="1738"/>
      <c r="ES18" s="1738"/>
      <c r="ET18" s="1738"/>
      <c r="EU18" s="1738"/>
      <c r="EV18" s="1738"/>
      <c r="EW18" s="1738"/>
      <c r="EX18" s="1738"/>
      <c r="EY18" s="1738"/>
      <c r="EZ18" s="1738"/>
      <c r="FA18" s="1738"/>
      <c r="FB18" s="1738"/>
      <c r="FC18" s="1738"/>
      <c r="FD18" s="1738"/>
      <c r="FE18" s="1738"/>
      <c r="FF18" s="1738"/>
      <c r="FG18" s="1738"/>
      <c r="FH18" s="1738"/>
      <c r="FI18" s="1738"/>
      <c r="FJ18" s="1738"/>
      <c r="FK18" s="1738"/>
      <c r="FL18" s="1738"/>
      <c r="FM18" s="1738"/>
      <c r="FN18" s="1738"/>
      <c r="FO18" s="1738"/>
      <c r="FP18" s="1738"/>
      <c r="FQ18" s="1738"/>
      <c r="FR18" s="1738"/>
      <c r="FS18" s="1738"/>
      <c r="FT18" s="1738"/>
      <c r="FU18" s="1738"/>
      <c r="FV18" s="1738"/>
      <c r="FW18" s="1738"/>
      <c r="FX18" s="1738"/>
      <c r="FY18" s="1738"/>
      <c r="FZ18" s="1738"/>
      <c r="GA18" s="1738"/>
      <c r="GB18" s="1738"/>
      <c r="GC18" s="1738"/>
      <c r="GD18" s="1738"/>
      <c r="GE18" s="1738"/>
      <c r="GF18" s="1738"/>
      <c r="GG18" s="1738"/>
      <c r="GH18" s="1738"/>
      <c r="GI18" s="1738"/>
      <c r="GJ18" s="1738"/>
      <c r="GK18" s="1738"/>
      <c r="GL18" s="1738"/>
      <c r="GM18" s="1738"/>
      <c r="GN18" s="1738"/>
    </row>
    <row r="19" spans="1:196" ht="30" customHeight="1">
      <c r="A19" s="370"/>
      <c r="B19" s="30"/>
      <c r="E19" s="1741"/>
      <c r="F19" s="1741"/>
      <c r="G19" s="1741"/>
      <c r="H19" s="1741"/>
      <c r="I19" s="1741"/>
      <c r="P19" s="1925" t="s">
        <v>1001</v>
      </c>
      <c r="Q19" s="1776"/>
      <c r="R19" s="1776"/>
      <c r="S19" s="1776"/>
      <c r="T19" s="1776"/>
      <c r="U19" s="1776"/>
      <c r="V19" s="1776"/>
      <c r="W19" s="1776"/>
      <c r="X19" s="1776"/>
      <c r="Y19" s="1776"/>
      <c r="Z19" s="1776"/>
      <c r="AB19" s="3110" t="s">
        <v>1572</v>
      </c>
      <c r="AC19" s="3110"/>
      <c r="AD19" s="3110"/>
      <c r="AE19" s="3110"/>
      <c r="AF19" s="3110"/>
      <c r="AG19" s="3110"/>
      <c r="AH19" s="3110"/>
      <c r="AI19" s="3110"/>
      <c r="AJ19" s="3110"/>
      <c r="AK19" s="3110"/>
      <c r="AL19" s="3110"/>
      <c r="AM19" s="3110"/>
      <c r="AN19" s="3110"/>
      <c r="AO19" s="3110"/>
      <c r="AP19" s="3110"/>
      <c r="AQ19" s="3110"/>
      <c r="AR19" s="3110"/>
      <c r="AS19" s="3110"/>
      <c r="AT19" s="3110"/>
      <c r="AU19" s="3110"/>
      <c r="AV19" s="3110"/>
      <c r="AW19" s="3110"/>
      <c r="AX19" s="3110"/>
      <c r="AY19" s="3110"/>
      <c r="AZ19" s="3110"/>
      <c r="BA19" s="3110"/>
      <c r="BB19" s="3110"/>
      <c r="BC19" s="3110"/>
      <c r="BD19" s="3110"/>
      <c r="BE19" s="903"/>
      <c r="BF19" s="903"/>
      <c r="BG19" s="3124" t="s">
        <v>964</v>
      </c>
      <c r="BH19" s="3110"/>
      <c r="BI19" s="3110"/>
      <c r="BJ19" s="3110"/>
      <c r="BK19" s="3110"/>
      <c r="BL19" s="3110"/>
      <c r="BM19" s="3110"/>
      <c r="BN19" s="3110"/>
      <c r="BO19" s="3110"/>
      <c r="BP19" s="3110"/>
      <c r="BQ19" s="3110"/>
      <c r="BR19" s="3110"/>
      <c r="BS19" s="3110"/>
      <c r="BT19" s="3110"/>
      <c r="BU19" s="3110"/>
      <c r="BV19" s="3110"/>
      <c r="BW19" s="3110"/>
      <c r="BX19" s="3110"/>
      <c r="BY19" s="3110"/>
      <c r="BZ19" s="3110"/>
      <c r="CA19" s="3110"/>
      <c r="CC19" s="1738"/>
      <c r="CD19" s="1778"/>
      <c r="CE19" s="3"/>
      <c r="CF19" s="3"/>
      <c r="CG19" s="3"/>
      <c r="CJ19" s="1738"/>
      <c r="CK19" s="1738"/>
      <c r="CL19" s="1738"/>
      <c r="CM19" s="1738"/>
      <c r="CN19" s="1738"/>
      <c r="CO19" s="1738"/>
      <c r="CP19" s="1738"/>
      <c r="CQ19" s="1738"/>
      <c r="CR19" s="1738"/>
      <c r="CS19" s="1738"/>
      <c r="CT19" s="1738"/>
      <c r="CU19" s="1738"/>
      <c r="CV19" s="1738"/>
      <c r="CW19" s="1738"/>
      <c r="CX19" s="1738"/>
      <c r="CY19" s="1738"/>
      <c r="CZ19" s="1738"/>
      <c r="DA19" s="1738"/>
      <c r="DB19" s="1738"/>
      <c r="DC19" s="1738"/>
      <c r="DD19" s="1738"/>
      <c r="DE19" s="1738"/>
      <c r="DF19" s="1738"/>
      <c r="DG19" s="1738"/>
      <c r="DH19" s="1738"/>
      <c r="DI19" s="1738"/>
      <c r="DJ19" s="1738"/>
      <c r="DK19" s="1738"/>
      <c r="DL19" s="1738"/>
      <c r="DM19" s="1738"/>
      <c r="DN19" s="1738"/>
      <c r="DO19" s="1738"/>
      <c r="DP19" s="1738"/>
      <c r="DQ19" s="1738"/>
      <c r="DR19" s="1738"/>
      <c r="DS19" s="1738"/>
      <c r="DT19" s="1738"/>
      <c r="DU19" s="1738"/>
      <c r="DV19" s="1738"/>
      <c r="DW19" s="1738"/>
      <c r="DX19" s="1738"/>
      <c r="DY19" s="1738"/>
      <c r="DZ19" s="1738"/>
      <c r="EA19" s="1738"/>
      <c r="EB19" s="1738"/>
      <c r="EC19" s="1738"/>
      <c r="ED19" s="1738"/>
      <c r="EE19" s="1738"/>
      <c r="EF19" s="1738"/>
      <c r="EG19" s="1738"/>
      <c r="EH19" s="1738"/>
      <c r="EI19" s="1738"/>
      <c r="EJ19" s="1738"/>
      <c r="EK19" s="1738"/>
      <c r="EL19" s="1738"/>
      <c r="EM19" s="1738"/>
      <c r="EN19" s="1738"/>
      <c r="EO19" s="1738"/>
      <c r="EP19" s="1738"/>
      <c r="EQ19" s="1738"/>
      <c r="ER19" s="1738"/>
      <c r="ES19" s="1738"/>
      <c r="ET19" s="1738"/>
      <c r="EU19" s="1738"/>
      <c r="EV19" s="1738"/>
      <c r="EW19" s="1738"/>
      <c r="EX19" s="1738"/>
      <c r="EY19" s="1738"/>
      <c r="EZ19" s="1738"/>
      <c r="FA19" s="1738"/>
      <c r="FB19" s="1738"/>
      <c r="FC19" s="1738"/>
      <c r="FD19" s="1738"/>
      <c r="FE19" s="1738"/>
      <c r="FF19" s="1738"/>
      <c r="FG19" s="1738"/>
      <c r="FH19" s="1738"/>
      <c r="FI19" s="1738"/>
      <c r="FJ19" s="1738"/>
      <c r="FK19" s="1738"/>
      <c r="FL19" s="1738"/>
      <c r="FM19" s="1738"/>
      <c r="FN19" s="1738"/>
      <c r="FO19" s="1738"/>
      <c r="FP19" s="1738"/>
      <c r="FQ19" s="1738"/>
      <c r="FR19" s="1738"/>
      <c r="FS19" s="1738"/>
      <c r="FT19" s="1738"/>
      <c r="FU19" s="1738"/>
      <c r="FV19" s="1738"/>
      <c r="FW19" s="1738"/>
      <c r="FX19" s="1738"/>
      <c r="FY19" s="1738"/>
      <c r="FZ19" s="1738"/>
      <c r="GA19" s="1738"/>
      <c r="GB19" s="1738"/>
      <c r="GC19" s="1738"/>
      <c r="GD19" s="1738"/>
      <c r="GE19" s="1738"/>
      <c r="GF19" s="1738"/>
      <c r="GG19" s="1738"/>
      <c r="GH19" s="1738"/>
      <c r="GI19" s="1738"/>
      <c r="GJ19" s="1738"/>
      <c r="GK19" s="1738"/>
      <c r="GL19" s="1738"/>
      <c r="GM19" s="1738"/>
      <c r="GN19" s="1738"/>
    </row>
    <row r="20" spans="1:196" ht="30" customHeight="1">
      <c r="A20" s="370"/>
      <c r="B20" s="30"/>
      <c r="E20" s="1741"/>
      <c r="F20" s="1741"/>
      <c r="G20" s="1741"/>
      <c r="H20" s="1741"/>
      <c r="I20" s="1741"/>
      <c r="P20" s="1779"/>
      <c r="Q20" s="1779"/>
      <c r="R20" s="1779"/>
      <c r="S20" s="1779"/>
      <c r="T20" s="1779"/>
      <c r="U20" s="1779"/>
      <c r="V20" s="1779"/>
      <c r="W20" s="1779"/>
      <c r="X20" s="1779"/>
      <c r="Y20" s="1779"/>
      <c r="Z20" s="1779"/>
      <c r="AB20" s="1633"/>
      <c r="AC20" s="1633"/>
      <c r="AD20" s="1633"/>
      <c r="AE20" s="1633"/>
      <c r="AF20" s="1633"/>
      <c r="AG20" s="1633"/>
      <c r="AH20" s="1633"/>
      <c r="AI20" s="1633"/>
      <c r="AJ20" s="1633"/>
      <c r="AK20" s="1633"/>
      <c r="AL20" s="1633"/>
      <c r="AM20" s="1633"/>
      <c r="AN20" s="1633"/>
      <c r="AO20" s="1633"/>
      <c r="AP20" s="1633"/>
      <c r="AQ20" s="1633"/>
      <c r="AR20" s="1633"/>
      <c r="AS20" s="1633"/>
      <c r="AT20" s="1633"/>
      <c r="AU20" s="1633"/>
      <c r="AV20" s="1633"/>
      <c r="AW20" s="1633"/>
      <c r="AX20" s="1633"/>
      <c r="AY20" s="1633"/>
      <c r="AZ20" s="1633"/>
      <c r="BA20" s="1633"/>
      <c r="BB20" s="1633"/>
      <c r="BC20" s="1633"/>
      <c r="BD20" s="1633"/>
      <c r="BE20" s="903"/>
      <c r="BF20" s="903"/>
      <c r="BG20" s="3110" t="s">
        <v>18</v>
      </c>
      <c r="BH20" s="3110"/>
      <c r="BI20" s="3110"/>
      <c r="BJ20" s="3110"/>
      <c r="BK20" s="3110"/>
      <c r="BL20" s="3110"/>
      <c r="BM20" s="3110"/>
      <c r="BN20" s="3110"/>
      <c r="BO20" s="3110"/>
      <c r="BP20" s="3110"/>
      <c r="BQ20" s="3110"/>
      <c r="BR20" s="3110"/>
      <c r="BS20" s="3110"/>
      <c r="BT20" s="3110"/>
      <c r="BU20" s="3110"/>
      <c r="BV20" s="3110"/>
      <c r="BW20" s="3110"/>
      <c r="BX20" s="3110"/>
      <c r="BY20" s="3110"/>
      <c r="BZ20" s="3110"/>
      <c r="CA20" s="3110"/>
      <c r="CC20" s="1738"/>
      <c r="CD20" s="1778"/>
      <c r="CE20" s="3"/>
      <c r="CF20" s="3"/>
      <c r="CG20" s="3"/>
      <c r="CJ20" s="1738"/>
      <c r="CK20" s="1738"/>
      <c r="CL20" s="1738"/>
      <c r="CM20" s="1738"/>
      <c r="CN20" s="1738"/>
      <c r="CO20" s="1738"/>
      <c r="CP20" s="1738"/>
      <c r="CQ20" s="1738"/>
      <c r="CR20" s="1738"/>
      <c r="CS20" s="1738"/>
      <c r="CT20" s="1738"/>
      <c r="CU20" s="1738"/>
      <c r="CV20" s="1738"/>
      <c r="CW20" s="1738"/>
      <c r="CX20" s="1738"/>
      <c r="CY20" s="1738"/>
      <c r="CZ20" s="1738"/>
      <c r="DA20" s="1738"/>
      <c r="DB20" s="1738"/>
      <c r="DC20" s="1738"/>
      <c r="DD20" s="1738"/>
      <c r="DE20" s="1738"/>
      <c r="DF20" s="1738"/>
      <c r="DG20" s="1738"/>
      <c r="DH20" s="1738"/>
      <c r="DI20" s="1738"/>
      <c r="DJ20" s="1738"/>
      <c r="DK20" s="1738"/>
      <c r="DL20" s="1738"/>
      <c r="DM20" s="1738"/>
      <c r="DN20" s="1738"/>
      <c r="DO20" s="1738"/>
      <c r="DP20" s="1738"/>
      <c r="DQ20" s="1738"/>
      <c r="DR20" s="1738"/>
      <c r="DS20" s="1738"/>
      <c r="DT20" s="1738"/>
      <c r="DU20" s="1738"/>
      <c r="DV20" s="1738"/>
      <c r="DW20" s="1738"/>
      <c r="DX20" s="1738"/>
      <c r="DY20" s="1738"/>
      <c r="DZ20" s="1738"/>
      <c r="EA20" s="1738"/>
      <c r="EB20" s="1738"/>
      <c r="EC20" s="1738"/>
      <c r="ED20" s="1738"/>
      <c r="EE20" s="1738"/>
      <c r="EF20" s="1738"/>
      <c r="EG20" s="1738"/>
      <c r="EH20" s="1738"/>
      <c r="EI20" s="1738"/>
      <c r="EJ20" s="1738"/>
      <c r="EK20" s="1738"/>
      <c r="EL20" s="1738"/>
      <c r="EM20" s="1738"/>
      <c r="EN20" s="1738"/>
      <c r="EO20" s="1738"/>
      <c r="EP20" s="1738"/>
      <c r="EQ20" s="1738"/>
      <c r="ER20" s="1738"/>
      <c r="ES20" s="1738"/>
      <c r="ET20" s="1738"/>
      <c r="EU20" s="1738"/>
      <c r="EV20" s="1738"/>
      <c r="EW20" s="1738"/>
      <c r="EX20" s="1738"/>
      <c r="EY20" s="1738"/>
      <c r="EZ20" s="1738"/>
      <c r="FA20" s="1738"/>
      <c r="FB20" s="1738"/>
      <c r="FC20" s="1738"/>
      <c r="FD20" s="1738"/>
      <c r="FE20" s="1738"/>
      <c r="FF20" s="1738"/>
      <c r="FG20" s="1738"/>
      <c r="FH20" s="1738"/>
      <c r="FI20" s="1738"/>
      <c r="FJ20" s="1738"/>
      <c r="FK20" s="1738"/>
      <c r="FL20" s="1738"/>
      <c r="FM20" s="1738"/>
      <c r="FN20" s="1738"/>
      <c r="FO20" s="1738"/>
      <c r="FP20" s="1738"/>
      <c r="FQ20" s="1738"/>
      <c r="FR20" s="1738"/>
      <c r="FS20" s="1738"/>
      <c r="FT20" s="1738"/>
      <c r="FU20" s="1738"/>
      <c r="FV20" s="1738"/>
      <c r="FW20" s="1738"/>
      <c r="FX20" s="1738"/>
      <c r="FY20" s="1738"/>
      <c r="FZ20" s="1738"/>
      <c r="GA20" s="1738"/>
      <c r="GB20" s="1738"/>
      <c r="GC20" s="1738"/>
      <c r="GD20" s="1738"/>
      <c r="GE20" s="1738"/>
      <c r="GF20" s="1738"/>
      <c r="GG20" s="1738"/>
      <c r="GH20" s="1738"/>
      <c r="GI20" s="1738"/>
      <c r="GJ20" s="1738"/>
      <c r="GK20" s="1738"/>
      <c r="GL20" s="1738"/>
      <c r="GM20" s="1738"/>
      <c r="GN20" s="1738"/>
    </row>
    <row r="21" spans="1:196" ht="30" customHeight="1">
      <c r="A21" s="370"/>
      <c r="B21" s="13"/>
      <c r="BB21" s="3111">
        <v>1201</v>
      </c>
      <c r="BC21" s="3111"/>
      <c r="BD21" s="3111"/>
      <c r="BY21" s="3111">
        <v>1202</v>
      </c>
      <c r="BZ21" s="3111"/>
      <c r="CA21" s="3111"/>
      <c r="CC21" s="1738"/>
      <c r="CD21" s="370"/>
      <c r="CJ21" s="1738"/>
      <c r="CK21" s="1738"/>
      <c r="CL21" s="1738"/>
      <c r="CM21" s="1738"/>
      <c r="CN21" s="1738"/>
      <c r="CO21" s="1738"/>
      <c r="CP21" s="1738"/>
      <c r="CQ21" s="1738"/>
      <c r="CR21" s="1738"/>
      <c r="CS21" s="1738"/>
      <c r="CT21" s="1738"/>
      <c r="CU21" s="1738"/>
      <c r="CV21" s="1738"/>
      <c r="CW21" s="1738"/>
      <c r="CX21" s="1738"/>
      <c r="CY21" s="1738"/>
      <c r="CZ21" s="1738"/>
      <c r="DA21" s="1738"/>
      <c r="DB21" s="1738"/>
      <c r="DC21" s="1738"/>
      <c r="DD21" s="1738"/>
      <c r="DE21" s="1738"/>
      <c r="DF21" s="1738"/>
      <c r="DG21" s="1738"/>
      <c r="DH21" s="1738"/>
      <c r="DI21" s="1738"/>
      <c r="DJ21" s="1738"/>
      <c r="DK21" s="1738"/>
      <c r="DL21" s="1738"/>
      <c r="DM21" s="1738"/>
      <c r="DN21" s="1738"/>
      <c r="DO21" s="1738"/>
      <c r="DP21" s="1738"/>
      <c r="DQ21" s="1738"/>
      <c r="DR21" s="1738"/>
      <c r="DS21" s="1738"/>
      <c r="DT21" s="1738"/>
      <c r="DU21" s="1738"/>
      <c r="DV21" s="1738"/>
      <c r="DW21" s="1738"/>
      <c r="DX21" s="1738"/>
      <c r="DY21" s="1738"/>
      <c r="DZ21" s="1738"/>
      <c r="EA21" s="1738"/>
      <c r="EB21" s="1738"/>
      <c r="EC21" s="1738"/>
      <c r="ED21" s="1738"/>
      <c r="EE21" s="1738"/>
      <c r="EF21" s="1738"/>
      <c r="EG21" s="1738"/>
      <c r="EH21" s="1738"/>
      <c r="EI21" s="1738"/>
      <c r="EJ21" s="1738"/>
      <c r="EK21" s="1738"/>
      <c r="EL21" s="1738"/>
      <c r="EM21" s="1738"/>
      <c r="EN21" s="1738"/>
      <c r="EO21" s="1738"/>
      <c r="EP21" s="1738"/>
      <c r="EQ21" s="1738"/>
      <c r="ER21" s="1738"/>
      <c r="ES21" s="1738"/>
      <c r="ET21" s="1738"/>
      <c r="EU21" s="1738"/>
      <c r="EV21" s="1738"/>
      <c r="EW21" s="1738"/>
      <c r="EX21" s="1738"/>
      <c r="EY21" s="1738"/>
      <c r="EZ21" s="1738"/>
      <c r="FA21" s="1738"/>
      <c r="FB21" s="1738"/>
      <c r="FC21" s="1738"/>
      <c r="FD21" s="1738"/>
      <c r="FE21" s="1738"/>
      <c r="FF21" s="1738"/>
      <c r="FG21" s="1738"/>
      <c r="FH21" s="1738"/>
      <c r="FI21" s="1738"/>
      <c r="FJ21" s="1738"/>
      <c r="FK21" s="1738"/>
      <c r="FL21" s="1738"/>
      <c r="FM21" s="1738"/>
      <c r="FN21" s="1738"/>
      <c r="FO21" s="1738"/>
      <c r="FP21" s="1738"/>
      <c r="FQ21" s="1738"/>
      <c r="FR21" s="1738"/>
      <c r="FS21" s="1738"/>
      <c r="FT21" s="1738"/>
      <c r="FU21" s="1738"/>
      <c r="FV21" s="1738"/>
      <c r="FW21" s="1738"/>
      <c r="FX21" s="1738"/>
      <c r="FY21" s="1738"/>
      <c r="FZ21" s="1738"/>
      <c r="GA21" s="1738"/>
      <c r="GB21" s="1738"/>
      <c r="GC21" s="1738"/>
      <c r="GD21" s="1738"/>
      <c r="GE21" s="1738"/>
      <c r="GF21" s="1738"/>
      <c r="GG21" s="1738"/>
      <c r="GH21" s="1738"/>
      <c r="GI21" s="1738"/>
      <c r="GJ21" s="1738"/>
      <c r="GK21" s="1738"/>
      <c r="GL21" s="1738"/>
      <c r="GM21" s="1738"/>
      <c r="GN21" s="1738"/>
    </row>
    <row r="22" spans="1:196" ht="30" customHeight="1">
      <c r="A22" s="370"/>
      <c r="B22" s="13"/>
      <c r="C22" s="1780">
        <v>15.2</v>
      </c>
      <c r="D22" s="1740" t="s">
        <v>650</v>
      </c>
      <c r="S22" s="3119" t="s">
        <v>1573</v>
      </c>
      <c r="T22" s="3119"/>
      <c r="U22" s="3119"/>
      <c r="V22" s="3119"/>
      <c r="W22" s="3119"/>
      <c r="X22" s="3119"/>
      <c r="Y22" s="1738"/>
      <c r="Z22" s="3109" t="s">
        <v>37</v>
      </c>
      <c r="AA22" s="3100"/>
      <c r="AB22" s="3101"/>
      <c r="AC22" s="3102"/>
      <c r="AD22" s="3102"/>
      <c r="AE22" s="3102"/>
      <c r="AF22" s="3102"/>
      <c r="AG22" s="3102"/>
      <c r="AH22" s="3102"/>
      <c r="AI22" s="3102"/>
      <c r="AJ22" s="3102"/>
      <c r="AK22" s="3102"/>
      <c r="AL22" s="3102"/>
      <c r="AM22" s="3102"/>
      <c r="AN22" s="3102"/>
      <c r="AO22" s="3102"/>
      <c r="AP22" s="3102"/>
      <c r="AQ22" s="3102"/>
      <c r="AR22" s="3102"/>
      <c r="AS22" s="3102"/>
      <c r="AT22" s="3102"/>
      <c r="AU22" s="3102"/>
      <c r="AV22" s="3102"/>
      <c r="AW22" s="3102"/>
      <c r="AX22" s="3102"/>
      <c r="AY22" s="3102"/>
      <c r="AZ22" s="3102"/>
      <c r="BA22" s="3102"/>
      <c r="BB22" s="3102"/>
      <c r="BC22" s="3102"/>
      <c r="BD22" s="3102"/>
      <c r="BE22" s="3103"/>
      <c r="BF22" s="22"/>
      <c r="BG22" s="3113"/>
      <c r="BH22" s="3114"/>
      <c r="BI22" s="3114"/>
      <c r="BJ22" s="3114"/>
      <c r="BK22" s="3114"/>
      <c r="BL22" s="3114"/>
      <c r="BM22" s="3114"/>
      <c r="BN22" s="3114"/>
      <c r="BO22" s="3114"/>
      <c r="BP22" s="3114"/>
      <c r="BQ22" s="3114"/>
      <c r="BR22" s="3114"/>
      <c r="BS22" s="3114"/>
      <c r="BT22" s="3114"/>
      <c r="BU22" s="3114"/>
      <c r="BV22" s="3114"/>
      <c r="BW22" s="3114"/>
      <c r="BX22" s="3114"/>
      <c r="BY22" s="3114"/>
      <c r="BZ22" s="3114"/>
      <c r="CA22" s="3115"/>
      <c r="CC22" s="1738"/>
      <c r="CD22" s="370"/>
      <c r="CJ22" s="1738"/>
      <c r="CK22" s="1738"/>
      <c r="CL22" s="1738"/>
      <c r="CM22" s="1738"/>
      <c r="CN22" s="1738"/>
      <c r="CO22" s="1738"/>
      <c r="CP22" s="1738"/>
      <c r="CQ22" s="1738"/>
      <c r="CR22" s="1738"/>
      <c r="CS22" s="1738"/>
      <c r="CT22" s="1738"/>
      <c r="CU22" s="1738"/>
      <c r="CV22" s="1738"/>
      <c r="CW22" s="1738"/>
      <c r="CX22" s="1738"/>
      <c r="CY22" s="1738"/>
      <c r="CZ22" s="1738"/>
      <c r="DA22" s="1738"/>
      <c r="DB22" s="1738"/>
      <c r="DC22" s="1738"/>
      <c r="DD22" s="1738"/>
      <c r="DE22" s="1738"/>
      <c r="DF22" s="1738"/>
      <c r="DG22" s="1738"/>
      <c r="DH22" s="1738"/>
      <c r="DI22" s="1738"/>
      <c r="DJ22" s="1738"/>
      <c r="DK22" s="1738"/>
      <c r="DL22" s="1738"/>
      <c r="DM22" s="1738"/>
      <c r="DN22" s="1738"/>
      <c r="DO22" s="1738"/>
      <c r="DP22" s="1738"/>
      <c r="DQ22" s="1738"/>
      <c r="DR22" s="1738"/>
      <c r="DS22" s="1738"/>
      <c r="DT22" s="1738"/>
      <c r="DU22" s="1738"/>
      <c r="DV22" s="1738"/>
      <c r="DW22" s="1738"/>
      <c r="DX22" s="1738"/>
      <c r="DY22" s="1738"/>
      <c r="DZ22" s="1738"/>
      <c r="EA22" s="1738"/>
      <c r="EB22" s="1738"/>
      <c r="EC22" s="1738"/>
      <c r="ED22" s="1738"/>
      <c r="EE22" s="1738"/>
      <c r="EF22" s="1738"/>
      <c r="EG22" s="1738"/>
      <c r="EH22" s="1738"/>
      <c r="EI22" s="1738"/>
      <c r="EJ22" s="1738"/>
      <c r="EK22" s="1738"/>
      <c r="EL22" s="1738"/>
      <c r="EM22" s="1738"/>
      <c r="EN22" s="1738"/>
      <c r="EO22" s="1738"/>
      <c r="EP22" s="1738"/>
      <c r="EQ22" s="1738"/>
      <c r="ER22" s="1738"/>
      <c r="ES22" s="1738"/>
      <c r="ET22" s="1738"/>
      <c r="EU22" s="1738"/>
      <c r="EV22" s="1738"/>
      <c r="EW22" s="1738"/>
      <c r="EX22" s="1738"/>
      <c r="EY22" s="1738"/>
      <c r="EZ22" s="1738"/>
      <c r="FA22" s="1738"/>
      <c r="FB22" s="1738"/>
      <c r="FC22" s="1738"/>
      <c r="FD22" s="1738"/>
      <c r="FE22" s="1738"/>
      <c r="FF22" s="1738"/>
      <c r="FG22" s="1738"/>
      <c r="FH22" s="1738"/>
      <c r="FI22" s="1738"/>
      <c r="FJ22" s="1738"/>
      <c r="FK22" s="1738"/>
      <c r="FL22" s="1738"/>
      <c r="FM22" s="1738"/>
      <c r="FN22" s="1738"/>
      <c r="FO22" s="1738"/>
      <c r="FP22" s="1738"/>
      <c r="FQ22" s="1738"/>
      <c r="FR22" s="1738"/>
      <c r="FS22" s="1738"/>
      <c r="FT22" s="1738"/>
      <c r="FU22" s="1738"/>
      <c r="FV22" s="1738"/>
      <c r="FW22" s="1738"/>
      <c r="FX22" s="1738"/>
      <c r="FY22" s="1738"/>
      <c r="FZ22" s="1738"/>
      <c r="GA22" s="1738"/>
      <c r="GB22" s="1738"/>
      <c r="GC22" s="1738"/>
      <c r="GD22" s="1738"/>
      <c r="GE22" s="1738"/>
      <c r="GF22" s="1738"/>
      <c r="GG22" s="1738"/>
      <c r="GH22" s="1738"/>
      <c r="GI22" s="1738"/>
      <c r="GJ22" s="1738"/>
      <c r="GK22" s="1738"/>
      <c r="GL22" s="1738"/>
      <c r="GM22" s="1738"/>
      <c r="GN22" s="1738"/>
    </row>
    <row r="23" spans="1:196" ht="30" customHeight="1">
      <c r="A23" s="370"/>
      <c r="B23" s="13"/>
      <c r="C23" s="1739"/>
      <c r="D23" s="1742" t="s">
        <v>651</v>
      </c>
      <c r="S23" s="3119"/>
      <c r="T23" s="3119"/>
      <c r="U23" s="3119"/>
      <c r="V23" s="3119"/>
      <c r="W23" s="3119"/>
      <c r="X23" s="3119"/>
      <c r="Y23" s="1738"/>
      <c r="Z23" s="3100"/>
      <c r="AA23" s="3100"/>
      <c r="AB23" s="3104"/>
      <c r="AC23" s="3105"/>
      <c r="AD23" s="3105"/>
      <c r="AE23" s="3105"/>
      <c r="AF23" s="3105"/>
      <c r="AG23" s="3105"/>
      <c r="AH23" s="3105"/>
      <c r="AI23" s="3105"/>
      <c r="AJ23" s="3105"/>
      <c r="AK23" s="3105"/>
      <c r="AL23" s="3105"/>
      <c r="AM23" s="3105"/>
      <c r="AN23" s="3105"/>
      <c r="AO23" s="3105"/>
      <c r="AP23" s="3105"/>
      <c r="AQ23" s="3105"/>
      <c r="AR23" s="3105"/>
      <c r="AS23" s="3105"/>
      <c r="AT23" s="3105"/>
      <c r="AU23" s="3105"/>
      <c r="AV23" s="3105"/>
      <c r="AW23" s="3105"/>
      <c r="AX23" s="3105"/>
      <c r="AY23" s="3105"/>
      <c r="AZ23" s="3105"/>
      <c r="BA23" s="3105"/>
      <c r="BB23" s="3105"/>
      <c r="BC23" s="3105"/>
      <c r="BD23" s="3105"/>
      <c r="BE23" s="3106"/>
      <c r="BF23" s="22"/>
      <c r="BG23" s="3116"/>
      <c r="BH23" s="3117"/>
      <c r="BI23" s="3117"/>
      <c r="BJ23" s="3117"/>
      <c r="BK23" s="3117"/>
      <c r="BL23" s="3117"/>
      <c r="BM23" s="3117"/>
      <c r="BN23" s="3117"/>
      <c r="BO23" s="3117"/>
      <c r="BP23" s="3117"/>
      <c r="BQ23" s="3117"/>
      <c r="BR23" s="3117"/>
      <c r="BS23" s="3117"/>
      <c r="BT23" s="3117"/>
      <c r="BU23" s="3117"/>
      <c r="BV23" s="3117"/>
      <c r="BW23" s="3117"/>
      <c r="BX23" s="3117"/>
      <c r="BY23" s="3117"/>
      <c r="BZ23" s="3117"/>
      <c r="CA23" s="3118"/>
      <c r="CC23" s="1738"/>
      <c r="CD23" s="370"/>
      <c r="CJ23" s="1738"/>
      <c r="CK23" s="1738"/>
      <c r="CL23" s="1738"/>
      <c r="CM23" s="1738"/>
      <c r="CN23" s="1738"/>
      <c r="CO23" s="1738"/>
      <c r="CP23" s="1738"/>
      <c r="CQ23" s="1738"/>
      <c r="CR23" s="1738"/>
      <c r="CS23" s="1738"/>
      <c r="CT23" s="1738"/>
      <c r="CU23" s="1738"/>
      <c r="CV23" s="1738"/>
      <c r="CW23" s="1738"/>
      <c r="CX23" s="1738"/>
      <c r="CY23" s="1738"/>
      <c r="CZ23" s="1738"/>
      <c r="DA23" s="1738"/>
      <c r="DB23" s="1738"/>
      <c r="DC23" s="1738"/>
      <c r="DD23" s="1738"/>
      <c r="DE23" s="1738"/>
      <c r="DF23" s="1738"/>
      <c r="DG23" s="1738"/>
      <c r="DH23" s="1738"/>
      <c r="DI23" s="1738"/>
      <c r="DJ23" s="1738"/>
      <c r="DK23" s="1738"/>
      <c r="DL23" s="1738"/>
      <c r="DM23" s="1738"/>
      <c r="DN23" s="1738"/>
      <c r="DO23" s="1738"/>
      <c r="DP23" s="1738"/>
      <c r="DQ23" s="1738"/>
      <c r="DR23" s="1738"/>
      <c r="DS23" s="1738"/>
      <c r="DT23" s="1738"/>
      <c r="DU23" s="1738"/>
      <c r="DV23" s="1738"/>
      <c r="DW23" s="1738"/>
      <c r="DX23" s="1738"/>
      <c r="DY23" s="1738"/>
      <c r="DZ23" s="1738"/>
      <c r="EA23" s="1738"/>
      <c r="EB23" s="1738"/>
      <c r="EC23" s="1738"/>
      <c r="ED23" s="1738"/>
      <c r="EE23" s="1738"/>
      <c r="EF23" s="1738"/>
      <c r="EG23" s="1738"/>
      <c r="EH23" s="1738"/>
      <c r="EI23" s="1738"/>
      <c r="EJ23" s="1738"/>
      <c r="EK23" s="1738"/>
      <c r="EL23" s="1738"/>
      <c r="EM23" s="1738"/>
      <c r="EN23" s="1738"/>
      <c r="EO23" s="1738"/>
      <c r="EP23" s="1738"/>
      <c r="EQ23" s="1738"/>
      <c r="ER23" s="1738"/>
      <c r="ES23" s="1738"/>
      <c r="ET23" s="1738"/>
      <c r="EU23" s="1738"/>
      <c r="EV23" s="1738"/>
      <c r="EW23" s="1738"/>
      <c r="EX23" s="1738"/>
      <c r="EY23" s="1738"/>
      <c r="EZ23" s="1738"/>
      <c r="FA23" s="1738"/>
      <c r="FB23" s="1738"/>
      <c r="FC23" s="1738"/>
      <c r="FD23" s="1738"/>
      <c r="FE23" s="1738"/>
      <c r="FF23" s="1738"/>
      <c r="FG23" s="1738"/>
      <c r="FH23" s="1738"/>
      <c r="FI23" s="1738"/>
      <c r="FJ23" s="1738"/>
      <c r="FK23" s="1738"/>
      <c r="FL23" s="1738"/>
      <c r="FM23" s="1738"/>
      <c r="FN23" s="1738"/>
      <c r="FO23" s="1738"/>
      <c r="FP23" s="1738"/>
      <c r="FQ23" s="1738"/>
      <c r="FR23" s="1738"/>
      <c r="FS23" s="1738"/>
      <c r="FT23" s="1738"/>
      <c r="FU23" s="1738"/>
      <c r="FV23" s="1738"/>
      <c r="FW23" s="1738"/>
      <c r="FX23" s="1738"/>
      <c r="FY23" s="1738"/>
      <c r="FZ23" s="1738"/>
      <c r="GA23" s="1738"/>
      <c r="GB23" s="1738"/>
      <c r="GC23" s="1738"/>
      <c r="GD23" s="1738"/>
      <c r="GE23" s="1738"/>
      <c r="GF23" s="1738"/>
      <c r="GG23" s="1738"/>
      <c r="GH23" s="1738"/>
      <c r="GI23" s="1738"/>
      <c r="GJ23" s="1738"/>
      <c r="GK23" s="1738"/>
      <c r="GL23" s="1738"/>
      <c r="GM23" s="1738"/>
      <c r="GN23" s="1738"/>
    </row>
    <row r="24" spans="1:196" ht="50.1" customHeight="1">
      <c r="A24" s="370"/>
      <c r="B24" s="13"/>
      <c r="CC24" s="1738"/>
      <c r="CD24" s="370"/>
      <c r="CJ24" s="1738"/>
      <c r="CK24" s="1738"/>
      <c r="CL24" s="1738"/>
      <c r="CM24" s="1738"/>
      <c r="CN24" s="1738"/>
      <c r="CO24" s="1738"/>
      <c r="CP24" s="1738"/>
      <c r="CQ24" s="1738"/>
      <c r="CR24" s="1738"/>
      <c r="CS24" s="1738"/>
      <c r="CT24" s="1738"/>
      <c r="CU24" s="1738"/>
      <c r="CV24" s="1738"/>
      <c r="CW24" s="1738"/>
      <c r="CX24" s="1738"/>
      <c r="CY24" s="1738"/>
      <c r="CZ24" s="1738"/>
      <c r="DA24" s="1738"/>
      <c r="DB24" s="1738"/>
      <c r="DC24" s="1738"/>
      <c r="DD24" s="1738"/>
      <c r="DE24" s="1738"/>
      <c r="DF24" s="1738"/>
      <c r="DG24" s="1738"/>
      <c r="DH24" s="1738"/>
      <c r="DI24" s="1738"/>
      <c r="DJ24" s="1738"/>
      <c r="DK24" s="1738"/>
      <c r="DL24" s="1738"/>
      <c r="DM24" s="1738"/>
      <c r="DN24" s="1738"/>
      <c r="DO24" s="1738"/>
      <c r="DP24" s="1738"/>
      <c r="DQ24" s="1738"/>
      <c r="DR24" s="1738"/>
      <c r="DS24" s="1738"/>
      <c r="DT24" s="1738"/>
      <c r="DU24" s="1738"/>
      <c r="DV24" s="1738"/>
      <c r="DW24" s="1738"/>
      <c r="DX24" s="1738"/>
      <c r="DY24" s="1738"/>
      <c r="DZ24" s="1738"/>
      <c r="EA24" s="1738"/>
      <c r="EB24" s="1738"/>
      <c r="EC24" s="1738"/>
      <c r="ED24" s="1738"/>
      <c r="EE24" s="1738"/>
      <c r="EF24" s="1738"/>
      <c r="EG24" s="1738"/>
      <c r="EH24" s="1738"/>
      <c r="EI24" s="1738"/>
      <c r="EJ24" s="1738"/>
      <c r="EK24" s="1738"/>
      <c r="EL24" s="1738"/>
      <c r="EM24" s="1738"/>
      <c r="EN24" s="1738"/>
      <c r="EO24" s="1738"/>
      <c r="EP24" s="1738"/>
      <c r="EQ24" s="1738"/>
      <c r="ER24" s="1738"/>
      <c r="ES24" s="1738"/>
      <c r="ET24" s="1738"/>
      <c r="EU24" s="1738"/>
      <c r="EV24" s="1738"/>
      <c r="EW24" s="1738"/>
      <c r="EX24" s="1738"/>
      <c r="EY24" s="1738"/>
      <c r="EZ24" s="1738"/>
      <c r="FA24" s="1738"/>
      <c r="FB24" s="1738"/>
      <c r="FC24" s="1738"/>
      <c r="FD24" s="1738"/>
      <c r="FE24" s="1738"/>
      <c r="FF24" s="1738"/>
      <c r="FG24" s="1738"/>
      <c r="FH24" s="1738"/>
      <c r="FI24" s="1738"/>
      <c r="FJ24" s="1738"/>
      <c r="FK24" s="1738"/>
      <c r="FL24" s="1738"/>
      <c r="FM24" s="1738"/>
      <c r="FN24" s="1738"/>
      <c r="FO24" s="1738"/>
      <c r="FP24" s="1738"/>
      <c r="FQ24" s="1738"/>
      <c r="FR24" s="1738"/>
      <c r="FS24" s="1738"/>
      <c r="FT24" s="1738"/>
      <c r="FU24" s="1738"/>
      <c r="FV24" s="1738"/>
      <c r="FW24" s="1738"/>
      <c r="FX24" s="1738"/>
      <c r="FY24" s="1738"/>
      <c r="FZ24" s="1738"/>
      <c r="GA24" s="1738"/>
      <c r="GB24" s="1738"/>
      <c r="GC24" s="1738"/>
      <c r="GD24" s="1738"/>
      <c r="GE24" s="1738"/>
      <c r="GF24" s="1738"/>
      <c r="GG24" s="1738"/>
      <c r="GH24" s="1738"/>
      <c r="GI24" s="1738"/>
      <c r="GJ24" s="1738"/>
      <c r="GK24" s="1738"/>
      <c r="GL24" s="1738"/>
      <c r="GM24" s="1738"/>
      <c r="GN24" s="1738"/>
    </row>
    <row r="25" spans="1:196" s="5" customFormat="1" ht="30" customHeight="1">
      <c r="A25" s="1751"/>
      <c r="B25" s="1781"/>
      <c r="C25" s="1782"/>
      <c r="D25" s="1782"/>
      <c r="E25" s="1782"/>
      <c r="F25" s="1782"/>
      <c r="G25" s="1782"/>
      <c r="H25" s="1782"/>
      <c r="I25" s="1782"/>
      <c r="J25" s="1782"/>
      <c r="K25" s="1782"/>
      <c r="L25" s="1782"/>
      <c r="M25" s="1782"/>
      <c r="N25" s="1782"/>
      <c r="O25" s="1782"/>
      <c r="P25" s="1782"/>
      <c r="Q25" s="1782"/>
      <c r="R25" s="1782"/>
      <c r="S25" s="1782"/>
      <c r="T25" s="1782"/>
      <c r="U25" s="1782"/>
      <c r="V25" s="1782"/>
      <c r="W25" s="1782"/>
      <c r="X25" s="1782"/>
      <c r="Y25" s="1782"/>
      <c r="Z25" s="1782"/>
      <c r="AA25" s="1782"/>
      <c r="AB25" s="1782"/>
      <c r="AC25" s="1782"/>
      <c r="AD25" s="1782"/>
      <c r="AE25" s="1782"/>
      <c r="AF25" s="1782"/>
      <c r="AG25" s="1782"/>
      <c r="AH25" s="1782"/>
      <c r="AI25" s="1782"/>
      <c r="AJ25" s="1782"/>
      <c r="AK25" s="1782"/>
      <c r="AL25" s="1782"/>
      <c r="AM25" s="1782"/>
      <c r="AN25" s="1782"/>
      <c r="AO25" s="1782"/>
      <c r="AP25" s="1782"/>
      <c r="AQ25" s="1782"/>
      <c r="AR25" s="1782"/>
      <c r="AS25" s="1782"/>
      <c r="AT25" s="1782"/>
      <c r="AU25" s="1782"/>
      <c r="AV25" s="1782"/>
      <c r="AW25" s="1782"/>
      <c r="AX25" s="1782"/>
      <c r="AY25" s="1782"/>
      <c r="AZ25" s="1782"/>
      <c r="BA25" s="1782"/>
      <c r="BB25" s="1782"/>
      <c r="BC25" s="1782"/>
      <c r="BD25" s="1782"/>
      <c r="BE25" s="1782"/>
      <c r="BF25" s="1782"/>
      <c r="BG25" s="1782"/>
      <c r="BH25" s="1782"/>
      <c r="BI25" s="1782"/>
      <c r="BJ25" s="1782"/>
      <c r="BK25" s="1782"/>
      <c r="BL25" s="1782"/>
      <c r="BM25" s="1782"/>
      <c r="BN25" s="1782"/>
      <c r="BO25" s="1782"/>
      <c r="BP25" s="1782"/>
      <c r="BQ25" s="1782"/>
      <c r="BR25" s="1782"/>
      <c r="BS25" s="1782"/>
      <c r="BT25" s="1782"/>
      <c r="BU25" s="1782"/>
      <c r="BV25" s="1782"/>
      <c r="BW25" s="1782"/>
      <c r="BX25" s="1782"/>
      <c r="BY25" s="1782"/>
      <c r="BZ25" s="1782"/>
      <c r="CA25" s="1782"/>
      <c r="CB25" s="1782"/>
      <c r="CC25" s="1783"/>
      <c r="CD25" s="1784"/>
      <c r="CJ25" s="1738"/>
      <c r="CK25" s="1738"/>
      <c r="CL25" s="1738"/>
      <c r="CM25" s="1738"/>
      <c r="CN25" s="1738"/>
      <c r="CO25" s="1738"/>
      <c r="CP25" s="1738"/>
      <c r="CQ25" s="1738"/>
      <c r="CR25" s="1738"/>
      <c r="CS25" s="1738"/>
      <c r="CT25" s="1738"/>
      <c r="CU25" s="1738"/>
      <c r="CV25" s="1738"/>
      <c r="CW25" s="1738"/>
      <c r="CX25" s="1738"/>
      <c r="CY25" s="1738"/>
      <c r="CZ25" s="1738"/>
      <c r="DA25" s="1738"/>
      <c r="DB25" s="1738"/>
      <c r="DC25" s="1738"/>
      <c r="DD25" s="1738"/>
      <c r="DE25" s="1738"/>
      <c r="DF25" s="1738"/>
      <c r="DG25" s="1738"/>
      <c r="DH25" s="1738"/>
      <c r="DI25" s="1738"/>
      <c r="DJ25" s="1738"/>
      <c r="DK25" s="1738"/>
      <c r="DL25" s="1738"/>
      <c r="DM25" s="1738"/>
      <c r="DN25" s="1738"/>
      <c r="DO25" s="1738"/>
      <c r="DP25" s="1738"/>
      <c r="DQ25" s="1738"/>
      <c r="DR25" s="1738"/>
      <c r="DS25" s="1738"/>
      <c r="DT25" s="1738"/>
      <c r="DU25" s="1738"/>
      <c r="DV25" s="1738"/>
      <c r="DW25" s="1738"/>
      <c r="DX25" s="1738"/>
      <c r="DY25" s="1738"/>
      <c r="DZ25" s="1738"/>
      <c r="EA25" s="1738"/>
      <c r="EB25" s="1738"/>
      <c r="EC25" s="1738"/>
      <c r="ED25" s="1738"/>
      <c r="EE25" s="1738"/>
      <c r="EF25" s="1738"/>
      <c r="EG25" s="1738"/>
      <c r="EH25" s="1738"/>
      <c r="EI25" s="1738"/>
      <c r="EJ25" s="1738"/>
      <c r="EK25" s="1738"/>
      <c r="EL25" s="1738"/>
      <c r="EM25" s="1738"/>
      <c r="EN25" s="1738"/>
      <c r="EO25" s="1738"/>
      <c r="EP25" s="1738"/>
      <c r="EQ25" s="1738"/>
      <c r="ER25" s="1738"/>
      <c r="ES25" s="1738"/>
      <c r="ET25" s="1738"/>
      <c r="EU25" s="1738"/>
      <c r="EV25" s="1738"/>
      <c r="EW25" s="1738"/>
      <c r="EX25" s="1738"/>
      <c r="EY25" s="1738"/>
      <c r="EZ25" s="1738"/>
      <c r="FA25" s="1738"/>
      <c r="FB25" s="1738"/>
      <c r="FC25" s="1738"/>
      <c r="FD25" s="1738"/>
      <c r="FE25" s="1738"/>
      <c r="FF25" s="1738"/>
      <c r="FG25" s="1738"/>
      <c r="FH25" s="1738"/>
      <c r="FI25" s="1738"/>
      <c r="FJ25" s="1738"/>
      <c r="FK25" s="1738"/>
      <c r="FL25" s="1738"/>
      <c r="FM25" s="1738"/>
      <c r="FN25" s="1738"/>
      <c r="FO25" s="1738"/>
      <c r="FP25" s="1738"/>
      <c r="FQ25" s="1738"/>
      <c r="FR25" s="1738"/>
      <c r="FS25" s="1738"/>
      <c r="FT25" s="1738"/>
      <c r="FU25" s="1738"/>
      <c r="FV25" s="1738"/>
      <c r="FW25" s="1738"/>
      <c r="FX25" s="1738"/>
      <c r="FY25" s="1738"/>
      <c r="FZ25" s="1738"/>
      <c r="GA25" s="1738"/>
      <c r="GB25" s="1738"/>
      <c r="GC25" s="1738"/>
      <c r="GD25" s="1738"/>
      <c r="GE25" s="1738"/>
      <c r="GF25" s="1738"/>
      <c r="GG25" s="1738"/>
      <c r="GH25" s="1738"/>
      <c r="GI25" s="1738"/>
      <c r="GJ25" s="1738"/>
      <c r="GK25" s="1738"/>
      <c r="GL25" s="1738"/>
      <c r="GM25" s="1738"/>
      <c r="GN25" s="1738"/>
    </row>
    <row r="26" spans="1:196" ht="30" customHeight="1">
      <c r="A26" s="370"/>
      <c r="B26" s="13"/>
      <c r="C26" s="1785" t="s">
        <v>1000</v>
      </c>
      <c r="D26" s="1747" t="s">
        <v>999</v>
      </c>
      <c r="CC26" s="1738"/>
      <c r="CD26" s="1751"/>
      <c r="CJ26" s="1738"/>
      <c r="CK26" s="1738"/>
      <c r="CL26" s="1738"/>
      <c r="CM26" s="1738"/>
      <c r="CN26" s="1738"/>
      <c r="CO26" s="1738"/>
      <c r="CP26" s="1738"/>
      <c r="CQ26" s="1738"/>
      <c r="CR26" s="1738"/>
      <c r="CS26" s="1738"/>
      <c r="CT26" s="1738"/>
      <c r="CU26" s="1738"/>
      <c r="CV26" s="1738"/>
      <c r="CW26" s="1738"/>
      <c r="CX26" s="1738"/>
      <c r="CY26" s="1738"/>
      <c r="CZ26" s="1738"/>
      <c r="DA26" s="1738"/>
      <c r="DB26" s="1738"/>
      <c r="DC26" s="1738"/>
      <c r="DD26" s="1738"/>
      <c r="DE26" s="1738"/>
      <c r="DF26" s="1738"/>
      <c r="DG26" s="1738"/>
      <c r="DH26" s="1738"/>
      <c r="DI26" s="1738"/>
      <c r="DJ26" s="1738"/>
      <c r="DK26" s="1738"/>
      <c r="DL26" s="1738"/>
      <c r="DM26" s="1738"/>
      <c r="DN26" s="1738"/>
      <c r="DO26" s="1738"/>
      <c r="DP26" s="1738"/>
      <c r="DQ26" s="1738"/>
      <c r="DR26" s="1738"/>
      <c r="DS26" s="1738"/>
      <c r="DT26" s="1738"/>
      <c r="DU26" s="1738"/>
      <c r="DV26" s="1738"/>
      <c r="DW26" s="1738"/>
      <c r="DX26" s="1738"/>
      <c r="DY26" s="1738"/>
      <c r="DZ26" s="1738"/>
      <c r="EA26" s="1738"/>
      <c r="EB26" s="1738"/>
      <c r="EC26" s="1738"/>
      <c r="ED26" s="1738"/>
      <c r="EE26" s="1738"/>
      <c r="EF26" s="1738"/>
      <c r="EG26" s="1738"/>
      <c r="EH26" s="1738"/>
      <c r="EI26" s="1738"/>
      <c r="EJ26" s="1738"/>
      <c r="EK26" s="1738"/>
      <c r="EL26" s="1738"/>
      <c r="EM26" s="1738"/>
      <c r="EN26" s="1738"/>
      <c r="EO26" s="1738"/>
      <c r="EP26" s="1738"/>
      <c r="EQ26" s="1738"/>
      <c r="ER26" s="1738"/>
      <c r="ES26" s="1738"/>
      <c r="ET26" s="1738"/>
      <c r="EU26" s="1738"/>
      <c r="EV26" s="1738"/>
      <c r="EW26" s="1738"/>
      <c r="EX26" s="1738"/>
      <c r="EY26" s="1738"/>
      <c r="EZ26" s="1738"/>
      <c r="FA26" s="1738"/>
      <c r="FB26" s="1738"/>
      <c r="FC26" s="1738"/>
      <c r="FD26" s="1738"/>
      <c r="FE26" s="1738"/>
      <c r="FF26" s="1738"/>
      <c r="FG26" s="1738"/>
      <c r="FH26" s="1738"/>
      <c r="FI26" s="1738"/>
      <c r="FJ26" s="1738"/>
      <c r="FK26" s="1738"/>
      <c r="FL26" s="1738"/>
      <c r="FM26" s="1738"/>
      <c r="FN26" s="1738"/>
      <c r="FO26" s="1738"/>
      <c r="FP26" s="1738"/>
      <c r="FQ26" s="1738"/>
      <c r="FR26" s="1738"/>
      <c r="FS26" s="1738"/>
      <c r="FT26" s="1738"/>
      <c r="FU26" s="1738"/>
      <c r="FV26" s="1738"/>
      <c r="FW26" s="1738"/>
      <c r="FX26" s="1738"/>
      <c r="FY26" s="1738"/>
      <c r="FZ26" s="1738"/>
      <c r="GA26" s="1738"/>
      <c r="GB26" s="1738"/>
      <c r="GC26" s="1738"/>
      <c r="GD26" s="1738"/>
      <c r="GE26" s="1738"/>
      <c r="GF26" s="1738"/>
      <c r="GG26" s="1738"/>
      <c r="GH26" s="1738"/>
      <c r="GI26" s="1738"/>
      <c r="GJ26" s="1738"/>
      <c r="GK26" s="1738"/>
      <c r="GL26" s="1738"/>
      <c r="GM26" s="1738"/>
      <c r="GN26" s="1738"/>
    </row>
    <row r="27" spans="1:196" ht="30" customHeight="1">
      <c r="A27" s="370"/>
      <c r="B27" s="13"/>
      <c r="C27" s="1786"/>
      <c r="D27" s="1748" t="s">
        <v>998</v>
      </c>
      <c r="E27" s="1747"/>
      <c r="F27" s="1744"/>
      <c r="G27" s="1745"/>
      <c r="H27" s="1745"/>
      <c r="I27" s="1745"/>
      <c r="J27" s="1745"/>
      <c r="K27" s="1745"/>
      <c r="L27" s="1745"/>
      <c r="CC27" s="1738"/>
      <c r="CD27" s="370"/>
      <c r="CJ27" s="1738"/>
      <c r="CK27" s="1738"/>
      <c r="CL27" s="1738"/>
      <c r="CM27" s="1738"/>
      <c r="CN27" s="1738"/>
      <c r="CO27" s="1738"/>
      <c r="CP27" s="1738"/>
      <c r="CQ27" s="1738"/>
      <c r="CR27" s="1738"/>
      <c r="CS27" s="1738"/>
      <c r="CT27" s="1738"/>
      <c r="CU27" s="1738"/>
      <c r="CV27" s="1738"/>
      <c r="CW27" s="1738"/>
      <c r="CX27" s="1738"/>
      <c r="CY27" s="1738"/>
      <c r="CZ27" s="1738"/>
      <c r="DA27" s="1738"/>
      <c r="DB27" s="1738"/>
      <c r="DC27" s="1738"/>
      <c r="DD27" s="1738"/>
      <c r="DE27" s="1738"/>
      <c r="DF27" s="1738"/>
      <c r="DG27" s="1738"/>
      <c r="DH27" s="1738"/>
      <c r="DI27" s="1738"/>
      <c r="DJ27" s="1738"/>
      <c r="DK27" s="1738"/>
      <c r="DL27" s="1738"/>
      <c r="DM27" s="1738"/>
      <c r="DN27" s="1738"/>
      <c r="DO27" s="1738"/>
      <c r="DP27" s="1738"/>
      <c r="DQ27" s="1738"/>
      <c r="DR27" s="1738"/>
      <c r="DS27" s="1738"/>
      <c r="DT27" s="1738"/>
      <c r="DU27" s="1738"/>
      <c r="DV27" s="1738"/>
      <c r="DW27" s="1738"/>
      <c r="DX27" s="1738"/>
      <c r="DY27" s="1738"/>
      <c r="DZ27" s="1738"/>
      <c r="EA27" s="1738"/>
      <c r="EB27" s="1738"/>
      <c r="EC27" s="1738"/>
      <c r="ED27" s="1738"/>
      <c r="EE27" s="1738"/>
      <c r="EF27" s="1738"/>
      <c r="EG27" s="1738"/>
      <c r="EH27" s="1738"/>
      <c r="EI27" s="1738"/>
      <c r="EJ27" s="1738"/>
      <c r="EK27" s="1738"/>
      <c r="EL27" s="1738"/>
      <c r="EM27" s="1738"/>
      <c r="EN27" s="1738"/>
      <c r="EO27" s="1738"/>
      <c r="EP27" s="1738"/>
      <c r="EQ27" s="1738"/>
      <c r="ER27" s="1738"/>
      <c r="ES27" s="1738"/>
      <c r="ET27" s="1738"/>
      <c r="EU27" s="1738"/>
      <c r="EV27" s="1738"/>
      <c r="EW27" s="1738"/>
      <c r="EX27" s="1738"/>
      <c r="EY27" s="1738"/>
      <c r="EZ27" s="1738"/>
      <c r="FA27" s="1738"/>
      <c r="FB27" s="1738"/>
      <c r="FC27" s="1738"/>
      <c r="FD27" s="1738"/>
      <c r="FE27" s="1738"/>
      <c r="FF27" s="1738"/>
      <c r="FG27" s="1738"/>
      <c r="FH27" s="1738"/>
      <c r="FI27" s="1738"/>
      <c r="FJ27" s="1738"/>
      <c r="FK27" s="1738"/>
      <c r="FL27" s="1738"/>
      <c r="FM27" s="1738"/>
      <c r="FN27" s="1738"/>
      <c r="FO27" s="1738"/>
      <c r="FP27" s="1738"/>
      <c r="FQ27" s="1738"/>
      <c r="FR27" s="1738"/>
      <c r="FS27" s="1738"/>
      <c r="FT27" s="1738"/>
      <c r="FU27" s="1738"/>
      <c r="FV27" s="1738"/>
      <c r="FW27" s="1738"/>
      <c r="FX27" s="1738"/>
      <c r="FY27" s="1738"/>
      <c r="FZ27" s="1738"/>
      <c r="GA27" s="1738"/>
      <c r="GB27" s="1738"/>
      <c r="GC27" s="1738"/>
      <c r="GD27" s="1738"/>
      <c r="GE27" s="1738"/>
      <c r="GF27" s="1738"/>
      <c r="GG27" s="1738"/>
      <c r="GH27" s="1738"/>
      <c r="GI27" s="1738"/>
      <c r="GJ27" s="1738"/>
      <c r="GK27" s="1738"/>
      <c r="GL27" s="1738"/>
      <c r="GM27" s="1738"/>
      <c r="GN27" s="1738"/>
    </row>
    <row r="28" spans="1:196" ht="30" customHeight="1">
      <c r="A28" s="370"/>
      <c r="B28" s="1752"/>
      <c r="E28" s="1748"/>
      <c r="F28" s="1749"/>
      <c r="G28" s="1745"/>
      <c r="H28" s="1745"/>
      <c r="I28" s="1745"/>
      <c r="J28" s="1745"/>
      <c r="K28" s="1745"/>
      <c r="L28" s="1745"/>
      <c r="CC28" s="1738"/>
      <c r="CD28" s="370"/>
      <c r="CJ28" s="1738"/>
      <c r="CK28" s="1738"/>
      <c r="CL28" s="1738"/>
      <c r="CM28" s="1738"/>
      <c r="CN28" s="1738"/>
      <c r="CO28" s="1738"/>
      <c r="CP28" s="1738"/>
      <c r="CQ28" s="1738"/>
      <c r="CR28" s="1738"/>
      <c r="CS28" s="1738"/>
      <c r="CT28" s="1738"/>
      <c r="CU28" s="1738"/>
      <c r="CV28" s="1738"/>
      <c r="CW28" s="1738"/>
      <c r="CX28" s="1738"/>
      <c r="CY28" s="1738"/>
      <c r="CZ28" s="1738"/>
      <c r="DA28" s="1738"/>
      <c r="DB28" s="1738"/>
      <c r="DC28" s="1738"/>
      <c r="DD28" s="1738"/>
      <c r="DE28" s="1738"/>
      <c r="DF28" s="1738"/>
      <c r="DG28" s="1738"/>
      <c r="DH28" s="1738"/>
      <c r="DI28" s="1738"/>
      <c r="DJ28" s="1738"/>
      <c r="DK28" s="1738"/>
      <c r="DL28" s="1738"/>
      <c r="DM28" s="1738"/>
      <c r="DN28" s="1738"/>
      <c r="DO28" s="1738"/>
      <c r="DP28" s="1738"/>
      <c r="DQ28" s="1738"/>
      <c r="DR28" s="1738"/>
      <c r="DS28" s="1738"/>
      <c r="DT28" s="1738"/>
      <c r="DU28" s="1738"/>
      <c r="DV28" s="1738"/>
      <c r="DW28" s="1738"/>
      <c r="DX28" s="1738"/>
      <c r="DY28" s="1738"/>
      <c r="DZ28" s="1738"/>
      <c r="EA28" s="1738"/>
      <c r="EB28" s="1738"/>
      <c r="EC28" s="1738"/>
      <c r="ED28" s="1738"/>
      <c r="EE28" s="1738"/>
      <c r="EF28" s="1738"/>
      <c r="EG28" s="1738"/>
      <c r="EH28" s="1738"/>
      <c r="EI28" s="1738"/>
      <c r="EJ28" s="1738"/>
      <c r="EK28" s="1738"/>
      <c r="EL28" s="1738"/>
      <c r="EM28" s="1738"/>
      <c r="EN28" s="1738"/>
      <c r="EO28" s="1738"/>
      <c r="EP28" s="1738"/>
      <c r="EQ28" s="1738"/>
      <c r="ER28" s="1738"/>
      <c r="ES28" s="1738"/>
      <c r="ET28" s="1738"/>
      <c r="EU28" s="1738"/>
      <c r="EV28" s="1738"/>
      <c r="EW28" s="1738"/>
      <c r="EX28" s="1738"/>
      <c r="EY28" s="1738"/>
      <c r="EZ28" s="1738"/>
      <c r="FA28" s="1738"/>
      <c r="FB28" s="1738"/>
      <c r="FC28" s="1738"/>
      <c r="FD28" s="1738"/>
      <c r="FE28" s="1738"/>
      <c r="FF28" s="1738"/>
      <c r="FG28" s="1738"/>
      <c r="FH28" s="1738"/>
      <c r="FI28" s="1738"/>
      <c r="FJ28" s="1738"/>
      <c r="FK28" s="1738"/>
      <c r="FL28" s="1738"/>
      <c r="FM28" s="1738"/>
      <c r="FN28" s="1738"/>
      <c r="FO28" s="1738"/>
      <c r="FP28" s="1738"/>
      <c r="FQ28" s="1738"/>
      <c r="FR28" s="1738"/>
      <c r="FS28" s="1738"/>
      <c r="FT28" s="1738"/>
      <c r="FU28" s="1738"/>
      <c r="FV28" s="1738"/>
      <c r="FW28" s="1738"/>
      <c r="FX28" s="1738"/>
      <c r="FY28" s="1738"/>
      <c r="FZ28" s="1738"/>
      <c r="GA28" s="1738"/>
      <c r="GB28" s="1738"/>
      <c r="GC28" s="1738"/>
      <c r="GD28" s="1738"/>
      <c r="GE28" s="1738"/>
      <c r="GF28" s="1738"/>
      <c r="GG28" s="1738"/>
      <c r="GH28" s="1738"/>
      <c r="GI28" s="1738"/>
      <c r="GJ28" s="1738"/>
      <c r="GK28" s="1738"/>
      <c r="GL28" s="1738"/>
      <c r="GM28" s="1738"/>
      <c r="GN28" s="1738"/>
    </row>
    <row r="29" spans="1:196" ht="30" customHeight="1">
      <c r="A29" s="370"/>
      <c r="B29" s="13"/>
      <c r="C29" s="1786"/>
      <c r="D29" s="1787" t="s">
        <v>19</v>
      </c>
      <c r="E29" s="1788"/>
      <c r="F29" s="1745"/>
      <c r="G29" s="1739" t="s">
        <v>997</v>
      </c>
      <c r="H29" s="1745"/>
      <c r="I29" s="1745"/>
      <c r="J29" s="1745"/>
      <c r="K29" s="1745"/>
      <c r="L29" s="1745"/>
      <c r="S29" s="3119" t="s">
        <v>1573</v>
      </c>
      <c r="T29" s="3119"/>
      <c r="U29" s="3119"/>
      <c r="V29" s="3119"/>
      <c r="W29" s="3119"/>
      <c r="X29" s="3119"/>
      <c r="Z29" s="3109" t="s">
        <v>38</v>
      </c>
      <c r="AA29" s="3100"/>
      <c r="AB29" s="3101"/>
      <c r="AC29" s="3102"/>
      <c r="AD29" s="3102"/>
      <c r="AE29" s="3102"/>
      <c r="AF29" s="3102"/>
      <c r="AG29" s="3102"/>
      <c r="AH29" s="3102"/>
      <c r="AI29" s="3102"/>
      <c r="AJ29" s="3102"/>
      <c r="AK29" s="3102"/>
      <c r="AL29" s="3102"/>
      <c r="AM29" s="3102"/>
      <c r="AN29" s="3102"/>
      <c r="AO29" s="3102"/>
      <c r="AP29" s="3102"/>
      <c r="AQ29" s="3102"/>
      <c r="AR29" s="3102"/>
      <c r="AS29" s="3102"/>
      <c r="AT29" s="3102"/>
      <c r="AU29" s="3102"/>
      <c r="AV29" s="3102"/>
      <c r="AW29" s="3102"/>
      <c r="AX29" s="3102"/>
      <c r="AY29" s="3102"/>
      <c r="AZ29" s="3102"/>
      <c r="BA29" s="3102"/>
      <c r="BB29" s="3102"/>
      <c r="BC29" s="3102"/>
      <c r="BD29" s="3102"/>
      <c r="BE29" s="3103"/>
      <c r="BF29" s="22"/>
      <c r="BG29" s="3113"/>
      <c r="BH29" s="3114"/>
      <c r="BI29" s="3114"/>
      <c r="BJ29" s="3114"/>
      <c r="BK29" s="3114"/>
      <c r="BL29" s="3114"/>
      <c r="BM29" s="3114"/>
      <c r="BN29" s="3114"/>
      <c r="BO29" s="3114"/>
      <c r="BP29" s="3114"/>
      <c r="BQ29" s="3114"/>
      <c r="BR29" s="3114"/>
      <c r="BS29" s="3114"/>
      <c r="BT29" s="3114"/>
      <c r="BU29" s="3114"/>
      <c r="BV29" s="3114"/>
      <c r="BW29" s="3114"/>
      <c r="BX29" s="3114"/>
      <c r="BY29" s="3114"/>
      <c r="BZ29" s="3114"/>
      <c r="CA29" s="3115"/>
      <c r="CC29" s="1738"/>
      <c r="CD29" s="1751"/>
      <c r="CJ29" s="1738"/>
      <c r="CK29" s="1738"/>
      <c r="CL29" s="1738"/>
      <c r="CM29" s="1738"/>
      <c r="CN29" s="1738"/>
      <c r="CO29" s="1738"/>
      <c r="CP29" s="1738"/>
      <c r="CQ29" s="1738"/>
      <c r="CR29" s="1738"/>
      <c r="CS29" s="1738"/>
      <c r="CT29" s="1738"/>
      <c r="CU29" s="1738"/>
      <c r="CV29" s="1738"/>
      <c r="CW29" s="1738"/>
      <c r="CX29" s="1738"/>
      <c r="CY29" s="1738"/>
      <c r="CZ29" s="1738"/>
      <c r="DA29" s="1738"/>
      <c r="DB29" s="1738"/>
      <c r="DC29" s="1738"/>
      <c r="DD29" s="1738"/>
      <c r="DE29" s="1738"/>
      <c r="DF29" s="1738"/>
      <c r="DG29" s="1738"/>
      <c r="DH29" s="1738"/>
      <c r="DI29" s="1738"/>
      <c r="DJ29" s="1738"/>
      <c r="DK29" s="1738"/>
      <c r="DL29" s="1738"/>
      <c r="DM29" s="1738"/>
      <c r="DN29" s="1738"/>
      <c r="DO29" s="1738"/>
      <c r="DP29" s="1738"/>
      <c r="DQ29" s="1738"/>
      <c r="DR29" s="1738"/>
      <c r="DS29" s="1738"/>
      <c r="DT29" s="1738"/>
      <c r="DU29" s="1738"/>
      <c r="DV29" s="1738"/>
      <c r="DW29" s="1738"/>
      <c r="DX29" s="1738"/>
      <c r="DY29" s="1738"/>
      <c r="DZ29" s="1738"/>
      <c r="EA29" s="1738"/>
      <c r="EB29" s="1738"/>
      <c r="EC29" s="1738"/>
      <c r="ED29" s="1738"/>
      <c r="EE29" s="1738"/>
      <c r="EF29" s="1738"/>
      <c r="EG29" s="1738"/>
      <c r="EH29" s="1738"/>
      <c r="EI29" s="1738"/>
      <c r="EJ29" s="1738"/>
      <c r="EK29" s="1738"/>
      <c r="EL29" s="1738"/>
      <c r="EM29" s="1738"/>
      <c r="EN29" s="1738"/>
      <c r="EO29" s="1738"/>
      <c r="EP29" s="1738"/>
      <c r="EQ29" s="1738"/>
      <c r="ER29" s="1738"/>
      <c r="ES29" s="1738"/>
      <c r="ET29" s="1738"/>
      <c r="EU29" s="1738"/>
      <c r="EV29" s="1738"/>
      <c r="EW29" s="1738"/>
      <c r="EX29" s="1738"/>
      <c r="EY29" s="1738"/>
      <c r="EZ29" s="1738"/>
      <c r="FA29" s="1738"/>
      <c r="FB29" s="1738"/>
      <c r="FC29" s="1738"/>
      <c r="FD29" s="1738"/>
      <c r="FE29" s="1738"/>
      <c r="FF29" s="1738"/>
      <c r="FG29" s="1738"/>
      <c r="FH29" s="1738"/>
      <c r="FI29" s="1738"/>
      <c r="FJ29" s="1738"/>
      <c r="FK29" s="1738"/>
      <c r="FL29" s="1738"/>
      <c r="FM29" s="1738"/>
      <c r="FN29" s="1738"/>
      <c r="FO29" s="1738"/>
      <c r="FP29" s="1738"/>
      <c r="FQ29" s="1738"/>
      <c r="FR29" s="1738"/>
      <c r="FS29" s="1738"/>
      <c r="FT29" s="1738"/>
      <c r="FU29" s="1738"/>
      <c r="FV29" s="1738"/>
      <c r="FW29" s="1738"/>
      <c r="FX29" s="1738"/>
      <c r="FY29" s="1738"/>
      <c r="FZ29" s="1738"/>
      <c r="GA29" s="1738"/>
      <c r="GB29" s="1738"/>
      <c r="GC29" s="1738"/>
      <c r="GD29" s="1738"/>
      <c r="GE29" s="1738"/>
      <c r="GF29" s="1738"/>
      <c r="GG29" s="1738"/>
      <c r="GH29" s="1738"/>
      <c r="GI29" s="1738"/>
      <c r="GJ29" s="1738"/>
      <c r="GK29" s="1738"/>
      <c r="GL29" s="1738"/>
      <c r="GM29" s="1738"/>
      <c r="GN29" s="1738"/>
    </row>
    <row r="30" spans="1:196" ht="30" customHeight="1">
      <c r="A30" s="370"/>
      <c r="B30" s="13"/>
      <c r="C30" s="1786"/>
      <c r="D30" s="1760"/>
      <c r="E30" s="1788"/>
      <c r="F30" s="1745"/>
      <c r="G30" s="1753" t="s">
        <v>997</v>
      </c>
      <c r="H30" s="1745"/>
      <c r="I30" s="1745"/>
      <c r="J30" s="1745"/>
      <c r="K30" s="1745"/>
      <c r="L30" s="1745"/>
      <c r="S30" s="3119"/>
      <c r="T30" s="3119"/>
      <c r="U30" s="3119"/>
      <c r="V30" s="3119"/>
      <c r="W30" s="3119"/>
      <c r="X30" s="3119"/>
      <c r="Z30" s="3100"/>
      <c r="AA30" s="3100"/>
      <c r="AB30" s="3104"/>
      <c r="AC30" s="3105"/>
      <c r="AD30" s="3105"/>
      <c r="AE30" s="3105"/>
      <c r="AF30" s="3105"/>
      <c r="AG30" s="3105"/>
      <c r="AH30" s="3105"/>
      <c r="AI30" s="3105"/>
      <c r="AJ30" s="3105"/>
      <c r="AK30" s="3105"/>
      <c r="AL30" s="3105"/>
      <c r="AM30" s="3105"/>
      <c r="AN30" s="3105"/>
      <c r="AO30" s="3105"/>
      <c r="AP30" s="3105"/>
      <c r="AQ30" s="3105"/>
      <c r="AR30" s="3105"/>
      <c r="AS30" s="3105"/>
      <c r="AT30" s="3105"/>
      <c r="AU30" s="3105"/>
      <c r="AV30" s="3105"/>
      <c r="AW30" s="3105"/>
      <c r="AX30" s="3105"/>
      <c r="AY30" s="3105"/>
      <c r="AZ30" s="3105"/>
      <c r="BA30" s="3105"/>
      <c r="BB30" s="3105"/>
      <c r="BC30" s="3105"/>
      <c r="BD30" s="3105"/>
      <c r="BE30" s="3106"/>
      <c r="BF30" s="22"/>
      <c r="BG30" s="3116"/>
      <c r="BH30" s="3117"/>
      <c r="BI30" s="3117"/>
      <c r="BJ30" s="3117"/>
      <c r="BK30" s="3117"/>
      <c r="BL30" s="3117"/>
      <c r="BM30" s="3117"/>
      <c r="BN30" s="3117"/>
      <c r="BO30" s="3117"/>
      <c r="BP30" s="3117"/>
      <c r="BQ30" s="3117"/>
      <c r="BR30" s="3117"/>
      <c r="BS30" s="3117"/>
      <c r="BT30" s="3117"/>
      <c r="BU30" s="3117"/>
      <c r="BV30" s="3117"/>
      <c r="BW30" s="3117"/>
      <c r="BX30" s="3117"/>
      <c r="BY30" s="3117"/>
      <c r="BZ30" s="3117"/>
      <c r="CA30" s="3118"/>
      <c r="CC30" s="1738"/>
      <c r="CD30" s="370"/>
      <c r="CJ30" s="1738"/>
      <c r="CK30" s="1738"/>
      <c r="CL30" s="1738"/>
      <c r="CM30" s="1738"/>
      <c r="CN30" s="1738"/>
      <c r="CO30" s="1738"/>
      <c r="CP30" s="1738"/>
      <c r="CQ30" s="1738"/>
      <c r="CR30" s="1738"/>
      <c r="CS30" s="1738"/>
      <c r="CT30" s="1738"/>
      <c r="CU30" s="1738"/>
      <c r="CV30" s="1738"/>
      <c r="CW30" s="1738"/>
      <c r="CX30" s="1738"/>
      <c r="CY30" s="1738"/>
      <c r="CZ30" s="1738"/>
      <c r="DA30" s="1738"/>
      <c r="DB30" s="1738"/>
      <c r="DC30" s="1738"/>
      <c r="DD30" s="1738"/>
      <c r="DE30" s="1738"/>
      <c r="DF30" s="1738"/>
      <c r="DG30" s="1738"/>
      <c r="DH30" s="1738"/>
      <c r="DI30" s="1738"/>
      <c r="DJ30" s="1738"/>
      <c r="DK30" s="1738"/>
      <c r="DL30" s="1738"/>
      <c r="DM30" s="1738"/>
      <c r="DN30" s="1738"/>
      <c r="DO30" s="1738"/>
      <c r="DP30" s="1738"/>
      <c r="DQ30" s="1738"/>
      <c r="DR30" s="1738"/>
      <c r="DS30" s="1738"/>
      <c r="DT30" s="1738"/>
      <c r="DU30" s="1738"/>
      <c r="DV30" s="1738"/>
      <c r="DW30" s="1738"/>
      <c r="DX30" s="1738"/>
      <c r="DY30" s="1738"/>
      <c r="DZ30" s="1738"/>
      <c r="EA30" s="1738"/>
      <c r="EB30" s="1738"/>
      <c r="EC30" s="1738"/>
      <c r="ED30" s="1738"/>
      <c r="EE30" s="1738"/>
      <c r="EF30" s="1738"/>
      <c r="EG30" s="1738"/>
      <c r="EH30" s="1738"/>
      <c r="EI30" s="1738"/>
      <c r="EJ30" s="1738"/>
      <c r="EK30" s="1738"/>
      <c r="EL30" s="1738"/>
      <c r="EM30" s="1738"/>
      <c r="EN30" s="1738"/>
      <c r="EO30" s="1738"/>
      <c r="EP30" s="1738"/>
      <c r="EQ30" s="1738"/>
      <c r="ER30" s="1738"/>
      <c r="ES30" s="1738"/>
      <c r="ET30" s="1738"/>
      <c r="EU30" s="1738"/>
      <c r="EV30" s="1738"/>
      <c r="EW30" s="1738"/>
      <c r="EX30" s="1738"/>
      <c r="EY30" s="1738"/>
      <c r="EZ30" s="1738"/>
      <c r="FA30" s="1738"/>
      <c r="FB30" s="1738"/>
      <c r="FC30" s="1738"/>
      <c r="FD30" s="1738"/>
      <c r="FE30" s="1738"/>
      <c r="FF30" s="1738"/>
      <c r="FG30" s="1738"/>
      <c r="FH30" s="1738"/>
      <c r="FI30" s="1738"/>
      <c r="FJ30" s="1738"/>
      <c r="FK30" s="1738"/>
      <c r="FL30" s="1738"/>
      <c r="FM30" s="1738"/>
      <c r="FN30" s="1738"/>
      <c r="FO30" s="1738"/>
      <c r="FP30" s="1738"/>
      <c r="FQ30" s="1738"/>
      <c r="FR30" s="1738"/>
      <c r="FS30" s="1738"/>
      <c r="FT30" s="1738"/>
      <c r="FU30" s="1738"/>
      <c r="FV30" s="1738"/>
      <c r="FW30" s="1738"/>
      <c r="FX30" s="1738"/>
      <c r="FY30" s="1738"/>
      <c r="FZ30" s="1738"/>
      <c r="GA30" s="1738"/>
      <c r="GB30" s="1738"/>
      <c r="GC30" s="1738"/>
      <c r="GD30" s="1738"/>
      <c r="GE30" s="1738"/>
      <c r="GF30" s="1738"/>
      <c r="GG30" s="1738"/>
      <c r="GH30" s="1738"/>
      <c r="GI30" s="1738"/>
      <c r="GJ30" s="1738"/>
      <c r="GK30" s="1738"/>
      <c r="GL30" s="1738"/>
      <c r="GM30" s="1738"/>
      <c r="GN30" s="1738"/>
    </row>
    <row r="31" spans="1:196" ht="30" customHeight="1">
      <c r="A31" s="370"/>
      <c r="B31" s="1752"/>
      <c r="D31" s="1760"/>
      <c r="E31" s="1788"/>
      <c r="F31" s="1745"/>
      <c r="G31" s="1741"/>
      <c r="H31" s="1745"/>
      <c r="I31" s="1745"/>
      <c r="J31" s="1745"/>
      <c r="K31" s="1745"/>
      <c r="L31" s="1745"/>
      <c r="CC31" s="1738"/>
      <c r="CD31" s="370"/>
      <c r="CJ31" s="1738"/>
      <c r="CK31" s="1738"/>
      <c r="CL31" s="1738"/>
      <c r="CM31" s="1738"/>
      <c r="CN31" s="1738"/>
      <c r="CO31" s="1738"/>
      <c r="CP31" s="1738"/>
      <c r="CQ31" s="1738"/>
      <c r="CR31" s="1738"/>
      <c r="CS31" s="1738"/>
      <c r="CT31" s="1738"/>
      <c r="CU31" s="1738"/>
      <c r="CV31" s="1738"/>
      <c r="CW31" s="1738"/>
      <c r="CX31" s="1738"/>
      <c r="CY31" s="1738"/>
      <c r="CZ31" s="1738"/>
      <c r="DA31" s="1738"/>
      <c r="DB31" s="1738"/>
      <c r="DC31" s="1738"/>
      <c r="DD31" s="1738"/>
      <c r="DE31" s="1738"/>
      <c r="DF31" s="1738"/>
      <c r="DG31" s="1738"/>
      <c r="DH31" s="1738"/>
      <c r="DI31" s="1738"/>
      <c r="DJ31" s="1738"/>
      <c r="DK31" s="1738"/>
      <c r="DL31" s="1738"/>
      <c r="DM31" s="1738"/>
      <c r="DN31" s="1738"/>
      <c r="DO31" s="1738"/>
      <c r="DP31" s="1738"/>
      <c r="DQ31" s="1738"/>
      <c r="DR31" s="1738"/>
      <c r="DS31" s="1738"/>
      <c r="DT31" s="1738"/>
      <c r="DU31" s="1738"/>
      <c r="DV31" s="1738"/>
      <c r="DW31" s="1738"/>
      <c r="DX31" s="1738"/>
      <c r="DY31" s="1738"/>
      <c r="DZ31" s="1738"/>
      <c r="EA31" s="1738"/>
      <c r="EB31" s="1738"/>
      <c r="EC31" s="1738"/>
      <c r="ED31" s="1738"/>
      <c r="EE31" s="1738"/>
      <c r="EF31" s="1738"/>
      <c r="EG31" s="1738"/>
      <c r="EH31" s="1738"/>
      <c r="EI31" s="1738"/>
      <c r="EJ31" s="1738"/>
      <c r="EK31" s="1738"/>
      <c r="EL31" s="1738"/>
      <c r="EM31" s="1738"/>
      <c r="EN31" s="1738"/>
      <c r="EO31" s="1738"/>
      <c r="EP31" s="1738"/>
      <c r="EQ31" s="1738"/>
      <c r="ER31" s="1738"/>
      <c r="ES31" s="1738"/>
      <c r="ET31" s="1738"/>
      <c r="EU31" s="1738"/>
      <c r="EV31" s="1738"/>
      <c r="EW31" s="1738"/>
      <c r="EX31" s="1738"/>
      <c r="EY31" s="1738"/>
      <c r="EZ31" s="1738"/>
      <c r="FA31" s="1738"/>
      <c r="FB31" s="1738"/>
      <c r="FC31" s="1738"/>
      <c r="FD31" s="1738"/>
      <c r="FE31" s="1738"/>
      <c r="FF31" s="1738"/>
      <c r="FG31" s="1738"/>
      <c r="FH31" s="1738"/>
      <c r="FI31" s="1738"/>
      <c r="FJ31" s="1738"/>
      <c r="FK31" s="1738"/>
      <c r="FL31" s="1738"/>
      <c r="FM31" s="1738"/>
      <c r="FN31" s="1738"/>
      <c r="FO31" s="1738"/>
      <c r="FP31" s="1738"/>
      <c r="FQ31" s="1738"/>
      <c r="FR31" s="1738"/>
      <c r="FS31" s="1738"/>
      <c r="FT31" s="1738"/>
      <c r="FU31" s="1738"/>
      <c r="FV31" s="1738"/>
      <c r="FW31" s="1738"/>
      <c r="FX31" s="1738"/>
      <c r="FY31" s="1738"/>
      <c r="FZ31" s="1738"/>
      <c r="GA31" s="1738"/>
      <c r="GB31" s="1738"/>
      <c r="GC31" s="1738"/>
      <c r="GD31" s="1738"/>
      <c r="GE31" s="1738"/>
      <c r="GF31" s="1738"/>
      <c r="GG31" s="1738"/>
      <c r="GH31" s="1738"/>
      <c r="GI31" s="1738"/>
      <c r="GJ31" s="1738"/>
      <c r="GK31" s="1738"/>
      <c r="GL31" s="1738"/>
      <c r="GM31" s="1738"/>
      <c r="GN31" s="1738"/>
    </row>
    <row r="32" spans="1:196" ht="30" customHeight="1">
      <c r="A32" s="370"/>
      <c r="B32" s="22"/>
      <c r="D32" s="1740" t="s">
        <v>20</v>
      </c>
      <c r="E32" s="1745"/>
      <c r="F32" s="1745"/>
      <c r="G32" s="1741" t="s">
        <v>996</v>
      </c>
      <c r="H32" s="1745"/>
      <c r="I32" s="1745"/>
      <c r="J32" s="1745"/>
      <c r="K32" s="1745"/>
      <c r="L32" s="1745"/>
      <c r="S32" s="3119" t="s">
        <v>1573</v>
      </c>
      <c r="T32" s="3119"/>
      <c r="U32" s="3119"/>
      <c r="V32" s="3119"/>
      <c r="W32" s="3119"/>
      <c r="X32" s="3119"/>
      <c r="Z32" s="3100">
        <v>25</v>
      </c>
      <c r="AA32" s="3100"/>
      <c r="AB32" s="3101"/>
      <c r="AC32" s="3102"/>
      <c r="AD32" s="3102"/>
      <c r="AE32" s="3102"/>
      <c r="AF32" s="3102"/>
      <c r="AG32" s="3102"/>
      <c r="AH32" s="3102"/>
      <c r="AI32" s="3102"/>
      <c r="AJ32" s="3102"/>
      <c r="AK32" s="3102"/>
      <c r="AL32" s="3102"/>
      <c r="AM32" s="3102"/>
      <c r="AN32" s="3102"/>
      <c r="AO32" s="3102"/>
      <c r="AP32" s="3102"/>
      <c r="AQ32" s="3102"/>
      <c r="AR32" s="3102"/>
      <c r="AS32" s="3102"/>
      <c r="AT32" s="3102"/>
      <c r="AU32" s="3102"/>
      <c r="AV32" s="3102"/>
      <c r="AW32" s="3102"/>
      <c r="AX32" s="3102"/>
      <c r="AY32" s="3102"/>
      <c r="AZ32" s="3102"/>
      <c r="BA32" s="3102"/>
      <c r="BB32" s="3102"/>
      <c r="BC32" s="3102"/>
      <c r="BD32" s="3102"/>
      <c r="BE32" s="3103"/>
      <c r="BF32" s="22"/>
      <c r="BG32" s="3113"/>
      <c r="BH32" s="3114"/>
      <c r="BI32" s="3114"/>
      <c r="BJ32" s="3114"/>
      <c r="BK32" s="3114"/>
      <c r="BL32" s="3114"/>
      <c r="BM32" s="3114"/>
      <c r="BN32" s="3114"/>
      <c r="BO32" s="3114"/>
      <c r="BP32" s="3114"/>
      <c r="BQ32" s="3114"/>
      <c r="BR32" s="3114"/>
      <c r="BS32" s="3114"/>
      <c r="BT32" s="3114"/>
      <c r="BU32" s="3114"/>
      <c r="BV32" s="3114"/>
      <c r="BW32" s="3114"/>
      <c r="BX32" s="3114"/>
      <c r="BY32" s="3114"/>
      <c r="BZ32" s="3114"/>
      <c r="CA32" s="3115"/>
      <c r="CC32" s="1738"/>
      <c r="CD32" s="1767"/>
      <c r="CJ32" s="1738"/>
      <c r="CK32" s="1738"/>
      <c r="CL32" s="1738"/>
      <c r="CM32" s="1738"/>
      <c r="CN32" s="1738"/>
      <c r="CO32" s="1738"/>
      <c r="CP32" s="1738"/>
      <c r="CQ32" s="1738"/>
      <c r="CR32" s="1738"/>
      <c r="CS32" s="1738"/>
      <c r="CT32" s="1738"/>
      <c r="CU32" s="1738"/>
      <c r="CV32" s="1738"/>
      <c r="CW32" s="1738"/>
      <c r="CX32" s="1738"/>
      <c r="CY32" s="1738"/>
      <c r="CZ32" s="1738"/>
      <c r="DA32" s="1738"/>
      <c r="DB32" s="1738"/>
      <c r="DC32" s="1738"/>
      <c r="DD32" s="1738"/>
      <c r="DE32" s="1738"/>
      <c r="DF32" s="1738"/>
      <c r="DG32" s="1738"/>
      <c r="DH32" s="1738"/>
      <c r="DI32" s="1738"/>
      <c r="DJ32" s="1738"/>
      <c r="DK32" s="1738"/>
      <c r="DL32" s="1738"/>
      <c r="DM32" s="1738"/>
      <c r="DN32" s="1738"/>
      <c r="DO32" s="1738"/>
      <c r="DP32" s="1738"/>
      <c r="DQ32" s="1738"/>
      <c r="DR32" s="1738"/>
      <c r="DS32" s="1738"/>
      <c r="DT32" s="1738"/>
      <c r="DU32" s="1738"/>
      <c r="DV32" s="1738"/>
      <c r="DW32" s="1738"/>
      <c r="DX32" s="1738"/>
      <c r="DY32" s="1738"/>
      <c r="DZ32" s="1738"/>
      <c r="EA32" s="1738"/>
      <c r="EB32" s="1738"/>
      <c r="EC32" s="1738"/>
      <c r="ED32" s="1738"/>
      <c r="EE32" s="1738"/>
      <c r="EF32" s="1738"/>
      <c r="EG32" s="1738"/>
      <c r="EH32" s="1738"/>
      <c r="EI32" s="1738"/>
      <c r="EJ32" s="1738"/>
      <c r="EK32" s="1738"/>
      <c r="EL32" s="1738"/>
      <c r="EM32" s="1738"/>
      <c r="EN32" s="1738"/>
      <c r="EO32" s="1738"/>
      <c r="EP32" s="1738"/>
      <c r="EQ32" s="1738"/>
      <c r="ER32" s="1738"/>
      <c r="ES32" s="1738"/>
      <c r="ET32" s="1738"/>
      <c r="EU32" s="1738"/>
      <c r="EV32" s="1738"/>
      <c r="EW32" s="1738"/>
      <c r="EX32" s="1738"/>
      <c r="EY32" s="1738"/>
      <c r="EZ32" s="1738"/>
      <c r="FA32" s="1738"/>
      <c r="FB32" s="1738"/>
      <c r="FC32" s="1738"/>
      <c r="FD32" s="1738"/>
      <c r="FE32" s="1738"/>
      <c r="FF32" s="1738"/>
      <c r="FG32" s="1738"/>
      <c r="FH32" s="1738"/>
      <c r="FI32" s="1738"/>
      <c r="FJ32" s="1738"/>
      <c r="FK32" s="1738"/>
      <c r="FL32" s="1738"/>
      <c r="FM32" s="1738"/>
      <c r="FN32" s="1738"/>
      <c r="FO32" s="1738"/>
      <c r="FP32" s="1738"/>
      <c r="FQ32" s="1738"/>
      <c r="FR32" s="1738"/>
      <c r="FS32" s="1738"/>
      <c r="FT32" s="1738"/>
      <c r="FU32" s="1738"/>
      <c r="FV32" s="1738"/>
      <c r="FW32" s="1738"/>
      <c r="FX32" s="1738"/>
      <c r="FY32" s="1738"/>
      <c r="FZ32" s="1738"/>
      <c r="GA32" s="1738"/>
      <c r="GB32" s="1738"/>
      <c r="GC32" s="1738"/>
      <c r="GD32" s="1738"/>
      <c r="GE32" s="1738"/>
      <c r="GF32" s="1738"/>
      <c r="GG32" s="1738"/>
      <c r="GH32" s="1738"/>
      <c r="GI32" s="1738"/>
      <c r="GJ32" s="1738"/>
      <c r="GK32" s="1738"/>
      <c r="GL32" s="1738"/>
      <c r="GM32" s="1738"/>
      <c r="GN32" s="1738"/>
    </row>
    <row r="33" spans="1:196" ht="24.9" customHeight="1">
      <c r="A33" s="370"/>
      <c r="B33" s="22"/>
      <c r="C33" s="1739"/>
      <c r="D33" s="1742"/>
      <c r="F33" s="1741"/>
      <c r="G33" s="1753" t="s">
        <v>996</v>
      </c>
      <c r="H33" s="1789"/>
      <c r="I33" s="1789"/>
      <c r="J33" s="1789"/>
      <c r="K33" s="1789"/>
      <c r="L33" s="1789"/>
      <c r="S33" s="3119"/>
      <c r="T33" s="3119"/>
      <c r="U33" s="3119"/>
      <c r="V33" s="3119"/>
      <c r="W33" s="3119"/>
      <c r="X33" s="3119"/>
      <c r="Z33" s="3100"/>
      <c r="AA33" s="3100"/>
      <c r="AB33" s="3104"/>
      <c r="AC33" s="3105"/>
      <c r="AD33" s="3105"/>
      <c r="AE33" s="3105"/>
      <c r="AF33" s="3105"/>
      <c r="AG33" s="3105"/>
      <c r="AH33" s="3105"/>
      <c r="AI33" s="3105"/>
      <c r="AJ33" s="3105"/>
      <c r="AK33" s="3105"/>
      <c r="AL33" s="3105"/>
      <c r="AM33" s="3105"/>
      <c r="AN33" s="3105"/>
      <c r="AO33" s="3105"/>
      <c r="AP33" s="3105"/>
      <c r="AQ33" s="3105"/>
      <c r="AR33" s="3105"/>
      <c r="AS33" s="3105"/>
      <c r="AT33" s="3105"/>
      <c r="AU33" s="3105"/>
      <c r="AV33" s="3105"/>
      <c r="AW33" s="3105"/>
      <c r="AX33" s="3105"/>
      <c r="AY33" s="3105"/>
      <c r="AZ33" s="3105"/>
      <c r="BA33" s="3105"/>
      <c r="BB33" s="3105"/>
      <c r="BC33" s="3105"/>
      <c r="BD33" s="3105"/>
      <c r="BE33" s="3106"/>
      <c r="BF33" s="22"/>
      <c r="BG33" s="3116"/>
      <c r="BH33" s="3117"/>
      <c r="BI33" s="3117"/>
      <c r="BJ33" s="3117"/>
      <c r="BK33" s="3117"/>
      <c r="BL33" s="3117"/>
      <c r="BM33" s="3117"/>
      <c r="BN33" s="3117"/>
      <c r="BO33" s="3117"/>
      <c r="BP33" s="3117"/>
      <c r="BQ33" s="3117"/>
      <c r="BR33" s="3117"/>
      <c r="BS33" s="3117"/>
      <c r="BT33" s="3117"/>
      <c r="BU33" s="3117"/>
      <c r="BV33" s="3117"/>
      <c r="BW33" s="3117"/>
      <c r="BX33" s="3117"/>
      <c r="BY33" s="3117"/>
      <c r="BZ33" s="3117"/>
      <c r="CA33" s="3118"/>
      <c r="CC33" s="1738"/>
      <c r="CD33" s="1767"/>
      <c r="CJ33" s="1738"/>
      <c r="CK33" s="1738"/>
      <c r="CL33" s="1738"/>
      <c r="CM33" s="1738"/>
      <c r="CN33" s="1738"/>
      <c r="CO33" s="1738"/>
      <c r="CP33" s="1738"/>
      <c r="CQ33" s="1738"/>
      <c r="CR33" s="1738"/>
      <c r="CS33" s="1738"/>
      <c r="CT33" s="1738"/>
      <c r="CU33" s="1738"/>
      <c r="CV33" s="1738"/>
      <c r="CW33" s="1738"/>
      <c r="CX33" s="1738"/>
      <c r="CY33" s="1738"/>
      <c r="CZ33" s="1738"/>
      <c r="DA33" s="1738"/>
      <c r="DB33" s="1738"/>
      <c r="DC33" s="1738"/>
      <c r="DD33" s="1738"/>
      <c r="DE33" s="1738"/>
      <c r="DF33" s="1738"/>
      <c r="DG33" s="1738"/>
      <c r="DH33" s="1738"/>
      <c r="DI33" s="1738"/>
      <c r="DJ33" s="1738"/>
      <c r="DK33" s="1738"/>
      <c r="DL33" s="1738"/>
      <c r="DM33" s="1738"/>
      <c r="DN33" s="1738"/>
      <c r="DO33" s="1738"/>
      <c r="DP33" s="1738"/>
      <c r="DQ33" s="1738"/>
      <c r="DR33" s="1738"/>
      <c r="DS33" s="1738"/>
      <c r="DT33" s="1738"/>
      <c r="DU33" s="1738"/>
      <c r="DV33" s="1738"/>
      <c r="DW33" s="1738"/>
      <c r="DX33" s="1738"/>
      <c r="DY33" s="1738"/>
      <c r="DZ33" s="1738"/>
      <c r="EA33" s="1738"/>
      <c r="EB33" s="1738"/>
      <c r="EC33" s="1738"/>
      <c r="ED33" s="1738"/>
      <c r="EE33" s="1738"/>
      <c r="EF33" s="1738"/>
      <c r="EG33" s="1738"/>
      <c r="EH33" s="1738"/>
      <c r="EI33" s="1738"/>
      <c r="EJ33" s="1738"/>
      <c r="EK33" s="1738"/>
      <c r="EL33" s="1738"/>
      <c r="EM33" s="1738"/>
      <c r="EN33" s="1738"/>
      <c r="EO33" s="1738"/>
      <c r="EP33" s="1738"/>
      <c r="EQ33" s="1738"/>
      <c r="ER33" s="1738"/>
      <c r="ES33" s="1738"/>
      <c r="ET33" s="1738"/>
      <c r="EU33" s="1738"/>
      <c r="EV33" s="1738"/>
      <c r="EW33" s="1738"/>
      <c r="EX33" s="1738"/>
      <c r="EY33" s="1738"/>
      <c r="EZ33" s="1738"/>
      <c r="FA33" s="1738"/>
      <c r="FB33" s="1738"/>
      <c r="FC33" s="1738"/>
      <c r="FD33" s="1738"/>
      <c r="FE33" s="1738"/>
      <c r="FF33" s="1738"/>
      <c r="FG33" s="1738"/>
      <c r="FH33" s="1738"/>
      <c r="FI33" s="1738"/>
      <c r="FJ33" s="1738"/>
      <c r="FK33" s="1738"/>
      <c r="FL33" s="1738"/>
      <c r="FM33" s="1738"/>
      <c r="FN33" s="1738"/>
      <c r="FO33" s="1738"/>
      <c r="FP33" s="1738"/>
      <c r="FQ33" s="1738"/>
      <c r="FR33" s="1738"/>
      <c r="FS33" s="1738"/>
      <c r="FT33" s="1738"/>
      <c r="FU33" s="1738"/>
      <c r="FV33" s="1738"/>
      <c r="FW33" s="1738"/>
      <c r="FX33" s="1738"/>
      <c r="FY33" s="1738"/>
      <c r="FZ33" s="1738"/>
      <c r="GA33" s="1738"/>
      <c r="GB33" s="1738"/>
      <c r="GC33" s="1738"/>
      <c r="GD33" s="1738"/>
      <c r="GE33" s="1738"/>
      <c r="GF33" s="1738"/>
      <c r="GG33" s="1738"/>
      <c r="GH33" s="1738"/>
      <c r="GI33" s="1738"/>
      <c r="GJ33" s="1738"/>
      <c r="GK33" s="1738"/>
      <c r="GL33" s="1738"/>
      <c r="GM33" s="1738"/>
      <c r="GN33" s="1738"/>
    </row>
    <row r="34" spans="1:196" ht="30" customHeight="1">
      <c r="A34" s="370"/>
      <c r="B34" s="22"/>
      <c r="C34" s="1786"/>
      <c r="H34" s="1745"/>
      <c r="I34" s="1745"/>
      <c r="J34" s="1745"/>
      <c r="K34" s="1745"/>
      <c r="L34" s="1745"/>
      <c r="CC34" s="1738"/>
      <c r="CD34" s="1767"/>
      <c r="CJ34" s="1738"/>
      <c r="CK34" s="1738"/>
      <c r="CL34" s="1738"/>
      <c r="CM34" s="1738"/>
      <c r="CN34" s="1738"/>
      <c r="CO34" s="1738"/>
      <c r="CP34" s="1738"/>
      <c r="CQ34" s="1738"/>
      <c r="CR34" s="1738"/>
      <c r="CS34" s="1738"/>
      <c r="CT34" s="1738"/>
      <c r="CU34" s="1738"/>
      <c r="CV34" s="1738"/>
      <c r="CW34" s="1738"/>
      <c r="CX34" s="1738"/>
      <c r="CY34" s="1738"/>
      <c r="CZ34" s="1738"/>
      <c r="DA34" s="1738"/>
      <c r="DB34" s="1738"/>
      <c r="DC34" s="1738"/>
      <c r="DD34" s="1738"/>
      <c r="DE34" s="1738"/>
      <c r="DF34" s="1738"/>
      <c r="DG34" s="1738"/>
      <c r="DH34" s="1738"/>
      <c r="DI34" s="1738"/>
      <c r="DJ34" s="1738"/>
      <c r="DK34" s="1738"/>
      <c r="DL34" s="1738"/>
      <c r="DM34" s="1738"/>
      <c r="DN34" s="1738"/>
      <c r="DO34" s="1738"/>
      <c r="DP34" s="1738"/>
      <c r="DQ34" s="1738"/>
      <c r="DR34" s="1738"/>
      <c r="DS34" s="1738"/>
      <c r="DT34" s="1738"/>
      <c r="DU34" s="1738"/>
      <c r="DV34" s="1738"/>
      <c r="DW34" s="1738"/>
      <c r="DX34" s="1738"/>
      <c r="DY34" s="1738"/>
      <c r="DZ34" s="1738"/>
      <c r="EA34" s="1738"/>
      <c r="EB34" s="1738"/>
      <c r="EC34" s="1738"/>
      <c r="ED34" s="1738"/>
      <c r="EE34" s="1738"/>
      <c r="EF34" s="1738"/>
      <c r="EG34" s="1738"/>
      <c r="EH34" s="1738"/>
      <c r="EI34" s="1738"/>
      <c r="EJ34" s="1738"/>
      <c r="EK34" s="1738"/>
      <c r="EL34" s="1738"/>
      <c r="EM34" s="1738"/>
      <c r="EN34" s="1738"/>
      <c r="EO34" s="1738"/>
      <c r="EP34" s="1738"/>
      <c r="EQ34" s="1738"/>
      <c r="ER34" s="1738"/>
      <c r="ES34" s="1738"/>
      <c r="ET34" s="1738"/>
      <c r="EU34" s="1738"/>
      <c r="EV34" s="1738"/>
      <c r="EW34" s="1738"/>
      <c r="EX34" s="1738"/>
      <c r="EY34" s="1738"/>
      <c r="EZ34" s="1738"/>
      <c r="FA34" s="1738"/>
      <c r="FB34" s="1738"/>
      <c r="FC34" s="1738"/>
      <c r="FD34" s="1738"/>
      <c r="FE34" s="1738"/>
      <c r="FF34" s="1738"/>
      <c r="FG34" s="1738"/>
      <c r="FH34" s="1738"/>
      <c r="FI34" s="1738"/>
      <c r="FJ34" s="1738"/>
      <c r="FK34" s="1738"/>
      <c r="FL34" s="1738"/>
      <c r="FM34" s="1738"/>
      <c r="FN34" s="1738"/>
      <c r="FO34" s="1738"/>
      <c r="FP34" s="1738"/>
      <c r="FQ34" s="1738"/>
      <c r="FR34" s="1738"/>
      <c r="FS34" s="1738"/>
      <c r="FT34" s="1738"/>
      <c r="FU34" s="1738"/>
      <c r="FV34" s="1738"/>
      <c r="FW34" s="1738"/>
      <c r="FX34" s="1738"/>
      <c r="FY34" s="1738"/>
      <c r="FZ34" s="1738"/>
      <c r="GA34" s="1738"/>
      <c r="GB34" s="1738"/>
      <c r="GC34" s="1738"/>
      <c r="GD34" s="1738"/>
      <c r="GE34" s="1738"/>
      <c r="GF34" s="1738"/>
      <c r="GG34" s="1738"/>
      <c r="GH34" s="1738"/>
      <c r="GI34" s="1738"/>
      <c r="GJ34" s="1738"/>
      <c r="GK34" s="1738"/>
      <c r="GL34" s="1738"/>
      <c r="GM34" s="1738"/>
      <c r="GN34" s="1738"/>
    </row>
    <row r="35" spans="1:196" ht="30" customHeight="1">
      <c r="A35" s="370"/>
      <c r="B35" s="22"/>
      <c r="C35" s="1790"/>
      <c r="D35" s="1740" t="s">
        <v>47</v>
      </c>
      <c r="F35" s="1741"/>
      <c r="G35" s="1741" t="s">
        <v>655</v>
      </c>
      <c r="H35" s="1741"/>
      <c r="I35" s="1741"/>
      <c r="J35" s="1741"/>
      <c r="K35" s="1741"/>
      <c r="L35" s="1741"/>
      <c r="S35" s="3119" t="s">
        <v>1573</v>
      </c>
      <c r="T35" s="3119"/>
      <c r="U35" s="3119"/>
      <c r="V35" s="3119"/>
      <c r="W35" s="3119"/>
      <c r="X35" s="3119"/>
      <c r="Z35" s="3109" t="s">
        <v>39</v>
      </c>
      <c r="AA35" s="3100"/>
      <c r="AB35" s="3101"/>
      <c r="AC35" s="3102"/>
      <c r="AD35" s="3102"/>
      <c r="AE35" s="3102"/>
      <c r="AF35" s="3102"/>
      <c r="AG35" s="3102"/>
      <c r="AH35" s="3102"/>
      <c r="AI35" s="3102"/>
      <c r="AJ35" s="3102"/>
      <c r="AK35" s="3102"/>
      <c r="AL35" s="3102"/>
      <c r="AM35" s="3102"/>
      <c r="AN35" s="3102"/>
      <c r="AO35" s="3102"/>
      <c r="AP35" s="3102"/>
      <c r="AQ35" s="3102"/>
      <c r="AR35" s="3102"/>
      <c r="AS35" s="3102"/>
      <c r="AT35" s="3102"/>
      <c r="AU35" s="3102"/>
      <c r="AV35" s="3102"/>
      <c r="AW35" s="3102"/>
      <c r="AX35" s="3102"/>
      <c r="AY35" s="3102"/>
      <c r="AZ35" s="3102"/>
      <c r="BA35" s="3102"/>
      <c r="BB35" s="3102"/>
      <c r="BC35" s="3102"/>
      <c r="BD35" s="3102"/>
      <c r="BE35" s="3103"/>
      <c r="BF35" s="22"/>
      <c r="BG35" s="3113"/>
      <c r="BH35" s="3114"/>
      <c r="BI35" s="3114"/>
      <c r="BJ35" s="3114"/>
      <c r="BK35" s="3114"/>
      <c r="BL35" s="3114"/>
      <c r="BM35" s="3114"/>
      <c r="BN35" s="3114"/>
      <c r="BO35" s="3114"/>
      <c r="BP35" s="3114"/>
      <c r="BQ35" s="3114"/>
      <c r="BR35" s="3114"/>
      <c r="BS35" s="3114"/>
      <c r="BT35" s="3114"/>
      <c r="BU35" s="3114"/>
      <c r="BV35" s="3114"/>
      <c r="BW35" s="3114"/>
      <c r="BX35" s="3114"/>
      <c r="BY35" s="3114"/>
      <c r="BZ35" s="3114"/>
      <c r="CA35" s="3115"/>
      <c r="CC35" s="1738"/>
      <c r="CD35" s="1767"/>
      <c r="CJ35" s="1738"/>
      <c r="CK35" s="1738"/>
      <c r="CL35" s="1738"/>
      <c r="CM35" s="1738"/>
      <c r="CN35" s="1738"/>
      <c r="CO35" s="1738"/>
      <c r="CP35" s="1738"/>
      <c r="CQ35" s="1738"/>
      <c r="CR35" s="1738"/>
      <c r="CS35" s="1738"/>
      <c r="CT35" s="1738"/>
      <c r="CU35" s="1738"/>
      <c r="CV35" s="1738"/>
      <c r="CW35" s="1738"/>
      <c r="CX35" s="1738"/>
      <c r="CY35" s="1738"/>
      <c r="CZ35" s="1738"/>
      <c r="DA35" s="1738"/>
      <c r="DB35" s="1738"/>
      <c r="DC35" s="1738"/>
      <c r="DD35" s="1738"/>
      <c r="DE35" s="1738"/>
      <c r="DF35" s="1738"/>
      <c r="DG35" s="1738"/>
      <c r="DH35" s="1738"/>
      <c r="DI35" s="1738"/>
      <c r="DJ35" s="1738"/>
      <c r="DK35" s="1738"/>
      <c r="DL35" s="1738"/>
      <c r="DM35" s="1738"/>
      <c r="DN35" s="1738"/>
      <c r="DO35" s="1738"/>
      <c r="DP35" s="1738"/>
      <c r="DQ35" s="1738"/>
      <c r="DR35" s="1738"/>
      <c r="DS35" s="1738"/>
      <c r="DT35" s="1738"/>
      <c r="DU35" s="1738"/>
      <c r="DV35" s="1738"/>
      <c r="DW35" s="1738"/>
      <c r="DX35" s="1738"/>
      <c r="DY35" s="1738"/>
      <c r="DZ35" s="1738"/>
      <c r="EA35" s="1738"/>
      <c r="EB35" s="1738"/>
      <c r="EC35" s="1738"/>
      <c r="ED35" s="1738"/>
      <c r="EE35" s="1738"/>
      <c r="EF35" s="1738"/>
      <c r="EG35" s="1738"/>
      <c r="EH35" s="1738"/>
      <c r="EI35" s="1738"/>
      <c r="EJ35" s="1738"/>
      <c r="EK35" s="1738"/>
      <c r="EL35" s="1738"/>
      <c r="EM35" s="1738"/>
      <c r="EN35" s="1738"/>
      <c r="EO35" s="1738"/>
      <c r="EP35" s="1738"/>
      <c r="EQ35" s="1738"/>
      <c r="ER35" s="1738"/>
      <c r="ES35" s="1738"/>
      <c r="ET35" s="1738"/>
      <c r="EU35" s="1738"/>
      <c r="EV35" s="1738"/>
      <c r="EW35" s="1738"/>
      <c r="EX35" s="1738"/>
      <c r="EY35" s="1738"/>
      <c r="EZ35" s="1738"/>
      <c r="FA35" s="1738"/>
      <c r="FB35" s="1738"/>
      <c r="FC35" s="1738"/>
      <c r="FD35" s="1738"/>
      <c r="FE35" s="1738"/>
      <c r="FF35" s="1738"/>
      <c r="FG35" s="1738"/>
      <c r="FH35" s="1738"/>
      <c r="FI35" s="1738"/>
      <c r="FJ35" s="1738"/>
      <c r="FK35" s="1738"/>
      <c r="FL35" s="1738"/>
      <c r="FM35" s="1738"/>
      <c r="FN35" s="1738"/>
      <c r="FO35" s="1738"/>
      <c r="FP35" s="1738"/>
      <c r="FQ35" s="1738"/>
      <c r="FR35" s="1738"/>
      <c r="FS35" s="1738"/>
      <c r="FT35" s="1738"/>
      <c r="FU35" s="1738"/>
      <c r="FV35" s="1738"/>
      <c r="FW35" s="1738"/>
      <c r="FX35" s="1738"/>
      <c r="FY35" s="1738"/>
      <c r="FZ35" s="1738"/>
      <c r="GA35" s="1738"/>
      <c r="GB35" s="1738"/>
      <c r="GC35" s="1738"/>
      <c r="GD35" s="1738"/>
      <c r="GE35" s="1738"/>
      <c r="GF35" s="1738"/>
      <c r="GG35" s="1738"/>
      <c r="GH35" s="1738"/>
      <c r="GI35" s="1738"/>
      <c r="GJ35" s="1738"/>
      <c r="GK35" s="1738"/>
      <c r="GL35" s="1738"/>
      <c r="GM35" s="1738"/>
      <c r="GN35" s="1738"/>
    </row>
    <row r="36" spans="1:196" ht="30" customHeight="1">
      <c r="A36" s="370"/>
      <c r="B36" s="22"/>
      <c r="C36" s="1739"/>
      <c r="D36" s="1742"/>
      <c r="F36" s="1741"/>
      <c r="G36" s="1753" t="s">
        <v>655</v>
      </c>
      <c r="H36" s="1759"/>
      <c r="I36" s="1759"/>
      <c r="J36" s="1759"/>
      <c r="K36" s="1759"/>
      <c r="L36" s="1759"/>
      <c r="Q36" s="148"/>
      <c r="S36" s="3119"/>
      <c r="T36" s="3119"/>
      <c r="U36" s="3119"/>
      <c r="V36" s="3119"/>
      <c r="W36" s="3119"/>
      <c r="X36" s="3119"/>
      <c r="Z36" s="3100"/>
      <c r="AA36" s="3100"/>
      <c r="AB36" s="3104"/>
      <c r="AC36" s="3105"/>
      <c r="AD36" s="3105"/>
      <c r="AE36" s="3105"/>
      <c r="AF36" s="3105"/>
      <c r="AG36" s="3105"/>
      <c r="AH36" s="3105"/>
      <c r="AI36" s="3105"/>
      <c r="AJ36" s="3105"/>
      <c r="AK36" s="3105"/>
      <c r="AL36" s="3105"/>
      <c r="AM36" s="3105"/>
      <c r="AN36" s="3105"/>
      <c r="AO36" s="3105"/>
      <c r="AP36" s="3105"/>
      <c r="AQ36" s="3105"/>
      <c r="AR36" s="3105"/>
      <c r="AS36" s="3105"/>
      <c r="AT36" s="3105"/>
      <c r="AU36" s="3105"/>
      <c r="AV36" s="3105"/>
      <c r="AW36" s="3105"/>
      <c r="AX36" s="3105"/>
      <c r="AY36" s="3105"/>
      <c r="AZ36" s="3105"/>
      <c r="BA36" s="3105"/>
      <c r="BB36" s="3105"/>
      <c r="BC36" s="3105"/>
      <c r="BD36" s="3105"/>
      <c r="BE36" s="3106"/>
      <c r="BF36" s="22"/>
      <c r="BG36" s="3116"/>
      <c r="BH36" s="3117"/>
      <c r="BI36" s="3117"/>
      <c r="BJ36" s="3117"/>
      <c r="BK36" s="3117"/>
      <c r="BL36" s="3117"/>
      <c r="BM36" s="3117"/>
      <c r="BN36" s="3117"/>
      <c r="BO36" s="3117"/>
      <c r="BP36" s="3117"/>
      <c r="BQ36" s="3117"/>
      <c r="BR36" s="3117"/>
      <c r="BS36" s="3117"/>
      <c r="BT36" s="3117"/>
      <c r="BU36" s="3117"/>
      <c r="BV36" s="3117"/>
      <c r="BW36" s="3117"/>
      <c r="BX36" s="3117"/>
      <c r="BY36" s="3117"/>
      <c r="BZ36" s="3117"/>
      <c r="CA36" s="3118"/>
      <c r="CC36" s="1738"/>
      <c r="CD36" s="1767"/>
      <c r="CJ36" s="1738"/>
      <c r="CK36" s="1738"/>
      <c r="CL36" s="1738"/>
      <c r="CM36" s="1738"/>
      <c r="CN36" s="1738"/>
      <c r="CO36" s="1738"/>
      <c r="CP36" s="1738"/>
      <c r="CQ36" s="1738"/>
      <c r="CR36" s="1738"/>
      <c r="CS36" s="1738"/>
      <c r="CT36" s="1738"/>
      <c r="CU36" s="1738"/>
      <c r="CV36" s="1738"/>
      <c r="CW36" s="1738"/>
      <c r="CX36" s="1738"/>
      <c r="CY36" s="1738"/>
      <c r="CZ36" s="1738"/>
      <c r="DA36" s="1738"/>
      <c r="DB36" s="1738"/>
      <c r="DC36" s="1738"/>
      <c r="DD36" s="1738"/>
      <c r="DE36" s="1738"/>
      <c r="DF36" s="1738"/>
      <c r="DG36" s="1738"/>
      <c r="DH36" s="1738"/>
      <c r="DI36" s="1738"/>
      <c r="DJ36" s="1738"/>
      <c r="DK36" s="1738"/>
      <c r="DL36" s="1738"/>
      <c r="DM36" s="1738"/>
      <c r="DN36" s="1738"/>
      <c r="DO36" s="1738"/>
      <c r="DP36" s="1738"/>
      <c r="DQ36" s="1738"/>
      <c r="DR36" s="1738"/>
      <c r="DS36" s="1738"/>
      <c r="DT36" s="1738"/>
      <c r="DU36" s="1738"/>
      <c r="DV36" s="1738"/>
      <c r="DW36" s="1738"/>
      <c r="DX36" s="1738"/>
      <c r="DY36" s="1738"/>
      <c r="DZ36" s="1738"/>
      <c r="EA36" s="1738"/>
      <c r="EB36" s="1738"/>
      <c r="EC36" s="1738"/>
      <c r="ED36" s="1738"/>
      <c r="EE36" s="1738"/>
      <c r="EF36" s="1738"/>
      <c r="EG36" s="1738"/>
      <c r="EH36" s="1738"/>
      <c r="EI36" s="1738"/>
      <c r="EJ36" s="1738"/>
      <c r="EK36" s="1738"/>
      <c r="EL36" s="1738"/>
      <c r="EM36" s="1738"/>
      <c r="EN36" s="1738"/>
      <c r="EO36" s="1738"/>
      <c r="EP36" s="1738"/>
      <c r="EQ36" s="1738"/>
      <c r="ER36" s="1738"/>
      <c r="ES36" s="1738"/>
      <c r="ET36" s="1738"/>
      <c r="EU36" s="1738"/>
      <c r="EV36" s="1738"/>
      <c r="EW36" s="1738"/>
      <c r="EX36" s="1738"/>
      <c r="EY36" s="1738"/>
      <c r="EZ36" s="1738"/>
      <c r="FA36" s="1738"/>
      <c r="FB36" s="1738"/>
      <c r="FC36" s="1738"/>
      <c r="FD36" s="1738"/>
      <c r="FE36" s="1738"/>
      <c r="FF36" s="1738"/>
      <c r="FG36" s="1738"/>
      <c r="FH36" s="1738"/>
      <c r="FI36" s="1738"/>
      <c r="FJ36" s="1738"/>
      <c r="FK36" s="1738"/>
      <c r="FL36" s="1738"/>
      <c r="FM36" s="1738"/>
      <c r="FN36" s="1738"/>
      <c r="FO36" s="1738"/>
      <c r="FP36" s="1738"/>
      <c r="FQ36" s="1738"/>
      <c r="FR36" s="1738"/>
      <c r="FS36" s="1738"/>
      <c r="FT36" s="1738"/>
      <c r="FU36" s="1738"/>
      <c r="FV36" s="1738"/>
      <c r="FW36" s="1738"/>
      <c r="FX36" s="1738"/>
      <c r="FY36" s="1738"/>
      <c r="FZ36" s="1738"/>
      <c r="GA36" s="1738"/>
      <c r="GB36" s="1738"/>
      <c r="GC36" s="1738"/>
      <c r="GD36" s="1738"/>
      <c r="GE36" s="1738"/>
      <c r="GF36" s="1738"/>
      <c r="GG36" s="1738"/>
      <c r="GH36" s="1738"/>
      <c r="GI36" s="1738"/>
      <c r="GJ36" s="1738"/>
      <c r="GK36" s="1738"/>
      <c r="GL36" s="1738"/>
      <c r="GM36" s="1738"/>
      <c r="GN36" s="1738"/>
    </row>
    <row r="37" spans="1:196" ht="30" customHeight="1">
      <c r="A37" s="370"/>
      <c r="B37" s="1738"/>
      <c r="C37" s="1739"/>
      <c r="D37" s="1749"/>
      <c r="F37" s="1759"/>
      <c r="G37" s="1745"/>
      <c r="H37" s="1759"/>
      <c r="I37" s="1759"/>
      <c r="J37" s="1759"/>
      <c r="K37" s="1759"/>
      <c r="L37" s="1759"/>
      <c r="CC37" s="1738"/>
      <c r="CD37" s="1737"/>
      <c r="CJ37" s="1738"/>
      <c r="CK37" s="1738"/>
      <c r="CL37" s="1738"/>
      <c r="CM37" s="1738"/>
      <c r="CN37" s="1738"/>
      <c r="CO37" s="1738"/>
      <c r="CP37" s="1738"/>
      <c r="CQ37" s="1738"/>
      <c r="CR37" s="1738"/>
      <c r="CS37" s="1738"/>
      <c r="CT37" s="1738"/>
      <c r="CU37" s="1738"/>
      <c r="CV37" s="1738"/>
      <c r="CW37" s="1738"/>
      <c r="CX37" s="1738"/>
      <c r="CY37" s="1738"/>
      <c r="CZ37" s="1738"/>
      <c r="DA37" s="1738"/>
      <c r="DB37" s="1738"/>
      <c r="DC37" s="1738"/>
      <c r="DD37" s="1738"/>
      <c r="DE37" s="1738"/>
      <c r="DF37" s="1738"/>
      <c r="DG37" s="1738"/>
      <c r="DH37" s="1738"/>
      <c r="DI37" s="1738"/>
      <c r="DJ37" s="1738"/>
      <c r="DK37" s="1738"/>
      <c r="DL37" s="1738"/>
      <c r="DM37" s="1738"/>
      <c r="DN37" s="1738"/>
      <c r="DO37" s="1738"/>
      <c r="DP37" s="1738"/>
      <c r="DQ37" s="1738"/>
      <c r="DR37" s="1738"/>
      <c r="DS37" s="1738"/>
      <c r="DT37" s="1738"/>
      <c r="DU37" s="1738"/>
      <c r="DV37" s="1738"/>
      <c r="DW37" s="1738"/>
      <c r="DX37" s="1738"/>
      <c r="DY37" s="1738"/>
      <c r="DZ37" s="1738"/>
      <c r="EA37" s="1738"/>
      <c r="EB37" s="1738"/>
      <c r="EC37" s="1738"/>
      <c r="ED37" s="1738"/>
      <c r="EE37" s="1738"/>
      <c r="EF37" s="1738"/>
      <c r="EG37" s="1738"/>
      <c r="EH37" s="1738"/>
      <c r="EI37" s="1738"/>
      <c r="EJ37" s="1738"/>
      <c r="EK37" s="1738"/>
      <c r="EL37" s="1738"/>
      <c r="EM37" s="1738"/>
      <c r="EN37" s="1738"/>
      <c r="EO37" s="1738"/>
      <c r="EP37" s="1738"/>
      <c r="EQ37" s="1738"/>
      <c r="ER37" s="1738"/>
      <c r="ES37" s="1738"/>
      <c r="ET37" s="1738"/>
      <c r="EU37" s="1738"/>
      <c r="EV37" s="1738"/>
      <c r="EW37" s="1738"/>
      <c r="EX37" s="1738"/>
      <c r="EY37" s="1738"/>
      <c r="EZ37" s="1738"/>
      <c r="FA37" s="1738"/>
      <c r="FB37" s="1738"/>
      <c r="FC37" s="1738"/>
      <c r="FD37" s="1738"/>
      <c r="FE37" s="1738"/>
      <c r="FF37" s="1738"/>
      <c r="FG37" s="1738"/>
      <c r="FH37" s="1738"/>
      <c r="FI37" s="1738"/>
      <c r="FJ37" s="1738"/>
      <c r="FK37" s="1738"/>
      <c r="FL37" s="1738"/>
      <c r="FM37" s="1738"/>
      <c r="FN37" s="1738"/>
      <c r="FO37" s="1738"/>
      <c r="FP37" s="1738"/>
      <c r="FQ37" s="1738"/>
      <c r="FR37" s="1738"/>
      <c r="FS37" s="1738"/>
      <c r="FT37" s="1738"/>
      <c r="FU37" s="1738"/>
      <c r="FV37" s="1738"/>
      <c r="FW37" s="1738"/>
      <c r="FX37" s="1738"/>
      <c r="FY37" s="1738"/>
      <c r="FZ37" s="1738"/>
      <c r="GA37" s="1738"/>
      <c r="GB37" s="1738"/>
      <c r="GC37" s="1738"/>
      <c r="GD37" s="1738"/>
      <c r="GE37" s="1738"/>
      <c r="GF37" s="1738"/>
      <c r="GG37" s="1738"/>
      <c r="GH37" s="1738"/>
      <c r="GI37" s="1738"/>
      <c r="GJ37" s="1738"/>
      <c r="GK37" s="1738"/>
      <c r="GL37" s="1738"/>
      <c r="GM37" s="1738"/>
      <c r="GN37" s="1738"/>
    </row>
    <row r="38" spans="1:196" ht="24.9" customHeight="1">
      <c r="A38" s="370"/>
      <c r="B38" s="22"/>
      <c r="C38" s="1739"/>
      <c r="D38" s="1740" t="s">
        <v>72</v>
      </c>
      <c r="E38" s="146"/>
      <c r="F38" s="1749"/>
      <c r="G38" s="1741" t="s">
        <v>1574</v>
      </c>
      <c r="H38" s="1759"/>
      <c r="I38" s="1759"/>
      <c r="J38" s="1759"/>
      <c r="K38" s="1759"/>
      <c r="L38" s="1759"/>
      <c r="S38" s="3119" t="s">
        <v>1573</v>
      </c>
      <c r="T38" s="3119"/>
      <c r="U38" s="3119"/>
      <c r="V38" s="3119"/>
      <c r="W38" s="3119"/>
      <c r="X38" s="3119"/>
      <c r="Z38" s="3109" t="s">
        <v>40</v>
      </c>
      <c r="AA38" s="3100"/>
      <c r="AB38" s="3101"/>
      <c r="AC38" s="3102"/>
      <c r="AD38" s="3102"/>
      <c r="AE38" s="3102"/>
      <c r="AF38" s="3102"/>
      <c r="AG38" s="3102"/>
      <c r="AH38" s="3102"/>
      <c r="AI38" s="3102"/>
      <c r="AJ38" s="3102"/>
      <c r="AK38" s="3102"/>
      <c r="AL38" s="3102"/>
      <c r="AM38" s="3102"/>
      <c r="AN38" s="3102"/>
      <c r="AO38" s="3102"/>
      <c r="AP38" s="3102"/>
      <c r="AQ38" s="3102"/>
      <c r="AR38" s="3102"/>
      <c r="AS38" s="3102"/>
      <c r="AT38" s="3102"/>
      <c r="AU38" s="3102"/>
      <c r="AV38" s="3102"/>
      <c r="AW38" s="3102"/>
      <c r="AX38" s="3102"/>
      <c r="AY38" s="3102"/>
      <c r="AZ38" s="3102"/>
      <c r="BA38" s="3102"/>
      <c r="BB38" s="3102"/>
      <c r="BC38" s="3102"/>
      <c r="BD38" s="3102"/>
      <c r="BE38" s="3103"/>
      <c r="BF38" s="22"/>
      <c r="BG38" s="3113"/>
      <c r="BH38" s="3114"/>
      <c r="BI38" s="3114"/>
      <c r="BJ38" s="3114"/>
      <c r="BK38" s="3114"/>
      <c r="BL38" s="3114"/>
      <c r="BM38" s="3114"/>
      <c r="BN38" s="3114"/>
      <c r="BO38" s="3114"/>
      <c r="BP38" s="3114"/>
      <c r="BQ38" s="3114"/>
      <c r="BR38" s="3114"/>
      <c r="BS38" s="3114"/>
      <c r="BT38" s="3114"/>
      <c r="BU38" s="3114"/>
      <c r="BV38" s="3114"/>
      <c r="BW38" s="3114"/>
      <c r="BX38" s="3114"/>
      <c r="BY38" s="3114"/>
      <c r="BZ38" s="3114"/>
      <c r="CA38" s="3115"/>
      <c r="CC38" s="1738"/>
      <c r="CD38" s="1767"/>
      <c r="CJ38" s="1738"/>
      <c r="CK38" s="1738"/>
      <c r="CL38" s="1738"/>
      <c r="CM38" s="1738"/>
      <c r="CN38" s="1738"/>
      <c r="CO38" s="1738"/>
      <c r="CP38" s="1738"/>
      <c r="CQ38" s="1738"/>
      <c r="CR38" s="1738"/>
      <c r="CS38" s="1738"/>
      <c r="CT38" s="1738"/>
      <c r="CU38" s="1738"/>
      <c r="CV38" s="1738"/>
      <c r="CW38" s="1738"/>
      <c r="CX38" s="1738"/>
      <c r="CY38" s="1738"/>
      <c r="CZ38" s="1738"/>
      <c r="DA38" s="1738"/>
      <c r="DB38" s="1738"/>
      <c r="DC38" s="1738"/>
      <c r="DD38" s="1738"/>
      <c r="DE38" s="1738"/>
      <c r="DF38" s="1738"/>
      <c r="DG38" s="1738"/>
      <c r="DH38" s="1738"/>
      <c r="DI38" s="1738"/>
      <c r="DJ38" s="1738"/>
      <c r="DK38" s="1738"/>
      <c r="DL38" s="1738"/>
      <c r="DM38" s="1738"/>
      <c r="DN38" s="1738"/>
      <c r="DO38" s="1738"/>
      <c r="DP38" s="1738"/>
      <c r="DQ38" s="1738"/>
      <c r="DR38" s="1738"/>
      <c r="DS38" s="1738"/>
      <c r="DT38" s="1738"/>
      <c r="DU38" s="1738"/>
      <c r="DV38" s="1738"/>
      <c r="DW38" s="1738"/>
      <c r="DX38" s="1738"/>
      <c r="DY38" s="1738"/>
      <c r="DZ38" s="1738"/>
      <c r="EA38" s="1738"/>
      <c r="EB38" s="1738"/>
      <c r="EC38" s="1738"/>
      <c r="ED38" s="1738"/>
      <c r="EE38" s="1738"/>
      <c r="EF38" s="1738"/>
      <c r="EG38" s="1738"/>
      <c r="EH38" s="1738"/>
      <c r="EI38" s="1738"/>
      <c r="EJ38" s="1738"/>
      <c r="EK38" s="1738"/>
      <c r="EL38" s="1738"/>
      <c r="EM38" s="1738"/>
      <c r="EN38" s="1738"/>
      <c r="EO38" s="1738"/>
      <c r="EP38" s="1738"/>
      <c r="EQ38" s="1738"/>
      <c r="ER38" s="1738"/>
      <c r="ES38" s="1738"/>
      <c r="ET38" s="1738"/>
      <c r="EU38" s="1738"/>
      <c r="EV38" s="1738"/>
      <c r="EW38" s="1738"/>
      <c r="EX38" s="1738"/>
      <c r="EY38" s="1738"/>
      <c r="EZ38" s="1738"/>
      <c r="FA38" s="1738"/>
      <c r="FB38" s="1738"/>
      <c r="FC38" s="1738"/>
      <c r="FD38" s="1738"/>
      <c r="FE38" s="1738"/>
      <c r="FF38" s="1738"/>
      <c r="FG38" s="1738"/>
      <c r="FH38" s="1738"/>
      <c r="FI38" s="1738"/>
      <c r="FJ38" s="1738"/>
      <c r="FK38" s="1738"/>
      <c r="FL38" s="1738"/>
      <c r="FM38" s="1738"/>
      <c r="FN38" s="1738"/>
      <c r="FO38" s="1738"/>
      <c r="FP38" s="1738"/>
      <c r="FQ38" s="1738"/>
      <c r="FR38" s="1738"/>
      <c r="FS38" s="1738"/>
      <c r="FT38" s="1738"/>
      <c r="FU38" s="1738"/>
      <c r="FV38" s="1738"/>
      <c r="FW38" s="1738"/>
      <c r="FX38" s="1738"/>
      <c r="FY38" s="1738"/>
      <c r="FZ38" s="1738"/>
      <c r="GA38" s="1738"/>
      <c r="GB38" s="1738"/>
      <c r="GC38" s="1738"/>
      <c r="GD38" s="1738"/>
      <c r="GE38" s="1738"/>
      <c r="GF38" s="1738"/>
      <c r="GG38" s="1738"/>
      <c r="GH38" s="1738"/>
      <c r="GI38" s="1738"/>
      <c r="GJ38" s="1738"/>
      <c r="GK38" s="1738"/>
      <c r="GL38" s="1738"/>
      <c r="GM38" s="1738"/>
      <c r="GN38" s="1738"/>
    </row>
    <row r="39" spans="1:196" ht="30" customHeight="1">
      <c r="A39" s="370"/>
      <c r="B39" s="22"/>
      <c r="C39" s="1739"/>
      <c r="D39" s="1742"/>
      <c r="F39" s="1745"/>
      <c r="G39" s="1741" t="s">
        <v>1182</v>
      </c>
      <c r="H39" s="1789"/>
      <c r="I39" s="1789"/>
      <c r="J39" s="1789"/>
      <c r="K39" s="1789"/>
      <c r="L39" s="1789"/>
      <c r="S39" s="3119"/>
      <c r="T39" s="3119"/>
      <c r="U39" s="3119"/>
      <c r="V39" s="3119"/>
      <c r="W39" s="3119"/>
      <c r="X39" s="3119"/>
      <c r="Z39" s="3100"/>
      <c r="AA39" s="3100"/>
      <c r="AB39" s="3104"/>
      <c r="AC39" s="3105"/>
      <c r="AD39" s="3105"/>
      <c r="AE39" s="3105"/>
      <c r="AF39" s="3105"/>
      <c r="AG39" s="3105"/>
      <c r="AH39" s="3105"/>
      <c r="AI39" s="3105"/>
      <c r="AJ39" s="3105"/>
      <c r="AK39" s="3105"/>
      <c r="AL39" s="3105"/>
      <c r="AM39" s="3105"/>
      <c r="AN39" s="3105"/>
      <c r="AO39" s="3105"/>
      <c r="AP39" s="3105"/>
      <c r="AQ39" s="3105"/>
      <c r="AR39" s="3105"/>
      <c r="AS39" s="3105"/>
      <c r="AT39" s="3105"/>
      <c r="AU39" s="3105"/>
      <c r="AV39" s="3105"/>
      <c r="AW39" s="3105"/>
      <c r="AX39" s="3105"/>
      <c r="AY39" s="3105"/>
      <c r="AZ39" s="3105"/>
      <c r="BA39" s="3105"/>
      <c r="BB39" s="3105"/>
      <c r="BC39" s="3105"/>
      <c r="BD39" s="3105"/>
      <c r="BE39" s="3106"/>
      <c r="BF39" s="22"/>
      <c r="BG39" s="3116"/>
      <c r="BH39" s="3117"/>
      <c r="BI39" s="3117"/>
      <c r="BJ39" s="3117"/>
      <c r="BK39" s="3117"/>
      <c r="BL39" s="3117"/>
      <c r="BM39" s="3117"/>
      <c r="BN39" s="3117"/>
      <c r="BO39" s="3117"/>
      <c r="BP39" s="3117"/>
      <c r="BQ39" s="3117"/>
      <c r="BR39" s="3117"/>
      <c r="BS39" s="3117"/>
      <c r="BT39" s="3117"/>
      <c r="BU39" s="3117"/>
      <c r="BV39" s="3117"/>
      <c r="BW39" s="3117"/>
      <c r="BX39" s="3117"/>
      <c r="BY39" s="3117"/>
      <c r="BZ39" s="3117"/>
      <c r="CA39" s="3118"/>
      <c r="CC39" s="1738"/>
      <c r="CD39" s="1737"/>
      <c r="CJ39" s="1738"/>
      <c r="CK39" s="1738"/>
      <c r="CL39" s="1738"/>
      <c r="CM39" s="1738"/>
      <c r="CN39" s="1738"/>
      <c r="CO39" s="1738"/>
      <c r="CP39" s="1738"/>
      <c r="CQ39" s="1738"/>
      <c r="CR39" s="1738"/>
      <c r="CS39" s="1738"/>
      <c r="CT39" s="1738"/>
      <c r="CU39" s="1738"/>
      <c r="CV39" s="1738"/>
      <c r="CW39" s="1738"/>
      <c r="CX39" s="1738"/>
      <c r="CY39" s="1738"/>
      <c r="CZ39" s="1738"/>
      <c r="DA39" s="1738"/>
      <c r="DB39" s="1738"/>
      <c r="DC39" s="1738"/>
      <c r="DD39" s="1738"/>
      <c r="DE39" s="1738"/>
      <c r="DF39" s="1738"/>
      <c r="DG39" s="1738"/>
      <c r="DH39" s="1738"/>
      <c r="DI39" s="1738"/>
      <c r="DJ39" s="1738"/>
      <c r="DK39" s="1738"/>
      <c r="DL39" s="1738"/>
      <c r="DM39" s="1738"/>
      <c r="DN39" s="1738"/>
      <c r="DO39" s="1738"/>
      <c r="DP39" s="1738"/>
      <c r="DQ39" s="1738"/>
      <c r="DR39" s="1738"/>
      <c r="DS39" s="1738"/>
      <c r="DT39" s="1738"/>
      <c r="DU39" s="1738"/>
      <c r="DV39" s="1738"/>
      <c r="DW39" s="1738"/>
      <c r="DX39" s="1738"/>
      <c r="DY39" s="1738"/>
      <c r="DZ39" s="1738"/>
      <c r="EA39" s="1738"/>
      <c r="EB39" s="1738"/>
      <c r="EC39" s="1738"/>
      <c r="ED39" s="1738"/>
      <c r="EE39" s="1738"/>
      <c r="EF39" s="1738"/>
      <c r="EG39" s="1738"/>
      <c r="EH39" s="1738"/>
      <c r="EI39" s="1738"/>
      <c r="EJ39" s="1738"/>
      <c r="EK39" s="1738"/>
      <c r="EL39" s="1738"/>
      <c r="EM39" s="1738"/>
      <c r="EN39" s="1738"/>
      <c r="EO39" s="1738"/>
      <c r="EP39" s="1738"/>
      <c r="EQ39" s="1738"/>
      <c r="ER39" s="1738"/>
      <c r="ES39" s="1738"/>
      <c r="ET39" s="1738"/>
      <c r="EU39" s="1738"/>
      <c r="EV39" s="1738"/>
      <c r="EW39" s="1738"/>
      <c r="EX39" s="1738"/>
      <c r="EY39" s="1738"/>
      <c r="EZ39" s="1738"/>
      <c r="FA39" s="1738"/>
      <c r="FB39" s="1738"/>
      <c r="FC39" s="1738"/>
      <c r="FD39" s="1738"/>
      <c r="FE39" s="1738"/>
      <c r="FF39" s="1738"/>
      <c r="FG39" s="1738"/>
      <c r="FH39" s="1738"/>
      <c r="FI39" s="1738"/>
      <c r="FJ39" s="1738"/>
      <c r="FK39" s="1738"/>
      <c r="FL39" s="1738"/>
      <c r="FM39" s="1738"/>
      <c r="FN39" s="1738"/>
      <c r="FO39" s="1738"/>
      <c r="FP39" s="1738"/>
      <c r="FQ39" s="1738"/>
      <c r="FR39" s="1738"/>
      <c r="FS39" s="1738"/>
      <c r="FT39" s="1738"/>
      <c r="FU39" s="1738"/>
      <c r="FV39" s="1738"/>
      <c r="FW39" s="1738"/>
      <c r="FX39" s="1738"/>
      <c r="FY39" s="1738"/>
      <c r="FZ39" s="1738"/>
      <c r="GA39" s="1738"/>
      <c r="GB39" s="1738"/>
      <c r="GC39" s="1738"/>
      <c r="GD39" s="1738"/>
      <c r="GE39" s="1738"/>
      <c r="GF39" s="1738"/>
      <c r="GG39" s="1738"/>
      <c r="GH39" s="1738"/>
      <c r="GI39" s="1738"/>
      <c r="GJ39" s="1738"/>
      <c r="GK39" s="1738"/>
      <c r="GL39" s="1738"/>
      <c r="GM39" s="1738"/>
      <c r="GN39" s="1738"/>
    </row>
    <row r="40" spans="1:196" ht="30" customHeight="1">
      <c r="A40" s="370"/>
      <c r="B40" s="22"/>
      <c r="C40" s="1739"/>
      <c r="G40" s="1753" t="s">
        <v>1575</v>
      </c>
      <c r="H40" s="1789"/>
      <c r="I40" s="1789"/>
      <c r="J40" s="1789"/>
      <c r="K40" s="1789"/>
      <c r="L40" s="1789"/>
      <c r="CC40" s="1738"/>
      <c r="CD40" s="1737"/>
      <c r="CJ40" s="1738"/>
      <c r="CK40" s="1738"/>
      <c r="CL40" s="1738"/>
      <c r="CM40" s="1738"/>
      <c r="CN40" s="1738"/>
      <c r="CO40" s="1738"/>
      <c r="CP40" s="1738"/>
      <c r="CQ40" s="1738"/>
      <c r="CR40" s="1738"/>
      <c r="CS40" s="1738"/>
      <c r="CT40" s="1738"/>
      <c r="CU40" s="1738"/>
      <c r="CV40" s="1738"/>
      <c r="CW40" s="1738"/>
      <c r="CX40" s="1738"/>
      <c r="CY40" s="1738"/>
      <c r="CZ40" s="1738"/>
      <c r="DA40" s="1738"/>
      <c r="DB40" s="1738"/>
      <c r="DC40" s="1738"/>
      <c r="DD40" s="1738"/>
      <c r="DE40" s="1738"/>
      <c r="DF40" s="1738"/>
      <c r="DG40" s="1738"/>
      <c r="DH40" s="1738"/>
      <c r="DI40" s="1738"/>
      <c r="DJ40" s="1738"/>
      <c r="DK40" s="1738"/>
      <c r="DL40" s="1738"/>
      <c r="DM40" s="1738"/>
      <c r="DN40" s="1738"/>
      <c r="DO40" s="1738"/>
      <c r="DP40" s="1738"/>
      <c r="DQ40" s="1738"/>
      <c r="DR40" s="1738"/>
      <c r="DS40" s="1738"/>
      <c r="DT40" s="1738"/>
      <c r="DU40" s="1738"/>
      <c r="DV40" s="1738"/>
      <c r="DW40" s="1738"/>
      <c r="DX40" s="1738"/>
      <c r="DY40" s="1738"/>
      <c r="DZ40" s="1738"/>
      <c r="EA40" s="1738"/>
      <c r="EB40" s="1738"/>
      <c r="EC40" s="1738"/>
      <c r="ED40" s="1738"/>
      <c r="EE40" s="1738"/>
      <c r="EF40" s="1738"/>
      <c r="EG40" s="1738"/>
      <c r="EH40" s="1738"/>
      <c r="EI40" s="1738"/>
      <c r="EJ40" s="1738"/>
      <c r="EK40" s="1738"/>
      <c r="EL40" s="1738"/>
      <c r="EM40" s="1738"/>
      <c r="EN40" s="1738"/>
      <c r="EO40" s="1738"/>
      <c r="EP40" s="1738"/>
      <c r="EQ40" s="1738"/>
      <c r="ER40" s="1738"/>
      <c r="ES40" s="1738"/>
      <c r="ET40" s="1738"/>
      <c r="EU40" s="1738"/>
      <c r="EV40" s="1738"/>
      <c r="EW40" s="1738"/>
      <c r="EX40" s="1738"/>
      <c r="EY40" s="1738"/>
      <c r="EZ40" s="1738"/>
      <c r="FA40" s="1738"/>
      <c r="FB40" s="1738"/>
      <c r="FC40" s="1738"/>
      <c r="FD40" s="1738"/>
      <c r="FE40" s="1738"/>
      <c r="FF40" s="1738"/>
      <c r="FG40" s="1738"/>
      <c r="FH40" s="1738"/>
      <c r="FI40" s="1738"/>
      <c r="FJ40" s="1738"/>
      <c r="FK40" s="1738"/>
      <c r="FL40" s="1738"/>
      <c r="FM40" s="1738"/>
      <c r="FN40" s="1738"/>
      <c r="FO40" s="1738"/>
      <c r="FP40" s="1738"/>
      <c r="FQ40" s="1738"/>
      <c r="FR40" s="1738"/>
      <c r="FS40" s="1738"/>
      <c r="FT40" s="1738"/>
      <c r="FU40" s="1738"/>
      <c r="FV40" s="1738"/>
      <c r="FW40" s="1738"/>
      <c r="FX40" s="1738"/>
      <c r="FY40" s="1738"/>
      <c r="FZ40" s="1738"/>
      <c r="GA40" s="1738"/>
      <c r="GB40" s="1738"/>
      <c r="GC40" s="1738"/>
      <c r="GD40" s="1738"/>
      <c r="GE40" s="1738"/>
      <c r="GF40" s="1738"/>
      <c r="GG40" s="1738"/>
      <c r="GH40" s="1738"/>
      <c r="GI40" s="1738"/>
      <c r="GJ40" s="1738"/>
      <c r="GK40" s="1738"/>
      <c r="GL40" s="1738"/>
      <c r="GM40" s="1738"/>
      <c r="GN40" s="1738"/>
    </row>
    <row r="41" spans="1:196" ht="24.9" customHeight="1">
      <c r="A41" s="370"/>
      <c r="B41" s="22"/>
      <c r="C41" s="1739"/>
      <c r="D41" s="1740"/>
      <c r="F41" s="1753"/>
      <c r="G41" s="1741"/>
      <c r="H41" s="1753"/>
      <c r="I41" s="1753"/>
      <c r="J41" s="1753"/>
      <c r="K41" s="1753"/>
      <c r="L41" s="1753"/>
      <c r="CC41" s="1738"/>
      <c r="CD41" s="1767"/>
      <c r="CJ41" s="1738"/>
      <c r="CK41" s="1738"/>
      <c r="CL41" s="1738"/>
      <c r="CM41" s="1738"/>
      <c r="CN41" s="1738"/>
      <c r="CO41" s="1738"/>
      <c r="CP41" s="1738"/>
      <c r="CQ41" s="1738"/>
      <c r="CR41" s="1738"/>
      <c r="CS41" s="1738"/>
      <c r="CT41" s="1738"/>
      <c r="CU41" s="1738"/>
      <c r="CV41" s="1738"/>
      <c r="CW41" s="1738"/>
      <c r="CX41" s="1738"/>
      <c r="CY41" s="1738"/>
      <c r="CZ41" s="1738"/>
      <c r="DA41" s="1738"/>
      <c r="DB41" s="1738"/>
      <c r="DC41" s="1738"/>
      <c r="DD41" s="1738"/>
      <c r="DE41" s="1738"/>
      <c r="DF41" s="1738"/>
      <c r="DG41" s="1738"/>
      <c r="DH41" s="1738"/>
      <c r="DI41" s="1738"/>
      <c r="DJ41" s="1738"/>
      <c r="DK41" s="1738"/>
      <c r="DL41" s="1738"/>
      <c r="DM41" s="1738"/>
      <c r="DN41" s="1738"/>
      <c r="DO41" s="1738"/>
      <c r="DP41" s="1738"/>
      <c r="DQ41" s="1738"/>
      <c r="DR41" s="1738"/>
      <c r="DS41" s="1738"/>
      <c r="DT41" s="1738"/>
      <c r="DU41" s="1738"/>
      <c r="DV41" s="1738"/>
      <c r="DW41" s="1738"/>
      <c r="DX41" s="1738"/>
      <c r="DY41" s="1738"/>
      <c r="DZ41" s="1738"/>
      <c r="EA41" s="1738"/>
      <c r="EB41" s="1738"/>
      <c r="EC41" s="1738"/>
      <c r="ED41" s="1738"/>
      <c r="EE41" s="1738"/>
      <c r="EF41" s="1738"/>
      <c r="EG41" s="1738"/>
      <c r="EH41" s="1738"/>
      <c r="EI41" s="1738"/>
      <c r="EJ41" s="1738"/>
      <c r="EK41" s="1738"/>
      <c r="EL41" s="1738"/>
      <c r="EM41" s="1738"/>
      <c r="EN41" s="1738"/>
      <c r="EO41" s="1738"/>
      <c r="EP41" s="1738"/>
      <c r="EQ41" s="1738"/>
      <c r="ER41" s="1738"/>
      <c r="ES41" s="1738"/>
      <c r="ET41" s="1738"/>
      <c r="EU41" s="1738"/>
      <c r="EV41" s="1738"/>
      <c r="EW41" s="1738"/>
      <c r="EX41" s="1738"/>
      <c r="EY41" s="1738"/>
      <c r="EZ41" s="1738"/>
      <c r="FA41" s="1738"/>
      <c r="FB41" s="1738"/>
      <c r="FC41" s="1738"/>
      <c r="FD41" s="1738"/>
      <c r="FE41" s="1738"/>
      <c r="FF41" s="1738"/>
      <c r="FG41" s="1738"/>
      <c r="FH41" s="1738"/>
      <c r="FI41" s="1738"/>
      <c r="FJ41" s="1738"/>
      <c r="FK41" s="1738"/>
      <c r="FL41" s="1738"/>
      <c r="FM41" s="1738"/>
      <c r="FN41" s="1738"/>
      <c r="FO41" s="1738"/>
      <c r="FP41" s="1738"/>
      <c r="FQ41" s="1738"/>
      <c r="FR41" s="1738"/>
      <c r="FS41" s="1738"/>
      <c r="FT41" s="1738"/>
      <c r="FU41" s="1738"/>
      <c r="FV41" s="1738"/>
      <c r="FW41" s="1738"/>
      <c r="FX41" s="1738"/>
      <c r="FY41" s="1738"/>
      <c r="FZ41" s="1738"/>
      <c r="GA41" s="1738"/>
      <c r="GB41" s="1738"/>
      <c r="GC41" s="1738"/>
      <c r="GD41" s="1738"/>
      <c r="GE41" s="1738"/>
      <c r="GF41" s="1738"/>
      <c r="GG41" s="1738"/>
      <c r="GH41" s="1738"/>
      <c r="GI41" s="1738"/>
      <c r="GJ41" s="1738"/>
      <c r="GK41" s="1738"/>
      <c r="GL41" s="1738"/>
      <c r="GM41" s="1738"/>
      <c r="GN41" s="1738"/>
    </row>
    <row r="42" spans="1:196" ht="30" customHeight="1">
      <c r="A42" s="370"/>
      <c r="B42" s="22"/>
      <c r="C42" s="1790"/>
      <c r="D42" s="1739" t="s">
        <v>111</v>
      </c>
      <c r="F42" s="1753"/>
      <c r="G42" s="1740" t="s">
        <v>656</v>
      </c>
      <c r="H42" s="1759"/>
      <c r="I42" s="1759"/>
      <c r="J42" s="1759"/>
      <c r="K42" s="1759"/>
      <c r="L42" s="1759"/>
      <c r="S42" s="3119" t="s">
        <v>1576</v>
      </c>
      <c r="T42" s="3119"/>
      <c r="U42" s="3119"/>
      <c r="V42" s="3119"/>
      <c r="W42" s="3119"/>
      <c r="X42" s="3119"/>
      <c r="Z42" s="3109" t="s">
        <v>41</v>
      </c>
      <c r="AA42" s="3100"/>
      <c r="AB42" s="3101"/>
      <c r="AC42" s="3102"/>
      <c r="AD42" s="3102"/>
      <c r="AE42" s="3102"/>
      <c r="AF42" s="3102"/>
      <c r="AG42" s="3102"/>
      <c r="AH42" s="3102"/>
      <c r="AI42" s="3102"/>
      <c r="AJ42" s="3102"/>
      <c r="AK42" s="3102"/>
      <c r="AL42" s="3102"/>
      <c r="AM42" s="3102"/>
      <c r="AN42" s="3102"/>
      <c r="AO42" s="3102"/>
      <c r="AP42" s="3102"/>
      <c r="AQ42" s="3102"/>
      <c r="AR42" s="3102"/>
      <c r="AS42" s="3102"/>
      <c r="AT42" s="3102"/>
      <c r="AU42" s="3102"/>
      <c r="AV42" s="3102"/>
      <c r="AW42" s="3102"/>
      <c r="AX42" s="3102"/>
      <c r="AY42" s="3102"/>
      <c r="AZ42" s="3102"/>
      <c r="BA42" s="3102"/>
      <c r="BB42" s="3102"/>
      <c r="BC42" s="3102"/>
      <c r="BD42" s="3102"/>
      <c r="BE42" s="3103"/>
      <c r="BF42" s="22"/>
      <c r="BG42" s="3113"/>
      <c r="BH42" s="3114"/>
      <c r="BI42" s="3114"/>
      <c r="BJ42" s="3114"/>
      <c r="BK42" s="3114"/>
      <c r="BL42" s="3114"/>
      <c r="BM42" s="3114"/>
      <c r="BN42" s="3114"/>
      <c r="BO42" s="3114"/>
      <c r="BP42" s="3114"/>
      <c r="BQ42" s="3114"/>
      <c r="BR42" s="3114"/>
      <c r="BS42" s="3114"/>
      <c r="BT42" s="3114"/>
      <c r="BU42" s="3114"/>
      <c r="BV42" s="3114"/>
      <c r="BW42" s="3114"/>
      <c r="BX42" s="3114"/>
      <c r="BY42" s="3114"/>
      <c r="BZ42" s="3114"/>
      <c r="CA42" s="3115"/>
      <c r="CC42" s="1738"/>
      <c r="CD42" s="1767"/>
      <c r="CJ42" s="1738"/>
      <c r="CK42" s="1738"/>
      <c r="CL42" s="1738"/>
      <c r="CM42" s="1738"/>
      <c r="CN42" s="1738"/>
      <c r="CO42" s="1738"/>
      <c r="CP42" s="1738"/>
      <c r="CQ42" s="1738"/>
      <c r="CR42" s="1738"/>
      <c r="CS42" s="1738"/>
      <c r="CT42" s="1738"/>
      <c r="CU42" s="1738"/>
      <c r="CV42" s="1738"/>
      <c r="CW42" s="1738"/>
      <c r="CX42" s="1738"/>
      <c r="CY42" s="1738"/>
      <c r="CZ42" s="1738"/>
      <c r="DA42" s="1738"/>
      <c r="DB42" s="1738"/>
      <c r="DC42" s="1738"/>
      <c r="DD42" s="1738"/>
      <c r="DE42" s="1738"/>
      <c r="DF42" s="1738"/>
      <c r="DG42" s="1738"/>
      <c r="DH42" s="1738"/>
      <c r="DI42" s="1738"/>
      <c r="DJ42" s="1738"/>
      <c r="DK42" s="1738"/>
      <c r="DL42" s="1738"/>
      <c r="DM42" s="1738"/>
      <c r="DN42" s="1738"/>
      <c r="DO42" s="1738"/>
      <c r="DP42" s="1738"/>
      <c r="DQ42" s="1738"/>
      <c r="DR42" s="1738"/>
      <c r="DS42" s="1738"/>
      <c r="DT42" s="1738"/>
      <c r="DU42" s="1738"/>
      <c r="DV42" s="1738"/>
      <c r="DW42" s="1738"/>
      <c r="DX42" s="1738"/>
      <c r="DY42" s="1738"/>
      <c r="DZ42" s="1738"/>
      <c r="EA42" s="1738"/>
      <c r="EB42" s="1738"/>
      <c r="EC42" s="1738"/>
      <c r="ED42" s="1738"/>
      <c r="EE42" s="1738"/>
      <c r="EF42" s="1738"/>
      <c r="EG42" s="1738"/>
      <c r="EH42" s="1738"/>
      <c r="EI42" s="1738"/>
      <c r="EJ42" s="1738"/>
      <c r="EK42" s="1738"/>
      <c r="EL42" s="1738"/>
      <c r="EM42" s="1738"/>
      <c r="EN42" s="1738"/>
      <c r="EO42" s="1738"/>
      <c r="EP42" s="1738"/>
      <c r="EQ42" s="1738"/>
      <c r="ER42" s="1738"/>
      <c r="ES42" s="1738"/>
      <c r="ET42" s="1738"/>
      <c r="EU42" s="1738"/>
      <c r="EV42" s="1738"/>
      <c r="EW42" s="1738"/>
      <c r="EX42" s="1738"/>
      <c r="EY42" s="1738"/>
      <c r="EZ42" s="1738"/>
      <c r="FA42" s="1738"/>
      <c r="FB42" s="1738"/>
      <c r="FC42" s="1738"/>
      <c r="FD42" s="1738"/>
      <c r="FE42" s="1738"/>
      <c r="FF42" s="1738"/>
      <c r="FG42" s="1738"/>
      <c r="FH42" s="1738"/>
      <c r="FI42" s="1738"/>
      <c r="FJ42" s="1738"/>
      <c r="FK42" s="1738"/>
      <c r="FL42" s="1738"/>
      <c r="FM42" s="1738"/>
      <c r="FN42" s="1738"/>
      <c r="FO42" s="1738"/>
      <c r="FP42" s="1738"/>
      <c r="FQ42" s="1738"/>
      <c r="FR42" s="1738"/>
      <c r="FS42" s="1738"/>
      <c r="FT42" s="1738"/>
      <c r="FU42" s="1738"/>
      <c r="FV42" s="1738"/>
      <c r="FW42" s="1738"/>
      <c r="FX42" s="1738"/>
      <c r="FY42" s="1738"/>
      <c r="FZ42" s="1738"/>
      <c r="GA42" s="1738"/>
      <c r="GB42" s="1738"/>
      <c r="GC42" s="1738"/>
      <c r="GD42" s="1738"/>
      <c r="GE42" s="1738"/>
      <c r="GF42" s="1738"/>
      <c r="GG42" s="1738"/>
      <c r="GH42" s="1738"/>
      <c r="GI42" s="1738"/>
      <c r="GJ42" s="1738"/>
      <c r="GK42" s="1738"/>
      <c r="GL42" s="1738"/>
      <c r="GM42" s="1738"/>
      <c r="GN42" s="1738"/>
    </row>
    <row r="43" spans="1:196" ht="30" customHeight="1">
      <c r="A43" s="370"/>
      <c r="B43" s="1738"/>
      <c r="C43" s="1786"/>
      <c r="D43" s="1786"/>
      <c r="F43" s="1753"/>
      <c r="G43" s="1742" t="s">
        <v>1577</v>
      </c>
      <c r="H43" s="1749"/>
      <c r="I43" s="1749"/>
      <c r="J43" s="1749"/>
      <c r="K43" s="1749"/>
      <c r="L43" s="1749"/>
      <c r="S43" s="3119"/>
      <c r="T43" s="3119"/>
      <c r="U43" s="3119"/>
      <c r="V43" s="3119"/>
      <c r="W43" s="3119"/>
      <c r="X43" s="3119"/>
      <c r="Z43" s="3100"/>
      <c r="AA43" s="3100"/>
      <c r="AB43" s="3104"/>
      <c r="AC43" s="3105"/>
      <c r="AD43" s="3105"/>
      <c r="AE43" s="3105"/>
      <c r="AF43" s="3105"/>
      <c r="AG43" s="3105"/>
      <c r="AH43" s="3105"/>
      <c r="AI43" s="3105"/>
      <c r="AJ43" s="3105"/>
      <c r="AK43" s="3105"/>
      <c r="AL43" s="3105"/>
      <c r="AM43" s="3105"/>
      <c r="AN43" s="3105"/>
      <c r="AO43" s="3105"/>
      <c r="AP43" s="3105"/>
      <c r="AQ43" s="3105"/>
      <c r="AR43" s="3105"/>
      <c r="AS43" s="3105"/>
      <c r="AT43" s="3105"/>
      <c r="AU43" s="3105"/>
      <c r="AV43" s="3105"/>
      <c r="AW43" s="3105"/>
      <c r="AX43" s="3105"/>
      <c r="AY43" s="3105"/>
      <c r="AZ43" s="3105"/>
      <c r="BA43" s="3105"/>
      <c r="BB43" s="3105"/>
      <c r="BC43" s="3105"/>
      <c r="BD43" s="3105"/>
      <c r="BE43" s="3106"/>
      <c r="BF43" s="22"/>
      <c r="BG43" s="3116"/>
      <c r="BH43" s="3117"/>
      <c r="BI43" s="3117"/>
      <c r="BJ43" s="3117"/>
      <c r="BK43" s="3117"/>
      <c r="BL43" s="3117"/>
      <c r="BM43" s="3117"/>
      <c r="BN43" s="3117"/>
      <c r="BO43" s="3117"/>
      <c r="BP43" s="3117"/>
      <c r="BQ43" s="3117"/>
      <c r="BR43" s="3117"/>
      <c r="BS43" s="3117"/>
      <c r="BT43" s="3117"/>
      <c r="BU43" s="3117"/>
      <c r="BV43" s="3117"/>
      <c r="BW43" s="3117"/>
      <c r="BX43" s="3117"/>
      <c r="BY43" s="3117"/>
      <c r="BZ43" s="3117"/>
      <c r="CA43" s="3118"/>
      <c r="CC43" s="1738"/>
      <c r="CD43" s="1737"/>
      <c r="CJ43" s="1738"/>
      <c r="CK43" s="1738"/>
      <c r="CL43" s="1738"/>
      <c r="CM43" s="1738"/>
      <c r="CN43" s="1738"/>
      <c r="CO43" s="1738"/>
      <c r="CP43" s="1738"/>
      <c r="CQ43" s="1738"/>
      <c r="CR43" s="1738"/>
      <c r="CS43" s="1738"/>
      <c r="CT43" s="1738"/>
      <c r="CU43" s="1738"/>
      <c r="CV43" s="1738"/>
      <c r="CW43" s="1738"/>
      <c r="CX43" s="1738"/>
      <c r="CY43" s="1738"/>
      <c r="CZ43" s="1738"/>
      <c r="DA43" s="1738"/>
      <c r="DB43" s="1738"/>
      <c r="DC43" s="1738"/>
      <c r="DD43" s="1738"/>
      <c r="DE43" s="1738"/>
      <c r="DF43" s="1738"/>
      <c r="DG43" s="1738"/>
      <c r="DH43" s="1738"/>
      <c r="DI43" s="1738"/>
      <c r="DJ43" s="1738"/>
      <c r="DK43" s="1738"/>
      <c r="DL43" s="1738"/>
      <c r="DM43" s="1738"/>
      <c r="DN43" s="1738"/>
      <c r="DO43" s="1738"/>
      <c r="DP43" s="1738"/>
      <c r="DQ43" s="1738"/>
      <c r="DR43" s="1738"/>
      <c r="DS43" s="1738"/>
      <c r="DT43" s="1738"/>
      <c r="DU43" s="1738"/>
      <c r="DV43" s="1738"/>
      <c r="DW43" s="1738"/>
      <c r="DX43" s="1738"/>
      <c r="DY43" s="1738"/>
      <c r="DZ43" s="1738"/>
      <c r="EA43" s="1738"/>
      <c r="EB43" s="1738"/>
      <c r="EC43" s="1738"/>
      <c r="ED43" s="1738"/>
      <c r="EE43" s="1738"/>
      <c r="EF43" s="1738"/>
      <c r="EG43" s="1738"/>
      <c r="EH43" s="1738"/>
      <c r="EI43" s="1738"/>
      <c r="EJ43" s="1738"/>
      <c r="EK43" s="1738"/>
      <c r="EL43" s="1738"/>
      <c r="EM43" s="1738"/>
      <c r="EN43" s="1738"/>
      <c r="EO43" s="1738"/>
      <c r="EP43" s="1738"/>
      <c r="EQ43" s="1738"/>
      <c r="ER43" s="1738"/>
      <c r="ES43" s="1738"/>
      <c r="ET43" s="1738"/>
      <c r="EU43" s="1738"/>
      <c r="EV43" s="1738"/>
      <c r="EW43" s="1738"/>
      <c r="EX43" s="1738"/>
      <c r="EY43" s="1738"/>
      <c r="EZ43" s="1738"/>
      <c r="FA43" s="1738"/>
      <c r="FB43" s="1738"/>
      <c r="FC43" s="1738"/>
      <c r="FD43" s="1738"/>
      <c r="FE43" s="1738"/>
      <c r="FF43" s="1738"/>
      <c r="FG43" s="1738"/>
      <c r="FH43" s="1738"/>
      <c r="FI43" s="1738"/>
      <c r="FJ43" s="1738"/>
      <c r="FK43" s="1738"/>
      <c r="FL43" s="1738"/>
      <c r="FM43" s="1738"/>
      <c r="FN43" s="1738"/>
      <c r="FO43" s="1738"/>
      <c r="FP43" s="1738"/>
      <c r="FQ43" s="1738"/>
      <c r="FR43" s="1738"/>
      <c r="FS43" s="1738"/>
      <c r="FT43" s="1738"/>
      <c r="FU43" s="1738"/>
      <c r="FV43" s="1738"/>
      <c r="FW43" s="1738"/>
      <c r="FX43" s="1738"/>
      <c r="FY43" s="1738"/>
      <c r="FZ43" s="1738"/>
      <c r="GA43" s="1738"/>
      <c r="GB43" s="1738"/>
      <c r="GC43" s="1738"/>
      <c r="GD43" s="1738"/>
      <c r="GE43" s="1738"/>
      <c r="GF43" s="1738"/>
      <c r="GG43" s="1738"/>
      <c r="GH43" s="1738"/>
      <c r="GI43" s="1738"/>
      <c r="GJ43" s="1738"/>
      <c r="GK43" s="1738"/>
      <c r="GL43" s="1738"/>
      <c r="GM43" s="1738"/>
      <c r="GN43" s="1738"/>
    </row>
    <row r="44" spans="1:196" s="146" customFormat="1" ht="30" customHeight="1">
      <c r="A44" s="485"/>
      <c r="B44" s="22"/>
      <c r="C44" s="1739"/>
      <c r="G44" s="1742" t="s">
        <v>1578</v>
      </c>
      <c r="H44" s="1749"/>
      <c r="I44" s="1749"/>
      <c r="J44" s="1749"/>
      <c r="K44" s="1749"/>
      <c r="L44" s="1749"/>
      <c r="CC44" s="1738"/>
      <c r="CD44" s="1767"/>
      <c r="CJ44" s="1738"/>
      <c r="CK44" s="1738"/>
      <c r="CL44" s="1738"/>
      <c r="CM44" s="1738"/>
      <c r="CN44" s="1738"/>
      <c r="CO44" s="1738"/>
      <c r="CP44" s="1738"/>
      <c r="CQ44" s="1738"/>
      <c r="CR44" s="1738"/>
      <c r="CS44" s="1738"/>
      <c r="CT44" s="1738"/>
      <c r="CU44" s="1738"/>
      <c r="CV44" s="1738"/>
      <c r="CW44" s="1738"/>
      <c r="CX44" s="1738"/>
      <c r="CY44" s="1738"/>
      <c r="CZ44" s="1738"/>
      <c r="DA44" s="1738"/>
      <c r="DB44" s="1738"/>
      <c r="DC44" s="1738"/>
      <c r="DD44" s="1738"/>
      <c r="DE44" s="1738"/>
      <c r="DF44" s="1738"/>
      <c r="DG44" s="1738"/>
      <c r="DH44" s="1738"/>
      <c r="DI44" s="1738"/>
      <c r="DJ44" s="1738"/>
      <c r="DK44" s="1738"/>
      <c r="DL44" s="1738"/>
      <c r="DM44" s="1738"/>
      <c r="DN44" s="1738"/>
      <c r="DO44" s="1738"/>
      <c r="DP44" s="1738"/>
      <c r="DQ44" s="1738"/>
      <c r="DR44" s="1738"/>
      <c r="DS44" s="1738"/>
      <c r="DT44" s="1738"/>
      <c r="DU44" s="1738"/>
      <c r="DV44" s="1738"/>
      <c r="DW44" s="1738"/>
      <c r="DX44" s="1738"/>
      <c r="DY44" s="1738"/>
      <c r="DZ44" s="1738"/>
      <c r="EA44" s="1738"/>
      <c r="EB44" s="1738"/>
      <c r="EC44" s="1738"/>
      <c r="ED44" s="1738"/>
      <c r="EE44" s="1738"/>
      <c r="EF44" s="1738"/>
      <c r="EG44" s="1738"/>
      <c r="EH44" s="1738"/>
      <c r="EI44" s="1738"/>
      <c r="EJ44" s="1738"/>
      <c r="EK44" s="1738"/>
      <c r="EL44" s="1738"/>
      <c r="EM44" s="1738"/>
      <c r="EN44" s="1738"/>
      <c r="EO44" s="1738"/>
      <c r="EP44" s="1738"/>
      <c r="EQ44" s="1738"/>
      <c r="ER44" s="1738"/>
      <c r="ES44" s="1738"/>
      <c r="ET44" s="1738"/>
      <c r="EU44" s="1738"/>
      <c r="EV44" s="1738"/>
      <c r="EW44" s="1738"/>
      <c r="EX44" s="1738"/>
      <c r="EY44" s="1738"/>
      <c r="EZ44" s="1738"/>
      <c r="FA44" s="1738"/>
      <c r="FB44" s="1738"/>
      <c r="FC44" s="1738"/>
      <c r="FD44" s="1738"/>
      <c r="FE44" s="1738"/>
      <c r="FF44" s="1738"/>
      <c r="FG44" s="1738"/>
      <c r="FH44" s="1738"/>
      <c r="FI44" s="1738"/>
      <c r="FJ44" s="1738"/>
      <c r="FK44" s="1738"/>
      <c r="FL44" s="1738"/>
      <c r="FM44" s="1738"/>
      <c r="FN44" s="1738"/>
      <c r="FO44" s="1738"/>
      <c r="FP44" s="1738"/>
      <c r="FQ44" s="1738"/>
      <c r="FR44" s="1738"/>
      <c r="FS44" s="1738"/>
      <c r="FT44" s="1738"/>
      <c r="FU44" s="1738"/>
      <c r="FV44" s="1738"/>
      <c r="FW44" s="1738"/>
      <c r="FX44" s="1738"/>
      <c r="FY44" s="1738"/>
      <c r="FZ44" s="1738"/>
      <c r="GA44" s="1738"/>
      <c r="GB44" s="1738"/>
      <c r="GC44" s="1738"/>
      <c r="GD44" s="1738"/>
      <c r="GE44" s="1738"/>
      <c r="GF44" s="1738"/>
      <c r="GG44" s="1738"/>
      <c r="GH44" s="1738"/>
      <c r="GI44" s="1738"/>
      <c r="GJ44" s="1738"/>
      <c r="GK44" s="1738"/>
      <c r="GL44" s="1738"/>
      <c r="GM44" s="1738"/>
      <c r="GN44" s="1738"/>
    </row>
    <row r="45" spans="1:196" ht="30" customHeight="1">
      <c r="A45" s="370"/>
      <c r="B45" s="22"/>
      <c r="C45" s="1790"/>
      <c r="H45" s="1744"/>
      <c r="I45" s="1745"/>
      <c r="J45" s="1745"/>
      <c r="K45" s="1745"/>
      <c r="L45" s="1745"/>
      <c r="CC45" s="1738"/>
      <c r="CD45" s="1737"/>
      <c r="CJ45" s="1738"/>
      <c r="CK45" s="1738"/>
      <c r="CL45" s="1738"/>
      <c r="CM45" s="1738"/>
      <c r="CN45" s="1738"/>
      <c r="CO45" s="1738"/>
      <c r="CP45" s="1738"/>
      <c r="CQ45" s="1738"/>
      <c r="CR45" s="1738"/>
      <c r="CS45" s="1738"/>
      <c r="CT45" s="1738"/>
      <c r="CU45" s="1738"/>
      <c r="CV45" s="1738"/>
      <c r="CW45" s="1738"/>
      <c r="CX45" s="1738"/>
      <c r="CY45" s="1738"/>
      <c r="CZ45" s="1738"/>
      <c r="DA45" s="1738"/>
      <c r="DB45" s="1738"/>
      <c r="DC45" s="1738"/>
      <c r="DD45" s="1738"/>
      <c r="DE45" s="1738"/>
      <c r="DF45" s="1738"/>
      <c r="DG45" s="1738"/>
      <c r="DH45" s="1738"/>
      <c r="DI45" s="1738"/>
      <c r="DJ45" s="1738"/>
      <c r="DK45" s="1738"/>
      <c r="DL45" s="1738"/>
      <c r="DM45" s="1738"/>
      <c r="DN45" s="1738"/>
      <c r="DO45" s="1738"/>
      <c r="DP45" s="1738"/>
      <c r="DQ45" s="1738"/>
      <c r="DR45" s="1738"/>
      <c r="DS45" s="1738"/>
      <c r="DT45" s="1738"/>
      <c r="DU45" s="1738"/>
      <c r="DV45" s="1738"/>
      <c r="DW45" s="1738"/>
      <c r="DX45" s="1738"/>
      <c r="DY45" s="1738"/>
      <c r="DZ45" s="1738"/>
      <c r="EA45" s="1738"/>
      <c r="EB45" s="1738"/>
      <c r="EC45" s="1738"/>
      <c r="ED45" s="1738"/>
      <c r="EE45" s="1738"/>
      <c r="EF45" s="1738"/>
      <c r="EG45" s="1738"/>
      <c r="EH45" s="1738"/>
      <c r="EI45" s="1738"/>
      <c r="EJ45" s="1738"/>
      <c r="EK45" s="1738"/>
      <c r="EL45" s="1738"/>
      <c r="EM45" s="1738"/>
      <c r="EN45" s="1738"/>
      <c r="EO45" s="1738"/>
      <c r="EP45" s="1738"/>
      <c r="EQ45" s="1738"/>
      <c r="ER45" s="1738"/>
      <c r="ES45" s="1738"/>
      <c r="ET45" s="1738"/>
      <c r="EU45" s="1738"/>
      <c r="EV45" s="1738"/>
      <c r="EW45" s="1738"/>
      <c r="EX45" s="1738"/>
      <c r="EY45" s="1738"/>
      <c r="EZ45" s="1738"/>
      <c r="FA45" s="1738"/>
      <c r="FB45" s="1738"/>
      <c r="FC45" s="1738"/>
      <c r="FD45" s="1738"/>
      <c r="FE45" s="1738"/>
      <c r="FF45" s="1738"/>
      <c r="FG45" s="1738"/>
      <c r="FH45" s="1738"/>
      <c r="FI45" s="1738"/>
      <c r="FJ45" s="1738"/>
      <c r="FK45" s="1738"/>
      <c r="FL45" s="1738"/>
      <c r="FM45" s="1738"/>
      <c r="FN45" s="1738"/>
      <c r="FO45" s="1738"/>
      <c r="FP45" s="1738"/>
      <c r="FQ45" s="1738"/>
      <c r="FR45" s="1738"/>
      <c r="FS45" s="1738"/>
      <c r="FT45" s="1738"/>
      <c r="FU45" s="1738"/>
      <c r="FV45" s="1738"/>
      <c r="FW45" s="1738"/>
      <c r="FX45" s="1738"/>
      <c r="FY45" s="1738"/>
      <c r="FZ45" s="1738"/>
      <c r="GA45" s="1738"/>
      <c r="GB45" s="1738"/>
      <c r="GC45" s="1738"/>
      <c r="GD45" s="1738"/>
      <c r="GE45" s="1738"/>
      <c r="GF45" s="1738"/>
      <c r="GG45" s="1738"/>
      <c r="GH45" s="1738"/>
      <c r="GI45" s="1738"/>
      <c r="GJ45" s="1738"/>
      <c r="GK45" s="1738"/>
      <c r="GL45" s="1738"/>
      <c r="GM45" s="1738"/>
      <c r="GN45" s="1738"/>
    </row>
    <row r="46" spans="1:196" ht="30" customHeight="1">
      <c r="A46" s="370"/>
      <c r="B46" s="22"/>
      <c r="C46" s="1739"/>
      <c r="D46" s="1739" t="s">
        <v>112</v>
      </c>
      <c r="F46" s="1741"/>
      <c r="G46" s="1740" t="s">
        <v>1017</v>
      </c>
      <c r="H46" s="1749"/>
      <c r="I46" s="1745"/>
      <c r="J46" s="1745"/>
      <c r="K46" s="1745"/>
      <c r="L46" s="1745"/>
      <c r="S46" s="3119" t="s">
        <v>1579</v>
      </c>
      <c r="T46" s="3119"/>
      <c r="U46" s="3119"/>
      <c r="V46" s="3119"/>
      <c r="W46" s="3119"/>
      <c r="X46" s="3119"/>
      <c r="Y46" s="3119"/>
      <c r="Z46" s="3109" t="s">
        <v>68</v>
      </c>
      <c r="AA46" s="3100"/>
      <c r="AB46" s="3101"/>
      <c r="AC46" s="3102"/>
      <c r="AD46" s="3102"/>
      <c r="AE46" s="3102"/>
      <c r="AF46" s="3102"/>
      <c r="AG46" s="3102"/>
      <c r="AH46" s="3102"/>
      <c r="AI46" s="3102"/>
      <c r="AJ46" s="3102"/>
      <c r="AK46" s="3102"/>
      <c r="AL46" s="3102"/>
      <c r="AM46" s="3102"/>
      <c r="AN46" s="3102"/>
      <c r="AO46" s="3102"/>
      <c r="AP46" s="3102"/>
      <c r="AQ46" s="3102"/>
      <c r="AR46" s="3102"/>
      <c r="AS46" s="3102"/>
      <c r="AT46" s="3102"/>
      <c r="AU46" s="3102"/>
      <c r="AV46" s="3102"/>
      <c r="AW46" s="3102"/>
      <c r="AX46" s="3102"/>
      <c r="AY46" s="3102"/>
      <c r="AZ46" s="3102"/>
      <c r="BA46" s="3102"/>
      <c r="BB46" s="3102"/>
      <c r="BC46" s="3102"/>
      <c r="BD46" s="3102"/>
      <c r="BE46" s="3103"/>
      <c r="BF46" s="22"/>
      <c r="BG46" s="3113"/>
      <c r="BH46" s="3114"/>
      <c r="BI46" s="3114"/>
      <c r="BJ46" s="3114"/>
      <c r="BK46" s="3114"/>
      <c r="BL46" s="3114"/>
      <c r="BM46" s="3114"/>
      <c r="BN46" s="3114"/>
      <c r="BO46" s="3114"/>
      <c r="BP46" s="3114"/>
      <c r="BQ46" s="3114"/>
      <c r="BR46" s="3114"/>
      <c r="BS46" s="3114"/>
      <c r="BT46" s="3114"/>
      <c r="BU46" s="3114"/>
      <c r="BV46" s="3114"/>
      <c r="BW46" s="3114"/>
      <c r="BX46" s="3114"/>
      <c r="BY46" s="3114"/>
      <c r="BZ46" s="3114"/>
      <c r="CA46" s="3115"/>
      <c r="CC46" s="1738"/>
      <c r="CD46" s="1737"/>
      <c r="CJ46" s="1738"/>
      <c r="CK46" s="1738"/>
      <c r="CL46" s="1738"/>
      <c r="CM46" s="1738"/>
      <c r="CN46" s="1738"/>
      <c r="CO46" s="1738"/>
      <c r="CP46" s="1738"/>
      <c r="CQ46" s="1738"/>
      <c r="CR46" s="1738"/>
      <c r="CS46" s="1738"/>
      <c r="CT46" s="1738"/>
      <c r="CU46" s="1738"/>
      <c r="CV46" s="1738"/>
      <c r="CW46" s="1738"/>
      <c r="CX46" s="1738"/>
      <c r="CY46" s="1738"/>
      <c r="CZ46" s="1738"/>
      <c r="DA46" s="1738"/>
      <c r="DB46" s="1738"/>
      <c r="DC46" s="1738"/>
      <c r="DD46" s="1738"/>
      <c r="DE46" s="1738"/>
      <c r="DF46" s="1738"/>
      <c r="DG46" s="1738"/>
      <c r="DH46" s="1738"/>
      <c r="DI46" s="1738"/>
      <c r="DJ46" s="1738"/>
      <c r="DK46" s="1738"/>
      <c r="DL46" s="1738"/>
      <c r="DM46" s="1738"/>
      <c r="DN46" s="1738"/>
      <c r="DO46" s="1738"/>
      <c r="DP46" s="1738"/>
      <c r="DQ46" s="1738"/>
      <c r="DR46" s="1738"/>
      <c r="DS46" s="1738"/>
      <c r="DT46" s="1738"/>
      <c r="DU46" s="1738"/>
      <c r="DV46" s="1738"/>
      <c r="DW46" s="1738"/>
      <c r="DX46" s="1738"/>
      <c r="DY46" s="1738"/>
      <c r="DZ46" s="1738"/>
      <c r="EA46" s="1738"/>
      <c r="EB46" s="1738"/>
      <c r="EC46" s="1738"/>
      <c r="ED46" s="1738"/>
      <c r="EE46" s="1738"/>
      <c r="EF46" s="1738"/>
      <c r="EG46" s="1738"/>
      <c r="EH46" s="1738"/>
      <c r="EI46" s="1738"/>
      <c r="EJ46" s="1738"/>
      <c r="EK46" s="1738"/>
      <c r="EL46" s="1738"/>
      <c r="EM46" s="1738"/>
      <c r="EN46" s="1738"/>
      <c r="EO46" s="1738"/>
      <c r="EP46" s="1738"/>
      <c r="EQ46" s="1738"/>
      <c r="ER46" s="1738"/>
      <c r="ES46" s="1738"/>
      <c r="ET46" s="1738"/>
      <c r="EU46" s="1738"/>
      <c r="EV46" s="1738"/>
      <c r="EW46" s="1738"/>
      <c r="EX46" s="1738"/>
      <c r="EY46" s="1738"/>
      <c r="EZ46" s="1738"/>
      <c r="FA46" s="1738"/>
      <c r="FB46" s="1738"/>
      <c r="FC46" s="1738"/>
      <c r="FD46" s="1738"/>
      <c r="FE46" s="1738"/>
      <c r="FF46" s="1738"/>
      <c r="FG46" s="1738"/>
      <c r="FH46" s="1738"/>
      <c r="FI46" s="1738"/>
      <c r="FJ46" s="1738"/>
      <c r="FK46" s="1738"/>
      <c r="FL46" s="1738"/>
      <c r="FM46" s="1738"/>
      <c r="FN46" s="1738"/>
      <c r="FO46" s="1738"/>
      <c r="FP46" s="1738"/>
      <c r="FQ46" s="1738"/>
      <c r="FR46" s="1738"/>
      <c r="FS46" s="1738"/>
      <c r="FT46" s="1738"/>
      <c r="FU46" s="1738"/>
      <c r="FV46" s="1738"/>
      <c r="FW46" s="1738"/>
      <c r="FX46" s="1738"/>
      <c r="FY46" s="1738"/>
      <c r="FZ46" s="1738"/>
      <c r="GA46" s="1738"/>
      <c r="GB46" s="1738"/>
      <c r="GC46" s="1738"/>
      <c r="GD46" s="1738"/>
      <c r="GE46" s="1738"/>
      <c r="GF46" s="1738"/>
      <c r="GG46" s="1738"/>
      <c r="GH46" s="1738"/>
      <c r="GI46" s="1738"/>
      <c r="GJ46" s="1738"/>
      <c r="GK46" s="1738"/>
      <c r="GL46" s="1738"/>
      <c r="GM46" s="1738"/>
      <c r="GN46" s="1738"/>
    </row>
    <row r="47" spans="1:196" ht="30" customHeight="1">
      <c r="A47" s="370"/>
      <c r="C47" s="1739"/>
      <c r="D47" s="1786"/>
      <c r="F47" s="1741"/>
      <c r="G47" s="1753" t="s">
        <v>1018</v>
      </c>
      <c r="H47" s="1745"/>
      <c r="I47" s="1745"/>
      <c r="J47" s="1745"/>
      <c r="K47" s="1745"/>
      <c r="L47" s="1745"/>
      <c r="S47" s="3119"/>
      <c r="T47" s="3119"/>
      <c r="U47" s="3119"/>
      <c r="V47" s="3119"/>
      <c r="W47" s="3119"/>
      <c r="X47" s="3119"/>
      <c r="Y47" s="3119"/>
      <c r="Z47" s="3100"/>
      <c r="AA47" s="3100"/>
      <c r="AB47" s="3104"/>
      <c r="AC47" s="3105"/>
      <c r="AD47" s="3105"/>
      <c r="AE47" s="3105"/>
      <c r="AF47" s="3105"/>
      <c r="AG47" s="3105"/>
      <c r="AH47" s="3105"/>
      <c r="AI47" s="3105"/>
      <c r="AJ47" s="3105"/>
      <c r="AK47" s="3105"/>
      <c r="AL47" s="3105"/>
      <c r="AM47" s="3105"/>
      <c r="AN47" s="3105"/>
      <c r="AO47" s="3105"/>
      <c r="AP47" s="3105"/>
      <c r="AQ47" s="3105"/>
      <c r="AR47" s="3105"/>
      <c r="AS47" s="3105"/>
      <c r="AT47" s="3105"/>
      <c r="AU47" s="3105"/>
      <c r="AV47" s="3105"/>
      <c r="AW47" s="3105"/>
      <c r="AX47" s="3105"/>
      <c r="AY47" s="3105"/>
      <c r="AZ47" s="3105"/>
      <c r="BA47" s="3105"/>
      <c r="BB47" s="3105"/>
      <c r="BC47" s="3105"/>
      <c r="BD47" s="3105"/>
      <c r="BE47" s="3106"/>
      <c r="BF47" s="22"/>
      <c r="BG47" s="3116"/>
      <c r="BH47" s="3117"/>
      <c r="BI47" s="3117"/>
      <c r="BJ47" s="3117"/>
      <c r="BK47" s="3117"/>
      <c r="BL47" s="3117"/>
      <c r="BM47" s="3117"/>
      <c r="BN47" s="3117"/>
      <c r="BO47" s="3117"/>
      <c r="BP47" s="3117"/>
      <c r="BQ47" s="3117"/>
      <c r="BR47" s="3117"/>
      <c r="BS47" s="3117"/>
      <c r="BT47" s="3117"/>
      <c r="BU47" s="3117"/>
      <c r="BV47" s="3117"/>
      <c r="BW47" s="3117"/>
      <c r="BX47" s="3117"/>
      <c r="BY47" s="3117"/>
      <c r="BZ47" s="3117"/>
      <c r="CA47" s="3118"/>
      <c r="CC47" s="1738"/>
      <c r="CD47" s="1737"/>
      <c r="CJ47" s="1738"/>
      <c r="CK47" s="1738"/>
      <c r="CL47" s="1738"/>
      <c r="CM47" s="1738"/>
      <c r="CN47" s="1738"/>
      <c r="CO47" s="1738"/>
      <c r="CP47" s="1738"/>
      <c r="CQ47" s="1738"/>
      <c r="CR47" s="1738"/>
      <c r="CS47" s="1738"/>
      <c r="CT47" s="1738"/>
      <c r="CU47" s="1738"/>
      <c r="CV47" s="1738"/>
      <c r="CW47" s="1738"/>
      <c r="CX47" s="1738"/>
      <c r="CY47" s="1738"/>
      <c r="CZ47" s="1738"/>
      <c r="DA47" s="1738"/>
      <c r="DB47" s="1738"/>
      <c r="DC47" s="1738"/>
      <c r="DD47" s="1738"/>
      <c r="DE47" s="1738"/>
      <c r="DF47" s="1738"/>
      <c r="DG47" s="1738"/>
      <c r="DH47" s="1738"/>
      <c r="DI47" s="1738"/>
      <c r="DJ47" s="1738"/>
      <c r="DK47" s="1738"/>
      <c r="DL47" s="1738"/>
      <c r="DM47" s="1738"/>
      <c r="DN47" s="1738"/>
      <c r="DO47" s="1738"/>
      <c r="DP47" s="1738"/>
      <c r="DQ47" s="1738"/>
      <c r="DR47" s="1738"/>
      <c r="DS47" s="1738"/>
      <c r="DT47" s="1738"/>
      <c r="DU47" s="1738"/>
      <c r="DV47" s="1738"/>
      <c r="DW47" s="1738"/>
      <c r="DX47" s="1738"/>
      <c r="DY47" s="1738"/>
      <c r="DZ47" s="1738"/>
      <c r="EA47" s="1738"/>
      <c r="EB47" s="1738"/>
      <c r="EC47" s="1738"/>
      <c r="ED47" s="1738"/>
      <c r="EE47" s="1738"/>
      <c r="EF47" s="1738"/>
      <c r="EG47" s="1738"/>
      <c r="EH47" s="1738"/>
      <c r="EI47" s="1738"/>
      <c r="EJ47" s="1738"/>
      <c r="EK47" s="1738"/>
      <c r="EL47" s="1738"/>
      <c r="EM47" s="1738"/>
      <c r="EN47" s="1738"/>
      <c r="EO47" s="1738"/>
      <c r="EP47" s="1738"/>
      <c r="EQ47" s="1738"/>
      <c r="ER47" s="1738"/>
      <c r="ES47" s="1738"/>
      <c r="ET47" s="1738"/>
      <c r="EU47" s="1738"/>
      <c r="EV47" s="1738"/>
      <c r="EW47" s="1738"/>
      <c r="EX47" s="1738"/>
      <c r="EY47" s="1738"/>
      <c r="EZ47" s="1738"/>
      <c r="FA47" s="1738"/>
      <c r="FB47" s="1738"/>
      <c r="FC47" s="1738"/>
      <c r="FD47" s="1738"/>
      <c r="FE47" s="1738"/>
      <c r="FF47" s="1738"/>
      <c r="FG47" s="1738"/>
      <c r="FH47" s="1738"/>
      <c r="FI47" s="1738"/>
      <c r="FJ47" s="1738"/>
      <c r="FK47" s="1738"/>
      <c r="FL47" s="1738"/>
      <c r="FM47" s="1738"/>
      <c r="FN47" s="1738"/>
      <c r="FO47" s="1738"/>
      <c r="FP47" s="1738"/>
      <c r="FQ47" s="1738"/>
      <c r="FR47" s="1738"/>
      <c r="FS47" s="1738"/>
      <c r="FT47" s="1738"/>
      <c r="FU47" s="1738"/>
      <c r="FV47" s="1738"/>
      <c r="FW47" s="1738"/>
      <c r="FX47" s="1738"/>
      <c r="FY47" s="1738"/>
      <c r="FZ47" s="1738"/>
      <c r="GA47" s="1738"/>
      <c r="GB47" s="1738"/>
      <c r="GC47" s="1738"/>
      <c r="GD47" s="1738"/>
      <c r="GE47" s="1738"/>
      <c r="GF47" s="1738"/>
      <c r="GG47" s="1738"/>
      <c r="GH47" s="1738"/>
      <c r="GI47" s="1738"/>
      <c r="GJ47" s="1738"/>
      <c r="GK47" s="1738"/>
      <c r="GL47" s="1738"/>
      <c r="GM47" s="1738"/>
      <c r="GN47" s="1738"/>
    </row>
    <row r="48" spans="1:196" ht="30" customHeight="1">
      <c r="A48" s="370"/>
      <c r="C48" s="1739"/>
      <c r="D48" s="1739"/>
      <c r="F48" s="1753"/>
      <c r="G48" s="1740"/>
      <c r="H48" s="1753"/>
      <c r="I48" s="1753"/>
      <c r="J48" s="1753"/>
      <c r="K48" s="1753"/>
      <c r="L48" s="1753"/>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c r="BU48" s="146"/>
      <c r="BV48" s="146"/>
      <c r="BW48" s="146"/>
      <c r="BX48" s="146"/>
      <c r="BY48" s="146"/>
      <c r="BZ48" s="146"/>
      <c r="CA48" s="146"/>
      <c r="CC48" s="1738"/>
      <c r="CD48" s="1737"/>
      <c r="CJ48" s="1738"/>
      <c r="CK48" s="1738"/>
      <c r="CL48" s="1738"/>
      <c r="CM48" s="1738"/>
      <c r="CN48" s="1738"/>
      <c r="CO48" s="1738"/>
      <c r="CP48" s="1738"/>
      <c r="CQ48" s="1738"/>
      <c r="CR48" s="1738"/>
      <c r="CS48" s="1738"/>
      <c r="CT48" s="1738"/>
      <c r="CU48" s="1738"/>
      <c r="CV48" s="1738"/>
      <c r="CW48" s="1738"/>
      <c r="CX48" s="1738"/>
      <c r="CY48" s="1738"/>
      <c r="CZ48" s="1738"/>
      <c r="DA48" s="1738"/>
      <c r="DB48" s="1738"/>
      <c r="DC48" s="1738"/>
      <c r="DD48" s="1738"/>
      <c r="DE48" s="1738"/>
      <c r="DF48" s="1738"/>
      <c r="DG48" s="1738"/>
      <c r="DH48" s="1738"/>
      <c r="DI48" s="1738"/>
      <c r="DJ48" s="1738"/>
      <c r="DK48" s="1738"/>
      <c r="DL48" s="1738"/>
      <c r="DM48" s="1738"/>
      <c r="DN48" s="1738"/>
      <c r="DO48" s="1738"/>
      <c r="DP48" s="1738"/>
      <c r="DQ48" s="1738"/>
      <c r="DR48" s="1738"/>
      <c r="DS48" s="1738"/>
      <c r="DT48" s="1738"/>
      <c r="DU48" s="1738"/>
      <c r="DV48" s="1738"/>
      <c r="DW48" s="1738"/>
      <c r="DX48" s="1738"/>
      <c r="DY48" s="1738"/>
      <c r="DZ48" s="1738"/>
      <c r="EA48" s="1738"/>
      <c r="EB48" s="1738"/>
      <c r="EC48" s="1738"/>
      <c r="ED48" s="1738"/>
      <c r="EE48" s="1738"/>
      <c r="EF48" s="1738"/>
      <c r="EG48" s="1738"/>
      <c r="EH48" s="1738"/>
      <c r="EI48" s="1738"/>
      <c r="EJ48" s="1738"/>
      <c r="EK48" s="1738"/>
      <c r="EL48" s="1738"/>
      <c r="EM48" s="1738"/>
      <c r="EN48" s="1738"/>
      <c r="EO48" s="1738"/>
      <c r="EP48" s="1738"/>
      <c r="EQ48" s="1738"/>
      <c r="ER48" s="1738"/>
      <c r="ES48" s="1738"/>
      <c r="ET48" s="1738"/>
      <c r="EU48" s="1738"/>
      <c r="EV48" s="1738"/>
      <c r="EW48" s="1738"/>
      <c r="EX48" s="1738"/>
      <c r="EY48" s="1738"/>
      <c r="EZ48" s="1738"/>
      <c r="FA48" s="1738"/>
      <c r="FB48" s="1738"/>
      <c r="FC48" s="1738"/>
      <c r="FD48" s="1738"/>
      <c r="FE48" s="1738"/>
      <c r="FF48" s="1738"/>
      <c r="FG48" s="1738"/>
      <c r="FH48" s="1738"/>
      <c r="FI48" s="1738"/>
      <c r="FJ48" s="1738"/>
      <c r="FK48" s="1738"/>
      <c r="FL48" s="1738"/>
      <c r="FM48" s="1738"/>
      <c r="FN48" s="1738"/>
      <c r="FO48" s="1738"/>
      <c r="FP48" s="1738"/>
      <c r="FQ48" s="1738"/>
      <c r="FR48" s="1738"/>
      <c r="FS48" s="1738"/>
      <c r="FT48" s="1738"/>
      <c r="FU48" s="1738"/>
      <c r="FV48" s="1738"/>
      <c r="FW48" s="1738"/>
      <c r="FX48" s="1738"/>
      <c r="FY48" s="1738"/>
      <c r="FZ48" s="1738"/>
      <c r="GA48" s="1738"/>
      <c r="GB48" s="1738"/>
      <c r="GC48" s="1738"/>
      <c r="GD48" s="1738"/>
      <c r="GE48" s="1738"/>
      <c r="GF48" s="1738"/>
      <c r="GG48" s="1738"/>
      <c r="GH48" s="1738"/>
      <c r="GI48" s="1738"/>
      <c r="GJ48" s="1738"/>
      <c r="GK48" s="1738"/>
      <c r="GL48" s="1738"/>
      <c r="GM48" s="1738"/>
      <c r="GN48" s="1738"/>
    </row>
    <row r="49" spans="1:196" ht="30" customHeight="1">
      <c r="A49" s="370"/>
      <c r="C49" s="1739"/>
      <c r="D49" s="1739" t="s">
        <v>116</v>
      </c>
      <c r="G49" s="1740" t="s">
        <v>994</v>
      </c>
      <c r="H49" s="1753"/>
      <c r="I49" s="1753"/>
      <c r="J49" s="1753"/>
      <c r="K49" s="1753"/>
      <c r="L49" s="1753"/>
      <c r="S49" s="3119" t="s">
        <v>1576</v>
      </c>
      <c r="T49" s="3119"/>
      <c r="U49" s="3119"/>
      <c r="V49" s="3119"/>
      <c r="W49" s="3119"/>
      <c r="X49" s="3119"/>
      <c r="Z49" s="3100">
        <v>27</v>
      </c>
      <c r="AA49" s="3100"/>
      <c r="AB49" s="3101"/>
      <c r="AC49" s="3102"/>
      <c r="AD49" s="3102"/>
      <c r="AE49" s="3102"/>
      <c r="AF49" s="3102"/>
      <c r="AG49" s="3102"/>
      <c r="AH49" s="3102"/>
      <c r="AI49" s="3102"/>
      <c r="AJ49" s="3102"/>
      <c r="AK49" s="3102"/>
      <c r="AL49" s="3102"/>
      <c r="AM49" s="3102"/>
      <c r="AN49" s="3102"/>
      <c r="AO49" s="3102"/>
      <c r="AP49" s="3102"/>
      <c r="AQ49" s="3102"/>
      <c r="AR49" s="3102"/>
      <c r="AS49" s="3102"/>
      <c r="AT49" s="3102"/>
      <c r="AU49" s="3102"/>
      <c r="AV49" s="3102"/>
      <c r="AW49" s="3102"/>
      <c r="AX49" s="3102"/>
      <c r="AY49" s="3102"/>
      <c r="AZ49" s="3102"/>
      <c r="BA49" s="3102"/>
      <c r="BB49" s="3102"/>
      <c r="BC49" s="3102"/>
      <c r="BD49" s="3102"/>
      <c r="BE49" s="3103"/>
      <c r="BF49" s="22"/>
      <c r="BG49" s="3113"/>
      <c r="BH49" s="3114"/>
      <c r="BI49" s="3114"/>
      <c r="BJ49" s="3114"/>
      <c r="BK49" s="3114"/>
      <c r="BL49" s="3114"/>
      <c r="BM49" s="3114"/>
      <c r="BN49" s="3114"/>
      <c r="BO49" s="3114"/>
      <c r="BP49" s="3114"/>
      <c r="BQ49" s="3114"/>
      <c r="BR49" s="3114"/>
      <c r="BS49" s="3114"/>
      <c r="BT49" s="3114"/>
      <c r="BU49" s="3114"/>
      <c r="BV49" s="3114"/>
      <c r="BW49" s="3114"/>
      <c r="BX49" s="3114"/>
      <c r="BY49" s="3114"/>
      <c r="BZ49" s="3114"/>
      <c r="CA49" s="3115"/>
      <c r="CC49" s="1738"/>
      <c r="CD49" s="1737"/>
      <c r="CJ49" s="1738"/>
      <c r="CK49" s="1738"/>
      <c r="CL49" s="1738"/>
      <c r="CM49" s="1738"/>
      <c r="CN49" s="1738"/>
      <c r="CO49" s="1738"/>
      <c r="CP49" s="1738"/>
      <c r="CQ49" s="1738"/>
      <c r="CR49" s="1738"/>
      <c r="CS49" s="1738"/>
      <c r="CT49" s="1738"/>
      <c r="CU49" s="1738"/>
      <c r="CV49" s="1738"/>
      <c r="CW49" s="1738"/>
      <c r="CX49" s="1738"/>
      <c r="CY49" s="1738"/>
      <c r="CZ49" s="1738"/>
      <c r="DA49" s="1738"/>
      <c r="DB49" s="1738"/>
      <c r="DC49" s="1738"/>
      <c r="DD49" s="1738"/>
      <c r="DE49" s="1738"/>
      <c r="DF49" s="1738"/>
      <c r="DG49" s="1738"/>
      <c r="DH49" s="1738"/>
      <c r="DI49" s="1738"/>
      <c r="DJ49" s="1738"/>
      <c r="DK49" s="1738"/>
      <c r="DL49" s="1738"/>
      <c r="DM49" s="1738"/>
      <c r="DN49" s="1738"/>
      <c r="DO49" s="1738"/>
      <c r="DP49" s="1738"/>
      <c r="DQ49" s="1738"/>
      <c r="DR49" s="1738"/>
      <c r="DS49" s="1738"/>
      <c r="DT49" s="1738"/>
      <c r="DU49" s="1738"/>
      <c r="DV49" s="1738"/>
      <c r="DW49" s="1738"/>
      <c r="DX49" s="1738"/>
      <c r="DY49" s="1738"/>
      <c r="DZ49" s="1738"/>
      <c r="EA49" s="1738"/>
      <c r="EB49" s="1738"/>
      <c r="EC49" s="1738"/>
      <c r="ED49" s="1738"/>
      <c r="EE49" s="1738"/>
      <c r="EF49" s="1738"/>
      <c r="EG49" s="1738"/>
      <c r="EH49" s="1738"/>
      <c r="EI49" s="1738"/>
      <c r="EJ49" s="1738"/>
      <c r="EK49" s="1738"/>
      <c r="EL49" s="1738"/>
      <c r="EM49" s="1738"/>
      <c r="EN49" s="1738"/>
      <c r="EO49" s="1738"/>
      <c r="EP49" s="1738"/>
      <c r="EQ49" s="1738"/>
      <c r="ER49" s="1738"/>
      <c r="ES49" s="1738"/>
      <c r="ET49" s="1738"/>
      <c r="EU49" s="1738"/>
      <c r="EV49" s="1738"/>
      <c r="EW49" s="1738"/>
      <c r="EX49" s="1738"/>
      <c r="EY49" s="1738"/>
      <c r="EZ49" s="1738"/>
      <c r="FA49" s="1738"/>
      <c r="FB49" s="1738"/>
      <c r="FC49" s="1738"/>
      <c r="FD49" s="1738"/>
      <c r="FE49" s="1738"/>
      <c r="FF49" s="1738"/>
      <c r="FG49" s="1738"/>
      <c r="FH49" s="1738"/>
      <c r="FI49" s="1738"/>
      <c r="FJ49" s="1738"/>
      <c r="FK49" s="1738"/>
      <c r="FL49" s="1738"/>
      <c r="FM49" s="1738"/>
      <c r="FN49" s="1738"/>
      <c r="FO49" s="1738"/>
      <c r="FP49" s="1738"/>
      <c r="FQ49" s="1738"/>
      <c r="FR49" s="1738"/>
      <c r="FS49" s="1738"/>
      <c r="FT49" s="1738"/>
      <c r="FU49" s="1738"/>
      <c r="FV49" s="1738"/>
      <c r="FW49" s="1738"/>
      <c r="FX49" s="1738"/>
      <c r="FY49" s="1738"/>
      <c r="FZ49" s="1738"/>
      <c r="GA49" s="1738"/>
      <c r="GB49" s="1738"/>
      <c r="GC49" s="1738"/>
      <c r="GD49" s="1738"/>
      <c r="GE49" s="1738"/>
      <c r="GF49" s="1738"/>
      <c r="GG49" s="1738"/>
      <c r="GH49" s="1738"/>
      <c r="GI49" s="1738"/>
      <c r="GJ49" s="1738"/>
      <c r="GK49" s="1738"/>
      <c r="GL49" s="1738"/>
      <c r="GM49" s="1738"/>
      <c r="GN49" s="1738"/>
    </row>
    <row r="50" spans="1:196" ht="30" customHeight="1">
      <c r="A50" s="370"/>
      <c r="C50" s="1739"/>
      <c r="G50" s="1753" t="s">
        <v>1238</v>
      </c>
      <c r="H50" s="1741"/>
      <c r="I50" s="1753"/>
      <c r="J50" s="1753"/>
      <c r="K50" s="1753"/>
      <c r="L50" s="1753"/>
      <c r="S50" s="3119"/>
      <c r="T50" s="3119"/>
      <c r="U50" s="3119"/>
      <c r="V50" s="3119"/>
      <c r="W50" s="3119"/>
      <c r="X50" s="3119"/>
      <c r="Z50" s="3100"/>
      <c r="AA50" s="3100"/>
      <c r="AB50" s="3104"/>
      <c r="AC50" s="3105"/>
      <c r="AD50" s="3105"/>
      <c r="AE50" s="3105"/>
      <c r="AF50" s="3105"/>
      <c r="AG50" s="3105"/>
      <c r="AH50" s="3105"/>
      <c r="AI50" s="3105"/>
      <c r="AJ50" s="3105"/>
      <c r="AK50" s="3105"/>
      <c r="AL50" s="3105"/>
      <c r="AM50" s="3105"/>
      <c r="AN50" s="3105"/>
      <c r="AO50" s="3105"/>
      <c r="AP50" s="3105"/>
      <c r="AQ50" s="3105"/>
      <c r="AR50" s="3105"/>
      <c r="AS50" s="3105"/>
      <c r="AT50" s="3105"/>
      <c r="AU50" s="3105"/>
      <c r="AV50" s="3105"/>
      <c r="AW50" s="3105"/>
      <c r="AX50" s="3105"/>
      <c r="AY50" s="3105"/>
      <c r="AZ50" s="3105"/>
      <c r="BA50" s="3105"/>
      <c r="BB50" s="3105"/>
      <c r="BC50" s="3105"/>
      <c r="BD50" s="3105"/>
      <c r="BE50" s="3106"/>
      <c r="BF50" s="22"/>
      <c r="BG50" s="3116"/>
      <c r="BH50" s="3117"/>
      <c r="BI50" s="3117"/>
      <c r="BJ50" s="3117"/>
      <c r="BK50" s="3117"/>
      <c r="BL50" s="3117"/>
      <c r="BM50" s="3117"/>
      <c r="BN50" s="3117"/>
      <c r="BO50" s="3117"/>
      <c r="BP50" s="3117"/>
      <c r="BQ50" s="3117"/>
      <c r="BR50" s="3117"/>
      <c r="BS50" s="3117"/>
      <c r="BT50" s="3117"/>
      <c r="BU50" s="3117"/>
      <c r="BV50" s="3117"/>
      <c r="BW50" s="3117"/>
      <c r="BX50" s="3117"/>
      <c r="BY50" s="3117"/>
      <c r="BZ50" s="3117"/>
      <c r="CA50" s="3118"/>
      <c r="CC50" s="1738"/>
      <c r="CD50" s="1737"/>
      <c r="CJ50" s="1738"/>
      <c r="CK50" s="1738"/>
      <c r="CL50" s="1738"/>
      <c r="CM50" s="1738"/>
      <c r="CN50" s="1738"/>
      <c r="CO50" s="1738"/>
      <c r="CP50" s="1738"/>
      <c r="CQ50" s="1738"/>
      <c r="CR50" s="1738"/>
      <c r="CS50" s="1738"/>
      <c r="CT50" s="1738"/>
      <c r="CU50" s="1738"/>
      <c r="CV50" s="1738"/>
      <c r="CW50" s="1738"/>
      <c r="CX50" s="1738"/>
      <c r="CY50" s="1738"/>
      <c r="CZ50" s="1738"/>
      <c r="DA50" s="1738"/>
      <c r="DB50" s="1738"/>
      <c r="DC50" s="1738"/>
      <c r="DD50" s="1738"/>
      <c r="DE50" s="1738"/>
      <c r="DF50" s="1738"/>
      <c r="DG50" s="1738"/>
      <c r="DH50" s="1738"/>
      <c r="DI50" s="1738"/>
      <c r="DJ50" s="1738"/>
      <c r="DK50" s="1738"/>
      <c r="DL50" s="1738"/>
      <c r="DM50" s="1738"/>
      <c r="DN50" s="1738"/>
      <c r="DO50" s="1738"/>
      <c r="DP50" s="1738"/>
      <c r="DQ50" s="1738"/>
      <c r="DR50" s="1738"/>
      <c r="DS50" s="1738"/>
      <c r="DT50" s="1738"/>
      <c r="DU50" s="1738"/>
      <c r="DV50" s="1738"/>
      <c r="DW50" s="1738"/>
      <c r="DX50" s="1738"/>
      <c r="DY50" s="1738"/>
      <c r="DZ50" s="1738"/>
      <c r="EA50" s="1738"/>
      <c r="EB50" s="1738"/>
      <c r="EC50" s="1738"/>
      <c r="ED50" s="1738"/>
      <c r="EE50" s="1738"/>
      <c r="EF50" s="1738"/>
      <c r="EG50" s="1738"/>
      <c r="EH50" s="1738"/>
      <c r="EI50" s="1738"/>
      <c r="EJ50" s="1738"/>
      <c r="EK50" s="1738"/>
      <c r="EL50" s="1738"/>
      <c r="EM50" s="1738"/>
      <c r="EN50" s="1738"/>
      <c r="EO50" s="1738"/>
      <c r="EP50" s="1738"/>
      <c r="EQ50" s="1738"/>
      <c r="ER50" s="1738"/>
      <c r="ES50" s="1738"/>
      <c r="ET50" s="1738"/>
      <c r="EU50" s="1738"/>
      <c r="EV50" s="1738"/>
      <c r="EW50" s="1738"/>
      <c r="EX50" s="1738"/>
      <c r="EY50" s="1738"/>
      <c r="EZ50" s="1738"/>
      <c r="FA50" s="1738"/>
      <c r="FB50" s="1738"/>
      <c r="FC50" s="1738"/>
      <c r="FD50" s="1738"/>
      <c r="FE50" s="1738"/>
      <c r="FF50" s="1738"/>
      <c r="FG50" s="1738"/>
      <c r="FH50" s="1738"/>
      <c r="FI50" s="1738"/>
      <c r="FJ50" s="1738"/>
      <c r="FK50" s="1738"/>
      <c r="FL50" s="1738"/>
      <c r="FM50" s="1738"/>
      <c r="FN50" s="1738"/>
      <c r="FO50" s="1738"/>
      <c r="FP50" s="1738"/>
      <c r="FQ50" s="1738"/>
      <c r="FR50" s="1738"/>
      <c r="FS50" s="1738"/>
      <c r="FT50" s="1738"/>
      <c r="FU50" s="1738"/>
      <c r="FV50" s="1738"/>
      <c r="FW50" s="1738"/>
      <c r="FX50" s="1738"/>
      <c r="FY50" s="1738"/>
      <c r="FZ50" s="1738"/>
      <c r="GA50" s="1738"/>
      <c r="GB50" s="1738"/>
      <c r="GC50" s="1738"/>
      <c r="GD50" s="1738"/>
      <c r="GE50" s="1738"/>
      <c r="GF50" s="1738"/>
      <c r="GG50" s="1738"/>
      <c r="GH50" s="1738"/>
      <c r="GI50" s="1738"/>
      <c r="GJ50" s="1738"/>
      <c r="GK50" s="1738"/>
      <c r="GL50" s="1738"/>
      <c r="GM50" s="1738"/>
      <c r="GN50" s="1738"/>
    </row>
    <row r="51" spans="1:196" ht="30" customHeight="1">
      <c r="A51" s="370"/>
      <c r="B51" s="1738"/>
      <c r="C51" s="1739"/>
      <c r="D51" s="1786"/>
      <c r="F51" s="1753"/>
      <c r="G51" s="1742"/>
      <c r="H51" s="1753"/>
      <c r="I51" s="1753"/>
      <c r="J51" s="1753"/>
      <c r="K51" s="1753"/>
      <c r="L51" s="1753"/>
      <c r="CC51" s="1738"/>
      <c r="CD51" s="1737"/>
      <c r="CJ51" s="1738"/>
      <c r="CK51" s="1738"/>
      <c r="CL51" s="1738"/>
      <c r="CM51" s="1738"/>
      <c r="CN51" s="1738"/>
      <c r="CO51" s="1738"/>
      <c r="CP51" s="1738"/>
      <c r="CQ51" s="1738"/>
      <c r="CR51" s="1738"/>
      <c r="CS51" s="1738"/>
      <c r="CT51" s="1738"/>
      <c r="CU51" s="1738"/>
      <c r="CV51" s="1738"/>
      <c r="CW51" s="1738"/>
      <c r="CX51" s="1738"/>
      <c r="CY51" s="1738"/>
      <c r="CZ51" s="1738"/>
      <c r="DA51" s="1738"/>
      <c r="DB51" s="1738"/>
      <c r="DC51" s="1738"/>
      <c r="DD51" s="1738"/>
      <c r="DE51" s="1738"/>
      <c r="DF51" s="1738"/>
      <c r="DG51" s="1738"/>
      <c r="DH51" s="1738"/>
      <c r="DI51" s="1738"/>
      <c r="DJ51" s="1738"/>
      <c r="DK51" s="1738"/>
      <c r="DL51" s="1738"/>
      <c r="DM51" s="1738"/>
      <c r="DN51" s="1738"/>
      <c r="DO51" s="1738"/>
      <c r="DP51" s="1738"/>
      <c r="DQ51" s="1738"/>
      <c r="DR51" s="1738"/>
      <c r="DS51" s="1738"/>
      <c r="DT51" s="1738"/>
      <c r="DU51" s="1738"/>
      <c r="DV51" s="1738"/>
      <c r="DW51" s="1738"/>
      <c r="DX51" s="1738"/>
      <c r="DY51" s="1738"/>
      <c r="DZ51" s="1738"/>
      <c r="EA51" s="1738"/>
      <c r="EB51" s="1738"/>
      <c r="EC51" s="1738"/>
      <c r="ED51" s="1738"/>
      <c r="EE51" s="1738"/>
      <c r="EF51" s="1738"/>
      <c r="EG51" s="1738"/>
      <c r="EH51" s="1738"/>
      <c r="EI51" s="1738"/>
      <c r="EJ51" s="1738"/>
      <c r="EK51" s="1738"/>
      <c r="EL51" s="1738"/>
      <c r="EM51" s="1738"/>
      <c r="EN51" s="1738"/>
      <c r="EO51" s="1738"/>
      <c r="EP51" s="1738"/>
      <c r="EQ51" s="1738"/>
      <c r="ER51" s="1738"/>
      <c r="ES51" s="1738"/>
      <c r="ET51" s="1738"/>
      <c r="EU51" s="1738"/>
      <c r="EV51" s="1738"/>
      <c r="EW51" s="1738"/>
      <c r="EX51" s="1738"/>
      <c r="EY51" s="1738"/>
      <c r="EZ51" s="1738"/>
      <c r="FA51" s="1738"/>
      <c r="FB51" s="1738"/>
      <c r="FC51" s="1738"/>
      <c r="FD51" s="1738"/>
      <c r="FE51" s="1738"/>
      <c r="FF51" s="1738"/>
      <c r="FG51" s="1738"/>
      <c r="FH51" s="1738"/>
      <c r="FI51" s="1738"/>
      <c r="FJ51" s="1738"/>
      <c r="FK51" s="1738"/>
      <c r="FL51" s="1738"/>
      <c r="FM51" s="1738"/>
      <c r="FN51" s="1738"/>
      <c r="FO51" s="1738"/>
      <c r="FP51" s="1738"/>
      <c r="FQ51" s="1738"/>
      <c r="FR51" s="1738"/>
      <c r="FS51" s="1738"/>
      <c r="FT51" s="1738"/>
      <c r="FU51" s="1738"/>
      <c r="FV51" s="1738"/>
      <c r="FW51" s="1738"/>
      <c r="FX51" s="1738"/>
      <c r="FY51" s="1738"/>
      <c r="FZ51" s="1738"/>
      <c r="GA51" s="1738"/>
      <c r="GB51" s="1738"/>
      <c r="GC51" s="1738"/>
      <c r="GD51" s="1738"/>
      <c r="GE51" s="1738"/>
      <c r="GF51" s="1738"/>
      <c r="GG51" s="1738"/>
      <c r="GH51" s="1738"/>
      <c r="GI51" s="1738"/>
      <c r="GJ51" s="1738"/>
      <c r="GK51" s="1738"/>
      <c r="GL51" s="1738"/>
      <c r="GM51" s="1738"/>
      <c r="GN51" s="1738"/>
    </row>
    <row r="52" spans="1:196" ht="30" customHeight="1">
      <c r="A52" s="370"/>
      <c r="B52" s="1738"/>
      <c r="C52" s="1739"/>
      <c r="D52" s="1785" t="s">
        <v>119</v>
      </c>
      <c r="F52" s="1753"/>
      <c r="G52" s="1740" t="s">
        <v>992</v>
      </c>
      <c r="H52" s="1753"/>
      <c r="I52" s="1753"/>
      <c r="J52" s="1753"/>
      <c r="K52" s="1753"/>
      <c r="L52" s="1753"/>
      <c r="S52" s="3119" t="s">
        <v>1573</v>
      </c>
      <c r="T52" s="3119"/>
      <c r="U52" s="3119"/>
      <c r="V52" s="3119"/>
      <c r="W52" s="3119"/>
      <c r="X52" s="3119"/>
      <c r="Z52" s="3100">
        <v>28</v>
      </c>
      <c r="AA52" s="3100"/>
      <c r="AB52" s="3101"/>
      <c r="AC52" s="3102"/>
      <c r="AD52" s="3102"/>
      <c r="AE52" s="3102"/>
      <c r="AF52" s="3102"/>
      <c r="AG52" s="3102"/>
      <c r="AH52" s="3102"/>
      <c r="AI52" s="3102"/>
      <c r="AJ52" s="3102"/>
      <c r="AK52" s="3102"/>
      <c r="AL52" s="3102"/>
      <c r="AM52" s="3102"/>
      <c r="AN52" s="3102"/>
      <c r="AO52" s="3102"/>
      <c r="AP52" s="3102"/>
      <c r="AQ52" s="3102"/>
      <c r="AR52" s="3102"/>
      <c r="AS52" s="3102"/>
      <c r="AT52" s="3102"/>
      <c r="AU52" s="3102"/>
      <c r="AV52" s="3102"/>
      <c r="AW52" s="3102"/>
      <c r="AX52" s="3102"/>
      <c r="AY52" s="3102"/>
      <c r="AZ52" s="3102"/>
      <c r="BA52" s="3102"/>
      <c r="BB52" s="3102"/>
      <c r="BC52" s="3102"/>
      <c r="BD52" s="3102"/>
      <c r="BE52" s="3103"/>
      <c r="BF52" s="22"/>
      <c r="BG52" s="3113"/>
      <c r="BH52" s="3114"/>
      <c r="BI52" s="3114"/>
      <c r="BJ52" s="3114"/>
      <c r="BK52" s="3114"/>
      <c r="BL52" s="3114"/>
      <c r="BM52" s="3114"/>
      <c r="BN52" s="3114"/>
      <c r="BO52" s="3114"/>
      <c r="BP52" s="3114"/>
      <c r="BQ52" s="3114"/>
      <c r="BR52" s="3114"/>
      <c r="BS52" s="3114"/>
      <c r="BT52" s="3114"/>
      <c r="BU52" s="3114"/>
      <c r="BV52" s="3114"/>
      <c r="BW52" s="3114"/>
      <c r="BX52" s="3114"/>
      <c r="BY52" s="3114"/>
      <c r="BZ52" s="3114"/>
      <c r="CA52" s="3115"/>
      <c r="CC52" s="1738"/>
      <c r="CD52" s="1737"/>
      <c r="CJ52" s="1738"/>
      <c r="CK52" s="1738"/>
      <c r="CL52" s="1738"/>
      <c r="CM52" s="1738"/>
      <c r="CN52" s="1738"/>
      <c r="CO52" s="1738"/>
      <c r="CP52" s="1738"/>
      <c r="CQ52" s="1738"/>
      <c r="CR52" s="1738"/>
      <c r="CS52" s="1738"/>
      <c r="CT52" s="1738"/>
      <c r="CU52" s="1738"/>
      <c r="CV52" s="1738"/>
      <c r="CW52" s="1738"/>
      <c r="CX52" s="1738"/>
      <c r="CY52" s="1738"/>
      <c r="CZ52" s="1738"/>
      <c r="DA52" s="1738"/>
      <c r="DB52" s="1738"/>
      <c r="DC52" s="1738"/>
      <c r="DD52" s="1738"/>
      <c r="DE52" s="1738"/>
      <c r="DF52" s="1738"/>
      <c r="DG52" s="1738"/>
      <c r="DH52" s="1738"/>
      <c r="DI52" s="1738"/>
      <c r="DJ52" s="1738"/>
      <c r="DK52" s="1738"/>
      <c r="DL52" s="1738"/>
      <c r="DM52" s="1738"/>
      <c r="DN52" s="1738"/>
      <c r="DO52" s="1738"/>
      <c r="DP52" s="1738"/>
      <c r="DQ52" s="1738"/>
      <c r="DR52" s="1738"/>
      <c r="DS52" s="1738"/>
      <c r="DT52" s="1738"/>
      <c r="DU52" s="1738"/>
      <c r="DV52" s="1738"/>
      <c r="DW52" s="1738"/>
      <c r="DX52" s="1738"/>
      <c r="DY52" s="1738"/>
      <c r="DZ52" s="1738"/>
      <c r="EA52" s="1738"/>
      <c r="EB52" s="1738"/>
      <c r="EC52" s="1738"/>
      <c r="ED52" s="1738"/>
      <c r="EE52" s="1738"/>
      <c r="EF52" s="1738"/>
      <c r="EG52" s="1738"/>
      <c r="EH52" s="1738"/>
      <c r="EI52" s="1738"/>
      <c r="EJ52" s="1738"/>
      <c r="EK52" s="1738"/>
      <c r="EL52" s="1738"/>
      <c r="EM52" s="1738"/>
      <c r="EN52" s="1738"/>
      <c r="EO52" s="1738"/>
      <c r="EP52" s="1738"/>
      <c r="EQ52" s="1738"/>
      <c r="ER52" s="1738"/>
      <c r="ES52" s="1738"/>
      <c r="ET52" s="1738"/>
      <c r="EU52" s="1738"/>
      <c r="EV52" s="1738"/>
      <c r="EW52" s="1738"/>
      <c r="EX52" s="1738"/>
      <c r="EY52" s="1738"/>
      <c r="EZ52" s="1738"/>
      <c r="FA52" s="1738"/>
      <c r="FB52" s="1738"/>
      <c r="FC52" s="1738"/>
      <c r="FD52" s="1738"/>
      <c r="FE52" s="1738"/>
      <c r="FF52" s="1738"/>
      <c r="FG52" s="1738"/>
      <c r="FH52" s="1738"/>
      <c r="FI52" s="1738"/>
      <c r="FJ52" s="1738"/>
      <c r="FK52" s="1738"/>
      <c r="FL52" s="1738"/>
      <c r="FM52" s="1738"/>
      <c r="FN52" s="1738"/>
      <c r="FO52" s="1738"/>
      <c r="FP52" s="1738"/>
      <c r="FQ52" s="1738"/>
      <c r="FR52" s="1738"/>
      <c r="FS52" s="1738"/>
      <c r="FT52" s="1738"/>
      <c r="FU52" s="1738"/>
      <c r="FV52" s="1738"/>
      <c r="FW52" s="1738"/>
      <c r="FX52" s="1738"/>
      <c r="FY52" s="1738"/>
      <c r="FZ52" s="1738"/>
      <c r="GA52" s="1738"/>
      <c r="GB52" s="1738"/>
      <c r="GC52" s="1738"/>
      <c r="GD52" s="1738"/>
      <c r="GE52" s="1738"/>
      <c r="GF52" s="1738"/>
      <c r="GG52" s="1738"/>
      <c r="GH52" s="1738"/>
      <c r="GI52" s="1738"/>
      <c r="GJ52" s="1738"/>
      <c r="GK52" s="1738"/>
      <c r="GL52" s="1738"/>
      <c r="GM52" s="1738"/>
      <c r="GN52" s="1738"/>
    </row>
    <row r="53" spans="1:196" ht="30" customHeight="1">
      <c r="A53" s="370"/>
      <c r="B53" s="1738"/>
      <c r="C53" s="1791"/>
      <c r="D53" s="1786"/>
      <c r="F53" s="1753"/>
      <c r="G53" s="1742" t="s">
        <v>990</v>
      </c>
      <c r="H53" s="1753"/>
      <c r="I53" s="1753"/>
      <c r="J53" s="1753"/>
      <c r="K53" s="1753"/>
      <c r="L53" s="1753"/>
      <c r="S53" s="3119"/>
      <c r="T53" s="3119"/>
      <c r="U53" s="3119"/>
      <c r="V53" s="3119"/>
      <c r="W53" s="3119"/>
      <c r="X53" s="3119"/>
      <c r="Z53" s="3100"/>
      <c r="AA53" s="3100"/>
      <c r="AB53" s="3104"/>
      <c r="AC53" s="3105"/>
      <c r="AD53" s="3105"/>
      <c r="AE53" s="3105"/>
      <c r="AF53" s="3105"/>
      <c r="AG53" s="3105"/>
      <c r="AH53" s="3105"/>
      <c r="AI53" s="3105"/>
      <c r="AJ53" s="3105"/>
      <c r="AK53" s="3105"/>
      <c r="AL53" s="3105"/>
      <c r="AM53" s="3105"/>
      <c r="AN53" s="3105"/>
      <c r="AO53" s="3105"/>
      <c r="AP53" s="3105"/>
      <c r="AQ53" s="3105"/>
      <c r="AR53" s="3105"/>
      <c r="AS53" s="3105"/>
      <c r="AT53" s="3105"/>
      <c r="AU53" s="3105"/>
      <c r="AV53" s="3105"/>
      <c r="AW53" s="3105"/>
      <c r="AX53" s="3105"/>
      <c r="AY53" s="3105"/>
      <c r="AZ53" s="3105"/>
      <c r="BA53" s="3105"/>
      <c r="BB53" s="3105"/>
      <c r="BC53" s="3105"/>
      <c r="BD53" s="3105"/>
      <c r="BE53" s="3106"/>
      <c r="BF53" s="22"/>
      <c r="BG53" s="3116"/>
      <c r="BH53" s="3117"/>
      <c r="BI53" s="3117"/>
      <c r="BJ53" s="3117"/>
      <c r="BK53" s="3117"/>
      <c r="BL53" s="3117"/>
      <c r="BM53" s="3117"/>
      <c r="BN53" s="3117"/>
      <c r="BO53" s="3117"/>
      <c r="BP53" s="3117"/>
      <c r="BQ53" s="3117"/>
      <c r="BR53" s="3117"/>
      <c r="BS53" s="3117"/>
      <c r="BT53" s="3117"/>
      <c r="BU53" s="3117"/>
      <c r="BV53" s="3117"/>
      <c r="BW53" s="3117"/>
      <c r="BX53" s="3117"/>
      <c r="BY53" s="3117"/>
      <c r="BZ53" s="3117"/>
      <c r="CA53" s="3118"/>
      <c r="CC53" s="1738"/>
      <c r="CD53" s="1737"/>
      <c r="CJ53" s="1738"/>
      <c r="CK53" s="1738"/>
      <c r="CL53" s="1738"/>
      <c r="CM53" s="1738"/>
      <c r="CN53" s="1738"/>
      <c r="CO53" s="1738"/>
      <c r="CP53" s="1738"/>
      <c r="CQ53" s="1738"/>
      <c r="CR53" s="1738"/>
      <c r="CS53" s="1738"/>
      <c r="CT53" s="1738"/>
      <c r="CU53" s="1738"/>
      <c r="CV53" s="1738"/>
      <c r="CW53" s="1738"/>
      <c r="CX53" s="1738"/>
      <c r="CY53" s="1738"/>
      <c r="CZ53" s="1738"/>
      <c r="DA53" s="1738"/>
      <c r="DB53" s="1738"/>
      <c r="DC53" s="1738"/>
      <c r="DD53" s="1738"/>
      <c r="DE53" s="1738"/>
      <c r="DF53" s="1738"/>
      <c r="DG53" s="1738"/>
      <c r="DH53" s="1738"/>
      <c r="DI53" s="1738"/>
      <c r="DJ53" s="1738"/>
      <c r="DK53" s="1738"/>
      <c r="DL53" s="1738"/>
      <c r="DM53" s="1738"/>
      <c r="DN53" s="1738"/>
      <c r="DO53" s="1738"/>
      <c r="DP53" s="1738"/>
      <c r="DQ53" s="1738"/>
      <c r="DR53" s="1738"/>
      <c r="DS53" s="1738"/>
      <c r="DT53" s="1738"/>
      <c r="DU53" s="1738"/>
      <c r="DV53" s="1738"/>
      <c r="DW53" s="1738"/>
      <c r="DX53" s="1738"/>
      <c r="DY53" s="1738"/>
      <c r="DZ53" s="1738"/>
      <c r="EA53" s="1738"/>
      <c r="EB53" s="1738"/>
      <c r="EC53" s="1738"/>
      <c r="ED53" s="1738"/>
      <c r="EE53" s="1738"/>
      <c r="EF53" s="1738"/>
      <c r="EG53" s="1738"/>
      <c r="EH53" s="1738"/>
      <c r="EI53" s="1738"/>
      <c r="EJ53" s="1738"/>
      <c r="EK53" s="1738"/>
      <c r="EL53" s="1738"/>
      <c r="EM53" s="1738"/>
      <c r="EN53" s="1738"/>
      <c r="EO53" s="1738"/>
      <c r="EP53" s="1738"/>
      <c r="EQ53" s="1738"/>
      <c r="ER53" s="1738"/>
      <c r="ES53" s="1738"/>
      <c r="ET53" s="1738"/>
      <c r="EU53" s="1738"/>
      <c r="EV53" s="1738"/>
      <c r="EW53" s="1738"/>
      <c r="EX53" s="1738"/>
      <c r="EY53" s="1738"/>
      <c r="EZ53" s="1738"/>
      <c r="FA53" s="1738"/>
      <c r="FB53" s="1738"/>
      <c r="FC53" s="1738"/>
      <c r="FD53" s="1738"/>
      <c r="FE53" s="1738"/>
      <c r="FF53" s="1738"/>
      <c r="FG53" s="1738"/>
      <c r="FH53" s="1738"/>
      <c r="FI53" s="1738"/>
      <c r="FJ53" s="1738"/>
      <c r="FK53" s="1738"/>
      <c r="FL53" s="1738"/>
      <c r="FM53" s="1738"/>
      <c r="FN53" s="1738"/>
      <c r="FO53" s="1738"/>
      <c r="FP53" s="1738"/>
      <c r="FQ53" s="1738"/>
      <c r="FR53" s="1738"/>
      <c r="FS53" s="1738"/>
      <c r="FT53" s="1738"/>
      <c r="FU53" s="1738"/>
      <c r="FV53" s="1738"/>
      <c r="FW53" s="1738"/>
      <c r="FX53" s="1738"/>
      <c r="FY53" s="1738"/>
      <c r="FZ53" s="1738"/>
      <c r="GA53" s="1738"/>
      <c r="GB53" s="1738"/>
      <c r="GC53" s="1738"/>
      <c r="GD53" s="1738"/>
      <c r="GE53" s="1738"/>
      <c r="GF53" s="1738"/>
      <c r="GG53" s="1738"/>
      <c r="GH53" s="1738"/>
      <c r="GI53" s="1738"/>
      <c r="GJ53" s="1738"/>
      <c r="GK53" s="1738"/>
      <c r="GL53" s="1738"/>
      <c r="GM53" s="1738"/>
      <c r="GN53" s="1738"/>
    </row>
    <row r="54" spans="1:196" ht="30" customHeight="1">
      <c r="A54" s="370"/>
      <c r="B54" s="1738"/>
      <c r="C54" s="1792"/>
      <c r="H54" s="1741"/>
      <c r="I54" s="1741"/>
      <c r="J54" s="1741"/>
      <c r="K54" s="1741"/>
      <c r="L54" s="1741"/>
      <c r="CC54" s="1738"/>
      <c r="CD54" s="1737"/>
      <c r="CJ54" s="1738"/>
      <c r="CK54" s="1738"/>
      <c r="CL54" s="1738"/>
      <c r="CM54" s="1738"/>
      <c r="CN54" s="1738"/>
      <c r="CO54" s="1738"/>
      <c r="CP54" s="1738"/>
      <c r="CQ54" s="1738"/>
      <c r="CR54" s="1738"/>
      <c r="CS54" s="1738"/>
      <c r="CT54" s="1738"/>
      <c r="CU54" s="1738"/>
      <c r="CV54" s="1738"/>
      <c r="CW54" s="1738"/>
      <c r="CX54" s="1738"/>
      <c r="CY54" s="1738"/>
      <c r="CZ54" s="1738"/>
      <c r="DA54" s="1738"/>
      <c r="DB54" s="1738"/>
      <c r="DC54" s="1738"/>
      <c r="DD54" s="1738"/>
      <c r="DE54" s="1738"/>
      <c r="DF54" s="1738"/>
      <c r="DG54" s="1738"/>
      <c r="DH54" s="1738"/>
      <c r="DI54" s="1738"/>
      <c r="DJ54" s="1738"/>
      <c r="DK54" s="1738"/>
      <c r="DL54" s="1738"/>
      <c r="DM54" s="1738"/>
      <c r="DN54" s="1738"/>
      <c r="DO54" s="1738"/>
      <c r="DP54" s="1738"/>
      <c r="DQ54" s="1738"/>
      <c r="DR54" s="1738"/>
      <c r="DS54" s="1738"/>
      <c r="DT54" s="1738"/>
      <c r="DU54" s="1738"/>
      <c r="DV54" s="1738"/>
      <c r="DW54" s="1738"/>
      <c r="DX54" s="1738"/>
      <c r="DY54" s="1738"/>
      <c r="DZ54" s="1738"/>
      <c r="EA54" s="1738"/>
      <c r="EB54" s="1738"/>
      <c r="EC54" s="1738"/>
      <c r="ED54" s="1738"/>
      <c r="EE54" s="1738"/>
      <c r="EF54" s="1738"/>
      <c r="EG54" s="1738"/>
      <c r="EH54" s="1738"/>
      <c r="EI54" s="1738"/>
      <c r="EJ54" s="1738"/>
      <c r="EK54" s="1738"/>
      <c r="EL54" s="1738"/>
      <c r="EM54" s="1738"/>
      <c r="EN54" s="1738"/>
      <c r="EO54" s="1738"/>
      <c r="EP54" s="1738"/>
      <c r="EQ54" s="1738"/>
      <c r="ER54" s="1738"/>
      <c r="ES54" s="1738"/>
      <c r="ET54" s="1738"/>
      <c r="EU54" s="1738"/>
      <c r="EV54" s="1738"/>
      <c r="EW54" s="1738"/>
      <c r="EX54" s="1738"/>
      <c r="EY54" s="1738"/>
      <c r="EZ54" s="1738"/>
      <c r="FA54" s="1738"/>
      <c r="FB54" s="1738"/>
      <c r="FC54" s="1738"/>
      <c r="FD54" s="1738"/>
      <c r="FE54" s="1738"/>
      <c r="FF54" s="1738"/>
      <c r="FG54" s="1738"/>
      <c r="FH54" s="1738"/>
      <c r="FI54" s="1738"/>
      <c r="FJ54" s="1738"/>
      <c r="FK54" s="1738"/>
      <c r="FL54" s="1738"/>
      <c r="FM54" s="1738"/>
      <c r="FN54" s="1738"/>
      <c r="FO54" s="1738"/>
      <c r="FP54" s="1738"/>
      <c r="FQ54" s="1738"/>
      <c r="FR54" s="1738"/>
      <c r="FS54" s="1738"/>
      <c r="FT54" s="1738"/>
      <c r="FU54" s="1738"/>
      <c r="FV54" s="1738"/>
      <c r="FW54" s="1738"/>
      <c r="FX54" s="1738"/>
      <c r="FY54" s="1738"/>
      <c r="FZ54" s="1738"/>
      <c r="GA54" s="1738"/>
      <c r="GB54" s="1738"/>
      <c r="GC54" s="1738"/>
      <c r="GD54" s="1738"/>
      <c r="GE54" s="1738"/>
      <c r="GF54" s="1738"/>
      <c r="GG54" s="1738"/>
      <c r="GH54" s="1738"/>
      <c r="GI54" s="1738"/>
      <c r="GJ54" s="1738"/>
      <c r="GK54" s="1738"/>
      <c r="GL54" s="1738"/>
      <c r="GM54" s="1738"/>
      <c r="GN54" s="1738"/>
    </row>
    <row r="55" spans="1:196" ht="30" customHeight="1">
      <c r="A55" s="370"/>
      <c r="B55" s="1738"/>
      <c r="C55" s="1790"/>
      <c r="D55" s="1740" t="s">
        <v>120</v>
      </c>
      <c r="G55" s="1740" t="s">
        <v>1580</v>
      </c>
      <c r="H55" s="1741"/>
      <c r="I55" s="1741"/>
      <c r="J55" s="1741"/>
      <c r="K55" s="1741"/>
      <c r="L55" s="1741"/>
      <c r="Z55" s="3121">
        <v>50</v>
      </c>
      <c r="AA55" s="3121"/>
      <c r="AB55" s="22"/>
      <c r="AC55" s="22"/>
      <c r="AD55" s="22"/>
      <c r="AE55" s="22"/>
      <c r="AF55" s="22"/>
      <c r="AG55" s="22"/>
      <c r="AH55" s="22"/>
      <c r="AI55" s="22"/>
      <c r="AJ55" s="22"/>
      <c r="AK55" s="22"/>
      <c r="AL55" s="22"/>
      <c r="AM55" s="22"/>
      <c r="AN55" s="22"/>
      <c r="AO55" s="22"/>
      <c r="AP55" s="22"/>
      <c r="AQ55" s="22"/>
      <c r="AR55" s="22"/>
      <c r="AS55" s="22"/>
      <c r="AT55" s="22"/>
      <c r="AU55" s="22"/>
      <c r="AV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C55" s="1738"/>
      <c r="CD55" s="1737"/>
      <c r="CJ55" s="1738"/>
      <c r="CK55" s="1738"/>
      <c r="CL55" s="1738"/>
      <c r="CM55" s="1738"/>
      <c r="CN55" s="1738"/>
      <c r="CO55" s="1738"/>
      <c r="CP55" s="1738"/>
      <c r="CQ55" s="1738"/>
      <c r="CR55" s="1738"/>
      <c r="CS55" s="1738"/>
      <c r="CT55" s="1738"/>
      <c r="CU55" s="1738"/>
      <c r="CV55" s="1738"/>
      <c r="CW55" s="1738"/>
      <c r="CX55" s="1738"/>
      <c r="CY55" s="1738"/>
      <c r="CZ55" s="1738"/>
      <c r="DA55" s="1738"/>
      <c r="DB55" s="1738"/>
      <c r="DC55" s="1738"/>
      <c r="DD55" s="1738"/>
      <c r="DE55" s="1738"/>
      <c r="DF55" s="1738"/>
      <c r="DG55" s="1738"/>
      <c r="DH55" s="1738"/>
      <c r="DI55" s="1738"/>
      <c r="DJ55" s="1738"/>
      <c r="DK55" s="1738"/>
      <c r="DL55" s="1738"/>
      <c r="DM55" s="1738"/>
      <c r="DN55" s="1738"/>
      <c r="DO55" s="1738"/>
      <c r="DP55" s="1738"/>
      <c r="DQ55" s="1738"/>
      <c r="DR55" s="1738"/>
      <c r="DS55" s="1738"/>
      <c r="DT55" s="1738"/>
      <c r="DU55" s="1738"/>
      <c r="DV55" s="1738"/>
      <c r="DW55" s="1738"/>
      <c r="DX55" s="1738"/>
      <c r="DY55" s="1738"/>
      <c r="DZ55" s="1738"/>
      <c r="EA55" s="1738"/>
      <c r="EB55" s="1738"/>
      <c r="EC55" s="1738"/>
      <c r="ED55" s="1738"/>
      <c r="EE55" s="1738"/>
      <c r="EF55" s="1738"/>
      <c r="EG55" s="1738"/>
      <c r="EH55" s="1738"/>
      <c r="EI55" s="1738"/>
      <c r="EJ55" s="1738"/>
      <c r="EK55" s="1738"/>
      <c r="EL55" s="1738"/>
      <c r="EM55" s="1738"/>
      <c r="EN55" s="1738"/>
      <c r="EO55" s="1738"/>
      <c r="EP55" s="1738"/>
      <c r="EQ55" s="1738"/>
      <c r="ER55" s="1738"/>
      <c r="ES55" s="1738"/>
      <c r="ET55" s="1738"/>
      <c r="EU55" s="1738"/>
      <c r="EV55" s="1738"/>
      <c r="EW55" s="1738"/>
      <c r="EX55" s="1738"/>
      <c r="EY55" s="1738"/>
      <c r="EZ55" s="1738"/>
      <c r="FA55" s="1738"/>
      <c r="FB55" s="1738"/>
      <c r="FC55" s="1738"/>
      <c r="FD55" s="1738"/>
      <c r="FE55" s="1738"/>
      <c r="FF55" s="1738"/>
      <c r="FG55" s="1738"/>
      <c r="FH55" s="1738"/>
      <c r="FI55" s="1738"/>
      <c r="FJ55" s="1738"/>
      <c r="FK55" s="1738"/>
      <c r="FL55" s="1738"/>
      <c r="FM55" s="1738"/>
      <c r="FN55" s="1738"/>
      <c r="FO55" s="1738"/>
      <c r="FP55" s="1738"/>
      <c r="FQ55" s="1738"/>
      <c r="FR55" s="1738"/>
      <c r="FS55" s="1738"/>
      <c r="FT55" s="1738"/>
      <c r="FU55" s="1738"/>
      <c r="FV55" s="1738"/>
      <c r="FW55" s="1738"/>
      <c r="FX55" s="1738"/>
      <c r="FY55" s="1738"/>
      <c r="FZ55" s="1738"/>
      <c r="GA55" s="1738"/>
      <c r="GB55" s="1738"/>
      <c r="GC55" s="1738"/>
      <c r="GD55" s="1738"/>
      <c r="GE55" s="1738"/>
      <c r="GF55" s="1738"/>
      <c r="GG55" s="1738"/>
      <c r="GH55" s="1738"/>
      <c r="GI55" s="1738"/>
      <c r="GJ55" s="1738"/>
      <c r="GK55" s="1738"/>
      <c r="GL55" s="1738"/>
      <c r="GM55" s="1738"/>
      <c r="GN55" s="1738"/>
    </row>
    <row r="56" spans="1:196" ht="30" customHeight="1">
      <c r="A56" s="370"/>
      <c r="B56" s="1738"/>
      <c r="C56" s="1790"/>
      <c r="D56" s="1740"/>
      <c r="G56" s="1740" t="s">
        <v>1581</v>
      </c>
      <c r="H56" s="1741"/>
      <c r="I56" s="1741"/>
      <c r="J56" s="1741"/>
      <c r="K56" s="1741"/>
      <c r="L56" s="1741"/>
      <c r="S56" s="3119" t="s">
        <v>1573</v>
      </c>
      <c r="T56" s="3119"/>
      <c r="U56" s="3119"/>
      <c r="V56" s="3119"/>
      <c r="W56" s="3119"/>
      <c r="X56" s="3119"/>
      <c r="Z56" s="3121"/>
      <c r="AA56" s="3121"/>
      <c r="AB56" s="3101"/>
      <c r="AC56" s="3102"/>
      <c r="AD56" s="3102"/>
      <c r="AE56" s="3102"/>
      <c r="AF56" s="3102"/>
      <c r="AG56" s="3102"/>
      <c r="AH56" s="3102"/>
      <c r="AI56" s="3102"/>
      <c r="AJ56" s="3102"/>
      <c r="AK56" s="3102"/>
      <c r="AL56" s="3102"/>
      <c r="AM56" s="3102"/>
      <c r="AN56" s="3102"/>
      <c r="AO56" s="3102"/>
      <c r="AP56" s="3102"/>
      <c r="AQ56" s="3102"/>
      <c r="AR56" s="3102"/>
      <c r="AS56" s="3102"/>
      <c r="AT56" s="3102"/>
      <c r="AU56" s="3102"/>
      <c r="AV56" s="3102"/>
      <c r="AW56" s="3102"/>
      <c r="AX56" s="3102"/>
      <c r="AY56" s="3102"/>
      <c r="AZ56" s="3102"/>
      <c r="BA56" s="3102"/>
      <c r="BB56" s="3102"/>
      <c r="BC56" s="3102"/>
      <c r="BD56" s="3102"/>
      <c r="BE56" s="3103"/>
      <c r="BF56" s="22"/>
      <c r="BG56" s="3113"/>
      <c r="BH56" s="3114"/>
      <c r="BI56" s="3114"/>
      <c r="BJ56" s="3114"/>
      <c r="BK56" s="3114"/>
      <c r="BL56" s="3114"/>
      <c r="BM56" s="3114"/>
      <c r="BN56" s="3114"/>
      <c r="BO56" s="3114"/>
      <c r="BP56" s="3114"/>
      <c r="BQ56" s="3114"/>
      <c r="BR56" s="3114"/>
      <c r="BS56" s="3114"/>
      <c r="BT56" s="3114"/>
      <c r="BU56" s="3114"/>
      <c r="BV56" s="3114"/>
      <c r="BW56" s="3114"/>
      <c r="BX56" s="3114"/>
      <c r="BY56" s="3114"/>
      <c r="BZ56" s="3114"/>
      <c r="CA56" s="3115"/>
      <c r="CC56" s="1738"/>
      <c r="CD56" s="1737"/>
      <c r="CJ56" s="1738"/>
      <c r="CK56" s="1738"/>
      <c r="CL56" s="1738"/>
      <c r="CM56" s="1738"/>
      <c r="CN56" s="1738"/>
      <c r="CO56" s="1738"/>
      <c r="CP56" s="1738"/>
      <c r="CQ56" s="1738"/>
      <c r="CR56" s="1738"/>
      <c r="CS56" s="1738"/>
      <c r="CT56" s="1738"/>
      <c r="CU56" s="1738"/>
      <c r="CV56" s="1738"/>
      <c r="CW56" s="1738"/>
      <c r="CX56" s="1738"/>
      <c r="CY56" s="1738"/>
      <c r="CZ56" s="1738"/>
      <c r="DA56" s="1738"/>
      <c r="DB56" s="1738"/>
      <c r="DC56" s="1738"/>
      <c r="DD56" s="1738"/>
      <c r="DE56" s="1738"/>
      <c r="DF56" s="1738"/>
      <c r="DG56" s="1738"/>
      <c r="DH56" s="1738"/>
      <c r="DI56" s="1738"/>
      <c r="DJ56" s="1738"/>
      <c r="DK56" s="1738"/>
      <c r="DL56" s="1738"/>
      <c r="DM56" s="1738"/>
      <c r="DN56" s="1738"/>
      <c r="DO56" s="1738"/>
      <c r="DP56" s="1738"/>
      <c r="DQ56" s="1738"/>
      <c r="DR56" s="1738"/>
      <c r="DS56" s="1738"/>
      <c r="DT56" s="1738"/>
      <c r="DU56" s="1738"/>
      <c r="DV56" s="1738"/>
      <c r="DW56" s="1738"/>
      <c r="DX56" s="1738"/>
      <c r="DY56" s="1738"/>
      <c r="DZ56" s="1738"/>
      <c r="EA56" s="1738"/>
      <c r="EB56" s="1738"/>
      <c r="EC56" s="1738"/>
      <c r="ED56" s="1738"/>
      <c r="EE56" s="1738"/>
      <c r="EF56" s="1738"/>
      <c r="EG56" s="1738"/>
      <c r="EH56" s="1738"/>
      <c r="EI56" s="1738"/>
      <c r="EJ56" s="1738"/>
      <c r="EK56" s="1738"/>
      <c r="EL56" s="1738"/>
      <c r="EM56" s="1738"/>
      <c r="EN56" s="1738"/>
      <c r="EO56" s="1738"/>
      <c r="EP56" s="1738"/>
      <c r="EQ56" s="1738"/>
      <c r="ER56" s="1738"/>
      <c r="ES56" s="1738"/>
      <c r="ET56" s="1738"/>
      <c r="EU56" s="1738"/>
      <c r="EV56" s="1738"/>
      <c r="EW56" s="1738"/>
      <c r="EX56" s="1738"/>
      <c r="EY56" s="1738"/>
      <c r="EZ56" s="1738"/>
      <c r="FA56" s="1738"/>
      <c r="FB56" s="1738"/>
      <c r="FC56" s="1738"/>
      <c r="FD56" s="1738"/>
      <c r="FE56" s="1738"/>
      <c r="FF56" s="1738"/>
      <c r="FG56" s="1738"/>
      <c r="FH56" s="1738"/>
      <c r="FI56" s="1738"/>
      <c r="FJ56" s="1738"/>
      <c r="FK56" s="1738"/>
      <c r="FL56" s="1738"/>
      <c r="FM56" s="1738"/>
      <c r="FN56" s="1738"/>
      <c r="FO56" s="1738"/>
      <c r="FP56" s="1738"/>
      <c r="FQ56" s="1738"/>
      <c r="FR56" s="1738"/>
      <c r="FS56" s="1738"/>
      <c r="FT56" s="1738"/>
      <c r="FU56" s="1738"/>
      <c r="FV56" s="1738"/>
      <c r="FW56" s="1738"/>
      <c r="FX56" s="1738"/>
      <c r="FY56" s="1738"/>
      <c r="FZ56" s="1738"/>
      <c r="GA56" s="1738"/>
      <c r="GB56" s="1738"/>
      <c r="GC56" s="1738"/>
      <c r="GD56" s="1738"/>
      <c r="GE56" s="1738"/>
      <c r="GF56" s="1738"/>
      <c r="GG56" s="1738"/>
      <c r="GH56" s="1738"/>
      <c r="GI56" s="1738"/>
      <c r="GJ56" s="1738"/>
      <c r="GK56" s="1738"/>
      <c r="GL56" s="1738"/>
      <c r="GM56" s="1738"/>
      <c r="GN56" s="1738"/>
    </row>
    <row r="57" spans="1:196" ht="30" customHeight="1">
      <c r="A57" s="370"/>
      <c r="B57" s="1738"/>
      <c r="C57" s="1792"/>
      <c r="F57" s="1762"/>
      <c r="G57" s="1742" t="s">
        <v>1582</v>
      </c>
      <c r="H57" s="1762"/>
      <c r="I57" s="1762"/>
      <c r="J57" s="1762"/>
      <c r="K57" s="1762"/>
      <c r="L57" s="1762"/>
      <c r="S57" s="3119"/>
      <c r="T57" s="3119"/>
      <c r="U57" s="3119"/>
      <c r="V57" s="3119"/>
      <c r="W57" s="3119"/>
      <c r="X57" s="3119"/>
      <c r="Z57" s="3121"/>
      <c r="AA57" s="3121"/>
      <c r="AB57" s="3104"/>
      <c r="AC57" s="3105"/>
      <c r="AD57" s="3105"/>
      <c r="AE57" s="3105"/>
      <c r="AF57" s="3105"/>
      <c r="AG57" s="3105"/>
      <c r="AH57" s="3105"/>
      <c r="AI57" s="3105"/>
      <c r="AJ57" s="3105"/>
      <c r="AK57" s="3105"/>
      <c r="AL57" s="3105"/>
      <c r="AM57" s="3105"/>
      <c r="AN57" s="3105"/>
      <c r="AO57" s="3105"/>
      <c r="AP57" s="3105"/>
      <c r="AQ57" s="3105"/>
      <c r="AR57" s="3105"/>
      <c r="AS57" s="3105"/>
      <c r="AT57" s="3105"/>
      <c r="AU57" s="3105"/>
      <c r="AV57" s="3105"/>
      <c r="AW57" s="3105"/>
      <c r="AX57" s="3105"/>
      <c r="AY57" s="3105"/>
      <c r="AZ57" s="3105"/>
      <c r="BA57" s="3105"/>
      <c r="BB57" s="3105"/>
      <c r="BC57" s="3105"/>
      <c r="BD57" s="3105"/>
      <c r="BE57" s="3106"/>
      <c r="BF57" s="22"/>
      <c r="BG57" s="3116"/>
      <c r="BH57" s="3117"/>
      <c r="BI57" s="3117"/>
      <c r="BJ57" s="3117"/>
      <c r="BK57" s="3117"/>
      <c r="BL57" s="3117"/>
      <c r="BM57" s="3117"/>
      <c r="BN57" s="3117"/>
      <c r="BO57" s="3117"/>
      <c r="BP57" s="3117"/>
      <c r="BQ57" s="3117"/>
      <c r="BR57" s="3117"/>
      <c r="BS57" s="3117"/>
      <c r="BT57" s="3117"/>
      <c r="BU57" s="3117"/>
      <c r="BV57" s="3117"/>
      <c r="BW57" s="3117"/>
      <c r="BX57" s="3117"/>
      <c r="BY57" s="3117"/>
      <c r="BZ57" s="3117"/>
      <c r="CA57" s="3118"/>
      <c r="CC57" s="1738"/>
      <c r="CD57" s="1737"/>
      <c r="CJ57" s="1738"/>
      <c r="CK57" s="1738"/>
      <c r="CL57" s="1738"/>
      <c r="CM57" s="1738"/>
      <c r="CN57" s="1738"/>
      <c r="CO57" s="1738"/>
      <c r="CP57" s="1738"/>
      <c r="CQ57" s="1738"/>
      <c r="CR57" s="1738"/>
      <c r="CS57" s="1738"/>
      <c r="CT57" s="1738"/>
      <c r="CU57" s="1738"/>
      <c r="CV57" s="1738"/>
      <c r="CW57" s="1738"/>
      <c r="CX57" s="1738"/>
      <c r="CY57" s="1738"/>
      <c r="CZ57" s="1738"/>
      <c r="DA57" s="1738"/>
      <c r="DB57" s="1738"/>
      <c r="DC57" s="1738"/>
      <c r="DD57" s="1738"/>
      <c r="DE57" s="1738"/>
      <c r="DF57" s="1738"/>
      <c r="DG57" s="1738"/>
      <c r="DH57" s="1738"/>
      <c r="DI57" s="1738"/>
      <c r="DJ57" s="1738"/>
      <c r="DK57" s="1738"/>
      <c r="DL57" s="1738"/>
      <c r="DM57" s="1738"/>
      <c r="DN57" s="1738"/>
      <c r="DO57" s="1738"/>
      <c r="DP57" s="1738"/>
      <c r="DQ57" s="1738"/>
      <c r="DR57" s="1738"/>
      <c r="DS57" s="1738"/>
      <c r="DT57" s="1738"/>
      <c r="DU57" s="1738"/>
      <c r="DV57" s="1738"/>
      <c r="DW57" s="1738"/>
      <c r="DX57" s="1738"/>
      <c r="DY57" s="1738"/>
      <c r="DZ57" s="1738"/>
      <c r="EA57" s="1738"/>
      <c r="EB57" s="1738"/>
      <c r="EC57" s="1738"/>
      <c r="ED57" s="1738"/>
      <c r="EE57" s="1738"/>
      <c r="EF57" s="1738"/>
      <c r="EG57" s="1738"/>
      <c r="EH57" s="1738"/>
      <c r="EI57" s="1738"/>
      <c r="EJ57" s="1738"/>
      <c r="EK57" s="1738"/>
      <c r="EL57" s="1738"/>
      <c r="EM57" s="1738"/>
      <c r="EN57" s="1738"/>
      <c r="EO57" s="1738"/>
      <c r="EP57" s="1738"/>
      <c r="EQ57" s="1738"/>
      <c r="ER57" s="1738"/>
      <c r="ES57" s="1738"/>
      <c r="ET57" s="1738"/>
      <c r="EU57" s="1738"/>
      <c r="EV57" s="1738"/>
      <c r="EW57" s="1738"/>
      <c r="EX57" s="1738"/>
      <c r="EY57" s="1738"/>
      <c r="EZ57" s="1738"/>
      <c r="FA57" s="1738"/>
      <c r="FB57" s="1738"/>
      <c r="FC57" s="1738"/>
      <c r="FD57" s="1738"/>
      <c r="FE57" s="1738"/>
      <c r="FF57" s="1738"/>
      <c r="FG57" s="1738"/>
      <c r="FH57" s="1738"/>
      <c r="FI57" s="1738"/>
      <c r="FJ57" s="1738"/>
      <c r="FK57" s="1738"/>
      <c r="FL57" s="1738"/>
      <c r="FM57" s="1738"/>
      <c r="FN57" s="1738"/>
      <c r="FO57" s="1738"/>
      <c r="FP57" s="1738"/>
      <c r="FQ57" s="1738"/>
      <c r="FR57" s="1738"/>
      <c r="FS57" s="1738"/>
      <c r="FT57" s="1738"/>
      <c r="FU57" s="1738"/>
      <c r="FV57" s="1738"/>
      <c r="FW57" s="1738"/>
      <c r="FX57" s="1738"/>
      <c r="FY57" s="1738"/>
      <c r="FZ57" s="1738"/>
      <c r="GA57" s="1738"/>
      <c r="GB57" s="1738"/>
      <c r="GC57" s="1738"/>
      <c r="GD57" s="1738"/>
      <c r="GE57" s="1738"/>
      <c r="GF57" s="1738"/>
      <c r="GG57" s="1738"/>
      <c r="GH57" s="1738"/>
      <c r="GI57" s="1738"/>
      <c r="GJ57" s="1738"/>
      <c r="GK57" s="1738"/>
      <c r="GL57" s="1738"/>
      <c r="GM57" s="1738"/>
      <c r="GN57" s="1738"/>
    </row>
    <row r="58" spans="1:196" ht="30" customHeight="1">
      <c r="A58" s="370"/>
      <c r="B58" s="1738"/>
      <c r="C58" s="1792"/>
      <c r="F58" s="1762"/>
      <c r="G58" s="1742" t="s">
        <v>1583</v>
      </c>
      <c r="H58" s="1762"/>
      <c r="I58" s="1762"/>
      <c r="J58" s="1762"/>
      <c r="K58" s="1762"/>
      <c r="L58" s="1762"/>
      <c r="Z58" s="3121"/>
      <c r="AA58" s="3121"/>
      <c r="AB58" s="1754"/>
      <c r="AC58" s="1754"/>
      <c r="AD58" s="1754"/>
      <c r="AE58" s="1754"/>
      <c r="AF58" s="1754"/>
      <c r="AG58" s="1754"/>
      <c r="AH58" s="1754"/>
      <c r="AI58" s="1754"/>
      <c r="AJ58" s="1754"/>
      <c r="AK58" s="1754"/>
      <c r="AL58" s="1754"/>
      <c r="AM58" s="1754"/>
      <c r="AN58" s="1754"/>
      <c r="AO58" s="1754"/>
      <c r="AP58" s="1754"/>
      <c r="AQ58" s="1754"/>
      <c r="AR58" s="1754"/>
      <c r="AS58" s="1754"/>
      <c r="AT58" s="1754"/>
      <c r="AU58" s="1754"/>
      <c r="AV58" s="1754"/>
      <c r="AY58" s="1754"/>
      <c r="AZ58" s="1754"/>
      <c r="BA58" s="1754"/>
      <c r="BB58" s="1754"/>
      <c r="BC58" s="1754"/>
      <c r="BD58" s="1754"/>
      <c r="BE58" s="22"/>
      <c r="BF58" s="22"/>
      <c r="BG58" s="1754"/>
      <c r="BH58" s="1754"/>
      <c r="BI58" s="1754"/>
      <c r="BJ58" s="1754"/>
      <c r="BK58" s="1754"/>
      <c r="BL58" s="1754"/>
      <c r="BM58" s="1754"/>
      <c r="BN58" s="1754"/>
      <c r="BO58" s="1754"/>
      <c r="BP58" s="1754"/>
      <c r="BQ58" s="1754"/>
      <c r="BR58" s="1754"/>
      <c r="BS58" s="1754"/>
      <c r="BT58" s="1754"/>
      <c r="BU58" s="1754"/>
      <c r="BV58" s="1754"/>
      <c r="BW58" s="1754"/>
      <c r="BX58" s="1754"/>
      <c r="BY58" s="1754"/>
      <c r="BZ58" s="1754"/>
      <c r="CA58" s="1754"/>
      <c r="CC58" s="1738"/>
      <c r="CD58" s="1737"/>
      <c r="CJ58" s="1738"/>
      <c r="CK58" s="1738"/>
      <c r="CL58" s="1738"/>
      <c r="CM58" s="1738"/>
      <c r="CN58" s="1738"/>
      <c r="CO58" s="1738"/>
      <c r="CP58" s="1738"/>
      <c r="CQ58" s="1738"/>
      <c r="CR58" s="1738"/>
      <c r="CS58" s="1738"/>
      <c r="CT58" s="1738"/>
      <c r="CU58" s="1738"/>
      <c r="CV58" s="1738"/>
      <c r="CW58" s="1738"/>
      <c r="CX58" s="1738"/>
      <c r="CY58" s="1738"/>
      <c r="CZ58" s="1738"/>
      <c r="DA58" s="1738"/>
      <c r="DB58" s="1738"/>
      <c r="DC58" s="1738"/>
      <c r="DD58" s="1738"/>
      <c r="DE58" s="1738"/>
      <c r="DF58" s="1738"/>
      <c r="DG58" s="1738"/>
      <c r="DH58" s="1738"/>
      <c r="DI58" s="1738"/>
      <c r="DJ58" s="1738"/>
      <c r="DK58" s="1738"/>
      <c r="DL58" s="1738"/>
      <c r="DM58" s="1738"/>
      <c r="DN58" s="1738"/>
      <c r="DO58" s="1738"/>
      <c r="DP58" s="1738"/>
      <c r="DQ58" s="1738"/>
      <c r="DR58" s="1738"/>
      <c r="DS58" s="1738"/>
      <c r="DT58" s="1738"/>
      <c r="DU58" s="1738"/>
      <c r="DV58" s="1738"/>
      <c r="DW58" s="1738"/>
      <c r="DX58" s="1738"/>
      <c r="DY58" s="1738"/>
      <c r="DZ58" s="1738"/>
      <c r="EA58" s="1738"/>
      <c r="EB58" s="1738"/>
      <c r="EC58" s="1738"/>
      <c r="ED58" s="1738"/>
      <c r="EE58" s="1738"/>
      <c r="EF58" s="1738"/>
      <c r="EG58" s="1738"/>
      <c r="EH58" s="1738"/>
      <c r="EI58" s="1738"/>
      <c r="EJ58" s="1738"/>
      <c r="EK58" s="1738"/>
      <c r="EL58" s="1738"/>
      <c r="EM58" s="1738"/>
      <c r="EN58" s="1738"/>
      <c r="EO58" s="1738"/>
      <c r="EP58" s="1738"/>
      <c r="EQ58" s="1738"/>
      <c r="ER58" s="1738"/>
      <c r="ES58" s="1738"/>
      <c r="ET58" s="1738"/>
      <c r="EU58" s="1738"/>
      <c r="EV58" s="1738"/>
      <c r="EW58" s="1738"/>
      <c r="EX58" s="1738"/>
      <c r="EY58" s="1738"/>
      <c r="EZ58" s="1738"/>
      <c r="FA58" s="1738"/>
      <c r="FB58" s="1738"/>
      <c r="FC58" s="1738"/>
      <c r="FD58" s="1738"/>
      <c r="FE58" s="1738"/>
      <c r="FF58" s="1738"/>
      <c r="FG58" s="1738"/>
      <c r="FH58" s="1738"/>
      <c r="FI58" s="1738"/>
      <c r="FJ58" s="1738"/>
      <c r="FK58" s="1738"/>
      <c r="FL58" s="1738"/>
      <c r="FM58" s="1738"/>
      <c r="FN58" s="1738"/>
      <c r="FO58" s="1738"/>
      <c r="FP58" s="1738"/>
      <c r="FQ58" s="1738"/>
      <c r="FR58" s="1738"/>
      <c r="FS58" s="1738"/>
      <c r="FT58" s="1738"/>
      <c r="FU58" s="1738"/>
      <c r="FV58" s="1738"/>
      <c r="FW58" s="1738"/>
      <c r="FX58" s="1738"/>
      <c r="FY58" s="1738"/>
      <c r="FZ58" s="1738"/>
      <c r="GA58" s="1738"/>
      <c r="GB58" s="1738"/>
      <c r="GC58" s="1738"/>
      <c r="GD58" s="1738"/>
      <c r="GE58" s="1738"/>
      <c r="GF58" s="1738"/>
      <c r="GG58" s="1738"/>
      <c r="GH58" s="1738"/>
      <c r="GI58" s="1738"/>
      <c r="GJ58" s="1738"/>
      <c r="GK58" s="1738"/>
      <c r="GL58" s="1738"/>
      <c r="GM58" s="1738"/>
      <c r="GN58" s="1738"/>
    </row>
    <row r="59" spans="1:196" ht="30" customHeight="1">
      <c r="A59" s="370"/>
      <c r="B59" s="1738"/>
      <c r="C59" s="1792"/>
      <c r="D59" s="1753"/>
      <c r="F59" s="1741"/>
      <c r="H59" s="1741"/>
      <c r="I59" s="1741"/>
      <c r="J59" s="1741"/>
      <c r="K59" s="1741"/>
      <c r="L59" s="1741"/>
      <c r="CC59" s="1738"/>
      <c r="CD59" s="1737"/>
      <c r="CJ59" s="1738"/>
      <c r="CK59" s="1738"/>
      <c r="CL59" s="1738"/>
      <c r="CM59" s="1738"/>
      <c r="CN59" s="1738"/>
      <c r="CO59" s="1738"/>
      <c r="CP59" s="1738"/>
      <c r="CQ59" s="1738"/>
      <c r="CR59" s="1738"/>
      <c r="CS59" s="1738"/>
      <c r="CT59" s="1738"/>
      <c r="CU59" s="1738"/>
      <c r="CV59" s="1738"/>
      <c r="CW59" s="1738"/>
      <c r="CX59" s="1738"/>
      <c r="CY59" s="1738"/>
      <c r="CZ59" s="1738"/>
      <c r="DA59" s="1738"/>
      <c r="DB59" s="1738"/>
      <c r="DC59" s="1738"/>
      <c r="DD59" s="1738"/>
      <c r="DE59" s="1738"/>
      <c r="DF59" s="1738"/>
      <c r="DG59" s="1738"/>
      <c r="DH59" s="1738"/>
      <c r="DI59" s="1738"/>
      <c r="DJ59" s="1738"/>
      <c r="DK59" s="1738"/>
      <c r="DL59" s="1738"/>
      <c r="DM59" s="1738"/>
      <c r="DN59" s="1738"/>
      <c r="DO59" s="1738"/>
      <c r="DP59" s="1738"/>
      <c r="DQ59" s="1738"/>
      <c r="DR59" s="1738"/>
      <c r="DS59" s="1738"/>
      <c r="DT59" s="1738"/>
      <c r="DU59" s="1738"/>
      <c r="DV59" s="1738"/>
      <c r="DW59" s="1738"/>
      <c r="DX59" s="1738"/>
      <c r="DY59" s="1738"/>
      <c r="DZ59" s="1738"/>
      <c r="EA59" s="1738"/>
      <c r="EB59" s="1738"/>
      <c r="EC59" s="1738"/>
      <c r="ED59" s="1738"/>
      <c r="EE59" s="1738"/>
      <c r="EF59" s="1738"/>
      <c r="EG59" s="1738"/>
      <c r="EH59" s="1738"/>
      <c r="EI59" s="1738"/>
      <c r="EJ59" s="1738"/>
      <c r="EK59" s="1738"/>
      <c r="EL59" s="1738"/>
      <c r="EM59" s="1738"/>
      <c r="EN59" s="1738"/>
      <c r="EO59" s="1738"/>
      <c r="EP59" s="1738"/>
      <c r="EQ59" s="1738"/>
      <c r="ER59" s="1738"/>
      <c r="ES59" s="1738"/>
      <c r="ET59" s="1738"/>
      <c r="EU59" s="1738"/>
      <c r="EV59" s="1738"/>
      <c r="EW59" s="1738"/>
      <c r="EX59" s="1738"/>
      <c r="EY59" s="1738"/>
      <c r="EZ59" s="1738"/>
      <c r="FA59" s="1738"/>
      <c r="FB59" s="1738"/>
      <c r="FC59" s="1738"/>
      <c r="FD59" s="1738"/>
      <c r="FE59" s="1738"/>
      <c r="FF59" s="1738"/>
      <c r="FG59" s="1738"/>
      <c r="FH59" s="1738"/>
      <c r="FI59" s="1738"/>
      <c r="FJ59" s="1738"/>
      <c r="FK59" s="1738"/>
      <c r="FL59" s="1738"/>
      <c r="FM59" s="1738"/>
      <c r="FN59" s="1738"/>
      <c r="FO59" s="1738"/>
      <c r="FP59" s="1738"/>
      <c r="FQ59" s="1738"/>
      <c r="FR59" s="1738"/>
      <c r="FS59" s="1738"/>
      <c r="FT59" s="1738"/>
      <c r="FU59" s="1738"/>
      <c r="FV59" s="1738"/>
      <c r="FW59" s="1738"/>
      <c r="FX59" s="1738"/>
      <c r="FY59" s="1738"/>
      <c r="FZ59" s="1738"/>
      <c r="GA59" s="1738"/>
      <c r="GB59" s="1738"/>
      <c r="GC59" s="1738"/>
      <c r="GD59" s="1738"/>
      <c r="GE59" s="1738"/>
      <c r="GF59" s="1738"/>
      <c r="GG59" s="1738"/>
      <c r="GH59" s="1738"/>
      <c r="GI59" s="1738"/>
      <c r="GJ59" s="1738"/>
      <c r="GK59" s="1738"/>
      <c r="GL59" s="1738"/>
      <c r="GM59" s="1738"/>
      <c r="GN59" s="1738"/>
    </row>
    <row r="60" spans="1:196" ht="30" customHeight="1">
      <c r="A60" s="370"/>
      <c r="B60" s="1738"/>
      <c r="C60" s="1739"/>
      <c r="D60" s="1740" t="s">
        <v>315</v>
      </c>
      <c r="F60" s="1741"/>
      <c r="G60" s="1740" t="s">
        <v>1584</v>
      </c>
      <c r="H60" s="1741"/>
      <c r="I60" s="1741"/>
      <c r="J60" s="1741"/>
      <c r="K60" s="1741"/>
      <c r="L60" s="1741"/>
      <c r="S60" s="3119" t="s">
        <v>1573</v>
      </c>
      <c r="T60" s="3119"/>
      <c r="U60" s="3119"/>
      <c r="V60" s="3119"/>
      <c r="W60" s="3119"/>
      <c r="X60" s="3119"/>
      <c r="Z60" s="3100">
        <v>51</v>
      </c>
      <c r="AA60" s="3100"/>
      <c r="AB60" s="3101"/>
      <c r="AC60" s="3102"/>
      <c r="AD60" s="3102"/>
      <c r="AE60" s="3102"/>
      <c r="AF60" s="3102"/>
      <c r="AG60" s="3102"/>
      <c r="AH60" s="3102"/>
      <c r="AI60" s="3102"/>
      <c r="AJ60" s="3102"/>
      <c r="AK60" s="3102"/>
      <c r="AL60" s="3102"/>
      <c r="AM60" s="3102"/>
      <c r="AN60" s="3102"/>
      <c r="AO60" s="3102"/>
      <c r="AP60" s="3102"/>
      <c r="AQ60" s="3102"/>
      <c r="AR60" s="3102"/>
      <c r="AS60" s="3102"/>
      <c r="AT60" s="3102"/>
      <c r="AU60" s="3102"/>
      <c r="AV60" s="3102"/>
      <c r="AW60" s="3102"/>
      <c r="AX60" s="3102"/>
      <c r="AY60" s="3102"/>
      <c r="AZ60" s="3102"/>
      <c r="BA60" s="3102"/>
      <c r="BB60" s="3102"/>
      <c r="BC60" s="3102"/>
      <c r="BD60" s="3102"/>
      <c r="BE60" s="3103"/>
      <c r="BF60" s="22"/>
      <c r="BG60" s="3113"/>
      <c r="BH60" s="3114"/>
      <c r="BI60" s="3114"/>
      <c r="BJ60" s="3114"/>
      <c r="BK60" s="3114"/>
      <c r="BL60" s="3114"/>
      <c r="BM60" s="3114"/>
      <c r="BN60" s="3114"/>
      <c r="BO60" s="3114"/>
      <c r="BP60" s="3114"/>
      <c r="BQ60" s="3114"/>
      <c r="BR60" s="3114"/>
      <c r="BS60" s="3114"/>
      <c r="BT60" s="3114"/>
      <c r="BU60" s="3114"/>
      <c r="BV60" s="3114"/>
      <c r="BW60" s="3114"/>
      <c r="BX60" s="3114"/>
      <c r="BY60" s="3114"/>
      <c r="BZ60" s="3114"/>
      <c r="CA60" s="3115"/>
      <c r="CC60" s="1738"/>
      <c r="CD60" s="1737"/>
      <c r="CJ60" s="1738"/>
      <c r="CK60" s="1738"/>
      <c r="CL60" s="1738"/>
      <c r="CM60" s="1738"/>
      <c r="CN60" s="1738"/>
      <c r="CO60" s="1738"/>
      <c r="CP60" s="1738"/>
      <c r="CQ60" s="1738"/>
      <c r="CR60" s="1738"/>
      <c r="CS60" s="1738"/>
      <c r="CT60" s="1738"/>
      <c r="CU60" s="1738"/>
      <c r="CV60" s="1738"/>
      <c r="CW60" s="1738"/>
      <c r="CX60" s="1738"/>
      <c r="CY60" s="1738"/>
      <c r="CZ60" s="1738"/>
      <c r="DA60" s="1738"/>
      <c r="DB60" s="1738"/>
      <c r="DC60" s="1738"/>
      <c r="DD60" s="1738"/>
      <c r="DE60" s="1738"/>
      <c r="DF60" s="1738"/>
      <c r="DG60" s="1738"/>
      <c r="DH60" s="1738"/>
      <c r="DI60" s="1738"/>
      <c r="DJ60" s="1738"/>
      <c r="DK60" s="1738"/>
      <c r="DL60" s="1738"/>
      <c r="DM60" s="1738"/>
      <c r="DN60" s="1738"/>
      <c r="DO60" s="1738"/>
      <c r="DP60" s="1738"/>
      <c r="DQ60" s="1738"/>
      <c r="DR60" s="1738"/>
      <c r="DS60" s="1738"/>
      <c r="DT60" s="1738"/>
      <c r="DU60" s="1738"/>
      <c r="DV60" s="1738"/>
      <c r="DW60" s="1738"/>
      <c r="DX60" s="1738"/>
      <c r="DY60" s="1738"/>
      <c r="DZ60" s="1738"/>
      <c r="EA60" s="1738"/>
      <c r="EB60" s="1738"/>
      <c r="EC60" s="1738"/>
      <c r="ED60" s="1738"/>
      <c r="EE60" s="1738"/>
      <c r="EF60" s="1738"/>
      <c r="EG60" s="1738"/>
      <c r="EH60" s="1738"/>
      <c r="EI60" s="1738"/>
      <c r="EJ60" s="1738"/>
      <c r="EK60" s="1738"/>
      <c r="EL60" s="1738"/>
      <c r="EM60" s="1738"/>
      <c r="EN60" s="1738"/>
      <c r="EO60" s="1738"/>
      <c r="EP60" s="1738"/>
      <c r="EQ60" s="1738"/>
      <c r="ER60" s="1738"/>
      <c r="ES60" s="1738"/>
      <c r="ET60" s="1738"/>
      <c r="EU60" s="1738"/>
      <c r="EV60" s="1738"/>
      <c r="EW60" s="1738"/>
      <c r="EX60" s="1738"/>
      <c r="EY60" s="1738"/>
      <c r="EZ60" s="1738"/>
      <c r="FA60" s="1738"/>
      <c r="FB60" s="1738"/>
      <c r="FC60" s="1738"/>
      <c r="FD60" s="1738"/>
      <c r="FE60" s="1738"/>
      <c r="FF60" s="1738"/>
      <c r="FG60" s="1738"/>
      <c r="FH60" s="1738"/>
      <c r="FI60" s="1738"/>
      <c r="FJ60" s="1738"/>
      <c r="FK60" s="1738"/>
      <c r="FL60" s="1738"/>
      <c r="FM60" s="1738"/>
      <c r="FN60" s="1738"/>
      <c r="FO60" s="1738"/>
      <c r="FP60" s="1738"/>
      <c r="FQ60" s="1738"/>
      <c r="FR60" s="1738"/>
      <c r="FS60" s="1738"/>
      <c r="FT60" s="1738"/>
      <c r="FU60" s="1738"/>
      <c r="FV60" s="1738"/>
      <c r="FW60" s="1738"/>
      <c r="FX60" s="1738"/>
      <c r="FY60" s="1738"/>
      <c r="FZ60" s="1738"/>
      <c r="GA60" s="1738"/>
      <c r="GB60" s="1738"/>
      <c r="GC60" s="1738"/>
      <c r="GD60" s="1738"/>
      <c r="GE60" s="1738"/>
      <c r="GF60" s="1738"/>
      <c r="GG60" s="1738"/>
      <c r="GH60" s="1738"/>
      <c r="GI60" s="1738"/>
      <c r="GJ60" s="1738"/>
      <c r="GK60" s="1738"/>
      <c r="GL60" s="1738"/>
      <c r="GM60" s="1738"/>
      <c r="GN60" s="1738"/>
    </row>
    <row r="61" spans="1:196" ht="30" customHeight="1">
      <c r="B61" s="1763"/>
      <c r="C61" s="1792"/>
      <c r="D61" s="1741"/>
      <c r="F61" s="1741"/>
      <c r="G61" s="1742" t="s">
        <v>1584</v>
      </c>
      <c r="H61" s="1741"/>
      <c r="I61" s="1741"/>
      <c r="J61" s="1741"/>
      <c r="K61" s="1741"/>
      <c r="L61" s="1741"/>
      <c r="S61" s="3119"/>
      <c r="T61" s="3119"/>
      <c r="U61" s="3119"/>
      <c r="V61" s="3119"/>
      <c r="W61" s="3119"/>
      <c r="X61" s="3119"/>
      <c r="Z61" s="3100"/>
      <c r="AA61" s="3100"/>
      <c r="AB61" s="3104"/>
      <c r="AC61" s="3105"/>
      <c r="AD61" s="3105"/>
      <c r="AE61" s="3105"/>
      <c r="AF61" s="3105"/>
      <c r="AG61" s="3105"/>
      <c r="AH61" s="3105"/>
      <c r="AI61" s="3105"/>
      <c r="AJ61" s="3105"/>
      <c r="AK61" s="3105"/>
      <c r="AL61" s="3105"/>
      <c r="AM61" s="3105"/>
      <c r="AN61" s="3105"/>
      <c r="AO61" s="3105"/>
      <c r="AP61" s="3105"/>
      <c r="AQ61" s="3105"/>
      <c r="AR61" s="3105"/>
      <c r="AS61" s="3105"/>
      <c r="AT61" s="3105"/>
      <c r="AU61" s="3105"/>
      <c r="AV61" s="3105"/>
      <c r="AW61" s="3105"/>
      <c r="AX61" s="3105"/>
      <c r="AY61" s="3105"/>
      <c r="AZ61" s="3105"/>
      <c r="BA61" s="3105"/>
      <c r="BB61" s="3105"/>
      <c r="BC61" s="3105"/>
      <c r="BD61" s="3105"/>
      <c r="BE61" s="3106"/>
      <c r="BF61" s="22"/>
      <c r="BG61" s="3116"/>
      <c r="BH61" s="3117"/>
      <c r="BI61" s="3117"/>
      <c r="BJ61" s="3117"/>
      <c r="BK61" s="3117"/>
      <c r="BL61" s="3117"/>
      <c r="BM61" s="3117"/>
      <c r="BN61" s="3117"/>
      <c r="BO61" s="3117"/>
      <c r="BP61" s="3117"/>
      <c r="BQ61" s="3117"/>
      <c r="BR61" s="3117"/>
      <c r="BS61" s="3117"/>
      <c r="BT61" s="3117"/>
      <c r="BU61" s="3117"/>
      <c r="BV61" s="3117"/>
      <c r="BW61" s="3117"/>
      <c r="BX61" s="3117"/>
      <c r="BY61" s="3117"/>
      <c r="BZ61" s="3117"/>
      <c r="CA61" s="3118"/>
      <c r="CC61" s="1738"/>
      <c r="CD61" s="1737"/>
      <c r="CJ61" s="1738"/>
      <c r="CK61" s="1738"/>
      <c r="CL61" s="1738"/>
      <c r="CM61" s="1738"/>
      <c r="CN61" s="1738"/>
      <c r="CO61" s="1738"/>
      <c r="CP61" s="1738"/>
      <c r="CQ61" s="1738"/>
      <c r="CR61" s="1738"/>
      <c r="CS61" s="1738"/>
      <c r="CT61" s="1738"/>
      <c r="CU61" s="1738"/>
      <c r="CV61" s="1738"/>
      <c r="CW61" s="1738"/>
      <c r="CX61" s="1738"/>
      <c r="CY61" s="1738"/>
      <c r="CZ61" s="1738"/>
      <c r="DA61" s="1738"/>
      <c r="DB61" s="1738"/>
      <c r="DC61" s="1738"/>
      <c r="DD61" s="1738"/>
      <c r="DE61" s="1738"/>
      <c r="DF61" s="1738"/>
      <c r="DG61" s="1738"/>
      <c r="DH61" s="1738"/>
      <c r="DI61" s="1738"/>
      <c r="DJ61" s="1738"/>
      <c r="DK61" s="1738"/>
      <c r="DL61" s="1738"/>
      <c r="DM61" s="1738"/>
      <c r="DN61" s="1738"/>
      <c r="DO61" s="1738"/>
      <c r="DP61" s="1738"/>
      <c r="DQ61" s="1738"/>
      <c r="DR61" s="1738"/>
      <c r="DS61" s="1738"/>
      <c r="DT61" s="1738"/>
      <c r="DU61" s="1738"/>
      <c r="DV61" s="1738"/>
      <c r="DW61" s="1738"/>
      <c r="DX61" s="1738"/>
      <c r="DY61" s="1738"/>
      <c r="DZ61" s="1738"/>
      <c r="EA61" s="1738"/>
      <c r="EB61" s="1738"/>
      <c r="EC61" s="1738"/>
      <c r="ED61" s="1738"/>
      <c r="EE61" s="1738"/>
      <c r="EF61" s="1738"/>
      <c r="EG61" s="1738"/>
      <c r="EH61" s="1738"/>
      <c r="EI61" s="1738"/>
      <c r="EJ61" s="1738"/>
      <c r="EK61" s="1738"/>
      <c r="EL61" s="1738"/>
      <c r="EM61" s="1738"/>
      <c r="EN61" s="1738"/>
      <c r="EO61" s="1738"/>
      <c r="EP61" s="1738"/>
      <c r="EQ61" s="1738"/>
      <c r="ER61" s="1738"/>
      <c r="ES61" s="1738"/>
      <c r="ET61" s="1738"/>
      <c r="EU61" s="1738"/>
      <c r="EV61" s="1738"/>
      <c r="EW61" s="1738"/>
      <c r="EX61" s="1738"/>
      <c r="EY61" s="1738"/>
      <c r="EZ61" s="1738"/>
      <c r="FA61" s="1738"/>
      <c r="FB61" s="1738"/>
      <c r="FC61" s="1738"/>
      <c r="FD61" s="1738"/>
      <c r="FE61" s="1738"/>
      <c r="FF61" s="1738"/>
      <c r="FG61" s="1738"/>
      <c r="FH61" s="1738"/>
      <c r="FI61" s="1738"/>
      <c r="FJ61" s="1738"/>
      <c r="FK61" s="1738"/>
      <c r="FL61" s="1738"/>
      <c r="FM61" s="1738"/>
      <c r="FN61" s="1738"/>
      <c r="FO61" s="1738"/>
      <c r="FP61" s="1738"/>
      <c r="FQ61" s="1738"/>
      <c r="FR61" s="1738"/>
      <c r="FS61" s="1738"/>
      <c r="FT61" s="1738"/>
      <c r="FU61" s="1738"/>
      <c r="FV61" s="1738"/>
      <c r="FW61" s="1738"/>
      <c r="FX61" s="1738"/>
      <c r="FY61" s="1738"/>
      <c r="FZ61" s="1738"/>
      <c r="GA61" s="1738"/>
      <c r="GB61" s="1738"/>
      <c r="GC61" s="1738"/>
      <c r="GD61" s="1738"/>
      <c r="GE61" s="1738"/>
      <c r="GF61" s="1738"/>
      <c r="GG61" s="1738"/>
      <c r="GH61" s="1738"/>
      <c r="GI61" s="1738"/>
      <c r="GJ61" s="1738"/>
      <c r="GK61" s="1738"/>
      <c r="GL61" s="1738"/>
      <c r="GM61" s="1738"/>
      <c r="GN61" s="1738"/>
    </row>
    <row r="62" spans="1:196" ht="15" customHeight="1">
      <c r="B62" s="1763"/>
      <c r="C62" s="1790"/>
      <c r="D62" s="1765"/>
      <c r="F62" s="1753"/>
      <c r="G62" s="1740"/>
      <c r="H62" s="1753"/>
      <c r="I62" s="1753"/>
      <c r="J62" s="1753"/>
      <c r="K62" s="1753"/>
      <c r="L62" s="1753"/>
      <c r="CC62" s="1738"/>
      <c r="CD62" s="1737"/>
      <c r="CJ62" s="1738"/>
      <c r="CK62" s="1738"/>
      <c r="CL62" s="1738"/>
      <c r="CM62" s="1738"/>
      <c r="CN62" s="1738"/>
      <c r="CO62" s="1738"/>
      <c r="CP62" s="1738"/>
      <c r="CQ62" s="1738"/>
      <c r="CR62" s="1738"/>
      <c r="CS62" s="1738"/>
      <c r="CT62" s="1738"/>
      <c r="CU62" s="1738"/>
      <c r="CV62" s="1738"/>
      <c r="CW62" s="1738"/>
      <c r="CX62" s="1738"/>
      <c r="CY62" s="1738"/>
      <c r="CZ62" s="1738"/>
      <c r="DA62" s="1738"/>
      <c r="DB62" s="1738"/>
      <c r="DC62" s="1738"/>
      <c r="DD62" s="1738"/>
      <c r="DE62" s="1738"/>
      <c r="DF62" s="1738"/>
      <c r="DG62" s="1738"/>
      <c r="DH62" s="1738"/>
      <c r="DI62" s="1738"/>
      <c r="DJ62" s="1738"/>
      <c r="DK62" s="1738"/>
      <c r="DL62" s="1738"/>
      <c r="DM62" s="1738"/>
      <c r="DN62" s="1738"/>
      <c r="DO62" s="1738"/>
      <c r="DP62" s="1738"/>
      <c r="DQ62" s="1738"/>
      <c r="DR62" s="1738"/>
      <c r="DS62" s="1738"/>
      <c r="DT62" s="1738"/>
      <c r="DU62" s="1738"/>
      <c r="DV62" s="1738"/>
      <c r="DW62" s="1738"/>
      <c r="DX62" s="1738"/>
      <c r="DY62" s="1738"/>
      <c r="DZ62" s="1738"/>
      <c r="EA62" s="1738"/>
      <c r="EB62" s="1738"/>
      <c r="EC62" s="1738"/>
      <c r="ED62" s="1738"/>
      <c r="EE62" s="1738"/>
      <c r="EF62" s="1738"/>
      <c r="EG62" s="1738"/>
      <c r="EH62" s="1738"/>
      <c r="EI62" s="1738"/>
      <c r="EJ62" s="1738"/>
      <c r="EK62" s="1738"/>
      <c r="EL62" s="1738"/>
      <c r="EM62" s="1738"/>
      <c r="EN62" s="1738"/>
      <c r="EO62" s="1738"/>
      <c r="EP62" s="1738"/>
      <c r="EQ62" s="1738"/>
      <c r="ER62" s="1738"/>
      <c r="ES62" s="1738"/>
      <c r="ET62" s="1738"/>
      <c r="EU62" s="1738"/>
      <c r="EV62" s="1738"/>
      <c r="EW62" s="1738"/>
      <c r="EX62" s="1738"/>
      <c r="EY62" s="1738"/>
      <c r="EZ62" s="1738"/>
      <c r="FA62" s="1738"/>
      <c r="FB62" s="1738"/>
      <c r="FC62" s="1738"/>
      <c r="FD62" s="1738"/>
      <c r="FE62" s="1738"/>
      <c r="FF62" s="1738"/>
      <c r="FG62" s="1738"/>
      <c r="FH62" s="1738"/>
      <c r="FI62" s="1738"/>
      <c r="FJ62" s="1738"/>
      <c r="FK62" s="1738"/>
      <c r="FL62" s="1738"/>
      <c r="FM62" s="1738"/>
      <c r="FN62" s="1738"/>
      <c r="FO62" s="1738"/>
      <c r="FP62" s="1738"/>
      <c r="FQ62" s="1738"/>
      <c r="FR62" s="1738"/>
      <c r="FS62" s="1738"/>
      <c r="FT62" s="1738"/>
      <c r="FU62" s="1738"/>
      <c r="FV62" s="1738"/>
      <c r="FW62" s="1738"/>
      <c r="FX62" s="1738"/>
      <c r="FY62" s="1738"/>
      <c r="FZ62" s="1738"/>
      <c r="GA62" s="1738"/>
      <c r="GB62" s="1738"/>
      <c r="GC62" s="1738"/>
      <c r="GD62" s="1738"/>
      <c r="GE62" s="1738"/>
      <c r="GF62" s="1738"/>
      <c r="GG62" s="1738"/>
      <c r="GH62" s="1738"/>
      <c r="GI62" s="1738"/>
      <c r="GJ62" s="1738"/>
      <c r="GK62" s="1738"/>
      <c r="GL62" s="1738"/>
      <c r="GM62" s="1738"/>
      <c r="GN62" s="1738"/>
    </row>
    <row r="63" spans="1:196" ht="30" customHeight="1">
      <c r="B63" s="1763"/>
      <c r="C63" s="1792"/>
      <c r="D63" s="1740" t="s">
        <v>316</v>
      </c>
      <c r="F63" s="1753"/>
      <c r="G63" s="1740" t="s">
        <v>1014</v>
      </c>
      <c r="H63" s="1753"/>
      <c r="I63" s="1753"/>
      <c r="J63" s="1753"/>
      <c r="K63" s="1753"/>
      <c r="L63" s="1753"/>
      <c r="S63" s="3119" t="s">
        <v>1576</v>
      </c>
      <c r="T63" s="3119"/>
      <c r="U63" s="3119"/>
      <c r="V63" s="3119"/>
      <c r="W63" s="3119"/>
      <c r="X63" s="3119"/>
      <c r="Z63" s="3100">
        <v>52</v>
      </c>
      <c r="AA63" s="3100"/>
      <c r="AB63" s="3101"/>
      <c r="AC63" s="3102"/>
      <c r="AD63" s="3102"/>
      <c r="AE63" s="3102"/>
      <c r="AF63" s="3102"/>
      <c r="AG63" s="3102"/>
      <c r="AH63" s="3102"/>
      <c r="AI63" s="3102"/>
      <c r="AJ63" s="3102"/>
      <c r="AK63" s="3102"/>
      <c r="AL63" s="3102"/>
      <c r="AM63" s="3102"/>
      <c r="AN63" s="3102"/>
      <c r="AO63" s="3102"/>
      <c r="AP63" s="3102"/>
      <c r="AQ63" s="3102"/>
      <c r="AR63" s="3102"/>
      <c r="AS63" s="3102"/>
      <c r="AT63" s="3102"/>
      <c r="AU63" s="3102"/>
      <c r="AV63" s="3102"/>
      <c r="AW63" s="3102"/>
      <c r="AX63" s="3102"/>
      <c r="AY63" s="3102"/>
      <c r="AZ63" s="3102"/>
      <c r="BA63" s="3102"/>
      <c r="BB63" s="3102"/>
      <c r="BC63" s="3102"/>
      <c r="BD63" s="3102"/>
      <c r="BE63" s="3103"/>
      <c r="BF63" s="22"/>
      <c r="BG63" s="3113"/>
      <c r="BH63" s="3114"/>
      <c r="BI63" s="3114"/>
      <c r="BJ63" s="3114"/>
      <c r="BK63" s="3114"/>
      <c r="BL63" s="3114"/>
      <c r="BM63" s="3114"/>
      <c r="BN63" s="3114"/>
      <c r="BO63" s="3114"/>
      <c r="BP63" s="3114"/>
      <c r="BQ63" s="3114"/>
      <c r="BR63" s="3114"/>
      <c r="BS63" s="3114"/>
      <c r="BT63" s="3114"/>
      <c r="BU63" s="3114"/>
      <c r="BV63" s="3114"/>
      <c r="BW63" s="3114"/>
      <c r="BX63" s="3114"/>
      <c r="BY63" s="3114"/>
      <c r="BZ63" s="3114"/>
      <c r="CA63" s="3115"/>
      <c r="CC63" s="1738"/>
      <c r="CD63" s="1737"/>
      <c r="CJ63" s="1738"/>
      <c r="CK63" s="1738"/>
      <c r="CL63" s="1738"/>
      <c r="CM63" s="1738"/>
      <c r="CN63" s="1738"/>
      <c r="CO63" s="1738"/>
      <c r="CP63" s="1738"/>
      <c r="CQ63" s="1738"/>
      <c r="CR63" s="1738"/>
      <c r="CS63" s="1738"/>
      <c r="CT63" s="1738"/>
      <c r="CU63" s="1738"/>
      <c r="CV63" s="1738"/>
      <c r="CW63" s="1738"/>
      <c r="CX63" s="1738"/>
      <c r="CY63" s="1738"/>
      <c r="CZ63" s="1738"/>
      <c r="DA63" s="1738"/>
      <c r="DB63" s="1738"/>
      <c r="DC63" s="1738"/>
      <c r="DD63" s="1738"/>
      <c r="DE63" s="1738"/>
      <c r="DF63" s="1738"/>
      <c r="DG63" s="1738"/>
      <c r="DH63" s="1738"/>
      <c r="DI63" s="1738"/>
      <c r="DJ63" s="1738"/>
      <c r="DK63" s="1738"/>
      <c r="DL63" s="1738"/>
      <c r="DM63" s="1738"/>
      <c r="DN63" s="1738"/>
      <c r="DO63" s="1738"/>
      <c r="DP63" s="1738"/>
      <c r="DQ63" s="1738"/>
      <c r="DR63" s="1738"/>
      <c r="DS63" s="1738"/>
      <c r="DT63" s="1738"/>
      <c r="DU63" s="1738"/>
      <c r="DV63" s="1738"/>
      <c r="DW63" s="1738"/>
      <c r="DX63" s="1738"/>
      <c r="DY63" s="1738"/>
      <c r="DZ63" s="1738"/>
      <c r="EA63" s="1738"/>
      <c r="EB63" s="1738"/>
      <c r="EC63" s="1738"/>
      <c r="ED63" s="1738"/>
      <c r="EE63" s="1738"/>
      <c r="EF63" s="1738"/>
      <c r="EG63" s="1738"/>
      <c r="EH63" s="1738"/>
      <c r="EI63" s="1738"/>
      <c r="EJ63" s="1738"/>
      <c r="EK63" s="1738"/>
      <c r="EL63" s="1738"/>
      <c r="EM63" s="1738"/>
      <c r="EN63" s="1738"/>
      <c r="EO63" s="1738"/>
      <c r="EP63" s="1738"/>
      <c r="EQ63" s="1738"/>
      <c r="ER63" s="1738"/>
      <c r="ES63" s="1738"/>
      <c r="ET63" s="1738"/>
      <c r="EU63" s="1738"/>
      <c r="EV63" s="1738"/>
      <c r="EW63" s="1738"/>
      <c r="EX63" s="1738"/>
      <c r="EY63" s="1738"/>
      <c r="EZ63" s="1738"/>
      <c r="FA63" s="1738"/>
      <c r="FB63" s="1738"/>
      <c r="FC63" s="1738"/>
      <c r="FD63" s="1738"/>
      <c r="FE63" s="1738"/>
      <c r="FF63" s="1738"/>
      <c r="FG63" s="1738"/>
      <c r="FH63" s="1738"/>
      <c r="FI63" s="1738"/>
      <c r="FJ63" s="1738"/>
      <c r="FK63" s="1738"/>
      <c r="FL63" s="1738"/>
      <c r="FM63" s="1738"/>
      <c r="FN63" s="1738"/>
      <c r="FO63" s="1738"/>
      <c r="FP63" s="1738"/>
      <c r="FQ63" s="1738"/>
      <c r="FR63" s="1738"/>
      <c r="FS63" s="1738"/>
      <c r="FT63" s="1738"/>
      <c r="FU63" s="1738"/>
      <c r="FV63" s="1738"/>
      <c r="FW63" s="1738"/>
      <c r="FX63" s="1738"/>
      <c r="FY63" s="1738"/>
      <c r="FZ63" s="1738"/>
      <c r="GA63" s="1738"/>
      <c r="GB63" s="1738"/>
      <c r="GC63" s="1738"/>
      <c r="GD63" s="1738"/>
      <c r="GE63" s="1738"/>
      <c r="GF63" s="1738"/>
      <c r="GG63" s="1738"/>
      <c r="GH63" s="1738"/>
      <c r="GI63" s="1738"/>
      <c r="GJ63" s="1738"/>
      <c r="GK63" s="1738"/>
      <c r="GL63" s="1738"/>
      <c r="GM63" s="1738"/>
      <c r="GN63" s="1738"/>
    </row>
    <row r="64" spans="1:196" ht="30" customHeight="1">
      <c r="B64" s="1763"/>
      <c r="C64" s="1739"/>
      <c r="D64" s="1742"/>
      <c r="F64" s="1741"/>
      <c r="G64" s="1742" t="s">
        <v>1016</v>
      </c>
      <c r="H64" s="1753"/>
      <c r="I64" s="1753"/>
      <c r="J64" s="1753"/>
      <c r="K64" s="1753"/>
      <c r="L64" s="1753"/>
      <c r="S64" s="3119"/>
      <c r="T64" s="3119"/>
      <c r="U64" s="3119"/>
      <c r="V64" s="3119"/>
      <c r="W64" s="3119"/>
      <c r="X64" s="3119"/>
      <c r="Z64" s="3100"/>
      <c r="AA64" s="3100"/>
      <c r="AB64" s="3104"/>
      <c r="AC64" s="3105"/>
      <c r="AD64" s="3105"/>
      <c r="AE64" s="3105"/>
      <c r="AF64" s="3105"/>
      <c r="AG64" s="3105"/>
      <c r="AH64" s="3105"/>
      <c r="AI64" s="3105"/>
      <c r="AJ64" s="3105"/>
      <c r="AK64" s="3105"/>
      <c r="AL64" s="3105"/>
      <c r="AM64" s="3105"/>
      <c r="AN64" s="3105"/>
      <c r="AO64" s="3105"/>
      <c r="AP64" s="3105"/>
      <c r="AQ64" s="3105"/>
      <c r="AR64" s="3105"/>
      <c r="AS64" s="3105"/>
      <c r="AT64" s="3105"/>
      <c r="AU64" s="3105"/>
      <c r="AV64" s="3105"/>
      <c r="AW64" s="3105"/>
      <c r="AX64" s="3105"/>
      <c r="AY64" s="3105"/>
      <c r="AZ64" s="3105"/>
      <c r="BA64" s="3105"/>
      <c r="BB64" s="3105"/>
      <c r="BC64" s="3105"/>
      <c r="BD64" s="3105"/>
      <c r="BE64" s="3106"/>
      <c r="BF64" s="22"/>
      <c r="BG64" s="3116"/>
      <c r="BH64" s="3117"/>
      <c r="BI64" s="3117"/>
      <c r="BJ64" s="3117"/>
      <c r="BK64" s="3117"/>
      <c r="BL64" s="3117"/>
      <c r="BM64" s="3117"/>
      <c r="BN64" s="3117"/>
      <c r="BO64" s="3117"/>
      <c r="BP64" s="3117"/>
      <c r="BQ64" s="3117"/>
      <c r="BR64" s="3117"/>
      <c r="BS64" s="3117"/>
      <c r="BT64" s="3117"/>
      <c r="BU64" s="3117"/>
      <c r="BV64" s="3117"/>
      <c r="BW64" s="3117"/>
      <c r="BX64" s="3117"/>
      <c r="BY64" s="3117"/>
      <c r="BZ64" s="3117"/>
      <c r="CA64" s="3118"/>
      <c r="CC64" s="1738"/>
      <c r="CD64" s="1737"/>
      <c r="CJ64" s="1738"/>
      <c r="CK64" s="1738"/>
      <c r="CL64" s="1738"/>
      <c r="CM64" s="1738"/>
      <c r="CN64" s="1738"/>
      <c r="CO64" s="1738"/>
      <c r="CP64" s="1738"/>
      <c r="CQ64" s="1738"/>
      <c r="CR64" s="1738"/>
      <c r="CS64" s="1738"/>
      <c r="CT64" s="1738"/>
      <c r="CU64" s="1738"/>
      <c r="CV64" s="1738"/>
      <c r="CW64" s="1738"/>
      <c r="CX64" s="1738"/>
      <c r="CY64" s="1738"/>
      <c r="CZ64" s="1738"/>
      <c r="DA64" s="1738"/>
      <c r="DB64" s="1738"/>
      <c r="DC64" s="1738"/>
      <c r="DD64" s="1738"/>
      <c r="DE64" s="1738"/>
      <c r="DF64" s="1738"/>
      <c r="DG64" s="1738"/>
      <c r="DH64" s="1738"/>
      <c r="DI64" s="1738"/>
      <c r="DJ64" s="1738"/>
      <c r="DK64" s="1738"/>
      <c r="DL64" s="1738"/>
      <c r="DM64" s="1738"/>
      <c r="DN64" s="1738"/>
      <c r="DO64" s="1738"/>
      <c r="DP64" s="1738"/>
      <c r="DQ64" s="1738"/>
      <c r="DR64" s="1738"/>
      <c r="DS64" s="1738"/>
      <c r="DT64" s="1738"/>
      <c r="DU64" s="1738"/>
      <c r="DV64" s="1738"/>
      <c r="DW64" s="1738"/>
      <c r="DX64" s="1738"/>
      <c r="DY64" s="1738"/>
      <c r="DZ64" s="1738"/>
      <c r="EA64" s="1738"/>
      <c r="EB64" s="1738"/>
      <c r="EC64" s="1738"/>
      <c r="ED64" s="1738"/>
      <c r="EE64" s="1738"/>
      <c r="EF64" s="1738"/>
      <c r="EG64" s="1738"/>
      <c r="EH64" s="1738"/>
      <c r="EI64" s="1738"/>
      <c r="EJ64" s="1738"/>
      <c r="EK64" s="1738"/>
      <c r="EL64" s="1738"/>
      <c r="EM64" s="1738"/>
      <c r="EN64" s="1738"/>
      <c r="EO64" s="1738"/>
      <c r="EP64" s="1738"/>
      <c r="EQ64" s="1738"/>
      <c r="ER64" s="1738"/>
      <c r="ES64" s="1738"/>
      <c r="ET64" s="1738"/>
      <c r="EU64" s="1738"/>
      <c r="EV64" s="1738"/>
      <c r="EW64" s="1738"/>
      <c r="EX64" s="1738"/>
      <c r="EY64" s="1738"/>
      <c r="EZ64" s="1738"/>
      <c r="FA64" s="1738"/>
      <c r="FB64" s="1738"/>
      <c r="FC64" s="1738"/>
      <c r="FD64" s="1738"/>
      <c r="FE64" s="1738"/>
      <c r="FF64" s="1738"/>
      <c r="FG64" s="1738"/>
      <c r="FH64" s="1738"/>
      <c r="FI64" s="1738"/>
      <c r="FJ64" s="1738"/>
      <c r="FK64" s="1738"/>
      <c r="FL64" s="1738"/>
      <c r="FM64" s="1738"/>
      <c r="FN64" s="1738"/>
      <c r="FO64" s="1738"/>
      <c r="FP64" s="1738"/>
      <c r="FQ64" s="1738"/>
      <c r="FR64" s="1738"/>
      <c r="FS64" s="1738"/>
      <c r="FT64" s="1738"/>
      <c r="FU64" s="1738"/>
      <c r="FV64" s="1738"/>
      <c r="FW64" s="1738"/>
      <c r="FX64" s="1738"/>
      <c r="FY64" s="1738"/>
      <c r="FZ64" s="1738"/>
      <c r="GA64" s="1738"/>
      <c r="GB64" s="1738"/>
      <c r="GC64" s="1738"/>
      <c r="GD64" s="1738"/>
      <c r="GE64" s="1738"/>
      <c r="GF64" s="1738"/>
      <c r="GG64" s="1738"/>
      <c r="GH64" s="1738"/>
      <c r="GI64" s="1738"/>
      <c r="GJ64" s="1738"/>
      <c r="GK64" s="1738"/>
      <c r="GL64" s="1738"/>
      <c r="GM64" s="1738"/>
      <c r="GN64" s="1738"/>
    </row>
    <row r="65" spans="2:196" ht="30" customHeight="1">
      <c r="B65" s="1763"/>
      <c r="C65" s="1739"/>
      <c r="D65" s="1765"/>
      <c r="F65" s="1753"/>
      <c r="G65" s="1742"/>
      <c r="H65" s="1762"/>
      <c r="I65" s="1762"/>
      <c r="J65" s="1762"/>
      <c r="K65" s="1762"/>
      <c r="L65" s="1762"/>
      <c r="CC65" s="1738"/>
      <c r="CD65" s="1737"/>
      <c r="CJ65" s="1738"/>
      <c r="CK65" s="1738"/>
      <c r="CL65" s="1738"/>
      <c r="CM65" s="1738"/>
      <c r="CN65" s="1738"/>
      <c r="CO65" s="1738"/>
      <c r="CP65" s="1738"/>
      <c r="CQ65" s="1738"/>
      <c r="CR65" s="1738"/>
      <c r="CS65" s="1738"/>
      <c r="CT65" s="1738"/>
      <c r="CU65" s="1738"/>
      <c r="CV65" s="1738"/>
      <c r="CW65" s="1738"/>
      <c r="CX65" s="1738"/>
      <c r="CY65" s="1738"/>
      <c r="CZ65" s="1738"/>
      <c r="DA65" s="1738"/>
      <c r="DB65" s="1738"/>
      <c r="DC65" s="1738"/>
      <c r="DD65" s="1738"/>
      <c r="DE65" s="1738"/>
      <c r="DF65" s="1738"/>
      <c r="DG65" s="1738"/>
      <c r="DH65" s="1738"/>
      <c r="DI65" s="1738"/>
      <c r="DJ65" s="1738"/>
      <c r="DK65" s="1738"/>
      <c r="DL65" s="1738"/>
      <c r="DM65" s="1738"/>
      <c r="DN65" s="1738"/>
      <c r="DO65" s="1738"/>
      <c r="DP65" s="1738"/>
      <c r="DQ65" s="1738"/>
      <c r="DR65" s="1738"/>
      <c r="DS65" s="1738"/>
      <c r="DT65" s="1738"/>
      <c r="DU65" s="1738"/>
      <c r="DV65" s="1738"/>
      <c r="DW65" s="1738"/>
      <c r="DX65" s="1738"/>
      <c r="DY65" s="1738"/>
      <c r="DZ65" s="1738"/>
      <c r="EA65" s="1738"/>
      <c r="EB65" s="1738"/>
      <c r="EC65" s="1738"/>
      <c r="ED65" s="1738"/>
      <c r="EE65" s="1738"/>
      <c r="EF65" s="1738"/>
      <c r="EG65" s="1738"/>
      <c r="EH65" s="1738"/>
      <c r="EI65" s="1738"/>
      <c r="EJ65" s="1738"/>
      <c r="EK65" s="1738"/>
      <c r="EL65" s="1738"/>
      <c r="EM65" s="1738"/>
      <c r="EN65" s="1738"/>
      <c r="EO65" s="1738"/>
      <c r="EP65" s="1738"/>
      <c r="EQ65" s="1738"/>
      <c r="ER65" s="1738"/>
      <c r="ES65" s="1738"/>
      <c r="ET65" s="1738"/>
      <c r="EU65" s="1738"/>
      <c r="EV65" s="1738"/>
      <c r="EW65" s="1738"/>
      <c r="EX65" s="1738"/>
      <c r="EY65" s="1738"/>
      <c r="EZ65" s="1738"/>
      <c r="FA65" s="1738"/>
      <c r="FB65" s="1738"/>
      <c r="FC65" s="1738"/>
      <c r="FD65" s="1738"/>
      <c r="FE65" s="1738"/>
      <c r="FF65" s="1738"/>
      <c r="FG65" s="1738"/>
      <c r="FH65" s="1738"/>
      <c r="FI65" s="1738"/>
      <c r="FJ65" s="1738"/>
      <c r="FK65" s="1738"/>
      <c r="FL65" s="1738"/>
      <c r="FM65" s="1738"/>
      <c r="FN65" s="1738"/>
      <c r="FO65" s="1738"/>
      <c r="FP65" s="1738"/>
      <c r="FQ65" s="1738"/>
      <c r="FR65" s="1738"/>
      <c r="FS65" s="1738"/>
      <c r="FT65" s="1738"/>
      <c r="FU65" s="1738"/>
      <c r="FV65" s="1738"/>
      <c r="FW65" s="1738"/>
      <c r="FX65" s="1738"/>
      <c r="FY65" s="1738"/>
      <c r="FZ65" s="1738"/>
      <c r="GA65" s="1738"/>
      <c r="GB65" s="1738"/>
      <c r="GC65" s="1738"/>
      <c r="GD65" s="1738"/>
      <c r="GE65" s="1738"/>
      <c r="GF65" s="1738"/>
      <c r="GG65" s="1738"/>
      <c r="GH65" s="1738"/>
      <c r="GI65" s="1738"/>
      <c r="GJ65" s="1738"/>
      <c r="GK65" s="1738"/>
      <c r="GL65" s="1738"/>
      <c r="GM65" s="1738"/>
      <c r="GN65" s="1738"/>
    </row>
    <row r="66" spans="2:196" ht="30" customHeight="1">
      <c r="B66" s="1763"/>
      <c r="C66" s="1739"/>
      <c r="D66" s="1740" t="s">
        <v>1042</v>
      </c>
      <c r="F66" s="1762"/>
      <c r="G66" s="1740" t="s">
        <v>658</v>
      </c>
      <c r="H66" s="1762"/>
      <c r="I66" s="1762"/>
      <c r="J66" s="1762"/>
      <c r="K66" s="1762"/>
      <c r="L66" s="1762"/>
      <c r="CC66" s="1738"/>
      <c r="CD66" s="1737"/>
      <c r="CJ66" s="1738"/>
      <c r="CK66" s="1738"/>
      <c r="CL66" s="1738"/>
      <c r="CM66" s="1738"/>
      <c r="CN66" s="1738"/>
      <c r="CO66" s="1738"/>
      <c r="CP66" s="1738"/>
      <c r="CQ66" s="1738"/>
      <c r="CR66" s="1738"/>
      <c r="CS66" s="1738"/>
      <c r="CT66" s="1738"/>
      <c r="CU66" s="1738"/>
      <c r="CV66" s="1738"/>
      <c r="CW66" s="1738"/>
      <c r="CX66" s="1738"/>
      <c r="CY66" s="1738"/>
      <c r="CZ66" s="1738"/>
      <c r="DA66" s="1738"/>
      <c r="DB66" s="1738"/>
      <c r="DC66" s="1738"/>
      <c r="DD66" s="1738"/>
      <c r="DE66" s="1738"/>
      <c r="DF66" s="1738"/>
      <c r="DG66" s="1738"/>
      <c r="DH66" s="1738"/>
      <c r="DI66" s="1738"/>
      <c r="DJ66" s="1738"/>
      <c r="DK66" s="1738"/>
      <c r="DL66" s="1738"/>
      <c r="DM66" s="1738"/>
      <c r="DN66" s="1738"/>
      <c r="DO66" s="1738"/>
      <c r="DP66" s="1738"/>
      <c r="DQ66" s="1738"/>
      <c r="DR66" s="1738"/>
      <c r="DS66" s="1738"/>
      <c r="DT66" s="1738"/>
      <c r="DU66" s="1738"/>
      <c r="DV66" s="1738"/>
      <c r="DW66" s="1738"/>
      <c r="DX66" s="1738"/>
      <c r="DY66" s="1738"/>
      <c r="DZ66" s="1738"/>
      <c r="EA66" s="1738"/>
      <c r="EB66" s="1738"/>
      <c r="EC66" s="1738"/>
      <c r="ED66" s="1738"/>
      <c r="EE66" s="1738"/>
      <c r="EF66" s="1738"/>
      <c r="EG66" s="1738"/>
      <c r="EH66" s="1738"/>
      <c r="EI66" s="1738"/>
      <c r="EJ66" s="1738"/>
      <c r="EK66" s="1738"/>
      <c r="EL66" s="1738"/>
      <c r="EM66" s="1738"/>
      <c r="EN66" s="1738"/>
      <c r="EO66" s="1738"/>
      <c r="EP66" s="1738"/>
      <c r="EQ66" s="1738"/>
      <c r="ER66" s="1738"/>
      <c r="ES66" s="1738"/>
      <c r="ET66" s="1738"/>
      <c r="EU66" s="1738"/>
      <c r="EV66" s="1738"/>
      <c r="EW66" s="1738"/>
      <c r="EX66" s="1738"/>
      <c r="EY66" s="1738"/>
      <c r="EZ66" s="1738"/>
      <c r="FA66" s="1738"/>
      <c r="FB66" s="1738"/>
      <c r="FC66" s="1738"/>
      <c r="FD66" s="1738"/>
      <c r="FE66" s="1738"/>
      <c r="FF66" s="1738"/>
      <c r="FG66" s="1738"/>
      <c r="FH66" s="1738"/>
      <c r="FI66" s="1738"/>
      <c r="FJ66" s="1738"/>
      <c r="FK66" s="1738"/>
      <c r="FL66" s="1738"/>
      <c r="FM66" s="1738"/>
      <c r="FN66" s="1738"/>
      <c r="FO66" s="1738"/>
      <c r="FP66" s="1738"/>
      <c r="FQ66" s="1738"/>
      <c r="FR66" s="1738"/>
      <c r="FS66" s="1738"/>
      <c r="FT66" s="1738"/>
      <c r="FU66" s="1738"/>
      <c r="FV66" s="1738"/>
      <c r="FW66" s="1738"/>
      <c r="FX66" s="1738"/>
      <c r="FY66" s="1738"/>
      <c r="FZ66" s="1738"/>
      <c r="GA66" s="1738"/>
      <c r="GB66" s="1738"/>
      <c r="GC66" s="1738"/>
      <c r="GD66" s="1738"/>
      <c r="GE66" s="1738"/>
      <c r="GF66" s="1738"/>
      <c r="GG66" s="1738"/>
      <c r="GH66" s="1738"/>
      <c r="GI66" s="1738"/>
      <c r="GJ66" s="1738"/>
      <c r="GK66" s="1738"/>
      <c r="GL66" s="1738"/>
      <c r="GM66" s="1738"/>
      <c r="GN66" s="1738"/>
    </row>
    <row r="67" spans="2:196" ht="30" customHeight="1">
      <c r="B67" s="1763"/>
      <c r="C67" s="1739"/>
      <c r="D67" s="1765"/>
      <c r="F67" s="1762"/>
      <c r="G67" s="1742" t="s">
        <v>1239</v>
      </c>
      <c r="H67" s="1762"/>
      <c r="I67" s="1762"/>
      <c r="J67" s="1762"/>
      <c r="K67" s="1762"/>
      <c r="L67" s="1762"/>
      <c r="CC67" s="1738"/>
      <c r="CD67" s="1737"/>
      <c r="CJ67" s="1738"/>
      <c r="CK67" s="1738"/>
      <c r="CL67" s="1738"/>
      <c r="CM67" s="1738"/>
      <c r="CN67" s="1738"/>
      <c r="CO67" s="1738"/>
      <c r="CP67" s="1738"/>
      <c r="CQ67" s="1738"/>
      <c r="CR67" s="1738"/>
      <c r="CS67" s="1738"/>
      <c r="CT67" s="1738"/>
      <c r="CU67" s="1738"/>
      <c r="CV67" s="1738"/>
      <c r="CW67" s="1738"/>
      <c r="CX67" s="1738"/>
      <c r="CY67" s="1738"/>
      <c r="CZ67" s="1738"/>
      <c r="DA67" s="1738"/>
      <c r="DB67" s="1738"/>
      <c r="DC67" s="1738"/>
      <c r="DD67" s="1738"/>
      <c r="DE67" s="1738"/>
      <c r="DF67" s="1738"/>
      <c r="DG67" s="1738"/>
      <c r="DH67" s="1738"/>
      <c r="DI67" s="1738"/>
      <c r="DJ67" s="1738"/>
      <c r="DK67" s="1738"/>
      <c r="DL67" s="1738"/>
      <c r="DM67" s="1738"/>
      <c r="DN67" s="1738"/>
      <c r="DO67" s="1738"/>
      <c r="DP67" s="1738"/>
      <c r="DQ67" s="1738"/>
      <c r="DR67" s="1738"/>
      <c r="DS67" s="1738"/>
      <c r="DT67" s="1738"/>
      <c r="DU67" s="1738"/>
      <c r="DV67" s="1738"/>
      <c r="DW67" s="1738"/>
      <c r="DX67" s="1738"/>
      <c r="DY67" s="1738"/>
      <c r="DZ67" s="1738"/>
      <c r="EA67" s="1738"/>
      <c r="EB67" s="1738"/>
      <c r="EC67" s="1738"/>
      <c r="ED67" s="1738"/>
      <c r="EE67" s="1738"/>
      <c r="EF67" s="1738"/>
      <c r="EG67" s="1738"/>
      <c r="EH67" s="1738"/>
      <c r="EI67" s="1738"/>
      <c r="EJ67" s="1738"/>
      <c r="EK67" s="1738"/>
      <c r="EL67" s="1738"/>
      <c r="EM67" s="1738"/>
      <c r="EN67" s="1738"/>
      <c r="EO67" s="1738"/>
      <c r="EP67" s="1738"/>
      <c r="EQ67" s="1738"/>
      <c r="ER67" s="1738"/>
      <c r="ES67" s="1738"/>
      <c r="ET67" s="1738"/>
      <c r="EU67" s="1738"/>
      <c r="EV67" s="1738"/>
      <c r="EW67" s="1738"/>
      <c r="EX67" s="1738"/>
      <c r="EY67" s="1738"/>
      <c r="EZ67" s="1738"/>
      <c r="FA67" s="1738"/>
      <c r="FB67" s="1738"/>
      <c r="FC67" s="1738"/>
      <c r="FD67" s="1738"/>
      <c r="FE67" s="1738"/>
      <c r="FF67" s="1738"/>
      <c r="FG67" s="1738"/>
      <c r="FH67" s="1738"/>
      <c r="FI67" s="1738"/>
      <c r="FJ67" s="1738"/>
      <c r="FK67" s="1738"/>
      <c r="FL67" s="1738"/>
      <c r="FM67" s="1738"/>
      <c r="FN67" s="1738"/>
      <c r="FO67" s="1738"/>
      <c r="FP67" s="1738"/>
      <c r="FQ67" s="1738"/>
      <c r="FR67" s="1738"/>
      <c r="FS67" s="1738"/>
      <c r="FT67" s="1738"/>
      <c r="FU67" s="1738"/>
      <c r="FV67" s="1738"/>
      <c r="FW67" s="1738"/>
      <c r="FX67" s="1738"/>
      <c r="FY67" s="1738"/>
      <c r="FZ67" s="1738"/>
      <c r="GA67" s="1738"/>
      <c r="GB67" s="1738"/>
      <c r="GC67" s="1738"/>
      <c r="GD67" s="1738"/>
      <c r="GE67" s="1738"/>
      <c r="GF67" s="1738"/>
      <c r="GG67" s="1738"/>
      <c r="GH67" s="1738"/>
      <c r="GI67" s="1738"/>
      <c r="GJ67" s="1738"/>
      <c r="GK67" s="1738"/>
      <c r="GL67" s="1738"/>
      <c r="GM67" s="1738"/>
      <c r="GN67" s="1738"/>
    </row>
    <row r="68" spans="2:196" ht="30" customHeight="1">
      <c r="B68" s="1763"/>
      <c r="C68" s="1792"/>
      <c r="E68" s="146"/>
      <c r="F68" s="1765"/>
      <c r="H68" s="1765"/>
      <c r="I68" s="1765"/>
      <c r="J68" s="1765"/>
      <c r="K68" s="1765"/>
      <c r="L68" s="1765"/>
      <c r="M68" s="146"/>
      <c r="N68" s="146"/>
      <c r="O68" s="146"/>
      <c r="BY68" s="3111">
        <v>1203</v>
      </c>
      <c r="BZ68" s="3111"/>
      <c r="CA68" s="3111"/>
      <c r="CC68" s="1738"/>
      <c r="CD68" s="1737"/>
      <c r="CJ68" s="1738"/>
      <c r="CK68" s="1738"/>
      <c r="CL68" s="1738"/>
      <c r="CM68" s="1738"/>
      <c r="CN68" s="1738"/>
      <c r="CO68" s="1738"/>
      <c r="CP68" s="1738"/>
      <c r="CQ68" s="1738"/>
      <c r="CR68" s="1738"/>
      <c r="CS68" s="1738"/>
      <c r="CT68" s="1738"/>
      <c r="CU68" s="1738"/>
      <c r="CV68" s="1738"/>
      <c r="CW68" s="1738"/>
      <c r="CX68" s="1738"/>
      <c r="CY68" s="1738"/>
      <c r="CZ68" s="1738"/>
      <c r="DA68" s="1738"/>
      <c r="DB68" s="1738"/>
      <c r="DC68" s="1738"/>
      <c r="DD68" s="1738"/>
      <c r="DE68" s="1738"/>
      <c r="DF68" s="1738"/>
      <c r="DG68" s="1738"/>
      <c r="DH68" s="1738"/>
      <c r="DI68" s="1738"/>
      <c r="DJ68" s="1738"/>
      <c r="DK68" s="1738"/>
      <c r="DL68" s="1738"/>
      <c r="DM68" s="1738"/>
      <c r="DN68" s="1738"/>
      <c r="DO68" s="1738"/>
      <c r="DP68" s="1738"/>
      <c r="DQ68" s="1738"/>
      <c r="DR68" s="1738"/>
      <c r="DS68" s="1738"/>
      <c r="DT68" s="1738"/>
      <c r="DU68" s="1738"/>
      <c r="DV68" s="1738"/>
      <c r="DW68" s="1738"/>
      <c r="DX68" s="1738"/>
      <c r="DY68" s="1738"/>
      <c r="DZ68" s="1738"/>
      <c r="EA68" s="1738"/>
      <c r="EB68" s="1738"/>
      <c r="EC68" s="1738"/>
      <c r="ED68" s="1738"/>
      <c r="EE68" s="1738"/>
      <c r="EF68" s="1738"/>
      <c r="EG68" s="1738"/>
      <c r="EH68" s="1738"/>
      <c r="EI68" s="1738"/>
      <c r="EJ68" s="1738"/>
      <c r="EK68" s="1738"/>
      <c r="EL68" s="1738"/>
      <c r="EM68" s="1738"/>
      <c r="EN68" s="1738"/>
      <c r="EO68" s="1738"/>
      <c r="EP68" s="1738"/>
      <c r="EQ68" s="1738"/>
      <c r="ER68" s="1738"/>
      <c r="ES68" s="1738"/>
      <c r="ET68" s="1738"/>
      <c r="EU68" s="1738"/>
      <c r="EV68" s="1738"/>
      <c r="EW68" s="1738"/>
      <c r="EX68" s="1738"/>
      <c r="EY68" s="1738"/>
      <c r="EZ68" s="1738"/>
      <c r="FA68" s="1738"/>
      <c r="FB68" s="1738"/>
      <c r="FC68" s="1738"/>
      <c r="FD68" s="1738"/>
      <c r="FE68" s="1738"/>
      <c r="FF68" s="1738"/>
      <c r="FG68" s="1738"/>
      <c r="FH68" s="1738"/>
      <c r="FI68" s="1738"/>
      <c r="FJ68" s="1738"/>
      <c r="FK68" s="1738"/>
      <c r="FL68" s="1738"/>
      <c r="FM68" s="1738"/>
      <c r="FN68" s="1738"/>
      <c r="FO68" s="1738"/>
      <c r="FP68" s="1738"/>
      <c r="FQ68" s="1738"/>
      <c r="FR68" s="1738"/>
      <c r="FS68" s="1738"/>
      <c r="FT68" s="1738"/>
      <c r="FU68" s="1738"/>
      <c r="FV68" s="1738"/>
      <c r="FW68" s="1738"/>
      <c r="FX68" s="1738"/>
      <c r="FY68" s="1738"/>
      <c r="FZ68" s="1738"/>
      <c r="GA68" s="1738"/>
      <c r="GB68" s="1738"/>
      <c r="GC68" s="1738"/>
      <c r="GD68" s="1738"/>
      <c r="GE68" s="1738"/>
      <c r="GF68" s="1738"/>
      <c r="GG68" s="1738"/>
      <c r="GH68" s="1738"/>
      <c r="GI68" s="1738"/>
      <c r="GJ68" s="1738"/>
      <c r="GK68" s="1738"/>
      <c r="GL68" s="1738"/>
      <c r="GM68" s="1738"/>
      <c r="GN68" s="1738"/>
    </row>
    <row r="69" spans="2:196" ht="30" customHeight="1">
      <c r="B69" s="1763"/>
      <c r="C69" s="1790"/>
      <c r="D69" s="1765"/>
      <c r="F69" s="1765"/>
      <c r="G69" s="3120"/>
      <c r="H69" s="3120"/>
      <c r="I69" s="3109" t="s">
        <v>63</v>
      </c>
      <c r="J69" s="3100"/>
      <c r="K69" s="3113"/>
      <c r="L69" s="3114"/>
      <c r="M69" s="3114"/>
      <c r="N69" s="3114"/>
      <c r="O69" s="3114"/>
      <c r="P69" s="3114"/>
      <c r="Q69" s="3114"/>
      <c r="R69" s="3114"/>
      <c r="S69" s="3114"/>
      <c r="T69" s="3114"/>
      <c r="U69" s="3114"/>
      <c r="V69" s="3114"/>
      <c r="W69" s="3114"/>
      <c r="X69" s="3114"/>
      <c r="Y69" s="3114"/>
      <c r="Z69" s="3114"/>
      <c r="AA69" s="3114"/>
      <c r="AB69" s="3114"/>
      <c r="AC69" s="3114"/>
      <c r="AD69" s="3114"/>
      <c r="AE69" s="3114"/>
      <c r="AF69" s="3114"/>
      <c r="AG69" s="3114"/>
      <c r="AH69" s="3114"/>
      <c r="AI69" s="3114"/>
      <c r="AJ69" s="3114"/>
      <c r="AK69" s="3114"/>
      <c r="AL69" s="3114"/>
      <c r="AM69" s="3114"/>
      <c r="AN69" s="3114"/>
      <c r="AO69" s="3114"/>
      <c r="AP69" s="3114"/>
      <c r="AQ69" s="3114"/>
      <c r="AR69" s="3114"/>
      <c r="AS69" s="3114"/>
      <c r="AT69" s="3114"/>
      <c r="AU69" s="3114"/>
      <c r="AV69" s="3114"/>
      <c r="AW69" s="3114"/>
      <c r="AX69" s="3114"/>
      <c r="AY69" s="3114"/>
      <c r="AZ69" s="3114"/>
      <c r="BA69" s="3114"/>
      <c r="BB69" s="3114"/>
      <c r="BC69" s="3114"/>
      <c r="BD69" s="3114"/>
      <c r="BE69" s="3114"/>
      <c r="BF69" s="3114"/>
      <c r="BG69" s="3114"/>
      <c r="BH69" s="3114"/>
      <c r="BI69" s="3114"/>
      <c r="BJ69" s="3114"/>
      <c r="BK69" s="3114"/>
      <c r="BL69" s="3114"/>
      <c r="BM69" s="3114"/>
      <c r="BN69" s="3114"/>
      <c r="BO69" s="3114"/>
      <c r="BP69" s="3114"/>
      <c r="BQ69" s="3114"/>
      <c r="BR69" s="3114"/>
      <c r="BS69" s="3114"/>
      <c r="BT69" s="3114"/>
      <c r="BU69" s="3114"/>
      <c r="BV69" s="3114"/>
      <c r="BW69" s="3114"/>
      <c r="BX69" s="3114"/>
      <c r="BY69" s="3114"/>
      <c r="BZ69" s="3114"/>
      <c r="CA69" s="3115"/>
      <c r="CC69" s="1738"/>
      <c r="CD69" s="1737"/>
      <c r="CJ69" s="1738"/>
      <c r="CK69" s="1738"/>
      <c r="CL69" s="1738"/>
      <c r="CM69" s="1738"/>
      <c r="CN69" s="1738"/>
      <c r="CO69" s="1738"/>
      <c r="CP69" s="1738"/>
      <c r="CQ69" s="1738"/>
      <c r="CR69" s="1738"/>
      <c r="CS69" s="1738"/>
      <c r="CT69" s="1738"/>
      <c r="CU69" s="1738"/>
      <c r="CV69" s="1738"/>
      <c r="CW69" s="1738"/>
      <c r="CX69" s="1738"/>
      <c r="CY69" s="1738"/>
      <c r="CZ69" s="1738"/>
      <c r="DA69" s="1738"/>
      <c r="DB69" s="1738"/>
      <c r="DC69" s="1738"/>
      <c r="DD69" s="1738"/>
      <c r="DE69" s="1738"/>
      <c r="DF69" s="1738"/>
      <c r="DG69" s="1738"/>
      <c r="DH69" s="1738"/>
      <c r="DI69" s="1738"/>
      <c r="DJ69" s="1738"/>
      <c r="DK69" s="1738"/>
      <c r="DL69" s="1738"/>
      <c r="DM69" s="1738"/>
      <c r="DN69" s="1738"/>
      <c r="DO69" s="1738"/>
      <c r="DP69" s="1738"/>
      <c r="DQ69" s="1738"/>
      <c r="DR69" s="1738"/>
      <c r="DS69" s="1738"/>
      <c r="DT69" s="1738"/>
      <c r="DU69" s="1738"/>
      <c r="DV69" s="1738"/>
      <c r="DW69" s="1738"/>
      <c r="DX69" s="1738"/>
      <c r="DY69" s="1738"/>
      <c r="DZ69" s="1738"/>
      <c r="EA69" s="1738"/>
      <c r="EB69" s="1738"/>
      <c r="EC69" s="1738"/>
      <c r="ED69" s="1738"/>
      <c r="EE69" s="1738"/>
      <c r="EF69" s="1738"/>
      <c r="EG69" s="1738"/>
      <c r="EH69" s="1738"/>
      <c r="EI69" s="1738"/>
      <c r="EJ69" s="1738"/>
      <c r="EK69" s="1738"/>
      <c r="EL69" s="1738"/>
      <c r="EM69" s="1738"/>
      <c r="EN69" s="1738"/>
      <c r="EO69" s="1738"/>
      <c r="EP69" s="1738"/>
      <c r="EQ69" s="1738"/>
      <c r="ER69" s="1738"/>
      <c r="ES69" s="1738"/>
      <c r="ET69" s="1738"/>
      <c r="EU69" s="1738"/>
      <c r="EV69" s="1738"/>
      <c r="EW69" s="1738"/>
      <c r="EX69" s="1738"/>
      <c r="EY69" s="1738"/>
      <c r="EZ69" s="1738"/>
      <c r="FA69" s="1738"/>
      <c r="FB69" s="1738"/>
      <c r="FC69" s="1738"/>
      <c r="FD69" s="1738"/>
      <c r="FE69" s="1738"/>
      <c r="FF69" s="1738"/>
      <c r="FG69" s="1738"/>
      <c r="FH69" s="1738"/>
      <c r="FI69" s="1738"/>
      <c r="FJ69" s="1738"/>
      <c r="FK69" s="1738"/>
      <c r="FL69" s="1738"/>
      <c r="FM69" s="1738"/>
      <c r="FN69" s="1738"/>
      <c r="FO69" s="1738"/>
      <c r="FP69" s="1738"/>
      <c r="FQ69" s="1738"/>
      <c r="FR69" s="1738"/>
      <c r="FS69" s="1738"/>
      <c r="FT69" s="1738"/>
      <c r="FU69" s="1738"/>
      <c r="FV69" s="1738"/>
      <c r="FW69" s="1738"/>
      <c r="FX69" s="1738"/>
      <c r="FY69" s="1738"/>
      <c r="FZ69" s="1738"/>
      <c r="GA69" s="1738"/>
      <c r="GB69" s="1738"/>
      <c r="GC69" s="1738"/>
      <c r="GD69" s="1738"/>
      <c r="GE69" s="1738"/>
      <c r="GF69" s="1738"/>
      <c r="GG69" s="1738"/>
      <c r="GH69" s="1738"/>
      <c r="GI69" s="1738"/>
      <c r="GJ69" s="1738"/>
      <c r="GK69" s="1738"/>
      <c r="GL69" s="1738"/>
      <c r="GM69" s="1738"/>
      <c r="GN69" s="1738"/>
    </row>
    <row r="70" spans="2:196" ht="30" customHeight="1">
      <c r="B70" s="1763"/>
      <c r="C70" s="1739"/>
      <c r="D70" s="1765"/>
      <c r="F70" s="1765"/>
      <c r="G70" s="3120"/>
      <c r="H70" s="3120"/>
      <c r="I70" s="3100"/>
      <c r="J70" s="3100"/>
      <c r="K70" s="3116"/>
      <c r="L70" s="3117"/>
      <c r="M70" s="3117"/>
      <c r="N70" s="3117"/>
      <c r="O70" s="3117"/>
      <c r="P70" s="3117"/>
      <c r="Q70" s="3117"/>
      <c r="R70" s="3117"/>
      <c r="S70" s="3117"/>
      <c r="T70" s="3117"/>
      <c r="U70" s="3117"/>
      <c r="V70" s="3117"/>
      <c r="W70" s="3117"/>
      <c r="X70" s="3117"/>
      <c r="Y70" s="3117"/>
      <c r="Z70" s="3117"/>
      <c r="AA70" s="3117"/>
      <c r="AB70" s="3117"/>
      <c r="AC70" s="3117"/>
      <c r="AD70" s="3117"/>
      <c r="AE70" s="3117"/>
      <c r="AF70" s="3117"/>
      <c r="AG70" s="3117"/>
      <c r="AH70" s="3117"/>
      <c r="AI70" s="3117"/>
      <c r="AJ70" s="3117"/>
      <c r="AK70" s="3117"/>
      <c r="AL70" s="3117"/>
      <c r="AM70" s="3117"/>
      <c r="AN70" s="3117"/>
      <c r="AO70" s="3117"/>
      <c r="AP70" s="3117"/>
      <c r="AQ70" s="3117"/>
      <c r="AR70" s="3117"/>
      <c r="AS70" s="3117"/>
      <c r="AT70" s="3117"/>
      <c r="AU70" s="3117"/>
      <c r="AV70" s="3117"/>
      <c r="AW70" s="3117"/>
      <c r="AX70" s="3117"/>
      <c r="AY70" s="3117"/>
      <c r="AZ70" s="3117"/>
      <c r="BA70" s="3117"/>
      <c r="BB70" s="3117"/>
      <c r="BC70" s="3117"/>
      <c r="BD70" s="3117"/>
      <c r="BE70" s="3117"/>
      <c r="BF70" s="3117"/>
      <c r="BG70" s="3117"/>
      <c r="BH70" s="3117"/>
      <c r="BI70" s="3117"/>
      <c r="BJ70" s="3117"/>
      <c r="BK70" s="3117"/>
      <c r="BL70" s="3117"/>
      <c r="BM70" s="3117"/>
      <c r="BN70" s="3117"/>
      <c r="BO70" s="3117"/>
      <c r="BP70" s="3117"/>
      <c r="BQ70" s="3117"/>
      <c r="BR70" s="3117"/>
      <c r="BS70" s="3117"/>
      <c r="BT70" s="3117"/>
      <c r="BU70" s="3117"/>
      <c r="BV70" s="3117"/>
      <c r="BW70" s="3117"/>
      <c r="BX70" s="3117"/>
      <c r="BY70" s="3117"/>
      <c r="BZ70" s="3117"/>
      <c r="CA70" s="3118"/>
      <c r="CC70" s="1738"/>
      <c r="CD70" s="1737"/>
      <c r="CJ70" s="1738"/>
      <c r="CK70" s="1738"/>
      <c r="CL70" s="1738"/>
      <c r="CM70" s="1738"/>
      <c r="CN70" s="1738"/>
      <c r="CO70" s="1738"/>
      <c r="CP70" s="1738"/>
      <c r="CQ70" s="1738"/>
      <c r="CR70" s="1738"/>
      <c r="CS70" s="1738"/>
      <c r="CT70" s="1738"/>
      <c r="CU70" s="1738"/>
      <c r="CV70" s="1738"/>
      <c r="CW70" s="1738"/>
      <c r="CX70" s="1738"/>
      <c r="CY70" s="1738"/>
      <c r="CZ70" s="1738"/>
      <c r="DA70" s="1738"/>
      <c r="DB70" s="1738"/>
      <c r="DC70" s="1738"/>
      <c r="DD70" s="1738"/>
      <c r="DE70" s="1738"/>
      <c r="DF70" s="1738"/>
      <c r="DG70" s="1738"/>
      <c r="DH70" s="1738"/>
      <c r="DI70" s="1738"/>
      <c r="DJ70" s="1738"/>
      <c r="DK70" s="1738"/>
      <c r="DL70" s="1738"/>
      <c r="DM70" s="1738"/>
      <c r="DN70" s="1738"/>
      <c r="DO70" s="1738"/>
      <c r="DP70" s="1738"/>
      <c r="DQ70" s="1738"/>
      <c r="DR70" s="1738"/>
      <c r="DS70" s="1738"/>
      <c r="DT70" s="1738"/>
      <c r="DU70" s="1738"/>
      <c r="DV70" s="1738"/>
      <c r="DW70" s="1738"/>
      <c r="DX70" s="1738"/>
      <c r="DY70" s="1738"/>
      <c r="DZ70" s="1738"/>
      <c r="EA70" s="1738"/>
      <c r="EB70" s="1738"/>
      <c r="EC70" s="1738"/>
      <c r="ED70" s="1738"/>
      <c r="EE70" s="1738"/>
      <c r="EF70" s="1738"/>
      <c r="EG70" s="1738"/>
      <c r="EH70" s="1738"/>
      <c r="EI70" s="1738"/>
      <c r="EJ70" s="1738"/>
      <c r="EK70" s="1738"/>
      <c r="EL70" s="1738"/>
      <c r="EM70" s="1738"/>
      <c r="EN70" s="1738"/>
      <c r="EO70" s="1738"/>
      <c r="EP70" s="1738"/>
      <c r="EQ70" s="1738"/>
      <c r="ER70" s="1738"/>
      <c r="ES70" s="1738"/>
      <c r="ET70" s="1738"/>
      <c r="EU70" s="1738"/>
      <c r="EV70" s="1738"/>
      <c r="EW70" s="1738"/>
      <c r="EX70" s="1738"/>
      <c r="EY70" s="1738"/>
      <c r="EZ70" s="1738"/>
      <c r="FA70" s="1738"/>
      <c r="FB70" s="1738"/>
      <c r="FC70" s="1738"/>
      <c r="FD70" s="1738"/>
      <c r="FE70" s="1738"/>
      <c r="FF70" s="1738"/>
      <c r="FG70" s="1738"/>
      <c r="FH70" s="1738"/>
      <c r="FI70" s="1738"/>
      <c r="FJ70" s="1738"/>
      <c r="FK70" s="1738"/>
      <c r="FL70" s="1738"/>
      <c r="FM70" s="1738"/>
      <c r="FN70" s="1738"/>
      <c r="FO70" s="1738"/>
      <c r="FP70" s="1738"/>
      <c r="FQ70" s="1738"/>
      <c r="FR70" s="1738"/>
      <c r="FS70" s="1738"/>
      <c r="FT70" s="1738"/>
      <c r="FU70" s="1738"/>
      <c r="FV70" s="1738"/>
      <c r="FW70" s="1738"/>
      <c r="FX70" s="1738"/>
      <c r="FY70" s="1738"/>
      <c r="FZ70" s="1738"/>
      <c r="GA70" s="1738"/>
      <c r="GB70" s="1738"/>
      <c r="GC70" s="1738"/>
      <c r="GD70" s="1738"/>
      <c r="GE70" s="1738"/>
      <c r="GF70" s="1738"/>
      <c r="GG70" s="1738"/>
      <c r="GH70" s="1738"/>
      <c r="GI70" s="1738"/>
      <c r="GJ70" s="1738"/>
      <c r="GK70" s="1738"/>
      <c r="GL70" s="1738"/>
      <c r="GM70" s="1738"/>
      <c r="GN70" s="1738"/>
    </row>
    <row r="71" spans="2:196" ht="30" customHeight="1">
      <c r="B71" s="1763"/>
      <c r="C71" s="1739"/>
      <c r="D71" s="1765"/>
      <c r="F71" s="1765"/>
      <c r="G71" s="1740"/>
      <c r="H71" s="1765"/>
      <c r="CC71" s="1738"/>
      <c r="CD71" s="1737"/>
      <c r="CJ71" s="1738"/>
      <c r="CK71" s="1738"/>
      <c r="CL71" s="1738"/>
      <c r="CM71" s="1738"/>
      <c r="CN71" s="1738"/>
      <c r="CO71" s="1738"/>
      <c r="CP71" s="1738"/>
      <c r="CQ71" s="1738"/>
      <c r="CR71" s="1738"/>
      <c r="CS71" s="1738"/>
      <c r="CT71" s="1738"/>
      <c r="CU71" s="1738"/>
      <c r="CV71" s="1738"/>
      <c r="CW71" s="1738"/>
      <c r="CX71" s="1738"/>
      <c r="CY71" s="1738"/>
      <c r="CZ71" s="1738"/>
      <c r="DA71" s="1738"/>
      <c r="DB71" s="1738"/>
      <c r="DC71" s="1738"/>
      <c r="DD71" s="1738"/>
      <c r="DE71" s="1738"/>
      <c r="DF71" s="1738"/>
      <c r="DG71" s="1738"/>
      <c r="DH71" s="1738"/>
      <c r="DI71" s="1738"/>
      <c r="DJ71" s="1738"/>
      <c r="DK71" s="1738"/>
      <c r="DL71" s="1738"/>
      <c r="DM71" s="1738"/>
      <c r="DN71" s="1738"/>
      <c r="DO71" s="1738"/>
      <c r="DP71" s="1738"/>
      <c r="DQ71" s="1738"/>
      <c r="DR71" s="1738"/>
      <c r="DS71" s="1738"/>
      <c r="DT71" s="1738"/>
      <c r="DU71" s="1738"/>
      <c r="DV71" s="1738"/>
      <c r="DW71" s="1738"/>
      <c r="DX71" s="1738"/>
      <c r="DY71" s="1738"/>
      <c r="DZ71" s="1738"/>
      <c r="EA71" s="1738"/>
      <c r="EB71" s="1738"/>
      <c r="EC71" s="1738"/>
      <c r="ED71" s="1738"/>
      <c r="EE71" s="1738"/>
      <c r="EF71" s="1738"/>
      <c r="EG71" s="1738"/>
      <c r="EH71" s="1738"/>
      <c r="EI71" s="1738"/>
      <c r="EJ71" s="1738"/>
      <c r="EK71" s="1738"/>
      <c r="EL71" s="1738"/>
      <c r="EM71" s="1738"/>
      <c r="EN71" s="1738"/>
      <c r="EO71" s="1738"/>
      <c r="EP71" s="1738"/>
      <c r="EQ71" s="1738"/>
      <c r="ER71" s="1738"/>
      <c r="ES71" s="1738"/>
      <c r="ET71" s="1738"/>
      <c r="EU71" s="1738"/>
      <c r="EV71" s="1738"/>
      <c r="EW71" s="1738"/>
      <c r="EX71" s="1738"/>
      <c r="EY71" s="1738"/>
      <c r="EZ71" s="1738"/>
      <c r="FA71" s="1738"/>
      <c r="FB71" s="1738"/>
      <c r="FC71" s="1738"/>
      <c r="FD71" s="1738"/>
      <c r="FE71" s="1738"/>
      <c r="FF71" s="1738"/>
      <c r="FG71" s="1738"/>
      <c r="FH71" s="1738"/>
      <c r="FI71" s="1738"/>
      <c r="FJ71" s="1738"/>
      <c r="FK71" s="1738"/>
      <c r="FL71" s="1738"/>
      <c r="FM71" s="1738"/>
      <c r="FN71" s="1738"/>
      <c r="FO71" s="1738"/>
      <c r="FP71" s="1738"/>
      <c r="FQ71" s="1738"/>
      <c r="FR71" s="1738"/>
      <c r="FS71" s="1738"/>
      <c r="FT71" s="1738"/>
      <c r="FU71" s="1738"/>
      <c r="FV71" s="1738"/>
      <c r="FW71" s="1738"/>
      <c r="FX71" s="1738"/>
      <c r="FY71" s="1738"/>
      <c r="FZ71" s="1738"/>
      <c r="GA71" s="1738"/>
      <c r="GB71" s="1738"/>
      <c r="GC71" s="1738"/>
      <c r="GD71" s="1738"/>
      <c r="GE71" s="1738"/>
      <c r="GF71" s="1738"/>
      <c r="GG71" s="1738"/>
      <c r="GH71" s="1738"/>
      <c r="GI71" s="1738"/>
      <c r="GJ71" s="1738"/>
      <c r="GK71" s="1738"/>
      <c r="GL71" s="1738"/>
      <c r="GM71" s="1738"/>
      <c r="GN71" s="1738"/>
    </row>
    <row r="72" spans="2:196" ht="30" customHeight="1">
      <c r="B72" s="1763"/>
      <c r="C72" s="1792"/>
      <c r="BB72" s="3111">
        <v>1201</v>
      </c>
      <c r="BC72" s="3111"/>
      <c r="BD72" s="3111"/>
      <c r="BY72" s="3111">
        <v>1202</v>
      </c>
      <c r="BZ72" s="3111"/>
      <c r="CA72" s="3111"/>
      <c r="CC72" s="1738"/>
      <c r="CD72" s="1737"/>
      <c r="CJ72" s="1738"/>
      <c r="CK72" s="1738"/>
      <c r="CL72" s="1738"/>
      <c r="CM72" s="1738"/>
      <c r="CN72" s="1738"/>
      <c r="CO72" s="1738"/>
      <c r="CP72" s="1738"/>
      <c r="CQ72" s="1738"/>
      <c r="CR72" s="1738"/>
      <c r="CS72" s="1738"/>
      <c r="CT72" s="1738"/>
      <c r="CU72" s="1738"/>
      <c r="CV72" s="1738"/>
      <c r="CW72" s="1738"/>
      <c r="CX72" s="1738"/>
      <c r="CY72" s="1738"/>
      <c r="CZ72" s="1738"/>
      <c r="DA72" s="1738"/>
      <c r="DB72" s="1738"/>
      <c r="DC72" s="1738"/>
      <c r="DD72" s="1738"/>
      <c r="DE72" s="1738"/>
      <c r="DF72" s="1738"/>
      <c r="DG72" s="1738"/>
      <c r="DH72" s="1738"/>
      <c r="DI72" s="1738"/>
      <c r="DJ72" s="1738"/>
      <c r="DK72" s="1738"/>
      <c r="DL72" s="1738"/>
      <c r="DM72" s="1738"/>
      <c r="DN72" s="1738"/>
      <c r="DO72" s="1738"/>
      <c r="DP72" s="1738"/>
      <c r="DQ72" s="1738"/>
      <c r="DR72" s="1738"/>
      <c r="DS72" s="1738"/>
      <c r="DT72" s="1738"/>
      <c r="DU72" s="1738"/>
      <c r="DV72" s="1738"/>
      <c r="DW72" s="1738"/>
      <c r="DX72" s="1738"/>
      <c r="DY72" s="1738"/>
      <c r="DZ72" s="1738"/>
      <c r="EA72" s="1738"/>
      <c r="EB72" s="1738"/>
      <c r="EC72" s="1738"/>
      <c r="ED72" s="1738"/>
      <c r="EE72" s="1738"/>
      <c r="EF72" s="1738"/>
      <c r="EG72" s="1738"/>
      <c r="EH72" s="1738"/>
      <c r="EI72" s="1738"/>
      <c r="EJ72" s="1738"/>
      <c r="EK72" s="1738"/>
      <c r="EL72" s="1738"/>
      <c r="EM72" s="1738"/>
      <c r="EN72" s="1738"/>
      <c r="EO72" s="1738"/>
      <c r="EP72" s="1738"/>
      <c r="EQ72" s="1738"/>
      <c r="ER72" s="1738"/>
      <c r="ES72" s="1738"/>
      <c r="ET72" s="1738"/>
      <c r="EU72" s="1738"/>
      <c r="EV72" s="1738"/>
      <c r="EW72" s="1738"/>
      <c r="EX72" s="1738"/>
      <c r="EY72" s="1738"/>
      <c r="EZ72" s="1738"/>
      <c r="FA72" s="1738"/>
      <c r="FB72" s="1738"/>
      <c r="FC72" s="1738"/>
      <c r="FD72" s="1738"/>
      <c r="FE72" s="1738"/>
      <c r="FF72" s="1738"/>
      <c r="FG72" s="1738"/>
      <c r="FH72" s="1738"/>
      <c r="FI72" s="1738"/>
      <c r="FJ72" s="1738"/>
      <c r="FK72" s="1738"/>
      <c r="FL72" s="1738"/>
      <c r="FM72" s="1738"/>
      <c r="FN72" s="1738"/>
      <c r="FO72" s="1738"/>
      <c r="FP72" s="1738"/>
      <c r="FQ72" s="1738"/>
      <c r="FR72" s="1738"/>
      <c r="FS72" s="1738"/>
      <c r="FT72" s="1738"/>
      <c r="FU72" s="1738"/>
      <c r="FV72" s="1738"/>
      <c r="FW72" s="1738"/>
      <c r="FX72" s="1738"/>
      <c r="FY72" s="1738"/>
      <c r="FZ72" s="1738"/>
      <c r="GA72" s="1738"/>
      <c r="GB72" s="1738"/>
      <c r="GC72" s="1738"/>
      <c r="GD72" s="1738"/>
      <c r="GE72" s="1738"/>
      <c r="GF72" s="1738"/>
      <c r="GG72" s="1738"/>
      <c r="GH72" s="1738"/>
      <c r="GI72" s="1738"/>
      <c r="GJ72" s="1738"/>
      <c r="GK72" s="1738"/>
      <c r="GL72" s="1738"/>
      <c r="GM72" s="1738"/>
      <c r="GN72" s="1738"/>
    </row>
    <row r="73" spans="2:196" ht="30" customHeight="1">
      <c r="B73" s="1763"/>
      <c r="C73" s="1792"/>
      <c r="D73" s="1765"/>
      <c r="S73" s="3119" t="s">
        <v>1576</v>
      </c>
      <c r="T73" s="3119"/>
      <c r="U73" s="3119"/>
      <c r="V73" s="3119"/>
      <c r="W73" s="3119"/>
      <c r="X73" s="3119"/>
      <c r="Z73" s="3109" t="s">
        <v>42</v>
      </c>
      <c r="AA73" s="3100"/>
      <c r="AB73" s="3101"/>
      <c r="AC73" s="3102"/>
      <c r="AD73" s="3102"/>
      <c r="AE73" s="3102"/>
      <c r="AF73" s="3102"/>
      <c r="AG73" s="3102"/>
      <c r="AH73" s="3102"/>
      <c r="AI73" s="3102"/>
      <c r="AJ73" s="3102"/>
      <c r="AK73" s="3102"/>
      <c r="AL73" s="3102"/>
      <c r="AM73" s="3102"/>
      <c r="AN73" s="3102"/>
      <c r="AO73" s="3102"/>
      <c r="AP73" s="3102"/>
      <c r="AQ73" s="3102"/>
      <c r="AR73" s="3102"/>
      <c r="AS73" s="3102"/>
      <c r="AT73" s="3102"/>
      <c r="AU73" s="3102"/>
      <c r="AV73" s="3102"/>
      <c r="AW73" s="3102"/>
      <c r="AX73" s="3102"/>
      <c r="AY73" s="3102"/>
      <c r="AZ73" s="3102"/>
      <c r="BA73" s="3102"/>
      <c r="BB73" s="3102"/>
      <c r="BC73" s="3102"/>
      <c r="BD73" s="3102"/>
      <c r="BE73" s="3103"/>
      <c r="BF73" s="22"/>
      <c r="BG73" s="3113"/>
      <c r="BH73" s="3114"/>
      <c r="BI73" s="3114"/>
      <c r="BJ73" s="3114"/>
      <c r="BK73" s="3114"/>
      <c r="BL73" s="3114"/>
      <c r="BM73" s="3114"/>
      <c r="BN73" s="3114"/>
      <c r="BO73" s="3114"/>
      <c r="BP73" s="3114"/>
      <c r="BQ73" s="3114"/>
      <c r="BR73" s="3114"/>
      <c r="BS73" s="3114"/>
      <c r="BT73" s="3114"/>
      <c r="BU73" s="3114"/>
      <c r="BV73" s="3114"/>
      <c r="BW73" s="3114"/>
      <c r="BX73" s="3114"/>
      <c r="BY73" s="3114"/>
      <c r="BZ73" s="3114"/>
      <c r="CA73" s="3115"/>
      <c r="CC73" s="1738"/>
      <c r="CD73" s="1737"/>
      <c r="CJ73" s="1738"/>
      <c r="CK73" s="1738"/>
      <c r="CL73" s="1738"/>
      <c r="CM73" s="1738"/>
      <c r="CN73" s="1738"/>
      <c r="CO73" s="1738"/>
      <c r="CP73" s="1738"/>
      <c r="CQ73" s="1738"/>
      <c r="CR73" s="1738"/>
      <c r="CS73" s="1738"/>
      <c r="CT73" s="1738"/>
      <c r="CU73" s="1738"/>
      <c r="CV73" s="1738"/>
      <c r="CW73" s="1738"/>
      <c r="CX73" s="1738"/>
      <c r="CY73" s="1738"/>
      <c r="CZ73" s="1738"/>
      <c r="DA73" s="1738"/>
      <c r="DB73" s="1738"/>
      <c r="DC73" s="1738"/>
      <c r="DD73" s="1738"/>
      <c r="DE73" s="1738"/>
      <c r="DF73" s="1738"/>
      <c r="DG73" s="1738"/>
      <c r="DH73" s="1738"/>
      <c r="DI73" s="1738"/>
      <c r="DJ73" s="1738"/>
      <c r="DK73" s="1738"/>
      <c r="DL73" s="1738"/>
      <c r="DM73" s="1738"/>
      <c r="DN73" s="1738"/>
      <c r="DO73" s="1738"/>
      <c r="DP73" s="1738"/>
      <c r="DQ73" s="1738"/>
      <c r="DR73" s="1738"/>
      <c r="DS73" s="1738"/>
      <c r="DT73" s="1738"/>
      <c r="DU73" s="1738"/>
      <c r="DV73" s="1738"/>
      <c r="DW73" s="1738"/>
      <c r="DX73" s="1738"/>
      <c r="DY73" s="1738"/>
      <c r="DZ73" s="1738"/>
      <c r="EA73" s="1738"/>
      <c r="EB73" s="1738"/>
      <c r="EC73" s="1738"/>
      <c r="ED73" s="1738"/>
      <c r="EE73" s="1738"/>
      <c r="EF73" s="1738"/>
      <c r="EG73" s="1738"/>
      <c r="EH73" s="1738"/>
      <c r="EI73" s="1738"/>
      <c r="EJ73" s="1738"/>
      <c r="EK73" s="1738"/>
      <c r="EL73" s="1738"/>
      <c r="EM73" s="1738"/>
      <c r="EN73" s="1738"/>
      <c r="EO73" s="1738"/>
      <c r="EP73" s="1738"/>
      <c r="EQ73" s="1738"/>
      <c r="ER73" s="1738"/>
      <c r="ES73" s="1738"/>
      <c r="ET73" s="1738"/>
      <c r="EU73" s="1738"/>
      <c r="EV73" s="1738"/>
      <c r="EW73" s="1738"/>
      <c r="EX73" s="1738"/>
      <c r="EY73" s="1738"/>
      <c r="EZ73" s="1738"/>
      <c r="FA73" s="1738"/>
      <c r="FB73" s="1738"/>
      <c r="FC73" s="1738"/>
      <c r="FD73" s="1738"/>
      <c r="FE73" s="1738"/>
      <c r="FF73" s="1738"/>
      <c r="FG73" s="1738"/>
      <c r="FH73" s="1738"/>
      <c r="FI73" s="1738"/>
      <c r="FJ73" s="1738"/>
      <c r="FK73" s="1738"/>
      <c r="FL73" s="1738"/>
      <c r="FM73" s="1738"/>
      <c r="FN73" s="1738"/>
      <c r="FO73" s="1738"/>
      <c r="FP73" s="1738"/>
      <c r="FQ73" s="1738"/>
      <c r="FR73" s="1738"/>
      <c r="FS73" s="1738"/>
      <c r="FT73" s="1738"/>
      <c r="FU73" s="1738"/>
      <c r="FV73" s="1738"/>
      <c r="FW73" s="1738"/>
      <c r="FX73" s="1738"/>
      <c r="FY73" s="1738"/>
      <c r="FZ73" s="1738"/>
      <c r="GA73" s="1738"/>
      <c r="GB73" s="1738"/>
      <c r="GC73" s="1738"/>
      <c r="GD73" s="1738"/>
      <c r="GE73" s="1738"/>
      <c r="GF73" s="1738"/>
      <c r="GG73" s="1738"/>
      <c r="GH73" s="1738"/>
      <c r="GI73" s="1738"/>
      <c r="GJ73" s="1738"/>
      <c r="GK73" s="1738"/>
      <c r="GL73" s="1738"/>
      <c r="GM73" s="1738"/>
      <c r="GN73" s="1738"/>
    </row>
    <row r="74" spans="2:196" ht="30" customHeight="1">
      <c r="B74" s="1763"/>
      <c r="C74" s="1739"/>
      <c r="D74" s="1740"/>
      <c r="F74" s="1765"/>
      <c r="H74" s="1765"/>
      <c r="I74" s="1765"/>
      <c r="J74" s="1765"/>
      <c r="K74" s="1765"/>
      <c r="L74" s="1765"/>
      <c r="S74" s="3119"/>
      <c r="T74" s="3119"/>
      <c r="U74" s="3119"/>
      <c r="V74" s="3119"/>
      <c r="W74" s="3119"/>
      <c r="X74" s="3119"/>
      <c r="Z74" s="3100"/>
      <c r="AA74" s="3100"/>
      <c r="AB74" s="3104"/>
      <c r="AC74" s="3105"/>
      <c r="AD74" s="3105"/>
      <c r="AE74" s="3105"/>
      <c r="AF74" s="3105"/>
      <c r="AG74" s="3105"/>
      <c r="AH74" s="3105"/>
      <c r="AI74" s="3105"/>
      <c r="AJ74" s="3105"/>
      <c r="AK74" s="3105"/>
      <c r="AL74" s="3105"/>
      <c r="AM74" s="3105"/>
      <c r="AN74" s="3105"/>
      <c r="AO74" s="3105"/>
      <c r="AP74" s="3105"/>
      <c r="AQ74" s="3105"/>
      <c r="AR74" s="3105"/>
      <c r="AS74" s="3105"/>
      <c r="AT74" s="3105"/>
      <c r="AU74" s="3105"/>
      <c r="AV74" s="3105"/>
      <c r="AW74" s="3105"/>
      <c r="AX74" s="3105"/>
      <c r="AY74" s="3105"/>
      <c r="AZ74" s="3105"/>
      <c r="BA74" s="3105"/>
      <c r="BB74" s="3105"/>
      <c r="BC74" s="3105"/>
      <c r="BD74" s="3105"/>
      <c r="BE74" s="3106"/>
      <c r="BF74" s="22"/>
      <c r="BG74" s="3116"/>
      <c r="BH74" s="3117"/>
      <c r="BI74" s="3117"/>
      <c r="BJ74" s="3117"/>
      <c r="BK74" s="3117"/>
      <c r="BL74" s="3117"/>
      <c r="BM74" s="3117"/>
      <c r="BN74" s="3117"/>
      <c r="BO74" s="3117"/>
      <c r="BP74" s="3117"/>
      <c r="BQ74" s="3117"/>
      <c r="BR74" s="3117"/>
      <c r="BS74" s="3117"/>
      <c r="BT74" s="3117"/>
      <c r="BU74" s="3117"/>
      <c r="BV74" s="3117"/>
      <c r="BW74" s="3117"/>
      <c r="BX74" s="3117"/>
      <c r="BY74" s="3117"/>
      <c r="BZ74" s="3117"/>
      <c r="CA74" s="3118"/>
      <c r="CC74" s="1738"/>
      <c r="CD74" s="1737"/>
      <c r="CJ74" s="1738"/>
      <c r="CK74" s="1738"/>
      <c r="CL74" s="1738"/>
      <c r="CM74" s="1738"/>
      <c r="CN74" s="1738"/>
      <c r="CO74" s="1738"/>
      <c r="CP74" s="1738"/>
      <c r="CQ74" s="1738"/>
      <c r="CR74" s="1738"/>
      <c r="CS74" s="1738"/>
      <c r="CT74" s="1738"/>
      <c r="CU74" s="1738"/>
      <c r="CV74" s="1738"/>
      <c r="CW74" s="1738"/>
      <c r="CX74" s="1738"/>
      <c r="CY74" s="1738"/>
      <c r="CZ74" s="1738"/>
      <c r="DA74" s="1738"/>
      <c r="DB74" s="1738"/>
      <c r="DC74" s="1738"/>
      <c r="DD74" s="1738"/>
      <c r="DE74" s="1738"/>
      <c r="DF74" s="1738"/>
      <c r="DG74" s="1738"/>
      <c r="DH74" s="1738"/>
      <c r="DI74" s="1738"/>
      <c r="DJ74" s="1738"/>
      <c r="DK74" s="1738"/>
      <c r="DL74" s="1738"/>
      <c r="DM74" s="1738"/>
      <c r="DN74" s="1738"/>
      <c r="DO74" s="1738"/>
      <c r="DP74" s="1738"/>
      <c r="DQ74" s="1738"/>
      <c r="DR74" s="1738"/>
      <c r="DS74" s="1738"/>
      <c r="DT74" s="1738"/>
      <c r="DU74" s="1738"/>
      <c r="DV74" s="1738"/>
      <c r="DW74" s="1738"/>
      <c r="DX74" s="1738"/>
      <c r="DY74" s="1738"/>
      <c r="DZ74" s="1738"/>
      <c r="EA74" s="1738"/>
      <c r="EB74" s="1738"/>
      <c r="EC74" s="1738"/>
      <c r="ED74" s="1738"/>
      <c r="EE74" s="1738"/>
      <c r="EF74" s="1738"/>
      <c r="EG74" s="1738"/>
      <c r="EH74" s="1738"/>
      <c r="EI74" s="1738"/>
      <c r="EJ74" s="1738"/>
      <c r="EK74" s="1738"/>
      <c r="EL74" s="1738"/>
      <c r="EM74" s="1738"/>
      <c r="EN74" s="1738"/>
      <c r="EO74" s="1738"/>
      <c r="EP74" s="1738"/>
      <c r="EQ74" s="1738"/>
      <c r="ER74" s="1738"/>
      <c r="ES74" s="1738"/>
      <c r="ET74" s="1738"/>
      <c r="EU74" s="1738"/>
      <c r="EV74" s="1738"/>
      <c r="EW74" s="1738"/>
      <c r="EX74" s="1738"/>
      <c r="EY74" s="1738"/>
      <c r="EZ74" s="1738"/>
      <c r="FA74" s="1738"/>
      <c r="FB74" s="1738"/>
      <c r="FC74" s="1738"/>
      <c r="FD74" s="1738"/>
      <c r="FE74" s="1738"/>
      <c r="FF74" s="1738"/>
      <c r="FG74" s="1738"/>
      <c r="FH74" s="1738"/>
      <c r="FI74" s="1738"/>
      <c r="FJ74" s="1738"/>
      <c r="FK74" s="1738"/>
      <c r="FL74" s="1738"/>
      <c r="FM74" s="1738"/>
      <c r="FN74" s="1738"/>
      <c r="FO74" s="1738"/>
      <c r="FP74" s="1738"/>
      <c r="FQ74" s="1738"/>
      <c r="FR74" s="1738"/>
      <c r="FS74" s="1738"/>
      <c r="FT74" s="1738"/>
      <c r="FU74" s="1738"/>
      <c r="FV74" s="1738"/>
      <c r="FW74" s="1738"/>
      <c r="FX74" s="1738"/>
      <c r="FY74" s="1738"/>
      <c r="FZ74" s="1738"/>
      <c r="GA74" s="1738"/>
      <c r="GB74" s="1738"/>
      <c r="GC74" s="1738"/>
      <c r="GD74" s="1738"/>
      <c r="GE74" s="1738"/>
      <c r="GF74" s="1738"/>
      <c r="GG74" s="1738"/>
      <c r="GH74" s="1738"/>
      <c r="GI74" s="1738"/>
      <c r="GJ74" s="1738"/>
      <c r="GK74" s="1738"/>
      <c r="GL74" s="1738"/>
      <c r="GM74" s="1738"/>
      <c r="GN74" s="1738"/>
    </row>
    <row r="75" spans="2:196" ht="30" customHeight="1">
      <c r="B75" s="1793"/>
      <c r="C75" s="1794"/>
      <c r="D75" s="1232"/>
      <c r="E75" s="1232"/>
      <c r="F75" s="1232"/>
      <c r="G75" s="1232"/>
      <c r="H75" s="1232"/>
      <c r="I75" s="1232"/>
      <c r="J75" s="1232"/>
      <c r="K75" s="1232"/>
      <c r="L75" s="1232"/>
      <c r="M75" s="1232"/>
      <c r="N75" s="1232"/>
      <c r="O75" s="1232"/>
      <c r="P75" s="1232"/>
      <c r="Q75" s="1232"/>
      <c r="R75" s="1232"/>
      <c r="S75" s="1232"/>
      <c r="T75" s="1232"/>
      <c r="U75" s="1232"/>
      <c r="V75" s="1232"/>
      <c r="W75" s="1232"/>
      <c r="X75" s="1232"/>
      <c r="Y75" s="1232"/>
      <c r="Z75" s="1232"/>
      <c r="AA75" s="1232"/>
      <c r="AB75" s="1232"/>
      <c r="AC75" s="1232"/>
      <c r="AD75" s="1232"/>
      <c r="AE75" s="1232"/>
      <c r="AF75" s="1232"/>
      <c r="AG75" s="1232"/>
      <c r="AH75" s="1232"/>
      <c r="AI75" s="1232"/>
      <c r="AJ75" s="1232"/>
      <c r="AK75" s="1232"/>
      <c r="AL75" s="1232"/>
      <c r="AM75" s="1232"/>
      <c r="AN75" s="1232"/>
      <c r="AO75" s="1232"/>
      <c r="AP75" s="1232"/>
      <c r="AQ75" s="1232"/>
      <c r="AR75" s="1232"/>
      <c r="AS75" s="1232"/>
      <c r="AT75" s="1232"/>
      <c r="AU75" s="1232"/>
      <c r="AV75" s="1232"/>
      <c r="AW75" s="1232"/>
      <c r="AX75" s="1232"/>
      <c r="AY75" s="1232"/>
      <c r="AZ75" s="1232"/>
      <c r="BA75" s="1232"/>
      <c r="BB75" s="1232"/>
      <c r="BC75" s="1232"/>
      <c r="BD75" s="1232"/>
      <c r="BE75" s="1232"/>
      <c r="BF75" s="1232"/>
      <c r="BG75" s="1232"/>
      <c r="BH75" s="1232"/>
      <c r="BI75" s="1232"/>
      <c r="BJ75" s="1232"/>
      <c r="BK75" s="1232"/>
      <c r="BL75" s="1232"/>
      <c r="BM75" s="1232"/>
      <c r="BN75" s="1232"/>
      <c r="BO75" s="1232"/>
      <c r="BP75" s="1232"/>
      <c r="BQ75" s="1232"/>
      <c r="BR75" s="1232"/>
      <c r="BS75" s="1232"/>
      <c r="BT75" s="1232"/>
      <c r="BU75" s="1232"/>
      <c r="BV75" s="1232"/>
      <c r="BW75" s="1232"/>
      <c r="BX75" s="1232"/>
      <c r="BY75" s="1232"/>
      <c r="BZ75" s="1232"/>
      <c r="CA75" s="1232"/>
      <c r="CB75" s="1232"/>
      <c r="CC75" s="1795"/>
      <c r="CD75" s="1796"/>
      <c r="CJ75" s="1738"/>
      <c r="CK75" s="1738"/>
      <c r="CL75" s="1738"/>
      <c r="CM75" s="1738"/>
      <c r="CN75" s="1738"/>
      <c r="CO75" s="1738"/>
      <c r="CP75" s="1738"/>
      <c r="CQ75" s="1738"/>
      <c r="CR75" s="1738"/>
      <c r="CS75" s="1738"/>
      <c r="CT75" s="1738"/>
      <c r="CU75" s="1738"/>
      <c r="CV75" s="1738"/>
      <c r="CW75" s="1738"/>
      <c r="CX75" s="1738"/>
      <c r="CY75" s="1738"/>
      <c r="CZ75" s="1738"/>
      <c r="DA75" s="1738"/>
      <c r="DB75" s="1738"/>
      <c r="DC75" s="1738"/>
      <c r="DD75" s="1738"/>
      <c r="DE75" s="1738"/>
      <c r="DF75" s="1738"/>
      <c r="DG75" s="1738"/>
      <c r="DH75" s="1738"/>
      <c r="DI75" s="1738"/>
      <c r="DJ75" s="1738"/>
      <c r="DK75" s="1738"/>
      <c r="DL75" s="1738"/>
      <c r="DM75" s="1738"/>
      <c r="DN75" s="1738"/>
      <c r="DO75" s="1738"/>
      <c r="DP75" s="1738"/>
      <c r="DQ75" s="1738"/>
      <c r="DR75" s="1738"/>
      <c r="DS75" s="1738"/>
      <c r="DT75" s="1738"/>
      <c r="DU75" s="1738"/>
      <c r="DV75" s="1738"/>
      <c r="DW75" s="1738"/>
      <c r="DX75" s="1738"/>
      <c r="DY75" s="1738"/>
      <c r="DZ75" s="1738"/>
      <c r="EA75" s="1738"/>
      <c r="EB75" s="1738"/>
      <c r="EC75" s="1738"/>
      <c r="ED75" s="1738"/>
      <c r="EE75" s="1738"/>
      <c r="EF75" s="1738"/>
      <c r="EG75" s="1738"/>
      <c r="EH75" s="1738"/>
      <c r="EI75" s="1738"/>
      <c r="EJ75" s="1738"/>
      <c r="EK75" s="1738"/>
      <c r="EL75" s="1738"/>
      <c r="EM75" s="1738"/>
      <c r="EN75" s="1738"/>
      <c r="EO75" s="1738"/>
      <c r="EP75" s="1738"/>
      <c r="EQ75" s="1738"/>
      <c r="ER75" s="1738"/>
      <c r="ES75" s="1738"/>
      <c r="ET75" s="1738"/>
      <c r="EU75" s="1738"/>
      <c r="EV75" s="1738"/>
      <c r="EW75" s="1738"/>
      <c r="EX75" s="1738"/>
      <c r="EY75" s="1738"/>
      <c r="EZ75" s="1738"/>
      <c r="FA75" s="1738"/>
      <c r="FB75" s="1738"/>
      <c r="FC75" s="1738"/>
      <c r="FD75" s="1738"/>
      <c r="FE75" s="1738"/>
      <c r="FF75" s="1738"/>
      <c r="FG75" s="1738"/>
      <c r="FH75" s="1738"/>
      <c r="FI75" s="1738"/>
      <c r="FJ75" s="1738"/>
      <c r="FK75" s="1738"/>
      <c r="FL75" s="1738"/>
      <c r="FM75" s="1738"/>
      <c r="FN75" s="1738"/>
      <c r="FO75" s="1738"/>
      <c r="FP75" s="1738"/>
      <c r="FQ75" s="1738"/>
      <c r="FR75" s="1738"/>
      <c r="FS75" s="1738"/>
      <c r="FT75" s="1738"/>
      <c r="FU75" s="1738"/>
      <c r="FV75" s="1738"/>
      <c r="FW75" s="1738"/>
      <c r="FX75" s="1738"/>
      <c r="FY75" s="1738"/>
      <c r="FZ75" s="1738"/>
      <c r="GA75" s="1738"/>
      <c r="GB75" s="1738"/>
      <c r="GC75" s="1738"/>
      <c r="GD75" s="1738"/>
      <c r="GE75" s="1738"/>
      <c r="GF75" s="1738"/>
      <c r="GG75" s="1738"/>
      <c r="GH75" s="1738"/>
      <c r="GI75" s="1738"/>
      <c r="GJ75" s="1738"/>
      <c r="GK75" s="1738"/>
      <c r="GL75" s="1738"/>
      <c r="GM75" s="1738"/>
      <c r="GN75" s="1738"/>
    </row>
    <row r="76" spans="2:196" ht="30.9" customHeight="1">
      <c r="B76" s="1763"/>
      <c r="C76" s="1762"/>
      <c r="CC76" s="1738"/>
      <c r="CD76" s="1737"/>
      <c r="CJ76" s="1738"/>
      <c r="CK76" s="1738"/>
      <c r="CL76" s="1738"/>
      <c r="CM76" s="1738"/>
      <c r="CN76" s="1738"/>
      <c r="CO76" s="1738"/>
      <c r="CP76" s="1738"/>
      <c r="CQ76" s="1738"/>
      <c r="CR76" s="1738"/>
      <c r="CS76" s="1738"/>
      <c r="CT76" s="1738"/>
      <c r="CU76" s="1738"/>
      <c r="CV76" s="1738"/>
      <c r="CW76" s="1738"/>
      <c r="CX76" s="1738"/>
      <c r="CY76" s="1738"/>
      <c r="CZ76" s="1738"/>
      <c r="DA76" s="1738"/>
      <c r="DB76" s="1738"/>
      <c r="DC76" s="1738"/>
      <c r="DD76" s="1738"/>
      <c r="DE76" s="1738"/>
      <c r="DF76" s="1738"/>
      <c r="DG76" s="1738"/>
      <c r="DH76" s="1738"/>
      <c r="DI76" s="1738"/>
      <c r="DJ76" s="1738"/>
      <c r="DK76" s="1738"/>
      <c r="DL76" s="1738"/>
      <c r="DM76" s="1738"/>
      <c r="DN76" s="1738"/>
      <c r="DO76" s="1738"/>
      <c r="DP76" s="1738"/>
      <c r="DQ76" s="1738"/>
      <c r="DR76" s="1738"/>
      <c r="DS76" s="1738"/>
      <c r="DT76" s="1738"/>
      <c r="DU76" s="1738"/>
      <c r="DV76" s="1738"/>
      <c r="DW76" s="1738"/>
      <c r="DX76" s="1738"/>
      <c r="DY76" s="1738"/>
      <c r="DZ76" s="1738"/>
      <c r="EA76" s="1738"/>
      <c r="EB76" s="1738"/>
      <c r="EC76" s="1738"/>
      <c r="ED76" s="1738"/>
      <c r="EE76" s="1738"/>
      <c r="EF76" s="1738"/>
      <c r="EG76" s="1738"/>
      <c r="EH76" s="1738"/>
      <c r="EI76" s="1738"/>
      <c r="EJ76" s="1738"/>
      <c r="EK76" s="1738"/>
      <c r="EL76" s="1738"/>
      <c r="EM76" s="1738"/>
      <c r="EN76" s="1738"/>
      <c r="EO76" s="1738"/>
      <c r="EP76" s="1738"/>
      <c r="EQ76" s="1738"/>
      <c r="ER76" s="1738"/>
      <c r="ES76" s="1738"/>
      <c r="ET76" s="1738"/>
      <c r="EU76" s="1738"/>
      <c r="EV76" s="1738"/>
      <c r="EW76" s="1738"/>
      <c r="EX76" s="1738"/>
      <c r="EY76" s="1738"/>
      <c r="EZ76" s="1738"/>
      <c r="FA76" s="1738"/>
      <c r="FB76" s="1738"/>
      <c r="FC76" s="1738"/>
      <c r="FD76" s="1738"/>
      <c r="FE76" s="1738"/>
      <c r="FF76" s="1738"/>
      <c r="FG76" s="1738"/>
      <c r="FH76" s="1738"/>
      <c r="FI76" s="1738"/>
      <c r="FJ76" s="1738"/>
      <c r="FK76" s="1738"/>
      <c r="FL76" s="1738"/>
      <c r="FM76" s="1738"/>
      <c r="FN76" s="1738"/>
      <c r="FO76" s="1738"/>
      <c r="FP76" s="1738"/>
      <c r="FQ76" s="1738"/>
      <c r="FR76" s="1738"/>
      <c r="FS76" s="1738"/>
      <c r="FT76" s="1738"/>
      <c r="FU76" s="1738"/>
      <c r="FV76" s="1738"/>
      <c r="FW76" s="1738"/>
      <c r="FX76" s="1738"/>
      <c r="FY76" s="1738"/>
      <c r="FZ76" s="1738"/>
      <c r="GA76" s="1738"/>
      <c r="GB76" s="1738"/>
      <c r="GC76" s="1738"/>
      <c r="GD76" s="1738"/>
      <c r="GE76" s="1738"/>
      <c r="GF76" s="1738"/>
      <c r="GG76" s="1738"/>
      <c r="GH76" s="1738"/>
      <c r="GI76" s="1738"/>
      <c r="GJ76" s="1738"/>
      <c r="GK76" s="1738"/>
      <c r="GL76" s="1738"/>
      <c r="GM76" s="1738"/>
      <c r="GN76" s="1738"/>
    </row>
    <row r="77" spans="2:196" ht="30" customHeight="1">
      <c r="B77" s="1763"/>
      <c r="C77" s="1785" t="s">
        <v>1003</v>
      </c>
      <c r="D77" s="1747" t="s">
        <v>1585</v>
      </c>
      <c r="BB77" s="3111">
        <v>1201</v>
      </c>
      <c r="BC77" s="3111"/>
      <c r="BD77" s="3111"/>
      <c r="BY77" s="3111">
        <v>1202</v>
      </c>
      <c r="BZ77" s="3111"/>
      <c r="CA77" s="3111"/>
      <c r="CC77" s="1738"/>
      <c r="CD77" s="1737"/>
      <c r="CJ77" s="1738"/>
      <c r="CK77" s="1738"/>
      <c r="CL77" s="1738"/>
      <c r="CM77" s="1738"/>
      <c r="CN77" s="1738"/>
      <c r="CO77" s="1738"/>
      <c r="CP77" s="1738"/>
      <c r="CQ77" s="1738"/>
      <c r="CR77" s="1738"/>
      <c r="CS77" s="1738"/>
      <c r="CT77" s="1738"/>
      <c r="CU77" s="1738"/>
      <c r="CV77" s="1738"/>
      <c r="CW77" s="1738"/>
      <c r="CX77" s="1738"/>
      <c r="CY77" s="1738"/>
      <c r="CZ77" s="1738"/>
      <c r="DA77" s="1738"/>
      <c r="DB77" s="1738"/>
      <c r="DC77" s="1738"/>
      <c r="DD77" s="1738"/>
      <c r="DE77" s="1738"/>
      <c r="DF77" s="1738"/>
      <c r="DG77" s="1738"/>
      <c r="DH77" s="1738"/>
      <c r="DI77" s="1738"/>
      <c r="DJ77" s="1738"/>
      <c r="DK77" s="1738"/>
      <c r="DL77" s="1738"/>
      <c r="DM77" s="1738"/>
      <c r="DN77" s="1738"/>
      <c r="DO77" s="1738"/>
      <c r="DP77" s="1738"/>
      <c r="DQ77" s="1738"/>
      <c r="DR77" s="1738"/>
      <c r="DS77" s="1738"/>
      <c r="DT77" s="1738"/>
      <c r="DU77" s="1738"/>
      <c r="DV77" s="1738"/>
      <c r="DW77" s="1738"/>
      <c r="DX77" s="1738"/>
      <c r="DY77" s="1738"/>
      <c r="DZ77" s="1738"/>
      <c r="EA77" s="1738"/>
      <c r="EB77" s="1738"/>
      <c r="EC77" s="1738"/>
      <c r="ED77" s="1738"/>
      <c r="EE77" s="1738"/>
      <c r="EF77" s="1738"/>
      <c r="EG77" s="1738"/>
      <c r="EH77" s="1738"/>
      <c r="EI77" s="1738"/>
      <c r="EJ77" s="1738"/>
      <c r="EK77" s="1738"/>
      <c r="EL77" s="1738"/>
      <c r="EM77" s="1738"/>
      <c r="EN77" s="1738"/>
      <c r="EO77" s="1738"/>
      <c r="EP77" s="1738"/>
      <c r="EQ77" s="1738"/>
      <c r="ER77" s="1738"/>
      <c r="ES77" s="1738"/>
      <c r="ET77" s="1738"/>
      <c r="EU77" s="1738"/>
      <c r="EV77" s="1738"/>
      <c r="EW77" s="1738"/>
      <c r="EX77" s="1738"/>
      <c r="EY77" s="1738"/>
      <c r="EZ77" s="1738"/>
      <c r="FA77" s="1738"/>
      <c r="FB77" s="1738"/>
      <c r="FC77" s="1738"/>
      <c r="FD77" s="1738"/>
      <c r="FE77" s="1738"/>
      <c r="FF77" s="1738"/>
      <c r="FG77" s="1738"/>
      <c r="FH77" s="1738"/>
      <c r="FI77" s="1738"/>
      <c r="FJ77" s="1738"/>
      <c r="FK77" s="1738"/>
      <c r="FL77" s="1738"/>
      <c r="FM77" s="1738"/>
      <c r="FN77" s="1738"/>
      <c r="FO77" s="1738"/>
      <c r="FP77" s="1738"/>
      <c r="FQ77" s="1738"/>
      <c r="FR77" s="1738"/>
      <c r="FS77" s="1738"/>
      <c r="FT77" s="1738"/>
      <c r="FU77" s="1738"/>
      <c r="FV77" s="1738"/>
      <c r="FW77" s="1738"/>
      <c r="FX77" s="1738"/>
      <c r="FY77" s="1738"/>
      <c r="FZ77" s="1738"/>
      <c r="GA77" s="1738"/>
      <c r="GB77" s="1738"/>
      <c r="GC77" s="1738"/>
      <c r="GD77" s="1738"/>
      <c r="GE77" s="1738"/>
      <c r="GF77" s="1738"/>
      <c r="GG77" s="1738"/>
      <c r="GH77" s="1738"/>
      <c r="GI77" s="1738"/>
      <c r="GJ77" s="1738"/>
      <c r="GK77" s="1738"/>
      <c r="GL77" s="1738"/>
      <c r="GM77" s="1738"/>
      <c r="GN77" s="1738"/>
    </row>
    <row r="78" spans="2:196" s="146" customFormat="1" ht="30" customHeight="1">
      <c r="B78" s="1763"/>
      <c r="C78" s="1786"/>
      <c r="D78" s="1747" t="s">
        <v>1586</v>
      </c>
      <c r="Q78" s="3112" t="s">
        <v>1587</v>
      </c>
      <c r="R78" s="3112"/>
      <c r="S78" s="3112"/>
      <c r="T78" s="3112"/>
      <c r="U78" s="3112"/>
      <c r="V78" s="3112"/>
      <c r="W78" s="3112"/>
      <c r="X78" s="3112"/>
      <c r="Y78" s="1"/>
      <c r="Z78" s="3109" t="s">
        <v>700</v>
      </c>
      <c r="AA78" s="3100"/>
      <c r="AB78" s="3101"/>
      <c r="AC78" s="3102"/>
      <c r="AD78" s="3102"/>
      <c r="AE78" s="3102"/>
      <c r="AF78" s="3102"/>
      <c r="AG78" s="3102"/>
      <c r="AH78" s="3102"/>
      <c r="AI78" s="3102"/>
      <c r="AJ78" s="3102"/>
      <c r="AK78" s="3102"/>
      <c r="AL78" s="3102"/>
      <c r="AM78" s="3102"/>
      <c r="AN78" s="3102"/>
      <c r="AO78" s="3102"/>
      <c r="AP78" s="3102"/>
      <c r="AQ78" s="3102"/>
      <c r="AR78" s="3102"/>
      <c r="AS78" s="3102"/>
      <c r="AT78" s="3102"/>
      <c r="AU78" s="3102"/>
      <c r="AV78" s="3102"/>
      <c r="AW78" s="3102"/>
      <c r="AX78" s="3102"/>
      <c r="AY78" s="3102"/>
      <c r="AZ78" s="3102"/>
      <c r="BA78" s="3102"/>
      <c r="BB78" s="3102"/>
      <c r="BC78" s="3102"/>
      <c r="BD78" s="3102"/>
      <c r="BE78" s="3103"/>
      <c r="BF78" s="22"/>
      <c r="BG78" s="3113"/>
      <c r="BH78" s="3114"/>
      <c r="BI78" s="3114"/>
      <c r="BJ78" s="3114"/>
      <c r="BK78" s="3114"/>
      <c r="BL78" s="3114"/>
      <c r="BM78" s="3114"/>
      <c r="BN78" s="3114"/>
      <c r="BO78" s="3114"/>
      <c r="BP78" s="3114"/>
      <c r="BQ78" s="3114"/>
      <c r="BR78" s="3114"/>
      <c r="BS78" s="3114"/>
      <c r="BT78" s="3114"/>
      <c r="BU78" s="3114"/>
      <c r="BV78" s="3114"/>
      <c r="BW78" s="3114"/>
      <c r="BX78" s="3114"/>
      <c r="BY78" s="3114"/>
      <c r="BZ78" s="3114"/>
      <c r="CA78" s="3115"/>
      <c r="CC78" s="1738"/>
      <c r="CD78" s="485"/>
      <c r="CJ78" s="1738"/>
      <c r="CK78" s="1738"/>
      <c r="CL78" s="1738"/>
      <c r="CM78" s="1738"/>
      <c r="CN78" s="1738"/>
      <c r="CO78" s="1738"/>
      <c r="CP78" s="1738"/>
      <c r="CQ78" s="1738"/>
      <c r="CR78" s="1738"/>
      <c r="CS78" s="1738"/>
      <c r="CT78" s="1738"/>
      <c r="CU78" s="1738"/>
      <c r="CV78" s="1738"/>
      <c r="CW78" s="1738"/>
      <c r="CX78" s="1738"/>
      <c r="CY78" s="1738"/>
      <c r="CZ78" s="1738"/>
      <c r="DA78" s="1738"/>
      <c r="DB78" s="1738"/>
      <c r="DC78" s="1738"/>
      <c r="DD78" s="1738"/>
      <c r="DE78" s="1738"/>
      <c r="DF78" s="1738"/>
      <c r="DG78" s="1738"/>
      <c r="DH78" s="1738"/>
      <c r="DI78" s="1738"/>
      <c r="DJ78" s="1738"/>
      <c r="DK78" s="1738"/>
      <c r="DL78" s="1738"/>
      <c r="DM78" s="1738"/>
      <c r="DN78" s="1738"/>
      <c r="DO78" s="1738"/>
      <c r="DP78" s="1738"/>
      <c r="DQ78" s="1738"/>
      <c r="DR78" s="1738"/>
      <c r="DS78" s="1738"/>
      <c r="DT78" s="1738"/>
      <c r="DU78" s="1738"/>
      <c r="DV78" s="1738"/>
      <c r="DW78" s="1738"/>
      <c r="DX78" s="1738"/>
      <c r="DY78" s="1738"/>
      <c r="DZ78" s="1738"/>
      <c r="EA78" s="1738"/>
      <c r="EB78" s="1738"/>
      <c r="EC78" s="1738"/>
      <c r="ED78" s="1738"/>
      <c r="EE78" s="1738"/>
      <c r="EF78" s="1738"/>
      <c r="EG78" s="1738"/>
      <c r="EH78" s="1738"/>
      <c r="EI78" s="1738"/>
      <c r="EJ78" s="1738"/>
      <c r="EK78" s="1738"/>
      <c r="EL78" s="1738"/>
      <c r="EM78" s="1738"/>
      <c r="EN78" s="1738"/>
      <c r="EO78" s="1738"/>
      <c r="EP78" s="1738"/>
      <c r="EQ78" s="1738"/>
      <c r="ER78" s="1738"/>
      <c r="ES78" s="1738"/>
      <c r="ET78" s="1738"/>
      <c r="EU78" s="1738"/>
      <c r="EV78" s="1738"/>
      <c r="EW78" s="1738"/>
      <c r="EX78" s="1738"/>
      <c r="EY78" s="1738"/>
      <c r="EZ78" s="1738"/>
      <c r="FA78" s="1738"/>
      <c r="FB78" s="1738"/>
      <c r="FC78" s="1738"/>
      <c r="FD78" s="1738"/>
      <c r="FE78" s="1738"/>
      <c r="FF78" s="1738"/>
      <c r="FG78" s="1738"/>
      <c r="FH78" s="1738"/>
      <c r="FI78" s="1738"/>
      <c r="FJ78" s="1738"/>
      <c r="FK78" s="1738"/>
      <c r="FL78" s="1738"/>
      <c r="FM78" s="1738"/>
      <c r="FN78" s="1738"/>
      <c r="FO78" s="1738"/>
      <c r="FP78" s="1738"/>
      <c r="FQ78" s="1738"/>
      <c r="FR78" s="1738"/>
      <c r="FS78" s="1738"/>
      <c r="FT78" s="1738"/>
      <c r="FU78" s="1738"/>
      <c r="FV78" s="1738"/>
      <c r="FW78" s="1738"/>
      <c r="FX78" s="1738"/>
      <c r="FY78" s="1738"/>
      <c r="FZ78" s="1738"/>
      <c r="GA78" s="1738"/>
      <c r="GB78" s="1738"/>
      <c r="GC78" s="1738"/>
      <c r="GD78" s="1738"/>
      <c r="GE78" s="1738"/>
      <c r="GF78" s="1738"/>
      <c r="GG78" s="1738"/>
      <c r="GH78" s="1738"/>
      <c r="GI78" s="1738"/>
      <c r="GJ78" s="1738"/>
      <c r="GK78" s="1738"/>
      <c r="GL78" s="1738"/>
      <c r="GM78" s="1738"/>
      <c r="GN78" s="1738"/>
    </row>
    <row r="79" spans="2:196" ht="30" customHeight="1">
      <c r="B79" s="1763"/>
      <c r="C79" s="1790"/>
      <c r="D79" s="1747" t="s">
        <v>1588</v>
      </c>
      <c r="Q79" s="3112"/>
      <c r="R79" s="3112"/>
      <c r="S79" s="3112"/>
      <c r="T79" s="3112"/>
      <c r="U79" s="3112"/>
      <c r="V79" s="3112"/>
      <c r="W79" s="3112"/>
      <c r="X79" s="3112"/>
      <c r="Z79" s="3100"/>
      <c r="AA79" s="3100"/>
      <c r="AB79" s="3104"/>
      <c r="AC79" s="3105"/>
      <c r="AD79" s="3105"/>
      <c r="AE79" s="3105"/>
      <c r="AF79" s="3105"/>
      <c r="AG79" s="3105"/>
      <c r="AH79" s="3105"/>
      <c r="AI79" s="3105"/>
      <c r="AJ79" s="3105"/>
      <c r="AK79" s="3105"/>
      <c r="AL79" s="3105"/>
      <c r="AM79" s="3105"/>
      <c r="AN79" s="3105"/>
      <c r="AO79" s="3105"/>
      <c r="AP79" s="3105"/>
      <c r="AQ79" s="3105"/>
      <c r="AR79" s="3105"/>
      <c r="AS79" s="3105"/>
      <c r="AT79" s="3105"/>
      <c r="AU79" s="3105"/>
      <c r="AV79" s="3105"/>
      <c r="AW79" s="3105"/>
      <c r="AX79" s="3105"/>
      <c r="AY79" s="3105"/>
      <c r="AZ79" s="3105"/>
      <c r="BA79" s="3105"/>
      <c r="BB79" s="3105"/>
      <c r="BC79" s="3105"/>
      <c r="BD79" s="3105"/>
      <c r="BE79" s="3106"/>
      <c r="BF79" s="22"/>
      <c r="BG79" s="3116"/>
      <c r="BH79" s="3117"/>
      <c r="BI79" s="3117"/>
      <c r="BJ79" s="3117"/>
      <c r="BK79" s="3117"/>
      <c r="BL79" s="3117"/>
      <c r="BM79" s="3117"/>
      <c r="BN79" s="3117"/>
      <c r="BO79" s="3117"/>
      <c r="BP79" s="3117"/>
      <c r="BQ79" s="3117"/>
      <c r="BR79" s="3117"/>
      <c r="BS79" s="3117"/>
      <c r="BT79" s="3117"/>
      <c r="BU79" s="3117"/>
      <c r="BV79" s="3117"/>
      <c r="BW79" s="3117"/>
      <c r="BX79" s="3117"/>
      <c r="BY79" s="3117"/>
      <c r="BZ79" s="3117"/>
      <c r="CA79" s="3118"/>
      <c r="CC79" s="1738"/>
      <c r="CD79" s="370"/>
      <c r="CJ79" s="1738"/>
      <c r="CK79" s="1738"/>
      <c r="CL79" s="1738"/>
      <c r="CM79" s="1738"/>
      <c r="CN79" s="1738"/>
      <c r="CO79" s="1738"/>
      <c r="CP79" s="1738"/>
      <c r="CQ79" s="1738"/>
      <c r="CR79" s="1738"/>
      <c r="CS79" s="1738"/>
      <c r="CT79" s="1738"/>
      <c r="CU79" s="1738"/>
      <c r="CV79" s="1738"/>
      <c r="CW79" s="1738"/>
      <c r="CX79" s="1738"/>
      <c r="CY79" s="1738"/>
      <c r="CZ79" s="1738"/>
      <c r="DA79" s="1738"/>
      <c r="DB79" s="1738"/>
      <c r="DC79" s="1738"/>
      <c r="DD79" s="1738"/>
      <c r="DE79" s="1738"/>
      <c r="DF79" s="1738"/>
      <c r="DG79" s="1738"/>
      <c r="DH79" s="1738"/>
      <c r="DI79" s="1738"/>
      <c r="DJ79" s="1738"/>
      <c r="DK79" s="1738"/>
      <c r="DL79" s="1738"/>
      <c r="DM79" s="1738"/>
      <c r="DN79" s="1738"/>
      <c r="DO79" s="1738"/>
      <c r="DP79" s="1738"/>
      <c r="DQ79" s="1738"/>
      <c r="DR79" s="1738"/>
      <c r="DS79" s="1738"/>
      <c r="DT79" s="1738"/>
      <c r="DU79" s="1738"/>
      <c r="DV79" s="1738"/>
      <c r="DW79" s="1738"/>
      <c r="DX79" s="1738"/>
      <c r="DY79" s="1738"/>
      <c r="DZ79" s="1738"/>
      <c r="EA79" s="1738"/>
      <c r="EB79" s="1738"/>
      <c r="EC79" s="1738"/>
      <c r="ED79" s="1738"/>
      <c r="EE79" s="1738"/>
      <c r="EF79" s="1738"/>
      <c r="EG79" s="1738"/>
      <c r="EH79" s="1738"/>
      <c r="EI79" s="1738"/>
      <c r="EJ79" s="1738"/>
      <c r="EK79" s="1738"/>
      <c r="EL79" s="1738"/>
      <c r="EM79" s="1738"/>
      <c r="EN79" s="1738"/>
      <c r="EO79" s="1738"/>
      <c r="EP79" s="1738"/>
      <c r="EQ79" s="1738"/>
      <c r="ER79" s="1738"/>
      <c r="ES79" s="1738"/>
      <c r="ET79" s="1738"/>
      <c r="EU79" s="1738"/>
      <c r="EV79" s="1738"/>
      <c r="EW79" s="1738"/>
      <c r="EX79" s="1738"/>
      <c r="EY79" s="1738"/>
      <c r="EZ79" s="1738"/>
      <c r="FA79" s="1738"/>
      <c r="FB79" s="1738"/>
      <c r="FC79" s="1738"/>
      <c r="FD79" s="1738"/>
      <c r="FE79" s="1738"/>
      <c r="FF79" s="1738"/>
      <c r="FG79" s="1738"/>
      <c r="FH79" s="1738"/>
      <c r="FI79" s="1738"/>
      <c r="FJ79" s="1738"/>
      <c r="FK79" s="1738"/>
      <c r="FL79" s="1738"/>
      <c r="FM79" s="1738"/>
      <c r="FN79" s="1738"/>
      <c r="FO79" s="1738"/>
      <c r="FP79" s="1738"/>
      <c r="FQ79" s="1738"/>
      <c r="FR79" s="1738"/>
      <c r="FS79" s="1738"/>
      <c r="FT79" s="1738"/>
      <c r="FU79" s="1738"/>
      <c r="FV79" s="1738"/>
      <c r="FW79" s="1738"/>
      <c r="FX79" s="1738"/>
      <c r="FY79" s="1738"/>
      <c r="FZ79" s="1738"/>
      <c r="GA79" s="1738"/>
      <c r="GB79" s="1738"/>
      <c r="GC79" s="1738"/>
      <c r="GD79" s="1738"/>
      <c r="GE79" s="1738"/>
      <c r="GF79" s="1738"/>
      <c r="GG79" s="1738"/>
      <c r="GH79" s="1738"/>
      <c r="GI79" s="1738"/>
      <c r="GJ79" s="1738"/>
      <c r="GK79" s="1738"/>
      <c r="GL79" s="1738"/>
      <c r="GM79" s="1738"/>
      <c r="GN79" s="1738"/>
    </row>
    <row r="80" spans="2:196" ht="30" customHeight="1">
      <c r="B80" s="1766"/>
      <c r="C80" s="1765"/>
      <c r="D80" s="1747" t="s">
        <v>1589</v>
      </c>
      <c r="Q80" s="3112"/>
      <c r="R80" s="3112"/>
      <c r="S80" s="3112"/>
      <c r="T80" s="3112"/>
      <c r="U80" s="3112"/>
      <c r="V80" s="3112"/>
      <c r="W80" s="3112"/>
      <c r="X80" s="3112"/>
      <c r="CC80" s="22"/>
      <c r="CD80" s="1767"/>
      <c r="CJ80" s="1738"/>
      <c r="CK80" s="1738"/>
      <c r="CL80" s="1738"/>
      <c r="CM80" s="1738"/>
      <c r="CN80" s="1738"/>
      <c r="CO80" s="1738"/>
      <c r="CP80" s="1738"/>
      <c r="CQ80" s="1738"/>
      <c r="CR80" s="1738"/>
      <c r="CS80" s="1738"/>
      <c r="CT80" s="1738"/>
      <c r="CU80" s="1738"/>
      <c r="CV80" s="1738"/>
      <c r="CW80" s="1738"/>
      <c r="CX80" s="1738"/>
      <c r="CY80" s="1738"/>
      <c r="CZ80" s="1738"/>
      <c r="DA80" s="1738"/>
      <c r="DB80" s="1738"/>
      <c r="DC80" s="1738"/>
      <c r="DD80" s="1738"/>
      <c r="DE80" s="1738"/>
      <c r="DF80" s="1738"/>
      <c r="DG80" s="1738"/>
      <c r="DH80" s="1738"/>
      <c r="DI80" s="1738"/>
      <c r="DJ80" s="1738"/>
      <c r="DK80" s="1738"/>
      <c r="DL80" s="1738"/>
      <c r="DM80" s="1738"/>
      <c r="DN80" s="1738"/>
      <c r="DO80" s="1738"/>
      <c r="DP80" s="1738"/>
      <c r="DQ80" s="1738"/>
      <c r="DR80" s="1738"/>
      <c r="DS80" s="1738"/>
      <c r="DT80" s="1738"/>
      <c r="DU80" s="1738"/>
      <c r="DV80" s="1738"/>
      <c r="DW80" s="1738"/>
      <c r="DX80" s="1738"/>
      <c r="DY80" s="1738"/>
      <c r="DZ80" s="1738"/>
      <c r="EA80" s="1738"/>
      <c r="EB80" s="1738"/>
      <c r="EC80" s="1738"/>
      <c r="ED80" s="1738"/>
      <c r="EE80" s="1738"/>
      <c r="EF80" s="1738"/>
      <c r="EG80" s="1738"/>
      <c r="EH80" s="1738"/>
      <c r="EI80" s="1738"/>
      <c r="EJ80" s="1738"/>
      <c r="EK80" s="1738"/>
      <c r="EL80" s="1738"/>
      <c r="EM80" s="1738"/>
      <c r="EN80" s="1738"/>
      <c r="EO80" s="1738"/>
      <c r="EP80" s="1738"/>
      <c r="EQ80" s="1738"/>
      <c r="ER80" s="1738"/>
      <c r="ES80" s="1738"/>
      <c r="ET80" s="1738"/>
      <c r="EU80" s="1738"/>
      <c r="EV80" s="1738"/>
      <c r="EW80" s="1738"/>
      <c r="EX80" s="1738"/>
      <c r="EY80" s="1738"/>
      <c r="EZ80" s="1738"/>
      <c r="FA80" s="1738"/>
      <c r="FB80" s="1738"/>
      <c r="FC80" s="1738"/>
      <c r="FD80" s="1738"/>
      <c r="FE80" s="1738"/>
      <c r="FF80" s="1738"/>
      <c r="FG80" s="1738"/>
      <c r="FH80" s="1738"/>
      <c r="FI80" s="1738"/>
      <c r="FJ80" s="1738"/>
      <c r="FK80" s="1738"/>
      <c r="FL80" s="1738"/>
      <c r="FM80" s="1738"/>
      <c r="FN80" s="1738"/>
      <c r="FO80" s="1738"/>
      <c r="FP80" s="1738"/>
      <c r="FQ80" s="1738"/>
      <c r="FR80" s="1738"/>
      <c r="FS80" s="1738"/>
      <c r="FT80" s="1738"/>
      <c r="FU80" s="1738"/>
      <c r="FV80" s="1738"/>
      <c r="FW80" s="1738"/>
      <c r="FX80" s="1738"/>
      <c r="FY80" s="1738"/>
      <c r="FZ80" s="1738"/>
      <c r="GA80" s="1738"/>
      <c r="GB80" s="1738"/>
      <c r="GC80" s="1738"/>
      <c r="GD80" s="1738"/>
      <c r="GE80" s="1738"/>
      <c r="GF80" s="1738"/>
      <c r="GG80" s="1738"/>
      <c r="GH80" s="1738"/>
      <c r="GI80" s="1738"/>
      <c r="GJ80" s="1738"/>
      <c r="GK80" s="1738"/>
      <c r="GL80" s="1738"/>
      <c r="GM80" s="1738"/>
      <c r="GN80" s="1738"/>
    </row>
    <row r="81" spans="2:196" ht="30" customHeight="1">
      <c r="B81" s="1766"/>
      <c r="C81" s="1765"/>
      <c r="D81" s="1748" t="s">
        <v>1590</v>
      </c>
      <c r="CC81" s="22"/>
      <c r="CD81" s="1767"/>
      <c r="CJ81" s="1738"/>
      <c r="CK81" s="1738"/>
      <c r="CL81" s="1738"/>
      <c r="CM81" s="1738"/>
      <c r="CN81" s="1738"/>
      <c r="CO81" s="1738"/>
      <c r="CP81" s="1738"/>
      <c r="CQ81" s="1738"/>
      <c r="CR81" s="1738"/>
      <c r="CS81" s="1738"/>
      <c r="CT81" s="1738"/>
      <c r="CU81" s="1738"/>
      <c r="CV81" s="1738"/>
      <c r="CW81" s="1738"/>
      <c r="CX81" s="1738"/>
      <c r="CY81" s="1738"/>
      <c r="CZ81" s="1738"/>
      <c r="DA81" s="1738"/>
      <c r="DB81" s="1738"/>
      <c r="DC81" s="1738"/>
      <c r="DD81" s="1738"/>
      <c r="DE81" s="1738"/>
      <c r="DF81" s="1738"/>
      <c r="DG81" s="1738"/>
      <c r="DH81" s="1738"/>
      <c r="DI81" s="1738"/>
      <c r="DJ81" s="1738"/>
      <c r="DK81" s="1738"/>
      <c r="DL81" s="1738"/>
      <c r="DM81" s="1738"/>
      <c r="DN81" s="1738"/>
      <c r="DO81" s="1738"/>
      <c r="DP81" s="1738"/>
      <c r="DQ81" s="1738"/>
      <c r="DR81" s="1738"/>
      <c r="DS81" s="1738"/>
      <c r="DT81" s="1738"/>
      <c r="DU81" s="1738"/>
      <c r="DV81" s="1738"/>
      <c r="DW81" s="1738"/>
      <c r="DX81" s="1738"/>
      <c r="DY81" s="1738"/>
      <c r="DZ81" s="1738"/>
      <c r="EA81" s="1738"/>
      <c r="EB81" s="1738"/>
      <c r="EC81" s="1738"/>
      <c r="ED81" s="1738"/>
      <c r="EE81" s="1738"/>
      <c r="EF81" s="1738"/>
      <c r="EG81" s="1738"/>
      <c r="EH81" s="1738"/>
      <c r="EI81" s="1738"/>
      <c r="EJ81" s="1738"/>
      <c r="EK81" s="1738"/>
      <c r="EL81" s="1738"/>
      <c r="EM81" s="1738"/>
      <c r="EN81" s="1738"/>
      <c r="EO81" s="1738"/>
      <c r="EP81" s="1738"/>
      <c r="EQ81" s="1738"/>
      <c r="ER81" s="1738"/>
      <c r="ES81" s="1738"/>
      <c r="ET81" s="1738"/>
      <c r="EU81" s="1738"/>
      <c r="EV81" s="1738"/>
      <c r="EW81" s="1738"/>
      <c r="EX81" s="1738"/>
      <c r="EY81" s="1738"/>
      <c r="EZ81" s="1738"/>
      <c r="FA81" s="1738"/>
      <c r="FB81" s="1738"/>
      <c r="FC81" s="1738"/>
      <c r="FD81" s="1738"/>
      <c r="FE81" s="1738"/>
      <c r="FF81" s="1738"/>
      <c r="FG81" s="1738"/>
      <c r="FH81" s="1738"/>
      <c r="FI81" s="1738"/>
      <c r="FJ81" s="1738"/>
      <c r="FK81" s="1738"/>
      <c r="FL81" s="1738"/>
      <c r="FM81" s="1738"/>
      <c r="FN81" s="1738"/>
      <c r="FO81" s="1738"/>
      <c r="FP81" s="1738"/>
      <c r="FQ81" s="1738"/>
      <c r="FR81" s="1738"/>
      <c r="FS81" s="1738"/>
      <c r="FT81" s="1738"/>
      <c r="FU81" s="1738"/>
      <c r="FV81" s="1738"/>
      <c r="FW81" s="1738"/>
      <c r="FX81" s="1738"/>
      <c r="FY81" s="1738"/>
      <c r="FZ81" s="1738"/>
      <c r="GA81" s="1738"/>
      <c r="GB81" s="1738"/>
      <c r="GC81" s="1738"/>
      <c r="GD81" s="1738"/>
      <c r="GE81" s="1738"/>
      <c r="GF81" s="1738"/>
      <c r="GG81" s="1738"/>
      <c r="GH81" s="1738"/>
      <c r="GI81" s="1738"/>
      <c r="GJ81" s="1738"/>
      <c r="GK81" s="1738"/>
      <c r="GL81" s="1738"/>
      <c r="GM81" s="1738"/>
      <c r="GN81" s="1738"/>
    </row>
    <row r="82" spans="2:196" ht="30" customHeight="1">
      <c r="B82" s="1766"/>
      <c r="C82" s="1765"/>
      <c r="D82" s="1748" t="s">
        <v>1591</v>
      </c>
      <c r="CC82" s="1754"/>
      <c r="CD82" s="1767"/>
      <c r="CJ82" s="1738"/>
      <c r="CK82" s="1738"/>
      <c r="CL82" s="1738"/>
      <c r="CM82" s="1738"/>
      <c r="CN82" s="1738"/>
      <c r="CO82" s="1738"/>
      <c r="CP82" s="1738"/>
      <c r="CQ82" s="1738"/>
      <c r="CR82" s="1738"/>
      <c r="CS82" s="1738"/>
      <c r="CT82" s="1738"/>
      <c r="CU82" s="1738"/>
      <c r="CV82" s="1738"/>
      <c r="CW82" s="1738"/>
      <c r="CX82" s="1738"/>
      <c r="CY82" s="1738"/>
      <c r="CZ82" s="1738"/>
      <c r="DA82" s="1738"/>
      <c r="DB82" s="1738"/>
      <c r="DC82" s="1738"/>
      <c r="DD82" s="1738"/>
      <c r="DE82" s="1738"/>
      <c r="DF82" s="1738"/>
      <c r="DG82" s="1738"/>
      <c r="DH82" s="1738"/>
      <c r="DI82" s="1738"/>
      <c r="DJ82" s="1738"/>
      <c r="DK82" s="1738"/>
      <c r="DL82" s="1738"/>
      <c r="DM82" s="1738"/>
      <c r="DN82" s="1738"/>
      <c r="DO82" s="1738"/>
      <c r="DP82" s="1738"/>
      <c r="DQ82" s="1738"/>
      <c r="DR82" s="1738"/>
      <c r="DS82" s="1738"/>
      <c r="DT82" s="1738"/>
      <c r="DU82" s="1738"/>
      <c r="DV82" s="1738"/>
      <c r="DW82" s="1738"/>
      <c r="DX82" s="1738"/>
      <c r="DY82" s="1738"/>
      <c r="DZ82" s="1738"/>
      <c r="EA82" s="1738"/>
      <c r="EB82" s="1738"/>
      <c r="EC82" s="1738"/>
      <c r="ED82" s="1738"/>
      <c r="EE82" s="1738"/>
      <c r="EF82" s="1738"/>
      <c r="EG82" s="1738"/>
      <c r="EH82" s="1738"/>
      <c r="EI82" s="1738"/>
      <c r="EJ82" s="1738"/>
      <c r="EK82" s="1738"/>
      <c r="EL82" s="1738"/>
      <c r="EM82" s="1738"/>
      <c r="EN82" s="1738"/>
      <c r="EO82" s="1738"/>
      <c r="EP82" s="1738"/>
      <c r="EQ82" s="1738"/>
      <c r="ER82" s="1738"/>
      <c r="ES82" s="1738"/>
      <c r="ET82" s="1738"/>
      <c r="EU82" s="1738"/>
      <c r="EV82" s="1738"/>
      <c r="EW82" s="1738"/>
      <c r="EX82" s="1738"/>
      <c r="EY82" s="1738"/>
      <c r="EZ82" s="1738"/>
      <c r="FA82" s="1738"/>
      <c r="FB82" s="1738"/>
      <c r="FC82" s="1738"/>
      <c r="FD82" s="1738"/>
      <c r="FE82" s="1738"/>
      <c r="FF82" s="1738"/>
      <c r="FG82" s="1738"/>
      <c r="FH82" s="1738"/>
      <c r="FI82" s="1738"/>
      <c r="FJ82" s="1738"/>
      <c r="FK82" s="1738"/>
      <c r="FL82" s="1738"/>
      <c r="FM82" s="1738"/>
      <c r="FN82" s="1738"/>
      <c r="FO82" s="1738"/>
      <c r="FP82" s="1738"/>
      <c r="FQ82" s="1738"/>
      <c r="FR82" s="1738"/>
      <c r="FS82" s="1738"/>
      <c r="FT82" s="1738"/>
      <c r="FU82" s="1738"/>
      <c r="FV82" s="1738"/>
      <c r="FW82" s="1738"/>
      <c r="FX82" s="1738"/>
      <c r="FY82" s="1738"/>
      <c r="FZ82" s="1738"/>
      <c r="GA82" s="1738"/>
      <c r="GB82" s="1738"/>
      <c r="GC82" s="1738"/>
      <c r="GD82" s="1738"/>
      <c r="GE82" s="1738"/>
      <c r="GF82" s="1738"/>
      <c r="GG82" s="1738"/>
      <c r="GH82" s="1738"/>
      <c r="GI82" s="1738"/>
      <c r="GJ82" s="1738"/>
      <c r="GK82" s="1738"/>
      <c r="GL82" s="1738"/>
      <c r="GM82" s="1738"/>
      <c r="GN82" s="1738"/>
    </row>
    <row r="83" spans="2:196" ht="30" customHeight="1">
      <c r="B83" s="1763"/>
      <c r="C83" s="1765"/>
      <c r="D83" s="1748" t="s">
        <v>1592</v>
      </c>
      <c r="CC83" s="1738"/>
      <c r="CD83" s="370"/>
      <c r="CJ83" s="1738"/>
      <c r="CK83" s="1738"/>
      <c r="CL83" s="1738"/>
      <c r="CM83" s="1738"/>
      <c r="CN83" s="1738"/>
      <c r="CO83" s="1738"/>
      <c r="CP83" s="1738"/>
      <c r="CQ83" s="1738"/>
      <c r="CR83" s="1738"/>
      <c r="CS83" s="1738"/>
      <c r="CT83" s="1738"/>
      <c r="CU83" s="1738"/>
      <c r="CV83" s="1738"/>
      <c r="CW83" s="1738"/>
      <c r="CX83" s="1738"/>
      <c r="CY83" s="1738"/>
      <c r="CZ83" s="1738"/>
      <c r="DA83" s="1738"/>
      <c r="DB83" s="1738"/>
      <c r="DC83" s="1738"/>
      <c r="DD83" s="1738"/>
      <c r="DE83" s="1738"/>
      <c r="DF83" s="1738"/>
      <c r="DG83" s="1738"/>
      <c r="DH83" s="1738"/>
      <c r="DI83" s="1738"/>
      <c r="DJ83" s="1738"/>
      <c r="DK83" s="1738"/>
      <c r="DL83" s="1738"/>
      <c r="DM83" s="1738"/>
      <c r="DN83" s="1738"/>
      <c r="DO83" s="1738"/>
      <c r="DP83" s="1738"/>
      <c r="DQ83" s="1738"/>
      <c r="DR83" s="1738"/>
      <c r="DS83" s="1738"/>
      <c r="DT83" s="1738"/>
      <c r="DU83" s="1738"/>
      <c r="DV83" s="1738"/>
      <c r="DW83" s="1738"/>
      <c r="DX83" s="1738"/>
      <c r="DY83" s="1738"/>
      <c r="DZ83" s="1738"/>
      <c r="EA83" s="1738"/>
      <c r="EB83" s="1738"/>
      <c r="EC83" s="1738"/>
      <c r="ED83" s="1738"/>
      <c r="EE83" s="1738"/>
      <c r="EF83" s="1738"/>
      <c r="EG83" s="1738"/>
      <c r="EH83" s="1738"/>
      <c r="EI83" s="1738"/>
      <c r="EJ83" s="1738"/>
      <c r="EK83" s="1738"/>
      <c r="EL83" s="1738"/>
      <c r="EM83" s="1738"/>
      <c r="EN83" s="1738"/>
      <c r="EO83" s="1738"/>
      <c r="EP83" s="1738"/>
      <c r="EQ83" s="1738"/>
      <c r="ER83" s="1738"/>
      <c r="ES83" s="1738"/>
      <c r="ET83" s="1738"/>
      <c r="EU83" s="1738"/>
      <c r="EV83" s="1738"/>
      <c r="EW83" s="1738"/>
      <c r="EX83" s="1738"/>
      <c r="EY83" s="1738"/>
      <c r="EZ83" s="1738"/>
      <c r="FA83" s="1738"/>
      <c r="FB83" s="1738"/>
      <c r="FC83" s="1738"/>
      <c r="FD83" s="1738"/>
      <c r="FE83" s="1738"/>
      <c r="FF83" s="1738"/>
      <c r="FG83" s="1738"/>
      <c r="FH83" s="1738"/>
      <c r="FI83" s="1738"/>
      <c r="FJ83" s="1738"/>
      <c r="FK83" s="1738"/>
      <c r="FL83" s="1738"/>
      <c r="FM83" s="1738"/>
      <c r="FN83" s="1738"/>
      <c r="FO83" s="1738"/>
      <c r="FP83" s="1738"/>
      <c r="FQ83" s="1738"/>
      <c r="FR83" s="1738"/>
      <c r="FS83" s="1738"/>
      <c r="FT83" s="1738"/>
      <c r="FU83" s="1738"/>
      <c r="FV83" s="1738"/>
      <c r="FW83" s="1738"/>
      <c r="FX83" s="1738"/>
      <c r="FY83" s="1738"/>
      <c r="FZ83" s="1738"/>
      <c r="GA83" s="1738"/>
      <c r="GB83" s="1738"/>
      <c r="GC83" s="1738"/>
      <c r="GD83" s="1738"/>
      <c r="GE83" s="1738"/>
      <c r="GF83" s="1738"/>
      <c r="GG83" s="1738"/>
      <c r="GH83" s="1738"/>
      <c r="GI83" s="1738"/>
      <c r="GJ83" s="1738"/>
      <c r="GK83" s="1738"/>
      <c r="GL83" s="1738"/>
      <c r="GM83" s="1738"/>
      <c r="GN83" s="1738"/>
    </row>
    <row r="84" spans="2:196" ht="24.9" customHeight="1">
      <c r="B84" s="1766"/>
      <c r="C84" s="1765"/>
      <c r="CC84" s="1738"/>
      <c r="CD84" s="1737"/>
      <c r="CJ84" s="1738"/>
      <c r="CK84" s="1738"/>
      <c r="CL84" s="1738"/>
      <c r="CM84" s="1738"/>
      <c r="CN84" s="1738"/>
      <c r="CO84" s="1738"/>
      <c r="CP84" s="1738"/>
      <c r="CQ84" s="1738"/>
      <c r="CR84" s="1738"/>
      <c r="CS84" s="1738"/>
      <c r="CT84" s="1738"/>
      <c r="CU84" s="1738"/>
      <c r="CV84" s="1738"/>
      <c r="CW84" s="1738"/>
      <c r="CX84" s="1738"/>
      <c r="CY84" s="1738"/>
      <c r="CZ84" s="1738"/>
      <c r="DA84" s="1738"/>
      <c r="DB84" s="1738"/>
      <c r="DC84" s="1738"/>
      <c r="DD84" s="1738"/>
      <c r="DE84" s="1738"/>
      <c r="DF84" s="1738"/>
      <c r="DG84" s="1738"/>
      <c r="DH84" s="1738"/>
      <c r="DI84" s="1738"/>
      <c r="DJ84" s="1738"/>
      <c r="DK84" s="1738"/>
      <c r="DL84" s="1738"/>
      <c r="DM84" s="1738"/>
      <c r="DN84" s="1738"/>
      <c r="DO84" s="1738"/>
      <c r="DP84" s="1738"/>
      <c r="DQ84" s="1738"/>
      <c r="DR84" s="1738"/>
      <c r="DS84" s="1738"/>
      <c r="DT84" s="1738"/>
      <c r="DU84" s="1738"/>
      <c r="DV84" s="1738"/>
      <c r="DW84" s="1738"/>
      <c r="DX84" s="1738"/>
      <c r="DY84" s="1738"/>
      <c r="DZ84" s="1738"/>
      <c r="EA84" s="1738"/>
      <c r="EB84" s="1738"/>
      <c r="EC84" s="1738"/>
      <c r="ED84" s="1738"/>
      <c r="EE84" s="1738"/>
      <c r="EF84" s="1738"/>
      <c r="EG84" s="1738"/>
      <c r="EH84" s="1738"/>
      <c r="EI84" s="1738"/>
      <c r="EJ84" s="1738"/>
      <c r="EK84" s="1738"/>
      <c r="EL84" s="1738"/>
      <c r="EM84" s="1738"/>
      <c r="EN84" s="1738"/>
      <c r="EO84" s="1738"/>
      <c r="EP84" s="1738"/>
      <c r="EQ84" s="1738"/>
      <c r="ER84" s="1738"/>
      <c r="ES84" s="1738"/>
      <c r="ET84" s="1738"/>
      <c r="EU84" s="1738"/>
      <c r="EV84" s="1738"/>
      <c r="EW84" s="1738"/>
      <c r="EX84" s="1738"/>
      <c r="EY84" s="1738"/>
      <c r="EZ84" s="1738"/>
      <c r="FA84" s="1738"/>
      <c r="FB84" s="1738"/>
      <c r="FC84" s="1738"/>
      <c r="FD84" s="1738"/>
      <c r="FE84" s="1738"/>
      <c r="FF84" s="1738"/>
      <c r="FG84" s="1738"/>
      <c r="FH84" s="1738"/>
      <c r="FI84" s="1738"/>
      <c r="FJ84" s="1738"/>
      <c r="FK84" s="1738"/>
      <c r="FL84" s="1738"/>
      <c r="FM84" s="1738"/>
      <c r="FN84" s="1738"/>
      <c r="FO84" s="1738"/>
      <c r="FP84" s="1738"/>
      <c r="FQ84" s="1738"/>
      <c r="FR84" s="1738"/>
      <c r="FS84" s="1738"/>
      <c r="FT84" s="1738"/>
      <c r="FU84" s="1738"/>
      <c r="FV84" s="1738"/>
      <c r="FW84" s="1738"/>
      <c r="FX84" s="1738"/>
      <c r="FY84" s="1738"/>
      <c r="FZ84" s="1738"/>
      <c r="GA84" s="1738"/>
      <c r="GB84" s="1738"/>
      <c r="GC84" s="1738"/>
      <c r="GD84" s="1738"/>
      <c r="GE84" s="1738"/>
      <c r="GF84" s="1738"/>
      <c r="GG84" s="1738"/>
      <c r="GH84" s="1738"/>
      <c r="GI84" s="1738"/>
      <c r="GJ84" s="1738"/>
      <c r="GK84" s="1738"/>
      <c r="GL84" s="1738"/>
      <c r="GM84" s="1738"/>
      <c r="GN84" s="1738"/>
    </row>
    <row r="85" spans="2:196" ht="30" customHeight="1">
      <c r="B85" s="1766"/>
      <c r="C85" s="1765"/>
      <c r="F85" s="1765"/>
      <c r="G85" s="1742"/>
      <c r="H85" s="1765"/>
      <c r="I85" s="1765"/>
      <c r="J85" s="1765"/>
      <c r="K85" s="1765"/>
      <c r="L85" s="1765"/>
      <c r="CC85" s="1738"/>
      <c r="CD85" s="1737"/>
      <c r="CJ85" s="1738"/>
      <c r="CK85" s="1738"/>
      <c r="CL85" s="1738"/>
      <c r="CM85" s="1738"/>
      <c r="CN85" s="1738"/>
      <c r="CO85" s="1738"/>
      <c r="CP85" s="1738"/>
      <c r="CQ85" s="1738"/>
      <c r="CR85" s="1738"/>
      <c r="CS85" s="1738"/>
      <c r="CT85" s="1738"/>
      <c r="CU85" s="1738"/>
      <c r="CV85" s="1738"/>
      <c r="CW85" s="1738"/>
      <c r="CX85" s="1738"/>
      <c r="CY85" s="1738"/>
      <c r="CZ85" s="1738"/>
      <c r="DA85" s="1738"/>
      <c r="DB85" s="1738"/>
      <c r="DC85" s="1738"/>
      <c r="DD85" s="1738"/>
      <c r="DE85" s="1738"/>
      <c r="DF85" s="1738"/>
      <c r="DG85" s="1738"/>
      <c r="DH85" s="1738"/>
      <c r="DI85" s="1738"/>
      <c r="DJ85" s="1738"/>
      <c r="DK85" s="1738"/>
      <c r="DL85" s="1738"/>
      <c r="DM85" s="1738"/>
      <c r="DN85" s="1738"/>
      <c r="DO85" s="1738"/>
      <c r="DP85" s="1738"/>
      <c r="DQ85" s="1738"/>
      <c r="DR85" s="1738"/>
      <c r="DS85" s="1738"/>
      <c r="DT85" s="1738"/>
      <c r="DU85" s="1738"/>
      <c r="DV85" s="1738"/>
      <c r="DW85" s="1738"/>
      <c r="DX85" s="1738"/>
      <c r="DY85" s="1738"/>
      <c r="DZ85" s="1738"/>
      <c r="EA85" s="1738"/>
      <c r="EB85" s="1738"/>
      <c r="EC85" s="1738"/>
      <c r="ED85" s="1738"/>
      <c r="EE85" s="1738"/>
      <c r="EF85" s="1738"/>
      <c r="EG85" s="1738"/>
      <c r="EH85" s="1738"/>
      <c r="EI85" s="1738"/>
      <c r="EJ85" s="1738"/>
      <c r="EK85" s="1738"/>
      <c r="EL85" s="1738"/>
      <c r="EM85" s="1738"/>
      <c r="EN85" s="1738"/>
      <c r="EO85" s="1738"/>
      <c r="EP85" s="1738"/>
      <c r="EQ85" s="1738"/>
      <c r="ER85" s="1738"/>
      <c r="ES85" s="1738"/>
      <c r="ET85" s="1738"/>
      <c r="EU85" s="1738"/>
      <c r="EV85" s="1738"/>
      <c r="EW85" s="1738"/>
      <c r="EX85" s="1738"/>
      <c r="EY85" s="1738"/>
      <c r="EZ85" s="1738"/>
      <c r="FA85" s="1738"/>
      <c r="FB85" s="1738"/>
      <c r="FC85" s="1738"/>
      <c r="FD85" s="1738"/>
      <c r="FE85" s="1738"/>
      <c r="FF85" s="1738"/>
      <c r="FG85" s="1738"/>
      <c r="FH85" s="1738"/>
      <c r="FI85" s="1738"/>
      <c r="FJ85" s="1738"/>
      <c r="FK85" s="1738"/>
      <c r="FL85" s="1738"/>
      <c r="FM85" s="1738"/>
      <c r="FN85" s="1738"/>
      <c r="FO85" s="1738"/>
      <c r="FP85" s="1738"/>
      <c r="FQ85" s="1738"/>
      <c r="FR85" s="1738"/>
      <c r="FS85" s="1738"/>
      <c r="FT85" s="1738"/>
      <c r="FU85" s="1738"/>
      <c r="FV85" s="1738"/>
      <c r="FW85" s="1738"/>
      <c r="FX85" s="1738"/>
      <c r="FY85" s="1738"/>
      <c r="FZ85" s="1738"/>
      <c r="GA85" s="1738"/>
      <c r="GB85" s="1738"/>
      <c r="GC85" s="1738"/>
      <c r="GD85" s="1738"/>
      <c r="GE85" s="1738"/>
      <c r="GF85" s="1738"/>
      <c r="GG85" s="1738"/>
      <c r="GH85" s="1738"/>
      <c r="GI85" s="1738"/>
      <c r="GJ85" s="1738"/>
      <c r="GK85" s="1738"/>
      <c r="GL85" s="1738"/>
      <c r="GM85" s="1738"/>
      <c r="GN85" s="1738"/>
    </row>
    <row r="86" spans="2:196" ht="30" customHeight="1">
      <c r="B86" s="1766"/>
      <c r="C86" s="1765"/>
      <c r="F86" s="1765"/>
      <c r="G86" s="1765"/>
      <c r="H86" s="1765"/>
      <c r="I86" s="1765"/>
      <c r="J86" s="1765"/>
      <c r="K86" s="1765"/>
      <c r="L86" s="1765"/>
      <c r="CC86" s="1738"/>
      <c r="CD86" s="1737"/>
      <c r="CJ86" s="1738"/>
      <c r="CK86" s="1738"/>
      <c r="CL86" s="1738"/>
      <c r="CM86" s="1738"/>
      <c r="CN86" s="1738"/>
      <c r="CO86" s="1738"/>
      <c r="CP86" s="1738"/>
      <c r="CQ86" s="1738"/>
      <c r="CR86" s="1738"/>
      <c r="CS86" s="1738"/>
      <c r="CT86" s="1738"/>
      <c r="CU86" s="1738"/>
      <c r="CV86" s="1738"/>
      <c r="CW86" s="1738"/>
      <c r="CX86" s="1738"/>
      <c r="CY86" s="1738"/>
      <c r="CZ86" s="1738"/>
      <c r="DA86" s="1738"/>
      <c r="DB86" s="1738"/>
      <c r="DC86" s="1738"/>
      <c r="DD86" s="1738"/>
      <c r="DE86" s="1738"/>
      <c r="DF86" s="1738"/>
      <c r="DG86" s="1738"/>
      <c r="DH86" s="1738"/>
      <c r="DI86" s="1738"/>
      <c r="DJ86" s="1738"/>
      <c r="DK86" s="1738"/>
      <c r="DL86" s="1738"/>
      <c r="DM86" s="1738"/>
      <c r="DN86" s="1738"/>
      <c r="DO86" s="1738"/>
      <c r="DP86" s="1738"/>
      <c r="DQ86" s="1738"/>
      <c r="DR86" s="1738"/>
      <c r="DS86" s="1738"/>
      <c r="DT86" s="1738"/>
      <c r="DU86" s="1738"/>
      <c r="DV86" s="1738"/>
      <c r="DW86" s="1738"/>
      <c r="DX86" s="1738"/>
      <c r="DY86" s="1738"/>
      <c r="DZ86" s="1738"/>
      <c r="EA86" s="1738"/>
      <c r="EB86" s="1738"/>
      <c r="EC86" s="1738"/>
      <c r="ED86" s="1738"/>
      <c r="EE86" s="1738"/>
      <c r="EF86" s="1738"/>
      <c r="EG86" s="1738"/>
      <c r="EH86" s="1738"/>
      <c r="EI86" s="1738"/>
      <c r="EJ86" s="1738"/>
      <c r="EK86" s="1738"/>
      <c r="EL86" s="1738"/>
      <c r="EM86" s="1738"/>
      <c r="EN86" s="1738"/>
      <c r="EO86" s="1738"/>
      <c r="EP86" s="1738"/>
      <c r="EQ86" s="1738"/>
      <c r="ER86" s="1738"/>
      <c r="ES86" s="1738"/>
      <c r="ET86" s="1738"/>
      <c r="EU86" s="1738"/>
      <c r="EV86" s="1738"/>
      <c r="EW86" s="1738"/>
      <c r="EX86" s="1738"/>
      <c r="EY86" s="1738"/>
      <c r="EZ86" s="1738"/>
      <c r="FA86" s="1738"/>
      <c r="FB86" s="1738"/>
      <c r="FC86" s="1738"/>
      <c r="FD86" s="1738"/>
      <c r="FE86" s="1738"/>
      <c r="FF86" s="1738"/>
      <c r="FG86" s="1738"/>
      <c r="FH86" s="1738"/>
      <c r="FI86" s="1738"/>
      <c r="FJ86" s="1738"/>
      <c r="FK86" s="1738"/>
      <c r="FL86" s="1738"/>
      <c r="FM86" s="1738"/>
      <c r="FN86" s="1738"/>
      <c r="FO86" s="1738"/>
      <c r="FP86" s="1738"/>
      <c r="FQ86" s="1738"/>
      <c r="FR86" s="1738"/>
      <c r="FS86" s="1738"/>
      <c r="FT86" s="1738"/>
      <c r="FU86" s="1738"/>
      <c r="FV86" s="1738"/>
      <c r="FW86" s="1738"/>
      <c r="FX86" s="1738"/>
      <c r="FY86" s="1738"/>
      <c r="FZ86" s="1738"/>
      <c r="GA86" s="1738"/>
      <c r="GB86" s="1738"/>
      <c r="GC86" s="1738"/>
      <c r="GD86" s="1738"/>
      <c r="GE86" s="1738"/>
      <c r="GF86" s="1738"/>
      <c r="GG86" s="1738"/>
      <c r="GH86" s="1738"/>
      <c r="GI86" s="1738"/>
      <c r="GJ86" s="1738"/>
      <c r="GK86" s="1738"/>
      <c r="GL86" s="1738"/>
      <c r="GM86" s="1738"/>
      <c r="GN86" s="1738"/>
    </row>
    <row r="87" spans="2:196" ht="24.9" customHeight="1">
      <c r="B87" s="1766"/>
      <c r="C87" s="1765"/>
      <c r="F87" s="1765"/>
      <c r="G87" s="1765"/>
      <c r="H87" s="1765"/>
      <c r="I87" s="1765"/>
      <c r="J87" s="1765"/>
      <c r="K87" s="1765"/>
      <c r="L87" s="1765"/>
      <c r="CC87" s="1738"/>
      <c r="CD87" s="1737"/>
      <c r="CJ87" s="1738"/>
      <c r="CK87" s="1738"/>
      <c r="CL87" s="1738"/>
      <c r="CM87" s="1738"/>
      <c r="CN87" s="1738"/>
      <c r="CO87" s="1738"/>
      <c r="CP87" s="1738"/>
      <c r="CQ87" s="1738"/>
      <c r="CR87" s="1738"/>
      <c r="CS87" s="1738"/>
      <c r="CT87" s="1738"/>
      <c r="CU87" s="1738"/>
      <c r="CV87" s="1738"/>
      <c r="CW87" s="1738"/>
      <c r="CX87" s="1738"/>
      <c r="CY87" s="1738"/>
      <c r="CZ87" s="1738"/>
      <c r="DA87" s="1738"/>
      <c r="DB87" s="1738"/>
      <c r="DC87" s="1738"/>
      <c r="DD87" s="1738"/>
      <c r="DE87" s="1738"/>
      <c r="DF87" s="1738"/>
      <c r="DG87" s="1738"/>
      <c r="DH87" s="1738"/>
      <c r="DI87" s="1738"/>
      <c r="DJ87" s="1738"/>
      <c r="DK87" s="1738"/>
      <c r="DL87" s="1738"/>
      <c r="DM87" s="1738"/>
      <c r="DN87" s="1738"/>
      <c r="DO87" s="1738"/>
      <c r="DP87" s="1738"/>
      <c r="DQ87" s="1738"/>
      <c r="DR87" s="1738"/>
      <c r="DS87" s="1738"/>
      <c r="DT87" s="1738"/>
      <c r="DU87" s="1738"/>
      <c r="DV87" s="1738"/>
      <c r="DW87" s="1738"/>
      <c r="DX87" s="1738"/>
      <c r="DY87" s="1738"/>
      <c r="DZ87" s="1738"/>
      <c r="EA87" s="1738"/>
      <c r="EB87" s="1738"/>
      <c r="EC87" s="1738"/>
      <c r="ED87" s="1738"/>
      <c r="EE87" s="1738"/>
      <c r="EF87" s="1738"/>
      <c r="EG87" s="1738"/>
      <c r="EH87" s="1738"/>
      <c r="EI87" s="1738"/>
      <c r="EJ87" s="1738"/>
      <c r="EK87" s="1738"/>
      <c r="EL87" s="1738"/>
      <c r="EM87" s="1738"/>
      <c r="EN87" s="1738"/>
      <c r="EO87" s="1738"/>
      <c r="EP87" s="1738"/>
      <c r="EQ87" s="1738"/>
      <c r="ER87" s="1738"/>
      <c r="ES87" s="1738"/>
      <c r="ET87" s="1738"/>
      <c r="EU87" s="1738"/>
      <c r="EV87" s="1738"/>
      <c r="EW87" s="1738"/>
      <c r="EX87" s="1738"/>
      <c r="EY87" s="1738"/>
      <c r="EZ87" s="1738"/>
      <c r="FA87" s="1738"/>
      <c r="FB87" s="1738"/>
      <c r="FC87" s="1738"/>
      <c r="FD87" s="1738"/>
      <c r="FE87" s="1738"/>
      <c r="FF87" s="1738"/>
      <c r="FG87" s="1738"/>
      <c r="FH87" s="1738"/>
      <c r="FI87" s="1738"/>
      <c r="FJ87" s="1738"/>
      <c r="FK87" s="1738"/>
      <c r="FL87" s="1738"/>
      <c r="FM87" s="1738"/>
      <c r="FN87" s="1738"/>
      <c r="FO87" s="1738"/>
      <c r="FP87" s="1738"/>
      <c r="FQ87" s="1738"/>
      <c r="FR87" s="1738"/>
      <c r="FS87" s="1738"/>
      <c r="FT87" s="1738"/>
      <c r="FU87" s="1738"/>
      <c r="FV87" s="1738"/>
      <c r="FW87" s="1738"/>
      <c r="FX87" s="1738"/>
      <c r="FY87" s="1738"/>
      <c r="FZ87" s="1738"/>
      <c r="GA87" s="1738"/>
      <c r="GB87" s="1738"/>
      <c r="GC87" s="1738"/>
      <c r="GD87" s="1738"/>
      <c r="GE87" s="1738"/>
      <c r="GF87" s="1738"/>
      <c r="GG87" s="1738"/>
      <c r="GH87" s="1738"/>
      <c r="GI87" s="1738"/>
      <c r="GJ87" s="1738"/>
      <c r="GK87" s="1738"/>
      <c r="GL87" s="1738"/>
      <c r="GM87" s="1738"/>
      <c r="GN87" s="1738"/>
    </row>
    <row r="88" spans="2:196" ht="30" customHeight="1">
      <c r="B88" s="1766"/>
      <c r="C88" s="1765"/>
      <c r="F88" s="1765"/>
      <c r="G88" s="1765"/>
      <c r="H88" s="1765"/>
      <c r="I88" s="1765"/>
      <c r="J88" s="1765"/>
      <c r="K88" s="1765"/>
      <c r="L88" s="1765"/>
      <c r="CC88" s="1738"/>
      <c r="CD88" s="1737"/>
      <c r="CJ88" s="1738"/>
      <c r="CK88" s="1738"/>
      <c r="CL88" s="1738"/>
      <c r="CM88" s="1738"/>
      <c r="CN88" s="1738"/>
      <c r="CO88" s="1738"/>
      <c r="CP88" s="1738"/>
      <c r="CQ88" s="1738"/>
      <c r="CR88" s="1738"/>
      <c r="CS88" s="1738"/>
      <c r="CT88" s="1738"/>
      <c r="CU88" s="1738"/>
      <c r="CV88" s="1738"/>
      <c r="CW88" s="1738"/>
      <c r="CX88" s="1738"/>
      <c r="CY88" s="1738"/>
      <c r="CZ88" s="1738"/>
      <c r="DA88" s="1738"/>
      <c r="DB88" s="1738"/>
      <c r="DC88" s="1738"/>
      <c r="DD88" s="1738"/>
      <c r="DE88" s="1738"/>
      <c r="DF88" s="1738"/>
      <c r="DG88" s="1738"/>
      <c r="DH88" s="1738"/>
      <c r="DI88" s="1738"/>
      <c r="DJ88" s="1738"/>
      <c r="DK88" s="1738"/>
      <c r="DL88" s="1738"/>
      <c r="DM88" s="1738"/>
      <c r="DN88" s="1738"/>
      <c r="DO88" s="1738"/>
      <c r="DP88" s="1738"/>
      <c r="DQ88" s="1738"/>
      <c r="DR88" s="1738"/>
      <c r="DS88" s="1738"/>
      <c r="DT88" s="1738"/>
      <c r="DU88" s="1738"/>
      <c r="DV88" s="1738"/>
      <c r="DW88" s="1738"/>
      <c r="DX88" s="1738"/>
      <c r="DY88" s="1738"/>
      <c r="DZ88" s="1738"/>
      <c r="EA88" s="1738"/>
      <c r="EB88" s="1738"/>
      <c r="EC88" s="1738"/>
      <c r="ED88" s="1738"/>
      <c r="EE88" s="1738"/>
      <c r="EF88" s="1738"/>
      <c r="EG88" s="1738"/>
      <c r="EH88" s="1738"/>
      <c r="EI88" s="1738"/>
      <c r="EJ88" s="1738"/>
      <c r="EK88" s="1738"/>
      <c r="EL88" s="1738"/>
      <c r="EM88" s="1738"/>
      <c r="EN88" s="1738"/>
      <c r="EO88" s="1738"/>
      <c r="EP88" s="1738"/>
      <c r="EQ88" s="1738"/>
      <c r="ER88" s="1738"/>
      <c r="ES88" s="1738"/>
      <c r="ET88" s="1738"/>
      <c r="EU88" s="1738"/>
      <c r="EV88" s="1738"/>
      <c r="EW88" s="1738"/>
      <c r="EX88" s="1738"/>
      <c r="EY88" s="1738"/>
      <c r="EZ88" s="1738"/>
      <c r="FA88" s="1738"/>
      <c r="FB88" s="1738"/>
      <c r="FC88" s="1738"/>
      <c r="FD88" s="1738"/>
      <c r="FE88" s="1738"/>
      <c r="FF88" s="1738"/>
      <c r="FG88" s="1738"/>
      <c r="FH88" s="1738"/>
      <c r="FI88" s="1738"/>
      <c r="FJ88" s="1738"/>
      <c r="FK88" s="1738"/>
      <c r="FL88" s="1738"/>
      <c r="FM88" s="1738"/>
      <c r="FN88" s="1738"/>
      <c r="FO88" s="1738"/>
      <c r="FP88" s="1738"/>
      <c r="FQ88" s="1738"/>
      <c r="FR88" s="1738"/>
      <c r="FS88" s="1738"/>
      <c r="FT88" s="1738"/>
      <c r="FU88" s="1738"/>
      <c r="FV88" s="1738"/>
      <c r="FW88" s="1738"/>
      <c r="FX88" s="1738"/>
      <c r="FY88" s="1738"/>
      <c r="FZ88" s="1738"/>
      <c r="GA88" s="1738"/>
      <c r="GB88" s="1738"/>
      <c r="GC88" s="1738"/>
      <c r="GD88" s="1738"/>
      <c r="GE88" s="1738"/>
      <c r="GF88" s="1738"/>
      <c r="GG88" s="1738"/>
      <c r="GH88" s="1738"/>
      <c r="GI88" s="1738"/>
      <c r="GJ88" s="1738"/>
      <c r="GK88" s="1738"/>
      <c r="GL88" s="1738"/>
      <c r="GM88" s="1738"/>
      <c r="GN88" s="1738"/>
    </row>
    <row r="89" spans="2:196" ht="20.100000000000001" customHeight="1">
      <c r="B89" s="1766"/>
      <c r="C89" s="1765"/>
      <c r="F89" s="1740"/>
      <c r="G89" s="1765"/>
      <c r="H89" s="1765"/>
      <c r="I89" s="1765"/>
      <c r="J89" s="1765"/>
      <c r="K89" s="1765"/>
      <c r="L89" s="1765"/>
      <c r="CC89" s="1738"/>
      <c r="CD89" s="1737"/>
      <c r="CJ89" s="1738"/>
      <c r="CK89" s="1738"/>
      <c r="CL89" s="1738"/>
      <c r="CM89" s="1738"/>
      <c r="CN89" s="1738"/>
      <c r="CO89" s="1738"/>
      <c r="CP89" s="1738"/>
      <c r="CQ89" s="1738"/>
      <c r="CR89" s="1738"/>
      <c r="CS89" s="1738"/>
      <c r="CT89" s="1738"/>
      <c r="CU89" s="1738"/>
      <c r="CV89" s="1738"/>
      <c r="CW89" s="1738"/>
      <c r="CX89" s="1738"/>
      <c r="CY89" s="1738"/>
      <c r="CZ89" s="1738"/>
      <c r="DA89" s="1738"/>
      <c r="DB89" s="1738"/>
      <c r="DC89" s="1738"/>
      <c r="DD89" s="1738"/>
      <c r="DE89" s="1738"/>
      <c r="DF89" s="1738"/>
      <c r="DG89" s="1738"/>
      <c r="DH89" s="1738"/>
      <c r="DI89" s="1738"/>
      <c r="DJ89" s="1738"/>
      <c r="DK89" s="1738"/>
      <c r="DL89" s="1738"/>
      <c r="DM89" s="1738"/>
      <c r="DN89" s="1738"/>
      <c r="DO89" s="1738"/>
      <c r="DP89" s="1738"/>
      <c r="DQ89" s="1738"/>
      <c r="DR89" s="1738"/>
      <c r="DS89" s="1738"/>
      <c r="DT89" s="1738"/>
      <c r="DU89" s="1738"/>
      <c r="DV89" s="1738"/>
      <c r="DW89" s="1738"/>
      <c r="DX89" s="1738"/>
      <c r="DY89" s="1738"/>
      <c r="DZ89" s="1738"/>
      <c r="EA89" s="1738"/>
      <c r="EB89" s="1738"/>
      <c r="EC89" s="1738"/>
      <c r="ED89" s="1738"/>
      <c r="EE89" s="1738"/>
      <c r="EF89" s="1738"/>
      <c r="EG89" s="1738"/>
      <c r="EH89" s="1738"/>
      <c r="EI89" s="1738"/>
      <c r="EJ89" s="1738"/>
      <c r="EK89" s="1738"/>
      <c r="EL89" s="1738"/>
      <c r="EM89" s="1738"/>
      <c r="EN89" s="1738"/>
      <c r="EO89" s="1738"/>
      <c r="EP89" s="1738"/>
      <c r="EQ89" s="1738"/>
      <c r="ER89" s="1738"/>
      <c r="ES89" s="1738"/>
      <c r="ET89" s="1738"/>
      <c r="EU89" s="1738"/>
      <c r="EV89" s="1738"/>
      <c r="EW89" s="1738"/>
      <c r="EX89" s="1738"/>
      <c r="EY89" s="1738"/>
      <c r="EZ89" s="1738"/>
      <c r="FA89" s="1738"/>
      <c r="FB89" s="1738"/>
      <c r="FC89" s="1738"/>
      <c r="FD89" s="1738"/>
      <c r="FE89" s="1738"/>
      <c r="FF89" s="1738"/>
      <c r="FG89" s="1738"/>
      <c r="FH89" s="1738"/>
      <c r="FI89" s="1738"/>
      <c r="FJ89" s="1738"/>
      <c r="FK89" s="1738"/>
      <c r="FL89" s="1738"/>
      <c r="FM89" s="1738"/>
      <c r="FN89" s="1738"/>
      <c r="FO89" s="1738"/>
      <c r="FP89" s="1738"/>
      <c r="FQ89" s="1738"/>
      <c r="FR89" s="1738"/>
      <c r="FS89" s="1738"/>
      <c r="FT89" s="1738"/>
      <c r="FU89" s="1738"/>
      <c r="FV89" s="1738"/>
      <c r="FW89" s="1738"/>
      <c r="FX89" s="1738"/>
      <c r="FY89" s="1738"/>
      <c r="FZ89" s="1738"/>
      <c r="GA89" s="1738"/>
      <c r="GB89" s="1738"/>
      <c r="GC89" s="1738"/>
      <c r="GD89" s="1738"/>
      <c r="GE89" s="1738"/>
      <c r="GF89" s="1738"/>
      <c r="GG89" s="1738"/>
      <c r="GH89" s="1738"/>
      <c r="GI89" s="1738"/>
      <c r="GJ89" s="1738"/>
      <c r="GK89" s="1738"/>
      <c r="GL89" s="1738"/>
      <c r="GM89" s="1738"/>
      <c r="GN89" s="1738"/>
    </row>
    <row r="90" spans="2:196" ht="20.100000000000001" customHeight="1">
      <c r="B90" s="1766"/>
      <c r="CC90" s="1738"/>
      <c r="CD90" s="1737"/>
      <c r="CJ90" s="1738"/>
      <c r="CK90" s="1738"/>
      <c r="CL90" s="1738"/>
      <c r="CM90" s="1738"/>
      <c r="CN90" s="1738"/>
      <c r="CO90" s="1738"/>
      <c r="CP90" s="1738"/>
      <c r="CQ90" s="1738"/>
      <c r="CR90" s="1738"/>
      <c r="CS90" s="1738"/>
      <c r="CT90" s="1738"/>
      <c r="CU90" s="1738"/>
      <c r="CV90" s="1738"/>
      <c r="CW90" s="1738"/>
      <c r="CX90" s="1738"/>
      <c r="CY90" s="1738"/>
      <c r="CZ90" s="1738"/>
      <c r="DA90" s="1738"/>
      <c r="DB90" s="1738"/>
      <c r="DC90" s="1738"/>
      <c r="DD90" s="1738"/>
      <c r="DE90" s="1738"/>
      <c r="DF90" s="1738"/>
      <c r="DG90" s="1738"/>
      <c r="DH90" s="1738"/>
      <c r="DI90" s="1738"/>
      <c r="DJ90" s="1738"/>
      <c r="DK90" s="1738"/>
      <c r="DL90" s="1738"/>
      <c r="DM90" s="1738"/>
      <c r="DN90" s="1738"/>
      <c r="DO90" s="1738"/>
      <c r="DP90" s="1738"/>
      <c r="DQ90" s="1738"/>
      <c r="DR90" s="1738"/>
      <c r="DS90" s="1738"/>
      <c r="DT90" s="1738"/>
      <c r="DU90" s="1738"/>
      <c r="DV90" s="1738"/>
      <c r="DW90" s="1738"/>
      <c r="DX90" s="1738"/>
      <c r="DY90" s="1738"/>
      <c r="DZ90" s="1738"/>
      <c r="EA90" s="1738"/>
      <c r="EB90" s="1738"/>
      <c r="EC90" s="1738"/>
      <c r="ED90" s="1738"/>
      <c r="EE90" s="1738"/>
      <c r="EF90" s="1738"/>
      <c r="EG90" s="1738"/>
      <c r="EH90" s="1738"/>
      <c r="EI90" s="1738"/>
      <c r="EJ90" s="1738"/>
      <c r="EK90" s="1738"/>
      <c r="EL90" s="1738"/>
      <c r="EM90" s="1738"/>
      <c r="EN90" s="1738"/>
      <c r="EO90" s="1738"/>
      <c r="EP90" s="1738"/>
      <c r="EQ90" s="1738"/>
      <c r="ER90" s="1738"/>
      <c r="ES90" s="1738"/>
      <c r="ET90" s="1738"/>
      <c r="EU90" s="1738"/>
      <c r="EV90" s="1738"/>
      <c r="EW90" s="1738"/>
      <c r="EX90" s="1738"/>
      <c r="EY90" s="1738"/>
      <c r="EZ90" s="1738"/>
      <c r="FA90" s="1738"/>
      <c r="FB90" s="1738"/>
      <c r="FC90" s="1738"/>
      <c r="FD90" s="1738"/>
      <c r="FE90" s="1738"/>
      <c r="FF90" s="1738"/>
      <c r="FG90" s="1738"/>
      <c r="FH90" s="1738"/>
      <c r="FI90" s="1738"/>
      <c r="FJ90" s="1738"/>
      <c r="FK90" s="1738"/>
      <c r="FL90" s="1738"/>
      <c r="FM90" s="1738"/>
      <c r="FN90" s="1738"/>
      <c r="FO90" s="1738"/>
      <c r="FP90" s="1738"/>
      <c r="FQ90" s="1738"/>
      <c r="FR90" s="1738"/>
      <c r="FS90" s="1738"/>
      <c r="FT90" s="1738"/>
      <c r="FU90" s="1738"/>
      <c r="FV90" s="1738"/>
      <c r="FW90" s="1738"/>
      <c r="FX90" s="1738"/>
      <c r="FY90" s="1738"/>
      <c r="FZ90" s="1738"/>
      <c r="GA90" s="1738"/>
      <c r="GB90" s="1738"/>
      <c r="GC90" s="1738"/>
      <c r="GD90" s="1738"/>
      <c r="GE90" s="1738"/>
      <c r="GF90" s="1738"/>
      <c r="GG90" s="1738"/>
      <c r="GH90" s="1738"/>
      <c r="GI90" s="1738"/>
      <c r="GJ90" s="1738"/>
      <c r="GK90" s="1738"/>
      <c r="GL90" s="1738"/>
      <c r="GM90" s="1738"/>
      <c r="GN90" s="1738"/>
    </row>
    <row r="91" spans="2:196" ht="20.100000000000001" customHeight="1">
      <c r="B91" s="1766"/>
      <c r="AI91" s="1764"/>
      <c r="AJ91" s="1762"/>
      <c r="AM91" s="1762"/>
      <c r="AN91" s="1762"/>
      <c r="AO91" s="1762"/>
      <c r="AP91" s="1762"/>
      <c r="AQ91" s="1762"/>
      <c r="AR91" s="1762"/>
      <c r="AS91" s="1762"/>
      <c r="AT91" s="1762"/>
      <c r="AU91" s="1762"/>
      <c r="AV91" s="1762"/>
      <c r="AW91" s="1762"/>
      <c r="CC91" s="1738"/>
      <c r="CD91" s="1737"/>
      <c r="CJ91" s="1738"/>
      <c r="CK91" s="1738"/>
      <c r="CL91" s="1738"/>
      <c r="CM91" s="1738"/>
      <c r="CN91" s="1738"/>
      <c r="CO91" s="1738"/>
      <c r="CP91" s="1738"/>
      <c r="CQ91" s="1738"/>
      <c r="CR91" s="1738"/>
      <c r="CS91" s="1738"/>
      <c r="CT91" s="1738"/>
      <c r="CU91" s="1738"/>
      <c r="CV91" s="1738"/>
      <c r="CW91" s="1738"/>
      <c r="CX91" s="1738"/>
      <c r="CY91" s="1738"/>
      <c r="CZ91" s="1738"/>
      <c r="DA91" s="1738"/>
      <c r="DB91" s="1738"/>
      <c r="DC91" s="1738"/>
      <c r="DD91" s="1738"/>
      <c r="DE91" s="1738"/>
      <c r="DF91" s="1738"/>
      <c r="DG91" s="1738"/>
      <c r="DH91" s="1738"/>
      <c r="DI91" s="1738"/>
      <c r="DJ91" s="1738"/>
      <c r="DK91" s="1738"/>
      <c r="DL91" s="1738"/>
      <c r="DM91" s="1738"/>
      <c r="DN91" s="1738"/>
      <c r="DO91" s="1738"/>
      <c r="DP91" s="1738"/>
      <c r="DQ91" s="1738"/>
      <c r="DR91" s="1738"/>
      <c r="DS91" s="1738"/>
      <c r="DT91" s="1738"/>
      <c r="DU91" s="1738"/>
      <c r="DV91" s="1738"/>
      <c r="DW91" s="1738"/>
      <c r="DX91" s="1738"/>
      <c r="DY91" s="1738"/>
      <c r="DZ91" s="1738"/>
      <c r="EA91" s="1738"/>
      <c r="EB91" s="1738"/>
      <c r="EC91" s="1738"/>
      <c r="ED91" s="1738"/>
      <c r="EE91" s="1738"/>
      <c r="EF91" s="1738"/>
      <c r="EG91" s="1738"/>
      <c r="EH91" s="1738"/>
      <c r="EI91" s="1738"/>
      <c r="EJ91" s="1738"/>
      <c r="EK91" s="1738"/>
      <c r="EL91" s="1738"/>
      <c r="EM91" s="1738"/>
      <c r="EN91" s="1738"/>
      <c r="EO91" s="1738"/>
      <c r="EP91" s="1738"/>
      <c r="EQ91" s="1738"/>
      <c r="ER91" s="1738"/>
      <c r="ES91" s="1738"/>
      <c r="ET91" s="1738"/>
      <c r="EU91" s="1738"/>
      <c r="EV91" s="1738"/>
      <c r="EW91" s="1738"/>
      <c r="EX91" s="1738"/>
      <c r="EY91" s="1738"/>
      <c r="EZ91" s="1738"/>
      <c r="FA91" s="1738"/>
      <c r="FB91" s="1738"/>
      <c r="FC91" s="1738"/>
      <c r="FD91" s="1738"/>
      <c r="FE91" s="1738"/>
      <c r="FF91" s="1738"/>
      <c r="FG91" s="1738"/>
      <c r="FH91" s="1738"/>
      <c r="FI91" s="1738"/>
      <c r="FJ91" s="1738"/>
      <c r="FK91" s="1738"/>
      <c r="FL91" s="1738"/>
      <c r="FM91" s="1738"/>
      <c r="FN91" s="1738"/>
      <c r="FO91" s="1738"/>
      <c r="FP91" s="1738"/>
      <c r="FQ91" s="1738"/>
      <c r="FR91" s="1738"/>
      <c r="FS91" s="1738"/>
      <c r="FT91" s="1738"/>
      <c r="FU91" s="1738"/>
      <c r="FV91" s="1738"/>
      <c r="FW91" s="1738"/>
      <c r="FX91" s="1738"/>
      <c r="FY91" s="1738"/>
      <c r="FZ91" s="1738"/>
      <c r="GA91" s="1738"/>
      <c r="GB91" s="1738"/>
      <c r="GC91" s="1738"/>
      <c r="GD91" s="1738"/>
      <c r="GE91" s="1738"/>
      <c r="GF91" s="1738"/>
      <c r="GG91" s="1738"/>
      <c r="GH91" s="1738"/>
      <c r="GI91" s="1738"/>
      <c r="GJ91" s="1738"/>
      <c r="GK91" s="1738"/>
      <c r="GL91" s="1738"/>
      <c r="GM91" s="1738"/>
      <c r="GN91" s="1738"/>
    </row>
    <row r="92" spans="2:196" ht="20.100000000000001" customHeight="1">
      <c r="B92" s="1766"/>
      <c r="AI92" s="1764"/>
      <c r="AJ92" s="1762"/>
      <c r="AM92" s="1762"/>
      <c r="AN92" s="1762"/>
      <c r="AO92" s="1762"/>
      <c r="AP92" s="1762"/>
      <c r="AQ92" s="1762"/>
      <c r="AR92" s="1762"/>
      <c r="AS92" s="1762"/>
      <c r="AT92" s="1762"/>
      <c r="CC92" s="1738"/>
      <c r="CD92" s="1737"/>
      <c r="CJ92" s="1738"/>
      <c r="CK92" s="1738"/>
      <c r="CL92" s="1738"/>
      <c r="CM92" s="1738"/>
      <c r="CN92" s="1738"/>
      <c r="CO92" s="1738"/>
      <c r="CP92" s="1738"/>
      <c r="CQ92" s="1738"/>
      <c r="CR92" s="1738"/>
      <c r="CS92" s="1738"/>
      <c r="CT92" s="1738"/>
      <c r="CU92" s="1738"/>
      <c r="CV92" s="1738"/>
      <c r="CW92" s="1738"/>
      <c r="CX92" s="1738"/>
      <c r="CY92" s="1738"/>
      <c r="CZ92" s="1738"/>
      <c r="DA92" s="1738"/>
      <c r="DB92" s="1738"/>
      <c r="DC92" s="1738"/>
      <c r="DD92" s="1738"/>
      <c r="DE92" s="1738"/>
      <c r="DF92" s="1738"/>
      <c r="DG92" s="1738"/>
      <c r="DH92" s="1738"/>
      <c r="DI92" s="1738"/>
      <c r="DJ92" s="1738"/>
      <c r="DK92" s="1738"/>
      <c r="DL92" s="1738"/>
      <c r="DM92" s="1738"/>
      <c r="DN92" s="1738"/>
      <c r="DO92" s="1738"/>
      <c r="DP92" s="1738"/>
      <c r="DQ92" s="1738"/>
      <c r="DR92" s="1738"/>
      <c r="DS92" s="1738"/>
      <c r="DT92" s="1738"/>
      <c r="DU92" s="1738"/>
      <c r="DV92" s="1738"/>
      <c r="DW92" s="1738"/>
      <c r="DX92" s="1738"/>
      <c r="DY92" s="1738"/>
      <c r="DZ92" s="1738"/>
      <c r="EA92" s="1738"/>
      <c r="EB92" s="1738"/>
      <c r="EC92" s="1738"/>
      <c r="ED92" s="1738"/>
      <c r="EE92" s="1738"/>
      <c r="EF92" s="1738"/>
      <c r="EG92" s="1738"/>
      <c r="EH92" s="1738"/>
      <c r="EI92" s="1738"/>
      <c r="EJ92" s="1738"/>
      <c r="EK92" s="1738"/>
      <c r="EL92" s="1738"/>
      <c r="EM92" s="1738"/>
      <c r="EN92" s="1738"/>
      <c r="EO92" s="1738"/>
      <c r="EP92" s="1738"/>
      <c r="EQ92" s="1738"/>
      <c r="ER92" s="1738"/>
      <c r="ES92" s="1738"/>
      <c r="ET92" s="1738"/>
      <c r="EU92" s="1738"/>
      <c r="EV92" s="1738"/>
      <c r="EW92" s="1738"/>
      <c r="EX92" s="1738"/>
      <c r="EY92" s="1738"/>
      <c r="EZ92" s="1738"/>
      <c r="FA92" s="1738"/>
      <c r="FB92" s="1738"/>
      <c r="FC92" s="1738"/>
      <c r="FD92" s="1738"/>
      <c r="FE92" s="1738"/>
      <c r="FF92" s="1738"/>
      <c r="FG92" s="1738"/>
      <c r="FH92" s="1738"/>
      <c r="FI92" s="1738"/>
      <c r="FJ92" s="1738"/>
      <c r="FK92" s="1738"/>
      <c r="FL92" s="1738"/>
      <c r="FM92" s="1738"/>
      <c r="FN92" s="1738"/>
      <c r="FO92" s="1738"/>
      <c r="FP92" s="1738"/>
      <c r="FQ92" s="1738"/>
      <c r="FR92" s="1738"/>
      <c r="FS92" s="1738"/>
      <c r="FT92" s="1738"/>
      <c r="FU92" s="1738"/>
      <c r="FV92" s="1738"/>
      <c r="FW92" s="1738"/>
      <c r="FX92" s="1738"/>
      <c r="FY92" s="1738"/>
      <c r="FZ92" s="1738"/>
      <c r="GA92" s="1738"/>
      <c r="GB92" s="1738"/>
      <c r="GC92" s="1738"/>
      <c r="GD92" s="1738"/>
      <c r="GE92" s="1738"/>
      <c r="GF92" s="1738"/>
      <c r="GG92" s="1738"/>
      <c r="GH92" s="1738"/>
      <c r="GI92" s="1738"/>
      <c r="GJ92" s="1738"/>
      <c r="GK92" s="1738"/>
      <c r="GL92" s="1738"/>
      <c r="GM92" s="1738"/>
      <c r="GN92" s="1738"/>
    </row>
    <row r="93" spans="2:196" ht="20.100000000000001" customHeight="1">
      <c r="B93" s="1766"/>
      <c r="AI93" s="1764"/>
      <c r="AJ93" s="1762"/>
      <c r="AL93" s="1742"/>
      <c r="AM93" s="1762"/>
      <c r="AN93" s="1762"/>
      <c r="AO93" s="1762"/>
      <c r="AP93" s="1762"/>
      <c r="AQ93" s="1762"/>
      <c r="AR93" s="1762"/>
      <c r="AS93" s="1762"/>
      <c r="AT93" s="1762"/>
      <c r="CC93" s="1738"/>
      <c r="CD93" s="1737"/>
      <c r="CJ93" s="1738"/>
      <c r="CK93" s="1738"/>
      <c r="CL93" s="1738"/>
      <c r="CM93" s="1738"/>
      <c r="CN93" s="1738"/>
      <c r="CO93" s="1738"/>
      <c r="CP93" s="1738"/>
      <c r="CQ93" s="1738"/>
      <c r="CR93" s="1738"/>
      <c r="CS93" s="1738"/>
      <c r="CT93" s="1738"/>
      <c r="CU93" s="1738"/>
      <c r="CV93" s="1738"/>
      <c r="CW93" s="1738"/>
      <c r="CX93" s="1738"/>
      <c r="CY93" s="1738"/>
      <c r="CZ93" s="1738"/>
      <c r="DA93" s="1738"/>
      <c r="DB93" s="1738"/>
      <c r="DC93" s="1738"/>
      <c r="DD93" s="1738"/>
      <c r="DE93" s="1738"/>
      <c r="DF93" s="1738"/>
      <c r="DG93" s="1738"/>
      <c r="DH93" s="1738"/>
      <c r="DI93" s="1738"/>
      <c r="DJ93" s="1738"/>
      <c r="DK93" s="1738"/>
      <c r="DL93" s="1738"/>
      <c r="DM93" s="1738"/>
      <c r="DN93" s="1738"/>
      <c r="DO93" s="1738"/>
      <c r="DP93" s="1738"/>
      <c r="DQ93" s="1738"/>
      <c r="DR93" s="1738"/>
      <c r="DS93" s="1738"/>
      <c r="DT93" s="1738"/>
      <c r="DU93" s="1738"/>
      <c r="DV93" s="1738"/>
      <c r="DW93" s="1738"/>
      <c r="DX93" s="1738"/>
      <c r="DY93" s="1738"/>
      <c r="DZ93" s="1738"/>
      <c r="EA93" s="1738"/>
      <c r="EB93" s="1738"/>
      <c r="EC93" s="1738"/>
      <c r="ED93" s="1738"/>
      <c r="EE93" s="1738"/>
      <c r="EF93" s="1738"/>
      <c r="EG93" s="1738"/>
      <c r="EH93" s="1738"/>
      <c r="EI93" s="1738"/>
      <c r="EJ93" s="1738"/>
      <c r="EK93" s="1738"/>
      <c r="EL93" s="1738"/>
      <c r="EM93" s="1738"/>
      <c r="EN93" s="1738"/>
      <c r="EO93" s="1738"/>
      <c r="EP93" s="1738"/>
      <c r="EQ93" s="1738"/>
      <c r="ER93" s="1738"/>
      <c r="ES93" s="1738"/>
      <c r="ET93" s="1738"/>
      <c r="EU93" s="1738"/>
      <c r="EV93" s="1738"/>
      <c r="EW93" s="1738"/>
      <c r="EX93" s="1738"/>
      <c r="EY93" s="1738"/>
      <c r="EZ93" s="1738"/>
      <c r="FA93" s="1738"/>
      <c r="FB93" s="1738"/>
      <c r="FC93" s="1738"/>
      <c r="FD93" s="1738"/>
      <c r="FE93" s="1738"/>
      <c r="FF93" s="1738"/>
      <c r="FG93" s="1738"/>
      <c r="FH93" s="1738"/>
      <c r="FI93" s="1738"/>
      <c r="FJ93" s="1738"/>
      <c r="FK93" s="1738"/>
      <c r="FL93" s="1738"/>
      <c r="FM93" s="1738"/>
      <c r="FN93" s="1738"/>
      <c r="FO93" s="1738"/>
      <c r="FP93" s="1738"/>
      <c r="FQ93" s="1738"/>
      <c r="FR93" s="1738"/>
      <c r="FS93" s="1738"/>
      <c r="FT93" s="1738"/>
      <c r="FU93" s="1738"/>
      <c r="FV93" s="1738"/>
      <c r="FW93" s="1738"/>
      <c r="FX93" s="1738"/>
      <c r="FY93" s="1738"/>
      <c r="FZ93" s="1738"/>
      <c r="GA93" s="1738"/>
      <c r="GB93" s="1738"/>
      <c r="GC93" s="1738"/>
      <c r="GD93" s="1738"/>
      <c r="GE93" s="1738"/>
      <c r="GF93" s="1738"/>
      <c r="GG93" s="1738"/>
      <c r="GH93" s="1738"/>
      <c r="GI93" s="1738"/>
      <c r="GJ93" s="1738"/>
      <c r="GK93" s="1738"/>
      <c r="GL93" s="1738"/>
      <c r="GM93" s="1738"/>
      <c r="GN93" s="1738"/>
    </row>
    <row r="94" spans="2:196" ht="20.100000000000001" customHeight="1">
      <c r="B94" s="1766"/>
      <c r="AI94" s="1764"/>
      <c r="AJ94" s="1762"/>
      <c r="AL94" s="1762"/>
      <c r="AM94" s="1762"/>
      <c r="AN94" s="1762"/>
      <c r="AO94" s="1762"/>
      <c r="AP94" s="1762"/>
      <c r="AQ94" s="1762"/>
      <c r="AR94" s="1762"/>
      <c r="AS94" s="1762"/>
      <c r="AT94" s="1762"/>
      <c r="AU94" s="1762"/>
      <c r="AV94" s="1762"/>
      <c r="AW94" s="1762"/>
      <c r="CC94" s="1738"/>
      <c r="CD94" s="1737"/>
      <c r="CL94" s="1738"/>
      <c r="CM94" s="1738"/>
      <c r="CN94" s="1738"/>
      <c r="CO94" s="1738"/>
      <c r="CP94" s="1738"/>
      <c r="CQ94" s="1738"/>
      <c r="CR94" s="1738"/>
      <c r="CS94" s="1738"/>
      <c r="CT94" s="1738"/>
      <c r="CU94" s="1738"/>
      <c r="CV94" s="1738"/>
      <c r="CW94" s="1738"/>
      <c r="CX94" s="1738"/>
      <c r="CY94" s="1738"/>
      <c r="CZ94" s="1738"/>
      <c r="DA94" s="1738"/>
      <c r="DB94" s="1738"/>
      <c r="DC94" s="1738"/>
      <c r="DD94" s="1738"/>
      <c r="DE94" s="1738"/>
      <c r="DF94" s="1738"/>
      <c r="DG94" s="1738"/>
      <c r="DH94" s="1738"/>
      <c r="DI94" s="1738"/>
      <c r="DJ94" s="1738"/>
      <c r="DK94" s="1738"/>
      <c r="DL94" s="1738"/>
      <c r="DM94" s="1738"/>
      <c r="DN94" s="1738"/>
      <c r="DO94" s="1738"/>
      <c r="DP94" s="1738"/>
      <c r="DQ94" s="1738"/>
      <c r="DR94" s="1738"/>
      <c r="DS94" s="1738"/>
      <c r="DT94" s="1738"/>
      <c r="DU94" s="1738"/>
      <c r="DV94" s="1738"/>
      <c r="DW94" s="1738"/>
      <c r="DX94" s="1738"/>
      <c r="DY94" s="1738"/>
      <c r="DZ94" s="1738"/>
      <c r="EA94" s="1738"/>
      <c r="EB94" s="1738"/>
      <c r="EC94" s="1738"/>
      <c r="ED94" s="1738"/>
      <c r="EE94" s="1738"/>
      <c r="EF94" s="1738"/>
      <c r="EG94" s="1738"/>
      <c r="EH94" s="1738"/>
      <c r="EI94" s="1738"/>
      <c r="EJ94" s="1738"/>
      <c r="EK94" s="1738"/>
      <c r="EL94" s="1738"/>
      <c r="EM94" s="1738"/>
      <c r="EN94" s="1738"/>
      <c r="EO94" s="1738"/>
      <c r="EP94" s="1738"/>
      <c r="EQ94" s="1738"/>
      <c r="ER94" s="1738"/>
      <c r="ES94" s="1738"/>
      <c r="ET94" s="1738"/>
      <c r="EU94" s="1738"/>
      <c r="EV94" s="1738"/>
      <c r="EW94" s="1738"/>
      <c r="EX94" s="1738"/>
      <c r="EY94" s="1738"/>
      <c r="EZ94" s="1738"/>
      <c r="FA94" s="1738"/>
      <c r="FB94" s="1738"/>
      <c r="FC94" s="1738"/>
      <c r="FD94" s="1738"/>
      <c r="FE94" s="1738"/>
      <c r="FF94" s="1738"/>
      <c r="FG94" s="1738"/>
      <c r="FH94" s="1738"/>
      <c r="FI94" s="1738"/>
      <c r="FJ94" s="1738"/>
      <c r="FK94" s="1738"/>
    </row>
    <row r="95" spans="2:196" ht="30" customHeight="1">
      <c r="B95" s="1766"/>
      <c r="AI95" s="1764"/>
      <c r="AJ95" s="1762"/>
      <c r="AL95" s="1762"/>
      <c r="AM95" s="1762"/>
      <c r="AN95" s="1762"/>
      <c r="AO95" s="1762"/>
      <c r="AP95" s="1762"/>
      <c r="AQ95" s="1762"/>
      <c r="AR95" s="1762"/>
      <c r="AS95" s="1762"/>
      <c r="AT95" s="1762"/>
      <c r="AU95" s="1762"/>
      <c r="AV95" s="1762"/>
      <c r="AW95" s="1762"/>
      <c r="CC95" s="1738"/>
      <c r="CD95" s="1737"/>
      <c r="CL95" s="1738"/>
      <c r="CM95" s="1738"/>
      <c r="CN95" s="1738"/>
      <c r="CO95" s="1738"/>
      <c r="CP95" s="1738"/>
      <c r="CQ95" s="1738"/>
      <c r="CR95" s="1738"/>
      <c r="CS95" s="1738"/>
      <c r="CT95" s="1738"/>
      <c r="CU95" s="1738"/>
      <c r="CV95" s="1738"/>
      <c r="CW95" s="1738"/>
      <c r="CX95" s="1738"/>
      <c r="CY95" s="1738"/>
      <c r="CZ95" s="1738"/>
      <c r="DA95" s="1738"/>
      <c r="DB95" s="1738"/>
      <c r="DC95" s="1738"/>
      <c r="DD95" s="1738"/>
      <c r="DE95" s="1738"/>
      <c r="DF95" s="1738"/>
      <c r="DG95" s="1738"/>
      <c r="DH95" s="1738"/>
      <c r="DI95" s="1738"/>
      <c r="DJ95" s="1738"/>
      <c r="DK95" s="1738"/>
      <c r="DL95" s="1738"/>
      <c r="DM95" s="1738"/>
      <c r="DN95" s="1738"/>
      <c r="DO95" s="1738"/>
      <c r="DP95" s="1738"/>
      <c r="DQ95" s="1738"/>
      <c r="DR95" s="1738"/>
      <c r="DS95" s="1738"/>
      <c r="DT95" s="1738"/>
      <c r="DU95" s="1738"/>
      <c r="DV95" s="1738"/>
      <c r="DW95" s="1738"/>
      <c r="DX95" s="1738"/>
      <c r="DY95" s="1738"/>
      <c r="DZ95" s="1738"/>
      <c r="EA95" s="1738"/>
      <c r="EB95" s="1738"/>
      <c r="EC95" s="1738"/>
      <c r="ED95" s="1738"/>
      <c r="EE95" s="1738"/>
      <c r="EF95" s="1738"/>
      <c r="EG95" s="1738"/>
      <c r="EH95" s="1738"/>
      <c r="EI95" s="1738"/>
      <c r="EJ95" s="1738"/>
      <c r="EK95" s="1738"/>
      <c r="EL95" s="1738"/>
      <c r="EM95" s="1738"/>
      <c r="EN95" s="1738"/>
      <c r="EO95" s="1738"/>
      <c r="EP95" s="1738"/>
      <c r="EQ95" s="1738"/>
      <c r="ER95" s="1738"/>
      <c r="ES95" s="1738"/>
      <c r="ET95" s="1738"/>
      <c r="EU95" s="1738"/>
      <c r="EV95" s="1738"/>
      <c r="EW95" s="1738"/>
      <c r="EX95" s="1738"/>
      <c r="EY95" s="1738"/>
      <c r="EZ95" s="1738"/>
      <c r="FA95" s="1738"/>
      <c r="FB95" s="1738"/>
      <c r="FC95" s="1738"/>
      <c r="FD95" s="1738"/>
      <c r="FE95" s="1738"/>
      <c r="FF95" s="1738"/>
      <c r="FG95" s="1738"/>
      <c r="FH95" s="1738"/>
      <c r="FI95" s="1738"/>
      <c r="FJ95" s="1738"/>
      <c r="FK95" s="1738"/>
    </row>
    <row r="96" spans="2:196" ht="30" customHeight="1">
      <c r="B96" s="1766"/>
      <c r="AI96" s="1764"/>
      <c r="AJ96" s="1762"/>
      <c r="AM96" s="1762"/>
      <c r="AN96" s="1762"/>
      <c r="AO96" s="1762"/>
      <c r="AP96" s="1762"/>
      <c r="AQ96" s="1762"/>
      <c r="AR96" s="1762"/>
      <c r="AS96" s="1762"/>
      <c r="AT96" s="1762"/>
      <c r="AU96" s="1762"/>
      <c r="AV96" s="1762"/>
      <c r="AW96" s="1762"/>
      <c r="CC96" s="1738"/>
      <c r="CD96" s="1737"/>
      <c r="CL96" s="1738"/>
      <c r="CM96" s="1738"/>
      <c r="CN96" s="1738"/>
      <c r="CO96" s="1738"/>
      <c r="CP96" s="1738"/>
      <c r="CQ96" s="1738"/>
      <c r="CR96" s="1738"/>
      <c r="CS96" s="1738"/>
      <c r="CT96" s="1738"/>
      <c r="CU96" s="1738"/>
      <c r="CV96" s="1738"/>
      <c r="CW96" s="1738"/>
      <c r="CX96" s="1738"/>
      <c r="CY96" s="1738"/>
      <c r="CZ96" s="1738"/>
      <c r="DA96" s="1738"/>
      <c r="DB96" s="1738"/>
      <c r="DC96" s="1738"/>
      <c r="DD96" s="1738"/>
      <c r="DE96" s="1738"/>
      <c r="DF96" s="1738"/>
      <c r="DG96" s="1738"/>
      <c r="DH96" s="1738"/>
      <c r="DI96" s="1738"/>
      <c r="DJ96" s="1738"/>
      <c r="DK96" s="1738"/>
      <c r="DL96" s="1738"/>
      <c r="DM96" s="1738"/>
      <c r="DN96" s="1738"/>
      <c r="DO96" s="1738"/>
      <c r="DP96" s="1738"/>
      <c r="DQ96" s="1738"/>
      <c r="DR96" s="1738"/>
      <c r="DS96" s="1738"/>
      <c r="DT96" s="1738"/>
      <c r="DU96" s="1738"/>
      <c r="DV96" s="1738"/>
      <c r="DW96" s="1738"/>
      <c r="DX96" s="1738"/>
      <c r="DY96" s="1738"/>
      <c r="DZ96" s="1738"/>
      <c r="EA96" s="1738"/>
      <c r="EB96" s="1738"/>
      <c r="EC96" s="1738"/>
      <c r="ED96" s="1738"/>
      <c r="EE96" s="1738"/>
      <c r="EF96" s="1738"/>
      <c r="EG96" s="1738"/>
      <c r="EH96" s="1738"/>
      <c r="EI96" s="1738"/>
      <c r="EJ96" s="1738"/>
      <c r="EK96" s="1738"/>
      <c r="EL96" s="1738"/>
      <c r="EM96" s="1738"/>
      <c r="EN96" s="1738"/>
      <c r="EO96" s="1738"/>
      <c r="EP96" s="1738"/>
      <c r="EQ96" s="1738"/>
      <c r="ER96" s="1738"/>
      <c r="ES96" s="1738"/>
      <c r="ET96" s="1738"/>
      <c r="EU96" s="1738"/>
      <c r="EV96" s="1738"/>
      <c r="EW96" s="1738"/>
      <c r="EX96" s="1738"/>
      <c r="EY96" s="1738"/>
      <c r="EZ96" s="1738"/>
      <c r="FA96" s="1738"/>
      <c r="FB96" s="1738"/>
      <c r="FC96" s="1738"/>
      <c r="FD96" s="1738"/>
      <c r="FE96" s="1738"/>
      <c r="FF96" s="1738"/>
      <c r="FG96" s="1738"/>
      <c r="FH96" s="1738"/>
      <c r="FI96" s="1738"/>
      <c r="FJ96" s="1738"/>
      <c r="FK96" s="1738"/>
    </row>
    <row r="97" spans="2:82" ht="30" customHeight="1">
      <c r="B97" s="1763"/>
      <c r="C97" s="1738"/>
      <c r="D97" s="1738"/>
      <c r="E97" s="1738"/>
      <c r="F97" s="1738"/>
      <c r="G97" s="1738"/>
      <c r="H97" s="1738"/>
      <c r="I97" s="1738"/>
      <c r="J97" s="1738"/>
      <c r="K97" s="1738"/>
      <c r="L97" s="1738"/>
      <c r="M97" s="1738"/>
      <c r="N97" s="1738"/>
      <c r="O97" s="1738"/>
      <c r="P97" s="1738"/>
      <c r="Q97" s="1738"/>
      <c r="R97" s="1738"/>
      <c r="S97" s="1738"/>
      <c r="T97" s="1738"/>
      <c r="U97" s="1738"/>
      <c r="V97" s="1738"/>
      <c r="W97" s="1738"/>
      <c r="X97" s="1738"/>
      <c r="Y97" s="1738"/>
      <c r="Z97" s="1738"/>
      <c r="AA97" s="1738"/>
      <c r="AB97" s="1738"/>
      <c r="AC97" s="1738"/>
      <c r="AD97" s="1738"/>
      <c r="AE97" s="1738"/>
      <c r="AF97" s="1738"/>
      <c r="AG97" s="1738"/>
      <c r="AH97" s="1738"/>
      <c r="AI97" s="1764"/>
      <c r="AJ97" s="1762"/>
      <c r="AK97" s="1765"/>
      <c r="AL97" s="1742"/>
      <c r="AM97" s="1762"/>
      <c r="AN97" s="1762"/>
      <c r="AO97" s="1762"/>
      <c r="AP97" s="1762"/>
      <c r="AQ97" s="1762"/>
      <c r="AR97" s="1762"/>
      <c r="AS97" s="1762"/>
      <c r="AT97" s="1762"/>
      <c r="AU97" s="1762"/>
      <c r="AV97" s="1762"/>
      <c r="AW97" s="1762"/>
      <c r="AX97" s="1738"/>
      <c r="AY97" s="1738"/>
      <c r="AZ97" s="1738"/>
      <c r="BA97" s="1738"/>
      <c r="BB97" s="1738"/>
      <c r="BC97" s="1738"/>
      <c r="BD97" s="1738"/>
      <c r="BE97" s="1738"/>
      <c r="BF97" s="1738"/>
      <c r="BG97" s="1738"/>
      <c r="BH97" s="1738"/>
      <c r="BI97" s="1738"/>
      <c r="BJ97" s="1738"/>
      <c r="BK97" s="1738"/>
      <c r="BL97" s="1738"/>
      <c r="BM97" s="1738"/>
      <c r="BN97" s="1738"/>
      <c r="BO97" s="1738"/>
      <c r="BP97" s="1738"/>
      <c r="BQ97" s="1738"/>
      <c r="BR97" s="1738"/>
      <c r="BS97" s="1738"/>
      <c r="BT97" s="1738"/>
      <c r="BU97" s="1738"/>
      <c r="BV97" s="1738"/>
      <c r="BW97" s="1738"/>
      <c r="BX97" s="1738"/>
      <c r="BY97" s="1738"/>
      <c r="BZ97" s="1738"/>
      <c r="CA97" s="1738"/>
      <c r="CB97" s="1738"/>
      <c r="CC97" s="1738"/>
      <c r="CD97" s="1767"/>
    </row>
    <row r="98" spans="2:82" ht="30" customHeight="1" thickBot="1">
      <c r="B98" s="1768"/>
      <c r="C98" s="1769"/>
      <c r="D98" s="1769"/>
      <c r="E98" s="1769"/>
      <c r="F98" s="1769"/>
      <c r="G98" s="1769"/>
      <c r="H98" s="1769"/>
      <c r="I98" s="1769"/>
      <c r="J98" s="1769"/>
      <c r="K98" s="1769"/>
      <c r="L98" s="1769"/>
      <c r="M98" s="1769"/>
      <c r="N98" s="1769"/>
      <c r="O98" s="1769"/>
      <c r="P98" s="1769"/>
      <c r="Q98" s="1769"/>
      <c r="R98" s="1769"/>
      <c r="S98" s="1769"/>
      <c r="T98" s="1769"/>
      <c r="U98" s="1769"/>
      <c r="V98" s="1769"/>
      <c r="W98" s="1769"/>
      <c r="X98" s="1769"/>
      <c r="Y98" s="1769"/>
      <c r="Z98" s="1769"/>
      <c r="AA98" s="1769"/>
      <c r="AB98" s="1769"/>
      <c r="AC98" s="1769"/>
      <c r="AD98" s="1769"/>
      <c r="AE98" s="1769"/>
      <c r="AF98" s="1769"/>
      <c r="AG98" s="1769"/>
      <c r="AH98" s="1769"/>
      <c r="AI98" s="1769"/>
      <c r="AJ98" s="1769"/>
      <c r="AK98" s="1769"/>
      <c r="AL98" s="1769"/>
      <c r="AM98" s="1769"/>
      <c r="AN98" s="1769"/>
      <c r="AO98" s="1769"/>
      <c r="AP98" s="1769"/>
      <c r="AQ98" s="1769"/>
      <c r="AR98" s="1769"/>
      <c r="AS98" s="1769"/>
      <c r="AT98" s="1769"/>
      <c r="AU98" s="1769"/>
      <c r="AV98" s="1769"/>
      <c r="AW98" s="1769"/>
      <c r="AX98" s="1769"/>
      <c r="AY98" s="1769"/>
      <c r="AZ98" s="1769"/>
      <c r="BA98" s="1769"/>
      <c r="BB98" s="1769"/>
      <c r="BC98" s="1769"/>
      <c r="BD98" s="1769"/>
      <c r="BE98" s="1769"/>
      <c r="BF98" s="1769"/>
      <c r="BG98" s="1769"/>
      <c r="BH98" s="1769"/>
      <c r="BI98" s="1769"/>
      <c r="BJ98" s="1769"/>
      <c r="BK98" s="1769"/>
      <c r="BL98" s="1769"/>
      <c r="BM98" s="1769"/>
      <c r="BN98" s="1769"/>
      <c r="BO98" s="1769"/>
      <c r="BP98" s="1769"/>
      <c r="BQ98" s="1769"/>
      <c r="BR98" s="1769"/>
      <c r="BS98" s="1769"/>
      <c r="BT98" s="1769"/>
      <c r="BU98" s="1769"/>
      <c r="BV98" s="1769"/>
      <c r="BW98" s="1769"/>
      <c r="BX98" s="1769"/>
      <c r="BY98" s="1769"/>
      <c r="BZ98" s="1769"/>
      <c r="CA98" s="1769"/>
      <c r="CB98" s="1769"/>
      <c r="CC98" s="1769"/>
      <c r="CD98" s="1770"/>
    </row>
    <row r="99" spans="2:82" ht="20.100000000000001" customHeight="1"/>
    <row r="100" spans="2:82" ht="20.100000000000001" customHeight="1"/>
    <row r="101" spans="2:82" ht="33" customHeight="1">
      <c r="B101" s="3099">
        <v>31</v>
      </c>
      <c r="C101" s="3099"/>
      <c r="D101" s="3099"/>
      <c r="E101" s="3099"/>
      <c r="F101" s="3099"/>
      <c r="G101" s="3099"/>
      <c r="H101" s="3099"/>
      <c r="I101" s="3099"/>
      <c r="J101" s="3099"/>
      <c r="K101" s="3099"/>
      <c r="L101" s="3099"/>
      <c r="M101" s="3099"/>
      <c r="N101" s="3099"/>
      <c r="O101" s="3099"/>
      <c r="P101" s="3099"/>
      <c r="Q101" s="3099"/>
      <c r="R101" s="3099"/>
      <c r="S101" s="3099"/>
      <c r="T101" s="3099"/>
      <c r="U101" s="3099"/>
      <c r="V101" s="3099"/>
      <c r="W101" s="3099"/>
      <c r="X101" s="3099"/>
      <c r="Y101" s="3099"/>
      <c r="Z101" s="3099"/>
      <c r="AA101" s="3099"/>
      <c r="AB101" s="3099"/>
      <c r="AC101" s="3099"/>
      <c r="AD101" s="3099"/>
      <c r="AE101" s="3099"/>
      <c r="AF101" s="3099"/>
      <c r="AG101" s="3099"/>
      <c r="AH101" s="3099"/>
      <c r="AI101" s="3099"/>
      <c r="AJ101" s="3099"/>
      <c r="AK101" s="3099"/>
      <c r="AL101" s="3099"/>
      <c r="AM101" s="3099"/>
      <c r="AN101" s="3099"/>
      <c r="AO101" s="3099"/>
      <c r="AP101" s="3099"/>
      <c r="AQ101" s="3099"/>
      <c r="AR101" s="3099"/>
      <c r="AS101" s="3099"/>
      <c r="AT101" s="3099"/>
      <c r="AU101" s="3099"/>
      <c r="AV101" s="3099"/>
      <c r="AW101" s="3099"/>
      <c r="AX101" s="3099"/>
      <c r="AY101" s="3099"/>
      <c r="AZ101" s="3099"/>
      <c r="BA101" s="3099"/>
      <c r="BB101" s="3099"/>
      <c r="BC101" s="3099"/>
      <c r="BD101" s="3099"/>
      <c r="BE101" s="3099"/>
      <c r="BF101" s="3099"/>
      <c r="BG101" s="3099"/>
      <c r="BH101" s="3099"/>
      <c r="BI101" s="3099"/>
      <c r="BJ101" s="3099"/>
      <c r="BK101" s="3099"/>
      <c r="BL101" s="3099"/>
      <c r="BM101" s="3099"/>
      <c r="BN101" s="3099"/>
      <c r="BO101" s="3099"/>
      <c r="BP101" s="3099"/>
      <c r="BQ101" s="3099"/>
      <c r="BR101" s="3099"/>
      <c r="BS101" s="3099"/>
      <c r="BT101" s="3099"/>
      <c r="BU101" s="3099"/>
      <c r="BV101" s="3099"/>
      <c r="BW101" s="3099"/>
      <c r="BX101" s="3099"/>
      <c r="BY101" s="3099"/>
      <c r="BZ101" s="3099"/>
      <c r="CA101" s="3099"/>
      <c r="CB101" s="3099"/>
      <c r="CC101" s="3099"/>
      <c r="CD101" s="3099"/>
    </row>
    <row r="102" spans="2:82" ht="20.100000000000001" customHeight="1"/>
    <row r="103" spans="2:82" ht="20.100000000000001" customHeight="1"/>
  </sheetData>
  <mergeCells count="74">
    <mergeCell ref="I11:BT12"/>
    <mergeCell ref="I13:BP14"/>
    <mergeCell ref="AB18:BD18"/>
    <mergeCell ref="BG18:CA18"/>
    <mergeCell ref="AB19:BD19"/>
    <mergeCell ref="BG19:CA19"/>
    <mergeCell ref="BG20:CA20"/>
    <mergeCell ref="BB21:BD21"/>
    <mergeCell ref="BY21:CA21"/>
    <mergeCell ref="S22:X23"/>
    <mergeCell ref="Z22:AA23"/>
    <mergeCell ref="AB22:BE23"/>
    <mergeCell ref="BG22:CA23"/>
    <mergeCell ref="S29:X30"/>
    <mergeCell ref="Z29:AA30"/>
    <mergeCell ref="AB29:BE30"/>
    <mergeCell ref="BG29:CA30"/>
    <mergeCell ref="S32:X33"/>
    <mergeCell ref="Z32:AA33"/>
    <mergeCell ref="AB32:BE33"/>
    <mergeCell ref="BG32:CA33"/>
    <mergeCell ref="S35:X36"/>
    <mergeCell ref="Z35:AA36"/>
    <mergeCell ref="AB35:BE36"/>
    <mergeCell ref="BG35:CA36"/>
    <mergeCell ref="S38:X39"/>
    <mergeCell ref="Z38:AA39"/>
    <mergeCell ref="AB38:BE39"/>
    <mergeCell ref="BG38:CA39"/>
    <mergeCell ref="S42:X43"/>
    <mergeCell ref="Z42:AA43"/>
    <mergeCell ref="AB42:BE43"/>
    <mergeCell ref="BG42:CA43"/>
    <mergeCell ref="S46:Y47"/>
    <mergeCell ref="Z46:AA47"/>
    <mergeCell ref="AB46:BE47"/>
    <mergeCell ref="BG46:CA47"/>
    <mergeCell ref="S49:X50"/>
    <mergeCell ref="Z49:AA50"/>
    <mergeCell ref="AB49:BE50"/>
    <mergeCell ref="BG49:CA50"/>
    <mergeCell ref="S52:X53"/>
    <mergeCell ref="Z52:AA53"/>
    <mergeCell ref="AB52:BE53"/>
    <mergeCell ref="BG52:CA53"/>
    <mergeCell ref="G69:H70"/>
    <mergeCell ref="I69:J70"/>
    <mergeCell ref="K69:CA70"/>
    <mergeCell ref="Z55:AA58"/>
    <mergeCell ref="S56:X57"/>
    <mergeCell ref="AB56:BE57"/>
    <mergeCell ref="BG56:CA57"/>
    <mergeCell ref="S60:X61"/>
    <mergeCell ref="Z60:AA61"/>
    <mergeCell ref="AB60:BE61"/>
    <mergeCell ref="BG60:CA61"/>
    <mergeCell ref="S63:X64"/>
    <mergeCell ref="Z63:AA64"/>
    <mergeCell ref="AB63:BE64"/>
    <mergeCell ref="BG63:CA64"/>
    <mergeCell ref="BY68:CA68"/>
    <mergeCell ref="BB72:BD72"/>
    <mergeCell ref="BY72:CA72"/>
    <mergeCell ref="S73:X74"/>
    <mergeCell ref="Z73:AA74"/>
    <mergeCell ref="AB73:BE74"/>
    <mergeCell ref="BG73:CA74"/>
    <mergeCell ref="B101:CD101"/>
    <mergeCell ref="BB77:BD77"/>
    <mergeCell ref="BY77:CA77"/>
    <mergeCell ref="Q78:X80"/>
    <mergeCell ref="Z78:AA79"/>
    <mergeCell ref="AB78:BE79"/>
    <mergeCell ref="BG78:CA79"/>
  </mergeCells>
  <pageMargins left="0.7" right="0.7" top="0.75" bottom="0.75" header="0.3" footer="0.3"/>
  <pageSetup paperSize="9" orientation="portrait" verticalDpi="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784B9-877C-455D-8308-A56BAE8341D1}">
  <sheetPr>
    <tabColor rgb="FFFF0000"/>
  </sheetPr>
  <dimension ref="A1:GN90"/>
  <sheetViews>
    <sheetView showGridLines="0" view="pageBreakPreview" zoomScale="40" zoomScaleNormal="55" zoomScaleSheetLayoutView="40" workbookViewId="0">
      <selection activeCell="BR77" sqref="BR77:BZ78"/>
    </sheetView>
  </sheetViews>
  <sheetFormatPr defaultColWidth="1.61328125" defaultRowHeight="15"/>
  <cols>
    <col min="1" max="1" width="1.61328125" style="1"/>
    <col min="2" max="2" width="2.69140625" style="1" customWidth="1"/>
    <col min="3" max="3" width="8.07421875" style="1" customWidth="1"/>
    <col min="4" max="82" width="2.69140625" style="1" customWidth="1"/>
    <col min="83" max="83" width="2.07421875" style="1" customWidth="1"/>
    <col min="84" max="90" width="1.61328125" style="1"/>
    <col min="91" max="91" width="16.23046875" style="1" customWidth="1"/>
    <col min="92" max="249" width="1.61328125" style="1"/>
    <col min="250" max="250" width="2.69140625" style="1" customWidth="1"/>
    <col min="251" max="251" width="6.3046875" style="1" customWidth="1"/>
    <col min="252" max="252" width="2.69140625" style="1" customWidth="1"/>
    <col min="253" max="256" width="0.921875" style="1" customWidth="1"/>
    <col min="257" max="338" width="2.69140625" style="1" customWidth="1"/>
    <col min="339" max="505" width="1.61328125" style="1"/>
    <col min="506" max="506" width="2.69140625" style="1" customWidth="1"/>
    <col min="507" max="507" width="6.3046875" style="1" customWidth="1"/>
    <col min="508" max="508" width="2.69140625" style="1" customWidth="1"/>
    <col min="509" max="512" width="0.921875" style="1" customWidth="1"/>
    <col min="513" max="594" width="2.69140625" style="1" customWidth="1"/>
    <col min="595" max="761" width="1.61328125" style="1"/>
    <col min="762" max="762" width="2.69140625" style="1" customWidth="1"/>
    <col min="763" max="763" width="6.3046875" style="1" customWidth="1"/>
    <col min="764" max="764" width="2.69140625" style="1" customWidth="1"/>
    <col min="765" max="768" width="0.921875" style="1" customWidth="1"/>
    <col min="769" max="850" width="2.69140625" style="1" customWidth="1"/>
    <col min="851" max="1017" width="1.61328125" style="1"/>
    <col min="1018" max="1018" width="2.69140625" style="1" customWidth="1"/>
    <col min="1019" max="1019" width="6.3046875" style="1" customWidth="1"/>
    <col min="1020" max="1020" width="2.69140625" style="1" customWidth="1"/>
    <col min="1021" max="1024" width="0.921875" style="1" customWidth="1"/>
    <col min="1025" max="1106" width="2.69140625" style="1" customWidth="1"/>
    <col min="1107" max="1273" width="1.61328125" style="1"/>
    <col min="1274" max="1274" width="2.69140625" style="1" customWidth="1"/>
    <col min="1275" max="1275" width="6.3046875" style="1" customWidth="1"/>
    <col min="1276" max="1276" width="2.69140625" style="1" customWidth="1"/>
    <col min="1277" max="1280" width="0.921875" style="1" customWidth="1"/>
    <col min="1281" max="1362" width="2.69140625" style="1" customWidth="1"/>
    <col min="1363" max="1529" width="1.61328125" style="1"/>
    <col min="1530" max="1530" width="2.69140625" style="1" customWidth="1"/>
    <col min="1531" max="1531" width="6.3046875" style="1" customWidth="1"/>
    <col min="1532" max="1532" width="2.69140625" style="1" customWidth="1"/>
    <col min="1533" max="1536" width="0.921875" style="1" customWidth="1"/>
    <col min="1537" max="1618" width="2.69140625" style="1" customWidth="1"/>
    <col min="1619" max="1785" width="1.61328125" style="1"/>
    <col min="1786" max="1786" width="2.69140625" style="1" customWidth="1"/>
    <col min="1787" max="1787" width="6.3046875" style="1" customWidth="1"/>
    <col min="1788" max="1788" width="2.69140625" style="1" customWidth="1"/>
    <col min="1789" max="1792" width="0.921875" style="1" customWidth="1"/>
    <col min="1793" max="1874" width="2.69140625" style="1" customWidth="1"/>
    <col min="1875" max="2041" width="1.61328125" style="1"/>
    <col min="2042" max="2042" width="2.69140625" style="1" customWidth="1"/>
    <col min="2043" max="2043" width="6.3046875" style="1" customWidth="1"/>
    <col min="2044" max="2044" width="2.69140625" style="1" customWidth="1"/>
    <col min="2045" max="2048" width="0.921875" style="1" customWidth="1"/>
    <col min="2049" max="2130" width="2.69140625" style="1" customWidth="1"/>
    <col min="2131" max="2297" width="1.61328125" style="1"/>
    <col min="2298" max="2298" width="2.69140625" style="1" customWidth="1"/>
    <col min="2299" max="2299" width="6.3046875" style="1" customWidth="1"/>
    <col min="2300" max="2300" width="2.69140625" style="1" customWidth="1"/>
    <col min="2301" max="2304" width="0.921875" style="1" customWidth="1"/>
    <col min="2305" max="2386" width="2.69140625" style="1" customWidth="1"/>
    <col min="2387" max="2553" width="1.61328125" style="1"/>
    <col min="2554" max="2554" width="2.69140625" style="1" customWidth="1"/>
    <col min="2555" max="2555" width="6.3046875" style="1" customWidth="1"/>
    <col min="2556" max="2556" width="2.69140625" style="1" customWidth="1"/>
    <col min="2557" max="2560" width="0.921875" style="1" customWidth="1"/>
    <col min="2561" max="2642" width="2.69140625" style="1" customWidth="1"/>
    <col min="2643" max="2809" width="1.61328125" style="1"/>
    <col min="2810" max="2810" width="2.69140625" style="1" customWidth="1"/>
    <col min="2811" max="2811" width="6.3046875" style="1" customWidth="1"/>
    <col min="2812" max="2812" width="2.69140625" style="1" customWidth="1"/>
    <col min="2813" max="2816" width="0.921875" style="1" customWidth="1"/>
    <col min="2817" max="2898" width="2.69140625" style="1" customWidth="1"/>
    <col min="2899" max="3065" width="1.61328125" style="1"/>
    <col min="3066" max="3066" width="2.69140625" style="1" customWidth="1"/>
    <col min="3067" max="3067" width="6.3046875" style="1" customWidth="1"/>
    <col min="3068" max="3068" width="2.69140625" style="1" customWidth="1"/>
    <col min="3069" max="3072" width="0.921875" style="1" customWidth="1"/>
    <col min="3073" max="3154" width="2.69140625" style="1" customWidth="1"/>
    <col min="3155" max="3321" width="1.61328125" style="1"/>
    <col min="3322" max="3322" width="2.69140625" style="1" customWidth="1"/>
    <col min="3323" max="3323" width="6.3046875" style="1" customWidth="1"/>
    <col min="3324" max="3324" width="2.69140625" style="1" customWidth="1"/>
    <col min="3325" max="3328" width="0.921875" style="1" customWidth="1"/>
    <col min="3329" max="3410" width="2.69140625" style="1" customWidth="1"/>
    <col min="3411" max="3577" width="1.61328125" style="1"/>
    <col min="3578" max="3578" width="2.69140625" style="1" customWidth="1"/>
    <col min="3579" max="3579" width="6.3046875" style="1" customWidth="1"/>
    <col min="3580" max="3580" width="2.69140625" style="1" customWidth="1"/>
    <col min="3581" max="3584" width="0.921875" style="1" customWidth="1"/>
    <col min="3585" max="3666" width="2.69140625" style="1" customWidth="1"/>
    <col min="3667" max="3833" width="1.61328125" style="1"/>
    <col min="3834" max="3834" width="2.69140625" style="1" customWidth="1"/>
    <col min="3835" max="3835" width="6.3046875" style="1" customWidth="1"/>
    <col min="3836" max="3836" width="2.69140625" style="1" customWidth="1"/>
    <col min="3837" max="3840" width="0.921875" style="1" customWidth="1"/>
    <col min="3841" max="3922" width="2.69140625" style="1" customWidth="1"/>
    <col min="3923" max="4089" width="1.61328125" style="1"/>
    <col min="4090" max="4090" width="2.69140625" style="1" customWidth="1"/>
    <col min="4091" max="4091" width="6.3046875" style="1" customWidth="1"/>
    <col min="4092" max="4092" width="2.69140625" style="1" customWidth="1"/>
    <col min="4093" max="4096" width="0.921875" style="1" customWidth="1"/>
    <col min="4097" max="4178" width="2.69140625" style="1" customWidth="1"/>
    <col min="4179" max="4345" width="1.61328125" style="1"/>
    <col min="4346" max="4346" width="2.69140625" style="1" customWidth="1"/>
    <col min="4347" max="4347" width="6.3046875" style="1" customWidth="1"/>
    <col min="4348" max="4348" width="2.69140625" style="1" customWidth="1"/>
    <col min="4349" max="4352" width="0.921875" style="1" customWidth="1"/>
    <col min="4353" max="4434" width="2.69140625" style="1" customWidth="1"/>
    <col min="4435" max="4601" width="1.61328125" style="1"/>
    <col min="4602" max="4602" width="2.69140625" style="1" customWidth="1"/>
    <col min="4603" max="4603" width="6.3046875" style="1" customWidth="1"/>
    <col min="4604" max="4604" width="2.69140625" style="1" customWidth="1"/>
    <col min="4605" max="4608" width="0.921875" style="1" customWidth="1"/>
    <col min="4609" max="4690" width="2.69140625" style="1" customWidth="1"/>
    <col min="4691" max="4857" width="1.61328125" style="1"/>
    <col min="4858" max="4858" width="2.69140625" style="1" customWidth="1"/>
    <col min="4859" max="4859" width="6.3046875" style="1" customWidth="1"/>
    <col min="4860" max="4860" width="2.69140625" style="1" customWidth="1"/>
    <col min="4861" max="4864" width="0.921875" style="1" customWidth="1"/>
    <col min="4865" max="4946" width="2.69140625" style="1" customWidth="1"/>
    <col min="4947" max="5113" width="1.61328125" style="1"/>
    <col min="5114" max="5114" width="2.69140625" style="1" customWidth="1"/>
    <col min="5115" max="5115" width="6.3046875" style="1" customWidth="1"/>
    <col min="5116" max="5116" width="2.69140625" style="1" customWidth="1"/>
    <col min="5117" max="5120" width="0.921875" style="1" customWidth="1"/>
    <col min="5121" max="5202" width="2.69140625" style="1" customWidth="1"/>
    <col min="5203" max="5369" width="1.61328125" style="1"/>
    <col min="5370" max="5370" width="2.69140625" style="1" customWidth="1"/>
    <col min="5371" max="5371" width="6.3046875" style="1" customWidth="1"/>
    <col min="5372" max="5372" width="2.69140625" style="1" customWidth="1"/>
    <col min="5373" max="5376" width="0.921875" style="1" customWidth="1"/>
    <col min="5377" max="5458" width="2.69140625" style="1" customWidth="1"/>
    <col min="5459" max="5625" width="1.61328125" style="1"/>
    <col min="5626" max="5626" width="2.69140625" style="1" customWidth="1"/>
    <col min="5627" max="5627" width="6.3046875" style="1" customWidth="1"/>
    <col min="5628" max="5628" width="2.69140625" style="1" customWidth="1"/>
    <col min="5629" max="5632" width="0.921875" style="1" customWidth="1"/>
    <col min="5633" max="5714" width="2.69140625" style="1" customWidth="1"/>
    <col min="5715" max="5881" width="1.61328125" style="1"/>
    <col min="5882" max="5882" width="2.69140625" style="1" customWidth="1"/>
    <col min="5883" max="5883" width="6.3046875" style="1" customWidth="1"/>
    <col min="5884" max="5884" width="2.69140625" style="1" customWidth="1"/>
    <col min="5885" max="5888" width="0.921875" style="1" customWidth="1"/>
    <col min="5889" max="5970" width="2.69140625" style="1" customWidth="1"/>
    <col min="5971" max="6137" width="1.61328125" style="1"/>
    <col min="6138" max="6138" width="2.69140625" style="1" customWidth="1"/>
    <col min="6139" max="6139" width="6.3046875" style="1" customWidth="1"/>
    <col min="6140" max="6140" width="2.69140625" style="1" customWidth="1"/>
    <col min="6141" max="6144" width="0.921875" style="1" customWidth="1"/>
    <col min="6145" max="6226" width="2.69140625" style="1" customWidth="1"/>
    <col min="6227" max="6393" width="1.61328125" style="1"/>
    <col min="6394" max="6394" width="2.69140625" style="1" customWidth="1"/>
    <col min="6395" max="6395" width="6.3046875" style="1" customWidth="1"/>
    <col min="6396" max="6396" width="2.69140625" style="1" customWidth="1"/>
    <col min="6397" max="6400" width="0.921875" style="1" customWidth="1"/>
    <col min="6401" max="6482" width="2.69140625" style="1" customWidth="1"/>
    <col min="6483" max="6649" width="1.61328125" style="1"/>
    <col min="6650" max="6650" width="2.69140625" style="1" customWidth="1"/>
    <col min="6651" max="6651" width="6.3046875" style="1" customWidth="1"/>
    <col min="6652" max="6652" width="2.69140625" style="1" customWidth="1"/>
    <col min="6653" max="6656" width="0.921875" style="1" customWidth="1"/>
    <col min="6657" max="6738" width="2.69140625" style="1" customWidth="1"/>
    <col min="6739" max="6905" width="1.61328125" style="1"/>
    <col min="6906" max="6906" width="2.69140625" style="1" customWidth="1"/>
    <col min="6907" max="6907" width="6.3046875" style="1" customWidth="1"/>
    <col min="6908" max="6908" width="2.69140625" style="1" customWidth="1"/>
    <col min="6909" max="6912" width="0.921875" style="1" customWidth="1"/>
    <col min="6913" max="6994" width="2.69140625" style="1" customWidth="1"/>
    <col min="6995" max="7161" width="1.61328125" style="1"/>
    <col min="7162" max="7162" width="2.69140625" style="1" customWidth="1"/>
    <col min="7163" max="7163" width="6.3046875" style="1" customWidth="1"/>
    <col min="7164" max="7164" width="2.69140625" style="1" customWidth="1"/>
    <col min="7165" max="7168" width="0.921875" style="1" customWidth="1"/>
    <col min="7169" max="7250" width="2.69140625" style="1" customWidth="1"/>
    <col min="7251" max="7417" width="1.61328125" style="1"/>
    <col min="7418" max="7418" width="2.69140625" style="1" customWidth="1"/>
    <col min="7419" max="7419" width="6.3046875" style="1" customWidth="1"/>
    <col min="7420" max="7420" width="2.69140625" style="1" customWidth="1"/>
    <col min="7421" max="7424" width="0.921875" style="1" customWidth="1"/>
    <col min="7425" max="7506" width="2.69140625" style="1" customWidth="1"/>
    <col min="7507" max="7673" width="1.61328125" style="1"/>
    <col min="7674" max="7674" width="2.69140625" style="1" customWidth="1"/>
    <col min="7675" max="7675" width="6.3046875" style="1" customWidth="1"/>
    <col min="7676" max="7676" width="2.69140625" style="1" customWidth="1"/>
    <col min="7677" max="7680" width="0.921875" style="1" customWidth="1"/>
    <col min="7681" max="7762" width="2.69140625" style="1" customWidth="1"/>
    <col min="7763" max="7929" width="1.61328125" style="1"/>
    <col min="7930" max="7930" width="2.69140625" style="1" customWidth="1"/>
    <col min="7931" max="7931" width="6.3046875" style="1" customWidth="1"/>
    <col min="7932" max="7932" width="2.69140625" style="1" customWidth="1"/>
    <col min="7933" max="7936" width="0.921875" style="1" customWidth="1"/>
    <col min="7937" max="8018" width="2.69140625" style="1" customWidth="1"/>
    <col min="8019" max="8185" width="1.61328125" style="1"/>
    <col min="8186" max="8186" width="2.69140625" style="1" customWidth="1"/>
    <col min="8187" max="8187" width="6.3046875" style="1" customWidth="1"/>
    <col min="8188" max="8188" width="2.69140625" style="1" customWidth="1"/>
    <col min="8189" max="8192" width="0.921875" style="1" customWidth="1"/>
    <col min="8193" max="8274" width="2.69140625" style="1" customWidth="1"/>
    <col min="8275" max="8441" width="1.61328125" style="1"/>
    <col min="8442" max="8442" width="2.69140625" style="1" customWidth="1"/>
    <col min="8443" max="8443" width="6.3046875" style="1" customWidth="1"/>
    <col min="8444" max="8444" width="2.69140625" style="1" customWidth="1"/>
    <col min="8445" max="8448" width="0.921875" style="1" customWidth="1"/>
    <col min="8449" max="8530" width="2.69140625" style="1" customWidth="1"/>
    <col min="8531" max="8697" width="1.61328125" style="1"/>
    <col min="8698" max="8698" width="2.69140625" style="1" customWidth="1"/>
    <col min="8699" max="8699" width="6.3046875" style="1" customWidth="1"/>
    <col min="8700" max="8700" width="2.69140625" style="1" customWidth="1"/>
    <col min="8701" max="8704" width="0.921875" style="1" customWidth="1"/>
    <col min="8705" max="8786" width="2.69140625" style="1" customWidth="1"/>
    <col min="8787" max="8953" width="1.61328125" style="1"/>
    <col min="8954" max="8954" width="2.69140625" style="1" customWidth="1"/>
    <col min="8955" max="8955" width="6.3046875" style="1" customWidth="1"/>
    <col min="8956" max="8956" width="2.69140625" style="1" customWidth="1"/>
    <col min="8957" max="8960" width="0.921875" style="1" customWidth="1"/>
    <col min="8961" max="9042" width="2.69140625" style="1" customWidth="1"/>
    <col min="9043" max="9209" width="1.61328125" style="1"/>
    <col min="9210" max="9210" width="2.69140625" style="1" customWidth="1"/>
    <col min="9211" max="9211" width="6.3046875" style="1" customWidth="1"/>
    <col min="9212" max="9212" width="2.69140625" style="1" customWidth="1"/>
    <col min="9213" max="9216" width="0.921875" style="1" customWidth="1"/>
    <col min="9217" max="9298" width="2.69140625" style="1" customWidth="1"/>
    <col min="9299" max="9465" width="1.61328125" style="1"/>
    <col min="9466" max="9466" width="2.69140625" style="1" customWidth="1"/>
    <col min="9467" max="9467" width="6.3046875" style="1" customWidth="1"/>
    <col min="9468" max="9468" width="2.69140625" style="1" customWidth="1"/>
    <col min="9469" max="9472" width="0.921875" style="1" customWidth="1"/>
    <col min="9473" max="9554" width="2.69140625" style="1" customWidth="1"/>
    <col min="9555" max="9721" width="1.61328125" style="1"/>
    <col min="9722" max="9722" width="2.69140625" style="1" customWidth="1"/>
    <col min="9723" max="9723" width="6.3046875" style="1" customWidth="1"/>
    <col min="9724" max="9724" width="2.69140625" style="1" customWidth="1"/>
    <col min="9725" max="9728" width="0.921875" style="1" customWidth="1"/>
    <col min="9729" max="9810" width="2.69140625" style="1" customWidth="1"/>
    <col min="9811" max="9977" width="1.61328125" style="1"/>
    <col min="9978" max="9978" width="2.69140625" style="1" customWidth="1"/>
    <col min="9979" max="9979" width="6.3046875" style="1" customWidth="1"/>
    <col min="9980" max="9980" width="2.69140625" style="1" customWidth="1"/>
    <col min="9981" max="9984" width="0.921875" style="1" customWidth="1"/>
    <col min="9985" max="10066" width="2.69140625" style="1" customWidth="1"/>
    <col min="10067" max="10233" width="1.61328125" style="1"/>
    <col min="10234" max="10234" width="2.69140625" style="1" customWidth="1"/>
    <col min="10235" max="10235" width="6.3046875" style="1" customWidth="1"/>
    <col min="10236" max="10236" width="2.69140625" style="1" customWidth="1"/>
    <col min="10237" max="10240" width="0.921875" style="1" customWidth="1"/>
    <col min="10241" max="10322" width="2.69140625" style="1" customWidth="1"/>
    <col min="10323" max="10489" width="1.61328125" style="1"/>
    <col min="10490" max="10490" width="2.69140625" style="1" customWidth="1"/>
    <col min="10491" max="10491" width="6.3046875" style="1" customWidth="1"/>
    <col min="10492" max="10492" width="2.69140625" style="1" customWidth="1"/>
    <col min="10493" max="10496" width="0.921875" style="1" customWidth="1"/>
    <col min="10497" max="10578" width="2.69140625" style="1" customWidth="1"/>
    <col min="10579" max="10745" width="1.61328125" style="1"/>
    <col min="10746" max="10746" width="2.69140625" style="1" customWidth="1"/>
    <col min="10747" max="10747" width="6.3046875" style="1" customWidth="1"/>
    <col min="10748" max="10748" width="2.69140625" style="1" customWidth="1"/>
    <col min="10749" max="10752" width="0.921875" style="1" customWidth="1"/>
    <col min="10753" max="10834" width="2.69140625" style="1" customWidth="1"/>
    <col min="10835" max="11001" width="1.61328125" style="1"/>
    <col min="11002" max="11002" width="2.69140625" style="1" customWidth="1"/>
    <col min="11003" max="11003" width="6.3046875" style="1" customWidth="1"/>
    <col min="11004" max="11004" width="2.69140625" style="1" customWidth="1"/>
    <col min="11005" max="11008" width="0.921875" style="1" customWidth="1"/>
    <col min="11009" max="11090" width="2.69140625" style="1" customWidth="1"/>
    <col min="11091" max="11257" width="1.61328125" style="1"/>
    <col min="11258" max="11258" width="2.69140625" style="1" customWidth="1"/>
    <col min="11259" max="11259" width="6.3046875" style="1" customWidth="1"/>
    <col min="11260" max="11260" width="2.69140625" style="1" customWidth="1"/>
    <col min="11261" max="11264" width="0.921875" style="1" customWidth="1"/>
    <col min="11265" max="11346" width="2.69140625" style="1" customWidth="1"/>
    <col min="11347" max="11513" width="1.61328125" style="1"/>
    <col min="11514" max="11514" width="2.69140625" style="1" customWidth="1"/>
    <col min="11515" max="11515" width="6.3046875" style="1" customWidth="1"/>
    <col min="11516" max="11516" width="2.69140625" style="1" customWidth="1"/>
    <col min="11517" max="11520" width="0.921875" style="1" customWidth="1"/>
    <col min="11521" max="11602" width="2.69140625" style="1" customWidth="1"/>
    <col min="11603" max="11769" width="1.61328125" style="1"/>
    <col min="11770" max="11770" width="2.69140625" style="1" customWidth="1"/>
    <col min="11771" max="11771" width="6.3046875" style="1" customWidth="1"/>
    <col min="11772" max="11772" width="2.69140625" style="1" customWidth="1"/>
    <col min="11773" max="11776" width="0.921875" style="1" customWidth="1"/>
    <col min="11777" max="11858" width="2.69140625" style="1" customWidth="1"/>
    <col min="11859" max="12025" width="1.61328125" style="1"/>
    <col min="12026" max="12026" width="2.69140625" style="1" customWidth="1"/>
    <col min="12027" max="12027" width="6.3046875" style="1" customWidth="1"/>
    <col min="12028" max="12028" width="2.69140625" style="1" customWidth="1"/>
    <col min="12029" max="12032" width="0.921875" style="1" customWidth="1"/>
    <col min="12033" max="12114" width="2.69140625" style="1" customWidth="1"/>
    <col min="12115" max="12281" width="1.61328125" style="1"/>
    <col min="12282" max="12282" width="2.69140625" style="1" customWidth="1"/>
    <col min="12283" max="12283" width="6.3046875" style="1" customWidth="1"/>
    <col min="12284" max="12284" width="2.69140625" style="1" customWidth="1"/>
    <col min="12285" max="12288" width="0.921875" style="1" customWidth="1"/>
    <col min="12289" max="12370" width="2.69140625" style="1" customWidth="1"/>
    <col min="12371" max="12537" width="1.61328125" style="1"/>
    <col min="12538" max="12538" width="2.69140625" style="1" customWidth="1"/>
    <col min="12539" max="12539" width="6.3046875" style="1" customWidth="1"/>
    <col min="12540" max="12540" width="2.69140625" style="1" customWidth="1"/>
    <col min="12541" max="12544" width="0.921875" style="1" customWidth="1"/>
    <col min="12545" max="12626" width="2.69140625" style="1" customWidth="1"/>
    <col min="12627" max="12793" width="1.61328125" style="1"/>
    <col min="12794" max="12794" width="2.69140625" style="1" customWidth="1"/>
    <col min="12795" max="12795" width="6.3046875" style="1" customWidth="1"/>
    <col min="12796" max="12796" width="2.69140625" style="1" customWidth="1"/>
    <col min="12797" max="12800" width="0.921875" style="1" customWidth="1"/>
    <col min="12801" max="12882" width="2.69140625" style="1" customWidth="1"/>
    <col min="12883" max="13049" width="1.61328125" style="1"/>
    <col min="13050" max="13050" width="2.69140625" style="1" customWidth="1"/>
    <col min="13051" max="13051" width="6.3046875" style="1" customWidth="1"/>
    <col min="13052" max="13052" width="2.69140625" style="1" customWidth="1"/>
    <col min="13053" max="13056" width="0.921875" style="1" customWidth="1"/>
    <col min="13057" max="13138" width="2.69140625" style="1" customWidth="1"/>
    <col min="13139" max="13305" width="1.61328125" style="1"/>
    <col min="13306" max="13306" width="2.69140625" style="1" customWidth="1"/>
    <col min="13307" max="13307" width="6.3046875" style="1" customWidth="1"/>
    <col min="13308" max="13308" width="2.69140625" style="1" customWidth="1"/>
    <col min="13309" max="13312" width="0.921875" style="1" customWidth="1"/>
    <col min="13313" max="13394" width="2.69140625" style="1" customWidth="1"/>
    <col min="13395" max="13561" width="1.61328125" style="1"/>
    <col min="13562" max="13562" width="2.69140625" style="1" customWidth="1"/>
    <col min="13563" max="13563" width="6.3046875" style="1" customWidth="1"/>
    <col min="13564" max="13564" width="2.69140625" style="1" customWidth="1"/>
    <col min="13565" max="13568" width="0.921875" style="1" customWidth="1"/>
    <col min="13569" max="13650" width="2.69140625" style="1" customWidth="1"/>
    <col min="13651" max="13817" width="1.61328125" style="1"/>
    <col min="13818" max="13818" width="2.69140625" style="1" customWidth="1"/>
    <col min="13819" max="13819" width="6.3046875" style="1" customWidth="1"/>
    <col min="13820" max="13820" width="2.69140625" style="1" customWidth="1"/>
    <col min="13821" max="13824" width="0.921875" style="1" customWidth="1"/>
    <col min="13825" max="13906" width="2.69140625" style="1" customWidth="1"/>
    <col min="13907" max="14073" width="1.61328125" style="1"/>
    <col min="14074" max="14074" width="2.69140625" style="1" customWidth="1"/>
    <col min="14075" max="14075" width="6.3046875" style="1" customWidth="1"/>
    <col min="14076" max="14076" width="2.69140625" style="1" customWidth="1"/>
    <col min="14077" max="14080" width="0.921875" style="1" customWidth="1"/>
    <col min="14081" max="14162" width="2.69140625" style="1" customWidth="1"/>
    <col min="14163" max="14329" width="1.61328125" style="1"/>
    <col min="14330" max="14330" width="2.69140625" style="1" customWidth="1"/>
    <col min="14331" max="14331" width="6.3046875" style="1" customWidth="1"/>
    <col min="14332" max="14332" width="2.69140625" style="1" customWidth="1"/>
    <col min="14333" max="14336" width="0.921875" style="1" customWidth="1"/>
    <col min="14337" max="14418" width="2.69140625" style="1" customWidth="1"/>
    <col min="14419" max="14585" width="1.61328125" style="1"/>
    <col min="14586" max="14586" width="2.69140625" style="1" customWidth="1"/>
    <col min="14587" max="14587" width="6.3046875" style="1" customWidth="1"/>
    <col min="14588" max="14588" width="2.69140625" style="1" customWidth="1"/>
    <col min="14589" max="14592" width="0.921875" style="1" customWidth="1"/>
    <col min="14593" max="14674" width="2.69140625" style="1" customWidth="1"/>
    <col min="14675" max="14841" width="1.61328125" style="1"/>
    <col min="14842" max="14842" width="2.69140625" style="1" customWidth="1"/>
    <col min="14843" max="14843" width="6.3046875" style="1" customWidth="1"/>
    <col min="14844" max="14844" width="2.69140625" style="1" customWidth="1"/>
    <col min="14845" max="14848" width="0.921875" style="1" customWidth="1"/>
    <col min="14849" max="14930" width="2.69140625" style="1" customWidth="1"/>
    <col min="14931" max="15097" width="1.61328125" style="1"/>
    <col min="15098" max="15098" width="2.69140625" style="1" customWidth="1"/>
    <col min="15099" max="15099" width="6.3046875" style="1" customWidth="1"/>
    <col min="15100" max="15100" width="2.69140625" style="1" customWidth="1"/>
    <col min="15101" max="15104" width="0.921875" style="1" customWidth="1"/>
    <col min="15105" max="15186" width="2.69140625" style="1" customWidth="1"/>
    <col min="15187" max="15353" width="1.61328125" style="1"/>
    <col min="15354" max="15354" width="2.69140625" style="1" customWidth="1"/>
    <col min="15355" max="15355" width="6.3046875" style="1" customWidth="1"/>
    <col min="15356" max="15356" width="2.69140625" style="1" customWidth="1"/>
    <col min="15357" max="15360" width="0.921875" style="1" customWidth="1"/>
    <col min="15361" max="15442" width="2.69140625" style="1" customWidth="1"/>
    <col min="15443" max="15609" width="1.61328125" style="1"/>
    <col min="15610" max="15610" width="2.69140625" style="1" customWidth="1"/>
    <col min="15611" max="15611" width="6.3046875" style="1" customWidth="1"/>
    <col min="15612" max="15612" width="2.69140625" style="1" customWidth="1"/>
    <col min="15613" max="15616" width="0.921875" style="1" customWidth="1"/>
    <col min="15617" max="15698" width="2.69140625" style="1" customWidth="1"/>
    <col min="15699" max="15865" width="1.61328125" style="1"/>
    <col min="15866" max="15866" width="2.69140625" style="1" customWidth="1"/>
    <col min="15867" max="15867" width="6.3046875" style="1" customWidth="1"/>
    <col min="15868" max="15868" width="2.69140625" style="1" customWidth="1"/>
    <col min="15869" max="15872" width="0.921875" style="1" customWidth="1"/>
    <col min="15873" max="15954" width="2.69140625" style="1" customWidth="1"/>
    <col min="15955" max="16121" width="1.61328125" style="1"/>
    <col min="16122" max="16122" width="2.69140625" style="1" customWidth="1"/>
    <col min="16123" max="16123" width="6.3046875" style="1" customWidth="1"/>
    <col min="16124" max="16124" width="2.69140625" style="1" customWidth="1"/>
    <col min="16125" max="16128" width="0.921875" style="1" customWidth="1"/>
    <col min="16129" max="16210" width="2.69140625" style="1" customWidth="1"/>
    <col min="16211" max="16384" width="1.61328125" style="1"/>
  </cols>
  <sheetData>
    <row r="1" spans="1:196" ht="15.9" customHeight="1"/>
    <row r="2" spans="1:196" ht="15.9" customHeight="1"/>
    <row r="3" spans="1:196" ht="15.9" customHeight="1"/>
    <row r="4" spans="1:196" ht="15.9" customHeight="1">
      <c r="B4" s="1723"/>
      <c r="C4" s="1723"/>
      <c r="D4" s="1723"/>
      <c r="E4" s="1723"/>
      <c r="F4" s="1723"/>
      <c r="G4" s="1723"/>
      <c r="H4" s="1723"/>
      <c r="I4" s="1723"/>
      <c r="J4" s="1723"/>
      <c r="K4" s="1723"/>
      <c r="L4" s="1723"/>
      <c r="M4" s="1723"/>
      <c r="N4" s="1723"/>
      <c r="O4" s="1723"/>
      <c r="P4" s="1723"/>
      <c r="Q4" s="1723"/>
      <c r="R4" s="1723"/>
      <c r="S4" s="1723"/>
      <c r="T4" s="1723"/>
      <c r="U4" s="1723"/>
      <c r="V4" s="1723"/>
      <c r="W4" s="1723"/>
      <c r="X4" s="1723"/>
      <c r="Y4" s="1723"/>
      <c r="Z4" s="1723"/>
      <c r="AA4" s="1723"/>
      <c r="AB4" s="1723"/>
      <c r="AC4" s="1723"/>
      <c r="AD4" s="1723"/>
      <c r="AE4" s="1723"/>
      <c r="AF4" s="1723"/>
      <c r="AG4" s="1723"/>
      <c r="AH4" s="1723"/>
      <c r="AI4" s="1723"/>
      <c r="AJ4" s="1723"/>
      <c r="AK4" s="1723"/>
      <c r="AL4" s="1723"/>
      <c r="AM4" s="1723"/>
      <c r="AN4" s="1723"/>
      <c r="AO4" s="1723"/>
      <c r="AP4" s="1723"/>
      <c r="AQ4" s="1723"/>
      <c r="AR4" s="1723"/>
      <c r="AS4" s="1723"/>
      <c r="AT4" s="1723"/>
      <c r="AU4" s="1723"/>
      <c r="AV4" s="1723"/>
      <c r="AW4" s="1723"/>
      <c r="AX4" s="1723"/>
      <c r="AY4" s="1723"/>
      <c r="AZ4" s="1723"/>
      <c r="BA4" s="1723"/>
      <c r="BB4" s="1723"/>
      <c r="BC4" s="1723"/>
      <c r="BD4" s="1723"/>
      <c r="BE4" s="1723"/>
      <c r="BF4" s="1723"/>
      <c r="BG4" s="1723"/>
      <c r="BH4" s="1723"/>
      <c r="BI4" s="1723"/>
      <c r="BJ4" s="1723"/>
      <c r="BK4" s="1723"/>
      <c r="BL4" s="1723"/>
      <c r="BM4" s="1723"/>
      <c r="BN4" s="1723"/>
      <c r="BO4" s="1723"/>
      <c r="BP4" s="1723"/>
      <c r="BQ4" s="1723"/>
      <c r="BR4" s="1723"/>
      <c r="BS4" s="1723"/>
      <c r="BT4" s="1723"/>
      <c r="BU4" s="1723"/>
      <c r="BV4" s="1723"/>
      <c r="BW4" s="1723"/>
      <c r="BX4" s="1723"/>
      <c r="BY4" s="1723"/>
      <c r="BZ4" s="1723"/>
      <c r="CA4" s="1723"/>
      <c r="CB4" s="1723"/>
      <c r="CC4" s="1723"/>
      <c r="CD4" s="1723"/>
    </row>
    <row r="5" spans="1:196" ht="15.9" customHeight="1">
      <c r="B5" s="1723"/>
      <c r="C5" s="1723"/>
      <c r="D5" s="1723"/>
      <c r="E5" s="1723"/>
      <c r="F5" s="1723"/>
      <c r="G5" s="1723"/>
      <c r="H5" s="1723"/>
      <c r="I5" s="1723"/>
      <c r="J5" s="1723"/>
      <c r="K5" s="1723"/>
      <c r="L5" s="1723"/>
      <c r="M5" s="1723"/>
      <c r="N5" s="1723"/>
      <c r="O5" s="1723"/>
      <c r="P5" s="1723"/>
      <c r="Q5" s="1723"/>
      <c r="R5" s="1723"/>
      <c r="S5" s="1723"/>
      <c r="T5" s="1723"/>
      <c r="U5" s="1723"/>
      <c r="V5" s="1723"/>
      <c r="W5" s="1723"/>
      <c r="X5" s="1723"/>
      <c r="Y5" s="1723"/>
      <c r="Z5" s="1723"/>
      <c r="AA5" s="1723"/>
      <c r="AB5" s="1723"/>
      <c r="AC5" s="1723"/>
      <c r="AD5" s="1723"/>
      <c r="AE5" s="1723"/>
      <c r="AF5" s="1723"/>
      <c r="AG5" s="1723"/>
      <c r="AH5" s="1723"/>
      <c r="AI5" s="1723"/>
      <c r="AJ5" s="1723"/>
      <c r="AK5" s="1723"/>
      <c r="AL5" s="1723"/>
      <c r="AM5" s="1723"/>
      <c r="AN5" s="1723"/>
      <c r="AO5" s="1723"/>
      <c r="AP5" s="1723"/>
      <c r="AQ5" s="1723"/>
      <c r="AR5" s="1723"/>
      <c r="AS5" s="1723"/>
      <c r="AT5" s="1723"/>
      <c r="AU5" s="1723"/>
      <c r="AV5" s="1723"/>
      <c r="AW5" s="1723"/>
      <c r="AX5" s="1723"/>
      <c r="AY5" s="1723"/>
      <c r="AZ5" s="1723"/>
      <c r="BA5" s="1723"/>
      <c r="BB5" s="1723"/>
      <c r="BC5" s="1723"/>
      <c r="BD5" s="1723"/>
      <c r="BE5" s="1723"/>
      <c r="BF5" s="1723"/>
      <c r="BG5" s="1723"/>
      <c r="BH5" s="1723"/>
      <c r="BI5" s="1723"/>
      <c r="BJ5" s="1723"/>
      <c r="BK5" s="1723"/>
      <c r="BL5" s="1723"/>
      <c r="BM5" s="1723"/>
      <c r="BN5" s="1723"/>
      <c r="BO5" s="1723"/>
      <c r="BP5" s="1723"/>
      <c r="BQ5" s="1723"/>
      <c r="BR5" s="1723"/>
      <c r="BS5" s="1723"/>
      <c r="BT5" s="1723"/>
      <c r="BU5" s="1723"/>
      <c r="BV5" s="1723"/>
      <c r="BW5" s="1723"/>
      <c r="BX5" s="1723"/>
      <c r="BY5" s="1723"/>
      <c r="BZ5" s="1723"/>
      <c r="CA5" s="1723"/>
      <c r="CB5" s="1723"/>
      <c r="CC5" s="1723"/>
      <c r="CD5" s="1723"/>
    </row>
    <row r="6" spans="1:196" ht="15.9" customHeight="1" thickBot="1">
      <c r="B6" s="1724"/>
      <c r="C6" s="1724"/>
      <c r="D6" s="1723"/>
      <c r="E6" s="1723"/>
      <c r="F6" s="1723"/>
      <c r="G6" s="1723"/>
      <c r="H6" s="1723"/>
      <c r="I6" s="1723"/>
      <c r="J6" s="1723"/>
      <c r="K6" s="1723"/>
      <c r="L6" s="1723"/>
      <c r="M6" s="1723"/>
      <c r="N6" s="1723"/>
      <c r="O6" s="1723"/>
      <c r="P6" s="1723"/>
      <c r="Q6" s="1723"/>
      <c r="R6" s="1723"/>
      <c r="S6" s="1723"/>
      <c r="T6" s="1723"/>
      <c r="U6" s="1723"/>
      <c r="V6" s="1723"/>
      <c r="W6" s="1723"/>
      <c r="X6" s="1723"/>
      <c r="Y6" s="1723"/>
      <c r="Z6" s="1723"/>
      <c r="AA6" s="1723"/>
      <c r="AB6" s="1723"/>
      <c r="AC6" s="1723"/>
      <c r="AD6" s="1723"/>
      <c r="AE6" s="1723"/>
      <c r="AF6" s="1723"/>
      <c r="AG6" s="1723"/>
      <c r="AH6" s="1723"/>
      <c r="AI6" s="1723"/>
      <c r="AJ6" s="1723"/>
      <c r="AK6" s="1723"/>
      <c r="AL6" s="1723"/>
      <c r="AM6" s="1723"/>
      <c r="AN6" s="1723"/>
      <c r="AO6" s="1723"/>
      <c r="AP6" s="1723"/>
      <c r="AQ6" s="1723"/>
      <c r="AR6" s="1723"/>
      <c r="AS6" s="1723"/>
      <c r="AT6" s="1723"/>
      <c r="AU6" s="1723"/>
      <c r="AV6" s="1723"/>
      <c r="AW6" s="1723"/>
      <c r="AX6" s="1723"/>
      <c r="AY6" s="1723"/>
      <c r="AZ6" s="1723"/>
      <c r="BA6" s="1723"/>
      <c r="BB6" s="1723"/>
      <c r="BC6" s="1723"/>
      <c r="BD6" s="1723"/>
      <c r="BE6" s="1723"/>
      <c r="BF6" s="1723"/>
      <c r="BG6" s="1723"/>
      <c r="BH6" s="1723"/>
      <c r="BI6" s="1723"/>
      <c r="BJ6" s="1723"/>
      <c r="BK6" s="1723"/>
      <c r="BL6" s="1723"/>
      <c r="BM6" s="1723"/>
      <c r="BN6" s="1723"/>
      <c r="BO6" s="1723"/>
      <c r="BP6" s="1723"/>
      <c r="BQ6" s="1723"/>
      <c r="BR6" s="1723"/>
      <c r="BS6" s="1723"/>
      <c r="BT6" s="1723"/>
      <c r="BU6" s="1723"/>
      <c r="BV6" s="1723"/>
      <c r="BW6" s="1723"/>
      <c r="BX6" s="1723"/>
      <c r="BY6" s="1723"/>
      <c r="BZ6" s="1723"/>
      <c r="CA6" s="1723"/>
      <c r="CB6" s="1723"/>
      <c r="CC6" s="1723"/>
      <c r="CD6" s="1723"/>
    </row>
    <row r="7" spans="1:196" ht="30" customHeight="1">
      <c r="A7" s="370"/>
      <c r="B7" s="1734"/>
      <c r="C7" s="1734"/>
      <c r="D7" s="1771"/>
      <c r="E7" s="1771"/>
      <c r="F7" s="1771"/>
      <c r="G7" s="1771"/>
      <c r="H7" s="1771"/>
      <c r="I7" s="1771"/>
      <c r="J7" s="1771"/>
      <c r="K7" s="1771"/>
      <c r="L7" s="1771"/>
      <c r="M7" s="1771"/>
      <c r="N7" s="1771"/>
      <c r="O7" s="1771"/>
      <c r="P7" s="1771"/>
      <c r="Q7" s="1771"/>
      <c r="R7" s="1771"/>
      <c r="S7" s="1771"/>
      <c r="T7" s="1771"/>
      <c r="U7" s="1771"/>
      <c r="V7" s="1771"/>
      <c r="W7" s="1771"/>
      <c r="X7" s="1771"/>
      <c r="Y7" s="1771"/>
      <c r="Z7" s="1771"/>
      <c r="AA7" s="1771"/>
      <c r="AB7" s="1771"/>
      <c r="AC7" s="1771"/>
      <c r="AD7" s="1771"/>
      <c r="AE7" s="1771"/>
      <c r="AF7" s="1771"/>
      <c r="AG7" s="1771"/>
      <c r="AH7" s="1771"/>
      <c r="AI7" s="1771"/>
      <c r="AJ7" s="1771"/>
      <c r="AK7" s="1771"/>
      <c r="AL7" s="1771"/>
      <c r="AM7" s="1771"/>
      <c r="AN7" s="1771"/>
      <c r="AO7" s="1771"/>
      <c r="AP7" s="1771"/>
      <c r="AQ7" s="1771"/>
      <c r="AR7" s="1771"/>
      <c r="AS7" s="1771"/>
      <c r="AT7" s="1771"/>
      <c r="AU7" s="1771"/>
      <c r="AV7" s="1771"/>
      <c r="AW7" s="1771"/>
      <c r="AX7" s="1771"/>
      <c r="AY7" s="1771"/>
      <c r="AZ7" s="1771"/>
      <c r="BA7" s="1771"/>
      <c r="BB7" s="1771"/>
      <c r="BC7" s="1771"/>
      <c r="BD7" s="1771"/>
      <c r="BE7" s="1771"/>
      <c r="BF7" s="1771"/>
      <c r="BG7" s="1771"/>
      <c r="BH7" s="1771"/>
      <c r="BI7" s="1771"/>
      <c r="BJ7" s="1771"/>
      <c r="BK7" s="1771"/>
      <c r="BL7" s="1771"/>
      <c r="BM7" s="1772"/>
      <c r="BN7" s="1772"/>
      <c r="BO7" s="1772"/>
      <c r="BP7" s="1772"/>
      <c r="BQ7" s="1772"/>
      <c r="BR7" s="1772"/>
      <c r="BS7" s="1772"/>
      <c r="BT7" s="1772"/>
      <c r="BU7" s="1772"/>
      <c r="BV7" s="1772"/>
      <c r="BW7" s="1772"/>
      <c r="BX7" s="1772"/>
      <c r="BY7" s="1772"/>
      <c r="BZ7" s="1772"/>
      <c r="CA7" s="1772"/>
      <c r="CB7" s="1772"/>
      <c r="CC7" s="1772"/>
      <c r="CD7" s="1773"/>
    </row>
    <row r="8" spans="1:196" ht="24.9" customHeight="1">
      <c r="A8" s="370"/>
      <c r="B8" s="1734"/>
      <c r="C8" s="1734"/>
      <c r="D8" s="1734"/>
      <c r="E8" s="1734"/>
      <c r="F8" s="1734"/>
      <c r="G8" s="1734"/>
      <c r="H8" s="1734"/>
      <c r="I8" s="1734"/>
      <c r="J8" s="1734"/>
      <c r="K8" s="1734"/>
      <c r="L8" s="1734"/>
      <c r="M8" s="1734"/>
      <c r="N8" s="1734"/>
      <c r="O8" s="1734"/>
      <c r="P8" s="1734"/>
      <c r="Q8" s="1734"/>
      <c r="R8" s="1734"/>
      <c r="S8" s="1734"/>
      <c r="T8" s="1734"/>
      <c r="U8" s="1734"/>
      <c r="V8" s="1734"/>
      <c r="W8" s="1734"/>
      <c r="X8" s="1734"/>
      <c r="Y8" s="1734"/>
      <c r="Z8" s="1734"/>
      <c r="AA8" s="1734"/>
      <c r="AB8" s="1734"/>
      <c r="AC8" s="1734"/>
      <c r="AD8" s="1734"/>
      <c r="AE8" s="1734"/>
      <c r="AF8" s="1734"/>
      <c r="AG8" s="1734"/>
      <c r="AH8" s="1734"/>
      <c r="AI8" s="1734"/>
      <c r="AJ8" s="1734"/>
      <c r="AK8" s="1734"/>
      <c r="AL8" s="1734"/>
      <c r="AM8" s="1734"/>
      <c r="AN8" s="1734"/>
      <c r="AO8" s="1734"/>
      <c r="AP8" s="1734"/>
      <c r="AQ8" s="1734"/>
      <c r="AR8" s="1734"/>
      <c r="AS8" s="1734"/>
      <c r="AT8" s="1734"/>
      <c r="AU8" s="1734"/>
      <c r="AV8" s="1734"/>
      <c r="AW8" s="1734"/>
      <c r="AX8" s="1734"/>
      <c r="AY8" s="1734"/>
      <c r="AZ8" s="1734"/>
      <c r="BA8" s="1734"/>
      <c r="BB8" s="1734"/>
      <c r="BC8" s="1734"/>
      <c r="BD8" s="1734"/>
      <c r="BE8" s="1734"/>
      <c r="BF8" s="1734"/>
      <c r="BG8" s="1734"/>
      <c r="BH8" s="1734"/>
      <c r="BI8" s="1734"/>
      <c r="BJ8" s="1734"/>
      <c r="BK8" s="1734"/>
      <c r="BL8" s="1734"/>
      <c r="BM8" s="1738"/>
      <c r="BN8" s="1738"/>
      <c r="BO8" s="1738"/>
      <c r="BP8" s="1738"/>
      <c r="BQ8" s="1738"/>
      <c r="BR8" s="1738"/>
      <c r="BS8" s="1738"/>
      <c r="BT8" s="1738"/>
      <c r="BU8" s="1738"/>
      <c r="BV8" s="1738"/>
      <c r="BW8" s="1738"/>
      <c r="BX8" s="1738"/>
      <c r="BY8" s="1738"/>
      <c r="BZ8" s="1738"/>
      <c r="CA8" s="1738"/>
      <c r="CB8" s="1738"/>
      <c r="CC8" s="1738"/>
      <c r="CD8" s="1737"/>
    </row>
    <row r="9" spans="1:196" ht="12" customHeight="1">
      <c r="A9" s="370"/>
      <c r="B9" s="1734"/>
      <c r="C9" s="1734"/>
      <c r="D9" s="1734"/>
      <c r="E9" s="1734"/>
      <c r="F9" s="1734"/>
      <c r="G9" s="1734"/>
      <c r="H9" s="1734"/>
      <c r="I9" s="1734"/>
      <c r="J9" s="1734"/>
      <c r="K9" s="1734"/>
      <c r="L9" s="1734"/>
      <c r="M9" s="1734"/>
      <c r="N9" s="1734"/>
      <c r="O9" s="1734"/>
      <c r="P9" s="1734"/>
      <c r="Q9" s="1734"/>
      <c r="R9" s="1734"/>
      <c r="S9" s="1734"/>
      <c r="T9" s="1734"/>
      <c r="U9" s="1734"/>
      <c r="V9" s="1734"/>
      <c r="W9" s="1734"/>
      <c r="X9" s="1734"/>
      <c r="Y9" s="1734"/>
      <c r="Z9" s="1734"/>
      <c r="AA9" s="1734"/>
      <c r="AB9" s="1734"/>
      <c r="AC9" s="1734"/>
      <c r="AD9" s="1734"/>
      <c r="AE9" s="1734"/>
      <c r="AF9" s="1734"/>
      <c r="AG9" s="1734"/>
      <c r="AH9" s="1734"/>
      <c r="AI9" s="1734"/>
      <c r="AJ9" s="1734"/>
      <c r="AK9" s="1734"/>
      <c r="AL9" s="1734"/>
      <c r="AM9" s="1734"/>
      <c r="AN9" s="1734"/>
      <c r="AO9" s="1734"/>
      <c r="AP9" s="1734"/>
      <c r="AQ9" s="1734"/>
      <c r="AR9" s="1734"/>
      <c r="AS9" s="1734"/>
      <c r="AT9" s="1734"/>
      <c r="AU9" s="1734"/>
      <c r="AV9" s="1734"/>
      <c r="AW9" s="1734"/>
      <c r="AX9" s="1734"/>
      <c r="AY9" s="1734"/>
      <c r="AZ9" s="1734"/>
      <c r="BA9" s="1734"/>
      <c r="BB9" s="1734"/>
      <c r="BC9" s="1734"/>
      <c r="BD9" s="1734"/>
      <c r="BE9" s="1734"/>
      <c r="BF9" s="1734"/>
      <c r="BG9" s="1734"/>
      <c r="BH9" s="1734"/>
      <c r="BI9" s="1734"/>
      <c r="BJ9" s="1734"/>
      <c r="BK9" s="1734"/>
      <c r="BL9" s="1734"/>
      <c r="BM9" s="1738"/>
      <c r="BN9" s="1738"/>
      <c r="BO9" s="1738"/>
      <c r="BP9" s="1738"/>
      <c r="BQ9" s="1738"/>
      <c r="BR9" s="1738"/>
      <c r="BS9" s="1738"/>
      <c r="BT9" s="1738"/>
      <c r="BU9" s="1738"/>
      <c r="BV9" s="1738"/>
      <c r="BW9" s="1738"/>
      <c r="BX9" s="1738"/>
      <c r="BY9" s="1738"/>
      <c r="BZ9" s="1738"/>
      <c r="CA9" s="1738"/>
      <c r="CB9" s="1738"/>
      <c r="CC9" s="1738"/>
      <c r="CD9" s="1737"/>
    </row>
    <row r="10" spans="1:196" ht="24.9" customHeight="1">
      <c r="A10" s="370"/>
      <c r="B10" s="1734"/>
      <c r="C10" s="1734"/>
      <c r="D10" s="1734"/>
      <c r="E10" s="1734"/>
      <c r="F10" s="1734"/>
      <c r="G10" s="1734"/>
      <c r="H10" s="1734"/>
      <c r="I10" s="3126" t="s">
        <v>1568</v>
      </c>
      <c r="J10" s="3126"/>
      <c r="K10" s="3126"/>
      <c r="L10" s="3126"/>
      <c r="M10" s="3126"/>
      <c r="N10" s="3126"/>
      <c r="O10" s="3126"/>
      <c r="P10" s="3126"/>
      <c r="Q10" s="3126"/>
      <c r="R10" s="3126"/>
      <c r="S10" s="3126"/>
      <c r="T10" s="3126"/>
      <c r="U10" s="3126"/>
      <c r="V10" s="3126"/>
      <c r="W10" s="3126"/>
      <c r="X10" s="3126"/>
      <c r="Y10" s="3126"/>
      <c r="Z10" s="3126"/>
      <c r="AA10" s="3126"/>
      <c r="AB10" s="3126"/>
      <c r="AC10" s="3126"/>
      <c r="AD10" s="3126"/>
      <c r="AE10" s="3126"/>
      <c r="AF10" s="3126"/>
      <c r="AG10" s="3126"/>
      <c r="AH10" s="3126"/>
      <c r="AI10" s="3126"/>
      <c r="AJ10" s="3126"/>
      <c r="AK10" s="3126"/>
      <c r="AL10" s="3126"/>
      <c r="AM10" s="3126"/>
      <c r="AN10" s="3126"/>
      <c r="AO10" s="3126"/>
      <c r="AP10" s="3126"/>
      <c r="AQ10" s="3126"/>
      <c r="AR10" s="3126"/>
      <c r="AS10" s="3126"/>
      <c r="AT10" s="3126"/>
      <c r="AU10" s="3126"/>
      <c r="AV10" s="3126"/>
      <c r="AW10" s="3126"/>
      <c r="AX10" s="3126"/>
      <c r="AY10" s="3126"/>
      <c r="AZ10" s="3126"/>
      <c r="BA10" s="3126"/>
      <c r="BB10" s="3126"/>
      <c r="BC10" s="3126"/>
      <c r="BD10" s="3126"/>
      <c r="BE10" s="3126"/>
      <c r="BF10" s="3126"/>
      <c r="BG10" s="3126"/>
      <c r="BH10" s="3126"/>
      <c r="BI10" s="3126"/>
      <c r="BJ10" s="3126"/>
      <c r="BK10" s="3126"/>
      <c r="BL10" s="3126"/>
      <c r="BM10" s="3126"/>
      <c r="BN10" s="3126"/>
      <c r="BO10" s="3126"/>
      <c r="BP10" s="3126"/>
      <c r="BQ10" s="3126"/>
      <c r="BR10" s="3126"/>
      <c r="BS10" s="3126"/>
      <c r="BT10" s="3126"/>
      <c r="BU10" s="3126"/>
      <c r="BV10" s="3126"/>
      <c r="BW10" s="3126"/>
      <c r="BX10" s="3126"/>
      <c r="BY10" s="1738"/>
      <c r="BZ10" s="1738"/>
      <c r="CA10" s="1738"/>
      <c r="CB10" s="1738"/>
      <c r="CC10" s="1738"/>
      <c r="CD10" s="1737"/>
    </row>
    <row r="11" spans="1:196" ht="24.9" customHeight="1">
      <c r="A11" s="370"/>
      <c r="B11" s="1734"/>
      <c r="C11" s="1734"/>
      <c r="D11" s="1734"/>
      <c r="E11" s="1734"/>
      <c r="F11" s="1734"/>
      <c r="G11" s="1734"/>
      <c r="H11" s="1734"/>
      <c r="I11" s="3126"/>
      <c r="J11" s="3126"/>
      <c r="K11" s="3126"/>
      <c r="L11" s="3126"/>
      <c r="M11" s="3126"/>
      <c r="N11" s="3126"/>
      <c r="O11" s="3126"/>
      <c r="P11" s="3126"/>
      <c r="Q11" s="3126"/>
      <c r="R11" s="3126"/>
      <c r="S11" s="3126"/>
      <c r="T11" s="3126"/>
      <c r="U11" s="3126"/>
      <c r="V11" s="3126"/>
      <c r="W11" s="3126"/>
      <c r="X11" s="3126"/>
      <c r="Y11" s="3126"/>
      <c r="Z11" s="3126"/>
      <c r="AA11" s="3126"/>
      <c r="AB11" s="3126"/>
      <c r="AC11" s="3126"/>
      <c r="AD11" s="3126"/>
      <c r="AE11" s="3126"/>
      <c r="AF11" s="3126"/>
      <c r="AG11" s="3126"/>
      <c r="AH11" s="3126"/>
      <c r="AI11" s="3126"/>
      <c r="AJ11" s="3126"/>
      <c r="AK11" s="3126"/>
      <c r="AL11" s="3126"/>
      <c r="AM11" s="3126"/>
      <c r="AN11" s="3126"/>
      <c r="AO11" s="3126"/>
      <c r="AP11" s="3126"/>
      <c r="AQ11" s="3126"/>
      <c r="AR11" s="3126"/>
      <c r="AS11" s="3126"/>
      <c r="AT11" s="3126"/>
      <c r="AU11" s="3126"/>
      <c r="AV11" s="3126"/>
      <c r="AW11" s="3126"/>
      <c r="AX11" s="3126"/>
      <c r="AY11" s="3126"/>
      <c r="AZ11" s="3126"/>
      <c r="BA11" s="3126"/>
      <c r="BB11" s="3126"/>
      <c r="BC11" s="3126"/>
      <c r="BD11" s="3126"/>
      <c r="BE11" s="3126"/>
      <c r="BF11" s="3126"/>
      <c r="BG11" s="3126"/>
      <c r="BH11" s="3126"/>
      <c r="BI11" s="3126"/>
      <c r="BJ11" s="3126"/>
      <c r="BK11" s="3126"/>
      <c r="BL11" s="3126"/>
      <c r="BM11" s="3126"/>
      <c r="BN11" s="3126"/>
      <c r="BO11" s="3126"/>
      <c r="BP11" s="3126"/>
      <c r="BQ11" s="3126"/>
      <c r="BR11" s="3126"/>
      <c r="BS11" s="3126"/>
      <c r="BT11" s="3126"/>
      <c r="BU11" s="3126"/>
      <c r="BV11" s="3126"/>
      <c r="BW11" s="3126"/>
      <c r="BX11" s="3126"/>
      <c r="BY11" s="1738"/>
      <c r="BZ11" s="1738"/>
      <c r="CA11" s="1738"/>
      <c r="CB11" s="1738"/>
      <c r="CC11" s="1738"/>
      <c r="CD11" s="1737"/>
    </row>
    <row r="12" spans="1:196" ht="24.9" customHeight="1">
      <c r="A12" s="370"/>
      <c r="B12" s="1734"/>
      <c r="C12" s="1734"/>
      <c r="D12" s="1734"/>
      <c r="E12" s="1734"/>
      <c r="F12" s="1734"/>
      <c r="G12" s="1734"/>
      <c r="H12" s="1734"/>
      <c r="I12" s="3123" t="s">
        <v>1569</v>
      </c>
      <c r="J12" s="3123"/>
      <c r="K12" s="3123"/>
      <c r="L12" s="3123"/>
      <c r="M12" s="3123"/>
      <c r="N12" s="3123"/>
      <c r="O12" s="3123"/>
      <c r="P12" s="3123"/>
      <c r="Q12" s="3123"/>
      <c r="R12" s="3123"/>
      <c r="S12" s="3123"/>
      <c r="T12" s="3123"/>
      <c r="U12" s="3123"/>
      <c r="V12" s="3123"/>
      <c r="W12" s="3123"/>
      <c r="X12" s="3123"/>
      <c r="Y12" s="3123"/>
      <c r="Z12" s="3123"/>
      <c r="AA12" s="3123"/>
      <c r="AB12" s="3123"/>
      <c r="AC12" s="3123"/>
      <c r="AD12" s="3123"/>
      <c r="AE12" s="3123"/>
      <c r="AF12" s="3123"/>
      <c r="AG12" s="3123"/>
      <c r="AH12" s="3123"/>
      <c r="AI12" s="3123"/>
      <c r="AJ12" s="3123"/>
      <c r="AK12" s="3123"/>
      <c r="AL12" s="3123"/>
      <c r="AM12" s="3123"/>
      <c r="AN12" s="3123"/>
      <c r="AO12" s="3123"/>
      <c r="AP12" s="3123"/>
      <c r="AQ12" s="3123"/>
      <c r="AR12" s="3123"/>
      <c r="AS12" s="3123"/>
      <c r="AT12" s="3123"/>
      <c r="AU12" s="3123"/>
      <c r="AV12" s="3123"/>
      <c r="AW12" s="3123"/>
      <c r="AX12" s="3123"/>
      <c r="AY12" s="3123"/>
      <c r="AZ12" s="3123"/>
      <c r="BA12" s="3123"/>
      <c r="BB12" s="3123"/>
      <c r="BC12" s="3123"/>
      <c r="BD12" s="3123"/>
      <c r="BE12" s="3123"/>
      <c r="BF12" s="3123"/>
      <c r="BG12" s="3123"/>
      <c r="BH12" s="3123"/>
      <c r="BI12" s="3123"/>
      <c r="BJ12" s="3123"/>
      <c r="BK12" s="3123"/>
      <c r="BL12" s="3123"/>
      <c r="BM12" s="3123"/>
      <c r="BN12" s="3123"/>
      <c r="BO12" s="3123"/>
      <c r="BP12" s="3123"/>
      <c r="BQ12" s="1734"/>
      <c r="BR12" s="1734"/>
      <c r="BS12" s="1734"/>
      <c r="BT12" s="1734"/>
      <c r="BU12" s="1734"/>
      <c r="BV12" s="1734"/>
      <c r="BW12" s="1734"/>
      <c r="BX12" s="1734"/>
      <c r="BY12" s="1734"/>
      <c r="BZ12" s="1734"/>
      <c r="CA12" s="1734"/>
      <c r="CB12" s="1734"/>
      <c r="CC12" s="1734"/>
      <c r="CD12" s="1775"/>
      <c r="CK12" s="903"/>
      <c r="CL12" s="903"/>
      <c r="CM12" s="903"/>
      <c r="CN12" s="903"/>
      <c r="CO12" s="903"/>
      <c r="CP12" s="903"/>
      <c r="CQ12" s="903"/>
      <c r="CR12" s="903"/>
      <c r="CS12" s="903"/>
      <c r="CT12" s="903"/>
      <c r="CU12" s="903"/>
      <c r="CV12" s="903"/>
      <c r="CW12" s="903"/>
      <c r="CX12" s="903"/>
      <c r="CY12" s="903"/>
      <c r="CZ12" s="903"/>
      <c r="DA12" s="903"/>
      <c r="DB12" s="903"/>
      <c r="DC12" s="903"/>
      <c r="DD12" s="903"/>
    </row>
    <row r="13" spans="1:196" ht="24.9" customHeight="1">
      <c r="A13" s="370"/>
      <c r="B13" s="1735"/>
      <c r="C13" s="1735"/>
      <c r="D13" s="1735"/>
      <c r="E13" s="1735"/>
      <c r="F13" s="1735"/>
      <c r="G13" s="1735"/>
      <c r="H13" s="1735"/>
      <c r="I13" s="3123"/>
      <c r="J13" s="3123"/>
      <c r="K13" s="3123"/>
      <c r="L13" s="3123"/>
      <c r="M13" s="3123"/>
      <c r="N13" s="3123"/>
      <c r="O13" s="3123"/>
      <c r="P13" s="3123"/>
      <c r="Q13" s="3123"/>
      <c r="R13" s="3123"/>
      <c r="S13" s="3123"/>
      <c r="T13" s="3123"/>
      <c r="U13" s="3123"/>
      <c r="V13" s="3123"/>
      <c r="W13" s="3123"/>
      <c r="X13" s="3123"/>
      <c r="Y13" s="3123"/>
      <c r="Z13" s="3123"/>
      <c r="AA13" s="3123"/>
      <c r="AB13" s="3123"/>
      <c r="AC13" s="3123"/>
      <c r="AD13" s="3123"/>
      <c r="AE13" s="3123"/>
      <c r="AF13" s="3123"/>
      <c r="AG13" s="3123"/>
      <c r="AH13" s="3123"/>
      <c r="AI13" s="3123"/>
      <c r="AJ13" s="3123"/>
      <c r="AK13" s="3123"/>
      <c r="AL13" s="3123"/>
      <c r="AM13" s="3123"/>
      <c r="AN13" s="3123"/>
      <c r="AO13" s="3123"/>
      <c r="AP13" s="3123"/>
      <c r="AQ13" s="3123"/>
      <c r="AR13" s="3123"/>
      <c r="AS13" s="3123"/>
      <c r="AT13" s="3123"/>
      <c r="AU13" s="3123"/>
      <c r="AV13" s="3123"/>
      <c r="AW13" s="3123"/>
      <c r="AX13" s="3123"/>
      <c r="AY13" s="3123"/>
      <c r="AZ13" s="3123"/>
      <c r="BA13" s="3123"/>
      <c r="BB13" s="3123"/>
      <c r="BC13" s="3123"/>
      <c r="BD13" s="3123"/>
      <c r="BE13" s="3123"/>
      <c r="BF13" s="3123"/>
      <c r="BG13" s="3123"/>
      <c r="BH13" s="3123"/>
      <c r="BI13" s="3123"/>
      <c r="BJ13" s="3123"/>
      <c r="BK13" s="3123"/>
      <c r="BL13" s="3123"/>
      <c r="BM13" s="3123"/>
      <c r="BN13" s="3123"/>
      <c r="BO13" s="3123"/>
      <c r="BP13" s="3123"/>
      <c r="BQ13" s="1735"/>
      <c r="BR13" s="1735"/>
      <c r="BS13" s="1735"/>
      <c r="BT13" s="1735"/>
      <c r="BU13" s="1735"/>
      <c r="BV13" s="1735"/>
      <c r="BW13" s="1735"/>
      <c r="BX13" s="1735"/>
      <c r="BY13" s="1735"/>
      <c r="BZ13" s="1735"/>
      <c r="CA13" s="1735"/>
      <c r="CB13" s="1735"/>
      <c r="CC13" s="1735"/>
      <c r="CD13" s="1736"/>
      <c r="CK13" s="903"/>
      <c r="CL13" s="903"/>
      <c r="CM13" s="903"/>
      <c r="CN13" s="903"/>
      <c r="CO13" s="903"/>
      <c r="CP13" s="903"/>
      <c r="CQ13" s="903"/>
      <c r="CR13" s="903"/>
      <c r="CS13" s="903"/>
      <c r="CT13" s="903"/>
      <c r="CU13" s="903"/>
      <c r="CV13" s="903"/>
      <c r="CW13" s="903"/>
      <c r="CX13" s="903"/>
      <c r="CY13" s="903"/>
      <c r="CZ13" s="903"/>
      <c r="DA13" s="903"/>
      <c r="DB13" s="903"/>
      <c r="DC13" s="903"/>
      <c r="DD13" s="903"/>
    </row>
    <row r="14" spans="1:196" ht="30" customHeight="1">
      <c r="A14" s="370"/>
      <c r="B14" s="1735"/>
      <c r="CC14" s="1738"/>
      <c r="CD14" s="1736"/>
      <c r="CJ14" s="1738"/>
      <c r="CK14" s="1738"/>
      <c r="CL14" s="1738"/>
      <c r="CM14" s="1738"/>
      <c r="CN14" s="1738"/>
      <c r="CO14" s="1738"/>
      <c r="CP14" s="1738"/>
      <c r="CQ14" s="1738"/>
      <c r="CR14" s="1738"/>
      <c r="CS14" s="1738"/>
      <c r="CT14" s="1738"/>
      <c r="CU14" s="1738"/>
      <c r="CV14" s="1738"/>
      <c r="CW14" s="1738"/>
      <c r="CX14" s="1738"/>
      <c r="CY14" s="1738"/>
      <c r="CZ14" s="1738"/>
      <c r="DA14" s="1738"/>
      <c r="DB14" s="1738"/>
      <c r="DC14" s="1738"/>
      <c r="DD14" s="1738"/>
      <c r="DE14" s="1738"/>
      <c r="DF14" s="1738"/>
      <c r="DG14" s="1738"/>
      <c r="DH14" s="1738"/>
      <c r="DI14" s="1738"/>
      <c r="DJ14" s="1738"/>
      <c r="DK14" s="1738"/>
      <c r="DL14" s="1738"/>
      <c r="DM14" s="1738"/>
      <c r="DN14" s="1738"/>
      <c r="DO14" s="1738"/>
      <c r="DP14" s="1738"/>
      <c r="DQ14" s="1738"/>
      <c r="DR14" s="1738"/>
      <c r="DS14" s="1738"/>
      <c r="DT14" s="1738"/>
      <c r="DU14" s="1738"/>
      <c r="DV14" s="1738"/>
      <c r="DW14" s="1738"/>
      <c r="DX14" s="1738"/>
      <c r="DY14" s="1738"/>
      <c r="DZ14" s="1738"/>
      <c r="EA14" s="1738"/>
      <c r="EB14" s="1738"/>
      <c r="EC14" s="1738"/>
      <c r="ED14" s="1738"/>
      <c r="EE14" s="1738"/>
      <c r="EF14" s="1738"/>
      <c r="EG14" s="1738"/>
      <c r="EH14" s="1738"/>
      <c r="EI14" s="1738"/>
      <c r="EJ14" s="1738"/>
      <c r="EK14" s="1738"/>
      <c r="EL14" s="1738"/>
      <c r="EM14" s="1738"/>
      <c r="EN14" s="1738"/>
      <c r="EO14" s="1738"/>
      <c r="EP14" s="1738"/>
      <c r="EQ14" s="1738"/>
      <c r="ER14" s="1738"/>
      <c r="ES14" s="1738"/>
      <c r="ET14" s="1738"/>
      <c r="EU14" s="1738"/>
      <c r="EV14" s="1738"/>
      <c r="EW14" s="1738"/>
      <c r="EX14" s="1738"/>
      <c r="EY14" s="1738"/>
      <c r="EZ14" s="1738"/>
      <c r="FA14" s="1738"/>
      <c r="FB14" s="1738"/>
      <c r="FC14" s="1738"/>
      <c r="FD14" s="1738"/>
      <c r="FE14" s="1738"/>
      <c r="FF14" s="1738"/>
      <c r="FG14" s="1738"/>
      <c r="FH14" s="1738"/>
      <c r="FI14" s="1738"/>
      <c r="FJ14" s="1738"/>
      <c r="FK14" s="1738"/>
      <c r="FL14" s="1738"/>
      <c r="FM14" s="1738"/>
      <c r="FN14" s="1738"/>
      <c r="FO14" s="1738"/>
      <c r="FP14" s="1738"/>
      <c r="FQ14" s="1738"/>
      <c r="FR14" s="1738"/>
      <c r="FS14" s="1738"/>
      <c r="FT14" s="1738"/>
      <c r="FU14" s="1738"/>
      <c r="FV14" s="1738"/>
      <c r="FW14" s="1738"/>
      <c r="FX14" s="1738"/>
      <c r="FY14" s="1738"/>
      <c r="FZ14" s="1738"/>
      <c r="GA14" s="1738"/>
      <c r="GB14" s="1738"/>
      <c r="GC14" s="1738"/>
      <c r="GD14" s="1738"/>
      <c r="GE14" s="1738"/>
      <c r="GF14" s="1738"/>
      <c r="GG14" s="1738"/>
      <c r="GH14" s="1738"/>
      <c r="GI14" s="1738"/>
      <c r="GJ14" s="1738"/>
      <c r="GK14" s="1738"/>
      <c r="GL14" s="1738"/>
      <c r="GM14" s="1738"/>
      <c r="GN14" s="1738"/>
    </row>
    <row r="15" spans="1:196" ht="30" customHeight="1">
      <c r="A15" s="370"/>
      <c r="B15" s="1735"/>
      <c r="CC15" s="1738"/>
      <c r="CD15" s="1736"/>
      <c r="CJ15" s="1738"/>
      <c r="CK15" s="1738"/>
      <c r="CL15" s="1738"/>
      <c r="CM15" s="1738"/>
      <c r="CN15" s="1738"/>
      <c r="CO15" s="1738"/>
      <c r="CP15" s="1738"/>
      <c r="CQ15" s="1738"/>
      <c r="CR15" s="1738"/>
      <c r="CS15" s="1738"/>
      <c r="CT15" s="1738"/>
      <c r="CU15" s="1738"/>
      <c r="CV15" s="1738"/>
      <c r="CW15" s="1738"/>
      <c r="CX15" s="1738"/>
      <c r="CY15" s="1738"/>
      <c r="CZ15" s="1738"/>
      <c r="DA15" s="1738"/>
      <c r="DB15" s="1738"/>
      <c r="DC15" s="1738"/>
      <c r="DD15" s="1738"/>
      <c r="DE15" s="1738"/>
      <c r="DF15" s="1738"/>
      <c r="DG15" s="1738"/>
      <c r="DH15" s="1738"/>
      <c r="DI15" s="1738"/>
      <c r="DJ15" s="1738"/>
      <c r="DK15" s="1738"/>
      <c r="DL15" s="1738"/>
      <c r="DM15" s="1738"/>
      <c r="DN15" s="1738"/>
      <c r="DO15" s="1738"/>
      <c r="DP15" s="1738"/>
      <c r="DQ15" s="1738"/>
      <c r="DR15" s="1738"/>
      <c r="DS15" s="1738"/>
      <c r="DT15" s="1738"/>
      <c r="DU15" s="1738"/>
      <c r="DV15" s="1738"/>
      <c r="DW15" s="1738"/>
      <c r="DX15" s="1738"/>
      <c r="DY15" s="1738"/>
      <c r="DZ15" s="1738"/>
      <c r="EA15" s="1738"/>
      <c r="EB15" s="1738"/>
      <c r="EC15" s="1738"/>
      <c r="ED15" s="1738"/>
      <c r="EE15" s="1738"/>
      <c r="EF15" s="1738"/>
      <c r="EG15" s="1738"/>
      <c r="EH15" s="1738"/>
      <c r="EI15" s="1738"/>
      <c r="EJ15" s="1738"/>
      <c r="EK15" s="1738"/>
      <c r="EL15" s="1738"/>
      <c r="EM15" s="1738"/>
      <c r="EN15" s="1738"/>
      <c r="EO15" s="1738"/>
      <c r="EP15" s="1738"/>
      <c r="EQ15" s="1738"/>
      <c r="ER15" s="1738"/>
      <c r="ES15" s="1738"/>
      <c r="ET15" s="1738"/>
      <c r="EU15" s="1738"/>
      <c r="EV15" s="1738"/>
      <c r="EW15" s="1738"/>
      <c r="EX15" s="1738"/>
      <c r="EY15" s="1738"/>
      <c r="EZ15" s="1738"/>
      <c r="FA15" s="1738"/>
      <c r="FB15" s="1738"/>
      <c r="FC15" s="1738"/>
      <c r="FD15" s="1738"/>
      <c r="FE15" s="1738"/>
      <c r="FF15" s="1738"/>
      <c r="FG15" s="1738"/>
      <c r="FH15" s="1738"/>
      <c r="FI15" s="1738"/>
      <c r="FJ15" s="1738"/>
      <c r="FK15" s="1738"/>
      <c r="FL15" s="1738"/>
      <c r="FM15" s="1738"/>
      <c r="FN15" s="1738"/>
      <c r="FO15" s="1738"/>
      <c r="FP15" s="1738"/>
      <c r="FQ15" s="1738"/>
      <c r="FR15" s="1738"/>
      <c r="FS15" s="1738"/>
      <c r="FT15" s="1738"/>
      <c r="FU15" s="1738"/>
      <c r="FV15" s="1738"/>
      <c r="FW15" s="1738"/>
      <c r="FX15" s="1738"/>
      <c r="FY15" s="1738"/>
      <c r="FZ15" s="1738"/>
      <c r="GA15" s="1738"/>
      <c r="GB15" s="1738"/>
      <c r="GC15" s="1738"/>
      <c r="GD15" s="1738"/>
      <c r="GE15" s="1738"/>
      <c r="GF15" s="1738"/>
      <c r="GG15" s="1738"/>
      <c r="GH15" s="1738"/>
      <c r="GI15" s="1738"/>
      <c r="GJ15" s="1738"/>
      <c r="GK15" s="1738"/>
      <c r="GL15" s="1738"/>
      <c r="GM15" s="1738"/>
      <c r="GN15" s="1738"/>
    </row>
    <row r="16" spans="1:196" ht="28.2">
      <c r="A16" s="370"/>
      <c r="B16" s="22"/>
      <c r="CC16" s="1738"/>
      <c r="CD16" s="1767"/>
      <c r="CJ16" s="1738"/>
      <c r="CK16" s="1738"/>
      <c r="CL16" s="1738"/>
      <c r="CM16" s="1738"/>
      <c r="CN16" s="1738"/>
      <c r="CO16" s="1738"/>
      <c r="CP16" s="1738"/>
      <c r="CQ16" s="1738"/>
      <c r="CR16" s="1738"/>
      <c r="CS16" s="1738"/>
      <c r="CT16" s="1738"/>
      <c r="CU16" s="1738"/>
      <c r="CV16" s="1738"/>
      <c r="CW16" s="1738"/>
      <c r="CX16" s="1738"/>
      <c r="CY16" s="1738"/>
      <c r="CZ16" s="1738"/>
      <c r="DA16" s="1738"/>
      <c r="DB16" s="1738"/>
      <c r="DC16" s="1738"/>
      <c r="DD16" s="1738"/>
      <c r="DE16" s="1738"/>
      <c r="DF16" s="1738"/>
      <c r="DG16" s="1738"/>
      <c r="DH16" s="1738"/>
      <c r="DI16" s="1738"/>
      <c r="DJ16" s="1738"/>
      <c r="DK16" s="1738"/>
      <c r="DL16" s="1738"/>
      <c r="DM16" s="1738"/>
      <c r="DN16" s="1738"/>
      <c r="DO16" s="1738"/>
      <c r="DP16" s="1738"/>
      <c r="DQ16" s="1738"/>
      <c r="DR16" s="1738"/>
      <c r="DS16" s="1738"/>
      <c r="DT16" s="1738"/>
      <c r="DU16" s="1738"/>
      <c r="DV16" s="1738"/>
      <c r="DW16" s="1738"/>
      <c r="DX16" s="1738"/>
      <c r="DY16" s="1738"/>
      <c r="DZ16" s="1738"/>
      <c r="EA16" s="1738"/>
      <c r="EB16" s="1738"/>
      <c r="EC16" s="1738"/>
      <c r="ED16" s="1738"/>
      <c r="EE16" s="1738"/>
      <c r="EF16" s="1738"/>
      <c r="EG16" s="1738"/>
      <c r="EH16" s="1738"/>
      <c r="EI16" s="1738"/>
      <c r="EJ16" s="1738"/>
      <c r="EK16" s="1738"/>
      <c r="EL16" s="1738"/>
      <c r="EM16" s="1738"/>
      <c r="EN16" s="1738"/>
      <c r="EO16" s="1738"/>
      <c r="EP16" s="1738"/>
      <c r="EQ16" s="1738"/>
      <c r="ER16" s="1738"/>
      <c r="ES16" s="1738"/>
      <c r="ET16" s="1738"/>
      <c r="EU16" s="1738"/>
      <c r="EV16" s="1738"/>
      <c r="EW16" s="1738"/>
      <c r="EX16" s="1738"/>
      <c r="EY16" s="1738"/>
      <c r="EZ16" s="1738"/>
      <c r="FA16" s="1738"/>
      <c r="FB16" s="1738"/>
      <c r="FC16" s="1738"/>
      <c r="FD16" s="1738"/>
      <c r="FE16" s="1738"/>
      <c r="FF16" s="1738"/>
      <c r="FG16" s="1738"/>
      <c r="FH16" s="1738"/>
      <c r="FI16" s="1738"/>
      <c r="FJ16" s="1738"/>
      <c r="FK16" s="1738"/>
      <c r="FL16" s="1738"/>
      <c r="FM16" s="1738"/>
      <c r="FN16" s="1738"/>
      <c r="FO16" s="1738"/>
      <c r="FP16" s="1738"/>
      <c r="FQ16" s="1738"/>
      <c r="FR16" s="1738"/>
      <c r="FS16" s="1738"/>
      <c r="FT16" s="1738"/>
      <c r="FU16" s="1738"/>
      <c r="FV16" s="1738"/>
      <c r="FW16" s="1738"/>
      <c r="FX16" s="1738"/>
      <c r="FY16" s="1738"/>
      <c r="FZ16" s="1738"/>
      <c r="GA16" s="1738"/>
      <c r="GB16" s="1738"/>
      <c r="GC16" s="1738"/>
      <c r="GD16" s="1738"/>
      <c r="GE16" s="1738"/>
      <c r="GF16" s="1738"/>
      <c r="GG16" s="1738"/>
      <c r="GH16" s="1738"/>
      <c r="GI16" s="1738"/>
      <c r="GJ16" s="1738"/>
      <c r="GK16" s="1738"/>
      <c r="GL16" s="1738"/>
      <c r="GM16" s="1738"/>
      <c r="GN16" s="1738"/>
    </row>
    <row r="17" spans="1:196" ht="30" customHeight="1">
      <c r="A17" s="370"/>
      <c r="B17" s="22"/>
      <c r="E17" s="1741"/>
      <c r="F17" s="1741"/>
      <c r="G17" s="1741"/>
      <c r="H17" s="1741"/>
      <c r="I17" s="1741"/>
      <c r="BE17" s="903"/>
      <c r="BF17" s="903"/>
      <c r="CC17" s="1738"/>
      <c r="CD17" s="1767"/>
      <c r="CJ17" s="1738"/>
      <c r="CK17" s="1738"/>
      <c r="CL17" s="1738"/>
      <c r="CM17" s="1738"/>
      <c r="CN17" s="1738"/>
      <c r="CO17" s="1738"/>
      <c r="CP17" s="1738"/>
      <c r="CQ17" s="1738"/>
      <c r="CR17" s="1738"/>
      <c r="CS17" s="1738"/>
      <c r="CT17" s="1738"/>
      <c r="CU17" s="1738"/>
      <c r="CV17" s="1738"/>
      <c r="CW17" s="1738"/>
      <c r="CX17" s="1738"/>
      <c r="CY17" s="1738"/>
      <c r="CZ17" s="1738"/>
      <c r="DA17" s="1738"/>
      <c r="DB17" s="1738"/>
      <c r="DC17" s="1738"/>
      <c r="DD17" s="1738"/>
      <c r="DE17" s="1738"/>
      <c r="DF17" s="1738"/>
      <c r="DG17" s="1738"/>
      <c r="DH17" s="1738"/>
      <c r="DI17" s="1738"/>
      <c r="DJ17" s="1738"/>
      <c r="DK17" s="1738"/>
      <c r="DL17" s="1738"/>
      <c r="DM17" s="1738"/>
      <c r="DN17" s="1738"/>
      <c r="DO17" s="1738"/>
      <c r="DP17" s="1738"/>
      <c r="DQ17" s="1738"/>
      <c r="DR17" s="1738"/>
      <c r="DS17" s="1738"/>
      <c r="DT17" s="1738"/>
      <c r="DU17" s="1738"/>
      <c r="DV17" s="1738"/>
      <c r="DW17" s="1738"/>
      <c r="DX17" s="1738"/>
      <c r="DY17" s="1738"/>
      <c r="DZ17" s="1738"/>
      <c r="EA17" s="1738"/>
      <c r="EB17" s="1738"/>
      <c r="EC17" s="1738"/>
      <c r="ED17" s="1738"/>
      <c r="EE17" s="1738"/>
      <c r="EF17" s="1738"/>
      <c r="EG17" s="1738"/>
      <c r="EH17" s="1738"/>
      <c r="EI17" s="1738"/>
      <c r="EJ17" s="1738"/>
      <c r="EK17" s="1738"/>
      <c r="EL17" s="1738"/>
      <c r="EM17" s="1738"/>
      <c r="EN17" s="1738"/>
      <c r="EO17" s="1738"/>
      <c r="EP17" s="1738"/>
      <c r="EQ17" s="1738"/>
      <c r="ER17" s="1738"/>
      <c r="ES17" s="1738"/>
      <c r="ET17" s="1738"/>
      <c r="EU17" s="1738"/>
      <c r="EV17" s="1738"/>
      <c r="EW17" s="1738"/>
      <c r="EX17" s="1738"/>
      <c r="EY17" s="1738"/>
      <c r="EZ17" s="1738"/>
      <c r="FA17" s="1738"/>
      <c r="FB17" s="1738"/>
      <c r="FC17" s="1738"/>
      <c r="FD17" s="1738"/>
      <c r="FE17" s="1738"/>
      <c r="FF17" s="1738"/>
      <c r="FG17" s="1738"/>
      <c r="FH17" s="1738"/>
      <c r="FI17" s="1738"/>
      <c r="FJ17" s="1738"/>
      <c r="FK17" s="1738"/>
      <c r="FL17" s="1738"/>
      <c r="FM17" s="1738"/>
      <c r="FN17" s="1738"/>
      <c r="FO17" s="1738"/>
      <c r="FP17" s="1738"/>
      <c r="FQ17" s="1738"/>
      <c r="FR17" s="1738"/>
      <c r="FS17" s="1738"/>
      <c r="FT17" s="1738"/>
      <c r="FU17" s="1738"/>
      <c r="FV17" s="1738"/>
      <c r="FW17" s="1738"/>
      <c r="FX17" s="1738"/>
      <c r="FY17" s="1738"/>
      <c r="FZ17" s="1738"/>
      <c r="GA17" s="1738"/>
      <c r="GB17" s="1738"/>
      <c r="GC17" s="1738"/>
      <c r="GD17" s="1738"/>
      <c r="GE17" s="1738"/>
      <c r="GF17" s="1738"/>
      <c r="GG17" s="1738"/>
      <c r="GH17" s="1738"/>
      <c r="GI17" s="1738"/>
      <c r="GJ17" s="1738"/>
      <c r="GK17" s="1738"/>
      <c r="GL17" s="1738"/>
      <c r="GM17" s="1738"/>
      <c r="GN17" s="1738"/>
    </row>
    <row r="18" spans="1:196" ht="30" customHeight="1">
      <c r="A18" s="370"/>
      <c r="B18" s="30"/>
      <c r="E18" s="1741"/>
      <c r="F18" s="1741"/>
      <c r="G18" s="1741"/>
      <c r="H18" s="1741"/>
      <c r="I18" s="1741"/>
      <c r="R18" s="903" t="s">
        <v>1002</v>
      </c>
      <c r="AB18" s="3110" t="s">
        <v>959</v>
      </c>
      <c r="AC18" s="3110"/>
      <c r="AD18" s="3110"/>
      <c r="AE18" s="3110"/>
      <c r="AF18" s="3110"/>
      <c r="AG18" s="3110"/>
      <c r="AH18" s="3110"/>
      <c r="AI18" s="3110"/>
      <c r="AJ18" s="3110"/>
      <c r="AK18" s="3110"/>
      <c r="AL18" s="3110"/>
      <c r="AM18" s="3110"/>
      <c r="AN18" s="3110"/>
      <c r="AO18" s="3110"/>
      <c r="AP18" s="3110"/>
      <c r="AQ18" s="3110"/>
      <c r="AR18" s="3110"/>
      <c r="AS18" s="3110"/>
      <c r="AT18" s="3110"/>
      <c r="AU18" s="3110"/>
      <c r="AV18" s="3110"/>
      <c r="AW18" s="3110"/>
      <c r="AX18" s="3110"/>
      <c r="AY18" s="3110"/>
      <c r="AZ18" s="3110"/>
      <c r="BA18" s="3110"/>
      <c r="BB18" s="3110"/>
      <c r="BC18" s="3110"/>
      <c r="BD18" s="3110"/>
      <c r="BE18" s="903"/>
      <c r="BF18" s="903"/>
      <c r="BG18" s="3110" t="s">
        <v>961</v>
      </c>
      <c r="BH18" s="3110"/>
      <c r="BI18" s="3110"/>
      <c r="BJ18" s="3110"/>
      <c r="BK18" s="3110"/>
      <c r="BL18" s="3110"/>
      <c r="BM18" s="3110"/>
      <c r="BN18" s="3110"/>
      <c r="BO18" s="3110"/>
      <c r="BP18" s="3110"/>
      <c r="BQ18" s="3110"/>
      <c r="BR18" s="3110"/>
      <c r="BS18" s="3110"/>
      <c r="BT18" s="3110"/>
      <c r="BU18" s="3110"/>
      <c r="BV18" s="3110"/>
      <c r="BW18" s="3110"/>
      <c r="BX18" s="3110"/>
      <c r="BY18" s="3110"/>
      <c r="BZ18" s="3110"/>
      <c r="CA18" s="3110"/>
      <c r="CC18" s="1738"/>
      <c r="CD18" s="1778"/>
      <c r="CE18" s="3"/>
      <c r="CF18" s="3"/>
      <c r="CG18" s="3"/>
      <c r="CJ18" s="1738"/>
      <c r="CK18" s="1738"/>
      <c r="CL18" s="1738"/>
      <c r="CM18" s="1738"/>
      <c r="CN18" s="1738"/>
      <c r="CO18" s="1738"/>
      <c r="CP18" s="1738"/>
      <c r="CQ18" s="1738"/>
      <c r="CR18" s="1738"/>
      <c r="CS18" s="1738"/>
      <c r="CT18" s="1738"/>
      <c r="CU18" s="1738"/>
      <c r="CV18" s="1738"/>
      <c r="CW18" s="1738"/>
      <c r="CX18" s="1738"/>
      <c r="CY18" s="1738"/>
      <c r="CZ18" s="1738"/>
      <c r="DA18" s="1738"/>
      <c r="DB18" s="1738"/>
      <c r="DC18" s="1738"/>
      <c r="DD18" s="1738"/>
      <c r="DE18" s="1738"/>
      <c r="DF18" s="1738"/>
      <c r="DG18" s="1738"/>
      <c r="DH18" s="1738"/>
      <c r="DI18" s="1738"/>
      <c r="DJ18" s="1738"/>
      <c r="DK18" s="1738"/>
      <c r="DL18" s="1738"/>
      <c r="DM18" s="1738"/>
      <c r="DN18" s="1738"/>
      <c r="DO18" s="1738"/>
      <c r="DP18" s="1738"/>
      <c r="DQ18" s="1738"/>
      <c r="DR18" s="1738"/>
      <c r="DS18" s="1738"/>
      <c r="DT18" s="1738"/>
      <c r="DU18" s="1738"/>
      <c r="DV18" s="1738"/>
      <c r="DW18" s="1738"/>
      <c r="DX18" s="1738"/>
      <c r="DY18" s="1738"/>
      <c r="DZ18" s="1738"/>
      <c r="EA18" s="1738"/>
      <c r="EB18" s="1738"/>
      <c r="EC18" s="1738"/>
      <c r="ED18" s="1738"/>
      <c r="EE18" s="1738"/>
      <c r="EF18" s="1738"/>
      <c r="EG18" s="1738"/>
      <c r="EH18" s="1738"/>
      <c r="EI18" s="1738"/>
      <c r="EJ18" s="1738"/>
      <c r="EK18" s="1738"/>
      <c r="EL18" s="1738"/>
      <c r="EM18" s="1738"/>
      <c r="EN18" s="1738"/>
      <c r="EO18" s="1738"/>
      <c r="EP18" s="1738"/>
      <c r="EQ18" s="1738"/>
      <c r="ER18" s="1738"/>
      <c r="ES18" s="1738"/>
      <c r="ET18" s="1738"/>
      <c r="EU18" s="1738"/>
      <c r="EV18" s="1738"/>
      <c r="EW18" s="1738"/>
      <c r="EX18" s="1738"/>
      <c r="EY18" s="1738"/>
      <c r="EZ18" s="1738"/>
      <c r="FA18" s="1738"/>
      <c r="FB18" s="1738"/>
      <c r="FC18" s="1738"/>
      <c r="FD18" s="1738"/>
      <c r="FE18" s="1738"/>
      <c r="FF18" s="1738"/>
      <c r="FG18" s="1738"/>
      <c r="FH18" s="1738"/>
      <c r="FI18" s="1738"/>
      <c r="FJ18" s="1738"/>
      <c r="FK18" s="1738"/>
      <c r="FL18" s="1738"/>
      <c r="FM18" s="1738"/>
      <c r="FN18" s="1738"/>
      <c r="FO18" s="1738"/>
      <c r="FP18" s="1738"/>
      <c r="FQ18" s="1738"/>
      <c r="FR18" s="1738"/>
      <c r="FS18" s="1738"/>
      <c r="FT18" s="1738"/>
      <c r="FU18" s="1738"/>
      <c r="FV18" s="1738"/>
      <c r="FW18" s="1738"/>
      <c r="FX18" s="1738"/>
      <c r="FY18" s="1738"/>
      <c r="FZ18" s="1738"/>
      <c r="GA18" s="1738"/>
      <c r="GB18" s="1738"/>
      <c r="GC18" s="1738"/>
      <c r="GD18" s="1738"/>
      <c r="GE18" s="1738"/>
      <c r="GF18" s="1738"/>
      <c r="GG18" s="1738"/>
      <c r="GH18" s="1738"/>
      <c r="GI18" s="1738"/>
      <c r="GJ18" s="1738"/>
      <c r="GK18" s="1738"/>
      <c r="GL18" s="1738"/>
      <c r="GM18" s="1738"/>
      <c r="GN18" s="1738"/>
    </row>
    <row r="19" spans="1:196" ht="30" customHeight="1">
      <c r="A19" s="370"/>
      <c r="B19" s="13"/>
      <c r="R19" s="1798" t="s">
        <v>1001</v>
      </c>
      <c r="AB19" s="3124" t="s">
        <v>960</v>
      </c>
      <c r="AC19" s="3110"/>
      <c r="AD19" s="3110"/>
      <c r="AE19" s="3110"/>
      <c r="AF19" s="3110"/>
      <c r="AG19" s="3110"/>
      <c r="AH19" s="3110"/>
      <c r="AI19" s="3110"/>
      <c r="AJ19" s="3110"/>
      <c r="AK19" s="3110"/>
      <c r="AL19" s="3110"/>
      <c r="AM19" s="3110"/>
      <c r="AN19" s="3110"/>
      <c r="AO19" s="3110"/>
      <c r="AP19" s="3110"/>
      <c r="AQ19" s="3110"/>
      <c r="AR19" s="3110"/>
      <c r="AS19" s="3110"/>
      <c r="AT19" s="3110"/>
      <c r="AU19" s="3110"/>
      <c r="AV19" s="3110"/>
      <c r="AW19" s="3110"/>
      <c r="AX19" s="3110"/>
      <c r="AY19" s="3110"/>
      <c r="AZ19" s="3110"/>
      <c r="BA19" s="3110"/>
      <c r="BB19" s="3110"/>
      <c r="BC19" s="3110"/>
      <c r="BD19" s="3110"/>
      <c r="BG19" s="3124" t="s">
        <v>964</v>
      </c>
      <c r="BH19" s="3110"/>
      <c r="BI19" s="3110"/>
      <c r="BJ19" s="3110"/>
      <c r="BK19" s="3110"/>
      <c r="BL19" s="3110"/>
      <c r="BM19" s="3110"/>
      <c r="BN19" s="3110"/>
      <c r="BO19" s="3110"/>
      <c r="BP19" s="3110"/>
      <c r="BQ19" s="3110"/>
      <c r="BR19" s="3110"/>
      <c r="BS19" s="3110"/>
      <c r="BT19" s="3110"/>
      <c r="BU19" s="3110"/>
      <c r="BV19" s="3110"/>
      <c r="BW19" s="3110"/>
      <c r="BX19" s="3110"/>
      <c r="BY19" s="3110"/>
      <c r="BZ19" s="3110"/>
      <c r="CA19" s="3110"/>
      <c r="CC19" s="1738"/>
      <c r="CD19" s="370"/>
      <c r="CJ19" s="1738"/>
      <c r="CK19" s="1738"/>
      <c r="CL19" s="1738"/>
      <c r="CM19" s="1738"/>
      <c r="CN19" s="1738"/>
      <c r="CO19" s="1738"/>
      <c r="CP19" s="1738"/>
      <c r="CQ19" s="1738"/>
      <c r="CR19" s="1738"/>
      <c r="CS19" s="1738"/>
      <c r="CT19" s="1738"/>
      <c r="CU19" s="1738"/>
      <c r="CV19" s="1738"/>
      <c r="CW19" s="1738"/>
      <c r="CX19" s="1738"/>
      <c r="CY19" s="1738"/>
      <c r="CZ19" s="1738"/>
      <c r="DA19" s="1738"/>
      <c r="DB19" s="1738"/>
      <c r="DC19" s="1738"/>
      <c r="DD19" s="1738"/>
      <c r="DE19" s="1738"/>
      <c r="DF19" s="1738"/>
      <c r="DG19" s="1738"/>
      <c r="DH19" s="1738"/>
      <c r="DI19" s="1738"/>
      <c r="DJ19" s="1738"/>
      <c r="DK19" s="1738"/>
      <c r="DL19" s="1738"/>
      <c r="DM19" s="1738"/>
      <c r="DN19" s="1738"/>
      <c r="DO19" s="1738"/>
      <c r="DP19" s="1738"/>
      <c r="DQ19" s="1738"/>
      <c r="DR19" s="1738"/>
      <c r="DS19" s="1738"/>
      <c r="DT19" s="1738"/>
      <c r="DU19" s="1738"/>
      <c r="DV19" s="1738"/>
      <c r="DW19" s="1738"/>
      <c r="DX19" s="1738"/>
      <c r="DY19" s="1738"/>
      <c r="DZ19" s="1738"/>
      <c r="EA19" s="1738"/>
      <c r="EB19" s="1738"/>
      <c r="EC19" s="1738"/>
      <c r="ED19" s="1738"/>
      <c r="EE19" s="1738"/>
      <c r="EF19" s="1738"/>
      <c r="EG19" s="1738"/>
      <c r="EH19" s="1738"/>
      <c r="EI19" s="1738"/>
      <c r="EJ19" s="1738"/>
      <c r="EK19" s="1738"/>
      <c r="EL19" s="1738"/>
      <c r="EM19" s="1738"/>
      <c r="EN19" s="1738"/>
      <c r="EO19" s="1738"/>
      <c r="EP19" s="1738"/>
      <c r="EQ19" s="1738"/>
      <c r="ER19" s="1738"/>
      <c r="ES19" s="1738"/>
      <c r="ET19" s="1738"/>
      <c r="EU19" s="1738"/>
      <c r="EV19" s="1738"/>
      <c r="EW19" s="1738"/>
      <c r="EX19" s="1738"/>
      <c r="EY19" s="1738"/>
      <c r="EZ19" s="1738"/>
      <c r="FA19" s="1738"/>
      <c r="FB19" s="1738"/>
      <c r="FC19" s="1738"/>
      <c r="FD19" s="1738"/>
      <c r="FE19" s="1738"/>
      <c r="FF19" s="1738"/>
      <c r="FG19" s="1738"/>
      <c r="FH19" s="1738"/>
      <c r="FI19" s="1738"/>
      <c r="FJ19" s="1738"/>
      <c r="FK19" s="1738"/>
      <c r="FL19" s="1738"/>
      <c r="FM19" s="1738"/>
      <c r="FN19" s="1738"/>
      <c r="FO19" s="1738"/>
      <c r="FP19" s="1738"/>
      <c r="FQ19" s="1738"/>
      <c r="FR19" s="1738"/>
      <c r="FS19" s="1738"/>
      <c r="FT19" s="1738"/>
      <c r="FU19" s="1738"/>
      <c r="FV19" s="1738"/>
      <c r="FW19" s="1738"/>
      <c r="FX19" s="1738"/>
      <c r="FY19" s="1738"/>
      <c r="FZ19" s="1738"/>
      <c r="GA19" s="1738"/>
      <c r="GB19" s="1738"/>
      <c r="GC19" s="1738"/>
      <c r="GD19" s="1738"/>
      <c r="GE19" s="1738"/>
      <c r="GF19" s="1738"/>
      <c r="GG19" s="1738"/>
      <c r="GH19" s="1738"/>
      <c r="GI19" s="1738"/>
      <c r="GJ19" s="1738"/>
      <c r="GK19" s="1738"/>
      <c r="GL19" s="1738"/>
      <c r="GM19" s="1738"/>
      <c r="GN19" s="1738"/>
    </row>
    <row r="20" spans="1:196" ht="30" customHeight="1">
      <c r="A20" s="370"/>
      <c r="B20" s="13"/>
      <c r="C20" s="1780">
        <v>15.5</v>
      </c>
      <c r="D20" s="1740" t="s">
        <v>1004</v>
      </c>
      <c r="R20" s="1798"/>
      <c r="AB20" s="1777"/>
      <c r="AC20" s="1633"/>
      <c r="AD20" s="1633"/>
      <c r="AE20" s="1633"/>
      <c r="AF20" s="1633"/>
      <c r="AG20" s="1633"/>
      <c r="AH20" s="1633"/>
      <c r="AI20" s="1633"/>
      <c r="AJ20" s="1633"/>
      <c r="AK20" s="1633"/>
      <c r="AL20" s="1633"/>
      <c r="AM20" s="1633"/>
      <c r="AN20" s="1633"/>
      <c r="AO20" s="1633"/>
      <c r="AP20" s="1633"/>
      <c r="AQ20" s="1633"/>
      <c r="AR20" s="1633"/>
      <c r="AS20" s="1633"/>
      <c r="AT20" s="1633"/>
      <c r="AU20" s="1633"/>
      <c r="AV20" s="1633"/>
      <c r="AW20" s="1633"/>
      <c r="AX20" s="1633"/>
      <c r="AY20" s="1633"/>
      <c r="AZ20" s="1633"/>
      <c r="BA20" s="1633"/>
      <c r="BB20" s="1633"/>
      <c r="BC20" s="1633"/>
      <c r="BD20" s="1633"/>
      <c r="BG20" s="3110" t="s">
        <v>18</v>
      </c>
      <c r="BH20" s="3110"/>
      <c r="BI20" s="3110"/>
      <c r="BJ20" s="3110"/>
      <c r="BK20" s="3110"/>
      <c r="BL20" s="3110"/>
      <c r="BM20" s="3110"/>
      <c r="BN20" s="3110"/>
      <c r="BO20" s="3110"/>
      <c r="BP20" s="3110"/>
      <c r="BQ20" s="3110"/>
      <c r="BR20" s="3110"/>
      <c r="BS20" s="3110"/>
      <c r="BT20" s="3110"/>
      <c r="BU20" s="3110"/>
      <c r="BV20" s="3110"/>
      <c r="BW20" s="3110"/>
      <c r="BX20" s="3110"/>
      <c r="BY20" s="3110"/>
      <c r="BZ20" s="3110"/>
      <c r="CA20" s="3110"/>
      <c r="CC20" s="1738"/>
      <c r="CD20" s="370"/>
      <c r="CJ20" s="1738"/>
      <c r="CK20" s="1738"/>
      <c r="CL20" s="1738"/>
      <c r="CM20" s="1738"/>
      <c r="CN20" s="1738"/>
      <c r="CO20" s="1738"/>
      <c r="CP20" s="1738"/>
      <c r="CQ20" s="1738"/>
      <c r="CR20" s="1738"/>
      <c r="CS20" s="1738"/>
      <c r="CT20" s="1738"/>
      <c r="CU20" s="1738"/>
      <c r="CV20" s="1738"/>
      <c r="CW20" s="1738"/>
      <c r="CX20" s="1738"/>
      <c r="CY20" s="1738"/>
      <c r="CZ20" s="1738"/>
      <c r="DA20" s="1738"/>
      <c r="DB20" s="1738"/>
      <c r="DC20" s="1738"/>
      <c r="DD20" s="1738"/>
      <c r="DE20" s="1738"/>
      <c r="DF20" s="1738"/>
      <c r="DG20" s="1738"/>
      <c r="DH20" s="1738"/>
      <c r="DI20" s="1738"/>
      <c r="DJ20" s="1738"/>
      <c r="DK20" s="1738"/>
      <c r="DL20" s="1738"/>
      <c r="DM20" s="1738"/>
      <c r="DN20" s="1738"/>
      <c r="DO20" s="1738"/>
      <c r="DP20" s="1738"/>
      <c r="DQ20" s="1738"/>
      <c r="DR20" s="1738"/>
      <c r="DS20" s="1738"/>
      <c r="DT20" s="1738"/>
      <c r="DU20" s="1738"/>
      <c r="DV20" s="1738"/>
      <c r="DW20" s="1738"/>
      <c r="DX20" s="1738"/>
      <c r="DY20" s="1738"/>
      <c r="DZ20" s="1738"/>
      <c r="EA20" s="1738"/>
      <c r="EB20" s="1738"/>
      <c r="EC20" s="1738"/>
      <c r="ED20" s="1738"/>
      <c r="EE20" s="1738"/>
      <c r="EF20" s="1738"/>
      <c r="EG20" s="1738"/>
      <c r="EH20" s="1738"/>
      <c r="EI20" s="1738"/>
      <c r="EJ20" s="1738"/>
      <c r="EK20" s="1738"/>
      <c r="EL20" s="1738"/>
      <c r="EM20" s="1738"/>
      <c r="EN20" s="1738"/>
      <c r="EO20" s="1738"/>
      <c r="EP20" s="1738"/>
      <c r="EQ20" s="1738"/>
      <c r="ER20" s="1738"/>
      <c r="ES20" s="1738"/>
      <c r="ET20" s="1738"/>
      <c r="EU20" s="1738"/>
      <c r="EV20" s="1738"/>
      <c r="EW20" s="1738"/>
      <c r="EX20" s="1738"/>
      <c r="EY20" s="1738"/>
      <c r="EZ20" s="1738"/>
      <c r="FA20" s="1738"/>
      <c r="FB20" s="1738"/>
      <c r="FC20" s="1738"/>
      <c r="FD20" s="1738"/>
      <c r="FE20" s="1738"/>
      <c r="FF20" s="1738"/>
      <c r="FG20" s="1738"/>
      <c r="FH20" s="1738"/>
      <c r="FI20" s="1738"/>
      <c r="FJ20" s="1738"/>
      <c r="FK20" s="1738"/>
      <c r="FL20" s="1738"/>
      <c r="FM20" s="1738"/>
      <c r="FN20" s="1738"/>
      <c r="FO20" s="1738"/>
      <c r="FP20" s="1738"/>
      <c r="FQ20" s="1738"/>
      <c r="FR20" s="1738"/>
      <c r="FS20" s="1738"/>
      <c r="FT20" s="1738"/>
      <c r="FU20" s="1738"/>
      <c r="FV20" s="1738"/>
      <c r="FW20" s="1738"/>
      <c r="FX20" s="1738"/>
      <c r="FY20" s="1738"/>
      <c r="FZ20" s="1738"/>
      <c r="GA20" s="1738"/>
      <c r="GB20" s="1738"/>
      <c r="GC20" s="1738"/>
      <c r="GD20" s="1738"/>
      <c r="GE20" s="1738"/>
      <c r="GF20" s="1738"/>
      <c r="GG20" s="1738"/>
      <c r="GH20" s="1738"/>
      <c r="GI20" s="1738"/>
      <c r="GJ20" s="1738"/>
      <c r="GK20" s="1738"/>
      <c r="GL20" s="1738"/>
      <c r="GM20" s="1738"/>
      <c r="GN20" s="1738"/>
    </row>
    <row r="21" spans="1:196" ht="30" customHeight="1">
      <c r="A21" s="370"/>
      <c r="B21" s="13"/>
      <c r="C21" s="1739"/>
      <c r="D21" s="1742" t="s">
        <v>1005</v>
      </c>
      <c r="CC21" s="1738"/>
      <c r="CD21" s="370"/>
      <c r="CJ21" s="1738"/>
      <c r="CK21" s="1738"/>
      <c r="CM21" s="1738"/>
      <c r="CN21" s="1738"/>
      <c r="CO21" s="1738"/>
      <c r="CP21" s="1738"/>
      <c r="CQ21" s="1738"/>
      <c r="CR21" s="1738"/>
      <c r="CS21" s="1738"/>
      <c r="CT21" s="1738"/>
      <c r="CU21" s="1738"/>
      <c r="CV21" s="1738"/>
      <c r="CW21" s="1738"/>
      <c r="CX21" s="1738"/>
      <c r="CY21" s="1738"/>
      <c r="CZ21" s="1738"/>
      <c r="DA21" s="1738"/>
      <c r="DB21" s="1738"/>
      <c r="DC21" s="1738"/>
      <c r="DD21" s="1738"/>
      <c r="DE21" s="1738"/>
      <c r="DF21" s="1738"/>
      <c r="DG21" s="1738"/>
      <c r="DH21" s="1738"/>
      <c r="DI21" s="1738"/>
      <c r="DJ21" s="1738"/>
      <c r="DK21" s="1738"/>
      <c r="DL21" s="1738"/>
      <c r="DM21" s="1738"/>
      <c r="DN21" s="1738"/>
      <c r="DO21" s="1738"/>
      <c r="DP21" s="1738"/>
      <c r="DQ21" s="1738"/>
      <c r="DR21" s="1738"/>
      <c r="DS21" s="1738"/>
      <c r="DT21" s="1738"/>
      <c r="DU21" s="1738"/>
      <c r="DV21" s="1738"/>
      <c r="DW21" s="1738"/>
      <c r="DX21" s="1738"/>
      <c r="DY21" s="1738"/>
      <c r="DZ21" s="1738"/>
      <c r="EA21" s="1738"/>
      <c r="EB21" s="1738"/>
      <c r="EC21" s="1738"/>
      <c r="ED21" s="1738"/>
      <c r="EE21" s="1738"/>
      <c r="EF21" s="1738"/>
      <c r="EG21" s="1738"/>
      <c r="EH21" s="1738"/>
      <c r="EI21" s="1738"/>
      <c r="EJ21" s="1738"/>
      <c r="EK21" s="1738"/>
      <c r="EL21" s="1738"/>
      <c r="EM21" s="1738"/>
      <c r="EN21" s="1738"/>
      <c r="EO21" s="1738"/>
      <c r="EP21" s="1738"/>
      <c r="EQ21" s="1738"/>
      <c r="ER21" s="1738"/>
      <c r="ES21" s="1738"/>
      <c r="ET21" s="1738"/>
      <c r="EU21" s="1738"/>
      <c r="EV21" s="1738"/>
      <c r="EW21" s="1738"/>
      <c r="EX21" s="1738"/>
      <c r="EY21" s="1738"/>
      <c r="EZ21" s="1738"/>
      <c r="FA21" s="1738"/>
      <c r="FB21" s="1738"/>
      <c r="FC21" s="1738"/>
      <c r="FD21" s="1738"/>
      <c r="FE21" s="1738"/>
      <c r="FF21" s="1738"/>
      <c r="FG21" s="1738"/>
      <c r="FH21" s="1738"/>
      <c r="FI21" s="1738"/>
      <c r="FJ21" s="1738"/>
      <c r="FK21" s="1738"/>
      <c r="FL21" s="1738"/>
      <c r="FM21" s="1738"/>
      <c r="FN21" s="1738"/>
      <c r="FO21" s="1738"/>
      <c r="FP21" s="1738"/>
      <c r="FQ21" s="1738"/>
      <c r="FR21" s="1738"/>
      <c r="FS21" s="1738"/>
      <c r="FT21" s="1738"/>
      <c r="FU21" s="1738"/>
      <c r="FV21" s="1738"/>
      <c r="FW21" s="1738"/>
      <c r="FX21" s="1738"/>
      <c r="FY21" s="1738"/>
      <c r="FZ21" s="1738"/>
      <c r="GA21" s="1738"/>
      <c r="GB21" s="1738"/>
      <c r="GC21" s="1738"/>
      <c r="GD21" s="1738"/>
      <c r="GE21" s="1738"/>
      <c r="GF21" s="1738"/>
      <c r="GG21" s="1738"/>
      <c r="GH21" s="1738"/>
      <c r="GI21" s="1738"/>
      <c r="GJ21" s="1738"/>
      <c r="GK21" s="1738"/>
      <c r="GL21" s="1738"/>
      <c r="GM21" s="1738"/>
      <c r="GN21" s="1738"/>
    </row>
    <row r="22" spans="1:196" ht="30" customHeight="1">
      <c r="A22" s="370"/>
      <c r="B22" s="13"/>
      <c r="BB22" s="3111">
        <v>1201</v>
      </c>
      <c r="BC22" s="3111"/>
      <c r="BD22" s="3111"/>
      <c r="BY22" s="3111">
        <v>1202</v>
      </c>
      <c r="BZ22" s="3111"/>
      <c r="CA22" s="3111"/>
      <c r="CC22" s="1738"/>
      <c r="CD22" s="370"/>
      <c r="CJ22" s="1738"/>
      <c r="CK22" s="1738"/>
      <c r="CL22" s="1739"/>
      <c r="CM22" s="1738"/>
      <c r="EP22" s="1738"/>
      <c r="EQ22" s="1738"/>
      <c r="ER22" s="1738"/>
      <c r="ES22" s="1738"/>
      <c r="ET22" s="1738"/>
      <c r="EU22" s="1738"/>
      <c r="EV22" s="1738"/>
      <c r="EW22" s="1738"/>
      <c r="EX22" s="1738"/>
      <c r="EY22" s="1738"/>
      <c r="EZ22" s="1738"/>
      <c r="FA22" s="1738"/>
      <c r="FB22" s="1738"/>
      <c r="FC22" s="1738"/>
      <c r="FD22" s="1738"/>
      <c r="FE22" s="1738"/>
      <c r="FF22" s="1738"/>
      <c r="FG22" s="1738"/>
      <c r="FH22" s="1738"/>
      <c r="FI22" s="1738"/>
      <c r="FJ22" s="1738"/>
      <c r="FK22" s="1738"/>
      <c r="FL22" s="1738"/>
      <c r="FM22" s="1738"/>
      <c r="FN22" s="1738"/>
      <c r="FO22" s="1738"/>
      <c r="FP22" s="1738"/>
      <c r="FQ22" s="1738"/>
      <c r="FR22" s="1738"/>
      <c r="FS22" s="1738"/>
      <c r="FT22" s="1738"/>
      <c r="FU22" s="1738"/>
      <c r="FV22" s="1738"/>
      <c r="FW22" s="1738"/>
      <c r="FX22" s="1738"/>
      <c r="FY22" s="1738"/>
      <c r="FZ22" s="1738"/>
      <c r="GA22" s="1738"/>
      <c r="GB22" s="1738"/>
      <c r="GC22" s="1738"/>
      <c r="GD22" s="1738"/>
      <c r="GE22" s="1738"/>
      <c r="GF22" s="1738"/>
      <c r="GG22" s="1738"/>
      <c r="GH22" s="1738"/>
      <c r="GI22" s="1738"/>
      <c r="GJ22" s="1738"/>
      <c r="GK22" s="1738"/>
      <c r="GL22" s="1738"/>
      <c r="GM22" s="1738"/>
      <c r="GN22" s="1738"/>
    </row>
    <row r="23" spans="1:196" ht="30" customHeight="1">
      <c r="B23" s="1799"/>
      <c r="C23" s="3125" t="s">
        <v>1593</v>
      </c>
      <c r="D23" s="3098"/>
      <c r="E23" s="1738"/>
      <c r="F23" s="1744" t="s">
        <v>1004</v>
      </c>
      <c r="G23" s="1738"/>
      <c r="H23" s="1738"/>
      <c r="I23" s="1738"/>
      <c r="J23" s="1738"/>
      <c r="K23" s="1738"/>
      <c r="R23" s="3119" t="s">
        <v>1587</v>
      </c>
      <c r="S23" s="3119"/>
      <c r="T23" s="3119"/>
      <c r="U23" s="3119"/>
      <c r="V23" s="3119"/>
      <c r="W23" s="3119"/>
      <c r="X23" s="3119"/>
      <c r="Y23" s="3119"/>
      <c r="Z23" s="3100">
        <v>10</v>
      </c>
      <c r="AA23" s="3100"/>
      <c r="AB23" s="3101"/>
      <c r="AC23" s="3102"/>
      <c r="AD23" s="3102"/>
      <c r="AE23" s="3102"/>
      <c r="AF23" s="3102"/>
      <c r="AG23" s="3102"/>
      <c r="AH23" s="3102"/>
      <c r="AI23" s="3102"/>
      <c r="AJ23" s="3102"/>
      <c r="AK23" s="3102"/>
      <c r="AL23" s="3102"/>
      <c r="AM23" s="3102"/>
      <c r="AN23" s="3102"/>
      <c r="AO23" s="3102"/>
      <c r="AP23" s="3102"/>
      <c r="AQ23" s="3102"/>
      <c r="AR23" s="3102"/>
      <c r="AS23" s="3102"/>
      <c r="AT23" s="3102"/>
      <c r="AU23" s="3102"/>
      <c r="AV23" s="3102"/>
      <c r="AW23" s="3102"/>
      <c r="AX23" s="3102"/>
      <c r="AY23" s="3102"/>
      <c r="AZ23" s="3102"/>
      <c r="BA23" s="3102"/>
      <c r="BB23" s="3102"/>
      <c r="BC23" s="3102"/>
      <c r="BD23" s="3102"/>
      <c r="BE23" s="3103"/>
      <c r="BF23" s="22"/>
      <c r="BG23" s="3113"/>
      <c r="BH23" s="3114"/>
      <c r="BI23" s="3114"/>
      <c r="BJ23" s="3114"/>
      <c r="BK23" s="3114"/>
      <c r="BL23" s="3114"/>
      <c r="BM23" s="3114"/>
      <c r="BN23" s="3114"/>
      <c r="BO23" s="3114"/>
      <c r="BP23" s="3114"/>
      <c r="BQ23" s="3114"/>
      <c r="BR23" s="3114"/>
      <c r="BS23" s="3114"/>
      <c r="BT23" s="3114"/>
      <c r="BU23" s="3114"/>
      <c r="BV23" s="3114"/>
      <c r="BW23" s="3114"/>
      <c r="BX23" s="3114"/>
      <c r="BY23" s="3114"/>
      <c r="BZ23" s="3114"/>
      <c r="CA23" s="3115"/>
      <c r="CC23" s="1738"/>
      <c r="CD23" s="370"/>
      <c r="CJ23" s="1738"/>
      <c r="CK23" s="1738"/>
      <c r="CM23" s="1738"/>
      <c r="FC23" s="1738"/>
      <c r="FD23" s="1738"/>
      <c r="FE23" s="1738"/>
      <c r="FF23" s="1738"/>
      <c r="FG23" s="1738"/>
      <c r="FH23" s="1738"/>
      <c r="FI23" s="1738"/>
      <c r="FJ23" s="1738"/>
      <c r="FK23" s="1738"/>
      <c r="FL23" s="1738"/>
      <c r="FM23" s="1738"/>
      <c r="FN23" s="1738"/>
      <c r="FO23" s="1738"/>
      <c r="FP23" s="1738"/>
      <c r="FQ23" s="1738"/>
      <c r="FR23" s="1738"/>
      <c r="FS23" s="1738"/>
      <c r="FT23" s="1738"/>
      <c r="FU23" s="1738"/>
      <c r="FV23" s="1738"/>
      <c r="FW23" s="1738"/>
      <c r="FX23" s="1738"/>
      <c r="FY23" s="1738"/>
      <c r="FZ23" s="1738"/>
      <c r="GA23" s="1738"/>
      <c r="GB23" s="1738"/>
      <c r="GC23" s="1738"/>
      <c r="GD23" s="1738"/>
      <c r="GE23" s="1738"/>
      <c r="GF23" s="1738"/>
      <c r="GG23" s="1738"/>
      <c r="GH23" s="1738"/>
      <c r="GI23" s="1738"/>
      <c r="GJ23" s="1738"/>
      <c r="GK23" s="1738"/>
      <c r="GL23" s="1738"/>
      <c r="GM23" s="1738"/>
      <c r="GN23" s="1738"/>
    </row>
    <row r="24" spans="1:196" s="5" customFormat="1" ht="30" customHeight="1">
      <c r="B24" s="1763"/>
      <c r="C24" s="1738"/>
      <c r="D24" s="1738"/>
      <c r="E24" s="1738"/>
      <c r="F24" s="1744" t="s">
        <v>1183</v>
      </c>
      <c r="G24" s="1738"/>
      <c r="H24" s="1738"/>
      <c r="I24" s="1738"/>
      <c r="J24" s="1738"/>
      <c r="K24" s="1738"/>
      <c r="L24" s="1738"/>
      <c r="M24" s="1738"/>
      <c r="N24" s="1738"/>
      <c r="O24" s="1738"/>
      <c r="P24" s="1738"/>
      <c r="Q24" s="1738"/>
      <c r="R24" s="3119"/>
      <c r="S24" s="3119"/>
      <c r="T24" s="3119"/>
      <c r="U24" s="3119"/>
      <c r="V24" s="3119"/>
      <c r="W24" s="3119"/>
      <c r="X24" s="3119"/>
      <c r="Y24" s="3119"/>
      <c r="Z24" s="3100"/>
      <c r="AA24" s="3100"/>
      <c r="AB24" s="3104"/>
      <c r="AC24" s="3105"/>
      <c r="AD24" s="3105"/>
      <c r="AE24" s="3105"/>
      <c r="AF24" s="3105"/>
      <c r="AG24" s="3105"/>
      <c r="AH24" s="3105"/>
      <c r="AI24" s="3105"/>
      <c r="AJ24" s="3105"/>
      <c r="AK24" s="3105"/>
      <c r="AL24" s="3105"/>
      <c r="AM24" s="3105"/>
      <c r="AN24" s="3105"/>
      <c r="AO24" s="3105"/>
      <c r="AP24" s="3105"/>
      <c r="AQ24" s="3105"/>
      <c r="AR24" s="3105"/>
      <c r="AS24" s="3105"/>
      <c r="AT24" s="3105"/>
      <c r="AU24" s="3105"/>
      <c r="AV24" s="3105"/>
      <c r="AW24" s="3105"/>
      <c r="AX24" s="3105"/>
      <c r="AY24" s="3105"/>
      <c r="AZ24" s="3105"/>
      <c r="BA24" s="3105"/>
      <c r="BB24" s="3105"/>
      <c r="BC24" s="3105"/>
      <c r="BD24" s="3105"/>
      <c r="BE24" s="3106"/>
      <c r="BF24" s="22"/>
      <c r="BG24" s="3116"/>
      <c r="BH24" s="3117"/>
      <c r="BI24" s="3117"/>
      <c r="BJ24" s="3117"/>
      <c r="BK24" s="3117"/>
      <c r="BL24" s="3117"/>
      <c r="BM24" s="3117"/>
      <c r="BN24" s="3117"/>
      <c r="BO24" s="3117"/>
      <c r="BP24" s="3117"/>
      <c r="BQ24" s="3117"/>
      <c r="BR24" s="3117"/>
      <c r="BS24" s="3117"/>
      <c r="BT24" s="3117"/>
      <c r="BU24" s="3117"/>
      <c r="BV24" s="3117"/>
      <c r="BW24" s="3117"/>
      <c r="BX24" s="3117"/>
      <c r="BY24" s="3117"/>
      <c r="BZ24" s="3117"/>
      <c r="CA24" s="3118"/>
      <c r="CB24" s="1738"/>
      <c r="CC24" s="1738"/>
      <c r="CD24" s="1751"/>
      <c r="CM24" s="1738"/>
      <c r="FC24" s="1738"/>
      <c r="FD24" s="1738"/>
      <c r="FE24" s="1738"/>
      <c r="FF24" s="1738"/>
      <c r="FG24" s="1738"/>
      <c r="FH24" s="1738"/>
      <c r="FI24" s="1738"/>
      <c r="FJ24" s="1738"/>
      <c r="FK24" s="1738"/>
      <c r="FL24" s="1738"/>
      <c r="FM24" s="1738"/>
      <c r="FN24" s="1738"/>
      <c r="FO24" s="1738"/>
      <c r="FP24" s="1738"/>
      <c r="FQ24" s="1738"/>
      <c r="FR24" s="1738"/>
      <c r="FS24" s="1738"/>
      <c r="FT24" s="1738"/>
      <c r="FU24" s="1738"/>
      <c r="FV24" s="1738"/>
      <c r="FW24" s="1738"/>
      <c r="FX24" s="1738"/>
      <c r="FY24" s="1738"/>
      <c r="FZ24" s="1738"/>
      <c r="GA24" s="1738"/>
      <c r="GB24" s="1738"/>
      <c r="GC24" s="1738"/>
      <c r="GD24" s="1738"/>
      <c r="GE24" s="1738"/>
      <c r="GF24" s="1738"/>
      <c r="GG24" s="1738"/>
      <c r="GH24" s="1738"/>
      <c r="GI24" s="1738"/>
      <c r="GJ24" s="1738"/>
      <c r="GK24" s="1738"/>
      <c r="GL24" s="1738"/>
      <c r="GM24" s="1738"/>
      <c r="GN24" s="1738"/>
    </row>
    <row r="25" spans="1:196" ht="30" customHeight="1">
      <c r="B25" s="1763"/>
      <c r="C25" s="1738"/>
      <c r="D25" s="1738"/>
      <c r="E25" s="1738"/>
      <c r="F25" s="1749" t="s">
        <v>88</v>
      </c>
      <c r="G25" s="1738"/>
      <c r="H25" s="1738"/>
      <c r="I25" s="1738"/>
      <c r="J25" s="1738"/>
      <c r="K25" s="1738"/>
      <c r="L25" s="1738"/>
      <c r="M25" s="1738"/>
      <c r="N25" s="1738"/>
      <c r="O25" s="1738"/>
      <c r="P25" s="1738"/>
      <c r="Q25" s="1738"/>
      <c r="CB25" s="1738"/>
      <c r="CC25" s="1738"/>
      <c r="CD25" s="1751"/>
      <c r="CM25" s="1738"/>
      <c r="FC25" s="1738"/>
      <c r="FD25" s="1738"/>
      <c r="FE25" s="1738"/>
      <c r="FF25" s="1738"/>
      <c r="FG25" s="1738"/>
      <c r="FH25" s="1738"/>
      <c r="FI25" s="1738"/>
      <c r="FJ25" s="1738"/>
      <c r="FK25" s="1738"/>
      <c r="FL25" s="1738"/>
      <c r="FM25" s="1738"/>
      <c r="FN25" s="1738"/>
      <c r="FO25" s="1738"/>
      <c r="FP25" s="1738"/>
      <c r="FQ25" s="1738"/>
      <c r="FR25" s="1738"/>
      <c r="FS25" s="1738"/>
      <c r="FT25" s="1738"/>
      <c r="FU25" s="1738"/>
      <c r="FV25" s="1738"/>
      <c r="FW25" s="1738"/>
      <c r="FX25" s="1738"/>
      <c r="FY25" s="1738"/>
      <c r="FZ25" s="1738"/>
      <c r="GA25" s="1738"/>
      <c r="GB25" s="1738"/>
      <c r="GC25" s="1738"/>
      <c r="GD25" s="1738"/>
      <c r="GE25" s="1738"/>
      <c r="GF25" s="1738"/>
      <c r="GG25" s="1738"/>
      <c r="GH25" s="1738"/>
      <c r="GI25" s="1738"/>
      <c r="GJ25" s="1738"/>
      <c r="GK25" s="1738"/>
      <c r="GL25" s="1738"/>
      <c r="GM25" s="1738"/>
      <c r="GN25" s="1738"/>
    </row>
    <row r="26" spans="1:196" ht="30" customHeight="1">
      <c r="B26" s="1763"/>
      <c r="E26" s="1748"/>
      <c r="F26" s="1749"/>
      <c r="G26" s="1745"/>
      <c r="H26" s="1745"/>
      <c r="I26" s="1745"/>
      <c r="J26" s="1745"/>
      <c r="K26" s="1745"/>
      <c r="L26" s="1738"/>
      <c r="M26" s="1738"/>
      <c r="N26" s="1738"/>
      <c r="O26" s="1738"/>
      <c r="P26" s="1738"/>
      <c r="Q26" s="1738"/>
      <c r="CB26" s="1738"/>
      <c r="CC26" s="1738"/>
      <c r="CD26" s="370"/>
      <c r="CM26" s="1738"/>
      <c r="EQ26" s="1738"/>
      <c r="ER26" s="1738"/>
      <c r="ES26" s="1738"/>
      <c r="ET26" s="1738"/>
      <c r="EU26" s="1738"/>
      <c r="EV26" s="1738"/>
      <c r="EW26" s="1738"/>
      <c r="EX26" s="1738"/>
      <c r="EY26" s="1738"/>
      <c r="EZ26" s="1738"/>
      <c r="FA26" s="1738"/>
      <c r="FB26" s="1738"/>
      <c r="FC26" s="1738"/>
      <c r="FD26" s="1738"/>
      <c r="FE26" s="1738"/>
      <c r="FF26" s="1738"/>
      <c r="FG26" s="1738"/>
      <c r="FH26" s="1738"/>
      <c r="FI26" s="1738"/>
      <c r="FJ26" s="1738"/>
      <c r="FK26" s="1738"/>
      <c r="FL26" s="1738"/>
      <c r="FM26" s="1738"/>
      <c r="FN26" s="1738"/>
      <c r="FO26" s="1738"/>
      <c r="FP26" s="1738"/>
      <c r="FQ26" s="1738"/>
      <c r="FR26" s="1738"/>
      <c r="FS26" s="1738"/>
      <c r="FT26" s="1738"/>
      <c r="FU26" s="1738"/>
      <c r="FV26" s="1738"/>
      <c r="FW26" s="1738"/>
      <c r="FX26" s="1738"/>
      <c r="FY26" s="1738"/>
      <c r="FZ26" s="1738"/>
      <c r="GA26" s="1738"/>
      <c r="GB26" s="1738"/>
      <c r="GC26" s="1738"/>
      <c r="GD26" s="1738"/>
      <c r="GE26" s="1738"/>
      <c r="GF26" s="1738"/>
      <c r="GG26" s="1738"/>
      <c r="GH26" s="1738"/>
      <c r="GI26" s="1738"/>
      <c r="GJ26" s="1738"/>
      <c r="GK26" s="1738"/>
      <c r="GL26" s="1738"/>
      <c r="GM26" s="1738"/>
      <c r="GN26" s="1738"/>
    </row>
    <row r="27" spans="1:196" ht="30" customHeight="1">
      <c r="B27" s="1800"/>
      <c r="C27" s="3125" t="s">
        <v>1594</v>
      </c>
      <c r="D27" s="3098"/>
      <c r="E27" s="1738"/>
      <c r="F27" s="1744" t="s">
        <v>1004</v>
      </c>
      <c r="G27" s="1738"/>
      <c r="H27" s="1738"/>
      <c r="I27" s="1738"/>
      <c r="J27" s="1738"/>
      <c r="K27" s="1738"/>
      <c r="L27" s="1745"/>
      <c r="R27" s="3119" t="s">
        <v>1587</v>
      </c>
      <c r="S27" s="3119"/>
      <c r="T27" s="3119"/>
      <c r="U27" s="3119"/>
      <c r="V27" s="3119"/>
      <c r="W27" s="3119"/>
      <c r="X27" s="3119"/>
      <c r="Y27" s="3119"/>
      <c r="Z27" s="3100">
        <v>11</v>
      </c>
      <c r="AA27" s="3100"/>
      <c r="AB27" s="3101">
        <f>AB34+AB37+AB40+AB43+AB46+AB49+AB52+AB55+AB58+AB67</f>
        <v>0</v>
      </c>
      <c r="AC27" s="3102"/>
      <c r="AD27" s="3102"/>
      <c r="AE27" s="3102"/>
      <c r="AF27" s="3102"/>
      <c r="AG27" s="3102"/>
      <c r="AH27" s="3102"/>
      <c r="AI27" s="3102"/>
      <c r="AJ27" s="3102"/>
      <c r="AK27" s="3102"/>
      <c r="AL27" s="3102"/>
      <c r="AM27" s="3102"/>
      <c r="AN27" s="3102"/>
      <c r="AO27" s="3102"/>
      <c r="AP27" s="3102"/>
      <c r="AQ27" s="3102"/>
      <c r="AR27" s="3102"/>
      <c r="AS27" s="3102"/>
      <c r="AT27" s="3102"/>
      <c r="AU27" s="3102"/>
      <c r="AV27" s="3102"/>
      <c r="AW27" s="3102"/>
      <c r="AX27" s="3102"/>
      <c r="AY27" s="3102"/>
      <c r="AZ27" s="3102"/>
      <c r="BA27" s="3102"/>
      <c r="BB27" s="3102"/>
      <c r="BC27" s="3102"/>
      <c r="BD27" s="3102"/>
      <c r="BE27" s="3103"/>
      <c r="BF27" s="22"/>
      <c r="BG27" s="3113">
        <f>BG34+BG37+BG40+BG43+BG46+BG49+BG52+BG55+BG58+BG67</f>
        <v>0</v>
      </c>
      <c r="BH27" s="3114"/>
      <c r="BI27" s="3114"/>
      <c r="BJ27" s="3114"/>
      <c r="BK27" s="3114"/>
      <c r="BL27" s="3114"/>
      <c r="BM27" s="3114"/>
      <c r="BN27" s="3114"/>
      <c r="BO27" s="3114"/>
      <c r="BP27" s="3114"/>
      <c r="BQ27" s="3114"/>
      <c r="BR27" s="3114"/>
      <c r="BS27" s="3114"/>
      <c r="BT27" s="3114"/>
      <c r="BU27" s="3114"/>
      <c r="BV27" s="3114"/>
      <c r="BW27" s="3114"/>
      <c r="BX27" s="3114"/>
      <c r="BY27" s="3114"/>
      <c r="BZ27" s="3114"/>
      <c r="CA27" s="3115"/>
      <c r="CC27" s="1738"/>
      <c r="CD27" s="370"/>
      <c r="CJ27" s="1738"/>
      <c r="CK27" s="1738"/>
      <c r="CM27" s="1738"/>
      <c r="EP27" s="1738"/>
      <c r="EQ27" s="1738"/>
      <c r="ER27" s="1738"/>
      <c r="ES27" s="1738"/>
      <c r="ET27" s="1738"/>
      <c r="EU27" s="1738"/>
      <c r="EV27" s="1738"/>
      <c r="EW27" s="1738"/>
      <c r="EX27" s="1738"/>
      <c r="EY27" s="1738"/>
      <c r="EZ27" s="1738"/>
      <c r="FA27" s="1738"/>
      <c r="FB27" s="1738"/>
      <c r="FC27" s="1738"/>
      <c r="FD27" s="1738"/>
      <c r="FE27" s="1738"/>
      <c r="FF27" s="1738"/>
      <c r="FG27" s="1738"/>
      <c r="FH27" s="1738"/>
      <c r="FI27" s="1738"/>
      <c r="FJ27" s="1738"/>
      <c r="FK27" s="1738"/>
      <c r="FL27" s="1738"/>
      <c r="FM27" s="1738"/>
      <c r="FN27" s="1738"/>
      <c r="FO27" s="1738"/>
      <c r="FP27" s="1738"/>
      <c r="FQ27" s="1738"/>
      <c r="FR27" s="1738"/>
      <c r="FS27" s="1738"/>
      <c r="FT27" s="1738"/>
      <c r="FU27" s="1738"/>
      <c r="FV27" s="1738"/>
      <c r="FW27" s="1738"/>
      <c r="FX27" s="1738"/>
      <c r="FY27" s="1738"/>
      <c r="FZ27" s="1738"/>
      <c r="GA27" s="1738"/>
      <c r="GB27" s="1738"/>
      <c r="GC27" s="1738"/>
      <c r="GD27" s="1738"/>
      <c r="GE27" s="1738"/>
      <c r="GF27" s="1738"/>
      <c r="GG27" s="1738"/>
      <c r="GH27" s="1738"/>
      <c r="GI27" s="1738"/>
      <c r="GJ27" s="1738"/>
      <c r="GK27" s="1738"/>
      <c r="GL27" s="1738"/>
      <c r="GM27" s="1738"/>
      <c r="GN27" s="1738"/>
    </row>
    <row r="28" spans="1:196" ht="30" customHeight="1">
      <c r="A28" s="370"/>
      <c r="B28" s="13"/>
      <c r="C28" s="1738"/>
      <c r="D28" s="1738"/>
      <c r="E28" s="1738"/>
      <c r="F28" s="1744" t="s">
        <v>1184</v>
      </c>
      <c r="G28" s="1738"/>
      <c r="H28" s="1738"/>
      <c r="I28" s="1738"/>
      <c r="J28" s="1738"/>
      <c r="K28" s="1738"/>
      <c r="L28" s="1738"/>
      <c r="M28" s="1738"/>
      <c r="N28" s="1738"/>
      <c r="O28" s="1738"/>
      <c r="P28" s="1738"/>
      <c r="Q28" s="1738"/>
      <c r="R28" s="3119"/>
      <c r="S28" s="3119"/>
      <c r="T28" s="3119"/>
      <c r="U28" s="3119"/>
      <c r="V28" s="3119"/>
      <c r="W28" s="3119"/>
      <c r="X28" s="3119"/>
      <c r="Y28" s="3119"/>
      <c r="Z28" s="3100"/>
      <c r="AA28" s="3100"/>
      <c r="AB28" s="3104"/>
      <c r="AC28" s="3105"/>
      <c r="AD28" s="3105"/>
      <c r="AE28" s="3105"/>
      <c r="AF28" s="3105"/>
      <c r="AG28" s="3105"/>
      <c r="AH28" s="3105"/>
      <c r="AI28" s="3105"/>
      <c r="AJ28" s="3105"/>
      <c r="AK28" s="3105"/>
      <c r="AL28" s="3105"/>
      <c r="AM28" s="3105"/>
      <c r="AN28" s="3105"/>
      <c r="AO28" s="3105"/>
      <c r="AP28" s="3105"/>
      <c r="AQ28" s="3105"/>
      <c r="AR28" s="3105"/>
      <c r="AS28" s="3105"/>
      <c r="AT28" s="3105"/>
      <c r="AU28" s="3105"/>
      <c r="AV28" s="3105"/>
      <c r="AW28" s="3105"/>
      <c r="AX28" s="3105"/>
      <c r="AY28" s="3105"/>
      <c r="AZ28" s="3105"/>
      <c r="BA28" s="3105"/>
      <c r="BB28" s="3105"/>
      <c r="BC28" s="3105"/>
      <c r="BD28" s="3105"/>
      <c r="BE28" s="3106"/>
      <c r="BF28" s="22"/>
      <c r="BG28" s="3116"/>
      <c r="BH28" s="3117"/>
      <c r="BI28" s="3117"/>
      <c r="BJ28" s="3117"/>
      <c r="BK28" s="3117"/>
      <c r="BL28" s="3117"/>
      <c r="BM28" s="3117"/>
      <c r="BN28" s="3117"/>
      <c r="BO28" s="3117"/>
      <c r="BP28" s="3117"/>
      <c r="BQ28" s="3117"/>
      <c r="BR28" s="3117"/>
      <c r="BS28" s="3117"/>
      <c r="BT28" s="3117"/>
      <c r="BU28" s="3117"/>
      <c r="BV28" s="3117"/>
      <c r="BW28" s="3117"/>
      <c r="BX28" s="3117"/>
      <c r="BY28" s="3117"/>
      <c r="BZ28" s="3117"/>
      <c r="CA28" s="3118"/>
      <c r="CC28" s="1738"/>
      <c r="CD28" s="1751"/>
      <c r="CJ28" s="1738"/>
      <c r="CK28" s="1738"/>
      <c r="CM28" s="1738"/>
      <c r="EP28" s="1738"/>
      <c r="EQ28" s="1738"/>
      <c r="ER28" s="1738"/>
      <c r="ES28" s="1738"/>
      <c r="ET28" s="1738"/>
      <c r="EU28" s="1738"/>
      <c r="EV28" s="1738"/>
      <c r="EW28" s="1738"/>
      <c r="EX28" s="1738"/>
      <c r="EY28" s="1738"/>
      <c r="EZ28" s="1738"/>
      <c r="FA28" s="1738"/>
      <c r="FB28" s="1738"/>
      <c r="FC28" s="1738"/>
      <c r="FD28" s="1738"/>
      <c r="FE28" s="1738"/>
      <c r="FF28" s="1738"/>
      <c r="FG28" s="1738"/>
      <c r="FH28" s="1738"/>
      <c r="FI28" s="1738"/>
      <c r="FJ28" s="1738"/>
      <c r="FK28" s="1738"/>
      <c r="FL28" s="1738"/>
      <c r="FM28" s="1738"/>
      <c r="FN28" s="1738"/>
      <c r="FO28" s="1738"/>
      <c r="FP28" s="1738"/>
      <c r="FQ28" s="1738"/>
      <c r="FR28" s="1738"/>
      <c r="FS28" s="1738"/>
      <c r="FT28" s="1738"/>
      <c r="FU28" s="1738"/>
      <c r="FV28" s="1738"/>
      <c r="FW28" s="1738"/>
      <c r="FX28" s="1738"/>
      <c r="FY28" s="1738"/>
      <c r="FZ28" s="1738"/>
      <c r="GA28" s="1738"/>
      <c r="GB28" s="1738"/>
      <c r="GC28" s="1738"/>
      <c r="GD28" s="1738"/>
      <c r="GE28" s="1738"/>
      <c r="GF28" s="1738"/>
      <c r="GG28" s="1738"/>
      <c r="GH28" s="1738"/>
      <c r="GI28" s="1738"/>
      <c r="GJ28" s="1738"/>
      <c r="GK28" s="1738"/>
      <c r="GL28" s="1738"/>
      <c r="GM28" s="1738"/>
      <c r="GN28" s="1738"/>
    </row>
    <row r="29" spans="1:196" ht="30" customHeight="1">
      <c r="A29" s="370"/>
      <c r="B29" s="13"/>
      <c r="C29" s="1738"/>
      <c r="D29" s="1738"/>
      <c r="E29" s="1738"/>
      <c r="F29" s="1749" t="s">
        <v>1006</v>
      </c>
      <c r="G29" s="1741"/>
      <c r="H29" s="1745"/>
      <c r="I29" s="1745"/>
      <c r="J29" s="1745"/>
      <c r="K29" s="1745"/>
      <c r="L29" s="1738"/>
      <c r="M29" s="1738"/>
      <c r="N29" s="1738"/>
      <c r="O29" s="1738"/>
      <c r="P29" s="1738"/>
      <c r="Q29" s="1738"/>
      <c r="CC29" s="1738"/>
      <c r="CD29" s="370"/>
      <c r="CJ29" s="1738"/>
      <c r="CK29" s="1738"/>
      <c r="CL29" s="1738"/>
      <c r="CM29" s="1738"/>
      <c r="CN29" s="1738"/>
      <c r="CO29" s="1738"/>
      <c r="CP29" s="1738"/>
      <c r="CQ29" s="1738"/>
      <c r="CR29" s="1738"/>
      <c r="CS29" s="1738"/>
      <c r="CT29" s="1738"/>
      <c r="CU29" s="1738"/>
      <c r="CV29" s="1738"/>
      <c r="CW29" s="1738"/>
      <c r="CX29" s="1738"/>
      <c r="CY29" s="1738"/>
      <c r="CZ29" s="1738"/>
      <c r="DA29" s="1738"/>
      <c r="DB29" s="1738"/>
      <c r="DC29" s="1738"/>
      <c r="DD29" s="1738"/>
      <c r="DE29" s="1738"/>
      <c r="DF29" s="1738"/>
      <c r="DG29" s="1738"/>
      <c r="DH29" s="1738"/>
      <c r="DI29" s="1738"/>
      <c r="DJ29" s="1738"/>
      <c r="DK29" s="1738"/>
      <c r="DL29" s="1738"/>
      <c r="DM29" s="1738"/>
      <c r="DN29" s="1738"/>
      <c r="DO29" s="1738"/>
      <c r="DP29" s="1738"/>
      <c r="DQ29" s="1738"/>
      <c r="DR29" s="1738"/>
      <c r="DS29" s="1738"/>
      <c r="DT29" s="1738"/>
      <c r="DU29" s="1738"/>
      <c r="DV29" s="1738"/>
      <c r="DW29" s="1738"/>
      <c r="DX29" s="1738"/>
      <c r="DY29" s="1738"/>
      <c r="DZ29" s="1738"/>
      <c r="EA29" s="1738"/>
      <c r="EB29" s="1738"/>
      <c r="EC29" s="1738"/>
      <c r="ED29" s="1738"/>
      <c r="EE29" s="1738"/>
      <c r="EF29" s="1738"/>
      <c r="EG29" s="1738"/>
      <c r="EH29" s="1738"/>
      <c r="EI29" s="1738"/>
      <c r="EJ29" s="1738"/>
      <c r="EK29" s="1738"/>
      <c r="EL29" s="1738"/>
      <c r="EM29" s="1738"/>
      <c r="EN29" s="1738"/>
      <c r="EO29" s="1738"/>
      <c r="EP29" s="1738"/>
      <c r="EQ29" s="1738"/>
      <c r="ER29" s="1738"/>
      <c r="ES29" s="1738"/>
      <c r="ET29" s="1738"/>
      <c r="EU29" s="1738"/>
      <c r="EV29" s="1738"/>
      <c r="EW29" s="1738"/>
      <c r="EX29" s="1738"/>
      <c r="EY29" s="1738"/>
      <c r="EZ29" s="1738"/>
      <c r="FA29" s="1738"/>
      <c r="FB29" s="1738"/>
      <c r="FC29" s="1738"/>
      <c r="FD29" s="1738"/>
      <c r="FE29" s="1738"/>
      <c r="FF29" s="1738"/>
      <c r="FG29" s="1738"/>
      <c r="FH29" s="1738"/>
      <c r="FI29" s="1738"/>
      <c r="FJ29" s="1738"/>
      <c r="FK29" s="1738"/>
      <c r="FL29" s="1738"/>
      <c r="FM29" s="1738"/>
      <c r="FN29" s="1738"/>
      <c r="FO29" s="1738"/>
      <c r="FP29" s="1738"/>
      <c r="FQ29" s="1738"/>
      <c r="FR29" s="1738"/>
      <c r="FS29" s="1738"/>
      <c r="FT29" s="1738"/>
      <c r="FU29" s="1738"/>
      <c r="FV29" s="1738"/>
      <c r="FW29" s="1738"/>
      <c r="FX29" s="1738"/>
      <c r="FY29" s="1738"/>
      <c r="FZ29" s="1738"/>
      <c r="GA29" s="1738"/>
      <c r="GB29" s="1738"/>
      <c r="GC29" s="1738"/>
      <c r="GD29" s="1738"/>
      <c r="GE29" s="1738"/>
      <c r="GF29" s="1738"/>
      <c r="GG29" s="1738"/>
      <c r="GH29" s="1738"/>
      <c r="GI29" s="1738"/>
      <c r="GJ29" s="1738"/>
      <c r="GK29" s="1738"/>
      <c r="GL29" s="1738"/>
      <c r="GM29" s="1738"/>
      <c r="GN29" s="1738"/>
    </row>
    <row r="30" spans="1:196" ht="30" customHeight="1">
      <c r="A30" s="370"/>
      <c r="B30" s="13"/>
      <c r="C30" s="1738"/>
      <c r="D30"/>
      <c r="E30"/>
      <c r="F30" s="1749"/>
      <c r="G30" s="1741"/>
      <c r="H30" s="1745"/>
      <c r="I30" s="1745"/>
      <c r="J30" s="1745"/>
      <c r="K30" s="1745"/>
      <c r="L30"/>
      <c r="M30"/>
      <c r="N30"/>
      <c r="O30"/>
      <c r="P30"/>
      <c r="Q30"/>
      <c r="CC30" s="1738"/>
      <c r="CD30" s="370"/>
      <c r="CJ30" s="1738"/>
      <c r="CK30" s="1738"/>
      <c r="CL30" s="1738"/>
      <c r="CM30" s="1738"/>
      <c r="CN30" s="1738"/>
      <c r="CO30" s="1738"/>
      <c r="CP30" s="1738"/>
      <c r="CQ30" s="1738"/>
      <c r="CR30" s="1738"/>
      <c r="CS30" s="1738"/>
      <c r="CT30" s="1738"/>
      <c r="CU30" s="1738"/>
      <c r="CV30" s="1738"/>
      <c r="CW30" s="1738"/>
      <c r="CX30" s="1738"/>
      <c r="CY30" s="1738"/>
      <c r="CZ30" s="1738"/>
      <c r="DA30" s="1738"/>
      <c r="DB30" s="1738"/>
      <c r="DC30" s="1738"/>
      <c r="DD30" s="1738"/>
      <c r="DE30" s="1738"/>
      <c r="DF30" s="1738"/>
      <c r="DG30" s="1738"/>
      <c r="DH30" s="1738"/>
      <c r="DI30" s="1738"/>
      <c r="DJ30" s="1738"/>
      <c r="DK30" s="1738"/>
      <c r="DL30" s="1738"/>
      <c r="DM30" s="1738"/>
      <c r="DN30" s="1738"/>
      <c r="DO30" s="1738"/>
      <c r="DP30" s="1738"/>
      <c r="DQ30" s="1738"/>
      <c r="DR30" s="1738"/>
      <c r="DS30" s="1738"/>
      <c r="DT30" s="1738"/>
      <c r="DU30" s="1738"/>
      <c r="DV30" s="1738"/>
      <c r="DW30" s="1738"/>
      <c r="DX30" s="1738"/>
      <c r="DY30" s="1738"/>
      <c r="DZ30" s="1738"/>
      <c r="EA30" s="1738"/>
      <c r="EB30" s="1738"/>
      <c r="EC30" s="1738"/>
      <c r="ED30" s="1738"/>
      <c r="EE30" s="1738"/>
      <c r="EF30" s="1738"/>
      <c r="EG30" s="1738"/>
      <c r="EH30" s="1738"/>
      <c r="EI30" s="1738"/>
      <c r="EJ30" s="1738"/>
      <c r="EK30" s="1738"/>
      <c r="EL30" s="1738"/>
      <c r="EM30" s="1738"/>
      <c r="EN30" s="1738"/>
      <c r="EO30" s="1738"/>
      <c r="EP30" s="1738"/>
      <c r="EQ30" s="1738"/>
      <c r="ER30" s="1738"/>
      <c r="ES30" s="1738"/>
      <c r="ET30" s="1738"/>
      <c r="EU30" s="1738"/>
      <c r="EV30" s="1738"/>
      <c r="EW30" s="1738"/>
      <c r="EX30" s="1738"/>
      <c r="EY30" s="1738"/>
      <c r="EZ30" s="1738"/>
      <c r="FA30" s="1738"/>
      <c r="FB30" s="1738"/>
      <c r="FC30" s="1738"/>
      <c r="FD30" s="1738"/>
      <c r="FE30" s="1738"/>
      <c r="FF30" s="1738"/>
      <c r="FG30" s="1738"/>
      <c r="FH30" s="1738"/>
      <c r="FI30" s="1738"/>
      <c r="FJ30" s="1738"/>
      <c r="FK30" s="1738"/>
      <c r="FL30" s="1738"/>
      <c r="FM30" s="1738"/>
      <c r="FN30" s="1738"/>
      <c r="FO30" s="1738"/>
      <c r="FP30" s="1738"/>
      <c r="FQ30" s="1738"/>
      <c r="FR30" s="1738"/>
      <c r="FS30" s="1738"/>
      <c r="FT30" s="1738"/>
      <c r="FU30" s="1738"/>
      <c r="FV30" s="1738"/>
      <c r="FW30" s="1738"/>
      <c r="FX30" s="1738"/>
      <c r="FY30" s="1738"/>
      <c r="FZ30" s="1738"/>
      <c r="GA30" s="1738"/>
      <c r="GB30" s="1738"/>
      <c r="GC30" s="1738"/>
      <c r="GD30" s="1738"/>
      <c r="GE30" s="1738"/>
      <c r="GF30" s="1738"/>
      <c r="GG30" s="1738"/>
      <c r="GH30" s="1738"/>
      <c r="GI30" s="1738"/>
      <c r="GJ30" s="1738"/>
      <c r="GK30" s="1738"/>
      <c r="GL30" s="1738"/>
      <c r="GM30" s="1738"/>
      <c r="GN30" s="1738"/>
    </row>
    <row r="31" spans="1:196" ht="30" customHeight="1">
      <c r="A31" s="370"/>
      <c r="B31" s="13"/>
      <c r="C31" s="1738"/>
      <c r="D31"/>
      <c r="E31"/>
      <c r="F31" s="1744" t="s">
        <v>1595</v>
      </c>
      <c r="G31" s="1741"/>
      <c r="H31" s="1745"/>
      <c r="I31" s="1745"/>
      <c r="J31" s="1745"/>
      <c r="K31" s="1745"/>
      <c r="L31"/>
      <c r="M31"/>
      <c r="N31"/>
      <c r="O31"/>
      <c r="P31"/>
      <c r="Q31"/>
      <c r="CC31" s="1738"/>
      <c r="CD31" s="370"/>
      <c r="CJ31" s="1738"/>
      <c r="CK31" s="1738"/>
      <c r="CL31" s="1738"/>
      <c r="CM31" s="1738"/>
      <c r="CN31" s="1738"/>
      <c r="CO31" s="1738"/>
      <c r="CP31" s="1738"/>
      <c r="CQ31" s="1738"/>
      <c r="CR31" s="1738"/>
      <c r="CS31" s="1738"/>
      <c r="CT31" s="1738"/>
      <c r="CU31" s="1738"/>
      <c r="CV31" s="1738"/>
      <c r="CW31" s="1738"/>
      <c r="CX31" s="1738"/>
      <c r="CY31" s="1738"/>
      <c r="CZ31" s="1738"/>
      <c r="DA31" s="1738"/>
      <c r="DB31" s="1738"/>
      <c r="DC31" s="1738"/>
      <c r="DD31" s="1738"/>
      <c r="DE31" s="1738"/>
      <c r="DF31" s="1738"/>
      <c r="DG31" s="1738"/>
      <c r="DH31" s="1738"/>
      <c r="DI31" s="1738"/>
      <c r="DJ31" s="1738"/>
      <c r="DK31" s="1738"/>
      <c r="DL31" s="1738"/>
      <c r="DM31" s="1738"/>
      <c r="DN31" s="1738"/>
      <c r="DO31" s="1738"/>
      <c r="DP31" s="1738"/>
      <c r="DQ31" s="1738"/>
      <c r="DR31" s="1738"/>
      <c r="DS31" s="1738"/>
      <c r="DT31" s="1738"/>
      <c r="DU31" s="1738"/>
      <c r="DV31" s="1738"/>
      <c r="DW31" s="1738"/>
      <c r="DX31" s="1738"/>
      <c r="DY31" s="1738"/>
      <c r="DZ31" s="1738"/>
      <c r="EA31" s="1738"/>
      <c r="EB31" s="1738"/>
      <c r="EC31" s="1738"/>
      <c r="ED31" s="1738"/>
      <c r="EE31" s="1738"/>
      <c r="EF31" s="1738"/>
      <c r="EG31" s="1738"/>
      <c r="EH31" s="1738"/>
      <c r="EI31" s="1738"/>
      <c r="EJ31" s="1738"/>
      <c r="EK31" s="1738"/>
      <c r="EL31" s="1738"/>
      <c r="EM31" s="1738"/>
      <c r="EN31" s="1738"/>
      <c r="EO31" s="1738"/>
      <c r="EP31" s="1738"/>
      <c r="EQ31" s="1738"/>
      <c r="ER31" s="1738"/>
      <c r="ES31" s="1738"/>
      <c r="ET31" s="1738"/>
      <c r="EU31" s="1738"/>
      <c r="EV31" s="1738"/>
      <c r="EW31" s="1738"/>
      <c r="EX31" s="1738"/>
      <c r="EY31" s="1738"/>
      <c r="EZ31" s="1738"/>
      <c r="FA31" s="1738"/>
      <c r="FB31" s="1738"/>
      <c r="FC31" s="1738"/>
      <c r="FD31" s="1738"/>
      <c r="FE31" s="1738"/>
      <c r="FF31" s="1738"/>
      <c r="FG31" s="1738"/>
      <c r="FH31" s="1738"/>
      <c r="FI31" s="1738"/>
      <c r="FJ31" s="1738"/>
      <c r="FK31" s="1738"/>
      <c r="FL31" s="1738"/>
      <c r="FM31" s="1738"/>
      <c r="FN31" s="1738"/>
      <c r="FO31" s="1738"/>
      <c r="FP31" s="1738"/>
      <c r="FQ31" s="1738"/>
      <c r="FR31" s="1738"/>
      <c r="FS31" s="1738"/>
      <c r="FT31" s="1738"/>
      <c r="FU31" s="1738"/>
      <c r="FV31" s="1738"/>
      <c r="FW31" s="1738"/>
      <c r="FX31" s="1738"/>
      <c r="FY31" s="1738"/>
      <c r="FZ31" s="1738"/>
      <c r="GA31" s="1738"/>
      <c r="GB31" s="1738"/>
      <c r="GC31" s="1738"/>
      <c r="GD31" s="1738"/>
      <c r="GE31" s="1738"/>
      <c r="GF31" s="1738"/>
      <c r="GG31" s="1738"/>
      <c r="GH31" s="1738"/>
      <c r="GI31" s="1738"/>
      <c r="GJ31" s="1738"/>
      <c r="GK31" s="1738"/>
      <c r="GL31" s="1738"/>
      <c r="GM31" s="1738"/>
      <c r="GN31" s="1738"/>
    </row>
    <row r="32" spans="1:196" ht="30" customHeight="1">
      <c r="A32" s="370"/>
      <c r="B32" s="13"/>
      <c r="C32" s="1738"/>
      <c r="D32"/>
      <c r="E32"/>
      <c r="F32" s="1749" t="s">
        <v>1596</v>
      </c>
      <c r="G32" s="1741"/>
      <c r="H32" s="1745"/>
      <c r="I32" s="1745"/>
      <c r="J32" s="1745"/>
      <c r="K32" s="1745"/>
      <c r="L32"/>
      <c r="M32"/>
      <c r="N32"/>
      <c r="O32"/>
      <c r="P32"/>
      <c r="Q32"/>
      <c r="CC32" s="1738"/>
      <c r="CD32" s="370"/>
      <c r="CJ32" s="1738"/>
      <c r="CK32" s="1738"/>
      <c r="CL32" s="1738"/>
      <c r="CM32" s="1738"/>
      <c r="CN32" s="1738"/>
      <c r="CO32" s="1738"/>
      <c r="CP32" s="1738"/>
      <c r="CQ32" s="1738"/>
      <c r="CR32" s="1738"/>
      <c r="CS32" s="1738"/>
      <c r="CT32" s="1738"/>
      <c r="CU32" s="1738"/>
      <c r="CV32" s="1738"/>
      <c r="CW32" s="1738"/>
      <c r="CX32" s="1738"/>
      <c r="CY32" s="1738"/>
      <c r="CZ32" s="1738"/>
      <c r="DA32" s="1738"/>
      <c r="DB32" s="1738"/>
      <c r="DC32" s="1738"/>
      <c r="DD32" s="1738"/>
      <c r="DE32" s="1738"/>
      <c r="DF32" s="1738"/>
      <c r="DG32" s="1738"/>
      <c r="DH32" s="1738"/>
      <c r="DI32" s="1738"/>
      <c r="DJ32" s="1738"/>
      <c r="DK32" s="1738"/>
      <c r="DL32" s="1738"/>
      <c r="DM32" s="1738"/>
      <c r="DN32" s="1738"/>
      <c r="DO32" s="1738"/>
      <c r="DP32" s="1738"/>
      <c r="DQ32" s="1738"/>
      <c r="DR32" s="1738"/>
      <c r="DS32" s="1738"/>
      <c r="DT32" s="1738"/>
      <c r="DU32" s="1738"/>
      <c r="DV32" s="1738"/>
      <c r="DW32" s="1738"/>
      <c r="DX32" s="1738"/>
      <c r="DY32" s="1738"/>
      <c r="DZ32" s="1738"/>
      <c r="EA32" s="1738"/>
      <c r="EB32" s="1738"/>
      <c r="EC32" s="1738"/>
      <c r="ED32" s="1738"/>
      <c r="EE32" s="1738"/>
      <c r="EF32" s="1738"/>
      <c r="EG32" s="1738"/>
      <c r="EH32" s="1738"/>
      <c r="EI32" s="1738"/>
      <c r="EJ32" s="1738"/>
      <c r="EK32" s="1738"/>
      <c r="EL32" s="1738"/>
      <c r="EM32" s="1738"/>
      <c r="EN32" s="1738"/>
      <c r="EO32" s="1738"/>
      <c r="EP32" s="1738"/>
      <c r="EQ32" s="1738"/>
      <c r="ER32" s="1738"/>
      <c r="ES32" s="1738"/>
      <c r="ET32" s="1738"/>
      <c r="EU32" s="1738"/>
      <c r="EV32" s="1738"/>
      <c r="EW32" s="1738"/>
      <c r="EX32" s="1738"/>
      <c r="EY32" s="1738"/>
      <c r="EZ32" s="1738"/>
      <c r="FA32" s="1738"/>
      <c r="FB32" s="1738"/>
      <c r="FC32" s="1738"/>
      <c r="FD32" s="1738"/>
      <c r="FE32" s="1738"/>
      <c r="FF32" s="1738"/>
      <c r="FG32" s="1738"/>
      <c r="FH32" s="1738"/>
      <c r="FI32" s="1738"/>
      <c r="FJ32" s="1738"/>
      <c r="FK32" s="1738"/>
      <c r="FL32" s="1738"/>
      <c r="FM32" s="1738"/>
      <c r="FN32" s="1738"/>
      <c r="FO32" s="1738"/>
      <c r="FP32" s="1738"/>
      <c r="FQ32" s="1738"/>
      <c r="FR32" s="1738"/>
      <c r="FS32" s="1738"/>
      <c r="FT32" s="1738"/>
      <c r="FU32" s="1738"/>
      <c r="FV32" s="1738"/>
      <c r="FW32" s="1738"/>
      <c r="FX32" s="1738"/>
      <c r="FY32" s="1738"/>
      <c r="FZ32" s="1738"/>
      <c r="GA32" s="1738"/>
      <c r="GB32" s="1738"/>
      <c r="GC32" s="1738"/>
      <c r="GD32" s="1738"/>
      <c r="GE32" s="1738"/>
      <c r="GF32" s="1738"/>
      <c r="GG32" s="1738"/>
      <c r="GH32" s="1738"/>
      <c r="GI32" s="1738"/>
      <c r="GJ32" s="1738"/>
      <c r="GK32" s="1738"/>
      <c r="GL32" s="1738"/>
      <c r="GM32" s="1738"/>
      <c r="GN32" s="1738"/>
    </row>
    <row r="33" spans="1:196" ht="30" customHeight="1">
      <c r="A33" s="370"/>
      <c r="B33" s="1752"/>
      <c r="H33" s="1745"/>
      <c r="I33" s="1745"/>
      <c r="J33" s="1745"/>
      <c r="K33" s="1745"/>
      <c r="L33" s="1745"/>
      <c r="CC33" s="1738"/>
      <c r="CD33" s="370"/>
      <c r="CJ33" s="1738"/>
      <c r="CK33" s="1738"/>
      <c r="CL33" s="1738"/>
      <c r="CM33" s="1738"/>
      <c r="CN33" s="1738"/>
      <c r="CO33" s="1738"/>
      <c r="CP33" s="1738"/>
      <c r="CQ33" s="1738"/>
      <c r="CR33" s="1738"/>
      <c r="CS33" s="1738"/>
      <c r="CT33" s="1738"/>
      <c r="CU33" s="1738"/>
      <c r="CV33" s="1738"/>
      <c r="CW33" s="1738"/>
      <c r="CX33" s="1738"/>
      <c r="CY33" s="1738"/>
      <c r="CZ33" s="1738"/>
      <c r="DA33" s="1738"/>
      <c r="DB33" s="1738"/>
      <c r="DC33" s="1738"/>
      <c r="DD33" s="1738"/>
      <c r="DE33" s="1738"/>
      <c r="DF33" s="1738"/>
      <c r="DG33" s="1738"/>
      <c r="DH33" s="1738"/>
      <c r="DI33" s="1738"/>
      <c r="DJ33" s="1738"/>
      <c r="DK33" s="1738"/>
      <c r="DL33" s="1738"/>
      <c r="DM33" s="1738"/>
      <c r="DN33" s="1738"/>
      <c r="DO33" s="1738"/>
      <c r="DP33" s="1738"/>
      <c r="DQ33" s="1738"/>
      <c r="DR33" s="1738"/>
      <c r="DS33" s="1738"/>
      <c r="DT33" s="1738"/>
      <c r="DU33" s="1738"/>
      <c r="DV33" s="1738"/>
      <c r="DW33" s="1738"/>
      <c r="DX33" s="1738"/>
      <c r="DY33" s="1738"/>
      <c r="DZ33" s="1738"/>
      <c r="EA33" s="1738"/>
      <c r="EB33" s="1738"/>
      <c r="EC33" s="1738"/>
      <c r="ED33" s="1738"/>
      <c r="EE33" s="1738"/>
      <c r="EF33" s="1738"/>
      <c r="EG33" s="1738"/>
      <c r="EH33" s="1738"/>
      <c r="EI33" s="1738"/>
      <c r="EJ33" s="1738"/>
      <c r="EK33" s="1738"/>
      <c r="EL33" s="1738"/>
      <c r="EM33" s="1738"/>
      <c r="EN33" s="1738"/>
      <c r="EO33" s="1738"/>
      <c r="EP33" s="1738"/>
      <c r="EQ33" s="1738"/>
      <c r="ER33" s="1738"/>
      <c r="ES33" s="1738"/>
      <c r="ET33" s="1738"/>
      <c r="EU33" s="1738"/>
      <c r="EV33" s="1738"/>
      <c r="EW33" s="1738"/>
      <c r="EX33" s="1738"/>
      <c r="EY33" s="1738"/>
      <c r="EZ33" s="1738"/>
      <c r="FA33" s="1738"/>
      <c r="FB33" s="1738"/>
      <c r="FC33" s="1738"/>
      <c r="FD33" s="1738"/>
      <c r="FE33" s="1738"/>
      <c r="FF33" s="1738"/>
      <c r="FG33" s="1738"/>
      <c r="FH33" s="1738"/>
      <c r="FI33" s="1738"/>
      <c r="FJ33" s="1738"/>
      <c r="FK33" s="1738"/>
      <c r="FL33" s="1738"/>
      <c r="FM33" s="1738"/>
      <c r="FN33" s="1738"/>
      <c r="FO33" s="1738"/>
      <c r="FP33" s="1738"/>
      <c r="FQ33" s="1738"/>
      <c r="FR33" s="1738"/>
      <c r="FS33" s="1738"/>
      <c r="FT33" s="1738"/>
      <c r="FU33" s="1738"/>
      <c r="FV33" s="1738"/>
      <c r="FW33" s="1738"/>
      <c r="FX33" s="1738"/>
      <c r="FY33" s="1738"/>
      <c r="FZ33" s="1738"/>
      <c r="GA33" s="1738"/>
      <c r="GB33" s="1738"/>
      <c r="GC33" s="1738"/>
      <c r="GD33" s="1738"/>
      <c r="GE33" s="1738"/>
      <c r="GF33" s="1738"/>
      <c r="GG33" s="1738"/>
      <c r="GH33" s="1738"/>
      <c r="GI33" s="1738"/>
      <c r="GJ33" s="1738"/>
      <c r="GK33" s="1738"/>
      <c r="GL33" s="1738"/>
      <c r="GM33" s="1738"/>
      <c r="GN33" s="1738"/>
    </row>
    <row r="34" spans="1:196" ht="30" customHeight="1">
      <c r="A34" s="370"/>
      <c r="B34" s="22"/>
      <c r="C34" s="1739"/>
      <c r="F34" s="1740" t="s">
        <v>19</v>
      </c>
      <c r="G34" s="1745"/>
      <c r="H34" s="1745"/>
      <c r="I34" s="1741" t="s">
        <v>1007</v>
      </c>
      <c r="J34" s="1789"/>
      <c r="K34" s="1789"/>
      <c r="L34" s="1745"/>
      <c r="S34"/>
      <c r="T34"/>
      <c r="U34"/>
      <c r="V34"/>
      <c r="W34"/>
      <c r="X34"/>
      <c r="Y34" s="1738"/>
      <c r="Z34" s="3100">
        <v>33</v>
      </c>
      <c r="AA34" s="3100"/>
      <c r="AB34" s="3101"/>
      <c r="AC34" s="3102"/>
      <c r="AD34" s="3102"/>
      <c r="AE34" s="3102"/>
      <c r="AF34" s="3102"/>
      <c r="AG34" s="3102"/>
      <c r="AH34" s="3102"/>
      <c r="AI34" s="3102"/>
      <c r="AJ34" s="3102"/>
      <c r="AK34" s="3102"/>
      <c r="AL34" s="3102"/>
      <c r="AM34" s="3102"/>
      <c r="AN34" s="3102"/>
      <c r="AO34" s="3102"/>
      <c r="AP34" s="3102"/>
      <c r="AQ34" s="3102"/>
      <c r="AR34" s="3102"/>
      <c r="AS34" s="3102"/>
      <c r="AT34" s="3102"/>
      <c r="AU34" s="3102"/>
      <c r="AV34" s="3102"/>
      <c r="AW34" s="3102"/>
      <c r="AX34" s="3102"/>
      <c r="AY34" s="3102"/>
      <c r="AZ34" s="3102"/>
      <c r="BA34" s="3102"/>
      <c r="BB34" s="3102"/>
      <c r="BC34" s="3102"/>
      <c r="BD34" s="3102"/>
      <c r="BE34" s="3103"/>
      <c r="BF34" s="22"/>
      <c r="BG34" s="3113"/>
      <c r="BH34" s="3114"/>
      <c r="BI34" s="3114"/>
      <c r="BJ34" s="3114"/>
      <c r="BK34" s="3114"/>
      <c r="BL34" s="3114"/>
      <c r="BM34" s="3114"/>
      <c r="BN34" s="3114"/>
      <c r="BO34" s="3114"/>
      <c r="BP34" s="3114"/>
      <c r="BQ34" s="3114"/>
      <c r="BR34" s="3114"/>
      <c r="BS34" s="3114"/>
      <c r="BT34" s="3114"/>
      <c r="BU34" s="3114"/>
      <c r="BV34" s="3114"/>
      <c r="BW34" s="3114"/>
      <c r="BX34" s="3114"/>
      <c r="BY34" s="3114"/>
      <c r="BZ34" s="3114"/>
      <c r="CA34" s="3115"/>
      <c r="CC34" s="1738"/>
      <c r="CD34" s="1767"/>
      <c r="CJ34" s="1738"/>
      <c r="CK34" s="1738"/>
      <c r="CL34" s="1738"/>
      <c r="CM34" s="1738"/>
      <c r="CN34" s="1738"/>
      <c r="CO34" s="1738"/>
      <c r="CP34" s="1738"/>
      <c r="CQ34" s="1738"/>
      <c r="CR34" s="1738"/>
      <c r="CS34" s="1738"/>
      <c r="CT34" s="1738"/>
      <c r="CU34" s="1738"/>
      <c r="CV34" s="1738"/>
      <c r="CW34" s="1738"/>
      <c r="CX34" s="1738"/>
      <c r="CY34" s="1738"/>
      <c r="CZ34" s="1738"/>
      <c r="DA34" s="1738"/>
      <c r="DB34" s="1738"/>
      <c r="DC34" s="1738"/>
      <c r="DD34" s="1738"/>
      <c r="DE34" s="1738"/>
      <c r="DF34" s="1738"/>
      <c r="DG34" s="1738"/>
      <c r="DH34" s="1738"/>
      <c r="DI34" s="1738"/>
      <c r="DJ34" s="1738"/>
      <c r="DK34" s="1738"/>
      <c r="DL34" s="1738"/>
      <c r="DM34" s="1738"/>
      <c r="DN34" s="1738"/>
      <c r="DO34" s="1738"/>
      <c r="DP34" s="1738"/>
      <c r="DQ34" s="1738"/>
      <c r="DR34" s="1738"/>
      <c r="DS34" s="1738"/>
      <c r="DT34" s="1738"/>
      <c r="DU34" s="1738"/>
      <c r="DV34" s="1738"/>
      <c r="DW34" s="1738"/>
      <c r="DX34" s="1738"/>
      <c r="DY34" s="1738"/>
      <c r="DZ34" s="1738"/>
      <c r="EA34" s="1738"/>
      <c r="EB34" s="1738"/>
      <c r="EC34" s="1738"/>
      <c r="ED34" s="1738"/>
      <c r="EE34" s="1738"/>
      <c r="EF34" s="1738"/>
      <c r="EG34" s="1738"/>
      <c r="EH34" s="1738"/>
      <c r="EI34" s="1738"/>
      <c r="EJ34" s="1738"/>
      <c r="EK34" s="1738"/>
      <c r="EL34" s="1738"/>
      <c r="EM34" s="1738"/>
      <c r="EN34" s="1738"/>
      <c r="EO34" s="1738"/>
      <c r="EP34" s="1738"/>
      <c r="EQ34" s="1738"/>
      <c r="ER34" s="1738"/>
      <c r="ES34" s="1738"/>
      <c r="ET34" s="1738"/>
      <c r="EU34" s="1738"/>
      <c r="EV34" s="1738"/>
      <c r="EW34" s="1738"/>
      <c r="EX34" s="1738"/>
      <c r="EY34" s="1738"/>
      <c r="EZ34" s="1738"/>
      <c r="FA34" s="1738"/>
      <c r="FB34" s="1738"/>
      <c r="FC34" s="1738"/>
      <c r="FD34" s="1738"/>
      <c r="FE34" s="1738"/>
      <c r="FF34" s="1738"/>
      <c r="FG34" s="1738"/>
      <c r="FH34" s="1738"/>
      <c r="FI34" s="1738"/>
      <c r="FJ34" s="1738"/>
      <c r="FK34" s="1738"/>
      <c r="FL34" s="1738"/>
      <c r="FM34" s="1738"/>
      <c r="FN34" s="1738"/>
      <c r="FO34" s="1738"/>
      <c r="FP34" s="1738"/>
      <c r="FQ34" s="1738"/>
      <c r="FR34" s="1738"/>
      <c r="FS34" s="1738"/>
      <c r="FT34" s="1738"/>
      <c r="FU34" s="1738"/>
      <c r="FV34" s="1738"/>
      <c r="FW34" s="1738"/>
      <c r="FX34" s="1738"/>
      <c r="FY34" s="1738"/>
      <c r="FZ34" s="1738"/>
      <c r="GA34" s="1738"/>
      <c r="GB34" s="1738"/>
      <c r="GC34" s="1738"/>
      <c r="GD34" s="1738"/>
      <c r="GE34" s="1738"/>
      <c r="GF34" s="1738"/>
      <c r="GG34" s="1738"/>
      <c r="GH34" s="1738"/>
      <c r="GI34" s="1738"/>
      <c r="GJ34" s="1738"/>
      <c r="GK34" s="1738"/>
      <c r="GL34" s="1738"/>
      <c r="GM34" s="1738"/>
      <c r="GN34" s="1738"/>
    </row>
    <row r="35" spans="1:196" ht="24.9" customHeight="1">
      <c r="A35" s="370"/>
      <c r="B35" s="22"/>
      <c r="C35" s="1786"/>
      <c r="F35" s="1742"/>
      <c r="H35" s="1741"/>
      <c r="I35" s="1753" t="s">
        <v>1009</v>
      </c>
      <c r="J35" s="1745"/>
      <c r="K35" s="1745"/>
      <c r="L35" s="1789"/>
      <c r="S35"/>
      <c r="T35"/>
      <c r="U35"/>
      <c r="V35"/>
      <c r="W35"/>
      <c r="X35"/>
      <c r="Y35" s="1738"/>
      <c r="Z35" s="3100"/>
      <c r="AA35" s="3100"/>
      <c r="AB35" s="3104"/>
      <c r="AC35" s="3105"/>
      <c r="AD35" s="3105"/>
      <c r="AE35" s="3105"/>
      <c r="AF35" s="3105"/>
      <c r="AG35" s="3105"/>
      <c r="AH35" s="3105"/>
      <c r="AI35" s="3105"/>
      <c r="AJ35" s="3105"/>
      <c r="AK35" s="3105"/>
      <c r="AL35" s="3105"/>
      <c r="AM35" s="3105"/>
      <c r="AN35" s="3105"/>
      <c r="AO35" s="3105"/>
      <c r="AP35" s="3105"/>
      <c r="AQ35" s="3105"/>
      <c r="AR35" s="3105"/>
      <c r="AS35" s="3105"/>
      <c r="AT35" s="3105"/>
      <c r="AU35" s="3105"/>
      <c r="AV35" s="3105"/>
      <c r="AW35" s="3105"/>
      <c r="AX35" s="3105"/>
      <c r="AY35" s="3105"/>
      <c r="AZ35" s="3105"/>
      <c r="BA35" s="3105"/>
      <c r="BB35" s="3105"/>
      <c r="BC35" s="3105"/>
      <c r="BD35" s="3105"/>
      <c r="BE35" s="3106"/>
      <c r="BF35" s="22"/>
      <c r="BG35" s="3116"/>
      <c r="BH35" s="3117"/>
      <c r="BI35" s="3117"/>
      <c r="BJ35" s="3117"/>
      <c r="BK35" s="3117"/>
      <c r="BL35" s="3117"/>
      <c r="BM35" s="3117"/>
      <c r="BN35" s="3117"/>
      <c r="BO35" s="3117"/>
      <c r="BP35" s="3117"/>
      <c r="BQ35" s="3117"/>
      <c r="BR35" s="3117"/>
      <c r="BS35" s="3117"/>
      <c r="BT35" s="3117"/>
      <c r="BU35" s="3117"/>
      <c r="BV35" s="3117"/>
      <c r="BW35" s="3117"/>
      <c r="BX35" s="3117"/>
      <c r="BY35" s="3117"/>
      <c r="BZ35" s="3117"/>
      <c r="CA35" s="3118"/>
      <c r="CC35" s="1738"/>
      <c r="CD35" s="1767"/>
      <c r="CJ35" s="1738"/>
      <c r="CK35" s="1738"/>
      <c r="CL35" s="1738"/>
      <c r="CM35" s="1738"/>
      <c r="CN35" s="1738"/>
      <c r="CO35" s="1738"/>
      <c r="CP35" s="1738"/>
      <c r="CQ35" s="1738"/>
      <c r="CR35" s="1738"/>
      <c r="CS35" s="1738"/>
      <c r="CT35" s="1738"/>
      <c r="CU35" s="1738"/>
      <c r="CV35" s="1738"/>
      <c r="CW35" s="1738"/>
      <c r="CX35" s="1738"/>
      <c r="CY35" s="1738"/>
      <c r="CZ35" s="1738"/>
      <c r="DA35" s="1738"/>
      <c r="DB35" s="1738"/>
      <c r="DC35" s="1738"/>
      <c r="DD35" s="1738"/>
      <c r="DE35" s="1738"/>
      <c r="DF35" s="1738"/>
      <c r="DG35" s="1738"/>
      <c r="DH35" s="1738"/>
      <c r="DI35" s="1738"/>
      <c r="DJ35" s="1738"/>
      <c r="DK35" s="1738"/>
      <c r="DL35" s="1738"/>
      <c r="DM35" s="1738"/>
      <c r="DN35" s="1738"/>
      <c r="DO35" s="1738"/>
      <c r="DP35" s="1738"/>
      <c r="DQ35" s="1738"/>
      <c r="DR35" s="1738"/>
      <c r="DS35" s="1738"/>
      <c r="DT35" s="1738"/>
      <c r="DU35" s="1738"/>
      <c r="DV35" s="1738"/>
      <c r="DW35" s="1738"/>
      <c r="DX35" s="1738"/>
      <c r="DY35" s="1738"/>
      <c r="DZ35" s="1738"/>
      <c r="EA35" s="1738"/>
      <c r="EB35" s="1738"/>
      <c r="EC35" s="1738"/>
      <c r="ED35" s="1738"/>
      <c r="EE35" s="1738"/>
      <c r="EF35" s="1738"/>
      <c r="EG35" s="1738"/>
      <c r="EH35" s="1738"/>
      <c r="EI35" s="1738"/>
      <c r="EJ35" s="1738"/>
      <c r="EK35" s="1738"/>
      <c r="EL35" s="1738"/>
      <c r="EM35" s="1738"/>
      <c r="EN35" s="1738"/>
      <c r="EO35" s="1738"/>
      <c r="EP35" s="1738"/>
      <c r="EQ35" s="1738"/>
      <c r="ER35" s="1738"/>
      <c r="ES35" s="1738"/>
      <c r="ET35" s="1738"/>
      <c r="EU35" s="1738"/>
      <c r="EV35" s="1738"/>
      <c r="EW35" s="1738"/>
      <c r="EX35" s="1738"/>
      <c r="EY35" s="1738"/>
      <c r="EZ35" s="1738"/>
      <c r="FA35" s="1738"/>
      <c r="FB35" s="1738"/>
      <c r="FC35" s="1738"/>
      <c r="FD35" s="1738"/>
      <c r="FE35" s="1738"/>
      <c r="FF35" s="1738"/>
      <c r="FG35" s="1738"/>
      <c r="FH35" s="1738"/>
      <c r="FI35" s="1738"/>
      <c r="FJ35" s="1738"/>
      <c r="FK35" s="1738"/>
      <c r="FL35" s="1738"/>
      <c r="FM35" s="1738"/>
      <c r="FN35" s="1738"/>
      <c r="FO35" s="1738"/>
      <c r="FP35" s="1738"/>
      <c r="FQ35" s="1738"/>
      <c r="FR35" s="1738"/>
      <c r="FS35" s="1738"/>
      <c r="FT35" s="1738"/>
      <c r="FU35" s="1738"/>
      <c r="FV35" s="1738"/>
      <c r="FW35" s="1738"/>
      <c r="FX35" s="1738"/>
      <c r="FY35" s="1738"/>
      <c r="FZ35" s="1738"/>
      <c r="GA35" s="1738"/>
      <c r="GB35" s="1738"/>
      <c r="GC35" s="1738"/>
      <c r="GD35" s="1738"/>
      <c r="GE35" s="1738"/>
      <c r="GF35" s="1738"/>
      <c r="GG35" s="1738"/>
      <c r="GH35" s="1738"/>
      <c r="GI35" s="1738"/>
      <c r="GJ35" s="1738"/>
      <c r="GK35" s="1738"/>
      <c r="GL35" s="1738"/>
      <c r="GM35" s="1738"/>
      <c r="GN35" s="1738"/>
    </row>
    <row r="36" spans="1:196" ht="30" customHeight="1">
      <c r="A36" s="370"/>
      <c r="B36" s="22"/>
      <c r="C36" s="1790"/>
      <c r="J36" s="1741"/>
      <c r="K36" s="1741"/>
      <c r="L36" s="1745"/>
      <c r="S36"/>
      <c r="T36"/>
      <c r="U36"/>
      <c r="V36"/>
      <c r="W36"/>
      <c r="X36"/>
      <c r="Y36" s="1738"/>
      <c r="CC36" s="1738"/>
      <c r="CD36" s="1767"/>
      <c r="CJ36" s="1738"/>
      <c r="CK36" s="1738"/>
      <c r="CL36" s="1738"/>
      <c r="CM36" s="1738"/>
      <c r="CN36" s="1738"/>
      <c r="CO36" s="1738"/>
      <c r="CP36" s="1738"/>
      <c r="CQ36" s="1738"/>
      <c r="CR36" s="1738"/>
      <c r="CS36" s="1738"/>
      <c r="CT36" s="1738"/>
      <c r="CU36" s="1738"/>
      <c r="CV36" s="1738"/>
      <c r="CW36" s="1738"/>
      <c r="CX36" s="1738"/>
      <c r="CY36" s="1738"/>
      <c r="CZ36" s="1738"/>
      <c r="DA36" s="1738"/>
      <c r="DB36" s="1738"/>
      <c r="DC36" s="1738"/>
      <c r="DD36" s="1738"/>
      <c r="DE36" s="1738"/>
      <c r="DF36" s="1738"/>
      <c r="DG36" s="1738"/>
      <c r="DH36" s="1738"/>
      <c r="DI36" s="1738"/>
      <c r="DJ36" s="1738"/>
      <c r="DK36" s="1738"/>
      <c r="DL36" s="1738"/>
      <c r="DM36" s="1738"/>
      <c r="DN36" s="1738"/>
      <c r="DO36" s="1738"/>
      <c r="DP36" s="1738"/>
      <c r="DQ36" s="1738"/>
      <c r="DR36" s="1738"/>
      <c r="DS36" s="1738"/>
      <c r="DT36" s="1738"/>
      <c r="DU36" s="1738"/>
      <c r="DV36" s="1738"/>
      <c r="DW36" s="1738"/>
      <c r="DX36" s="1738"/>
      <c r="DY36" s="1738"/>
      <c r="DZ36" s="1738"/>
      <c r="EA36" s="1738"/>
      <c r="EB36" s="1738"/>
      <c r="EC36" s="1738"/>
      <c r="ED36" s="1738"/>
      <c r="EE36" s="1738"/>
      <c r="EF36" s="1738"/>
      <c r="EG36" s="1738"/>
      <c r="EH36" s="1738"/>
      <c r="EI36" s="1738"/>
      <c r="EJ36" s="1738"/>
      <c r="EK36" s="1738"/>
      <c r="EL36" s="1738"/>
      <c r="EM36" s="1738"/>
      <c r="EN36" s="1738"/>
      <c r="EO36" s="1738"/>
      <c r="EP36" s="1738"/>
      <c r="EQ36" s="1738"/>
      <c r="ER36" s="1738"/>
      <c r="ES36" s="1738"/>
      <c r="ET36" s="1738"/>
      <c r="EU36" s="1738"/>
      <c r="EV36" s="1738"/>
      <c r="EW36" s="1738"/>
      <c r="EX36" s="1738"/>
      <c r="EY36" s="1738"/>
      <c r="EZ36" s="1738"/>
      <c r="FA36" s="1738"/>
      <c r="FB36" s="1738"/>
      <c r="FC36" s="1738"/>
      <c r="FD36" s="1738"/>
      <c r="FE36" s="1738"/>
      <c r="FF36" s="1738"/>
      <c r="FG36" s="1738"/>
      <c r="FH36" s="1738"/>
      <c r="FI36" s="1738"/>
      <c r="FJ36" s="1738"/>
      <c r="FK36" s="1738"/>
      <c r="FL36" s="1738"/>
      <c r="FM36" s="1738"/>
      <c r="FN36" s="1738"/>
      <c r="FO36" s="1738"/>
      <c r="FP36" s="1738"/>
      <c r="FQ36" s="1738"/>
      <c r="FR36" s="1738"/>
      <c r="FS36" s="1738"/>
      <c r="FT36" s="1738"/>
      <c r="FU36" s="1738"/>
      <c r="FV36" s="1738"/>
      <c r="FW36" s="1738"/>
      <c r="FX36" s="1738"/>
      <c r="FY36" s="1738"/>
      <c r="FZ36" s="1738"/>
      <c r="GA36" s="1738"/>
      <c r="GB36" s="1738"/>
      <c r="GC36" s="1738"/>
      <c r="GD36" s="1738"/>
      <c r="GE36" s="1738"/>
      <c r="GF36" s="1738"/>
      <c r="GG36" s="1738"/>
      <c r="GH36" s="1738"/>
      <c r="GI36" s="1738"/>
      <c r="GJ36" s="1738"/>
      <c r="GK36" s="1738"/>
      <c r="GL36" s="1738"/>
      <c r="GM36" s="1738"/>
      <c r="GN36" s="1738"/>
    </row>
    <row r="37" spans="1:196" ht="30" customHeight="1">
      <c r="A37" s="370"/>
      <c r="B37" s="22"/>
      <c r="C37" s="1739"/>
      <c r="F37" s="1740" t="s">
        <v>20</v>
      </c>
      <c r="H37" s="1741"/>
      <c r="I37" s="1741" t="s">
        <v>1010</v>
      </c>
      <c r="J37" s="1759"/>
      <c r="K37" s="1759"/>
      <c r="L37" s="1741"/>
      <c r="S37"/>
      <c r="T37"/>
      <c r="U37"/>
      <c r="V37"/>
      <c r="W37"/>
      <c r="X37"/>
      <c r="Y37" s="1738"/>
      <c r="Z37" s="3100">
        <v>34</v>
      </c>
      <c r="AA37" s="3100"/>
      <c r="AB37" s="3101"/>
      <c r="AC37" s="3102"/>
      <c r="AD37" s="3102"/>
      <c r="AE37" s="3102"/>
      <c r="AF37" s="3102"/>
      <c r="AG37" s="3102"/>
      <c r="AH37" s="3102"/>
      <c r="AI37" s="3102"/>
      <c r="AJ37" s="3102"/>
      <c r="AK37" s="3102"/>
      <c r="AL37" s="3102"/>
      <c r="AM37" s="3102"/>
      <c r="AN37" s="3102"/>
      <c r="AO37" s="3102"/>
      <c r="AP37" s="3102"/>
      <c r="AQ37" s="3102"/>
      <c r="AR37" s="3102"/>
      <c r="AS37" s="3102"/>
      <c r="AT37" s="3102"/>
      <c r="AU37" s="3102"/>
      <c r="AV37" s="3102"/>
      <c r="AW37" s="3102"/>
      <c r="AX37" s="3102"/>
      <c r="AY37" s="3102"/>
      <c r="AZ37" s="3102"/>
      <c r="BA37" s="3102"/>
      <c r="BB37" s="3102"/>
      <c r="BC37" s="3102"/>
      <c r="BD37" s="3102"/>
      <c r="BE37" s="3103"/>
      <c r="BF37" s="22"/>
      <c r="BG37" s="3113"/>
      <c r="BH37" s="3114"/>
      <c r="BI37" s="3114"/>
      <c r="BJ37" s="3114"/>
      <c r="BK37" s="3114"/>
      <c r="BL37" s="3114"/>
      <c r="BM37" s="3114"/>
      <c r="BN37" s="3114"/>
      <c r="BO37" s="3114"/>
      <c r="BP37" s="3114"/>
      <c r="BQ37" s="3114"/>
      <c r="BR37" s="3114"/>
      <c r="BS37" s="3114"/>
      <c r="BT37" s="3114"/>
      <c r="BU37" s="3114"/>
      <c r="BV37" s="3114"/>
      <c r="BW37" s="3114"/>
      <c r="BX37" s="3114"/>
      <c r="BY37" s="3114"/>
      <c r="BZ37" s="3114"/>
      <c r="CA37" s="3115"/>
      <c r="CC37" s="1738"/>
      <c r="CD37" s="1767"/>
      <c r="CJ37" s="1738"/>
      <c r="CK37" s="1738"/>
      <c r="CL37" s="1738"/>
      <c r="CM37" s="1738"/>
      <c r="CN37" s="1738"/>
      <c r="CO37" s="1738"/>
      <c r="CP37" s="1738"/>
      <c r="CQ37" s="1738"/>
      <c r="CR37" s="1738"/>
      <c r="CS37" s="1738"/>
      <c r="CT37" s="1738"/>
      <c r="CU37" s="1738"/>
      <c r="CV37" s="1738"/>
      <c r="CW37" s="1738"/>
      <c r="CX37" s="1738"/>
      <c r="CY37" s="1738"/>
      <c r="CZ37" s="1738"/>
      <c r="DA37" s="1738"/>
      <c r="DB37" s="1738"/>
      <c r="DC37" s="1738"/>
      <c r="DD37" s="1738"/>
      <c r="DE37" s="1738"/>
      <c r="DF37" s="1738"/>
      <c r="DG37" s="1738"/>
      <c r="DH37" s="1738"/>
      <c r="DI37" s="1738"/>
      <c r="DJ37" s="1738"/>
      <c r="DK37" s="1738"/>
      <c r="DL37" s="1738"/>
      <c r="DM37" s="1738"/>
      <c r="DN37" s="1738"/>
      <c r="DO37" s="1738"/>
      <c r="DP37" s="1738"/>
      <c r="DQ37" s="1738"/>
      <c r="DR37" s="1738"/>
      <c r="DS37" s="1738"/>
      <c r="DT37" s="1738"/>
      <c r="DU37" s="1738"/>
      <c r="DV37" s="1738"/>
      <c r="DW37" s="1738"/>
      <c r="DX37" s="1738"/>
      <c r="DY37" s="1738"/>
      <c r="DZ37" s="1738"/>
      <c r="EA37" s="1738"/>
      <c r="EB37" s="1738"/>
      <c r="EC37" s="1738"/>
      <c r="ED37" s="1738"/>
      <c r="EE37" s="1738"/>
      <c r="EF37" s="1738"/>
      <c r="EG37" s="1738"/>
      <c r="EH37" s="1738"/>
      <c r="EI37" s="1738"/>
      <c r="EJ37" s="1738"/>
      <c r="EK37" s="1738"/>
      <c r="EL37" s="1738"/>
      <c r="EM37" s="1738"/>
      <c r="EN37" s="1738"/>
      <c r="EO37" s="1738"/>
      <c r="EP37" s="1738"/>
      <c r="EQ37" s="1738"/>
      <c r="ER37" s="1738"/>
      <c r="ES37" s="1738"/>
      <c r="ET37" s="1738"/>
      <c r="EU37" s="1738"/>
      <c r="EV37" s="1738"/>
      <c r="EW37" s="1738"/>
      <c r="EX37" s="1738"/>
      <c r="EY37" s="1738"/>
      <c r="EZ37" s="1738"/>
      <c r="FA37" s="1738"/>
      <c r="FB37" s="1738"/>
      <c r="FC37" s="1738"/>
      <c r="FD37" s="1738"/>
      <c r="FE37" s="1738"/>
      <c r="FF37" s="1738"/>
      <c r="FG37" s="1738"/>
      <c r="FH37" s="1738"/>
      <c r="FI37" s="1738"/>
      <c r="FJ37" s="1738"/>
      <c r="FK37" s="1738"/>
      <c r="FL37" s="1738"/>
      <c r="FM37" s="1738"/>
      <c r="FN37" s="1738"/>
      <c r="FO37" s="1738"/>
      <c r="FP37" s="1738"/>
      <c r="FQ37" s="1738"/>
      <c r="FR37" s="1738"/>
      <c r="FS37" s="1738"/>
      <c r="FT37" s="1738"/>
      <c r="FU37" s="1738"/>
      <c r="FV37" s="1738"/>
      <c r="FW37" s="1738"/>
      <c r="FX37" s="1738"/>
      <c r="FY37" s="1738"/>
      <c r="FZ37" s="1738"/>
      <c r="GA37" s="1738"/>
      <c r="GB37" s="1738"/>
      <c r="GC37" s="1738"/>
      <c r="GD37" s="1738"/>
      <c r="GE37" s="1738"/>
      <c r="GF37" s="1738"/>
      <c r="GG37" s="1738"/>
      <c r="GH37" s="1738"/>
      <c r="GI37" s="1738"/>
      <c r="GJ37" s="1738"/>
      <c r="GK37" s="1738"/>
      <c r="GL37" s="1738"/>
      <c r="GM37" s="1738"/>
      <c r="GN37" s="1738"/>
    </row>
    <row r="38" spans="1:196" ht="30" customHeight="1">
      <c r="A38" s="370"/>
      <c r="B38" s="22"/>
      <c r="C38" s="1739"/>
      <c r="F38" s="1742"/>
      <c r="H38" s="1741"/>
      <c r="I38" s="1753" t="s">
        <v>1010</v>
      </c>
      <c r="J38" s="1759"/>
      <c r="K38" s="1759"/>
      <c r="L38" s="1759"/>
      <c r="Q38" s="148"/>
      <c r="S38"/>
      <c r="T38"/>
      <c r="U38"/>
      <c r="V38"/>
      <c r="W38"/>
      <c r="X38"/>
      <c r="Y38" s="1738"/>
      <c r="Z38" s="3100"/>
      <c r="AA38" s="3100"/>
      <c r="AB38" s="3104"/>
      <c r="AC38" s="3105"/>
      <c r="AD38" s="3105"/>
      <c r="AE38" s="3105"/>
      <c r="AF38" s="3105"/>
      <c r="AG38" s="3105"/>
      <c r="AH38" s="3105"/>
      <c r="AI38" s="3105"/>
      <c r="AJ38" s="3105"/>
      <c r="AK38" s="3105"/>
      <c r="AL38" s="3105"/>
      <c r="AM38" s="3105"/>
      <c r="AN38" s="3105"/>
      <c r="AO38" s="3105"/>
      <c r="AP38" s="3105"/>
      <c r="AQ38" s="3105"/>
      <c r="AR38" s="3105"/>
      <c r="AS38" s="3105"/>
      <c r="AT38" s="3105"/>
      <c r="AU38" s="3105"/>
      <c r="AV38" s="3105"/>
      <c r="AW38" s="3105"/>
      <c r="AX38" s="3105"/>
      <c r="AY38" s="3105"/>
      <c r="AZ38" s="3105"/>
      <c r="BA38" s="3105"/>
      <c r="BB38" s="3105"/>
      <c r="BC38" s="3105"/>
      <c r="BD38" s="3105"/>
      <c r="BE38" s="3106"/>
      <c r="BF38" s="22"/>
      <c r="BG38" s="3116"/>
      <c r="BH38" s="3117"/>
      <c r="BI38" s="3117"/>
      <c r="BJ38" s="3117"/>
      <c r="BK38" s="3117"/>
      <c r="BL38" s="3117"/>
      <c r="BM38" s="3117"/>
      <c r="BN38" s="3117"/>
      <c r="BO38" s="3117"/>
      <c r="BP38" s="3117"/>
      <c r="BQ38" s="3117"/>
      <c r="BR38" s="3117"/>
      <c r="BS38" s="3117"/>
      <c r="BT38" s="3117"/>
      <c r="BU38" s="3117"/>
      <c r="BV38" s="3117"/>
      <c r="BW38" s="3117"/>
      <c r="BX38" s="3117"/>
      <c r="BY38" s="3117"/>
      <c r="BZ38" s="3117"/>
      <c r="CA38" s="3118"/>
      <c r="CC38" s="1738"/>
      <c r="CD38" s="1767"/>
      <c r="CJ38" s="1738"/>
      <c r="CK38" s="1738"/>
      <c r="CL38" s="1738"/>
      <c r="CM38" s="1738"/>
      <c r="CN38" s="1738"/>
      <c r="CO38" s="1738"/>
      <c r="CP38" s="1738"/>
      <c r="CQ38" s="1738"/>
      <c r="CR38" s="1738"/>
      <c r="CS38" s="1738"/>
      <c r="CT38" s="1738"/>
      <c r="CU38" s="1738"/>
      <c r="CV38" s="1738"/>
      <c r="CW38" s="1738"/>
      <c r="CX38" s="1738"/>
      <c r="CY38" s="1738"/>
      <c r="CZ38" s="1738"/>
      <c r="DA38" s="1738"/>
      <c r="DB38" s="1738"/>
      <c r="DC38" s="1738"/>
      <c r="DD38" s="1738"/>
      <c r="DE38" s="1738"/>
      <c r="DF38" s="1738"/>
      <c r="DG38" s="1738"/>
      <c r="DH38" s="1738"/>
      <c r="DI38" s="1738"/>
      <c r="DJ38" s="1738"/>
      <c r="DK38" s="1738"/>
      <c r="DL38" s="1738"/>
      <c r="DM38" s="1738"/>
      <c r="DN38" s="1738"/>
      <c r="DO38" s="1738"/>
      <c r="DP38" s="1738"/>
      <c r="DQ38" s="1738"/>
      <c r="DR38" s="1738"/>
      <c r="DS38" s="1738"/>
      <c r="DT38" s="1738"/>
      <c r="DU38" s="1738"/>
      <c r="DV38" s="1738"/>
      <c r="DW38" s="1738"/>
      <c r="DX38" s="1738"/>
      <c r="DY38" s="1738"/>
      <c r="DZ38" s="1738"/>
      <c r="EA38" s="1738"/>
      <c r="EB38" s="1738"/>
      <c r="EC38" s="1738"/>
      <c r="ED38" s="1738"/>
      <c r="EE38" s="1738"/>
      <c r="EF38" s="1738"/>
      <c r="EG38" s="1738"/>
      <c r="EH38" s="1738"/>
      <c r="EI38" s="1738"/>
      <c r="EJ38" s="1738"/>
      <c r="EK38" s="1738"/>
      <c r="EL38" s="1738"/>
      <c r="EM38" s="1738"/>
      <c r="EN38" s="1738"/>
      <c r="EO38" s="1738"/>
      <c r="EP38" s="1738"/>
      <c r="EQ38" s="1738"/>
      <c r="ER38" s="1738"/>
      <c r="ES38" s="1738"/>
      <c r="ET38" s="1738"/>
      <c r="EU38" s="1738"/>
      <c r="EV38" s="1738"/>
      <c r="EW38" s="1738"/>
      <c r="EX38" s="1738"/>
      <c r="EY38" s="1738"/>
      <c r="EZ38" s="1738"/>
      <c r="FA38" s="1738"/>
      <c r="FB38" s="1738"/>
      <c r="FC38" s="1738"/>
      <c r="FD38" s="1738"/>
      <c r="FE38" s="1738"/>
      <c r="FF38" s="1738"/>
      <c r="FG38" s="1738"/>
      <c r="FH38" s="1738"/>
      <c r="FI38" s="1738"/>
      <c r="FJ38" s="1738"/>
      <c r="FK38" s="1738"/>
      <c r="FL38" s="1738"/>
      <c r="FM38" s="1738"/>
      <c r="FN38" s="1738"/>
      <c r="FO38" s="1738"/>
      <c r="FP38" s="1738"/>
      <c r="FQ38" s="1738"/>
      <c r="FR38" s="1738"/>
      <c r="FS38" s="1738"/>
      <c r="FT38" s="1738"/>
      <c r="FU38" s="1738"/>
      <c r="FV38" s="1738"/>
      <c r="FW38" s="1738"/>
      <c r="FX38" s="1738"/>
      <c r="FY38" s="1738"/>
      <c r="FZ38" s="1738"/>
      <c r="GA38" s="1738"/>
      <c r="GB38" s="1738"/>
      <c r="GC38" s="1738"/>
      <c r="GD38" s="1738"/>
      <c r="GE38" s="1738"/>
      <c r="GF38" s="1738"/>
      <c r="GG38" s="1738"/>
      <c r="GH38" s="1738"/>
      <c r="GI38" s="1738"/>
      <c r="GJ38" s="1738"/>
      <c r="GK38" s="1738"/>
      <c r="GL38" s="1738"/>
      <c r="GM38" s="1738"/>
      <c r="GN38" s="1738"/>
    </row>
    <row r="39" spans="1:196" ht="30" customHeight="1">
      <c r="A39" s="370"/>
      <c r="B39" s="1738"/>
      <c r="C39" s="1739"/>
      <c r="F39" s="1749"/>
      <c r="H39" s="1759"/>
      <c r="I39" s="1745"/>
      <c r="J39" s="1759"/>
      <c r="K39" s="1759"/>
      <c r="L39" s="1759"/>
      <c r="S39"/>
      <c r="T39"/>
      <c r="U39"/>
      <c r="V39"/>
      <c r="W39"/>
      <c r="X39"/>
      <c r="Y39" s="1738"/>
      <c r="CC39" s="1738"/>
      <c r="CD39" s="1737"/>
      <c r="CJ39" s="1738"/>
      <c r="CK39" s="1738"/>
      <c r="CL39" s="1738"/>
      <c r="CM39" s="1738"/>
      <c r="CN39" s="1738"/>
      <c r="CO39" s="1738"/>
      <c r="CP39" s="1738"/>
      <c r="CQ39" s="1738"/>
      <c r="CR39" s="1738"/>
      <c r="CS39" s="1738"/>
      <c r="CT39" s="1738"/>
      <c r="CU39" s="1738"/>
      <c r="CV39" s="1738"/>
      <c r="CW39" s="1738"/>
      <c r="CX39" s="1738"/>
      <c r="CY39" s="1738"/>
      <c r="CZ39" s="1738"/>
      <c r="DA39" s="1738"/>
      <c r="DB39" s="1738"/>
      <c r="DC39" s="1738"/>
      <c r="DD39" s="1738"/>
      <c r="DE39" s="1738"/>
      <c r="DF39" s="1738"/>
      <c r="DG39" s="1738"/>
      <c r="DH39" s="1738"/>
      <c r="DI39" s="1738"/>
      <c r="DJ39" s="1738"/>
      <c r="DK39" s="1738"/>
      <c r="DL39" s="1738"/>
      <c r="DM39" s="1738"/>
      <c r="DN39" s="1738"/>
      <c r="DO39" s="1738"/>
      <c r="DP39" s="1738"/>
      <c r="DQ39" s="1738"/>
      <c r="DR39" s="1738"/>
      <c r="DS39" s="1738"/>
      <c r="DT39" s="1738"/>
      <c r="DU39" s="1738"/>
      <c r="DV39" s="1738"/>
      <c r="DW39" s="1738"/>
      <c r="DX39" s="1738"/>
      <c r="DY39" s="1738"/>
      <c r="DZ39" s="1738"/>
      <c r="EA39" s="1738"/>
      <c r="EB39" s="1738"/>
      <c r="EC39" s="1738"/>
      <c r="ED39" s="1738"/>
      <c r="EE39" s="1738"/>
      <c r="EF39" s="1738"/>
      <c r="EG39" s="1738"/>
      <c r="EH39" s="1738"/>
      <c r="EI39" s="1738"/>
      <c r="EJ39" s="1738"/>
      <c r="EK39" s="1738"/>
      <c r="EL39" s="1738"/>
      <c r="EM39" s="1738"/>
      <c r="EN39" s="1738"/>
      <c r="EO39" s="1738"/>
      <c r="EP39" s="1738"/>
      <c r="EQ39" s="1738"/>
      <c r="ER39" s="1738"/>
      <c r="ES39" s="1738"/>
      <c r="ET39" s="1738"/>
      <c r="EU39" s="1738"/>
      <c r="EV39" s="1738"/>
      <c r="EW39" s="1738"/>
      <c r="EX39" s="1738"/>
      <c r="EY39" s="1738"/>
      <c r="EZ39" s="1738"/>
      <c r="FA39" s="1738"/>
      <c r="FB39" s="1738"/>
      <c r="FC39" s="1738"/>
      <c r="FD39" s="1738"/>
      <c r="FE39" s="1738"/>
      <c r="FF39" s="1738"/>
      <c r="FG39" s="1738"/>
      <c r="FH39" s="1738"/>
      <c r="FI39" s="1738"/>
      <c r="FJ39" s="1738"/>
      <c r="FK39" s="1738"/>
      <c r="FL39" s="1738"/>
      <c r="FM39" s="1738"/>
      <c r="FN39" s="1738"/>
      <c r="FO39" s="1738"/>
      <c r="FP39" s="1738"/>
      <c r="FQ39" s="1738"/>
      <c r="FR39" s="1738"/>
      <c r="FS39" s="1738"/>
      <c r="FT39" s="1738"/>
      <c r="FU39" s="1738"/>
      <c r="FV39" s="1738"/>
      <c r="FW39" s="1738"/>
      <c r="FX39" s="1738"/>
      <c r="FY39" s="1738"/>
      <c r="FZ39" s="1738"/>
      <c r="GA39" s="1738"/>
      <c r="GB39" s="1738"/>
      <c r="GC39" s="1738"/>
      <c r="GD39" s="1738"/>
      <c r="GE39" s="1738"/>
      <c r="GF39" s="1738"/>
      <c r="GG39" s="1738"/>
      <c r="GH39" s="1738"/>
      <c r="GI39" s="1738"/>
      <c r="GJ39" s="1738"/>
      <c r="GK39" s="1738"/>
      <c r="GL39" s="1738"/>
      <c r="GM39" s="1738"/>
      <c r="GN39" s="1738"/>
    </row>
    <row r="40" spans="1:196" ht="24.9" customHeight="1">
      <c r="A40" s="370"/>
      <c r="B40" s="22"/>
      <c r="C40" s="1739"/>
      <c r="F40" s="1740" t="s">
        <v>47</v>
      </c>
      <c r="G40" s="146"/>
      <c r="H40" s="1749"/>
      <c r="I40" s="1741" t="s">
        <v>1011</v>
      </c>
      <c r="J40" s="1789"/>
      <c r="K40" s="1789"/>
      <c r="L40" s="1759"/>
      <c r="S40"/>
      <c r="T40"/>
      <c r="U40"/>
      <c r="V40"/>
      <c r="W40"/>
      <c r="X40"/>
      <c r="Y40" s="1738"/>
      <c r="Z40" s="3100">
        <v>35</v>
      </c>
      <c r="AA40" s="3100"/>
      <c r="AB40" s="3101"/>
      <c r="AC40" s="3102"/>
      <c r="AD40" s="3102"/>
      <c r="AE40" s="3102"/>
      <c r="AF40" s="3102"/>
      <c r="AG40" s="3102"/>
      <c r="AH40" s="3102"/>
      <c r="AI40" s="3102"/>
      <c r="AJ40" s="3102"/>
      <c r="AK40" s="3102"/>
      <c r="AL40" s="3102"/>
      <c r="AM40" s="3102"/>
      <c r="AN40" s="3102"/>
      <c r="AO40" s="3102"/>
      <c r="AP40" s="3102"/>
      <c r="AQ40" s="3102"/>
      <c r="AR40" s="3102"/>
      <c r="AS40" s="3102"/>
      <c r="AT40" s="3102"/>
      <c r="AU40" s="3102"/>
      <c r="AV40" s="3102"/>
      <c r="AW40" s="3102"/>
      <c r="AX40" s="3102"/>
      <c r="AY40" s="3102"/>
      <c r="AZ40" s="3102"/>
      <c r="BA40" s="3102"/>
      <c r="BB40" s="3102"/>
      <c r="BC40" s="3102"/>
      <c r="BD40" s="3102"/>
      <c r="BE40" s="3103"/>
      <c r="BF40" s="22"/>
      <c r="BG40" s="3113"/>
      <c r="BH40" s="3114"/>
      <c r="BI40" s="3114"/>
      <c r="BJ40" s="3114"/>
      <c r="BK40" s="3114"/>
      <c r="BL40" s="3114"/>
      <c r="BM40" s="3114"/>
      <c r="BN40" s="3114"/>
      <c r="BO40" s="3114"/>
      <c r="BP40" s="3114"/>
      <c r="BQ40" s="3114"/>
      <c r="BR40" s="3114"/>
      <c r="BS40" s="3114"/>
      <c r="BT40" s="3114"/>
      <c r="BU40" s="3114"/>
      <c r="BV40" s="3114"/>
      <c r="BW40" s="3114"/>
      <c r="BX40" s="3114"/>
      <c r="BY40" s="3114"/>
      <c r="BZ40" s="3114"/>
      <c r="CA40" s="3115"/>
      <c r="CC40" s="1738"/>
      <c r="CD40" s="1767"/>
      <c r="CJ40" s="1738"/>
      <c r="CK40" s="1738"/>
      <c r="CL40" s="1738"/>
      <c r="CM40" s="1738"/>
      <c r="CN40" s="1738"/>
      <c r="CO40" s="1738"/>
      <c r="CP40" s="1738"/>
      <c r="CQ40" s="1738"/>
      <c r="CR40" s="1738"/>
      <c r="CS40" s="1738"/>
      <c r="CT40" s="1738"/>
      <c r="CU40" s="1738"/>
      <c r="CV40" s="1738"/>
      <c r="CW40" s="1738"/>
      <c r="CX40" s="1738"/>
      <c r="CY40" s="1738"/>
      <c r="CZ40" s="1738"/>
      <c r="DA40" s="1738"/>
      <c r="DB40" s="1738"/>
      <c r="DC40" s="1738"/>
      <c r="DD40" s="1738"/>
      <c r="DE40" s="1738"/>
      <c r="DF40" s="1738"/>
      <c r="DG40" s="1738"/>
      <c r="DH40" s="1738"/>
      <c r="DI40" s="1738"/>
      <c r="DJ40" s="1738"/>
      <c r="DK40" s="1738"/>
      <c r="DL40" s="1738"/>
      <c r="DM40" s="1738"/>
      <c r="DN40" s="1738"/>
      <c r="DO40" s="1738"/>
      <c r="DP40" s="1738"/>
      <c r="DQ40" s="1738"/>
      <c r="DR40" s="1738"/>
      <c r="DS40" s="1738"/>
      <c r="DT40" s="1738"/>
      <c r="DU40" s="1738"/>
      <c r="DV40" s="1738"/>
      <c r="DW40" s="1738"/>
      <c r="DX40" s="1738"/>
      <c r="DY40" s="1738"/>
      <c r="DZ40" s="1738"/>
      <c r="EA40" s="1738"/>
      <c r="EB40" s="1738"/>
      <c r="EC40" s="1738"/>
      <c r="ED40" s="1738"/>
      <c r="EE40" s="1738"/>
      <c r="EF40" s="1738"/>
      <c r="EG40" s="1738"/>
      <c r="EH40" s="1738"/>
      <c r="EI40" s="1738"/>
      <c r="EJ40" s="1738"/>
      <c r="EK40" s="1738"/>
      <c r="EL40" s="1738"/>
      <c r="EM40" s="1738"/>
      <c r="EN40" s="1738"/>
      <c r="EO40" s="1738"/>
      <c r="EP40" s="1738"/>
      <c r="EQ40" s="1738"/>
      <c r="ER40" s="1738"/>
      <c r="ES40" s="1738"/>
      <c r="ET40" s="1738"/>
      <c r="EU40" s="1738"/>
      <c r="EV40" s="1738"/>
      <c r="EW40" s="1738"/>
      <c r="EX40" s="1738"/>
      <c r="EY40" s="1738"/>
      <c r="EZ40" s="1738"/>
      <c r="FA40" s="1738"/>
      <c r="FB40" s="1738"/>
      <c r="FC40" s="1738"/>
      <c r="FD40" s="1738"/>
      <c r="FE40" s="1738"/>
      <c r="FF40" s="1738"/>
      <c r="FG40" s="1738"/>
      <c r="FH40" s="1738"/>
      <c r="FI40" s="1738"/>
      <c r="FJ40" s="1738"/>
      <c r="FK40" s="1738"/>
      <c r="FL40" s="1738"/>
      <c r="FM40" s="1738"/>
      <c r="FN40" s="1738"/>
      <c r="FO40" s="1738"/>
      <c r="FP40" s="1738"/>
      <c r="FQ40" s="1738"/>
      <c r="FR40" s="1738"/>
      <c r="FS40" s="1738"/>
      <c r="FT40" s="1738"/>
      <c r="FU40" s="1738"/>
      <c r="FV40" s="1738"/>
      <c r="FW40" s="1738"/>
      <c r="FX40" s="1738"/>
      <c r="FY40" s="1738"/>
      <c r="FZ40" s="1738"/>
      <c r="GA40" s="1738"/>
      <c r="GB40" s="1738"/>
      <c r="GC40" s="1738"/>
      <c r="GD40" s="1738"/>
      <c r="GE40" s="1738"/>
      <c r="GF40" s="1738"/>
      <c r="GG40" s="1738"/>
      <c r="GH40" s="1738"/>
      <c r="GI40" s="1738"/>
      <c r="GJ40" s="1738"/>
      <c r="GK40" s="1738"/>
      <c r="GL40" s="1738"/>
      <c r="GM40" s="1738"/>
      <c r="GN40" s="1738"/>
    </row>
    <row r="41" spans="1:196" ht="30" customHeight="1">
      <c r="A41" s="370"/>
      <c r="B41" s="22"/>
      <c r="C41" s="1739"/>
      <c r="F41" s="1742"/>
      <c r="H41" s="1745"/>
      <c r="I41" s="1753" t="s">
        <v>1011</v>
      </c>
      <c r="J41" s="1789"/>
      <c r="K41" s="1789"/>
      <c r="L41" s="1789"/>
      <c r="S41"/>
      <c r="T41"/>
      <c r="U41"/>
      <c r="V41"/>
      <c r="W41"/>
      <c r="X41"/>
      <c r="Y41" s="1738"/>
      <c r="Z41" s="3100"/>
      <c r="AA41" s="3100"/>
      <c r="AB41" s="3104"/>
      <c r="AC41" s="3105"/>
      <c r="AD41" s="3105"/>
      <c r="AE41" s="3105"/>
      <c r="AF41" s="3105"/>
      <c r="AG41" s="3105"/>
      <c r="AH41" s="3105"/>
      <c r="AI41" s="3105"/>
      <c r="AJ41" s="3105"/>
      <c r="AK41" s="3105"/>
      <c r="AL41" s="3105"/>
      <c r="AM41" s="3105"/>
      <c r="AN41" s="3105"/>
      <c r="AO41" s="3105"/>
      <c r="AP41" s="3105"/>
      <c r="AQ41" s="3105"/>
      <c r="AR41" s="3105"/>
      <c r="AS41" s="3105"/>
      <c r="AT41" s="3105"/>
      <c r="AU41" s="3105"/>
      <c r="AV41" s="3105"/>
      <c r="AW41" s="3105"/>
      <c r="AX41" s="3105"/>
      <c r="AY41" s="3105"/>
      <c r="AZ41" s="3105"/>
      <c r="BA41" s="3105"/>
      <c r="BB41" s="3105"/>
      <c r="BC41" s="3105"/>
      <c r="BD41" s="3105"/>
      <c r="BE41" s="3106"/>
      <c r="BF41" s="22"/>
      <c r="BG41" s="3116"/>
      <c r="BH41" s="3117"/>
      <c r="BI41" s="3117"/>
      <c r="BJ41" s="3117"/>
      <c r="BK41" s="3117"/>
      <c r="BL41" s="3117"/>
      <c r="BM41" s="3117"/>
      <c r="BN41" s="3117"/>
      <c r="BO41" s="3117"/>
      <c r="BP41" s="3117"/>
      <c r="BQ41" s="3117"/>
      <c r="BR41" s="3117"/>
      <c r="BS41" s="3117"/>
      <c r="BT41" s="3117"/>
      <c r="BU41" s="3117"/>
      <c r="BV41" s="3117"/>
      <c r="BW41" s="3117"/>
      <c r="BX41" s="3117"/>
      <c r="BY41" s="3117"/>
      <c r="BZ41" s="3117"/>
      <c r="CA41" s="3118"/>
      <c r="CC41" s="1738"/>
      <c r="CD41" s="1737"/>
      <c r="CJ41" s="1738"/>
      <c r="CK41" s="1738"/>
      <c r="CL41" s="1738"/>
      <c r="CM41" s="1738"/>
      <c r="CN41" s="1738"/>
      <c r="CO41" s="1738"/>
      <c r="CP41" s="1738"/>
      <c r="CQ41" s="1738"/>
      <c r="CR41" s="1738"/>
      <c r="CS41" s="1738"/>
      <c r="CT41" s="1738"/>
      <c r="CU41" s="1738"/>
      <c r="CV41" s="1738"/>
      <c r="CW41" s="1738"/>
      <c r="CX41" s="1738"/>
      <c r="CY41" s="1738"/>
      <c r="CZ41" s="1738"/>
      <c r="DA41" s="1738"/>
      <c r="DB41" s="1738"/>
      <c r="DC41" s="1738"/>
      <c r="DD41" s="1738"/>
      <c r="DE41" s="1738"/>
      <c r="DF41" s="1738"/>
      <c r="DG41" s="1738"/>
      <c r="DH41" s="1738"/>
      <c r="DI41" s="1738"/>
      <c r="DJ41" s="1738"/>
      <c r="DK41" s="1738"/>
      <c r="DL41" s="1738"/>
      <c r="DM41" s="1738"/>
      <c r="DN41" s="1738"/>
      <c r="DO41" s="1738"/>
      <c r="DP41" s="1738"/>
      <c r="DQ41" s="1738"/>
      <c r="DR41" s="1738"/>
      <c r="DS41" s="1738"/>
      <c r="DT41" s="1738"/>
      <c r="DU41" s="1738"/>
      <c r="DV41" s="1738"/>
      <c r="DW41" s="1738"/>
      <c r="DX41" s="1738"/>
      <c r="DY41" s="1738"/>
      <c r="DZ41" s="1738"/>
      <c r="EA41" s="1738"/>
      <c r="EB41" s="1738"/>
      <c r="EC41" s="1738"/>
      <c r="ED41" s="1738"/>
      <c r="EE41" s="1738"/>
      <c r="EF41" s="1738"/>
      <c r="EG41" s="1738"/>
      <c r="EH41" s="1738"/>
      <c r="EI41" s="1738"/>
      <c r="EJ41" s="1738"/>
      <c r="EK41" s="1738"/>
      <c r="EL41" s="1738"/>
      <c r="EM41" s="1738"/>
      <c r="EN41" s="1738"/>
      <c r="EO41" s="1738"/>
      <c r="EP41" s="1738"/>
      <c r="EQ41" s="1738"/>
      <c r="ER41" s="1738"/>
      <c r="ES41" s="1738"/>
      <c r="ET41" s="1738"/>
      <c r="EU41" s="1738"/>
      <c r="EV41" s="1738"/>
      <c r="EW41" s="1738"/>
      <c r="EX41" s="1738"/>
      <c r="EY41" s="1738"/>
      <c r="EZ41" s="1738"/>
      <c r="FA41" s="1738"/>
      <c r="FB41" s="1738"/>
      <c r="FC41" s="1738"/>
      <c r="FD41" s="1738"/>
      <c r="FE41" s="1738"/>
      <c r="FF41" s="1738"/>
      <c r="FG41" s="1738"/>
      <c r="FH41" s="1738"/>
      <c r="FI41" s="1738"/>
      <c r="FJ41" s="1738"/>
      <c r="FK41" s="1738"/>
      <c r="FL41" s="1738"/>
      <c r="FM41" s="1738"/>
      <c r="FN41" s="1738"/>
      <c r="FO41" s="1738"/>
      <c r="FP41" s="1738"/>
      <c r="FQ41" s="1738"/>
      <c r="FR41" s="1738"/>
      <c r="FS41" s="1738"/>
      <c r="FT41" s="1738"/>
      <c r="FU41" s="1738"/>
      <c r="FV41" s="1738"/>
      <c r="FW41" s="1738"/>
      <c r="FX41" s="1738"/>
      <c r="FY41" s="1738"/>
      <c r="FZ41" s="1738"/>
      <c r="GA41" s="1738"/>
      <c r="GB41" s="1738"/>
      <c r="GC41" s="1738"/>
      <c r="GD41" s="1738"/>
      <c r="GE41" s="1738"/>
      <c r="GF41" s="1738"/>
      <c r="GG41" s="1738"/>
      <c r="GH41" s="1738"/>
      <c r="GI41" s="1738"/>
      <c r="GJ41" s="1738"/>
      <c r="GK41" s="1738"/>
      <c r="GL41" s="1738"/>
      <c r="GM41" s="1738"/>
      <c r="GN41" s="1738"/>
    </row>
    <row r="42" spans="1:196" ht="30" customHeight="1">
      <c r="A42" s="370"/>
      <c r="B42" s="22"/>
      <c r="C42" s="1790"/>
      <c r="F42" s="1740"/>
      <c r="H42" s="1753"/>
      <c r="I42" s="1741"/>
      <c r="J42" s="1759"/>
      <c r="K42" s="1759"/>
      <c r="L42" s="1753"/>
      <c r="S42"/>
      <c r="T42"/>
      <c r="U42"/>
      <c r="V42"/>
      <c r="W42"/>
      <c r="X42"/>
      <c r="Y42" s="1738"/>
      <c r="CC42" s="1738"/>
      <c r="CD42" s="1767"/>
      <c r="CJ42" s="1738"/>
      <c r="CK42" s="1738"/>
      <c r="CL42" s="1738"/>
      <c r="CM42" s="1738"/>
      <c r="CN42" s="1738"/>
      <c r="CO42" s="1738"/>
      <c r="CP42" s="1738"/>
      <c r="CQ42" s="1738"/>
      <c r="CR42" s="1738"/>
      <c r="CS42" s="1738"/>
      <c r="CT42" s="1738"/>
      <c r="CU42" s="1738"/>
      <c r="CV42" s="1738"/>
      <c r="CW42" s="1738"/>
      <c r="CX42" s="1738"/>
      <c r="CY42" s="1738"/>
      <c r="CZ42" s="1738"/>
      <c r="DA42" s="1738"/>
      <c r="DB42" s="1738"/>
      <c r="DC42" s="1738"/>
      <c r="DD42" s="1738"/>
      <c r="DE42" s="1738"/>
      <c r="DF42" s="1738"/>
      <c r="DG42" s="1738"/>
      <c r="DH42" s="1738"/>
      <c r="DI42" s="1738"/>
      <c r="DJ42" s="1738"/>
      <c r="DK42" s="1738"/>
      <c r="DL42" s="1738"/>
      <c r="DM42" s="1738"/>
      <c r="DN42" s="1738"/>
      <c r="DO42" s="1738"/>
      <c r="DP42" s="1738"/>
      <c r="DQ42" s="1738"/>
      <c r="DR42" s="1738"/>
      <c r="DS42" s="1738"/>
      <c r="DT42" s="1738"/>
      <c r="DU42" s="1738"/>
      <c r="DV42" s="1738"/>
      <c r="DW42" s="1738"/>
      <c r="DX42" s="1738"/>
      <c r="DY42" s="1738"/>
      <c r="DZ42" s="1738"/>
      <c r="EA42" s="1738"/>
      <c r="EB42" s="1738"/>
      <c r="EC42" s="1738"/>
      <c r="ED42" s="1738"/>
      <c r="EE42" s="1738"/>
      <c r="EF42" s="1738"/>
      <c r="EG42" s="1738"/>
      <c r="EH42" s="1738"/>
      <c r="EI42" s="1738"/>
      <c r="EJ42" s="1738"/>
      <c r="EK42" s="1738"/>
      <c r="EL42" s="1738"/>
      <c r="EM42" s="1738"/>
      <c r="EN42" s="1738"/>
      <c r="EO42" s="1738"/>
      <c r="EP42" s="1738"/>
      <c r="EQ42" s="1738"/>
      <c r="ER42" s="1738"/>
      <c r="ES42" s="1738"/>
      <c r="ET42" s="1738"/>
      <c r="EU42" s="1738"/>
      <c r="EV42" s="1738"/>
      <c r="EW42" s="1738"/>
      <c r="EX42" s="1738"/>
      <c r="EY42" s="1738"/>
      <c r="EZ42" s="1738"/>
      <c r="FA42" s="1738"/>
      <c r="FB42" s="1738"/>
      <c r="FC42" s="1738"/>
      <c r="FD42" s="1738"/>
      <c r="FE42" s="1738"/>
      <c r="FF42" s="1738"/>
      <c r="FG42" s="1738"/>
      <c r="FH42" s="1738"/>
      <c r="FI42" s="1738"/>
      <c r="FJ42" s="1738"/>
      <c r="FK42" s="1738"/>
      <c r="FL42" s="1738"/>
      <c r="FM42" s="1738"/>
      <c r="FN42" s="1738"/>
      <c r="FO42" s="1738"/>
      <c r="FP42" s="1738"/>
      <c r="FQ42" s="1738"/>
      <c r="FR42" s="1738"/>
      <c r="FS42" s="1738"/>
      <c r="FT42" s="1738"/>
      <c r="FU42" s="1738"/>
      <c r="FV42" s="1738"/>
      <c r="FW42" s="1738"/>
      <c r="FX42" s="1738"/>
      <c r="FY42" s="1738"/>
      <c r="FZ42" s="1738"/>
      <c r="GA42" s="1738"/>
      <c r="GB42" s="1738"/>
      <c r="GC42" s="1738"/>
      <c r="GD42" s="1738"/>
      <c r="GE42" s="1738"/>
      <c r="GF42" s="1738"/>
      <c r="GG42" s="1738"/>
      <c r="GH42" s="1738"/>
      <c r="GI42" s="1738"/>
      <c r="GJ42" s="1738"/>
      <c r="GK42" s="1738"/>
      <c r="GL42" s="1738"/>
      <c r="GM42" s="1738"/>
      <c r="GN42" s="1738"/>
    </row>
    <row r="43" spans="1:196" ht="30" customHeight="1">
      <c r="A43" s="370"/>
      <c r="B43" s="22"/>
      <c r="C43" s="1786"/>
      <c r="F43" s="1739" t="s">
        <v>72</v>
      </c>
      <c r="H43" s="1753"/>
      <c r="I43" s="1740" t="s">
        <v>1012</v>
      </c>
      <c r="J43" s="1749"/>
      <c r="K43" s="1749"/>
      <c r="L43" s="1759"/>
      <c r="S43"/>
      <c r="T43"/>
      <c r="U43"/>
      <c r="V43"/>
      <c r="W43"/>
      <c r="X43"/>
      <c r="Y43" s="1738"/>
      <c r="Z43" s="3100">
        <v>36</v>
      </c>
      <c r="AA43" s="3100"/>
      <c r="AB43" s="3101"/>
      <c r="AC43" s="3102"/>
      <c r="AD43" s="3102"/>
      <c r="AE43" s="3102"/>
      <c r="AF43" s="3102"/>
      <c r="AG43" s="3102"/>
      <c r="AH43" s="3102"/>
      <c r="AI43" s="3102"/>
      <c r="AJ43" s="3102"/>
      <c r="AK43" s="3102"/>
      <c r="AL43" s="3102"/>
      <c r="AM43" s="3102"/>
      <c r="AN43" s="3102"/>
      <c r="AO43" s="3102"/>
      <c r="AP43" s="3102"/>
      <c r="AQ43" s="3102"/>
      <c r="AR43" s="3102"/>
      <c r="AS43" s="3102"/>
      <c r="AT43" s="3102"/>
      <c r="AU43" s="3102"/>
      <c r="AV43" s="3102"/>
      <c r="AW43" s="3102"/>
      <c r="AX43" s="3102"/>
      <c r="AY43" s="3102"/>
      <c r="AZ43" s="3102"/>
      <c r="BA43" s="3102"/>
      <c r="BB43" s="3102"/>
      <c r="BC43" s="3102"/>
      <c r="BD43" s="3102"/>
      <c r="BE43" s="3103"/>
      <c r="BF43" s="22"/>
      <c r="BG43" s="3113"/>
      <c r="BH43" s="3114"/>
      <c r="BI43" s="3114"/>
      <c r="BJ43" s="3114"/>
      <c r="BK43" s="3114"/>
      <c r="BL43" s="3114"/>
      <c r="BM43" s="3114"/>
      <c r="BN43" s="3114"/>
      <c r="BO43" s="3114"/>
      <c r="BP43" s="3114"/>
      <c r="BQ43" s="3114"/>
      <c r="BR43" s="3114"/>
      <c r="BS43" s="3114"/>
      <c r="BT43" s="3114"/>
      <c r="BU43" s="3114"/>
      <c r="BV43" s="3114"/>
      <c r="BW43" s="3114"/>
      <c r="BX43" s="3114"/>
      <c r="BY43" s="3114"/>
      <c r="BZ43" s="3114"/>
      <c r="CA43" s="3115"/>
      <c r="CC43" s="1738"/>
      <c r="CD43" s="1767"/>
      <c r="CJ43" s="1738"/>
      <c r="CK43" s="1738"/>
      <c r="CL43" s="1738"/>
      <c r="CM43" s="1738"/>
      <c r="CN43" s="1738"/>
      <c r="CO43" s="1738"/>
      <c r="CP43" s="1738"/>
      <c r="CQ43" s="1738"/>
      <c r="CR43" s="1738"/>
      <c r="CS43" s="1738"/>
      <c r="CT43" s="1738"/>
      <c r="CU43" s="1738"/>
      <c r="CV43" s="1738"/>
      <c r="CW43" s="1738"/>
      <c r="CX43" s="1738"/>
      <c r="CY43" s="1738"/>
      <c r="CZ43" s="1738"/>
      <c r="DA43" s="1738"/>
      <c r="DB43" s="1738"/>
      <c r="DC43" s="1738"/>
      <c r="DD43" s="1738"/>
      <c r="DE43" s="1738"/>
      <c r="DF43" s="1738"/>
      <c r="DG43" s="1738"/>
      <c r="DH43" s="1738"/>
      <c r="DI43" s="1738"/>
      <c r="DJ43" s="1738"/>
      <c r="DK43" s="1738"/>
      <c r="DL43" s="1738"/>
      <c r="DM43" s="1738"/>
      <c r="DN43" s="1738"/>
      <c r="DO43" s="1738"/>
      <c r="DP43" s="1738"/>
      <c r="DQ43" s="1738"/>
      <c r="DR43" s="1738"/>
      <c r="DS43" s="1738"/>
      <c r="DT43" s="1738"/>
      <c r="DU43" s="1738"/>
      <c r="DV43" s="1738"/>
      <c r="DW43" s="1738"/>
      <c r="DX43" s="1738"/>
      <c r="DY43" s="1738"/>
      <c r="DZ43" s="1738"/>
      <c r="EA43" s="1738"/>
      <c r="EB43" s="1738"/>
      <c r="EC43" s="1738"/>
      <c r="ED43" s="1738"/>
      <c r="EE43" s="1738"/>
      <c r="EF43" s="1738"/>
      <c r="EG43" s="1738"/>
      <c r="EH43" s="1738"/>
      <c r="EI43" s="1738"/>
      <c r="EJ43" s="1738"/>
      <c r="EK43" s="1738"/>
      <c r="EL43" s="1738"/>
      <c r="EM43" s="1738"/>
      <c r="EN43" s="1738"/>
      <c r="EO43" s="1738"/>
      <c r="EP43" s="1738"/>
      <c r="EQ43" s="1738"/>
      <c r="ER43" s="1738"/>
      <c r="ES43" s="1738"/>
      <c r="ET43" s="1738"/>
      <c r="EU43" s="1738"/>
      <c r="EV43" s="1738"/>
      <c r="EW43" s="1738"/>
      <c r="EX43" s="1738"/>
      <c r="EY43" s="1738"/>
      <c r="EZ43" s="1738"/>
      <c r="FA43" s="1738"/>
      <c r="FB43" s="1738"/>
      <c r="FC43" s="1738"/>
      <c r="FD43" s="1738"/>
      <c r="FE43" s="1738"/>
      <c r="FF43" s="1738"/>
      <c r="FG43" s="1738"/>
      <c r="FH43" s="1738"/>
      <c r="FI43" s="1738"/>
      <c r="FJ43" s="1738"/>
      <c r="FK43" s="1738"/>
      <c r="FL43" s="1738"/>
      <c r="FM43" s="1738"/>
      <c r="FN43" s="1738"/>
      <c r="FO43" s="1738"/>
      <c r="FP43" s="1738"/>
      <c r="FQ43" s="1738"/>
      <c r="FR43" s="1738"/>
      <c r="FS43" s="1738"/>
      <c r="FT43" s="1738"/>
      <c r="FU43" s="1738"/>
      <c r="FV43" s="1738"/>
      <c r="FW43" s="1738"/>
      <c r="FX43" s="1738"/>
      <c r="FY43" s="1738"/>
      <c r="FZ43" s="1738"/>
      <c r="GA43" s="1738"/>
      <c r="GB43" s="1738"/>
      <c r="GC43" s="1738"/>
      <c r="GD43" s="1738"/>
      <c r="GE43" s="1738"/>
      <c r="GF43" s="1738"/>
      <c r="GG43" s="1738"/>
      <c r="GH43" s="1738"/>
      <c r="GI43" s="1738"/>
      <c r="GJ43" s="1738"/>
      <c r="GK43" s="1738"/>
      <c r="GL43" s="1738"/>
      <c r="GM43" s="1738"/>
      <c r="GN43" s="1738"/>
    </row>
    <row r="44" spans="1:196" ht="30" customHeight="1">
      <c r="A44" s="370"/>
      <c r="B44" s="1738"/>
      <c r="C44" s="1739"/>
      <c r="D44" s="146"/>
      <c r="E44" s="146"/>
      <c r="F44" s="1786"/>
      <c r="H44" s="1753"/>
      <c r="I44" s="1742" t="s">
        <v>1012</v>
      </c>
      <c r="J44" s="1749"/>
      <c r="K44" s="1749"/>
      <c r="L44" s="1749"/>
      <c r="S44"/>
      <c r="T44"/>
      <c r="U44"/>
      <c r="V44"/>
      <c r="W44"/>
      <c r="X44"/>
      <c r="Y44" s="1738"/>
      <c r="Z44" s="3100"/>
      <c r="AA44" s="3100"/>
      <c r="AB44" s="3104"/>
      <c r="AC44" s="3105"/>
      <c r="AD44" s="3105"/>
      <c r="AE44" s="3105"/>
      <c r="AF44" s="3105"/>
      <c r="AG44" s="3105"/>
      <c r="AH44" s="3105"/>
      <c r="AI44" s="3105"/>
      <c r="AJ44" s="3105"/>
      <c r="AK44" s="3105"/>
      <c r="AL44" s="3105"/>
      <c r="AM44" s="3105"/>
      <c r="AN44" s="3105"/>
      <c r="AO44" s="3105"/>
      <c r="AP44" s="3105"/>
      <c r="AQ44" s="3105"/>
      <c r="AR44" s="3105"/>
      <c r="AS44" s="3105"/>
      <c r="AT44" s="3105"/>
      <c r="AU44" s="3105"/>
      <c r="AV44" s="3105"/>
      <c r="AW44" s="3105"/>
      <c r="AX44" s="3105"/>
      <c r="AY44" s="3105"/>
      <c r="AZ44" s="3105"/>
      <c r="BA44" s="3105"/>
      <c r="BB44" s="3105"/>
      <c r="BC44" s="3105"/>
      <c r="BD44" s="3105"/>
      <c r="BE44" s="3106"/>
      <c r="BF44" s="22"/>
      <c r="BG44" s="3116"/>
      <c r="BH44" s="3117"/>
      <c r="BI44" s="3117"/>
      <c r="BJ44" s="3117"/>
      <c r="BK44" s="3117"/>
      <c r="BL44" s="3117"/>
      <c r="BM44" s="3117"/>
      <c r="BN44" s="3117"/>
      <c r="BO44" s="3117"/>
      <c r="BP44" s="3117"/>
      <c r="BQ44" s="3117"/>
      <c r="BR44" s="3117"/>
      <c r="BS44" s="3117"/>
      <c r="BT44" s="3117"/>
      <c r="BU44" s="3117"/>
      <c r="BV44" s="3117"/>
      <c r="BW44" s="3117"/>
      <c r="BX44" s="3117"/>
      <c r="BY44" s="3117"/>
      <c r="BZ44" s="3117"/>
      <c r="CA44" s="3118"/>
      <c r="CC44" s="1738"/>
      <c r="CD44" s="1737"/>
      <c r="CJ44" s="1738"/>
      <c r="CK44" s="1738"/>
      <c r="CL44" s="1738"/>
      <c r="CM44" s="1738"/>
      <c r="CN44" s="1738"/>
      <c r="CO44" s="1738"/>
      <c r="CP44" s="1738"/>
      <c r="CQ44" s="1738"/>
      <c r="CR44" s="1738"/>
      <c r="CS44" s="1738"/>
      <c r="CT44" s="1738"/>
      <c r="CU44" s="1738"/>
      <c r="CV44" s="1738"/>
      <c r="CW44" s="1738"/>
      <c r="CX44" s="1738"/>
      <c r="CY44" s="1738"/>
      <c r="CZ44" s="1738"/>
      <c r="DA44" s="1738"/>
      <c r="DB44" s="1738"/>
      <c r="DC44" s="1738"/>
      <c r="DD44" s="1738"/>
      <c r="DE44" s="1738"/>
      <c r="DF44" s="1738"/>
      <c r="DG44" s="1738"/>
      <c r="DH44" s="1738"/>
      <c r="DI44" s="1738"/>
      <c r="DJ44" s="1738"/>
      <c r="DK44" s="1738"/>
      <c r="DL44" s="1738"/>
      <c r="DM44" s="1738"/>
      <c r="DN44" s="1738"/>
      <c r="DO44" s="1738"/>
      <c r="DP44" s="1738"/>
      <c r="DQ44" s="1738"/>
      <c r="DR44" s="1738"/>
      <c r="DS44" s="1738"/>
      <c r="DT44" s="1738"/>
      <c r="DU44" s="1738"/>
      <c r="DV44" s="1738"/>
      <c r="DW44" s="1738"/>
      <c r="DX44" s="1738"/>
      <c r="DY44" s="1738"/>
      <c r="DZ44" s="1738"/>
      <c r="EA44" s="1738"/>
      <c r="EB44" s="1738"/>
      <c r="EC44" s="1738"/>
      <c r="ED44" s="1738"/>
      <c r="EE44" s="1738"/>
      <c r="EF44" s="1738"/>
      <c r="EG44" s="1738"/>
      <c r="EH44" s="1738"/>
      <c r="EI44" s="1738"/>
      <c r="EJ44" s="1738"/>
      <c r="EK44" s="1738"/>
      <c r="EL44" s="1738"/>
      <c r="EM44" s="1738"/>
      <c r="EN44" s="1738"/>
      <c r="EO44" s="1738"/>
      <c r="EP44" s="1738"/>
      <c r="EQ44" s="1738"/>
      <c r="ER44" s="1738"/>
      <c r="ES44" s="1738"/>
      <c r="ET44" s="1738"/>
      <c r="EU44" s="1738"/>
      <c r="EV44" s="1738"/>
      <c r="EW44" s="1738"/>
      <c r="EX44" s="1738"/>
      <c r="EY44" s="1738"/>
      <c r="EZ44" s="1738"/>
      <c r="FA44" s="1738"/>
      <c r="FB44" s="1738"/>
      <c r="FC44" s="1738"/>
      <c r="FD44" s="1738"/>
      <c r="FE44" s="1738"/>
      <c r="FF44" s="1738"/>
      <c r="FG44" s="1738"/>
      <c r="FH44" s="1738"/>
      <c r="FI44" s="1738"/>
      <c r="FJ44" s="1738"/>
      <c r="FK44" s="1738"/>
      <c r="FL44" s="1738"/>
      <c r="FM44" s="1738"/>
      <c r="FN44" s="1738"/>
      <c r="FO44" s="1738"/>
      <c r="FP44" s="1738"/>
      <c r="FQ44" s="1738"/>
      <c r="FR44" s="1738"/>
      <c r="FS44" s="1738"/>
      <c r="FT44" s="1738"/>
      <c r="FU44" s="1738"/>
      <c r="FV44" s="1738"/>
      <c r="FW44" s="1738"/>
      <c r="FX44" s="1738"/>
      <c r="FY44" s="1738"/>
      <c r="FZ44" s="1738"/>
      <c r="GA44" s="1738"/>
      <c r="GB44" s="1738"/>
      <c r="GC44" s="1738"/>
      <c r="GD44" s="1738"/>
      <c r="GE44" s="1738"/>
      <c r="GF44" s="1738"/>
      <c r="GG44" s="1738"/>
      <c r="GH44" s="1738"/>
      <c r="GI44" s="1738"/>
      <c r="GJ44" s="1738"/>
      <c r="GK44" s="1738"/>
      <c r="GL44" s="1738"/>
      <c r="GM44" s="1738"/>
      <c r="GN44" s="1738"/>
    </row>
    <row r="45" spans="1:196" ht="30" customHeight="1">
      <c r="A45" s="370"/>
      <c r="B45" s="22"/>
      <c r="C45" s="1739"/>
      <c r="J45" s="1745"/>
      <c r="K45" s="1745"/>
      <c r="L45" s="1745"/>
      <c r="S45"/>
      <c r="T45"/>
      <c r="U45"/>
      <c r="V45"/>
      <c r="W45"/>
      <c r="X45"/>
      <c r="Y45" s="1738"/>
      <c r="CC45" s="1738"/>
      <c r="CD45" s="1737"/>
      <c r="CJ45" s="1738"/>
      <c r="CK45" s="1738"/>
      <c r="CL45" s="1738"/>
      <c r="CM45" s="1738"/>
      <c r="CN45" s="1738"/>
      <c r="CO45" s="1738"/>
      <c r="CP45" s="1738"/>
      <c r="CQ45" s="1738"/>
      <c r="CR45" s="1738"/>
      <c r="CS45" s="1738"/>
      <c r="CT45" s="1738"/>
      <c r="CU45" s="1738"/>
      <c r="CV45" s="1738"/>
      <c r="CW45" s="1738"/>
      <c r="CX45" s="1738"/>
      <c r="CY45" s="1738"/>
      <c r="CZ45" s="1738"/>
      <c r="DA45" s="1738"/>
      <c r="DB45" s="1738"/>
      <c r="DC45" s="1738"/>
      <c r="DD45" s="1738"/>
      <c r="DE45" s="1738"/>
      <c r="DF45" s="1738"/>
      <c r="DG45" s="1738"/>
      <c r="DH45" s="1738"/>
      <c r="DI45" s="1738"/>
      <c r="DJ45" s="1738"/>
      <c r="DK45" s="1738"/>
      <c r="DL45" s="1738"/>
      <c r="DM45" s="1738"/>
      <c r="DN45" s="1738"/>
      <c r="DO45" s="1738"/>
      <c r="DP45" s="1738"/>
      <c r="DQ45" s="1738"/>
      <c r="DR45" s="1738"/>
      <c r="DS45" s="1738"/>
      <c r="DT45" s="1738"/>
      <c r="DU45" s="1738"/>
      <c r="DV45" s="1738"/>
      <c r="DW45" s="1738"/>
      <c r="DX45" s="1738"/>
      <c r="DY45" s="1738"/>
      <c r="DZ45" s="1738"/>
      <c r="EA45" s="1738"/>
      <c r="EB45" s="1738"/>
      <c r="EC45" s="1738"/>
      <c r="ED45" s="1738"/>
      <c r="EE45" s="1738"/>
      <c r="EF45" s="1738"/>
      <c r="EG45" s="1738"/>
      <c r="EH45" s="1738"/>
      <c r="EI45" s="1738"/>
      <c r="EJ45" s="1738"/>
      <c r="EK45" s="1738"/>
      <c r="EL45" s="1738"/>
      <c r="EM45" s="1738"/>
      <c r="EN45" s="1738"/>
      <c r="EO45" s="1738"/>
      <c r="EP45" s="1738"/>
      <c r="EQ45" s="1738"/>
      <c r="ER45" s="1738"/>
      <c r="ES45" s="1738"/>
      <c r="ET45" s="1738"/>
      <c r="EU45" s="1738"/>
      <c r="EV45" s="1738"/>
      <c r="EW45" s="1738"/>
      <c r="EX45" s="1738"/>
      <c r="EY45" s="1738"/>
      <c r="EZ45" s="1738"/>
      <c r="FA45" s="1738"/>
      <c r="FB45" s="1738"/>
      <c r="FC45" s="1738"/>
      <c r="FD45" s="1738"/>
      <c r="FE45" s="1738"/>
      <c r="FF45" s="1738"/>
      <c r="FG45" s="1738"/>
      <c r="FH45" s="1738"/>
      <c r="FI45" s="1738"/>
      <c r="FJ45" s="1738"/>
      <c r="FK45" s="1738"/>
      <c r="FL45" s="1738"/>
      <c r="FM45" s="1738"/>
      <c r="FN45" s="1738"/>
      <c r="FO45" s="1738"/>
      <c r="FP45" s="1738"/>
      <c r="FQ45" s="1738"/>
      <c r="FR45" s="1738"/>
      <c r="FS45" s="1738"/>
      <c r="FT45" s="1738"/>
      <c r="FU45" s="1738"/>
      <c r="FV45" s="1738"/>
      <c r="FW45" s="1738"/>
      <c r="FX45" s="1738"/>
      <c r="FY45" s="1738"/>
      <c r="FZ45" s="1738"/>
      <c r="GA45" s="1738"/>
      <c r="GB45" s="1738"/>
      <c r="GC45" s="1738"/>
      <c r="GD45" s="1738"/>
      <c r="GE45" s="1738"/>
      <c r="GF45" s="1738"/>
      <c r="GG45" s="1738"/>
      <c r="GH45" s="1738"/>
      <c r="GI45" s="1738"/>
      <c r="GJ45" s="1738"/>
      <c r="GK45" s="1738"/>
      <c r="GL45" s="1738"/>
      <c r="GM45" s="1738"/>
      <c r="GN45" s="1738"/>
    </row>
    <row r="46" spans="1:196" ht="30" customHeight="1">
      <c r="A46" s="370"/>
      <c r="B46" s="22"/>
      <c r="C46" s="1739"/>
      <c r="F46" s="1739" t="s">
        <v>111</v>
      </c>
      <c r="H46" s="1741"/>
      <c r="I46" s="1740" t="s">
        <v>1014</v>
      </c>
      <c r="J46" s="1745"/>
      <c r="K46" s="1745"/>
      <c r="L46" s="1745"/>
      <c r="S46"/>
      <c r="T46"/>
      <c r="U46"/>
      <c r="V46"/>
      <c r="W46"/>
      <c r="X46"/>
      <c r="Y46" s="1738"/>
      <c r="Z46" s="3100">
        <v>37</v>
      </c>
      <c r="AA46" s="3100"/>
      <c r="AB46" s="3101"/>
      <c r="AC46" s="3102"/>
      <c r="AD46" s="3102"/>
      <c r="AE46" s="3102"/>
      <c r="AF46" s="3102"/>
      <c r="AG46" s="3102"/>
      <c r="AH46" s="3102"/>
      <c r="AI46" s="3102"/>
      <c r="AJ46" s="3102"/>
      <c r="AK46" s="3102"/>
      <c r="AL46" s="3102"/>
      <c r="AM46" s="3102"/>
      <c r="AN46" s="3102"/>
      <c r="AO46" s="3102"/>
      <c r="AP46" s="3102"/>
      <c r="AQ46" s="3102"/>
      <c r="AR46" s="3102"/>
      <c r="AS46" s="3102"/>
      <c r="AT46" s="3102"/>
      <c r="AU46" s="3102"/>
      <c r="AV46" s="3102"/>
      <c r="AW46" s="3102"/>
      <c r="AX46" s="3102"/>
      <c r="AY46" s="3102"/>
      <c r="AZ46" s="3102"/>
      <c r="BA46" s="3102"/>
      <c r="BB46" s="3102"/>
      <c r="BC46" s="3102"/>
      <c r="BD46" s="3102"/>
      <c r="BE46" s="3103"/>
      <c r="BF46" s="22"/>
      <c r="BG46" s="3113"/>
      <c r="BH46" s="3114"/>
      <c r="BI46" s="3114"/>
      <c r="BJ46" s="3114"/>
      <c r="BK46" s="3114"/>
      <c r="BL46" s="3114"/>
      <c r="BM46" s="3114"/>
      <c r="BN46" s="3114"/>
      <c r="BO46" s="3114"/>
      <c r="BP46" s="3114"/>
      <c r="BQ46" s="3114"/>
      <c r="BR46" s="3114"/>
      <c r="BS46" s="3114"/>
      <c r="BT46" s="3114"/>
      <c r="BU46" s="3114"/>
      <c r="BV46" s="3114"/>
      <c r="BW46" s="3114"/>
      <c r="BX46" s="3114"/>
      <c r="BY46" s="3114"/>
      <c r="BZ46" s="3114"/>
      <c r="CA46" s="3115"/>
      <c r="CC46" s="1738"/>
      <c r="CD46" s="1737"/>
      <c r="CJ46" s="1738"/>
      <c r="CK46" s="1738"/>
      <c r="CL46" s="1738"/>
      <c r="CM46" s="1738"/>
      <c r="CN46" s="1738"/>
      <c r="CO46" s="1738"/>
      <c r="CP46" s="1738"/>
      <c r="CQ46" s="1738"/>
      <c r="CR46" s="1738"/>
      <c r="CS46" s="1738"/>
      <c r="CT46" s="1738"/>
      <c r="CU46" s="1738"/>
      <c r="CV46" s="1738"/>
      <c r="CW46" s="1738"/>
      <c r="CX46" s="1738"/>
      <c r="CY46" s="1738"/>
      <c r="CZ46" s="1738"/>
      <c r="DA46" s="1738"/>
      <c r="DB46" s="1738"/>
      <c r="DC46" s="1738"/>
      <c r="DD46" s="1738"/>
      <c r="DE46" s="1738"/>
      <c r="DF46" s="1738"/>
      <c r="DG46" s="1738"/>
      <c r="DH46" s="1738"/>
      <c r="DI46" s="1738"/>
      <c r="DJ46" s="1738"/>
      <c r="DK46" s="1738"/>
      <c r="DL46" s="1738"/>
      <c r="DM46" s="1738"/>
      <c r="DN46" s="1738"/>
      <c r="DO46" s="1738"/>
      <c r="DP46" s="1738"/>
      <c r="DQ46" s="1738"/>
      <c r="DR46" s="1738"/>
      <c r="DS46" s="1738"/>
      <c r="DT46" s="1738"/>
      <c r="DU46" s="1738"/>
      <c r="DV46" s="1738"/>
      <c r="DW46" s="1738"/>
      <c r="DX46" s="1738"/>
      <c r="DY46" s="1738"/>
      <c r="DZ46" s="1738"/>
      <c r="EA46" s="1738"/>
      <c r="EB46" s="1738"/>
      <c r="EC46" s="1738"/>
      <c r="ED46" s="1738"/>
      <c r="EE46" s="1738"/>
      <c r="EF46" s="1738"/>
      <c r="EG46" s="1738"/>
      <c r="EH46" s="1738"/>
      <c r="EI46" s="1738"/>
      <c r="EJ46" s="1738"/>
      <c r="EK46" s="1738"/>
      <c r="EL46" s="1738"/>
      <c r="EM46" s="1738"/>
      <c r="EN46" s="1738"/>
      <c r="EO46" s="1738"/>
      <c r="EP46" s="1738"/>
      <c r="EQ46" s="1738"/>
      <c r="ER46" s="1738"/>
      <c r="ES46" s="1738"/>
      <c r="ET46" s="1738"/>
      <c r="EU46" s="1738"/>
      <c r="EV46" s="1738"/>
      <c r="EW46" s="1738"/>
      <c r="EX46" s="1738"/>
      <c r="EY46" s="1738"/>
      <c r="EZ46" s="1738"/>
      <c r="FA46" s="1738"/>
      <c r="FB46" s="1738"/>
      <c r="FC46" s="1738"/>
      <c r="FD46" s="1738"/>
      <c r="FE46" s="1738"/>
      <c r="FF46" s="1738"/>
      <c r="FG46" s="1738"/>
      <c r="FH46" s="1738"/>
      <c r="FI46" s="1738"/>
      <c r="FJ46" s="1738"/>
      <c r="FK46" s="1738"/>
      <c r="FL46" s="1738"/>
      <c r="FM46" s="1738"/>
      <c r="FN46" s="1738"/>
      <c r="FO46" s="1738"/>
      <c r="FP46" s="1738"/>
      <c r="FQ46" s="1738"/>
      <c r="FR46" s="1738"/>
      <c r="FS46" s="1738"/>
      <c r="FT46" s="1738"/>
      <c r="FU46" s="1738"/>
      <c r="FV46" s="1738"/>
      <c r="FW46" s="1738"/>
      <c r="FX46" s="1738"/>
      <c r="FY46" s="1738"/>
      <c r="FZ46" s="1738"/>
      <c r="GA46" s="1738"/>
      <c r="GB46" s="1738"/>
      <c r="GC46" s="1738"/>
      <c r="GD46" s="1738"/>
      <c r="GE46" s="1738"/>
      <c r="GF46" s="1738"/>
      <c r="GG46" s="1738"/>
      <c r="GH46" s="1738"/>
      <c r="GI46" s="1738"/>
      <c r="GJ46" s="1738"/>
      <c r="GK46" s="1738"/>
      <c r="GL46" s="1738"/>
      <c r="GM46" s="1738"/>
      <c r="GN46" s="1738"/>
    </row>
    <row r="47" spans="1:196" ht="30" customHeight="1">
      <c r="A47" s="370"/>
      <c r="C47" s="1739"/>
      <c r="F47" s="1786"/>
      <c r="H47" s="1741"/>
      <c r="I47" s="1753" t="s">
        <v>1016</v>
      </c>
      <c r="J47" s="1753"/>
      <c r="K47" s="1753"/>
      <c r="L47" s="1745"/>
      <c r="S47"/>
      <c r="T47"/>
      <c r="U47"/>
      <c r="V47"/>
      <c r="W47"/>
      <c r="X47"/>
      <c r="Y47" s="1738"/>
      <c r="Z47" s="3100"/>
      <c r="AA47" s="3100"/>
      <c r="AB47" s="3104"/>
      <c r="AC47" s="3105"/>
      <c r="AD47" s="3105"/>
      <c r="AE47" s="3105"/>
      <c r="AF47" s="3105"/>
      <c r="AG47" s="3105"/>
      <c r="AH47" s="3105"/>
      <c r="AI47" s="3105"/>
      <c r="AJ47" s="3105"/>
      <c r="AK47" s="3105"/>
      <c r="AL47" s="3105"/>
      <c r="AM47" s="3105"/>
      <c r="AN47" s="3105"/>
      <c r="AO47" s="3105"/>
      <c r="AP47" s="3105"/>
      <c r="AQ47" s="3105"/>
      <c r="AR47" s="3105"/>
      <c r="AS47" s="3105"/>
      <c r="AT47" s="3105"/>
      <c r="AU47" s="3105"/>
      <c r="AV47" s="3105"/>
      <c r="AW47" s="3105"/>
      <c r="AX47" s="3105"/>
      <c r="AY47" s="3105"/>
      <c r="AZ47" s="3105"/>
      <c r="BA47" s="3105"/>
      <c r="BB47" s="3105"/>
      <c r="BC47" s="3105"/>
      <c r="BD47" s="3105"/>
      <c r="BE47" s="3106"/>
      <c r="BF47" s="22"/>
      <c r="BG47" s="3116"/>
      <c r="BH47" s="3117"/>
      <c r="BI47" s="3117"/>
      <c r="BJ47" s="3117"/>
      <c r="BK47" s="3117"/>
      <c r="BL47" s="3117"/>
      <c r="BM47" s="3117"/>
      <c r="BN47" s="3117"/>
      <c r="BO47" s="3117"/>
      <c r="BP47" s="3117"/>
      <c r="BQ47" s="3117"/>
      <c r="BR47" s="3117"/>
      <c r="BS47" s="3117"/>
      <c r="BT47" s="3117"/>
      <c r="BU47" s="3117"/>
      <c r="BV47" s="3117"/>
      <c r="BW47" s="3117"/>
      <c r="BX47" s="3117"/>
      <c r="BY47" s="3117"/>
      <c r="BZ47" s="3117"/>
      <c r="CA47" s="3118"/>
      <c r="CC47" s="1738"/>
      <c r="CD47" s="1737"/>
      <c r="CJ47" s="1738"/>
      <c r="CK47" s="1738"/>
      <c r="CL47" s="1738"/>
      <c r="CM47" s="1738"/>
      <c r="CN47" s="1738"/>
      <c r="CO47" s="1738"/>
      <c r="CP47" s="1738"/>
      <c r="CQ47" s="1738"/>
      <c r="CR47" s="1738"/>
      <c r="CS47" s="1738"/>
      <c r="CT47" s="1738"/>
      <c r="CU47" s="1738"/>
      <c r="CV47" s="1738"/>
      <c r="CW47" s="1738"/>
      <c r="CX47" s="1738"/>
      <c r="CY47" s="1738"/>
      <c r="CZ47" s="1738"/>
      <c r="DA47" s="1738"/>
      <c r="DB47" s="1738"/>
      <c r="DC47" s="1738"/>
      <c r="DD47" s="1738"/>
      <c r="DE47" s="1738"/>
      <c r="DF47" s="1738"/>
      <c r="DG47" s="1738"/>
      <c r="DH47" s="1738"/>
      <c r="DI47" s="1738"/>
      <c r="DJ47" s="1738"/>
      <c r="DK47" s="1738"/>
      <c r="DL47" s="1738"/>
      <c r="DM47" s="1738"/>
      <c r="DN47" s="1738"/>
      <c r="DO47" s="1738"/>
      <c r="DP47" s="1738"/>
      <c r="DQ47" s="1738"/>
      <c r="DR47" s="1738"/>
      <c r="DS47" s="1738"/>
      <c r="DT47" s="1738"/>
      <c r="DU47" s="1738"/>
      <c r="DV47" s="1738"/>
      <c r="DW47" s="1738"/>
      <c r="DX47" s="1738"/>
      <c r="DY47" s="1738"/>
      <c r="DZ47" s="1738"/>
      <c r="EA47" s="1738"/>
      <c r="EB47" s="1738"/>
      <c r="EC47" s="1738"/>
      <c r="ED47" s="1738"/>
      <c r="EE47" s="1738"/>
      <c r="EF47" s="1738"/>
      <c r="EG47" s="1738"/>
      <c r="EH47" s="1738"/>
      <c r="EI47" s="1738"/>
      <c r="EJ47" s="1738"/>
      <c r="EK47" s="1738"/>
      <c r="EL47" s="1738"/>
      <c r="EM47" s="1738"/>
      <c r="EN47" s="1738"/>
      <c r="EO47" s="1738"/>
      <c r="EP47" s="1738"/>
      <c r="EQ47" s="1738"/>
      <c r="ER47" s="1738"/>
      <c r="ES47" s="1738"/>
      <c r="ET47" s="1738"/>
      <c r="EU47" s="1738"/>
      <c r="EV47" s="1738"/>
      <c r="EW47" s="1738"/>
      <c r="EX47" s="1738"/>
      <c r="EY47" s="1738"/>
      <c r="EZ47" s="1738"/>
      <c r="FA47" s="1738"/>
      <c r="FB47" s="1738"/>
      <c r="FC47" s="1738"/>
      <c r="FD47" s="1738"/>
      <c r="FE47" s="1738"/>
      <c r="FF47" s="1738"/>
      <c r="FG47" s="1738"/>
      <c r="FH47" s="1738"/>
      <c r="FI47" s="1738"/>
      <c r="FJ47" s="1738"/>
      <c r="FK47" s="1738"/>
      <c r="FL47" s="1738"/>
      <c r="FM47" s="1738"/>
      <c r="FN47" s="1738"/>
      <c r="FO47" s="1738"/>
      <c r="FP47" s="1738"/>
      <c r="FQ47" s="1738"/>
      <c r="FR47" s="1738"/>
      <c r="FS47" s="1738"/>
      <c r="FT47" s="1738"/>
      <c r="FU47" s="1738"/>
      <c r="FV47" s="1738"/>
      <c r="FW47" s="1738"/>
      <c r="FX47" s="1738"/>
      <c r="FY47" s="1738"/>
      <c r="FZ47" s="1738"/>
      <c r="GA47" s="1738"/>
      <c r="GB47" s="1738"/>
      <c r="GC47" s="1738"/>
      <c r="GD47" s="1738"/>
      <c r="GE47" s="1738"/>
      <c r="GF47" s="1738"/>
      <c r="GG47" s="1738"/>
      <c r="GH47" s="1738"/>
      <c r="GI47" s="1738"/>
      <c r="GJ47" s="1738"/>
      <c r="GK47" s="1738"/>
      <c r="GL47" s="1738"/>
      <c r="GM47" s="1738"/>
      <c r="GN47" s="1738"/>
    </row>
    <row r="48" spans="1:196" ht="30" customHeight="1">
      <c r="A48" s="370"/>
      <c r="C48" s="1739"/>
      <c r="F48" s="1739"/>
      <c r="H48" s="1753"/>
      <c r="I48" s="1740"/>
      <c r="J48" s="1753"/>
      <c r="K48" s="1753"/>
      <c r="L48" s="1753"/>
      <c r="S48"/>
      <c r="T48"/>
      <c r="U48"/>
      <c r="V48"/>
      <c r="W48"/>
      <c r="X48"/>
      <c r="Y48" s="1738"/>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c r="BU48" s="146"/>
      <c r="BV48" s="146"/>
      <c r="BW48" s="146"/>
      <c r="BX48" s="146"/>
      <c r="BY48" s="146"/>
      <c r="BZ48" s="146"/>
      <c r="CA48" s="146"/>
      <c r="CC48" s="1738"/>
      <c r="CD48" s="1737"/>
      <c r="CJ48" s="1738"/>
      <c r="CK48" s="1738"/>
      <c r="CL48" s="1738"/>
      <c r="CM48" s="1738"/>
      <c r="CN48" s="1738"/>
      <c r="CO48" s="1738"/>
      <c r="CP48" s="1738"/>
      <c r="CQ48" s="1738"/>
      <c r="CR48" s="1738"/>
      <c r="CS48" s="1738"/>
      <c r="CT48" s="1738"/>
      <c r="CU48" s="1738"/>
      <c r="CV48" s="1738"/>
      <c r="CW48" s="1738"/>
      <c r="CX48" s="1738"/>
      <c r="CY48" s="1738"/>
      <c r="CZ48" s="1738"/>
      <c r="DA48" s="1738"/>
      <c r="DB48" s="1738"/>
      <c r="DC48" s="1738"/>
      <c r="DD48" s="1738"/>
      <c r="DE48" s="1738"/>
      <c r="DF48" s="1738"/>
      <c r="DG48" s="1738"/>
      <c r="DH48" s="1738"/>
      <c r="DI48" s="1738"/>
      <c r="DJ48" s="1738"/>
      <c r="DK48" s="1738"/>
      <c r="DL48" s="1738"/>
      <c r="DM48" s="1738"/>
      <c r="DN48" s="1738"/>
      <c r="DO48" s="1738"/>
      <c r="DP48" s="1738"/>
      <c r="DQ48" s="1738"/>
      <c r="DR48" s="1738"/>
      <c r="DS48" s="1738"/>
      <c r="DT48" s="1738"/>
      <c r="DU48" s="1738"/>
      <c r="DV48" s="1738"/>
      <c r="DW48" s="1738"/>
      <c r="DX48" s="1738"/>
      <c r="DY48" s="1738"/>
      <c r="DZ48" s="1738"/>
      <c r="EA48" s="1738"/>
      <c r="EB48" s="1738"/>
      <c r="EC48" s="1738"/>
      <c r="ED48" s="1738"/>
      <c r="EE48" s="1738"/>
      <c r="EF48" s="1738"/>
      <c r="EG48" s="1738"/>
      <c r="EH48" s="1738"/>
      <c r="EI48" s="1738"/>
      <c r="EJ48" s="1738"/>
      <c r="EK48" s="1738"/>
      <c r="EL48" s="1738"/>
      <c r="EM48" s="1738"/>
      <c r="EN48" s="1738"/>
      <c r="EO48" s="1738"/>
      <c r="EP48" s="1738"/>
      <c r="EQ48" s="1738"/>
      <c r="ER48" s="1738"/>
      <c r="ES48" s="1738"/>
      <c r="ET48" s="1738"/>
      <c r="EU48" s="1738"/>
      <c r="EV48" s="1738"/>
      <c r="EW48" s="1738"/>
      <c r="EX48" s="1738"/>
      <c r="EY48" s="1738"/>
      <c r="EZ48" s="1738"/>
      <c r="FA48" s="1738"/>
      <c r="FB48" s="1738"/>
      <c r="FC48" s="1738"/>
      <c r="FD48" s="1738"/>
      <c r="FE48" s="1738"/>
      <c r="FF48" s="1738"/>
      <c r="FG48" s="1738"/>
      <c r="FH48" s="1738"/>
      <c r="FI48" s="1738"/>
      <c r="FJ48" s="1738"/>
      <c r="FK48" s="1738"/>
      <c r="FL48" s="1738"/>
      <c r="FM48" s="1738"/>
      <c r="FN48" s="1738"/>
      <c r="FO48" s="1738"/>
      <c r="FP48" s="1738"/>
      <c r="FQ48" s="1738"/>
      <c r="FR48" s="1738"/>
      <c r="FS48" s="1738"/>
      <c r="FT48" s="1738"/>
      <c r="FU48" s="1738"/>
      <c r="FV48" s="1738"/>
      <c r="FW48" s="1738"/>
      <c r="FX48" s="1738"/>
      <c r="FY48" s="1738"/>
      <c r="FZ48" s="1738"/>
      <c r="GA48" s="1738"/>
      <c r="GB48" s="1738"/>
      <c r="GC48" s="1738"/>
      <c r="GD48" s="1738"/>
      <c r="GE48" s="1738"/>
      <c r="GF48" s="1738"/>
      <c r="GG48" s="1738"/>
      <c r="GH48" s="1738"/>
      <c r="GI48" s="1738"/>
      <c r="GJ48" s="1738"/>
      <c r="GK48" s="1738"/>
      <c r="GL48" s="1738"/>
      <c r="GM48" s="1738"/>
      <c r="GN48" s="1738"/>
    </row>
    <row r="49" spans="1:196" ht="30" customHeight="1">
      <c r="A49" s="370"/>
      <c r="C49" s="1739"/>
      <c r="F49" s="1739" t="s">
        <v>112</v>
      </c>
      <c r="I49" s="1740" t="s">
        <v>1017</v>
      </c>
      <c r="J49" s="1753"/>
      <c r="K49" s="1753"/>
      <c r="L49" s="1753"/>
      <c r="S49"/>
      <c r="T49"/>
      <c r="U49"/>
      <c r="V49"/>
      <c r="W49"/>
      <c r="X49"/>
      <c r="Y49" s="1738"/>
      <c r="Z49" s="3100">
        <v>38</v>
      </c>
      <c r="AA49" s="3100"/>
      <c r="AB49" s="3101"/>
      <c r="AC49" s="3102"/>
      <c r="AD49" s="3102"/>
      <c r="AE49" s="3102"/>
      <c r="AF49" s="3102"/>
      <c r="AG49" s="3102"/>
      <c r="AH49" s="3102"/>
      <c r="AI49" s="3102"/>
      <c r="AJ49" s="3102"/>
      <c r="AK49" s="3102"/>
      <c r="AL49" s="3102"/>
      <c r="AM49" s="3102"/>
      <c r="AN49" s="3102"/>
      <c r="AO49" s="3102"/>
      <c r="AP49" s="3102"/>
      <c r="AQ49" s="3102"/>
      <c r="AR49" s="3102"/>
      <c r="AS49" s="3102"/>
      <c r="AT49" s="3102"/>
      <c r="AU49" s="3102"/>
      <c r="AV49" s="3102"/>
      <c r="AW49" s="3102"/>
      <c r="AX49" s="3102"/>
      <c r="AY49" s="3102"/>
      <c r="AZ49" s="3102"/>
      <c r="BA49" s="3102"/>
      <c r="BB49" s="3102"/>
      <c r="BC49" s="3102"/>
      <c r="BD49" s="3102"/>
      <c r="BE49" s="3103"/>
      <c r="BF49" s="22"/>
      <c r="BG49" s="3113"/>
      <c r="BH49" s="3114"/>
      <c r="BI49" s="3114"/>
      <c r="BJ49" s="3114"/>
      <c r="BK49" s="3114"/>
      <c r="BL49" s="3114"/>
      <c r="BM49" s="3114"/>
      <c r="BN49" s="3114"/>
      <c r="BO49" s="3114"/>
      <c r="BP49" s="3114"/>
      <c r="BQ49" s="3114"/>
      <c r="BR49" s="3114"/>
      <c r="BS49" s="3114"/>
      <c r="BT49" s="3114"/>
      <c r="BU49" s="3114"/>
      <c r="BV49" s="3114"/>
      <c r="BW49" s="3114"/>
      <c r="BX49" s="3114"/>
      <c r="BY49" s="3114"/>
      <c r="BZ49" s="3114"/>
      <c r="CA49" s="3115"/>
      <c r="CC49" s="1738"/>
      <c r="CD49" s="1737"/>
      <c r="CJ49" s="1738"/>
      <c r="CK49" s="1738"/>
      <c r="CL49" s="1738"/>
      <c r="CM49" s="1738"/>
      <c r="CN49" s="1738"/>
      <c r="CO49" s="1738"/>
      <c r="CP49" s="1738"/>
      <c r="CQ49" s="1738"/>
      <c r="CR49" s="1738"/>
      <c r="CS49" s="1738"/>
      <c r="CT49" s="1738"/>
      <c r="CU49" s="1738"/>
      <c r="CV49" s="1738"/>
      <c r="CW49" s="1738"/>
      <c r="CX49" s="1738"/>
      <c r="CY49" s="1738"/>
      <c r="CZ49" s="1738"/>
      <c r="DA49" s="1738"/>
      <c r="DB49" s="1738"/>
      <c r="DC49" s="1738"/>
      <c r="DD49" s="1738"/>
      <c r="DE49" s="1738"/>
      <c r="DF49" s="1738"/>
      <c r="DG49" s="1738"/>
      <c r="DH49" s="1738"/>
      <c r="DI49" s="1738"/>
      <c r="DJ49" s="1738"/>
      <c r="DK49" s="1738"/>
      <c r="DL49" s="1738"/>
      <c r="DM49" s="1738"/>
      <c r="DN49" s="1738"/>
      <c r="DO49" s="1738"/>
      <c r="DP49" s="1738"/>
      <c r="DQ49" s="1738"/>
      <c r="DR49" s="1738"/>
      <c r="DS49" s="1738"/>
      <c r="DT49" s="1738"/>
      <c r="DU49" s="1738"/>
      <c r="DV49" s="1738"/>
      <c r="DW49" s="1738"/>
      <c r="DX49" s="1738"/>
      <c r="DY49" s="1738"/>
      <c r="DZ49" s="1738"/>
      <c r="EA49" s="1738"/>
      <c r="EB49" s="1738"/>
      <c r="EC49" s="1738"/>
      <c r="ED49" s="1738"/>
      <c r="EE49" s="1738"/>
      <c r="EF49" s="1738"/>
      <c r="EG49" s="1738"/>
      <c r="EH49" s="1738"/>
      <c r="EI49" s="1738"/>
      <c r="EJ49" s="1738"/>
      <c r="EK49" s="1738"/>
      <c r="EL49" s="1738"/>
      <c r="EM49" s="1738"/>
      <c r="EN49" s="1738"/>
      <c r="EO49" s="1738"/>
      <c r="EP49" s="1738"/>
      <c r="EQ49" s="1738"/>
      <c r="ER49" s="1738"/>
      <c r="ES49" s="1738"/>
      <c r="ET49" s="1738"/>
      <c r="EU49" s="1738"/>
      <c r="EV49" s="1738"/>
      <c r="EW49" s="1738"/>
      <c r="EX49" s="1738"/>
      <c r="EY49" s="1738"/>
      <c r="EZ49" s="1738"/>
      <c r="FA49" s="1738"/>
      <c r="FB49" s="1738"/>
      <c r="FC49" s="1738"/>
      <c r="FD49" s="1738"/>
      <c r="FE49" s="1738"/>
      <c r="FF49" s="1738"/>
      <c r="FG49" s="1738"/>
      <c r="FH49" s="1738"/>
      <c r="FI49" s="1738"/>
      <c r="FJ49" s="1738"/>
      <c r="FK49" s="1738"/>
      <c r="FL49" s="1738"/>
      <c r="FM49" s="1738"/>
      <c r="FN49" s="1738"/>
      <c r="FO49" s="1738"/>
      <c r="FP49" s="1738"/>
      <c r="FQ49" s="1738"/>
      <c r="FR49" s="1738"/>
      <c r="FS49" s="1738"/>
      <c r="FT49" s="1738"/>
      <c r="FU49" s="1738"/>
      <c r="FV49" s="1738"/>
      <c r="FW49" s="1738"/>
      <c r="FX49" s="1738"/>
      <c r="FY49" s="1738"/>
      <c r="FZ49" s="1738"/>
      <c r="GA49" s="1738"/>
      <c r="GB49" s="1738"/>
      <c r="GC49" s="1738"/>
      <c r="GD49" s="1738"/>
      <c r="GE49" s="1738"/>
      <c r="GF49" s="1738"/>
      <c r="GG49" s="1738"/>
      <c r="GH49" s="1738"/>
      <c r="GI49" s="1738"/>
      <c r="GJ49" s="1738"/>
      <c r="GK49" s="1738"/>
      <c r="GL49" s="1738"/>
      <c r="GM49" s="1738"/>
      <c r="GN49" s="1738"/>
    </row>
    <row r="50" spans="1:196" ht="30" customHeight="1">
      <c r="A50" s="370"/>
      <c r="C50" s="1739"/>
      <c r="I50" s="1753" t="s">
        <v>1018</v>
      </c>
      <c r="J50" s="1753"/>
      <c r="K50" s="1753"/>
      <c r="L50" s="1753"/>
      <c r="S50"/>
      <c r="T50"/>
      <c r="U50"/>
      <c r="V50"/>
      <c r="W50"/>
      <c r="X50"/>
      <c r="Y50" s="1738"/>
      <c r="Z50" s="3100"/>
      <c r="AA50" s="3100"/>
      <c r="AB50" s="3104"/>
      <c r="AC50" s="3105"/>
      <c r="AD50" s="3105"/>
      <c r="AE50" s="3105"/>
      <c r="AF50" s="3105"/>
      <c r="AG50" s="3105"/>
      <c r="AH50" s="3105"/>
      <c r="AI50" s="3105"/>
      <c r="AJ50" s="3105"/>
      <c r="AK50" s="3105"/>
      <c r="AL50" s="3105"/>
      <c r="AM50" s="3105"/>
      <c r="AN50" s="3105"/>
      <c r="AO50" s="3105"/>
      <c r="AP50" s="3105"/>
      <c r="AQ50" s="3105"/>
      <c r="AR50" s="3105"/>
      <c r="AS50" s="3105"/>
      <c r="AT50" s="3105"/>
      <c r="AU50" s="3105"/>
      <c r="AV50" s="3105"/>
      <c r="AW50" s="3105"/>
      <c r="AX50" s="3105"/>
      <c r="AY50" s="3105"/>
      <c r="AZ50" s="3105"/>
      <c r="BA50" s="3105"/>
      <c r="BB50" s="3105"/>
      <c r="BC50" s="3105"/>
      <c r="BD50" s="3105"/>
      <c r="BE50" s="3106"/>
      <c r="BF50" s="22"/>
      <c r="BG50" s="3116"/>
      <c r="BH50" s="3117"/>
      <c r="BI50" s="3117"/>
      <c r="BJ50" s="3117"/>
      <c r="BK50" s="3117"/>
      <c r="BL50" s="3117"/>
      <c r="BM50" s="3117"/>
      <c r="BN50" s="3117"/>
      <c r="BO50" s="3117"/>
      <c r="BP50" s="3117"/>
      <c r="BQ50" s="3117"/>
      <c r="BR50" s="3117"/>
      <c r="BS50" s="3117"/>
      <c r="BT50" s="3117"/>
      <c r="BU50" s="3117"/>
      <c r="BV50" s="3117"/>
      <c r="BW50" s="3117"/>
      <c r="BX50" s="3117"/>
      <c r="BY50" s="3117"/>
      <c r="BZ50" s="3117"/>
      <c r="CA50" s="3118"/>
      <c r="CC50" s="1738"/>
      <c r="CD50" s="1737"/>
      <c r="CJ50" s="1738"/>
      <c r="CK50" s="1738"/>
      <c r="CL50" s="1738"/>
      <c r="CM50" s="1738"/>
      <c r="CN50" s="1738"/>
      <c r="CO50" s="1738"/>
      <c r="CP50" s="1738"/>
      <c r="CQ50" s="1738"/>
      <c r="CR50" s="1738"/>
      <c r="CS50" s="1738"/>
      <c r="CT50" s="1738"/>
      <c r="CU50" s="1738"/>
      <c r="CV50" s="1738"/>
      <c r="CW50" s="1738"/>
      <c r="CX50" s="1738"/>
      <c r="CY50" s="1738"/>
      <c r="CZ50" s="1738"/>
      <c r="DA50" s="1738"/>
      <c r="DB50" s="1738"/>
      <c r="DC50" s="1738"/>
      <c r="DD50" s="1738"/>
      <c r="DE50" s="1738"/>
      <c r="DF50" s="1738"/>
      <c r="DG50" s="1738"/>
      <c r="DH50" s="1738"/>
      <c r="DI50" s="1738"/>
      <c r="DJ50" s="1738"/>
      <c r="DK50" s="1738"/>
      <c r="DL50" s="1738"/>
      <c r="DM50" s="1738"/>
      <c r="DN50" s="1738"/>
      <c r="DO50" s="1738"/>
      <c r="DP50" s="1738"/>
      <c r="DQ50" s="1738"/>
      <c r="DR50" s="1738"/>
      <c r="DS50" s="1738"/>
      <c r="DT50" s="1738"/>
      <c r="DU50" s="1738"/>
      <c r="DV50" s="1738"/>
      <c r="DW50" s="1738"/>
      <c r="DX50" s="1738"/>
      <c r="DY50" s="1738"/>
      <c r="DZ50" s="1738"/>
      <c r="EA50" s="1738"/>
      <c r="EB50" s="1738"/>
      <c r="EC50" s="1738"/>
      <c r="ED50" s="1738"/>
      <c r="EE50" s="1738"/>
      <c r="EF50" s="1738"/>
      <c r="EG50" s="1738"/>
      <c r="EH50" s="1738"/>
      <c r="EI50" s="1738"/>
      <c r="EJ50" s="1738"/>
      <c r="EK50" s="1738"/>
      <c r="EL50" s="1738"/>
      <c r="EM50" s="1738"/>
      <c r="EN50" s="1738"/>
      <c r="EO50" s="1738"/>
      <c r="EP50" s="1738"/>
      <c r="EQ50" s="1738"/>
      <c r="ER50" s="1738"/>
      <c r="ES50" s="1738"/>
      <c r="ET50" s="1738"/>
      <c r="EU50" s="1738"/>
      <c r="EV50" s="1738"/>
      <c r="EW50" s="1738"/>
      <c r="EX50" s="1738"/>
      <c r="EY50" s="1738"/>
      <c r="EZ50" s="1738"/>
      <c r="FA50" s="1738"/>
      <c r="FB50" s="1738"/>
      <c r="FC50" s="1738"/>
      <c r="FD50" s="1738"/>
      <c r="FE50" s="1738"/>
      <c r="FF50" s="1738"/>
      <c r="FG50" s="1738"/>
      <c r="FH50" s="1738"/>
      <c r="FI50" s="1738"/>
      <c r="FJ50" s="1738"/>
      <c r="FK50" s="1738"/>
      <c r="FL50" s="1738"/>
      <c r="FM50" s="1738"/>
      <c r="FN50" s="1738"/>
      <c r="FO50" s="1738"/>
      <c r="FP50" s="1738"/>
      <c r="FQ50" s="1738"/>
      <c r="FR50" s="1738"/>
      <c r="FS50" s="1738"/>
      <c r="FT50" s="1738"/>
      <c r="FU50" s="1738"/>
      <c r="FV50" s="1738"/>
      <c r="FW50" s="1738"/>
      <c r="FX50" s="1738"/>
      <c r="FY50" s="1738"/>
      <c r="FZ50" s="1738"/>
      <c r="GA50" s="1738"/>
      <c r="GB50" s="1738"/>
      <c r="GC50" s="1738"/>
      <c r="GD50" s="1738"/>
      <c r="GE50" s="1738"/>
      <c r="GF50" s="1738"/>
      <c r="GG50" s="1738"/>
      <c r="GH50" s="1738"/>
      <c r="GI50" s="1738"/>
      <c r="GJ50" s="1738"/>
      <c r="GK50" s="1738"/>
      <c r="GL50" s="1738"/>
      <c r="GM50" s="1738"/>
      <c r="GN50" s="1738"/>
    </row>
    <row r="51" spans="1:196" ht="30" customHeight="1">
      <c r="A51" s="370"/>
      <c r="B51" s="1738"/>
      <c r="C51" s="1739"/>
      <c r="F51" s="1786"/>
      <c r="H51" s="1753"/>
      <c r="I51" s="1742"/>
      <c r="J51" s="1753"/>
      <c r="K51" s="1753"/>
      <c r="L51" s="1753"/>
      <c r="S51"/>
      <c r="T51"/>
      <c r="U51"/>
      <c r="V51"/>
      <c r="W51"/>
      <c r="X51"/>
      <c r="Y51" s="1738"/>
      <c r="CC51" s="1738"/>
      <c r="CD51" s="1737"/>
      <c r="CJ51" s="1738"/>
      <c r="CK51" s="1738"/>
      <c r="CL51" s="1738"/>
      <c r="CM51" s="1738"/>
      <c r="CN51" s="1738"/>
      <c r="CO51" s="1738"/>
      <c r="CP51" s="1738"/>
      <c r="CQ51" s="1738"/>
      <c r="CR51" s="1738"/>
      <c r="CS51" s="1738"/>
      <c r="CT51" s="1738"/>
      <c r="CU51" s="1738"/>
      <c r="CV51" s="1738"/>
      <c r="CW51" s="1738"/>
      <c r="CX51" s="1738"/>
      <c r="CY51" s="1738"/>
      <c r="CZ51" s="1738"/>
      <c r="DA51" s="1738"/>
      <c r="DB51" s="1738"/>
      <c r="DC51" s="1738"/>
      <c r="DD51" s="1738"/>
      <c r="DE51" s="1738"/>
      <c r="DF51" s="1738"/>
      <c r="DG51" s="1738"/>
      <c r="DH51" s="1738"/>
      <c r="DI51" s="1738"/>
      <c r="DJ51" s="1738"/>
      <c r="DK51" s="1738"/>
      <c r="DL51" s="1738"/>
      <c r="DM51" s="1738"/>
      <c r="DN51" s="1738"/>
      <c r="DO51" s="1738"/>
      <c r="DP51" s="1738"/>
      <c r="DQ51" s="1738"/>
      <c r="DR51" s="1738"/>
      <c r="DS51" s="1738"/>
      <c r="DT51" s="1738"/>
      <c r="DU51" s="1738"/>
      <c r="DV51" s="1738"/>
      <c r="DW51" s="1738"/>
      <c r="DX51" s="1738"/>
      <c r="DY51" s="1738"/>
      <c r="DZ51" s="1738"/>
      <c r="EA51" s="1738"/>
      <c r="EB51" s="1738"/>
      <c r="EC51" s="1738"/>
      <c r="ED51" s="1738"/>
      <c r="EE51" s="1738"/>
      <c r="EF51" s="1738"/>
      <c r="EG51" s="1738"/>
      <c r="EH51" s="1738"/>
      <c r="EI51" s="1738"/>
      <c r="EJ51" s="1738"/>
      <c r="EK51" s="1738"/>
      <c r="EL51" s="1738"/>
      <c r="EM51" s="1738"/>
      <c r="EN51" s="1738"/>
      <c r="EO51" s="1738"/>
      <c r="EP51" s="1738"/>
      <c r="EQ51" s="1738"/>
      <c r="ER51" s="1738"/>
      <c r="ES51" s="1738"/>
      <c r="ET51" s="1738"/>
      <c r="EU51" s="1738"/>
      <c r="EV51" s="1738"/>
      <c r="EW51" s="1738"/>
      <c r="EX51" s="1738"/>
      <c r="EY51" s="1738"/>
      <c r="EZ51" s="1738"/>
      <c r="FA51" s="1738"/>
      <c r="FB51" s="1738"/>
      <c r="FC51" s="1738"/>
      <c r="FD51" s="1738"/>
      <c r="FE51" s="1738"/>
      <c r="FF51" s="1738"/>
      <c r="FG51" s="1738"/>
      <c r="FH51" s="1738"/>
      <c r="FI51" s="1738"/>
      <c r="FJ51" s="1738"/>
      <c r="FK51" s="1738"/>
      <c r="FL51" s="1738"/>
      <c r="FM51" s="1738"/>
      <c r="FN51" s="1738"/>
      <c r="FO51" s="1738"/>
      <c r="FP51" s="1738"/>
      <c r="FQ51" s="1738"/>
      <c r="FR51" s="1738"/>
      <c r="FS51" s="1738"/>
      <c r="FT51" s="1738"/>
      <c r="FU51" s="1738"/>
      <c r="FV51" s="1738"/>
      <c r="FW51" s="1738"/>
      <c r="FX51" s="1738"/>
      <c r="FY51" s="1738"/>
      <c r="FZ51" s="1738"/>
      <c r="GA51" s="1738"/>
      <c r="GB51" s="1738"/>
      <c r="GC51" s="1738"/>
      <c r="GD51" s="1738"/>
      <c r="GE51" s="1738"/>
      <c r="GF51" s="1738"/>
      <c r="GG51" s="1738"/>
      <c r="GH51" s="1738"/>
      <c r="GI51" s="1738"/>
      <c r="GJ51" s="1738"/>
      <c r="GK51" s="1738"/>
      <c r="GL51" s="1738"/>
      <c r="GM51" s="1738"/>
      <c r="GN51" s="1738"/>
    </row>
    <row r="52" spans="1:196" ht="30" customHeight="1">
      <c r="A52" s="370"/>
      <c r="B52" s="1738"/>
      <c r="C52" s="1791"/>
      <c r="F52" s="1739" t="s">
        <v>116</v>
      </c>
      <c r="H52" s="1753"/>
      <c r="I52" s="1740" t="s">
        <v>996</v>
      </c>
      <c r="J52" s="1753"/>
      <c r="K52" s="1753"/>
      <c r="L52" s="1753"/>
      <c r="S52"/>
      <c r="T52"/>
      <c r="U52"/>
      <c r="V52"/>
      <c r="W52"/>
      <c r="X52"/>
      <c r="Y52" s="1738"/>
      <c r="Z52" s="3100">
        <v>53</v>
      </c>
      <c r="AA52" s="3100"/>
      <c r="AB52" s="3101"/>
      <c r="AC52" s="3102"/>
      <c r="AD52" s="3102"/>
      <c r="AE52" s="3102"/>
      <c r="AF52" s="3102"/>
      <c r="AG52" s="3102"/>
      <c r="AH52" s="3102"/>
      <c r="AI52" s="3102"/>
      <c r="AJ52" s="3102"/>
      <c r="AK52" s="3102"/>
      <c r="AL52" s="3102"/>
      <c r="AM52" s="3102"/>
      <c r="AN52" s="3102"/>
      <c r="AO52" s="3102"/>
      <c r="AP52" s="3102"/>
      <c r="AQ52" s="3102"/>
      <c r="AR52" s="3102"/>
      <c r="AS52" s="3102"/>
      <c r="AT52" s="3102"/>
      <c r="AU52" s="3102"/>
      <c r="AV52" s="3102"/>
      <c r="AW52" s="3102"/>
      <c r="AX52" s="3102"/>
      <c r="AY52" s="3102"/>
      <c r="AZ52" s="3102"/>
      <c r="BA52" s="3102"/>
      <c r="BB52" s="3102"/>
      <c r="BC52" s="3102"/>
      <c r="BD52" s="3102"/>
      <c r="BE52" s="3103"/>
      <c r="BF52" s="22"/>
      <c r="BG52" s="3113"/>
      <c r="BH52" s="3114"/>
      <c r="BI52" s="3114"/>
      <c r="BJ52" s="3114"/>
      <c r="BK52" s="3114"/>
      <c r="BL52" s="3114"/>
      <c r="BM52" s="3114"/>
      <c r="BN52" s="3114"/>
      <c r="BO52" s="3114"/>
      <c r="BP52" s="3114"/>
      <c r="BQ52" s="3114"/>
      <c r="BR52" s="3114"/>
      <c r="BS52" s="3114"/>
      <c r="BT52" s="3114"/>
      <c r="BU52" s="3114"/>
      <c r="BV52" s="3114"/>
      <c r="BW52" s="3114"/>
      <c r="BX52" s="3114"/>
      <c r="BY52" s="3114"/>
      <c r="BZ52" s="3114"/>
      <c r="CA52" s="3115"/>
      <c r="CC52" s="1738"/>
      <c r="CD52" s="1737"/>
      <c r="CJ52" s="1738"/>
      <c r="CK52" s="1738"/>
      <c r="CL52" s="1738"/>
      <c r="CM52" s="1738"/>
      <c r="CN52" s="1738"/>
      <c r="CO52" s="1738"/>
      <c r="CP52" s="1738"/>
      <c r="CQ52" s="1738"/>
      <c r="CR52" s="1738"/>
      <c r="CS52" s="1738"/>
      <c r="CT52" s="1738"/>
      <c r="CU52" s="1738"/>
      <c r="CV52" s="1738"/>
      <c r="CW52" s="1738"/>
      <c r="CX52" s="1738"/>
      <c r="CY52" s="1738"/>
      <c r="CZ52" s="1738"/>
      <c r="DA52" s="1738"/>
      <c r="DB52" s="1738"/>
      <c r="DC52" s="1738"/>
      <c r="DD52" s="1738"/>
      <c r="DE52" s="1738"/>
      <c r="DF52" s="1738"/>
      <c r="DG52" s="1738"/>
      <c r="DH52" s="1738"/>
      <c r="DI52" s="1738"/>
      <c r="DJ52" s="1738"/>
      <c r="DK52" s="1738"/>
      <c r="DL52" s="1738"/>
      <c r="DM52" s="1738"/>
      <c r="DN52" s="1738"/>
      <c r="DO52" s="1738"/>
      <c r="DP52" s="1738"/>
      <c r="DQ52" s="1738"/>
      <c r="DR52" s="1738"/>
      <c r="DS52" s="1738"/>
      <c r="DT52" s="1738"/>
      <c r="DU52" s="1738"/>
      <c r="DV52" s="1738"/>
      <c r="DW52" s="1738"/>
      <c r="DX52" s="1738"/>
      <c r="DY52" s="1738"/>
      <c r="DZ52" s="1738"/>
      <c r="EA52" s="1738"/>
      <c r="EB52" s="1738"/>
      <c r="EC52" s="1738"/>
      <c r="ED52" s="1738"/>
      <c r="EE52" s="1738"/>
      <c r="EF52" s="1738"/>
      <c r="EG52" s="1738"/>
      <c r="EH52" s="1738"/>
      <c r="EI52" s="1738"/>
      <c r="EJ52" s="1738"/>
      <c r="EK52" s="1738"/>
      <c r="EL52" s="1738"/>
      <c r="EM52" s="1738"/>
      <c r="EN52" s="1738"/>
      <c r="EO52" s="1738"/>
      <c r="EP52" s="1738"/>
      <c r="EQ52" s="1738"/>
      <c r="ER52" s="1738"/>
      <c r="ES52" s="1738"/>
      <c r="ET52" s="1738"/>
      <c r="EU52" s="1738"/>
      <c r="EV52" s="1738"/>
      <c r="EW52" s="1738"/>
      <c r="EX52" s="1738"/>
      <c r="EY52" s="1738"/>
      <c r="EZ52" s="1738"/>
      <c r="FA52" s="1738"/>
      <c r="FB52" s="1738"/>
      <c r="FC52" s="1738"/>
      <c r="FD52" s="1738"/>
      <c r="FE52" s="1738"/>
      <c r="FF52" s="1738"/>
      <c r="FG52" s="1738"/>
      <c r="FH52" s="1738"/>
      <c r="FI52" s="1738"/>
      <c r="FJ52" s="1738"/>
      <c r="FK52" s="1738"/>
      <c r="FL52" s="1738"/>
      <c r="FM52" s="1738"/>
      <c r="FN52" s="1738"/>
      <c r="FO52" s="1738"/>
      <c r="FP52" s="1738"/>
      <c r="FQ52" s="1738"/>
      <c r="FR52" s="1738"/>
      <c r="FS52" s="1738"/>
      <c r="FT52" s="1738"/>
      <c r="FU52" s="1738"/>
      <c r="FV52" s="1738"/>
      <c r="FW52" s="1738"/>
      <c r="FX52" s="1738"/>
      <c r="FY52" s="1738"/>
      <c r="FZ52" s="1738"/>
      <c r="GA52" s="1738"/>
      <c r="GB52" s="1738"/>
      <c r="GC52" s="1738"/>
      <c r="GD52" s="1738"/>
      <c r="GE52" s="1738"/>
      <c r="GF52" s="1738"/>
      <c r="GG52" s="1738"/>
      <c r="GH52" s="1738"/>
      <c r="GI52" s="1738"/>
      <c r="GJ52" s="1738"/>
      <c r="GK52" s="1738"/>
      <c r="GL52" s="1738"/>
      <c r="GM52" s="1738"/>
      <c r="GN52" s="1738"/>
    </row>
    <row r="53" spans="1:196" ht="30" customHeight="1">
      <c r="A53" s="370"/>
      <c r="B53" s="1738"/>
      <c r="C53" s="1792"/>
      <c r="F53" s="1786"/>
      <c r="H53" s="1753"/>
      <c r="I53" s="1742" t="s">
        <v>996</v>
      </c>
      <c r="J53" s="1741"/>
      <c r="K53" s="1741"/>
      <c r="L53" s="1753"/>
      <c r="S53"/>
      <c r="T53"/>
      <c r="U53"/>
      <c r="V53"/>
      <c r="W53"/>
      <c r="X53"/>
      <c r="Y53" s="1738"/>
      <c r="Z53" s="3100"/>
      <c r="AA53" s="3100"/>
      <c r="AB53" s="3104"/>
      <c r="AC53" s="3105"/>
      <c r="AD53" s="3105"/>
      <c r="AE53" s="3105"/>
      <c r="AF53" s="3105"/>
      <c r="AG53" s="3105"/>
      <c r="AH53" s="3105"/>
      <c r="AI53" s="3105"/>
      <c r="AJ53" s="3105"/>
      <c r="AK53" s="3105"/>
      <c r="AL53" s="3105"/>
      <c r="AM53" s="3105"/>
      <c r="AN53" s="3105"/>
      <c r="AO53" s="3105"/>
      <c r="AP53" s="3105"/>
      <c r="AQ53" s="3105"/>
      <c r="AR53" s="3105"/>
      <c r="AS53" s="3105"/>
      <c r="AT53" s="3105"/>
      <c r="AU53" s="3105"/>
      <c r="AV53" s="3105"/>
      <c r="AW53" s="3105"/>
      <c r="AX53" s="3105"/>
      <c r="AY53" s="3105"/>
      <c r="AZ53" s="3105"/>
      <c r="BA53" s="3105"/>
      <c r="BB53" s="3105"/>
      <c r="BC53" s="3105"/>
      <c r="BD53" s="3105"/>
      <c r="BE53" s="3106"/>
      <c r="BF53" s="22"/>
      <c r="BG53" s="3116"/>
      <c r="BH53" s="3117"/>
      <c r="BI53" s="3117"/>
      <c r="BJ53" s="3117"/>
      <c r="BK53" s="3117"/>
      <c r="BL53" s="3117"/>
      <c r="BM53" s="3117"/>
      <c r="BN53" s="3117"/>
      <c r="BO53" s="3117"/>
      <c r="BP53" s="3117"/>
      <c r="BQ53" s="3117"/>
      <c r="BR53" s="3117"/>
      <c r="BS53" s="3117"/>
      <c r="BT53" s="3117"/>
      <c r="BU53" s="3117"/>
      <c r="BV53" s="3117"/>
      <c r="BW53" s="3117"/>
      <c r="BX53" s="3117"/>
      <c r="BY53" s="3117"/>
      <c r="BZ53" s="3117"/>
      <c r="CA53" s="3118"/>
      <c r="CC53" s="1738"/>
      <c r="CD53" s="1737"/>
      <c r="CJ53" s="1738"/>
      <c r="CK53" s="1738"/>
      <c r="CL53" s="1738"/>
      <c r="CM53" s="1738"/>
      <c r="CN53" s="1738"/>
      <c r="CO53" s="1738"/>
      <c r="CP53" s="1738"/>
      <c r="CQ53" s="1738"/>
      <c r="CR53" s="1738"/>
      <c r="CS53" s="1738"/>
      <c r="CT53" s="1738"/>
      <c r="CU53" s="1738"/>
      <c r="CV53" s="1738"/>
      <c r="CW53" s="1738"/>
      <c r="CX53" s="1738"/>
      <c r="CY53" s="1738"/>
      <c r="CZ53" s="1738"/>
      <c r="DA53" s="1738"/>
      <c r="DB53" s="1738"/>
      <c r="DC53" s="1738"/>
      <c r="DD53" s="1738"/>
      <c r="DE53" s="1738"/>
      <c r="DF53" s="1738"/>
      <c r="DG53" s="1738"/>
      <c r="DH53" s="1738"/>
      <c r="DI53" s="1738"/>
      <c r="DJ53" s="1738"/>
      <c r="DK53" s="1738"/>
      <c r="DL53" s="1738"/>
      <c r="DM53" s="1738"/>
      <c r="DN53" s="1738"/>
      <c r="DO53" s="1738"/>
      <c r="DP53" s="1738"/>
      <c r="DQ53" s="1738"/>
      <c r="DR53" s="1738"/>
      <c r="DS53" s="1738"/>
      <c r="DT53" s="1738"/>
      <c r="DU53" s="1738"/>
      <c r="DV53" s="1738"/>
      <c r="DW53" s="1738"/>
      <c r="DX53" s="1738"/>
      <c r="DY53" s="1738"/>
      <c r="DZ53" s="1738"/>
      <c r="EA53" s="1738"/>
      <c r="EB53" s="1738"/>
      <c r="EC53" s="1738"/>
      <c r="ED53" s="1738"/>
      <c r="EE53" s="1738"/>
      <c r="EF53" s="1738"/>
      <c r="EG53" s="1738"/>
      <c r="EH53" s="1738"/>
      <c r="EI53" s="1738"/>
      <c r="EJ53" s="1738"/>
      <c r="EK53" s="1738"/>
      <c r="EL53" s="1738"/>
      <c r="EM53" s="1738"/>
      <c r="EN53" s="1738"/>
      <c r="EO53" s="1738"/>
      <c r="EP53" s="1738"/>
      <c r="EQ53" s="1738"/>
      <c r="ER53" s="1738"/>
      <c r="ES53" s="1738"/>
      <c r="ET53" s="1738"/>
      <c r="EU53" s="1738"/>
      <c r="EV53" s="1738"/>
      <c r="EW53" s="1738"/>
      <c r="EX53" s="1738"/>
      <c r="EY53" s="1738"/>
      <c r="EZ53" s="1738"/>
      <c r="FA53" s="1738"/>
      <c r="FB53" s="1738"/>
      <c r="FC53" s="1738"/>
      <c r="FD53" s="1738"/>
      <c r="FE53" s="1738"/>
      <c r="FF53" s="1738"/>
      <c r="FG53" s="1738"/>
      <c r="FH53" s="1738"/>
      <c r="FI53" s="1738"/>
      <c r="FJ53" s="1738"/>
      <c r="FK53" s="1738"/>
      <c r="FL53" s="1738"/>
      <c r="FM53" s="1738"/>
      <c r="FN53" s="1738"/>
      <c r="FO53" s="1738"/>
      <c r="FP53" s="1738"/>
      <c r="FQ53" s="1738"/>
      <c r="FR53" s="1738"/>
      <c r="FS53" s="1738"/>
      <c r="FT53" s="1738"/>
      <c r="FU53" s="1738"/>
      <c r="FV53" s="1738"/>
      <c r="FW53" s="1738"/>
      <c r="FX53" s="1738"/>
      <c r="FY53" s="1738"/>
      <c r="FZ53" s="1738"/>
      <c r="GA53" s="1738"/>
      <c r="GB53" s="1738"/>
      <c r="GC53" s="1738"/>
      <c r="GD53" s="1738"/>
      <c r="GE53" s="1738"/>
      <c r="GF53" s="1738"/>
      <c r="GG53" s="1738"/>
      <c r="GH53" s="1738"/>
      <c r="GI53" s="1738"/>
      <c r="GJ53" s="1738"/>
      <c r="GK53" s="1738"/>
      <c r="GL53" s="1738"/>
      <c r="GM53" s="1738"/>
      <c r="GN53" s="1738"/>
    </row>
    <row r="54" spans="1:196" ht="30" customHeight="1">
      <c r="A54" s="370"/>
      <c r="B54" s="1738"/>
      <c r="C54" s="1790"/>
      <c r="J54" s="1741"/>
      <c r="K54" s="1741"/>
      <c r="L54" s="1741"/>
      <c r="S54"/>
      <c r="T54"/>
      <c r="U54"/>
      <c r="V54"/>
      <c r="W54"/>
      <c r="X54"/>
      <c r="Y54" s="1738"/>
      <c r="CC54" s="1738"/>
      <c r="CD54" s="1737"/>
      <c r="CJ54" s="1738"/>
      <c r="CK54" s="1738"/>
      <c r="CL54" s="1738"/>
      <c r="CM54" s="1738"/>
      <c r="CN54" s="1738"/>
      <c r="CO54" s="1738"/>
      <c r="CP54" s="1738"/>
      <c r="CQ54" s="1738"/>
      <c r="CR54" s="1738"/>
      <c r="CS54" s="1738"/>
      <c r="CT54" s="1738"/>
      <c r="CU54" s="1738"/>
      <c r="CV54" s="1738"/>
      <c r="CW54" s="1738"/>
      <c r="CX54" s="1738"/>
      <c r="CY54" s="1738"/>
      <c r="CZ54" s="1738"/>
      <c r="DA54" s="1738"/>
      <c r="DB54" s="1738"/>
      <c r="DC54" s="1738"/>
      <c r="DD54" s="1738"/>
      <c r="DE54" s="1738"/>
      <c r="DF54" s="1738"/>
      <c r="DG54" s="1738"/>
      <c r="DH54" s="1738"/>
      <c r="DI54" s="1738"/>
      <c r="DJ54" s="1738"/>
      <c r="DK54" s="1738"/>
      <c r="DL54" s="1738"/>
      <c r="DM54" s="1738"/>
      <c r="DN54" s="1738"/>
      <c r="DO54" s="1738"/>
      <c r="DP54" s="1738"/>
      <c r="DQ54" s="1738"/>
      <c r="DR54" s="1738"/>
      <c r="DS54" s="1738"/>
      <c r="DT54" s="1738"/>
      <c r="DU54" s="1738"/>
      <c r="DV54" s="1738"/>
      <c r="DW54" s="1738"/>
      <c r="DX54" s="1738"/>
      <c r="DY54" s="1738"/>
      <c r="DZ54" s="1738"/>
      <c r="EA54" s="1738"/>
      <c r="EB54" s="1738"/>
      <c r="EC54" s="1738"/>
      <c r="ED54" s="1738"/>
      <c r="EE54" s="1738"/>
      <c r="EF54" s="1738"/>
      <c r="EG54" s="1738"/>
      <c r="EH54" s="1738"/>
      <c r="EI54" s="1738"/>
      <c r="EJ54" s="1738"/>
      <c r="EK54" s="1738"/>
      <c r="EL54" s="1738"/>
      <c r="EM54" s="1738"/>
      <c r="EN54" s="1738"/>
      <c r="EO54" s="1738"/>
      <c r="EP54" s="1738"/>
      <c r="EQ54" s="1738"/>
      <c r="ER54" s="1738"/>
      <c r="ES54" s="1738"/>
      <c r="ET54" s="1738"/>
      <c r="EU54" s="1738"/>
      <c r="EV54" s="1738"/>
      <c r="EW54" s="1738"/>
      <c r="EX54" s="1738"/>
      <c r="EY54" s="1738"/>
      <c r="EZ54" s="1738"/>
      <c r="FA54" s="1738"/>
      <c r="FB54" s="1738"/>
      <c r="FC54" s="1738"/>
      <c r="FD54" s="1738"/>
      <c r="FE54" s="1738"/>
      <c r="FF54" s="1738"/>
      <c r="FG54" s="1738"/>
      <c r="FH54" s="1738"/>
      <c r="FI54" s="1738"/>
      <c r="FJ54" s="1738"/>
      <c r="FK54" s="1738"/>
      <c r="FL54" s="1738"/>
      <c r="FM54" s="1738"/>
      <c r="FN54" s="1738"/>
      <c r="FO54" s="1738"/>
      <c r="FP54" s="1738"/>
      <c r="FQ54" s="1738"/>
      <c r="FR54" s="1738"/>
      <c r="FS54" s="1738"/>
      <c r="FT54" s="1738"/>
      <c r="FU54" s="1738"/>
      <c r="FV54" s="1738"/>
      <c r="FW54" s="1738"/>
      <c r="FX54" s="1738"/>
      <c r="FY54" s="1738"/>
      <c r="FZ54" s="1738"/>
      <c r="GA54" s="1738"/>
      <c r="GB54" s="1738"/>
      <c r="GC54" s="1738"/>
      <c r="GD54" s="1738"/>
      <c r="GE54" s="1738"/>
      <c r="GF54" s="1738"/>
      <c r="GG54" s="1738"/>
      <c r="GH54" s="1738"/>
      <c r="GI54" s="1738"/>
      <c r="GJ54" s="1738"/>
      <c r="GK54" s="1738"/>
      <c r="GL54" s="1738"/>
      <c r="GM54" s="1738"/>
      <c r="GN54" s="1738"/>
    </row>
    <row r="55" spans="1:196" ht="30" customHeight="1">
      <c r="A55" s="370"/>
      <c r="B55" s="1738"/>
      <c r="C55" s="1792"/>
      <c r="F55" s="1740" t="s">
        <v>119</v>
      </c>
      <c r="I55" s="1740" t="s">
        <v>1597</v>
      </c>
      <c r="J55" s="1762"/>
      <c r="K55" s="1762"/>
      <c r="L55" s="1741"/>
      <c r="S55" s="1738"/>
      <c r="T55" s="1738"/>
      <c r="U55" s="1738"/>
      <c r="V55" s="1738"/>
      <c r="W55" s="1738"/>
      <c r="X55" s="1738"/>
      <c r="Y55" s="1738"/>
      <c r="Z55" s="3100">
        <v>54</v>
      </c>
      <c r="AA55" s="3100"/>
      <c r="AB55" s="3101"/>
      <c r="AC55" s="3102"/>
      <c r="AD55" s="3102"/>
      <c r="AE55" s="3102"/>
      <c r="AF55" s="3102"/>
      <c r="AG55" s="3102"/>
      <c r="AH55" s="3102"/>
      <c r="AI55" s="3102"/>
      <c r="AJ55" s="3102"/>
      <c r="AK55" s="3102"/>
      <c r="AL55" s="3102"/>
      <c r="AM55" s="3102"/>
      <c r="AN55" s="3102"/>
      <c r="AO55" s="3102"/>
      <c r="AP55" s="3102"/>
      <c r="AQ55" s="3102"/>
      <c r="AR55" s="3102"/>
      <c r="AS55" s="3102"/>
      <c r="AT55" s="3102"/>
      <c r="AU55" s="3102"/>
      <c r="AV55" s="3102"/>
      <c r="AW55" s="3102"/>
      <c r="AX55" s="3102"/>
      <c r="AY55" s="3102"/>
      <c r="AZ55" s="3102"/>
      <c r="BA55" s="3102"/>
      <c r="BB55" s="3102"/>
      <c r="BC55" s="3102"/>
      <c r="BD55" s="3102"/>
      <c r="BE55" s="3103"/>
      <c r="BF55" s="22"/>
      <c r="BG55" s="3113"/>
      <c r="BH55" s="3114"/>
      <c r="BI55" s="3114"/>
      <c r="BJ55" s="3114"/>
      <c r="BK55" s="3114"/>
      <c r="BL55" s="3114"/>
      <c r="BM55" s="3114"/>
      <c r="BN55" s="3114"/>
      <c r="BO55" s="3114"/>
      <c r="BP55" s="3114"/>
      <c r="BQ55" s="3114"/>
      <c r="BR55" s="3114"/>
      <c r="BS55" s="3114"/>
      <c r="BT55" s="3114"/>
      <c r="BU55" s="3114"/>
      <c r="BV55" s="3114"/>
      <c r="BW55" s="3114"/>
      <c r="BX55" s="3114"/>
      <c r="BY55" s="3114"/>
      <c r="BZ55" s="3114"/>
      <c r="CA55" s="3115"/>
      <c r="CC55" s="1738"/>
      <c r="CD55" s="1737"/>
      <c r="CJ55" s="1738"/>
      <c r="CK55" s="1738"/>
      <c r="CL55" s="1738"/>
      <c r="CM55" s="1738"/>
      <c r="CN55" s="1738"/>
      <c r="CO55" s="1738"/>
      <c r="CP55" s="1738"/>
      <c r="CQ55" s="1738"/>
      <c r="CR55" s="1738"/>
      <c r="CS55" s="1738"/>
      <c r="CT55" s="1738"/>
      <c r="CU55" s="1738"/>
      <c r="CV55" s="1738"/>
      <c r="CW55" s="1738"/>
      <c r="CX55" s="1738"/>
      <c r="CY55" s="1738"/>
      <c r="CZ55" s="1738"/>
      <c r="DA55" s="1738"/>
      <c r="DB55" s="1738"/>
      <c r="DC55" s="1738"/>
      <c r="DD55" s="1738"/>
      <c r="DE55" s="1738"/>
      <c r="DF55" s="1738"/>
      <c r="DG55" s="1738"/>
      <c r="DH55" s="1738"/>
      <c r="DI55" s="1738"/>
      <c r="DJ55" s="1738"/>
      <c r="DK55" s="1738"/>
      <c r="DL55" s="1738"/>
      <c r="DM55" s="1738"/>
      <c r="DN55" s="1738"/>
      <c r="DO55" s="1738"/>
      <c r="DP55" s="1738"/>
      <c r="DQ55" s="1738"/>
      <c r="DR55" s="1738"/>
      <c r="DS55" s="1738"/>
      <c r="DT55" s="1738"/>
      <c r="DU55" s="1738"/>
      <c r="DV55" s="1738"/>
      <c r="DW55" s="1738"/>
      <c r="DX55" s="1738"/>
      <c r="DY55" s="1738"/>
      <c r="DZ55" s="1738"/>
      <c r="EA55" s="1738"/>
      <c r="EB55" s="1738"/>
      <c r="EC55" s="1738"/>
      <c r="ED55" s="1738"/>
      <c r="EE55" s="1738"/>
      <c r="EF55" s="1738"/>
      <c r="EG55" s="1738"/>
      <c r="EH55" s="1738"/>
      <c r="EI55" s="1738"/>
      <c r="EJ55" s="1738"/>
      <c r="EK55" s="1738"/>
      <c r="EL55" s="1738"/>
      <c r="EM55" s="1738"/>
      <c r="EN55" s="1738"/>
      <c r="EO55" s="1738"/>
      <c r="EP55" s="1738"/>
      <c r="EQ55" s="1738"/>
      <c r="ER55" s="1738"/>
      <c r="ES55" s="1738"/>
      <c r="ET55" s="1738"/>
      <c r="EU55" s="1738"/>
      <c r="EV55" s="1738"/>
      <c r="EW55" s="1738"/>
      <c r="EX55" s="1738"/>
      <c r="EY55" s="1738"/>
      <c r="EZ55" s="1738"/>
      <c r="FA55" s="1738"/>
      <c r="FB55" s="1738"/>
      <c r="FC55" s="1738"/>
      <c r="FD55" s="1738"/>
      <c r="FE55" s="1738"/>
      <c r="FF55" s="1738"/>
      <c r="FG55" s="1738"/>
      <c r="FH55" s="1738"/>
      <c r="FI55" s="1738"/>
      <c r="FJ55" s="1738"/>
      <c r="FK55" s="1738"/>
      <c r="FL55" s="1738"/>
      <c r="FM55" s="1738"/>
      <c r="FN55" s="1738"/>
      <c r="FO55" s="1738"/>
      <c r="FP55" s="1738"/>
      <c r="FQ55" s="1738"/>
      <c r="FR55" s="1738"/>
      <c r="FS55" s="1738"/>
      <c r="FT55" s="1738"/>
      <c r="FU55" s="1738"/>
      <c r="FV55" s="1738"/>
      <c r="FW55" s="1738"/>
      <c r="FX55" s="1738"/>
      <c r="FY55" s="1738"/>
      <c r="FZ55" s="1738"/>
      <c r="GA55" s="1738"/>
      <c r="GB55" s="1738"/>
      <c r="GC55" s="1738"/>
      <c r="GD55" s="1738"/>
      <c r="GE55" s="1738"/>
      <c r="GF55" s="1738"/>
      <c r="GG55" s="1738"/>
      <c r="GH55" s="1738"/>
      <c r="GI55" s="1738"/>
      <c r="GJ55" s="1738"/>
      <c r="GK55" s="1738"/>
      <c r="GL55" s="1738"/>
      <c r="GM55" s="1738"/>
      <c r="GN55" s="1738"/>
    </row>
    <row r="56" spans="1:196" ht="30" customHeight="1">
      <c r="A56" s="370"/>
      <c r="B56" s="1738"/>
      <c r="C56" s="1792"/>
      <c r="H56" s="1762"/>
      <c r="I56" s="1742" t="s">
        <v>1597</v>
      </c>
      <c r="J56" s="1741"/>
      <c r="K56" s="1741"/>
      <c r="L56" s="1762"/>
      <c r="S56" s="1738"/>
      <c r="T56" s="1738"/>
      <c r="U56" s="1738"/>
      <c r="V56" s="1738"/>
      <c r="W56" s="1738"/>
      <c r="X56" s="1738"/>
      <c r="Y56" s="1738"/>
      <c r="Z56" s="3100"/>
      <c r="AA56" s="3100"/>
      <c r="AB56" s="3104"/>
      <c r="AC56" s="3105"/>
      <c r="AD56" s="3105"/>
      <c r="AE56" s="3105"/>
      <c r="AF56" s="3105"/>
      <c r="AG56" s="3105"/>
      <c r="AH56" s="3105"/>
      <c r="AI56" s="3105"/>
      <c r="AJ56" s="3105"/>
      <c r="AK56" s="3105"/>
      <c r="AL56" s="3105"/>
      <c r="AM56" s="3105"/>
      <c r="AN56" s="3105"/>
      <c r="AO56" s="3105"/>
      <c r="AP56" s="3105"/>
      <c r="AQ56" s="3105"/>
      <c r="AR56" s="3105"/>
      <c r="AS56" s="3105"/>
      <c r="AT56" s="3105"/>
      <c r="AU56" s="3105"/>
      <c r="AV56" s="3105"/>
      <c r="AW56" s="3105"/>
      <c r="AX56" s="3105"/>
      <c r="AY56" s="3105"/>
      <c r="AZ56" s="3105"/>
      <c r="BA56" s="3105"/>
      <c r="BB56" s="3105"/>
      <c r="BC56" s="3105"/>
      <c r="BD56" s="3105"/>
      <c r="BE56" s="3106"/>
      <c r="BF56" s="22"/>
      <c r="BG56" s="3116"/>
      <c r="BH56" s="3117"/>
      <c r="BI56" s="3117"/>
      <c r="BJ56" s="3117"/>
      <c r="BK56" s="3117"/>
      <c r="BL56" s="3117"/>
      <c r="BM56" s="3117"/>
      <c r="BN56" s="3117"/>
      <c r="BO56" s="3117"/>
      <c r="BP56" s="3117"/>
      <c r="BQ56" s="3117"/>
      <c r="BR56" s="3117"/>
      <c r="BS56" s="3117"/>
      <c r="BT56" s="3117"/>
      <c r="BU56" s="3117"/>
      <c r="BV56" s="3117"/>
      <c r="BW56" s="3117"/>
      <c r="BX56" s="3117"/>
      <c r="BY56" s="3117"/>
      <c r="BZ56" s="3117"/>
      <c r="CA56" s="3118"/>
      <c r="CC56" s="1738"/>
      <c r="CD56" s="1737"/>
      <c r="CJ56" s="1738"/>
      <c r="CK56" s="1738"/>
      <c r="CL56" s="1738"/>
      <c r="CM56" s="1738"/>
      <c r="CN56" s="1738"/>
      <c r="CO56" s="1738"/>
      <c r="CP56" s="1738"/>
      <c r="CQ56" s="1738"/>
      <c r="CR56" s="1738"/>
      <c r="CS56" s="1738"/>
      <c r="CT56" s="1738"/>
      <c r="CU56" s="1738"/>
      <c r="CV56" s="1738"/>
      <c r="CW56" s="1738"/>
      <c r="CX56" s="1738"/>
      <c r="CY56" s="1738"/>
      <c r="CZ56" s="1738"/>
      <c r="DA56" s="1738"/>
      <c r="DB56" s="1738"/>
      <c r="DC56" s="1738"/>
      <c r="DD56" s="1738"/>
      <c r="DE56" s="1738"/>
      <c r="DF56" s="1738"/>
      <c r="DG56" s="1738"/>
      <c r="DH56" s="1738"/>
      <c r="DI56" s="1738"/>
      <c r="DJ56" s="1738"/>
      <c r="DK56" s="1738"/>
      <c r="DL56" s="1738"/>
      <c r="DM56" s="1738"/>
      <c r="DN56" s="1738"/>
      <c r="DO56" s="1738"/>
      <c r="DP56" s="1738"/>
      <c r="DQ56" s="1738"/>
      <c r="DR56" s="1738"/>
      <c r="DS56" s="1738"/>
      <c r="DT56" s="1738"/>
      <c r="DU56" s="1738"/>
      <c r="DV56" s="1738"/>
      <c r="DW56" s="1738"/>
      <c r="DX56" s="1738"/>
      <c r="DY56" s="1738"/>
      <c r="DZ56" s="1738"/>
      <c r="EA56" s="1738"/>
      <c r="EB56" s="1738"/>
      <c r="EC56" s="1738"/>
      <c r="ED56" s="1738"/>
      <c r="EE56" s="1738"/>
      <c r="EF56" s="1738"/>
      <c r="EG56" s="1738"/>
      <c r="EH56" s="1738"/>
      <c r="EI56" s="1738"/>
      <c r="EJ56" s="1738"/>
      <c r="EK56" s="1738"/>
      <c r="EL56" s="1738"/>
      <c r="EM56" s="1738"/>
      <c r="EN56" s="1738"/>
      <c r="EO56" s="1738"/>
      <c r="EP56" s="1738"/>
      <c r="EQ56" s="1738"/>
      <c r="ER56" s="1738"/>
      <c r="ES56" s="1738"/>
      <c r="ET56" s="1738"/>
      <c r="EU56" s="1738"/>
      <c r="EV56" s="1738"/>
      <c r="EW56" s="1738"/>
      <c r="EX56" s="1738"/>
      <c r="EY56" s="1738"/>
      <c r="EZ56" s="1738"/>
      <c r="FA56" s="1738"/>
      <c r="FB56" s="1738"/>
      <c r="FC56" s="1738"/>
      <c r="FD56" s="1738"/>
      <c r="FE56" s="1738"/>
      <c r="FF56" s="1738"/>
      <c r="FG56" s="1738"/>
      <c r="FH56" s="1738"/>
      <c r="FI56" s="1738"/>
      <c r="FJ56" s="1738"/>
      <c r="FK56" s="1738"/>
      <c r="FL56" s="1738"/>
      <c r="FM56" s="1738"/>
      <c r="FN56" s="1738"/>
      <c r="FO56" s="1738"/>
      <c r="FP56" s="1738"/>
      <c r="FQ56" s="1738"/>
      <c r="FR56" s="1738"/>
      <c r="FS56" s="1738"/>
      <c r="FT56" s="1738"/>
      <c r="FU56" s="1738"/>
      <c r="FV56" s="1738"/>
      <c r="FW56" s="1738"/>
      <c r="FX56" s="1738"/>
      <c r="FY56" s="1738"/>
      <c r="FZ56" s="1738"/>
      <c r="GA56" s="1738"/>
      <c r="GB56" s="1738"/>
      <c r="GC56" s="1738"/>
      <c r="GD56" s="1738"/>
      <c r="GE56" s="1738"/>
      <c r="GF56" s="1738"/>
      <c r="GG56" s="1738"/>
      <c r="GH56" s="1738"/>
      <c r="GI56" s="1738"/>
      <c r="GJ56" s="1738"/>
      <c r="GK56" s="1738"/>
      <c r="GL56" s="1738"/>
      <c r="GM56" s="1738"/>
      <c r="GN56" s="1738"/>
    </row>
    <row r="57" spans="1:196" ht="30" customHeight="1">
      <c r="A57" s="370"/>
      <c r="B57" s="1738"/>
      <c r="C57" s="1739"/>
      <c r="F57" s="1753"/>
      <c r="H57" s="1741"/>
      <c r="J57" s="1741"/>
      <c r="K57" s="1741"/>
      <c r="L57" s="1741"/>
      <c r="S57" s="1738"/>
      <c r="T57" s="1738"/>
      <c r="U57" s="1738"/>
      <c r="V57" s="1738"/>
      <c r="W57" s="1738"/>
      <c r="X57" s="1738"/>
      <c r="Y57" s="1738"/>
      <c r="CC57" s="1738"/>
      <c r="CD57" s="1737"/>
      <c r="CJ57" s="1738"/>
      <c r="CK57" s="1738"/>
      <c r="CL57" s="1738"/>
      <c r="CM57" s="1738"/>
      <c r="CN57" s="1738"/>
      <c r="CO57" s="1738"/>
      <c r="CP57" s="1738"/>
      <c r="CQ57" s="1738"/>
      <c r="CR57" s="1738"/>
      <c r="CS57" s="1738"/>
      <c r="CT57" s="1738"/>
      <c r="CU57" s="1738"/>
      <c r="CV57" s="1738"/>
      <c r="CW57" s="1738"/>
      <c r="CX57" s="1738"/>
      <c r="CY57" s="1738"/>
      <c r="CZ57" s="1738"/>
      <c r="DA57" s="1738"/>
      <c r="DB57" s="1738"/>
      <c r="DC57" s="1738"/>
      <c r="DD57" s="1738"/>
      <c r="DE57" s="1738"/>
      <c r="DF57" s="1738"/>
      <c r="DG57" s="1738"/>
      <c r="DH57" s="1738"/>
      <c r="DI57" s="1738"/>
      <c r="DJ57" s="1738"/>
      <c r="DK57" s="1738"/>
      <c r="DL57" s="1738"/>
      <c r="DM57" s="1738"/>
      <c r="DN57" s="1738"/>
      <c r="DO57" s="1738"/>
      <c r="DP57" s="1738"/>
      <c r="DQ57" s="1738"/>
      <c r="DR57" s="1738"/>
      <c r="DS57" s="1738"/>
      <c r="DT57" s="1738"/>
      <c r="DU57" s="1738"/>
      <c r="DV57" s="1738"/>
      <c r="DW57" s="1738"/>
      <c r="DX57" s="1738"/>
      <c r="DY57" s="1738"/>
      <c r="DZ57" s="1738"/>
      <c r="EA57" s="1738"/>
      <c r="EB57" s="1738"/>
      <c r="EC57" s="1738"/>
      <c r="ED57" s="1738"/>
      <c r="EE57" s="1738"/>
      <c r="EF57" s="1738"/>
      <c r="EG57" s="1738"/>
      <c r="EH57" s="1738"/>
      <c r="EI57" s="1738"/>
      <c r="EJ57" s="1738"/>
      <c r="EK57" s="1738"/>
      <c r="EL57" s="1738"/>
      <c r="EM57" s="1738"/>
      <c r="EN57" s="1738"/>
      <c r="EO57" s="1738"/>
      <c r="EP57" s="1738"/>
      <c r="EQ57" s="1738"/>
      <c r="ER57" s="1738"/>
      <c r="ES57" s="1738"/>
      <c r="ET57" s="1738"/>
      <c r="EU57" s="1738"/>
      <c r="EV57" s="1738"/>
      <c r="EW57" s="1738"/>
      <c r="EX57" s="1738"/>
      <c r="EY57" s="1738"/>
      <c r="EZ57" s="1738"/>
      <c r="FA57" s="1738"/>
      <c r="FB57" s="1738"/>
      <c r="FC57" s="1738"/>
      <c r="FD57" s="1738"/>
      <c r="FE57" s="1738"/>
      <c r="FF57" s="1738"/>
      <c r="FG57" s="1738"/>
      <c r="FH57" s="1738"/>
      <c r="FI57" s="1738"/>
      <c r="FJ57" s="1738"/>
      <c r="FK57" s="1738"/>
      <c r="FL57" s="1738"/>
      <c r="FM57" s="1738"/>
      <c r="FN57" s="1738"/>
      <c r="FO57" s="1738"/>
      <c r="FP57" s="1738"/>
      <c r="FQ57" s="1738"/>
      <c r="FR57" s="1738"/>
      <c r="FS57" s="1738"/>
      <c r="FT57" s="1738"/>
      <c r="FU57" s="1738"/>
      <c r="FV57" s="1738"/>
      <c r="FW57" s="1738"/>
      <c r="FX57" s="1738"/>
      <c r="FY57" s="1738"/>
      <c r="FZ57" s="1738"/>
      <c r="GA57" s="1738"/>
      <c r="GB57" s="1738"/>
      <c r="GC57" s="1738"/>
      <c r="GD57" s="1738"/>
      <c r="GE57" s="1738"/>
      <c r="GF57" s="1738"/>
      <c r="GG57" s="1738"/>
      <c r="GH57" s="1738"/>
      <c r="GI57" s="1738"/>
      <c r="GJ57" s="1738"/>
      <c r="GK57" s="1738"/>
      <c r="GL57" s="1738"/>
      <c r="GM57" s="1738"/>
      <c r="GN57" s="1738"/>
    </row>
    <row r="58" spans="1:196" ht="30" customHeight="1">
      <c r="A58" s="370"/>
      <c r="B58" s="1738"/>
      <c r="C58" s="1792"/>
      <c r="F58" s="1740" t="s">
        <v>120</v>
      </c>
      <c r="H58" s="1741"/>
      <c r="I58" s="1740" t="s">
        <v>1598</v>
      </c>
      <c r="J58" s="1741"/>
      <c r="K58" s="1741"/>
      <c r="L58" s="1741"/>
      <c r="S58" s="1738"/>
      <c r="T58" s="1738"/>
      <c r="U58" s="1738"/>
      <c r="V58" s="1738"/>
      <c r="W58" s="1738"/>
      <c r="X58" s="1738"/>
      <c r="Y58" s="1738"/>
      <c r="Z58" s="3100">
        <v>55</v>
      </c>
      <c r="AA58" s="3100"/>
      <c r="AB58" s="3101"/>
      <c r="AC58" s="3102"/>
      <c r="AD58" s="3102"/>
      <c r="AE58" s="3102"/>
      <c r="AF58" s="3102"/>
      <c r="AG58" s="3102"/>
      <c r="AH58" s="3102"/>
      <c r="AI58" s="3102"/>
      <c r="AJ58" s="3102"/>
      <c r="AK58" s="3102"/>
      <c r="AL58" s="3102"/>
      <c r="AM58" s="3102"/>
      <c r="AN58" s="3102"/>
      <c r="AO58" s="3102"/>
      <c r="AP58" s="3102"/>
      <c r="AQ58" s="3102"/>
      <c r="AR58" s="3102"/>
      <c r="AS58" s="3102"/>
      <c r="AT58" s="3102"/>
      <c r="AU58" s="3102"/>
      <c r="AV58" s="3102"/>
      <c r="AW58" s="3102"/>
      <c r="AX58" s="3102"/>
      <c r="AY58" s="3102"/>
      <c r="AZ58" s="3102"/>
      <c r="BA58" s="3102"/>
      <c r="BB58" s="3102"/>
      <c r="BC58" s="3102"/>
      <c r="BD58" s="3102"/>
      <c r="BE58" s="3103"/>
      <c r="BF58" s="22"/>
      <c r="BG58" s="3113"/>
      <c r="BH58" s="3114"/>
      <c r="BI58" s="3114"/>
      <c r="BJ58" s="3114"/>
      <c r="BK58" s="3114"/>
      <c r="BL58" s="3114"/>
      <c r="BM58" s="3114"/>
      <c r="BN58" s="3114"/>
      <c r="BO58" s="3114"/>
      <c r="BP58" s="3114"/>
      <c r="BQ58" s="3114"/>
      <c r="BR58" s="3114"/>
      <c r="BS58" s="3114"/>
      <c r="BT58" s="3114"/>
      <c r="BU58" s="3114"/>
      <c r="BV58" s="3114"/>
      <c r="BW58" s="3114"/>
      <c r="BX58" s="3114"/>
      <c r="BY58" s="3114"/>
      <c r="BZ58" s="3114"/>
      <c r="CA58" s="3115"/>
      <c r="CC58" s="1738"/>
      <c r="CD58" s="1737"/>
      <c r="CJ58" s="1738"/>
      <c r="CK58" s="1738"/>
      <c r="CL58" s="1738"/>
      <c r="CM58" s="1738"/>
      <c r="CN58" s="1738"/>
      <c r="CO58" s="1738"/>
      <c r="CP58" s="1738"/>
      <c r="CQ58" s="1738"/>
      <c r="CR58" s="1738"/>
      <c r="CS58" s="1738"/>
      <c r="CT58" s="1738"/>
      <c r="CU58" s="1738"/>
      <c r="CV58" s="1738"/>
      <c r="CW58" s="1738"/>
      <c r="CX58" s="1738"/>
      <c r="CY58" s="1738"/>
      <c r="CZ58" s="1738"/>
      <c r="DA58" s="1738"/>
      <c r="DB58" s="1738"/>
      <c r="DC58" s="1738"/>
      <c r="DD58" s="1738"/>
      <c r="DE58" s="1738"/>
      <c r="DF58" s="1738"/>
      <c r="DG58" s="1738"/>
      <c r="DH58" s="1738"/>
      <c r="DI58" s="1738"/>
      <c r="DJ58" s="1738"/>
      <c r="DK58" s="1738"/>
      <c r="DL58" s="1738"/>
      <c r="DM58" s="1738"/>
      <c r="DN58" s="1738"/>
      <c r="DO58" s="1738"/>
      <c r="DP58" s="1738"/>
      <c r="DQ58" s="1738"/>
      <c r="DR58" s="1738"/>
      <c r="DS58" s="1738"/>
      <c r="DT58" s="1738"/>
      <c r="DU58" s="1738"/>
      <c r="DV58" s="1738"/>
      <c r="DW58" s="1738"/>
      <c r="DX58" s="1738"/>
      <c r="DY58" s="1738"/>
      <c r="DZ58" s="1738"/>
      <c r="EA58" s="1738"/>
      <c r="EB58" s="1738"/>
      <c r="EC58" s="1738"/>
      <c r="ED58" s="1738"/>
      <c r="EE58" s="1738"/>
      <c r="EF58" s="1738"/>
      <c r="EG58" s="1738"/>
      <c r="EH58" s="1738"/>
      <c r="EI58" s="1738"/>
      <c r="EJ58" s="1738"/>
      <c r="EK58" s="1738"/>
      <c r="EL58" s="1738"/>
      <c r="EM58" s="1738"/>
      <c r="EN58" s="1738"/>
      <c r="EO58" s="1738"/>
      <c r="EP58" s="1738"/>
      <c r="EQ58" s="1738"/>
      <c r="ER58" s="1738"/>
      <c r="ES58" s="1738"/>
      <c r="ET58" s="1738"/>
      <c r="EU58" s="1738"/>
      <c r="EV58" s="1738"/>
      <c r="EW58" s="1738"/>
      <c r="EX58" s="1738"/>
      <c r="EY58" s="1738"/>
      <c r="EZ58" s="1738"/>
      <c r="FA58" s="1738"/>
      <c r="FB58" s="1738"/>
      <c r="FC58" s="1738"/>
      <c r="FD58" s="1738"/>
      <c r="FE58" s="1738"/>
      <c r="FF58" s="1738"/>
      <c r="FG58" s="1738"/>
      <c r="FH58" s="1738"/>
      <c r="FI58" s="1738"/>
      <c r="FJ58" s="1738"/>
      <c r="FK58" s="1738"/>
      <c r="FL58" s="1738"/>
      <c r="FM58" s="1738"/>
      <c r="FN58" s="1738"/>
      <c r="FO58" s="1738"/>
      <c r="FP58" s="1738"/>
      <c r="FQ58" s="1738"/>
      <c r="FR58" s="1738"/>
      <c r="FS58" s="1738"/>
      <c r="FT58" s="1738"/>
      <c r="FU58" s="1738"/>
      <c r="FV58" s="1738"/>
      <c r="FW58" s="1738"/>
      <c r="FX58" s="1738"/>
      <c r="FY58" s="1738"/>
      <c r="FZ58" s="1738"/>
      <c r="GA58" s="1738"/>
      <c r="GB58" s="1738"/>
      <c r="GC58" s="1738"/>
      <c r="GD58" s="1738"/>
      <c r="GE58" s="1738"/>
      <c r="GF58" s="1738"/>
      <c r="GG58" s="1738"/>
      <c r="GH58" s="1738"/>
      <c r="GI58" s="1738"/>
      <c r="GJ58" s="1738"/>
      <c r="GK58" s="1738"/>
      <c r="GL58" s="1738"/>
      <c r="GM58" s="1738"/>
      <c r="GN58" s="1738"/>
    </row>
    <row r="59" spans="1:196" ht="30" customHeight="1">
      <c r="B59" s="1763"/>
      <c r="C59" s="1790"/>
      <c r="F59" s="1741"/>
      <c r="H59" s="1741"/>
      <c r="I59" s="1742" t="s">
        <v>1599</v>
      </c>
      <c r="J59" s="1753"/>
      <c r="K59" s="1753"/>
      <c r="L59" s="1741"/>
      <c r="S59" s="1738"/>
      <c r="T59" s="1738"/>
      <c r="U59" s="1738"/>
      <c r="V59" s="1738"/>
      <c r="W59" s="1738"/>
      <c r="X59" s="1738"/>
      <c r="Y59" s="1738"/>
      <c r="Z59" s="3100"/>
      <c r="AA59" s="3100"/>
      <c r="AB59" s="3104"/>
      <c r="AC59" s="3105"/>
      <c r="AD59" s="3105"/>
      <c r="AE59" s="3105"/>
      <c r="AF59" s="3105"/>
      <c r="AG59" s="3105"/>
      <c r="AH59" s="3105"/>
      <c r="AI59" s="3105"/>
      <c r="AJ59" s="3105"/>
      <c r="AK59" s="3105"/>
      <c r="AL59" s="3105"/>
      <c r="AM59" s="3105"/>
      <c r="AN59" s="3105"/>
      <c r="AO59" s="3105"/>
      <c r="AP59" s="3105"/>
      <c r="AQ59" s="3105"/>
      <c r="AR59" s="3105"/>
      <c r="AS59" s="3105"/>
      <c r="AT59" s="3105"/>
      <c r="AU59" s="3105"/>
      <c r="AV59" s="3105"/>
      <c r="AW59" s="3105"/>
      <c r="AX59" s="3105"/>
      <c r="AY59" s="3105"/>
      <c r="AZ59" s="3105"/>
      <c r="BA59" s="3105"/>
      <c r="BB59" s="3105"/>
      <c r="BC59" s="3105"/>
      <c r="BD59" s="3105"/>
      <c r="BE59" s="3106"/>
      <c r="BF59" s="22"/>
      <c r="BG59" s="3116"/>
      <c r="BH59" s="3117"/>
      <c r="BI59" s="3117"/>
      <c r="BJ59" s="3117"/>
      <c r="BK59" s="3117"/>
      <c r="BL59" s="3117"/>
      <c r="BM59" s="3117"/>
      <c r="BN59" s="3117"/>
      <c r="BO59" s="3117"/>
      <c r="BP59" s="3117"/>
      <c r="BQ59" s="3117"/>
      <c r="BR59" s="3117"/>
      <c r="BS59" s="3117"/>
      <c r="BT59" s="3117"/>
      <c r="BU59" s="3117"/>
      <c r="BV59" s="3117"/>
      <c r="BW59" s="3117"/>
      <c r="BX59" s="3117"/>
      <c r="BY59" s="3117"/>
      <c r="BZ59" s="3117"/>
      <c r="CA59" s="3118"/>
      <c r="CC59" s="1738"/>
      <c r="CD59" s="1737"/>
      <c r="CJ59" s="1738"/>
      <c r="CK59" s="1738"/>
      <c r="CL59" s="1738"/>
      <c r="CM59" s="1738"/>
      <c r="CN59" s="1738"/>
      <c r="CO59" s="1738"/>
      <c r="CP59" s="1738"/>
      <c r="CQ59" s="1738"/>
      <c r="CR59" s="1738"/>
      <c r="CS59" s="1738"/>
      <c r="CT59" s="1738"/>
      <c r="CU59" s="1738"/>
      <c r="CV59" s="1738"/>
      <c r="CW59" s="1738"/>
      <c r="CX59" s="1738"/>
      <c r="CY59" s="1738"/>
      <c r="CZ59" s="1738"/>
      <c r="DA59" s="1738"/>
      <c r="DB59" s="1738"/>
      <c r="DC59" s="1738"/>
      <c r="DD59" s="1738"/>
      <c r="DE59" s="1738"/>
      <c r="DF59" s="1738"/>
      <c r="DG59" s="1738"/>
      <c r="DH59" s="1738"/>
      <c r="DI59" s="1738"/>
      <c r="DJ59" s="1738"/>
      <c r="DK59" s="1738"/>
      <c r="DL59" s="1738"/>
      <c r="DM59" s="1738"/>
      <c r="DN59" s="1738"/>
      <c r="DO59" s="1738"/>
      <c r="DP59" s="1738"/>
      <c r="DQ59" s="1738"/>
      <c r="DR59" s="1738"/>
      <c r="DS59" s="1738"/>
      <c r="DT59" s="1738"/>
      <c r="DU59" s="1738"/>
      <c r="DV59" s="1738"/>
      <c r="DW59" s="1738"/>
      <c r="DX59" s="1738"/>
      <c r="DY59" s="1738"/>
      <c r="DZ59" s="1738"/>
      <c r="EA59" s="1738"/>
      <c r="EB59" s="1738"/>
      <c r="EC59" s="1738"/>
      <c r="ED59" s="1738"/>
      <c r="EE59" s="1738"/>
      <c r="EF59" s="1738"/>
      <c r="EG59" s="1738"/>
      <c r="EH59" s="1738"/>
      <c r="EI59" s="1738"/>
      <c r="EJ59" s="1738"/>
      <c r="EK59" s="1738"/>
      <c r="EL59" s="1738"/>
      <c r="EM59" s="1738"/>
      <c r="EN59" s="1738"/>
      <c r="EO59" s="1738"/>
      <c r="EP59" s="1738"/>
      <c r="EQ59" s="1738"/>
      <c r="ER59" s="1738"/>
      <c r="ES59" s="1738"/>
      <c r="ET59" s="1738"/>
      <c r="EU59" s="1738"/>
      <c r="EV59" s="1738"/>
      <c r="EW59" s="1738"/>
      <c r="EX59" s="1738"/>
      <c r="EY59" s="1738"/>
      <c r="EZ59" s="1738"/>
      <c r="FA59" s="1738"/>
      <c r="FB59" s="1738"/>
      <c r="FC59" s="1738"/>
      <c r="FD59" s="1738"/>
      <c r="FE59" s="1738"/>
      <c r="FF59" s="1738"/>
      <c r="FG59" s="1738"/>
      <c r="FH59" s="1738"/>
      <c r="FI59" s="1738"/>
      <c r="FJ59" s="1738"/>
      <c r="FK59" s="1738"/>
      <c r="FL59" s="1738"/>
      <c r="FM59" s="1738"/>
      <c r="FN59" s="1738"/>
      <c r="FO59" s="1738"/>
      <c r="FP59" s="1738"/>
      <c r="FQ59" s="1738"/>
      <c r="FR59" s="1738"/>
      <c r="FS59" s="1738"/>
      <c r="FT59" s="1738"/>
      <c r="FU59" s="1738"/>
      <c r="FV59" s="1738"/>
      <c r="FW59" s="1738"/>
      <c r="FX59" s="1738"/>
      <c r="FY59" s="1738"/>
      <c r="FZ59" s="1738"/>
      <c r="GA59" s="1738"/>
      <c r="GB59" s="1738"/>
      <c r="GC59" s="1738"/>
      <c r="GD59" s="1738"/>
      <c r="GE59" s="1738"/>
      <c r="GF59" s="1738"/>
      <c r="GG59" s="1738"/>
      <c r="GH59" s="1738"/>
      <c r="GI59" s="1738"/>
      <c r="GJ59" s="1738"/>
      <c r="GK59" s="1738"/>
      <c r="GL59" s="1738"/>
      <c r="GM59" s="1738"/>
      <c r="GN59" s="1738"/>
    </row>
    <row r="60" spans="1:196" ht="30" customHeight="1">
      <c r="B60" s="1763"/>
      <c r="C60" s="1792"/>
      <c r="F60" s="1765"/>
      <c r="H60" s="1753"/>
      <c r="I60" s="1740"/>
      <c r="J60" s="1753"/>
      <c r="K60" s="1753"/>
      <c r="L60" s="1753"/>
      <c r="S60" s="1738"/>
      <c r="T60" s="1738"/>
      <c r="U60" s="1738"/>
      <c r="V60" s="1738"/>
      <c r="W60" s="1738"/>
      <c r="X60" s="1738"/>
      <c r="Y60" s="1738"/>
      <c r="CC60" s="1738"/>
      <c r="CD60" s="1737"/>
      <c r="CJ60" s="1738"/>
      <c r="CK60" s="1738"/>
      <c r="CL60" s="1738"/>
      <c r="CM60" s="1738"/>
      <c r="CN60" s="1738"/>
      <c r="CO60" s="1738"/>
      <c r="CP60" s="1738"/>
      <c r="CQ60" s="1738"/>
      <c r="CR60" s="1738"/>
      <c r="CS60" s="1738"/>
      <c r="CT60" s="1738"/>
      <c r="CU60" s="1738"/>
      <c r="CV60" s="1738"/>
      <c r="CW60" s="1738"/>
      <c r="CX60" s="1738"/>
      <c r="CY60" s="1738"/>
      <c r="CZ60" s="1738"/>
      <c r="DA60" s="1738"/>
      <c r="DB60" s="1738"/>
      <c r="DC60" s="1738"/>
      <c r="DD60" s="1738"/>
      <c r="DE60" s="1738"/>
      <c r="DF60" s="1738"/>
      <c r="DG60" s="1738"/>
      <c r="DH60" s="1738"/>
      <c r="DI60" s="1738"/>
      <c r="DJ60" s="1738"/>
      <c r="DK60" s="1738"/>
      <c r="DL60" s="1738"/>
      <c r="DM60" s="1738"/>
      <c r="DN60" s="1738"/>
      <c r="DO60" s="1738"/>
      <c r="DP60" s="1738"/>
      <c r="DQ60" s="1738"/>
      <c r="DR60" s="1738"/>
      <c r="DS60" s="1738"/>
      <c r="DT60" s="1738"/>
      <c r="DU60" s="1738"/>
      <c r="DV60" s="1738"/>
      <c r="DW60" s="1738"/>
      <c r="DX60" s="1738"/>
      <c r="DY60" s="1738"/>
      <c r="DZ60" s="1738"/>
      <c r="EA60" s="1738"/>
      <c r="EB60" s="1738"/>
      <c r="EC60" s="1738"/>
      <c r="ED60" s="1738"/>
      <c r="EE60" s="1738"/>
      <c r="EF60" s="1738"/>
      <c r="EG60" s="1738"/>
      <c r="EH60" s="1738"/>
      <c r="EI60" s="1738"/>
      <c r="EJ60" s="1738"/>
      <c r="EK60" s="1738"/>
      <c r="EL60" s="1738"/>
      <c r="EM60" s="1738"/>
      <c r="EN60" s="1738"/>
      <c r="EO60" s="1738"/>
      <c r="EP60" s="1738"/>
      <c r="EQ60" s="1738"/>
      <c r="ER60" s="1738"/>
      <c r="ES60" s="1738"/>
      <c r="ET60" s="1738"/>
      <c r="EU60" s="1738"/>
      <c r="EV60" s="1738"/>
      <c r="EW60" s="1738"/>
      <c r="EX60" s="1738"/>
      <c r="EY60" s="1738"/>
      <c r="EZ60" s="1738"/>
      <c r="FA60" s="1738"/>
      <c r="FB60" s="1738"/>
      <c r="FC60" s="1738"/>
      <c r="FD60" s="1738"/>
      <c r="FE60" s="1738"/>
      <c r="FF60" s="1738"/>
      <c r="FG60" s="1738"/>
      <c r="FH60" s="1738"/>
      <c r="FI60" s="1738"/>
      <c r="FJ60" s="1738"/>
      <c r="FK60" s="1738"/>
      <c r="FL60" s="1738"/>
      <c r="FM60" s="1738"/>
      <c r="FN60" s="1738"/>
      <c r="FO60" s="1738"/>
      <c r="FP60" s="1738"/>
      <c r="FQ60" s="1738"/>
      <c r="FR60" s="1738"/>
      <c r="FS60" s="1738"/>
      <c r="FT60" s="1738"/>
      <c r="FU60" s="1738"/>
      <c r="FV60" s="1738"/>
      <c r="FW60" s="1738"/>
      <c r="FX60" s="1738"/>
      <c r="FY60" s="1738"/>
      <c r="FZ60" s="1738"/>
      <c r="GA60" s="1738"/>
      <c r="GB60" s="1738"/>
      <c r="GC60" s="1738"/>
      <c r="GD60" s="1738"/>
      <c r="GE60" s="1738"/>
      <c r="GF60" s="1738"/>
      <c r="GG60" s="1738"/>
      <c r="GH60" s="1738"/>
      <c r="GI60" s="1738"/>
      <c r="GJ60" s="1738"/>
      <c r="GK60" s="1738"/>
      <c r="GL60" s="1738"/>
      <c r="GM60" s="1738"/>
      <c r="GN60" s="1738"/>
    </row>
    <row r="61" spans="1:196" ht="30" customHeight="1">
      <c r="B61" s="1763"/>
      <c r="C61" s="1739"/>
      <c r="F61" s="1740" t="s">
        <v>315</v>
      </c>
      <c r="H61" s="1753"/>
      <c r="I61" s="1740" t="s">
        <v>370</v>
      </c>
      <c r="J61" s="1753"/>
      <c r="K61" s="1753"/>
      <c r="L61" s="1753"/>
      <c r="S61" s="1738"/>
      <c r="T61" s="1738"/>
      <c r="U61" s="1738"/>
      <c r="V61" s="1738"/>
      <c r="W61" s="1738"/>
      <c r="X61" s="1738"/>
      <c r="Y61" s="1738"/>
      <c r="Z61" s="1738"/>
      <c r="AA61" s="1738"/>
      <c r="AB61" s="1738"/>
      <c r="AC61" s="1738"/>
      <c r="AD61" s="1738"/>
      <c r="AE61" s="1738"/>
      <c r="AF61" s="1738"/>
      <c r="AG61" s="1738"/>
      <c r="AH61" s="1738"/>
      <c r="AI61" s="1738"/>
      <c r="AJ61" s="1738"/>
      <c r="AK61" s="1738"/>
      <c r="AL61" s="1738"/>
      <c r="AM61" s="1738"/>
      <c r="AN61" s="1738"/>
      <c r="AO61" s="1738"/>
      <c r="AP61" s="1738"/>
      <c r="AQ61" s="1738"/>
      <c r="AR61" s="1738"/>
      <c r="AS61" s="1738"/>
      <c r="AT61" s="1738"/>
      <c r="AU61" s="1738"/>
      <c r="AV61" s="1738"/>
      <c r="AW61" s="1738"/>
      <c r="AX61" s="1738"/>
      <c r="AY61" s="1738"/>
      <c r="AZ61" s="1738"/>
      <c r="BA61" s="1738"/>
      <c r="BB61" s="1738"/>
      <c r="BC61" s="1738"/>
      <c r="BD61" s="1738"/>
      <c r="BE61" s="1738"/>
      <c r="BF61" s="1738"/>
      <c r="BG61" s="1738"/>
      <c r="BH61" s="1738"/>
      <c r="BI61" s="1738"/>
      <c r="BJ61" s="1738"/>
      <c r="BK61" s="1738"/>
      <c r="BL61" s="1738"/>
      <c r="BM61" s="1738"/>
      <c r="BN61" s="1738"/>
      <c r="BO61" s="1738"/>
      <c r="BP61" s="1738"/>
      <c r="BQ61" s="1738"/>
      <c r="BR61" s="1738"/>
      <c r="BS61" s="1738"/>
      <c r="BT61" s="1738"/>
      <c r="BU61" s="1738"/>
      <c r="BV61" s="1738"/>
      <c r="BW61" s="1738"/>
      <c r="BX61" s="1738"/>
      <c r="BY61" s="1738"/>
      <c r="BZ61" s="1738"/>
      <c r="CA61" s="1738"/>
      <c r="CC61" s="1738"/>
      <c r="CD61" s="1737"/>
      <c r="CJ61" s="1738"/>
      <c r="CK61" s="1738"/>
      <c r="CL61" s="1738"/>
      <c r="CM61" s="1738"/>
      <c r="CN61" s="1738"/>
      <c r="CO61" s="1738"/>
      <c r="CP61" s="1738"/>
      <c r="CQ61" s="1738"/>
      <c r="CR61" s="1738"/>
      <c r="CS61" s="1738"/>
      <c r="CT61" s="1738"/>
      <c r="CU61" s="1738"/>
      <c r="CV61" s="1738"/>
      <c r="CW61" s="1738"/>
      <c r="CX61" s="1738"/>
      <c r="CY61" s="1738"/>
      <c r="CZ61" s="1738"/>
      <c r="DA61" s="1738"/>
      <c r="DB61" s="1738"/>
      <c r="DC61" s="1738"/>
      <c r="DD61" s="1738"/>
      <c r="DE61" s="1738"/>
      <c r="DF61" s="1738"/>
      <c r="DG61" s="1738"/>
      <c r="DH61" s="1738"/>
      <c r="DI61" s="1738"/>
      <c r="DJ61" s="1738"/>
      <c r="DK61" s="1738"/>
      <c r="DL61" s="1738"/>
      <c r="DM61" s="1738"/>
      <c r="DN61" s="1738"/>
      <c r="DO61" s="1738"/>
      <c r="DP61" s="1738"/>
      <c r="DQ61" s="1738"/>
      <c r="DR61" s="1738"/>
      <c r="DS61" s="1738"/>
      <c r="DT61" s="1738"/>
      <c r="DU61" s="1738"/>
      <c r="DV61" s="1738"/>
      <c r="DW61" s="1738"/>
      <c r="DX61" s="1738"/>
      <c r="DY61" s="1738"/>
      <c r="DZ61" s="1738"/>
      <c r="EA61" s="1738"/>
      <c r="EB61" s="1738"/>
      <c r="EC61" s="1738"/>
      <c r="ED61" s="1738"/>
      <c r="EE61" s="1738"/>
      <c r="EF61" s="1738"/>
      <c r="EG61" s="1738"/>
      <c r="EH61" s="1738"/>
      <c r="EI61" s="1738"/>
      <c r="EJ61" s="1738"/>
      <c r="EK61" s="1738"/>
      <c r="EL61" s="1738"/>
      <c r="EM61" s="1738"/>
      <c r="EN61" s="1738"/>
      <c r="EO61" s="1738"/>
      <c r="EP61" s="1738"/>
      <c r="EQ61" s="1738"/>
      <c r="ER61" s="1738"/>
      <c r="ES61" s="1738"/>
      <c r="ET61" s="1738"/>
      <c r="EU61" s="1738"/>
      <c r="EV61" s="1738"/>
      <c r="EW61" s="1738"/>
      <c r="EX61" s="1738"/>
      <c r="EY61" s="1738"/>
      <c r="EZ61" s="1738"/>
      <c r="FA61" s="1738"/>
      <c r="FB61" s="1738"/>
      <c r="FC61" s="1738"/>
      <c r="FD61" s="1738"/>
      <c r="FE61" s="1738"/>
      <c r="FF61" s="1738"/>
      <c r="FG61" s="1738"/>
      <c r="FH61" s="1738"/>
      <c r="FI61" s="1738"/>
      <c r="FJ61" s="1738"/>
      <c r="FK61" s="1738"/>
      <c r="FL61" s="1738"/>
      <c r="FM61" s="1738"/>
      <c r="FN61" s="1738"/>
      <c r="FO61" s="1738"/>
      <c r="FP61" s="1738"/>
      <c r="FQ61" s="1738"/>
      <c r="FR61" s="1738"/>
      <c r="FS61" s="1738"/>
      <c r="FT61" s="1738"/>
      <c r="FU61" s="1738"/>
      <c r="FV61" s="1738"/>
      <c r="FW61" s="1738"/>
      <c r="FX61" s="1738"/>
      <c r="FY61" s="1738"/>
      <c r="FZ61" s="1738"/>
      <c r="GA61" s="1738"/>
      <c r="GB61" s="1738"/>
      <c r="GC61" s="1738"/>
      <c r="GD61" s="1738"/>
      <c r="GE61" s="1738"/>
      <c r="GF61" s="1738"/>
      <c r="GG61" s="1738"/>
      <c r="GH61" s="1738"/>
      <c r="GI61" s="1738"/>
      <c r="GJ61" s="1738"/>
      <c r="GK61" s="1738"/>
      <c r="GL61" s="1738"/>
      <c r="GM61" s="1738"/>
      <c r="GN61" s="1738"/>
    </row>
    <row r="62" spans="1:196" ht="30" customHeight="1">
      <c r="B62" s="1763"/>
      <c r="C62" s="1739"/>
      <c r="F62" s="1742"/>
      <c r="H62" s="1741"/>
      <c r="I62" s="1742" t="s">
        <v>371</v>
      </c>
      <c r="J62" s="1762"/>
      <c r="K62" s="1762"/>
      <c r="L62" s="1753"/>
      <c r="S62" s="1738"/>
      <c r="T62" s="1738"/>
      <c r="U62" s="1738"/>
      <c r="V62" s="1738"/>
      <c r="W62" s="1738"/>
      <c r="X62" s="1738"/>
      <c r="Y62" s="1738"/>
      <c r="Z62" s="1738"/>
      <c r="AA62" s="1738"/>
      <c r="AB62" s="1738"/>
      <c r="AC62" s="1738"/>
      <c r="AD62" s="1738"/>
      <c r="AE62" s="1738"/>
      <c r="AF62" s="1738"/>
      <c r="AG62" s="1738"/>
      <c r="AH62" s="1738"/>
      <c r="AI62" s="1738"/>
      <c r="AJ62" s="1738"/>
      <c r="AK62" s="1738"/>
      <c r="AL62" s="1738"/>
      <c r="AM62" s="1738"/>
      <c r="AN62" s="1738"/>
      <c r="AO62" s="1738"/>
      <c r="AP62" s="1738"/>
      <c r="AQ62" s="1738"/>
      <c r="AR62" s="1738"/>
      <c r="AS62" s="1738"/>
      <c r="AT62" s="1738"/>
      <c r="AU62" s="1738"/>
      <c r="AV62" s="1738"/>
      <c r="AW62" s="1738"/>
      <c r="AX62" s="1738"/>
      <c r="AY62" s="1738"/>
      <c r="AZ62" s="1738"/>
      <c r="BA62" s="1738"/>
      <c r="BB62" s="1738"/>
      <c r="BC62" s="1738"/>
      <c r="BD62" s="1738"/>
      <c r="BE62" s="1738"/>
      <c r="BF62" s="1738"/>
      <c r="BG62" s="1738"/>
      <c r="BH62" s="1738"/>
      <c r="BI62" s="1738"/>
      <c r="BJ62" s="1738"/>
      <c r="BK62" s="1738"/>
      <c r="BL62" s="1738"/>
      <c r="BM62" s="1738"/>
      <c r="BN62" s="1738"/>
      <c r="BO62" s="1738"/>
      <c r="BP62" s="1738"/>
      <c r="BQ62" s="1738"/>
      <c r="BR62" s="1738"/>
      <c r="BS62" s="1738"/>
      <c r="BT62" s="1738"/>
      <c r="BU62" s="1738"/>
      <c r="BV62" s="1738"/>
      <c r="BW62" s="1738"/>
      <c r="BX62" s="1738"/>
      <c r="CC62" s="1738"/>
      <c r="CD62" s="1737"/>
      <c r="CJ62" s="1738"/>
      <c r="CK62" s="1738"/>
      <c r="CL62" s="1738"/>
      <c r="CM62" s="1738"/>
      <c r="CN62" s="1738"/>
      <c r="CO62" s="1738"/>
      <c r="CP62" s="1738"/>
      <c r="CQ62" s="1738"/>
      <c r="CR62" s="1738"/>
      <c r="CS62" s="1738"/>
      <c r="CT62" s="1738"/>
      <c r="CU62" s="1738"/>
      <c r="CV62" s="1738"/>
      <c r="CW62" s="1738"/>
      <c r="CX62" s="1738"/>
      <c r="CY62" s="1738"/>
      <c r="CZ62" s="1738"/>
      <c r="DA62" s="1738"/>
      <c r="DB62" s="1738"/>
      <c r="DC62" s="1738"/>
      <c r="DD62" s="1738"/>
      <c r="DE62" s="1738"/>
      <c r="DF62" s="1738"/>
      <c r="DG62" s="1738"/>
      <c r="DH62" s="1738"/>
      <c r="DI62" s="1738"/>
      <c r="DJ62" s="1738"/>
      <c r="DK62" s="1738"/>
      <c r="DL62" s="1738"/>
      <c r="DM62" s="1738"/>
      <c r="DN62" s="1738"/>
      <c r="DO62" s="1738"/>
      <c r="DP62" s="1738"/>
      <c r="DQ62" s="1738"/>
      <c r="DR62" s="1738"/>
      <c r="DS62" s="1738"/>
      <c r="DT62" s="1738"/>
      <c r="DU62" s="1738"/>
      <c r="DV62" s="1738"/>
      <c r="DW62" s="1738"/>
      <c r="DX62" s="1738"/>
      <c r="DY62" s="1738"/>
      <c r="DZ62" s="1738"/>
      <c r="EA62" s="1738"/>
      <c r="EB62" s="1738"/>
      <c r="EC62" s="1738"/>
      <c r="ED62" s="1738"/>
      <c r="EE62" s="1738"/>
      <c r="EF62" s="1738"/>
      <c r="EG62" s="1738"/>
      <c r="EH62" s="1738"/>
      <c r="EI62" s="1738"/>
      <c r="EJ62" s="1738"/>
      <c r="EK62" s="1738"/>
      <c r="EL62" s="1738"/>
      <c r="EM62" s="1738"/>
      <c r="EN62" s="1738"/>
      <c r="EO62" s="1738"/>
      <c r="EP62" s="1738"/>
      <c r="EQ62" s="1738"/>
      <c r="ER62" s="1738"/>
      <c r="ES62" s="1738"/>
      <c r="ET62" s="1738"/>
      <c r="EU62" s="1738"/>
      <c r="EV62" s="1738"/>
      <c r="EW62" s="1738"/>
      <c r="EX62" s="1738"/>
      <c r="EY62" s="1738"/>
      <c r="EZ62" s="1738"/>
      <c r="FA62" s="1738"/>
      <c r="FB62" s="1738"/>
      <c r="FC62" s="1738"/>
      <c r="FD62" s="1738"/>
      <c r="FE62" s="1738"/>
      <c r="FF62" s="1738"/>
      <c r="FG62" s="1738"/>
      <c r="FH62" s="1738"/>
      <c r="FI62" s="1738"/>
      <c r="FJ62" s="1738"/>
      <c r="FK62" s="1738"/>
      <c r="FL62" s="1738"/>
      <c r="FM62" s="1738"/>
      <c r="FN62" s="1738"/>
      <c r="FO62" s="1738"/>
      <c r="FP62" s="1738"/>
      <c r="FQ62" s="1738"/>
      <c r="FR62" s="1738"/>
      <c r="FS62" s="1738"/>
      <c r="FT62" s="1738"/>
      <c r="FU62" s="1738"/>
      <c r="FV62" s="1738"/>
      <c r="FW62" s="1738"/>
      <c r="FX62" s="1738"/>
      <c r="FY62" s="1738"/>
      <c r="FZ62" s="1738"/>
      <c r="GA62" s="1738"/>
      <c r="GB62" s="1738"/>
      <c r="GC62" s="1738"/>
      <c r="GD62" s="1738"/>
      <c r="GE62" s="1738"/>
      <c r="GF62" s="1738"/>
      <c r="GG62" s="1738"/>
      <c r="GH62" s="1738"/>
      <c r="GI62" s="1738"/>
      <c r="GJ62" s="1738"/>
      <c r="GK62" s="1738"/>
      <c r="GL62" s="1738"/>
      <c r="GM62" s="1738"/>
      <c r="GN62" s="1738"/>
    </row>
    <row r="63" spans="1:196" ht="30" customHeight="1">
      <c r="B63" s="1763"/>
      <c r="C63" s="1739"/>
      <c r="F63" s="1765"/>
      <c r="H63" s="1753"/>
      <c r="J63" s="1765"/>
      <c r="K63" s="1765"/>
      <c r="L63" s="1765"/>
      <c r="M63" s="1765"/>
      <c r="N63" s="1765"/>
      <c r="O63" s="146"/>
      <c r="P63" s="146"/>
      <c r="Q63" s="146"/>
      <c r="BY63" s="3099">
        <v>1203</v>
      </c>
      <c r="BZ63" s="3099"/>
      <c r="CA63" s="3099"/>
      <c r="CD63" s="1737"/>
      <c r="CJ63" s="1738"/>
      <c r="CK63" s="1738"/>
      <c r="CL63" s="1738"/>
      <c r="CM63" s="1738"/>
      <c r="CN63" s="1738"/>
      <c r="CO63" s="1738"/>
      <c r="CP63" s="1738"/>
      <c r="CQ63" s="1738"/>
      <c r="CR63" s="1738"/>
      <c r="CS63" s="1738"/>
      <c r="CT63" s="1738"/>
      <c r="CU63" s="1738"/>
      <c r="CV63" s="1738"/>
      <c r="CW63" s="1738"/>
      <c r="CX63" s="1738"/>
      <c r="CY63" s="1738"/>
      <c r="CZ63" s="1738"/>
      <c r="DA63" s="1738"/>
      <c r="DB63" s="1738"/>
      <c r="DC63" s="1738"/>
      <c r="DD63" s="1738"/>
      <c r="DE63" s="1738"/>
      <c r="DF63" s="1738"/>
      <c r="DG63" s="1738"/>
      <c r="DH63" s="1738"/>
      <c r="DI63" s="1738"/>
      <c r="DJ63" s="1738"/>
      <c r="DK63" s="1738"/>
      <c r="DL63" s="1738"/>
      <c r="DM63" s="1738"/>
      <c r="DN63" s="1738"/>
      <c r="DO63" s="1738"/>
      <c r="DP63" s="1738"/>
      <c r="DQ63" s="1738"/>
      <c r="DR63" s="1738"/>
      <c r="DS63" s="1738"/>
      <c r="DT63" s="1738"/>
      <c r="DU63" s="1738"/>
      <c r="DV63" s="1738"/>
      <c r="DW63" s="1738"/>
      <c r="DX63" s="1738"/>
      <c r="DY63" s="1738"/>
      <c r="DZ63" s="1738"/>
      <c r="EA63" s="1738"/>
      <c r="EB63" s="1738"/>
      <c r="EC63" s="1738"/>
      <c r="ED63" s="1738"/>
      <c r="EE63" s="1738"/>
      <c r="EF63" s="1738"/>
      <c r="EG63" s="1738"/>
      <c r="EH63" s="1738"/>
      <c r="EI63" s="1738"/>
      <c r="EJ63" s="1738"/>
      <c r="EK63" s="1738"/>
      <c r="EL63" s="1738"/>
      <c r="EM63" s="1738"/>
      <c r="EN63" s="1738"/>
      <c r="EO63" s="1738"/>
      <c r="EP63" s="1738"/>
      <c r="EQ63" s="1738"/>
      <c r="ER63" s="1738"/>
      <c r="ES63" s="1738"/>
      <c r="ET63" s="1738"/>
      <c r="EU63" s="1738"/>
      <c r="EV63" s="1738"/>
      <c r="EW63" s="1738"/>
      <c r="EX63" s="1738"/>
      <c r="EY63" s="1738"/>
      <c r="EZ63" s="1738"/>
      <c r="FA63" s="1738"/>
      <c r="FB63" s="1738"/>
      <c r="FC63" s="1738"/>
      <c r="FD63" s="1738"/>
      <c r="FE63" s="1738"/>
      <c r="FF63" s="1738"/>
      <c r="FG63" s="1738"/>
      <c r="FH63" s="1738"/>
      <c r="FI63" s="1738"/>
      <c r="FJ63" s="1738"/>
      <c r="FK63" s="1738"/>
      <c r="FL63" s="1738"/>
      <c r="FM63" s="1738"/>
      <c r="FN63" s="1738"/>
      <c r="FO63" s="1738"/>
      <c r="FP63" s="1738"/>
      <c r="FQ63" s="1738"/>
      <c r="FR63" s="1738"/>
      <c r="FS63" s="1738"/>
      <c r="FT63" s="1738"/>
      <c r="FU63" s="1738"/>
      <c r="FV63" s="1738"/>
      <c r="FW63" s="1738"/>
      <c r="FX63" s="1738"/>
      <c r="FY63" s="1738"/>
      <c r="FZ63" s="1738"/>
      <c r="GA63" s="1738"/>
      <c r="GB63" s="1738"/>
      <c r="GC63" s="1738"/>
      <c r="GD63" s="1738"/>
      <c r="GE63" s="1738"/>
      <c r="GF63" s="1738"/>
      <c r="GG63" s="1738"/>
      <c r="GH63" s="1738"/>
      <c r="GI63" s="1738"/>
      <c r="GJ63" s="1738"/>
      <c r="GK63" s="1738"/>
      <c r="GL63" s="1738"/>
      <c r="GM63" s="1738"/>
      <c r="GN63" s="1738"/>
    </row>
    <row r="64" spans="1:196" ht="30" customHeight="1">
      <c r="B64" s="1763"/>
      <c r="F64" s="1738"/>
      <c r="G64" s="1738"/>
      <c r="H64" s="1738"/>
      <c r="I64" s="3120"/>
      <c r="J64" s="3120"/>
      <c r="L64" s="3100">
        <v>39</v>
      </c>
      <c r="M64" s="3100"/>
      <c r="N64" s="3113"/>
      <c r="O64" s="3114"/>
      <c r="P64" s="3114"/>
      <c r="Q64" s="3114"/>
      <c r="R64" s="3114"/>
      <c r="S64" s="3114"/>
      <c r="T64" s="3114"/>
      <c r="U64" s="3114"/>
      <c r="V64" s="3114"/>
      <c r="W64" s="3114"/>
      <c r="X64" s="3114"/>
      <c r="Y64" s="3114"/>
      <c r="Z64" s="3114"/>
      <c r="AA64" s="3114"/>
      <c r="AB64" s="3114"/>
      <c r="AC64" s="3114"/>
      <c r="AD64" s="3114"/>
      <c r="AE64" s="3114"/>
      <c r="AF64" s="3114"/>
      <c r="AG64" s="3114"/>
      <c r="AH64" s="3114"/>
      <c r="AI64" s="3114"/>
      <c r="AJ64" s="3114"/>
      <c r="AK64" s="3114"/>
      <c r="AL64" s="3114"/>
      <c r="AM64" s="3114"/>
      <c r="AN64" s="3114"/>
      <c r="AO64" s="3114"/>
      <c r="AP64" s="3114"/>
      <c r="AQ64" s="3114"/>
      <c r="AR64" s="3114"/>
      <c r="AS64" s="3114"/>
      <c r="AT64" s="3114"/>
      <c r="AU64" s="3114"/>
      <c r="AV64" s="3114"/>
      <c r="AW64" s="3114"/>
      <c r="AX64" s="3114"/>
      <c r="AY64" s="3114"/>
      <c r="AZ64" s="3114"/>
      <c r="BA64" s="3114"/>
      <c r="BB64" s="3114"/>
      <c r="BC64" s="3114"/>
      <c r="BD64" s="3114"/>
      <c r="BE64" s="3114"/>
      <c r="BF64" s="3114"/>
      <c r="BG64" s="3114"/>
      <c r="BH64" s="3114"/>
      <c r="BI64" s="3114"/>
      <c r="BJ64" s="3114"/>
      <c r="BK64" s="3114"/>
      <c r="BL64" s="3114"/>
      <c r="BM64" s="3114"/>
      <c r="BN64" s="3114"/>
      <c r="BO64" s="3114"/>
      <c r="BP64" s="3114"/>
      <c r="BQ64" s="3114"/>
      <c r="BR64" s="3114"/>
      <c r="BS64" s="3114"/>
      <c r="BT64" s="3114"/>
      <c r="BU64" s="3114"/>
      <c r="BV64" s="3114"/>
      <c r="BW64" s="3114"/>
      <c r="BX64" s="3114"/>
      <c r="BY64" s="3114"/>
      <c r="BZ64" s="3114"/>
      <c r="CA64" s="3115"/>
      <c r="CD64" s="1737"/>
      <c r="CJ64" s="1738"/>
      <c r="CK64" s="1738"/>
      <c r="CL64" s="1738"/>
      <c r="CM64" s="1738"/>
      <c r="CN64" s="1738"/>
      <c r="CO64" s="1738"/>
      <c r="CP64" s="1738"/>
      <c r="CQ64" s="1738"/>
      <c r="CR64" s="1738"/>
      <c r="CS64" s="1738"/>
      <c r="CT64" s="1738"/>
      <c r="CU64" s="1738"/>
      <c r="CV64" s="1738"/>
      <c r="CW64" s="1738"/>
      <c r="CX64" s="1738"/>
      <c r="CY64" s="1738"/>
      <c r="CZ64" s="1738"/>
      <c r="DA64" s="1738"/>
      <c r="DB64" s="1738"/>
      <c r="DC64" s="1738"/>
      <c r="DD64" s="1738"/>
      <c r="DE64" s="1738"/>
      <c r="DF64" s="1738"/>
      <c r="DG64" s="1738"/>
      <c r="DH64" s="1738"/>
      <c r="DI64" s="1738"/>
      <c r="DJ64" s="1738"/>
      <c r="DK64" s="1738"/>
      <c r="DL64" s="1738"/>
      <c r="DM64" s="1738"/>
      <c r="DN64" s="1738"/>
      <c r="DO64" s="1738"/>
      <c r="DP64" s="1738"/>
      <c r="DQ64" s="1738"/>
      <c r="DR64" s="1738"/>
      <c r="DS64" s="1738"/>
      <c r="DT64" s="1738"/>
      <c r="DU64" s="1738"/>
      <c r="DV64" s="1738"/>
      <c r="DW64" s="1738"/>
      <c r="DX64" s="1738"/>
      <c r="DY64" s="1738"/>
      <c r="DZ64" s="1738"/>
      <c r="EA64" s="1738"/>
      <c r="EB64" s="1738"/>
      <c r="EC64" s="1738"/>
      <c r="ED64" s="1738"/>
      <c r="EE64" s="1738"/>
      <c r="EF64" s="1738"/>
      <c r="EG64" s="1738"/>
      <c r="EH64" s="1738"/>
      <c r="EI64" s="1738"/>
      <c r="EJ64" s="1738"/>
      <c r="EK64" s="1738"/>
      <c r="EL64" s="1738"/>
      <c r="EM64" s="1738"/>
      <c r="EN64" s="1738"/>
      <c r="EO64" s="1738"/>
      <c r="EP64" s="1738"/>
      <c r="EQ64" s="1738"/>
      <c r="ER64" s="1738"/>
      <c r="ES64" s="1738"/>
      <c r="ET64" s="1738"/>
      <c r="EU64" s="1738"/>
      <c r="EV64" s="1738"/>
      <c r="EW64" s="1738"/>
      <c r="EX64" s="1738"/>
      <c r="EY64" s="1738"/>
      <c r="EZ64" s="1738"/>
      <c r="FA64" s="1738"/>
      <c r="FB64" s="1738"/>
      <c r="FC64" s="1738"/>
      <c r="FD64" s="1738"/>
      <c r="FE64" s="1738"/>
      <c r="FF64" s="1738"/>
      <c r="FG64" s="1738"/>
      <c r="FH64" s="1738"/>
      <c r="FI64" s="1738"/>
      <c r="FJ64" s="1738"/>
      <c r="FK64" s="1738"/>
      <c r="FL64" s="1738"/>
      <c r="FM64" s="1738"/>
      <c r="FN64" s="1738"/>
      <c r="FO64" s="1738"/>
      <c r="FP64" s="1738"/>
      <c r="FQ64" s="1738"/>
      <c r="FR64" s="1738"/>
      <c r="FS64" s="1738"/>
      <c r="FT64" s="1738"/>
      <c r="FU64" s="1738"/>
      <c r="FV64" s="1738"/>
      <c r="FW64" s="1738"/>
      <c r="FX64" s="1738"/>
      <c r="FY64" s="1738"/>
      <c r="FZ64" s="1738"/>
      <c r="GA64" s="1738"/>
      <c r="GB64" s="1738"/>
      <c r="GC64" s="1738"/>
      <c r="GD64" s="1738"/>
      <c r="GE64" s="1738"/>
      <c r="GF64" s="1738"/>
      <c r="GG64" s="1738"/>
      <c r="GH64" s="1738"/>
      <c r="GI64" s="1738"/>
      <c r="GJ64" s="1738"/>
      <c r="GK64" s="1738"/>
      <c r="GL64" s="1738"/>
      <c r="GM64" s="1738"/>
      <c r="GN64" s="1738"/>
    </row>
    <row r="65" spans="2:196" ht="30" customHeight="1">
      <c r="B65" s="1763"/>
      <c r="F65" s="1738"/>
      <c r="G65" s="1738"/>
      <c r="H65" s="1738"/>
      <c r="I65" s="3120"/>
      <c r="J65" s="3120"/>
      <c r="L65" s="3100"/>
      <c r="M65" s="3100"/>
      <c r="N65" s="3116"/>
      <c r="O65" s="3117"/>
      <c r="P65" s="3117"/>
      <c r="Q65" s="3117"/>
      <c r="R65" s="3117"/>
      <c r="S65" s="3117"/>
      <c r="T65" s="3117"/>
      <c r="U65" s="3117"/>
      <c r="V65" s="3117"/>
      <c r="W65" s="3117"/>
      <c r="X65" s="3117"/>
      <c r="Y65" s="3117"/>
      <c r="Z65" s="3117"/>
      <c r="AA65" s="3117"/>
      <c r="AB65" s="3117"/>
      <c r="AC65" s="3117"/>
      <c r="AD65" s="3117"/>
      <c r="AE65" s="3117"/>
      <c r="AF65" s="3117"/>
      <c r="AG65" s="3117"/>
      <c r="AH65" s="3117"/>
      <c r="AI65" s="3117"/>
      <c r="AJ65" s="3117"/>
      <c r="AK65" s="3117"/>
      <c r="AL65" s="3117"/>
      <c r="AM65" s="3117"/>
      <c r="AN65" s="3117"/>
      <c r="AO65" s="3117"/>
      <c r="AP65" s="3117"/>
      <c r="AQ65" s="3117"/>
      <c r="AR65" s="3117"/>
      <c r="AS65" s="3117"/>
      <c r="AT65" s="3117"/>
      <c r="AU65" s="3117"/>
      <c r="AV65" s="3117"/>
      <c r="AW65" s="3117"/>
      <c r="AX65" s="3117"/>
      <c r="AY65" s="3117"/>
      <c r="AZ65" s="3117"/>
      <c r="BA65" s="3117"/>
      <c r="BB65" s="3117"/>
      <c r="BC65" s="3117"/>
      <c r="BD65" s="3117"/>
      <c r="BE65" s="3117"/>
      <c r="BF65" s="3117"/>
      <c r="BG65" s="3117"/>
      <c r="BH65" s="3117"/>
      <c r="BI65" s="3117"/>
      <c r="BJ65" s="3117"/>
      <c r="BK65" s="3117"/>
      <c r="BL65" s="3117"/>
      <c r="BM65" s="3117"/>
      <c r="BN65" s="3117"/>
      <c r="BO65" s="3117"/>
      <c r="BP65" s="3117"/>
      <c r="BQ65" s="3117"/>
      <c r="BR65" s="3117"/>
      <c r="BS65" s="3117"/>
      <c r="BT65" s="3117"/>
      <c r="BU65" s="3117"/>
      <c r="BV65" s="3117"/>
      <c r="BW65" s="3117"/>
      <c r="BX65" s="3117"/>
      <c r="BY65" s="3117"/>
      <c r="BZ65" s="3117"/>
      <c r="CA65" s="3118"/>
      <c r="CD65" s="1737"/>
      <c r="CJ65" s="1738"/>
      <c r="CK65" s="1738"/>
      <c r="CL65" s="1738"/>
      <c r="CM65" s="1738"/>
      <c r="CN65" s="1738"/>
      <c r="CO65" s="1738"/>
      <c r="CP65" s="1738"/>
      <c r="CQ65" s="1738"/>
      <c r="CR65" s="1738"/>
      <c r="CS65" s="1738"/>
      <c r="CT65" s="1738"/>
      <c r="CU65" s="1738"/>
      <c r="CV65" s="1738"/>
      <c r="CW65" s="1738"/>
      <c r="CX65" s="1738"/>
      <c r="CY65" s="1738"/>
      <c r="CZ65" s="1738"/>
      <c r="DA65" s="1738"/>
      <c r="DB65" s="1738"/>
      <c r="DC65" s="1738"/>
      <c r="DD65" s="1738"/>
      <c r="DE65" s="1738"/>
      <c r="DF65" s="1738"/>
      <c r="DG65" s="1738"/>
      <c r="DH65" s="1738"/>
      <c r="DI65" s="1738"/>
      <c r="DJ65" s="1738"/>
      <c r="DK65" s="1738"/>
      <c r="DL65" s="1738"/>
      <c r="DM65" s="1738"/>
      <c r="DN65" s="1738"/>
      <c r="DO65" s="1738"/>
      <c r="DP65" s="1738"/>
      <c r="DQ65" s="1738"/>
      <c r="DR65" s="1738"/>
      <c r="DS65" s="1738"/>
      <c r="DT65" s="1738"/>
      <c r="DU65" s="1738"/>
      <c r="DV65" s="1738"/>
      <c r="DW65" s="1738"/>
      <c r="DX65" s="1738"/>
      <c r="DY65" s="1738"/>
      <c r="DZ65" s="1738"/>
      <c r="EA65" s="1738"/>
      <c r="EB65" s="1738"/>
      <c r="EC65" s="1738"/>
      <c r="ED65" s="1738"/>
      <c r="EE65" s="1738"/>
      <c r="EF65" s="1738"/>
      <c r="EG65" s="1738"/>
      <c r="EH65" s="1738"/>
      <c r="EI65" s="1738"/>
      <c r="EJ65" s="1738"/>
      <c r="EK65" s="1738"/>
      <c r="EL65" s="1738"/>
      <c r="EM65" s="1738"/>
      <c r="EN65" s="1738"/>
      <c r="EO65" s="1738"/>
      <c r="EP65" s="1738"/>
      <c r="EQ65" s="1738"/>
      <c r="ER65" s="1738"/>
      <c r="ES65" s="1738"/>
      <c r="ET65" s="1738"/>
      <c r="EU65" s="1738"/>
      <c r="EV65" s="1738"/>
      <c r="EW65" s="1738"/>
      <c r="EX65" s="1738"/>
      <c r="EY65" s="1738"/>
      <c r="EZ65" s="1738"/>
      <c r="FA65" s="1738"/>
      <c r="FB65" s="1738"/>
      <c r="FC65" s="1738"/>
      <c r="FD65" s="1738"/>
      <c r="FE65" s="1738"/>
      <c r="FF65" s="1738"/>
      <c r="FG65" s="1738"/>
      <c r="FH65" s="1738"/>
      <c r="FI65" s="1738"/>
      <c r="FJ65" s="1738"/>
      <c r="FK65" s="1738"/>
      <c r="FL65" s="1738"/>
      <c r="FM65" s="1738"/>
      <c r="FN65" s="1738"/>
      <c r="FO65" s="1738"/>
      <c r="FP65" s="1738"/>
      <c r="FQ65" s="1738"/>
      <c r="FR65" s="1738"/>
      <c r="FS65" s="1738"/>
      <c r="FT65" s="1738"/>
      <c r="FU65" s="1738"/>
      <c r="FV65" s="1738"/>
      <c r="FW65" s="1738"/>
      <c r="FX65" s="1738"/>
      <c r="FY65" s="1738"/>
      <c r="FZ65" s="1738"/>
      <c r="GA65" s="1738"/>
      <c r="GB65" s="1738"/>
      <c r="GC65" s="1738"/>
      <c r="GD65" s="1738"/>
      <c r="GE65" s="1738"/>
      <c r="GF65" s="1738"/>
      <c r="GG65" s="1738"/>
      <c r="GH65" s="1738"/>
      <c r="GI65" s="1738"/>
      <c r="GJ65" s="1738"/>
      <c r="GK65" s="1738"/>
      <c r="GL65" s="1738"/>
      <c r="GM65" s="1738"/>
      <c r="GN65" s="1738"/>
    </row>
    <row r="66" spans="2:196" ht="30" customHeight="1">
      <c r="B66" s="1763"/>
      <c r="F66" s="1738"/>
      <c r="G66" s="1738"/>
      <c r="H66" s="1738"/>
      <c r="BB66" s="3099">
        <v>1201</v>
      </c>
      <c r="BC66" s="3099"/>
      <c r="BD66" s="3099"/>
      <c r="BY66" s="3099">
        <v>1202</v>
      </c>
      <c r="BZ66" s="3099"/>
      <c r="CA66" s="3099"/>
      <c r="CD66" s="1737"/>
      <c r="CJ66" s="1738"/>
      <c r="CK66" s="1738"/>
      <c r="CL66" s="1738"/>
      <c r="CM66" s="1738"/>
      <c r="CN66" s="1738"/>
      <c r="CO66" s="1738"/>
      <c r="CP66" s="1738"/>
      <c r="CQ66" s="1738"/>
      <c r="CR66" s="1738"/>
      <c r="CS66" s="1738"/>
      <c r="CT66" s="1738"/>
      <c r="CU66" s="1738"/>
      <c r="CV66" s="1738"/>
      <c r="CW66" s="1738"/>
      <c r="CX66" s="1738"/>
      <c r="CY66" s="1738"/>
      <c r="CZ66" s="1738"/>
      <c r="DA66" s="1738"/>
      <c r="DB66" s="1738"/>
      <c r="DC66" s="1738"/>
      <c r="DD66" s="1738"/>
      <c r="DE66" s="1738"/>
      <c r="DF66" s="1738"/>
      <c r="DG66" s="1738"/>
      <c r="DH66" s="1738"/>
      <c r="DI66" s="1738"/>
      <c r="DJ66" s="1738"/>
      <c r="DK66" s="1738"/>
      <c r="DL66" s="1738"/>
      <c r="DM66" s="1738"/>
      <c r="DN66" s="1738"/>
      <c r="DO66" s="1738"/>
      <c r="DP66" s="1738"/>
      <c r="DQ66" s="1738"/>
      <c r="DR66" s="1738"/>
      <c r="DS66" s="1738"/>
      <c r="DT66" s="1738"/>
      <c r="DU66" s="1738"/>
      <c r="DV66" s="1738"/>
      <c r="DW66" s="1738"/>
      <c r="DX66" s="1738"/>
      <c r="DY66" s="1738"/>
      <c r="DZ66" s="1738"/>
      <c r="EA66" s="1738"/>
      <c r="EB66" s="1738"/>
      <c r="EC66" s="1738"/>
      <c r="ED66" s="1738"/>
      <c r="EE66" s="1738"/>
      <c r="EF66" s="1738"/>
      <c r="EG66" s="1738"/>
      <c r="EH66" s="1738"/>
      <c r="EI66" s="1738"/>
      <c r="EJ66" s="1738"/>
      <c r="EK66" s="1738"/>
      <c r="EL66" s="1738"/>
      <c r="EM66" s="1738"/>
      <c r="EN66" s="1738"/>
      <c r="EO66" s="1738"/>
      <c r="EP66" s="1738"/>
      <c r="EQ66" s="1738"/>
      <c r="ER66" s="1738"/>
      <c r="ES66" s="1738"/>
      <c r="ET66" s="1738"/>
      <c r="EU66" s="1738"/>
      <c r="EV66" s="1738"/>
      <c r="EW66" s="1738"/>
      <c r="EX66" s="1738"/>
      <c r="EY66" s="1738"/>
      <c r="EZ66" s="1738"/>
      <c r="FA66" s="1738"/>
      <c r="FB66" s="1738"/>
      <c r="FC66" s="1738"/>
      <c r="FD66" s="1738"/>
      <c r="FE66" s="1738"/>
      <c r="FF66" s="1738"/>
      <c r="FG66" s="1738"/>
      <c r="FH66" s="1738"/>
      <c r="FI66" s="1738"/>
      <c r="FJ66" s="1738"/>
      <c r="FK66" s="1738"/>
      <c r="FL66" s="1738"/>
      <c r="FM66" s="1738"/>
      <c r="FN66" s="1738"/>
      <c r="FO66" s="1738"/>
      <c r="FP66" s="1738"/>
      <c r="FQ66" s="1738"/>
      <c r="FR66" s="1738"/>
      <c r="FS66" s="1738"/>
      <c r="FT66" s="1738"/>
      <c r="FU66" s="1738"/>
      <c r="FV66" s="1738"/>
      <c r="FW66" s="1738"/>
      <c r="FX66" s="1738"/>
      <c r="FY66" s="1738"/>
      <c r="FZ66" s="1738"/>
      <c r="GA66" s="1738"/>
      <c r="GB66" s="1738"/>
      <c r="GC66" s="1738"/>
      <c r="GD66" s="1738"/>
      <c r="GE66" s="1738"/>
      <c r="GF66" s="1738"/>
      <c r="GG66" s="1738"/>
      <c r="GH66" s="1738"/>
      <c r="GI66" s="1738"/>
      <c r="GJ66" s="1738"/>
      <c r="GK66" s="1738"/>
      <c r="GL66" s="1738"/>
      <c r="GM66" s="1738"/>
      <c r="GN66" s="1738"/>
    </row>
    <row r="67" spans="2:196" ht="30" customHeight="1">
      <c r="B67" s="1763"/>
      <c r="Z67" s="3100">
        <v>56</v>
      </c>
      <c r="AA67" s="3100"/>
      <c r="AB67" s="3101"/>
      <c r="AC67" s="3102"/>
      <c r="AD67" s="3102"/>
      <c r="AE67" s="3102"/>
      <c r="AF67" s="3102"/>
      <c r="AG67" s="3102"/>
      <c r="AH67" s="3102"/>
      <c r="AI67" s="3102"/>
      <c r="AJ67" s="3102"/>
      <c r="AK67" s="3102"/>
      <c r="AL67" s="3102"/>
      <c r="AM67" s="3102"/>
      <c r="AN67" s="3102"/>
      <c r="AO67" s="3102"/>
      <c r="AP67" s="3102"/>
      <c r="AQ67" s="3102"/>
      <c r="AR67" s="3102"/>
      <c r="AS67" s="3102"/>
      <c r="AT67" s="3102"/>
      <c r="AU67" s="3102"/>
      <c r="AV67" s="3102"/>
      <c r="AW67" s="3102"/>
      <c r="AX67" s="3102"/>
      <c r="AY67" s="3102"/>
      <c r="AZ67" s="3102"/>
      <c r="BA67" s="3102"/>
      <c r="BB67" s="3102"/>
      <c r="BC67" s="3102"/>
      <c r="BD67" s="3102"/>
      <c r="BE67" s="3103"/>
      <c r="BF67" s="22"/>
      <c r="BG67" s="3113"/>
      <c r="BH67" s="3114"/>
      <c r="BI67" s="3114"/>
      <c r="BJ67" s="3114"/>
      <c r="BK67" s="3114"/>
      <c r="BL67" s="3114"/>
      <c r="BM67" s="3114"/>
      <c r="BN67" s="3114"/>
      <c r="BO67" s="3114"/>
      <c r="BP67" s="3114"/>
      <c r="BQ67" s="3114"/>
      <c r="BR67" s="3114"/>
      <c r="BS67" s="3114"/>
      <c r="BT67" s="3114"/>
      <c r="BU67" s="3114"/>
      <c r="BV67" s="3114"/>
      <c r="BW67" s="3114"/>
      <c r="BX67" s="3114"/>
      <c r="BY67" s="3114"/>
      <c r="BZ67" s="3114"/>
      <c r="CA67" s="3115"/>
      <c r="CC67" s="1738"/>
      <c r="CD67" s="1737"/>
      <c r="CJ67" s="1738"/>
      <c r="CK67" s="1738"/>
      <c r="CL67" s="1738"/>
      <c r="CM67" s="1738"/>
      <c r="CN67" s="1738"/>
      <c r="CO67" s="1738"/>
      <c r="CP67" s="1738"/>
      <c r="CQ67" s="1738"/>
      <c r="CR67" s="1738"/>
      <c r="CS67" s="1738"/>
      <c r="CT67" s="1738"/>
      <c r="CU67" s="1738"/>
      <c r="CV67" s="1738"/>
      <c r="CW67" s="1738"/>
      <c r="CX67" s="1738"/>
      <c r="CY67" s="1738"/>
      <c r="CZ67" s="1738"/>
      <c r="DA67" s="1738"/>
      <c r="DB67" s="1738"/>
      <c r="DC67" s="1738"/>
      <c r="DD67" s="1738"/>
      <c r="DE67" s="1738"/>
      <c r="DF67" s="1738"/>
      <c r="DG67" s="1738"/>
      <c r="DH67" s="1738"/>
      <c r="DI67" s="1738"/>
      <c r="DJ67" s="1738"/>
      <c r="DK67" s="1738"/>
      <c r="DL67" s="1738"/>
      <c r="DM67" s="1738"/>
      <c r="DN67" s="1738"/>
      <c r="DO67" s="1738"/>
      <c r="DP67" s="1738"/>
      <c r="DQ67" s="1738"/>
      <c r="DR67" s="1738"/>
      <c r="DS67" s="1738"/>
      <c r="DT67" s="1738"/>
      <c r="DU67" s="1738"/>
      <c r="DV67" s="1738"/>
      <c r="DW67" s="1738"/>
      <c r="DX67" s="1738"/>
      <c r="DY67" s="1738"/>
      <c r="DZ67" s="1738"/>
      <c r="EA67" s="1738"/>
      <c r="EB67" s="1738"/>
      <c r="EC67" s="1738"/>
      <c r="ED67" s="1738"/>
      <c r="EE67" s="1738"/>
      <c r="EF67" s="1738"/>
      <c r="EG67" s="1738"/>
      <c r="EH67" s="1738"/>
      <c r="EI67" s="1738"/>
      <c r="EJ67" s="1738"/>
      <c r="EK67" s="1738"/>
      <c r="EL67" s="1738"/>
      <c r="EM67" s="1738"/>
      <c r="EN67" s="1738"/>
      <c r="EO67" s="1738"/>
      <c r="EP67" s="1738"/>
      <c r="EQ67" s="1738"/>
      <c r="ER67" s="1738"/>
      <c r="ES67" s="1738"/>
      <c r="ET67" s="1738"/>
      <c r="EU67" s="1738"/>
      <c r="EV67" s="1738"/>
      <c r="EW67" s="1738"/>
      <c r="EX67" s="1738"/>
      <c r="EY67" s="1738"/>
      <c r="EZ67" s="1738"/>
      <c r="FA67" s="1738"/>
      <c r="FB67" s="1738"/>
      <c r="FC67" s="1738"/>
      <c r="FD67" s="1738"/>
      <c r="FE67" s="1738"/>
      <c r="FF67" s="1738"/>
      <c r="FG67" s="1738"/>
      <c r="FH67" s="1738"/>
      <c r="FI67" s="1738"/>
      <c r="FJ67" s="1738"/>
      <c r="FK67" s="1738"/>
      <c r="FL67" s="1738"/>
      <c r="FM67" s="1738"/>
      <c r="FN67" s="1738"/>
      <c r="FO67" s="1738"/>
      <c r="FP67" s="1738"/>
      <c r="FQ67" s="1738"/>
      <c r="FR67" s="1738"/>
      <c r="FS67" s="1738"/>
      <c r="FT67" s="1738"/>
      <c r="FU67" s="1738"/>
      <c r="FV67" s="1738"/>
      <c r="FW67" s="1738"/>
      <c r="FX67" s="1738"/>
      <c r="FY67" s="1738"/>
      <c r="FZ67" s="1738"/>
      <c r="GA67" s="1738"/>
      <c r="GB67" s="1738"/>
      <c r="GC67" s="1738"/>
      <c r="GD67" s="1738"/>
      <c r="GE67" s="1738"/>
      <c r="GF67" s="1738"/>
      <c r="GG67" s="1738"/>
      <c r="GH67" s="1738"/>
      <c r="GI67" s="1738"/>
      <c r="GJ67" s="1738"/>
      <c r="GK67" s="1738"/>
      <c r="GL67" s="1738"/>
      <c r="GM67" s="1738"/>
      <c r="GN67" s="1738"/>
    </row>
    <row r="68" spans="2:196" ht="30" customHeight="1">
      <c r="B68" s="1763"/>
      <c r="Z68" s="3100"/>
      <c r="AA68" s="3100"/>
      <c r="AB68" s="3104"/>
      <c r="AC68" s="3105"/>
      <c r="AD68" s="3105"/>
      <c r="AE68" s="3105"/>
      <c r="AF68" s="3105"/>
      <c r="AG68" s="3105"/>
      <c r="AH68" s="3105"/>
      <c r="AI68" s="3105"/>
      <c r="AJ68" s="3105"/>
      <c r="AK68" s="3105"/>
      <c r="AL68" s="3105"/>
      <c r="AM68" s="3105"/>
      <c r="AN68" s="3105"/>
      <c r="AO68" s="3105"/>
      <c r="AP68" s="3105"/>
      <c r="AQ68" s="3105"/>
      <c r="AR68" s="3105"/>
      <c r="AS68" s="3105"/>
      <c r="AT68" s="3105"/>
      <c r="AU68" s="3105"/>
      <c r="AV68" s="3105"/>
      <c r="AW68" s="3105"/>
      <c r="AX68" s="3105"/>
      <c r="AY68" s="3105"/>
      <c r="AZ68" s="3105"/>
      <c r="BA68" s="3105"/>
      <c r="BB68" s="3105"/>
      <c r="BC68" s="3105"/>
      <c r="BD68" s="3105"/>
      <c r="BE68" s="3106"/>
      <c r="BF68" s="22"/>
      <c r="BG68" s="3116"/>
      <c r="BH68" s="3117"/>
      <c r="BI68" s="3117"/>
      <c r="BJ68" s="3117"/>
      <c r="BK68" s="3117"/>
      <c r="BL68" s="3117"/>
      <c r="BM68" s="3117"/>
      <c r="BN68" s="3117"/>
      <c r="BO68" s="3117"/>
      <c r="BP68" s="3117"/>
      <c r="BQ68" s="3117"/>
      <c r="BR68" s="3117"/>
      <c r="BS68" s="3117"/>
      <c r="BT68" s="3117"/>
      <c r="BU68" s="3117"/>
      <c r="BV68" s="3117"/>
      <c r="BW68" s="3117"/>
      <c r="BX68" s="3117"/>
      <c r="BY68" s="3117"/>
      <c r="BZ68" s="3117"/>
      <c r="CA68" s="3118"/>
      <c r="CD68" s="1737"/>
      <c r="CJ68" s="1738"/>
      <c r="CK68" s="1738"/>
      <c r="CL68" s="1738"/>
      <c r="CM68" s="1738"/>
      <c r="CN68" s="1738"/>
      <c r="CO68" s="1738"/>
      <c r="CP68" s="1738"/>
      <c r="CQ68" s="1738"/>
      <c r="CR68" s="1738"/>
      <c r="CS68" s="1738"/>
      <c r="CT68" s="1738"/>
      <c r="CU68" s="1738"/>
      <c r="CV68" s="1738"/>
      <c r="CW68" s="1738"/>
      <c r="CX68" s="1738"/>
      <c r="CY68" s="1738"/>
      <c r="CZ68" s="1738"/>
      <c r="DA68" s="1738"/>
      <c r="DB68" s="1738"/>
      <c r="DC68" s="1738"/>
      <c r="DD68" s="1738"/>
      <c r="DE68" s="1738"/>
      <c r="DF68" s="1738"/>
      <c r="DG68" s="1738"/>
      <c r="DH68" s="1738"/>
      <c r="DI68" s="1738"/>
      <c r="DJ68" s="1738"/>
      <c r="DK68" s="1738"/>
      <c r="DL68" s="1738"/>
      <c r="DM68" s="1738"/>
      <c r="DN68" s="1738"/>
      <c r="DO68" s="1738"/>
      <c r="DP68" s="1738"/>
      <c r="DQ68" s="1738"/>
      <c r="DR68" s="1738"/>
      <c r="DS68" s="1738"/>
      <c r="DT68" s="1738"/>
      <c r="DU68" s="1738"/>
      <c r="DV68" s="1738"/>
      <c r="DW68" s="1738"/>
      <c r="DX68" s="1738"/>
      <c r="DY68" s="1738"/>
      <c r="DZ68" s="1738"/>
      <c r="EA68" s="1738"/>
      <c r="EB68" s="1738"/>
      <c r="EC68" s="1738"/>
      <c r="ED68" s="1738"/>
      <c r="EE68" s="1738"/>
      <c r="EF68" s="1738"/>
      <c r="EG68" s="1738"/>
      <c r="EH68" s="1738"/>
      <c r="EI68" s="1738"/>
      <c r="EJ68" s="1738"/>
      <c r="EK68" s="1738"/>
      <c r="EL68" s="1738"/>
      <c r="EM68" s="1738"/>
      <c r="EN68" s="1738"/>
      <c r="EO68" s="1738"/>
      <c r="EP68" s="1738"/>
      <c r="EQ68" s="1738"/>
      <c r="ER68" s="1738"/>
      <c r="ES68" s="1738"/>
      <c r="ET68" s="1738"/>
      <c r="EU68" s="1738"/>
      <c r="EV68" s="1738"/>
      <c r="EW68" s="1738"/>
      <c r="EX68" s="1738"/>
      <c r="EY68" s="1738"/>
      <c r="EZ68" s="1738"/>
      <c r="FA68" s="1738"/>
      <c r="FB68" s="1738"/>
      <c r="FC68" s="1738"/>
      <c r="FD68" s="1738"/>
      <c r="FE68" s="1738"/>
      <c r="FF68" s="1738"/>
      <c r="FG68" s="1738"/>
      <c r="FH68" s="1738"/>
      <c r="FI68" s="1738"/>
      <c r="FJ68" s="1738"/>
      <c r="FK68" s="1738"/>
      <c r="FL68" s="1738"/>
      <c r="FM68" s="1738"/>
      <c r="FN68" s="1738"/>
      <c r="FO68" s="1738"/>
      <c r="FP68" s="1738"/>
      <c r="FQ68" s="1738"/>
      <c r="FR68" s="1738"/>
      <c r="FS68" s="1738"/>
      <c r="FT68" s="1738"/>
      <c r="FU68" s="1738"/>
      <c r="FV68" s="1738"/>
      <c r="FW68" s="1738"/>
      <c r="FX68" s="1738"/>
      <c r="FY68" s="1738"/>
      <c r="FZ68" s="1738"/>
      <c r="GA68" s="1738"/>
      <c r="GB68" s="1738"/>
      <c r="GC68" s="1738"/>
      <c r="GD68" s="1738"/>
      <c r="GE68" s="1738"/>
      <c r="GF68" s="1738"/>
      <c r="GG68" s="1738"/>
      <c r="GH68" s="1738"/>
      <c r="GI68" s="1738"/>
      <c r="GJ68" s="1738"/>
      <c r="GK68" s="1738"/>
      <c r="GL68" s="1738"/>
      <c r="GM68" s="1738"/>
      <c r="GN68" s="1738"/>
    </row>
    <row r="69" spans="2:196" ht="30" customHeight="1">
      <c r="B69" s="1763"/>
      <c r="BU69" s="1738"/>
      <c r="BV69" s="1738"/>
      <c r="BW69" s="1738"/>
      <c r="CD69" s="1737"/>
      <c r="CJ69" s="1738"/>
      <c r="CK69" s="1738"/>
      <c r="CL69" s="1738"/>
      <c r="CM69" s="1738"/>
      <c r="CN69" s="1738"/>
      <c r="CO69" s="1738"/>
      <c r="CP69" s="1738"/>
      <c r="CQ69" s="1738"/>
      <c r="CR69" s="1738"/>
      <c r="CS69" s="1738"/>
      <c r="CT69" s="1738"/>
      <c r="CU69" s="1738"/>
      <c r="CV69" s="1738"/>
      <c r="CW69" s="1738"/>
      <c r="CX69" s="1738"/>
      <c r="CY69" s="1738"/>
      <c r="CZ69" s="1738"/>
      <c r="DA69" s="1738"/>
      <c r="DB69" s="1738"/>
      <c r="DC69" s="1738"/>
      <c r="DD69" s="1738"/>
      <c r="DE69" s="1738"/>
      <c r="DF69" s="1738"/>
      <c r="DG69" s="1738"/>
      <c r="DH69" s="1738"/>
      <c r="DI69" s="1738"/>
      <c r="DJ69" s="1738"/>
      <c r="DK69" s="1738"/>
      <c r="DL69" s="1738"/>
      <c r="DM69" s="1738"/>
      <c r="DN69" s="1738"/>
      <c r="DO69" s="1738"/>
      <c r="DP69" s="1738"/>
      <c r="DQ69" s="1738"/>
      <c r="DR69" s="1738"/>
      <c r="DS69" s="1738"/>
      <c r="DT69" s="1738"/>
      <c r="DU69" s="1738"/>
      <c r="DV69" s="1738"/>
      <c r="DW69" s="1738"/>
      <c r="DX69" s="1738"/>
      <c r="DY69" s="1738"/>
      <c r="DZ69" s="1738"/>
      <c r="EA69" s="1738"/>
      <c r="EB69" s="1738"/>
      <c r="EC69" s="1738"/>
      <c r="ED69" s="1738"/>
      <c r="EE69" s="1738"/>
      <c r="EF69" s="1738"/>
      <c r="EG69" s="1738"/>
      <c r="EH69" s="1738"/>
      <c r="EI69" s="1738"/>
      <c r="EJ69" s="1738"/>
      <c r="EK69" s="1738"/>
      <c r="EL69" s="1738"/>
      <c r="EM69" s="1738"/>
      <c r="EN69" s="1738"/>
      <c r="EO69" s="1738"/>
      <c r="EP69" s="1738"/>
      <c r="EQ69" s="1738"/>
      <c r="ER69" s="1738"/>
      <c r="ES69" s="1738"/>
      <c r="ET69" s="1738"/>
      <c r="EU69" s="1738"/>
      <c r="EV69" s="1738"/>
      <c r="EW69" s="1738"/>
      <c r="EX69" s="1738"/>
      <c r="EY69" s="1738"/>
      <c r="EZ69" s="1738"/>
      <c r="FA69" s="1738"/>
      <c r="FB69" s="1738"/>
      <c r="FC69" s="1738"/>
      <c r="FD69" s="1738"/>
      <c r="FE69" s="1738"/>
      <c r="FF69" s="1738"/>
      <c r="FG69" s="1738"/>
      <c r="FH69" s="1738"/>
      <c r="FI69" s="1738"/>
      <c r="FJ69" s="1738"/>
      <c r="FK69" s="1738"/>
      <c r="FL69" s="1738"/>
      <c r="FM69" s="1738"/>
      <c r="FN69" s="1738"/>
      <c r="FO69" s="1738"/>
      <c r="FP69" s="1738"/>
      <c r="FQ69" s="1738"/>
      <c r="FR69" s="1738"/>
      <c r="FS69" s="1738"/>
      <c r="FT69" s="1738"/>
      <c r="FU69" s="1738"/>
      <c r="FV69" s="1738"/>
      <c r="FW69" s="1738"/>
      <c r="FX69" s="1738"/>
      <c r="FY69" s="1738"/>
      <c r="FZ69" s="1738"/>
      <c r="GA69" s="1738"/>
      <c r="GB69" s="1738"/>
      <c r="GC69" s="1738"/>
      <c r="GD69" s="1738"/>
      <c r="GE69" s="1738"/>
      <c r="GF69" s="1738"/>
      <c r="GG69" s="1738"/>
      <c r="GH69" s="1738"/>
      <c r="GI69" s="1738"/>
      <c r="GJ69" s="1738"/>
      <c r="GK69" s="1738"/>
      <c r="GL69" s="1738"/>
      <c r="GM69" s="1738"/>
      <c r="GN69" s="1738"/>
    </row>
    <row r="70" spans="2:196" ht="30" customHeight="1">
      <c r="B70" s="1763"/>
      <c r="CD70" s="1737"/>
      <c r="CJ70" s="1738"/>
      <c r="CK70" s="1738"/>
      <c r="CL70" s="1738"/>
      <c r="CM70" s="1738"/>
      <c r="CN70" s="1738"/>
      <c r="CO70" s="1738"/>
      <c r="CP70" s="1738"/>
      <c r="CQ70" s="1738"/>
      <c r="CR70" s="1738"/>
      <c r="CS70" s="1738"/>
      <c r="CT70" s="1738"/>
      <c r="CU70" s="1738"/>
      <c r="CV70" s="1738"/>
      <c r="CW70" s="1738"/>
      <c r="CX70" s="1738"/>
      <c r="CY70" s="1738"/>
      <c r="CZ70" s="1738"/>
      <c r="DA70" s="1738"/>
      <c r="DB70" s="1738"/>
      <c r="DC70" s="1738"/>
      <c r="DD70" s="1738"/>
      <c r="DE70" s="1738"/>
      <c r="DF70" s="1738"/>
      <c r="DG70" s="1738"/>
      <c r="DH70" s="1738"/>
      <c r="DI70" s="1738"/>
      <c r="DJ70" s="1738"/>
      <c r="DK70" s="1738"/>
      <c r="DL70" s="1738"/>
      <c r="DM70" s="1738"/>
      <c r="DN70" s="1738"/>
      <c r="DO70" s="1738"/>
      <c r="DP70" s="1738"/>
      <c r="DQ70" s="1738"/>
      <c r="DR70" s="1738"/>
      <c r="DS70" s="1738"/>
      <c r="DT70" s="1738"/>
      <c r="DU70" s="1738"/>
      <c r="DV70" s="1738"/>
      <c r="DW70" s="1738"/>
      <c r="DX70" s="1738"/>
      <c r="DY70" s="1738"/>
      <c r="DZ70" s="1738"/>
      <c r="EA70" s="1738"/>
      <c r="EB70" s="1738"/>
      <c r="EC70" s="1738"/>
      <c r="ED70" s="1738"/>
      <c r="EE70" s="1738"/>
      <c r="EF70" s="1738"/>
      <c r="EG70" s="1738"/>
      <c r="EH70" s="1738"/>
      <c r="EI70" s="1738"/>
      <c r="EJ70" s="1738"/>
      <c r="EK70" s="1738"/>
      <c r="EL70" s="1738"/>
      <c r="EM70" s="1738"/>
      <c r="EN70" s="1738"/>
      <c r="EO70" s="1738"/>
      <c r="EP70" s="1738"/>
      <c r="EQ70" s="1738"/>
      <c r="ER70" s="1738"/>
      <c r="ES70" s="1738"/>
      <c r="ET70" s="1738"/>
      <c r="EU70" s="1738"/>
      <c r="EV70" s="1738"/>
      <c r="EW70" s="1738"/>
      <c r="EX70" s="1738"/>
      <c r="EY70" s="1738"/>
      <c r="EZ70" s="1738"/>
      <c r="FA70" s="1738"/>
      <c r="FB70" s="1738"/>
      <c r="FC70" s="1738"/>
      <c r="FD70" s="1738"/>
      <c r="FE70" s="1738"/>
      <c r="FF70" s="1738"/>
      <c r="FG70" s="1738"/>
      <c r="FH70" s="1738"/>
      <c r="FI70" s="1738"/>
      <c r="FJ70" s="1738"/>
      <c r="FK70" s="1738"/>
      <c r="FL70" s="1738"/>
      <c r="FM70" s="1738"/>
      <c r="FN70" s="1738"/>
      <c r="FO70" s="1738"/>
      <c r="FP70" s="1738"/>
      <c r="FQ70" s="1738"/>
      <c r="FR70" s="1738"/>
      <c r="FS70" s="1738"/>
      <c r="FT70" s="1738"/>
      <c r="FU70" s="1738"/>
      <c r="FV70" s="1738"/>
      <c r="FW70" s="1738"/>
      <c r="FX70" s="1738"/>
      <c r="FY70" s="1738"/>
      <c r="FZ70" s="1738"/>
      <c r="GA70" s="1738"/>
      <c r="GB70" s="1738"/>
      <c r="GC70" s="1738"/>
      <c r="GD70" s="1738"/>
      <c r="GE70" s="1738"/>
      <c r="GF70" s="1738"/>
      <c r="GG70" s="1738"/>
      <c r="GH70" s="1738"/>
      <c r="GI70" s="1738"/>
      <c r="GJ70" s="1738"/>
      <c r="GK70" s="1738"/>
      <c r="GL70" s="1738"/>
      <c r="GM70" s="1738"/>
      <c r="GN70" s="1738"/>
    </row>
    <row r="71" spans="2:196" ht="30" customHeight="1">
      <c r="B71" s="1763"/>
      <c r="C71" s="3125" t="s">
        <v>1600</v>
      </c>
      <c r="D71" s="3098"/>
      <c r="E71" s="1738"/>
      <c r="F71" s="1744" t="s">
        <v>1601</v>
      </c>
      <c r="CC71" s="1738"/>
      <c r="CD71" s="1737"/>
      <c r="CJ71" s="1738"/>
      <c r="CK71" s="1738"/>
      <c r="CL71" s="1738"/>
      <c r="CM71" s="1738"/>
      <c r="CN71" s="1738"/>
      <c r="CO71" s="1738"/>
      <c r="CP71" s="1738"/>
      <c r="CQ71" s="1738"/>
      <c r="CR71" s="1738"/>
      <c r="CS71" s="1738"/>
      <c r="CT71" s="1738"/>
      <c r="CU71" s="1738"/>
      <c r="CV71" s="1738"/>
      <c r="CW71" s="1738"/>
      <c r="CX71" s="1738"/>
      <c r="CY71" s="1738"/>
      <c r="CZ71" s="1738"/>
      <c r="DA71" s="1738"/>
      <c r="DB71" s="1738"/>
      <c r="DC71" s="1738"/>
      <c r="DD71" s="1738"/>
      <c r="DE71" s="1738"/>
      <c r="DF71" s="1738"/>
      <c r="DG71" s="1738"/>
      <c r="DH71" s="1738"/>
      <c r="DI71" s="1738"/>
      <c r="DJ71" s="1738"/>
      <c r="DK71" s="1738"/>
      <c r="DL71" s="1738"/>
      <c r="DM71" s="1738"/>
      <c r="DN71" s="1738"/>
      <c r="DO71" s="1738"/>
      <c r="DP71" s="1738"/>
      <c r="DQ71" s="1738"/>
      <c r="DR71" s="1738"/>
      <c r="DS71" s="1738"/>
      <c r="DT71" s="1738"/>
      <c r="DU71" s="1738"/>
      <c r="DV71" s="1738"/>
      <c r="DW71" s="1738"/>
      <c r="DX71" s="1738"/>
      <c r="DY71" s="1738"/>
      <c r="DZ71" s="1738"/>
      <c r="EA71" s="1738"/>
      <c r="EB71" s="1738"/>
      <c r="EC71" s="1738"/>
      <c r="ED71" s="1738"/>
      <c r="EE71" s="1738"/>
      <c r="EF71" s="1738"/>
      <c r="EG71" s="1738"/>
      <c r="EH71" s="1738"/>
      <c r="EI71" s="1738"/>
      <c r="EJ71" s="1738"/>
      <c r="EK71" s="1738"/>
      <c r="EL71" s="1738"/>
      <c r="EM71" s="1738"/>
      <c r="EN71" s="1738"/>
      <c r="EO71" s="1738"/>
      <c r="EP71" s="1738"/>
      <c r="EQ71" s="1738"/>
      <c r="ER71" s="1738"/>
      <c r="ES71" s="1738"/>
      <c r="ET71" s="1738"/>
      <c r="EU71" s="1738"/>
      <c r="EV71" s="1738"/>
      <c r="EW71" s="1738"/>
      <c r="EX71" s="1738"/>
      <c r="EY71" s="1738"/>
      <c r="EZ71" s="1738"/>
      <c r="FA71" s="1738"/>
      <c r="FB71" s="1738"/>
      <c r="FC71" s="1738"/>
      <c r="FD71" s="1738"/>
      <c r="FE71" s="1738"/>
      <c r="FF71" s="1738"/>
      <c r="FG71" s="1738"/>
      <c r="FH71" s="1738"/>
      <c r="FI71" s="1738"/>
      <c r="FJ71" s="1738"/>
      <c r="FK71" s="1738"/>
      <c r="FL71" s="1738"/>
      <c r="FM71" s="1738"/>
      <c r="FN71" s="1738"/>
      <c r="FO71" s="1738"/>
      <c r="FP71" s="1738"/>
      <c r="FQ71" s="1738"/>
      <c r="FR71" s="1738"/>
      <c r="FS71" s="1738"/>
      <c r="FT71" s="1738"/>
      <c r="FU71" s="1738"/>
      <c r="FV71" s="1738"/>
      <c r="FW71" s="1738"/>
      <c r="FX71" s="1738"/>
      <c r="FY71" s="1738"/>
      <c r="FZ71" s="1738"/>
      <c r="GA71" s="1738"/>
      <c r="GB71" s="1738"/>
      <c r="GC71" s="1738"/>
      <c r="GD71" s="1738"/>
      <c r="GE71" s="1738"/>
      <c r="GF71" s="1738"/>
      <c r="GG71" s="1738"/>
      <c r="GH71" s="1738"/>
      <c r="GI71" s="1738"/>
      <c r="GJ71" s="1738"/>
      <c r="GK71" s="1738"/>
      <c r="GL71" s="1738"/>
      <c r="GM71" s="1738"/>
      <c r="GN71" s="1738"/>
    </row>
    <row r="72" spans="2:196" ht="30" customHeight="1">
      <c r="B72" s="1763"/>
      <c r="C72" s="1738"/>
      <c r="D72" s="1738"/>
      <c r="E72" s="1738"/>
      <c r="F72" s="1749" t="s">
        <v>1602</v>
      </c>
      <c r="CC72" s="1738"/>
      <c r="CD72" s="1737"/>
      <c r="CJ72" s="1738"/>
      <c r="CK72" s="1738"/>
      <c r="CL72" s="1738"/>
      <c r="CM72" s="1738"/>
      <c r="CN72" s="1738"/>
      <c r="CO72" s="1738"/>
      <c r="CP72" s="1738"/>
      <c r="CQ72" s="1738"/>
      <c r="CR72" s="1738"/>
      <c r="CS72" s="1738"/>
      <c r="CT72" s="1738"/>
      <c r="CU72" s="1738"/>
      <c r="CV72" s="1738"/>
      <c r="CW72" s="1738"/>
      <c r="CX72" s="1738"/>
      <c r="CY72" s="1738"/>
      <c r="CZ72" s="1738"/>
      <c r="DA72" s="1738"/>
      <c r="DB72" s="1738"/>
      <c r="DC72" s="1738"/>
      <c r="DD72" s="1738"/>
      <c r="DE72" s="1738"/>
      <c r="DF72" s="1738"/>
      <c r="DG72" s="1738"/>
      <c r="DH72" s="1738"/>
      <c r="DI72" s="1738"/>
      <c r="DJ72" s="1738"/>
      <c r="DK72" s="1738"/>
      <c r="DL72" s="1738"/>
      <c r="DM72" s="1738"/>
      <c r="DN72" s="1738"/>
      <c r="DO72" s="1738"/>
      <c r="DP72" s="1738"/>
      <c r="DQ72" s="1738"/>
      <c r="DR72" s="1738"/>
      <c r="DS72" s="1738"/>
      <c r="DT72" s="1738"/>
      <c r="DU72" s="1738"/>
      <c r="DV72" s="1738"/>
      <c r="DW72" s="1738"/>
      <c r="DX72" s="1738"/>
      <c r="DY72" s="1738"/>
      <c r="DZ72" s="1738"/>
      <c r="EA72" s="1738"/>
      <c r="EB72" s="1738"/>
      <c r="EC72" s="1738"/>
      <c r="ED72" s="1738"/>
      <c r="EE72" s="1738"/>
      <c r="EF72" s="1738"/>
      <c r="EG72" s="1738"/>
      <c r="EH72" s="1738"/>
      <c r="EI72" s="1738"/>
      <c r="EJ72" s="1738"/>
      <c r="EK72" s="1738"/>
      <c r="EL72" s="1738"/>
      <c r="EM72" s="1738"/>
      <c r="EN72" s="1738"/>
      <c r="EO72" s="1738"/>
      <c r="EP72" s="1738"/>
      <c r="EQ72" s="1738"/>
      <c r="ER72" s="1738"/>
      <c r="ES72" s="1738"/>
      <c r="ET72" s="1738"/>
      <c r="EU72" s="1738"/>
      <c r="EV72" s="1738"/>
      <c r="EW72" s="1738"/>
      <c r="EX72" s="1738"/>
      <c r="EY72" s="1738"/>
      <c r="EZ72" s="1738"/>
      <c r="FA72" s="1738"/>
      <c r="FB72" s="1738"/>
      <c r="FC72" s="1738"/>
      <c r="FD72" s="1738"/>
      <c r="FE72" s="1738"/>
      <c r="FF72" s="1738"/>
      <c r="FG72" s="1738"/>
      <c r="FH72" s="1738"/>
      <c r="FI72" s="1738"/>
      <c r="FJ72" s="1738"/>
      <c r="FK72" s="1738"/>
      <c r="FL72" s="1738"/>
      <c r="FM72" s="1738"/>
      <c r="FN72" s="1738"/>
      <c r="FO72" s="1738"/>
      <c r="FP72" s="1738"/>
      <c r="FQ72" s="1738"/>
      <c r="FR72" s="1738"/>
      <c r="FS72" s="1738"/>
      <c r="FT72" s="1738"/>
      <c r="FU72" s="1738"/>
      <c r="FV72" s="1738"/>
      <c r="FW72" s="1738"/>
      <c r="FX72" s="1738"/>
      <c r="FY72" s="1738"/>
      <c r="FZ72" s="1738"/>
      <c r="GA72" s="1738"/>
      <c r="GB72" s="1738"/>
      <c r="GC72" s="1738"/>
      <c r="GD72" s="1738"/>
      <c r="GE72" s="1738"/>
      <c r="GF72" s="1738"/>
      <c r="GG72" s="1738"/>
      <c r="GH72" s="1738"/>
      <c r="GI72" s="1738"/>
      <c r="GJ72" s="1738"/>
      <c r="GK72" s="1738"/>
      <c r="GL72" s="1738"/>
      <c r="GM72" s="1738"/>
      <c r="GN72" s="1738"/>
    </row>
    <row r="73" spans="2:196" ht="30" customHeight="1">
      <c r="B73" s="1763"/>
      <c r="C73" s="1738"/>
      <c r="D73" s="1738"/>
      <c r="E73" s="1738"/>
      <c r="BX73" s="3099">
        <v>1202</v>
      </c>
      <c r="BY73" s="3099"/>
      <c r="BZ73" s="3099"/>
      <c r="CC73" s="1738"/>
      <c r="CD73" s="1737"/>
      <c r="CJ73" s="1738"/>
      <c r="CK73" s="1738"/>
      <c r="CL73" s="1738"/>
      <c r="CM73" s="1738"/>
      <c r="CN73" s="1738"/>
      <c r="CO73" s="1738"/>
      <c r="CP73" s="1738"/>
      <c r="CQ73" s="1738"/>
      <c r="CR73" s="1738"/>
      <c r="CS73" s="1738"/>
      <c r="CT73" s="1738"/>
      <c r="CU73" s="1738"/>
      <c r="CV73" s="1738"/>
      <c r="CW73" s="1738"/>
      <c r="CX73" s="1738"/>
      <c r="CY73" s="1738"/>
      <c r="CZ73" s="1738"/>
      <c r="DA73" s="1738"/>
      <c r="DB73" s="1738"/>
      <c r="DC73" s="1738"/>
      <c r="DD73" s="1738"/>
      <c r="DE73" s="1738"/>
      <c r="DF73" s="1738"/>
      <c r="DG73" s="1738"/>
      <c r="DH73" s="1738"/>
      <c r="DI73" s="1738"/>
      <c r="DJ73" s="1738"/>
      <c r="DK73" s="1738"/>
      <c r="DL73" s="1738"/>
      <c r="DM73" s="1738"/>
      <c r="DN73" s="1738"/>
      <c r="DO73" s="1738"/>
      <c r="DP73" s="1738"/>
      <c r="DQ73" s="1738"/>
      <c r="DR73" s="1738"/>
      <c r="DS73" s="1738"/>
      <c r="DT73" s="1738"/>
      <c r="DU73" s="1738"/>
      <c r="DV73" s="1738"/>
      <c r="DW73" s="1738"/>
      <c r="DX73" s="1738"/>
      <c r="DY73" s="1738"/>
      <c r="DZ73" s="1738"/>
      <c r="EA73" s="1738"/>
      <c r="EB73" s="1738"/>
      <c r="EC73" s="1738"/>
      <c r="ED73" s="1738"/>
      <c r="EE73" s="1738"/>
      <c r="EF73" s="1738"/>
      <c r="EG73" s="1738"/>
      <c r="EH73" s="1738"/>
      <c r="EI73" s="1738"/>
      <c r="EJ73" s="1738"/>
      <c r="EK73" s="1738"/>
      <c r="EL73" s="1738"/>
      <c r="EM73" s="1738"/>
      <c r="EN73" s="1738"/>
      <c r="EO73" s="1738"/>
      <c r="EP73" s="1738"/>
      <c r="EQ73" s="1738"/>
      <c r="ER73" s="1738"/>
      <c r="ES73" s="1738"/>
      <c r="ET73" s="1738"/>
      <c r="EU73" s="1738"/>
      <c r="EV73" s="1738"/>
      <c r="EW73" s="1738"/>
      <c r="EX73" s="1738"/>
      <c r="EY73" s="1738"/>
      <c r="EZ73" s="1738"/>
      <c r="FA73" s="1738"/>
      <c r="FB73" s="1738"/>
      <c r="FC73" s="1738"/>
      <c r="FD73" s="1738"/>
      <c r="FE73" s="1738"/>
      <c r="FF73" s="1738"/>
      <c r="FG73" s="1738"/>
      <c r="FH73" s="1738"/>
      <c r="FI73" s="1738"/>
      <c r="FJ73" s="1738"/>
      <c r="FK73" s="1738"/>
      <c r="FL73" s="1738"/>
      <c r="FM73" s="1738"/>
      <c r="FN73" s="1738"/>
      <c r="FO73" s="1738"/>
      <c r="FP73" s="1738"/>
      <c r="FQ73" s="1738"/>
      <c r="FR73" s="1738"/>
      <c r="FS73" s="1738"/>
      <c r="FT73" s="1738"/>
      <c r="FU73" s="1738"/>
      <c r="FV73" s="1738"/>
      <c r="FW73" s="1738"/>
      <c r="FX73" s="1738"/>
      <c r="FY73" s="1738"/>
      <c r="FZ73" s="1738"/>
      <c r="GA73" s="1738"/>
      <c r="GB73" s="1738"/>
      <c r="GC73" s="1738"/>
      <c r="GD73" s="1738"/>
      <c r="GE73" s="1738"/>
      <c r="GF73" s="1738"/>
      <c r="GG73" s="1738"/>
      <c r="GH73" s="1738"/>
      <c r="GI73" s="1738"/>
      <c r="GJ73" s="1738"/>
      <c r="GK73" s="1738"/>
      <c r="GL73" s="1738"/>
      <c r="GM73" s="1738"/>
      <c r="GN73" s="1738"/>
    </row>
    <row r="74" spans="2:196" ht="30" customHeight="1">
      <c r="B74" s="1763"/>
      <c r="F74" s="1739" t="s">
        <v>19</v>
      </c>
      <c r="I74" s="1740" t="s">
        <v>1603</v>
      </c>
      <c r="J74" s="1753"/>
      <c r="K74" s="1753"/>
      <c r="L74" s="1753"/>
      <c r="BP74" s="3100">
        <v>12</v>
      </c>
      <c r="BQ74" s="3100"/>
      <c r="BR74" s="3113"/>
      <c r="BS74" s="3114"/>
      <c r="BT74" s="3114"/>
      <c r="BU74" s="3114"/>
      <c r="BV74" s="3114"/>
      <c r="BW74" s="3114"/>
      <c r="BX74" s="3114"/>
      <c r="BY74" s="3114"/>
      <c r="BZ74" s="3115"/>
      <c r="CA74" s="3121" t="s">
        <v>23</v>
      </c>
      <c r="CB74" s="3121"/>
      <c r="CC74" s="1738"/>
      <c r="CD74" s="1737"/>
      <c r="CJ74" s="1738"/>
      <c r="CK74" s="1738"/>
      <c r="CL74" s="1738"/>
      <c r="CM74" s="1738"/>
      <c r="CN74" s="1738"/>
      <c r="CO74" s="1738"/>
      <c r="CP74" s="1738"/>
      <c r="CQ74" s="1738"/>
      <c r="CR74" s="1738"/>
      <c r="CS74" s="1738"/>
      <c r="CT74" s="1738"/>
      <c r="CU74" s="1738"/>
      <c r="CV74" s="1738"/>
      <c r="CW74" s="1738"/>
      <c r="CX74" s="1738"/>
      <c r="CY74" s="1738"/>
      <c r="CZ74" s="1738"/>
      <c r="DA74" s="1738"/>
      <c r="DB74" s="1738"/>
      <c r="DC74" s="1738"/>
      <c r="DD74" s="1738"/>
      <c r="DE74" s="1738"/>
      <c r="DF74" s="1738"/>
      <c r="DG74" s="1738"/>
      <c r="DH74" s="1738"/>
      <c r="DI74" s="1738"/>
      <c r="DJ74" s="1738"/>
      <c r="DK74" s="1738"/>
      <c r="DL74" s="1738"/>
      <c r="DM74" s="1738"/>
      <c r="DN74" s="1738"/>
      <c r="DO74" s="1738"/>
      <c r="DP74" s="1738"/>
      <c r="DQ74" s="1738"/>
      <c r="DR74" s="1738"/>
      <c r="DS74" s="1738"/>
      <c r="DT74" s="1738"/>
      <c r="DU74" s="1738"/>
      <c r="DV74" s="1738"/>
      <c r="DW74" s="1738"/>
      <c r="DX74" s="1738"/>
      <c r="DY74" s="1738"/>
      <c r="DZ74" s="1738"/>
      <c r="EA74" s="1738"/>
      <c r="EB74" s="1738"/>
      <c r="EC74" s="1738"/>
      <c r="ED74" s="1738"/>
      <c r="EE74" s="1738"/>
      <c r="EF74" s="1738"/>
      <c r="EG74" s="1738"/>
      <c r="EH74" s="1738"/>
      <c r="EI74" s="1738"/>
      <c r="EJ74" s="1738"/>
      <c r="EK74" s="1738"/>
      <c r="EL74" s="1738"/>
      <c r="EM74" s="1738"/>
      <c r="EN74" s="1738"/>
      <c r="EO74" s="1738"/>
      <c r="EP74" s="1738"/>
      <c r="EQ74" s="1738"/>
      <c r="ER74" s="1738"/>
      <c r="ES74" s="1738"/>
      <c r="ET74" s="1738"/>
      <c r="EU74" s="1738"/>
      <c r="EV74" s="1738"/>
      <c r="EW74" s="1738"/>
      <c r="EX74" s="1738"/>
      <c r="EY74" s="1738"/>
      <c r="EZ74" s="1738"/>
      <c r="FA74" s="1738"/>
      <c r="FB74" s="1738"/>
      <c r="FC74" s="1738"/>
      <c r="FD74" s="1738"/>
      <c r="FE74" s="1738"/>
      <c r="FF74" s="1738"/>
      <c r="FG74" s="1738"/>
      <c r="FH74" s="1738"/>
      <c r="FI74" s="1738"/>
      <c r="FJ74" s="1738"/>
      <c r="FK74" s="1738"/>
      <c r="FL74" s="1738"/>
      <c r="FM74" s="1738"/>
      <c r="FN74" s="1738"/>
      <c r="FO74" s="1738"/>
      <c r="FP74" s="1738"/>
      <c r="FQ74" s="1738"/>
      <c r="FR74" s="1738"/>
      <c r="FS74" s="1738"/>
      <c r="FT74" s="1738"/>
      <c r="FU74" s="1738"/>
      <c r="FV74" s="1738"/>
      <c r="FW74" s="1738"/>
      <c r="FX74" s="1738"/>
      <c r="FY74" s="1738"/>
      <c r="FZ74" s="1738"/>
      <c r="GA74" s="1738"/>
      <c r="GB74" s="1738"/>
      <c r="GC74" s="1738"/>
      <c r="GD74" s="1738"/>
      <c r="GE74" s="1738"/>
      <c r="GF74" s="1738"/>
      <c r="GG74" s="1738"/>
      <c r="GH74" s="1738"/>
      <c r="GI74" s="1738"/>
      <c r="GJ74" s="1738"/>
      <c r="GK74" s="1738"/>
      <c r="GL74" s="1738"/>
      <c r="GM74" s="1738"/>
      <c r="GN74" s="1738"/>
    </row>
    <row r="75" spans="2:196" ht="30" customHeight="1">
      <c r="B75" s="1763"/>
      <c r="I75" s="1753" t="s">
        <v>1604</v>
      </c>
      <c r="J75" s="1753"/>
      <c r="K75" s="1753"/>
      <c r="L75" s="1753"/>
      <c r="BP75" s="3100"/>
      <c r="BQ75" s="3100"/>
      <c r="BR75" s="3116"/>
      <c r="BS75" s="3117"/>
      <c r="BT75" s="3117"/>
      <c r="BU75" s="3117"/>
      <c r="BV75" s="3117"/>
      <c r="BW75" s="3117"/>
      <c r="BX75" s="3117"/>
      <c r="BY75" s="3117"/>
      <c r="BZ75" s="3118"/>
      <c r="CA75" s="3121"/>
      <c r="CB75" s="3121"/>
      <c r="CC75" s="1738"/>
      <c r="CD75" s="1737"/>
      <c r="CJ75" s="1738"/>
      <c r="CK75" s="1738"/>
      <c r="CL75" s="1738"/>
      <c r="CM75" s="1738"/>
      <c r="CN75" s="1738"/>
      <c r="CO75" s="1738"/>
      <c r="CP75" s="1738"/>
      <c r="CQ75" s="1738"/>
      <c r="CR75" s="1738"/>
      <c r="CS75" s="1738"/>
      <c r="CT75" s="1738"/>
      <c r="CU75" s="1738"/>
      <c r="CV75" s="1738"/>
      <c r="CW75" s="1738"/>
      <c r="CX75" s="1738"/>
      <c r="CY75" s="1738"/>
      <c r="CZ75" s="1738"/>
      <c r="DA75" s="1738"/>
      <c r="DB75" s="1738"/>
      <c r="DC75" s="1738"/>
      <c r="DD75" s="1738"/>
      <c r="DE75" s="1738"/>
      <c r="DF75" s="1738"/>
      <c r="DG75" s="1738"/>
      <c r="DH75" s="1738"/>
      <c r="DI75" s="1738"/>
      <c r="DJ75" s="1738"/>
      <c r="DK75" s="1738"/>
      <c r="DL75" s="1738"/>
      <c r="DM75" s="1738"/>
      <c r="DN75" s="1738"/>
      <c r="DO75" s="1738"/>
      <c r="DP75" s="1738"/>
      <c r="DQ75" s="1738"/>
      <c r="DR75" s="1738"/>
      <c r="DS75" s="1738"/>
      <c r="DT75" s="1738"/>
      <c r="DU75" s="1738"/>
      <c r="DV75" s="1738"/>
      <c r="DW75" s="1738"/>
      <c r="DX75" s="1738"/>
      <c r="DY75" s="1738"/>
      <c r="DZ75" s="1738"/>
      <c r="EA75" s="1738"/>
      <c r="EB75" s="1738"/>
      <c r="EC75" s="1738"/>
      <c r="ED75" s="1738"/>
      <c r="EE75" s="1738"/>
      <c r="EF75" s="1738"/>
      <c r="EG75" s="1738"/>
      <c r="EH75" s="1738"/>
      <c r="EI75" s="1738"/>
      <c r="EJ75" s="1738"/>
      <c r="EK75" s="1738"/>
      <c r="EL75" s="1738"/>
      <c r="EM75" s="1738"/>
      <c r="EN75" s="1738"/>
      <c r="EO75" s="1738"/>
      <c r="EP75" s="1738"/>
      <c r="EQ75" s="1738"/>
      <c r="ER75" s="1738"/>
      <c r="ES75" s="1738"/>
      <c r="ET75" s="1738"/>
      <c r="EU75" s="1738"/>
      <c r="EV75" s="1738"/>
      <c r="EW75" s="1738"/>
      <c r="EX75" s="1738"/>
      <c r="EY75" s="1738"/>
      <c r="EZ75" s="1738"/>
      <c r="FA75" s="1738"/>
      <c r="FB75" s="1738"/>
      <c r="FC75" s="1738"/>
      <c r="FD75" s="1738"/>
      <c r="FE75" s="1738"/>
      <c r="FF75" s="1738"/>
      <c r="FG75" s="1738"/>
      <c r="FH75" s="1738"/>
      <c r="FI75" s="1738"/>
      <c r="FJ75" s="1738"/>
      <c r="FK75" s="1738"/>
      <c r="FL75" s="1738"/>
      <c r="FM75" s="1738"/>
      <c r="FN75" s="1738"/>
      <c r="FO75" s="1738"/>
      <c r="FP75" s="1738"/>
      <c r="FQ75" s="1738"/>
      <c r="FR75" s="1738"/>
      <c r="FS75" s="1738"/>
      <c r="FT75" s="1738"/>
      <c r="FU75" s="1738"/>
      <c r="FV75" s="1738"/>
      <c r="FW75" s="1738"/>
      <c r="FX75" s="1738"/>
      <c r="FY75" s="1738"/>
      <c r="FZ75" s="1738"/>
      <c r="GA75" s="1738"/>
      <c r="GB75" s="1738"/>
      <c r="GC75" s="1738"/>
      <c r="GD75" s="1738"/>
      <c r="GE75" s="1738"/>
      <c r="GF75" s="1738"/>
      <c r="GG75" s="1738"/>
      <c r="GH75" s="1738"/>
      <c r="GI75" s="1738"/>
      <c r="GJ75" s="1738"/>
      <c r="GK75" s="1738"/>
      <c r="GL75" s="1738"/>
      <c r="GM75" s="1738"/>
      <c r="GN75" s="1738"/>
    </row>
    <row r="76" spans="2:196" s="146" customFormat="1" ht="30" customHeight="1">
      <c r="B76" s="1763"/>
      <c r="F76" s="1786"/>
      <c r="G76" s="1"/>
      <c r="H76" s="1753"/>
      <c r="I76" s="1742"/>
      <c r="J76" s="1753"/>
      <c r="K76" s="1753"/>
      <c r="L76" s="1753"/>
      <c r="M76" s="1"/>
      <c r="CA76" s="484"/>
      <c r="CB76" s="484"/>
      <c r="CC76" s="1738"/>
      <c r="CD76" s="485"/>
      <c r="CJ76" s="1738"/>
      <c r="CK76" s="1738"/>
      <c r="CL76" s="1738"/>
      <c r="CM76" s="1738"/>
      <c r="CN76" s="1738"/>
      <c r="CO76" s="1738"/>
      <c r="CP76" s="1738"/>
      <c r="CQ76" s="1738"/>
      <c r="CR76" s="1738"/>
      <c r="CS76" s="1738"/>
      <c r="CT76" s="1738"/>
      <c r="CU76" s="1738"/>
      <c r="CV76" s="1738"/>
      <c r="CW76" s="1738"/>
      <c r="CX76" s="1738"/>
      <c r="CY76" s="1738"/>
      <c r="CZ76" s="1738"/>
      <c r="DA76" s="1738"/>
      <c r="DB76" s="1738"/>
      <c r="DC76" s="1738"/>
      <c r="DD76" s="1738"/>
      <c r="DE76" s="1738"/>
      <c r="DF76" s="1738"/>
      <c r="DG76" s="1738"/>
      <c r="DH76" s="1738"/>
      <c r="DI76" s="1738"/>
      <c r="DJ76" s="1738"/>
      <c r="DK76" s="1738"/>
      <c r="DL76" s="1738"/>
      <c r="DM76" s="1738"/>
      <c r="DN76" s="1738"/>
      <c r="DO76" s="1738"/>
      <c r="DP76" s="1738"/>
      <c r="DQ76" s="1738"/>
      <c r="DR76" s="1738"/>
      <c r="DS76" s="1738"/>
      <c r="DT76" s="1738"/>
      <c r="DU76" s="1738"/>
      <c r="DV76" s="1738"/>
      <c r="DW76" s="1738"/>
      <c r="DX76" s="1738"/>
      <c r="DY76" s="1738"/>
      <c r="DZ76" s="1738"/>
      <c r="EA76" s="1738"/>
      <c r="EB76" s="1738"/>
      <c r="EC76" s="1738"/>
      <c r="ED76" s="1738"/>
      <c r="EE76" s="1738"/>
      <c r="EF76" s="1738"/>
      <c r="EG76" s="1738"/>
      <c r="EH76" s="1738"/>
      <c r="EI76" s="1738"/>
      <c r="EJ76" s="1738"/>
      <c r="EK76" s="1738"/>
      <c r="EL76" s="1738"/>
      <c r="EM76" s="1738"/>
      <c r="EN76" s="1738"/>
      <c r="EO76" s="1738"/>
      <c r="EP76" s="1738"/>
      <c r="EQ76" s="1738"/>
      <c r="ER76" s="1738"/>
      <c r="ES76" s="1738"/>
      <c r="ET76" s="1738"/>
      <c r="EU76" s="1738"/>
      <c r="EV76" s="1738"/>
      <c r="EW76" s="1738"/>
      <c r="EX76" s="1738"/>
      <c r="EY76" s="1738"/>
      <c r="EZ76" s="1738"/>
      <c r="FA76" s="1738"/>
      <c r="FB76" s="1738"/>
      <c r="FC76" s="1738"/>
      <c r="FD76" s="1738"/>
      <c r="FE76" s="1738"/>
      <c r="FF76" s="1738"/>
      <c r="FG76" s="1738"/>
      <c r="FH76" s="1738"/>
      <c r="FI76" s="1738"/>
      <c r="FJ76" s="1738"/>
      <c r="FK76" s="1738"/>
      <c r="FL76" s="1738"/>
      <c r="FM76" s="1738"/>
      <c r="FN76" s="1738"/>
      <c r="FO76" s="1738"/>
      <c r="FP76" s="1738"/>
      <c r="FQ76" s="1738"/>
      <c r="FR76" s="1738"/>
      <c r="FS76" s="1738"/>
      <c r="FT76" s="1738"/>
      <c r="FU76" s="1738"/>
      <c r="FV76" s="1738"/>
      <c r="FW76" s="1738"/>
      <c r="FX76" s="1738"/>
      <c r="FY76" s="1738"/>
      <c r="FZ76" s="1738"/>
      <c r="GA76" s="1738"/>
      <c r="GB76" s="1738"/>
      <c r="GC76" s="1738"/>
      <c r="GD76" s="1738"/>
      <c r="GE76" s="1738"/>
      <c r="GF76" s="1738"/>
      <c r="GG76" s="1738"/>
      <c r="GH76" s="1738"/>
      <c r="GI76" s="1738"/>
      <c r="GJ76" s="1738"/>
      <c r="GK76" s="1738"/>
      <c r="GL76" s="1738"/>
      <c r="GM76" s="1738"/>
      <c r="GN76" s="1738"/>
    </row>
    <row r="77" spans="2:196" ht="30" customHeight="1">
      <c r="B77" s="1763"/>
      <c r="F77" s="1739" t="s">
        <v>20</v>
      </c>
      <c r="H77" s="1753"/>
      <c r="I77" s="1740" t="s">
        <v>1605</v>
      </c>
      <c r="J77" s="1753"/>
      <c r="K77" s="1753"/>
      <c r="L77" s="1753"/>
      <c r="BP77" s="3100">
        <v>57</v>
      </c>
      <c r="BQ77" s="3100"/>
      <c r="BR77" s="3113"/>
      <c r="BS77" s="3114"/>
      <c r="BT77" s="3114"/>
      <c r="BU77" s="3114"/>
      <c r="BV77" s="3114"/>
      <c r="BW77" s="3114"/>
      <c r="BX77" s="3114"/>
      <c r="BY77" s="3114"/>
      <c r="BZ77" s="3115"/>
      <c r="CA77" s="3121" t="s">
        <v>23</v>
      </c>
      <c r="CB77" s="3121"/>
      <c r="CC77" s="1738"/>
      <c r="CD77" s="370"/>
      <c r="CJ77" s="1738"/>
      <c r="CK77" s="1738"/>
      <c r="CL77" s="1738"/>
      <c r="CM77" s="1738"/>
      <c r="CN77" s="1738"/>
      <c r="CO77" s="1738"/>
      <c r="CP77" s="1738"/>
      <c r="CQ77" s="1738"/>
      <c r="CR77" s="1738"/>
      <c r="CS77" s="1738"/>
      <c r="CT77" s="1738"/>
      <c r="CU77" s="1738"/>
      <c r="CV77" s="1738"/>
      <c r="CW77" s="1738"/>
      <c r="CX77" s="1738"/>
      <c r="CY77" s="1738"/>
      <c r="CZ77" s="1738"/>
      <c r="DA77" s="1738"/>
      <c r="DB77" s="1738"/>
      <c r="DC77" s="1738"/>
      <c r="DD77" s="1738"/>
      <c r="DE77" s="1738"/>
      <c r="DF77" s="1738"/>
      <c r="DG77" s="1738"/>
      <c r="DH77" s="1738"/>
      <c r="DI77" s="1738"/>
      <c r="DJ77" s="1738"/>
      <c r="DK77" s="1738"/>
      <c r="DL77" s="1738"/>
      <c r="DM77" s="1738"/>
      <c r="DN77" s="1738"/>
      <c r="DO77" s="1738"/>
      <c r="DP77" s="1738"/>
      <c r="DQ77" s="1738"/>
      <c r="DR77" s="1738"/>
      <c r="DS77" s="1738"/>
      <c r="DT77" s="1738"/>
      <c r="DU77" s="1738"/>
      <c r="DV77" s="1738"/>
      <c r="DW77" s="1738"/>
      <c r="DX77" s="1738"/>
      <c r="DY77" s="1738"/>
      <c r="DZ77" s="1738"/>
      <c r="EA77" s="1738"/>
      <c r="EB77" s="1738"/>
      <c r="EC77" s="1738"/>
      <c r="ED77" s="1738"/>
      <c r="EE77" s="1738"/>
      <c r="EF77" s="1738"/>
      <c r="EG77" s="1738"/>
      <c r="EH77" s="1738"/>
      <c r="EI77" s="1738"/>
      <c r="EJ77" s="1738"/>
      <c r="EK77" s="1738"/>
      <c r="EL77" s="1738"/>
      <c r="EM77" s="1738"/>
      <c r="EN77" s="1738"/>
      <c r="EO77" s="1738"/>
      <c r="EP77" s="1738"/>
      <c r="EQ77" s="1738"/>
      <c r="ER77" s="1738"/>
      <c r="ES77" s="1738"/>
      <c r="ET77" s="1738"/>
      <c r="EU77" s="1738"/>
      <c r="EV77" s="1738"/>
      <c r="EW77" s="1738"/>
      <c r="EX77" s="1738"/>
      <c r="EY77" s="1738"/>
      <c r="EZ77" s="1738"/>
      <c r="FA77" s="1738"/>
      <c r="FB77" s="1738"/>
      <c r="FC77" s="1738"/>
      <c r="FD77" s="1738"/>
      <c r="FE77" s="1738"/>
      <c r="FF77" s="1738"/>
      <c r="FG77" s="1738"/>
      <c r="FH77" s="1738"/>
      <c r="FI77" s="1738"/>
      <c r="FJ77" s="1738"/>
      <c r="FK77" s="1738"/>
      <c r="FL77" s="1738"/>
      <c r="FM77" s="1738"/>
      <c r="FN77" s="1738"/>
      <c r="FO77" s="1738"/>
      <c r="FP77" s="1738"/>
      <c r="FQ77" s="1738"/>
      <c r="FR77" s="1738"/>
      <c r="FS77" s="1738"/>
      <c r="FT77" s="1738"/>
      <c r="FU77" s="1738"/>
      <c r="FV77" s="1738"/>
      <c r="FW77" s="1738"/>
      <c r="FX77" s="1738"/>
      <c r="FY77" s="1738"/>
      <c r="FZ77" s="1738"/>
      <c r="GA77" s="1738"/>
      <c r="GB77" s="1738"/>
      <c r="GC77" s="1738"/>
      <c r="GD77" s="1738"/>
      <c r="GE77" s="1738"/>
      <c r="GF77" s="1738"/>
      <c r="GG77" s="1738"/>
      <c r="GH77" s="1738"/>
      <c r="GI77" s="1738"/>
      <c r="GJ77" s="1738"/>
      <c r="GK77" s="1738"/>
      <c r="GL77" s="1738"/>
      <c r="GM77" s="1738"/>
      <c r="GN77" s="1738"/>
    </row>
    <row r="78" spans="2:196" ht="30" customHeight="1">
      <c r="B78" s="1766"/>
      <c r="F78" s="1786"/>
      <c r="H78" s="1753"/>
      <c r="I78" s="1742" t="s">
        <v>1606</v>
      </c>
      <c r="J78" s="1741"/>
      <c r="K78" s="1741"/>
      <c r="L78" s="1753"/>
      <c r="BP78" s="3100"/>
      <c r="BQ78" s="3100"/>
      <c r="BR78" s="3116"/>
      <c r="BS78" s="3117"/>
      <c r="BT78" s="3117"/>
      <c r="BU78" s="3117"/>
      <c r="BV78" s="3117"/>
      <c r="BW78" s="3117"/>
      <c r="BX78" s="3117"/>
      <c r="BY78" s="3117"/>
      <c r="BZ78" s="3118"/>
      <c r="CA78" s="3121"/>
      <c r="CB78" s="3121"/>
      <c r="CC78" s="22"/>
      <c r="CD78" s="1767"/>
      <c r="CJ78" s="1738"/>
      <c r="CK78" s="1738"/>
      <c r="CL78" s="1738"/>
      <c r="CM78" s="1738"/>
      <c r="CN78" s="1738"/>
      <c r="CO78" s="1738"/>
      <c r="CP78" s="1738"/>
      <c r="CQ78" s="1738"/>
      <c r="CR78" s="1738"/>
      <c r="CS78" s="1738"/>
      <c r="CT78" s="1738"/>
      <c r="CU78" s="1738"/>
      <c r="CV78" s="1738"/>
      <c r="CW78" s="1738"/>
      <c r="CX78" s="1738"/>
      <c r="CY78" s="1738"/>
      <c r="CZ78" s="1738"/>
      <c r="DA78" s="1738"/>
      <c r="DB78" s="1738"/>
      <c r="DC78" s="1738"/>
      <c r="DD78" s="1738"/>
      <c r="DE78" s="1738"/>
      <c r="DF78" s="1738"/>
      <c r="DG78" s="1738"/>
      <c r="DH78" s="1738"/>
      <c r="DI78" s="1738"/>
      <c r="DJ78" s="1738"/>
      <c r="DK78" s="1738"/>
      <c r="DL78" s="1738"/>
      <c r="DM78" s="1738"/>
      <c r="DN78" s="1738"/>
      <c r="DO78" s="1738"/>
      <c r="DP78" s="1738"/>
      <c r="DQ78" s="1738"/>
      <c r="DR78" s="1738"/>
      <c r="DS78" s="1738"/>
      <c r="DT78" s="1738"/>
      <c r="DU78" s="1738"/>
      <c r="DV78" s="1738"/>
      <c r="DW78" s="1738"/>
      <c r="DX78" s="1738"/>
      <c r="DY78" s="1738"/>
      <c r="DZ78" s="1738"/>
      <c r="EA78" s="1738"/>
      <c r="EB78" s="1738"/>
      <c r="EC78" s="1738"/>
      <c r="ED78" s="1738"/>
      <c r="EE78" s="1738"/>
      <c r="EF78" s="1738"/>
      <c r="EG78" s="1738"/>
      <c r="EH78" s="1738"/>
      <c r="EI78" s="1738"/>
      <c r="EJ78" s="1738"/>
      <c r="EK78" s="1738"/>
      <c r="EL78" s="1738"/>
      <c r="EM78" s="1738"/>
      <c r="EN78" s="1738"/>
      <c r="EO78" s="1738"/>
      <c r="EP78" s="1738"/>
      <c r="EQ78" s="1738"/>
      <c r="ER78" s="1738"/>
      <c r="ES78" s="1738"/>
      <c r="ET78" s="1738"/>
      <c r="EU78" s="1738"/>
      <c r="EV78" s="1738"/>
      <c r="EW78" s="1738"/>
      <c r="EX78" s="1738"/>
      <c r="EY78" s="1738"/>
      <c r="EZ78" s="1738"/>
      <c r="FA78" s="1738"/>
      <c r="FB78" s="1738"/>
      <c r="FC78" s="1738"/>
      <c r="FD78" s="1738"/>
      <c r="FE78" s="1738"/>
      <c r="FF78" s="1738"/>
      <c r="FG78" s="1738"/>
      <c r="FH78" s="1738"/>
      <c r="FI78" s="1738"/>
      <c r="FJ78" s="1738"/>
      <c r="FK78" s="1738"/>
      <c r="FL78" s="1738"/>
      <c r="FM78" s="1738"/>
      <c r="FN78" s="1738"/>
      <c r="FO78" s="1738"/>
      <c r="FP78" s="1738"/>
      <c r="FQ78" s="1738"/>
      <c r="FR78" s="1738"/>
      <c r="FS78" s="1738"/>
      <c r="FT78" s="1738"/>
      <c r="FU78" s="1738"/>
      <c r="FV78" s="1738"/>
      <c r="FW78" s="1738"/>
      <c r="FX78" s="1738"/>
      <c r="FY78" s="1738"/>
      <c r="FZ78" s="1738"/>
      <c r="GA78" s="1738"/>
      <c r="GB78" s="1738"/>
      <c r="GC78" s="1738"/>
      <c r="GD78" s="1738"/>
      <c r="GE78" s="1738"/>
      <c r="GF78" s="1738"/>
      <c r="GG78" s="1738"/>
      <c r="GH78" s="1738"/>
      <c r="GI78" s="1738"/>
      <c r="GJ78" s="1738"/>
      <c r="GK78" s="1738"/>
      <c r="GL78" s="1738"/>
      <c r="GM78" s="1738"/>
      <c r="GN78" s="1738"/>
    </row>
    <row r="79" spans="2:196" ht="50.1" customHeight="1">
      <c r="B79" s="1766"/>
      <c r="CC79" s="22"/>
      <c r="CD79" s="1767"/>
      <c r="CJ79" s="1738"/>
      <c r="CK79" s="1738"/>
      <c r="CL79" s="1738"/>
      <c r="CM79" s="1738"/>
      <c r="CN79" s="1738"/>
      <c r="CO79" s="1738"/>
      <c r="CP79" s="1738"/>
      <c r="CQ79" s="1738"/>
      <c r="CR79" s="1738"/>
      <c r="CS79" s="1738"/>
      <c r="CT79" s="1738"/>
      <c r="CU79" s="1738"/>
      <c r="CV79" s="1738"/>
      <c r="CW79" s="1738"/>
      <c r="CX79" s="1738"/>
      <c r="CY79" s="1738"/>
      <c r="CZ79" s="1738"/>
      <c r="DA79" s="1738"/>
      <c r="DB79" s="1738"/>
      <c r="DC79" s="1738"/>
      <c r="DD79" s="1738"/>
      <c r="DE79" s="1738"/>
      <c r="DF79" s="1738"/>
      <c r="DG79" s="1738"/>
      <c r="DH79" s="1738"/>
      <c r="DI79" s="1738"/>
      <c r="DJ79" s="1738"/>
      <c r="DK79" s="1738"/>
      <c r="DL79" s="1738"/>
      <c r="DM79" s="1738"/>
      <c r="DN79" s="1738"/>
      <c r="DO79" s="1738"/>
      <c r="DP79" s="1738"/>
      <c r="DQ79" s="1738"/>
      <c r="DR79" s="1738"/>
      <c r="DS79" s="1738"/>
      <c r="DT79" s="1738"/>
      <c r="DU79" s="1738"/>
      <c r="DV79" s="1738"/>
      <c r="DW79" s="1738"/>
      <c r="DX79" s="1738"/>
      <c r="DY79" s="1738"/>
      <c r="DZ79" s="1738"/>
      <c r="EA79" s="1738"/>
      <c r="EB79" s="1738"/>
      <c r="EC79" s="1738"/>
      <c r="ED79" s="1738"/>
      <c r="EE79" s="1738"/>
      <c r="EF79" s="1738"/>
      <c r="EG79" s="1738"/>
      <c r="EH79" s="1738"/>
      <c r="EI79" s="1738"/>
      <c r="EJ79" s="1738"/>
      <c r="EK79" s="1738"/>
      <c r="EL79" s="1738"/>
      <c r="EM79" s="1738"/>
      <c r="EN79" s="1738"/>
      <c r="EO79" s="1738"/>
      <c r="EP79" s="1738"/>
      <c r="EQ79" s="1738"/>
      <c r="ER79" s="1738"/>
      <c r="ES79" s="1738"/>
      <c r="ET79" s="1738"/>
      <c r="EU79" s="1738"/>
      <c r="EV79" s="1738"/>
      <c r="EW79" s="1738"/>
      <c r="EX79" s="1738"/>
      <c r="EY79" s="1738"/>
      <c r="EZ79" s="1738"/>
      <c r="FA79" s="1738"/>
      <c r="FB79" s="1738"/>
      <c r="FC79" s="1738"/>
      <c r="FD79" s="1738"/>
      <c r="FE79" s="1738"/>
      <c r="FF79" s="1738"/>
      <c r="FG79" s="1738"/>
      <c r="FH79" s="1738"/>
      <c r="FI79" s="1738"/>
      <c r="FJ79" s="1738"/>
      <c r="FK79" s="1738"/>
      <c r="FL79" s="1738"/>
      <c r="FM79" s="1738"/>
      <c r="FN79" s="1738"/>
      <c r="FO79" s="1738"/>
      <c r="FP79" s="1738"/>
      <c r="FQ79" s="1738"/>
      <c r="FR79" s="1738"/>
      <c r="FS79" s="1738"/>
      <c r="FT79" s="1738"/>
      <c r="FU79" s="1738"/>
      <c r="FV79" s="1738"/>
      <c r="FW79" s="1738"/>
      <c r="FX79" s="1738"/>
      <c r="FY79" s="1738"/>
      <c r="FZ79" s="1738"/>
      <c r="GA79" s="1738"/>
      <c r="GB79" s="1738"/>
      <c r="GC79" s="1738"/>
      <c r="GD79" s="1738"/>
      <c r="GE79" s="1738"/>
      <c r="GF79" s="1738"/>
      <c r="GG79" s="1738"/>
      <c r="GH79" s="1738"/>
      <c r="GI79" s="1738"/>
      <c r="GJ79" s="1738"/>
      <c r="GK79" s="1738"/>
      <c r="GL79" s="1738"/>
      <c r="GM79" s="1738"/>
      <c r="GN79" s="1738"/>
    </row>
    <row r="80" spans="2:196" ht="50.1" customHeight="1">
      <c r="B80" s="1766"/>
      <c r="BY80" s="2160">
        <v>1202</v>
      </c>
      <c r="BZ80" s="2160"/>
      <c r="CA80" s="2160"/>
      <c r="CC80" s="1754"/>
      <c r="CD80" s="1767"/>
      <c r="CJ80" s="1738"/>
      <c r="CK80" s="1738"/>
      <c r="CL80" s="1738"/>
      <c r="CM80" s="1738"/>
      <c r="CN80" s="1738"/>
      <c r="CO80" s="1738"/>
      <c r="CP80" s="1738"/>
      <c r="CQ80" s="1738"/>
      <c r="CR80" s="1738"/>
      <c r="CS80" s="1738"/>
      <c r="CT80" s="1738"/>
      <c r="CU80" s="1738"/>
      <c r="CV80" s="1738"/>
      <c r="CW80" s="1738"/>
      <c r="CX80" s="1738"/>
      <c r="CY80" s="1738"/>
      <c r="CZ80" s="1738"/>
      <c r="DA80" s="1738"/>
      <c r="DB80" s="1738"/>
      <c r="DC80" s="1738"/>
      <c r="DD80" s="1738"/>
      <c r="DE80" s="1738"/>
      <c r="DF80" s="1738"/>
      <c r="DG80" s="1738"/>
      <c r="DH80" s="1738"/>
      <c r="DI80" s="1738"/>
      <c r="DJ80" s="1738"/>
      <c r="DK80" s="1738"/>
      <c r="DL80" s="1738"/>
      <c r="DM80" s="1738"/>
      <c r="DN80" s="1738"/>
      <c r="DO80" s="1738"/>
      <c r="DP80" s="1738"/>
      <c r="DQ80" s="1738"/>
      <c r="DR80" s="1738"/>
      <c r="DS80" s="1738"/>
      <c r="DT80" s="1738"/>
      <c r="DU80" s="1738"/>
      <c r="DV80" s="1738"/>
      <c r="DW80" s="1738"/>
      <c r="DX80" s="1738"/>
      <c r="DY80" s="1738"/>
      <c r="DZ80" s="1738"/>
      <c r="EA80" s="1738"/>
      <c r="EB80" s="1738"/>
      <c r="EC80" s="1738"/>
      <c r="ED80" s="1738"/>
      <c r="EE80" s="1738"/>
      <c r="EF80" s="1738"/>
      <c r="EG80" s="1738"/>
      <c r="EH80" s="1738"/>
      <c r="EI80" s="1738"/>
      <c r="EJ80" s="1738"/>
      <c r="EK80" s="1738"/>
      <c r="EL80" s="1738"/>
      <c r="EM80" s="1738"/>
      <c r="EN80" s="1738"/>
      <c r="EO80" s="1738"/>
      <c r="EP80" s="1738"/>
      <c r="EQ80" s="1738"/>
      <c r="ER80" s="1738"/>
      <c r="ES80" s="1738"/>
      <c r="ET80" s="1738"/>
      <c r="EU80" s="1738"/>
      <c r="EV80" s="1738"/>
      <c r="EW80" s="1738"/>
      <c r="EX80" s="1738"/>
      <c r="EY80" s="1738"/>
      <c r="EZ80" s="1738"/>
      <c r="FA80" s="1738"/>
      <c r="FB80" s="1738"/>
      <c r="FC80" s="1738"/>
      <c r="FD80" s="1738"/>
      <c r="FE80" s="1738"/>
      <c r="FF80" s="1738"/>
      <c r="FG80" s="1738"/>
      <c r="FH80" s="1738"/>
      <c r="FI80" s="1738"/>
      <c r="FJ80" s="1738"/>
      <c r="FK80" s="1738"/>
      <c r="FL80" s="1738"/>
      <c r="FM80" s="1738"/>
      <c r="FN80" s="1738"/>
      <c r="FO80" s="1738"/>
      <c r="FP80" s="1738"/>
      <c r="FQ80" s="1738"/>
      <c r="FR80" s="1738"/>
      <c r="FS80" s="1738"/>
      <c r="FT80" s="1738"/>
      <c r="FU80" s="1738"/>
      <c r="FV80" s="1738"/>
      <c r="FW80" s="1738"/>
      <c r="FX80" s="1738"/>
      <c r="FY80" s="1738"/>
      <c r="FZ80" s="1738"/>
      <c r="GA80" s="1738"/>
      <c r="GB80" s="1738"/>
      <c r="GC80" s="1738"/>
      <c r="GD80" s="1738"/>
      <c r="GE80" s="1738"/>
      <c r="GF80" s="1738"/>
      <c r="GG80" s="1738"/>
      <c r="GH80" s="1738"/>
      <c r="GI80" s="1738"/>
      <c r="GJ80" s="1738"/>
      <c r="GK80" s="1738"/>
      <c r="GL80" s="1738"/>
      <c r="GM80" s="1738"/>
      <c r="GN80" s="1738"/>
    </row>
    <row r="81" spans="1:196" ht="30" customHeight="1">
      <c r="B81" s="1763"/>
      <c r="C81" s="1780">
        <v>15.6</v>
      </c>
      <c r="D81" s="1740" t="s">
        <v>1607</v>
      </c>
      <c r="AY81" s="3100">
        <v>99</v>
      </c>
      <c r="AZ81" s="3100"/>
      <c r="BA81" s="3113">
        <f>'Soalan 15 (Ms 30)'!BH22+'Soalan 15 (Ms 30)'!BH32+'Soalan 15 (Ms 30)'!BH47+'Soalan 15 (Ms 30)'!BH52+'Soalan 15 (Ms 30)'!BH55+'Soalan 15 (Ms 30)'!BH58+'Soalan 15 (Ms 30)'!BH63+'Soalan 15 (Ms 31)'!BG22+'Soalan 15 (Ms 31)'!BG29+'Soalan 15 (Ms 31)'!BG32+'Soalan 15 (Ms 31)'!BG35+'Soalan 15 (Ms 31)'!BG38+'Soalan 15 (Ms 31)'!BG42+'Soalan 15 (Ms 31)'!BG46+'Soalan 15 (Ms 31)'!BG49+'Soalan 15 (Ms 31)'!BG52+'Soalan 15 (Ms 31)'!BG56+'Soalan 15 (Ms 31)'!BG60+'Soalan 15 (Ms 31)'!BG63+'Soalan 15 (Ms 31)'!K69+'Soalan 15 (Ms 31)'!BG73+'Soalan 15 (Ms 31)'!BG78+BG23+BG27+BG34+BG37+BG40+BG43+BG46+BG49+BG52+BG55+BG58+N64+BG67</f>
        <v>0</v>
      </c>
      <c r="BB81" s="3114"/>
      <c r="BC81" s="3114"/>
      <c r="BD81" s="3114"/>
      <c r="BE81" s="3114"/>
      <c r="BF81" s="3114"/>
      <c r="BG81" s="3114"/>
      <c r="BH81" s="3114"/>
      <c r="BI81" s="3114"/>
      <c r="BJ81" s="3114"/>
      <c r="BK81" s="3114"/>
      <c r="BL81" s="3114"/>
      <c r="BM81" s="3114"/>
      <c r="BN81" s="3114"/>
      <c r="BO81" s="3114"/>
      <c r="BP81" s="3114"/>
      <c r="BQ81" s="3114"/>
      <c r="BR81" s="3114"/>
      <c r="BS81" s="3114"/>
      <c r="BT81" s="3114"/>
      <c r="BU81" s="3114"/>
      <c r="BV81" s="3114"/>
      <c r="BW81" s="3114"/>
      <c r="BX81" s="3114"/>
      <c r="BY81" s="3114"/>
      <c r="BZ81" s="3114"/>
      <c r="CA81" s="3115"/>
      <c r="CC81" s="1738"/>
      <c r="CD81" s="370"/>
      <c r="CJ81" s="1738"/>
      <c r="CK81" s="1738"/>
      <c r="CL81" s="1738"/>
      <c r="CM81" s="1738"/>
      <c r="CN81" s="1738"/>
      <c r="CO81" s="1738"/>
      <c r="CP81" s="1738"/>
      <c r="CQ81" s="1738"/>
      <c r="CR81" s="1738"/>
      <c r="CS81" s="1738"/>
      <c r="CT81" s="1738"/>
      <c r="CU81" s="1738"/>
      <c r="CV81" s="1738"/>
      <c r="CW81" s="1738"/>
      <c r="CX81" s="1738"/>
      <c r="CY81" s="1738"/>
      <c r="CZ81" s="1738"/>
      <c r="DA81" s="1738"/>
      <c r="DB81" s="1738"/>
      <c r="DC81" s="1738"/>
      <c r="DD81" s="1738"/>
      <c r="DE81" s="1738"/>
      <c r="DF81" s="1738"/>
      <c r="DG81" s="1738"/>
      <c r="DH81" s="1738"/>
      <c r="DI81" s="1738"/>
      <c r="DJ81" s="1738"/>
      <c r="DK81" s="1738"/>
      <c r="DL81" s="1738"/>
      <c r="DM81" s="1738"/>
      <c r="DN81" s="1738"/>
      <c r="DO81" s="1738"/>
      <c r="DP81" s="1738"/>
      <c r="DQ81" s="1738"/>
      <c r="DR81" s="1738"/>
      <c r="DS81" s="1738"/>
      <c r="DT81" s="1738"/>
      <c r="DU81" s="1738"/>
      <c r="DV81" s="1738"/>
      <c r="DW81" s="1738"/>
      <c r="DX81" s="1738"/>
      <c r="DY81" s="1738"/>
      <c r="DZ81" s="1738"/>
      <c r="EA81" s="1738"/>
      <c r="EB81" s="1738"/>
      <c r="EC81" s="1738"/>
      <c r="ED81" s="1738"/>
      <c r="EE81" s="1738"/>
      <c r="EF81" s="1738"/>
      <c r="EG81" s="1738"/>
      <c r="EH81" s="1738"/>
      <c r="EI81" s="1738"/>
      <c r="EJ81" s="1738"/>
      <c r="EK81" s="1738"/>
      <c r="EL81" s="1738"/>
      <c r="EM81" s="1738"/>
      <c r="EN81" s="1738"/>
      <c r="EO81" s="1738"/>
      <c r="EP81" s="1738"/>
      <c r="EQ81" s="1738"/>
      <c r="ER81" s="1738"/>
      <c r="ES81" s="1738"/>
      <c r="ET81" s="1738"/>
      <c r="EU81" s="1738"/>
      <c r="EV81" s="1738"/>
      <c r="EW81" s="1738"/>
      <c r="EX81" s="1738"/>
      <c r="EY81" s="1738"/>
      <c r="EZ81" s="1738"/>
      <c r="FA81" s="1738"/>
      <c r="FB81" s="1738"/>
      <c r="FC81" s="1738"/>
      <c r="FD81" s="1738"/>
      <c r="FE81" s="1738"/>
      <c r="FF81" s="1738"/>
      <c r="FG81" s="1738"/>
      <c r="FH81" s="1738"/>
      <c r="FI81" s="1738"/>
      <c r="FJ81" s="1738"/>
      <c r="FK81" s="1738"/>
      <c r="FL81" s="1738"/>
      <c r="FM81" s="1738"/>
      <c r="FN81" s="1738"/>
      <c r="FO81" s="1738"/>
      <c r="FP81" s="1738"/>
      <c r="FQ81" s="1738"/>
      <c r="FR81" s="1738"/>
      <c r="FS81" s="1738"/>
      <c r="FT81" s="1738"/>
      <c r="FU81" s="1738"/>
      <c r="FV81" s="1738"/>
      <c r="FW81" s="1738"/>
      <c r="FX81" s="1738"/>
      <c r="FY81" s="1738"/>
      <c r="FZ81" s="1738"/>
      <c r="GA81" s="1738"/>
      <c r="GB81" s="1738"/>
      <c r="GC81" s="1738"/>
      <c r="GD81" s="1738"/>
      <c r="GE81" s="1738"/>
      <c r="GF81" s="1738"/>
      <c r="GG81" s="1738"/>
      <c r="GH81" s="1738"/>
      <c r="GI81" s="1738"/>
      <c r="GJ81" s="1738"/>
      <c r="GK81" s="1738"/>
      <c r="GL81" s="1738"/>
      <c r="GM81" s="1738"/>
      <c r="GN81" s="1738"/>
    </row>
    <row r="82" spans="1:196" ht="30" customHeight="1">
      <c r="B82" s="1766"/>
      <c r="C82" s="1739"/>
      <c r="D82" s="1742" t="s">
        <v>1608</v>
      </c>
      <c r="AY82" s="3100"/>
      <c r="AZ82" s="3100"/>
      <c r="BA82" s="3116"/>
      <c r="BB82" s="3117"/>
      <c r="BC82" s="3117"/>
      <c r="BD82" s="3117"/>
      <c r="BE82" s="3117"/>
      <c r="BF82" s="3117"/>
      <c r="BG82" s="3117"/>
      <c r="BH82" s="3117"/>
      <c r="BI82" s="3117"/>
      <c r="BJ82" s="3117"/>
      <c r="BK82" s="3117"/>
      <c r="BL82" s="3117"/>
      <c r="BM82" s="3117"/>
      <c r="BN82" s="3117"/>
      <c r="BO82" s="3117"/>
      <c r="BP82" s="3117"/>
      <c r="BQ82" s="3117"/>
      <c r="BR82" s="3117"/>
      <c r="BS82" s="3117"/>
      <c r="BT82" s="3117"/>
      <c r="BU82" s="3117"/>
      <c r="BV82" s="3117"/>
      <c r="BW82" s="3117"/>
      <c r="BX82" s="3117"/>
      <c r="BY82" s="3117"/>
      <c r="BZ82" s="3117"/>
      <c r="CA82" s="3118"/>
      <c r="CC82" s="1738"/>
      <c r="CD82" s="1737"/>
      <c r="CJ82" s="1738"/>
      <c r="CK82" s="1738"/>
      <c r="CL82" s="1738"/>
      <c r="CM82" s="1738"/>
      <c r="CN82" s="1738"/>
      <c r="CO82" s="1738"/>
      <c r="CP82" s="1738"/>
      <c r="CQ82" s="1738"/>
      <c r="CR82" s="1738"/>
      <c r="CS82" s="1738"/>
      <c r="CT82" s="1738"/>
      <c r="CU82" s="1738"/>
      <c r="CV82" s="1738"/>
      <c r="CW82" s="1738"/>
      <c r="CX82" s="1738"/>
      <c r="CY82" s="1738"/>
      <c r="CZ82" s="1738"/>
      <c r="DA82" s="1738"/>
      <c r="DB82" s="1738"/>
      <c r="DC82" s="1738"/>
      <c r="DD82" s="1738"/>
      <c r="DE82" s="1738"/>
      <c r="DF82" s="1738"/>
      <c r="DG82" s="1738"/>
      <c r="DH82" s="1738"/>
      <c r="DI82" s="1738"/>
      <c r="DJ82" s="1738"/>
      <c r="DK82" s="1738"/>
      <c r="DL82" s="1738"/>
      <c r="DM82" s="1738"/>
      <c r="DN82" s="1738"/>
      <c r="DO82" s="1738"/>
      <c r="DP82" s="1738"/>
      <c r="DQ82" s="1738"/>
      <c r="DR82" s="1738"/>
      <c r="DS82" s="1738"/>
      <c r="DT82" s="1738"/>
      <c r="DU82" s="1738"/>
      <c r="DV82" s="1738"/>
      <c r="DW82" s="1738"/>
      <c r="DX82" s="1738"/>
      <c r="DY82" s="1738"/>
      <c r="DZ82" s="1738"/>
      <c r="EA82" s="1738"/>
      <c r="EB82" s="1738"/>
      <c r="EC82" s="1738"/>
      <c r="ED82" s="1738"/>
      <c r="EE82" s="1738"/>
      <c r="EF82" s="1738"/>
      <c r="EG82" s="1738"/>
      <c r="EH82" s="1738"/>
      <c r="EI82" s="1738"/>
      <c r="EJ82" s="1738"/>
      <c r="EK82" s="1738"/>
      <c r="EL82" s="1738"/>
      <c r="EM82" s="1738"/>
      <c r="EN82" s="1738"/>
      <c r="EO82" s="1738"/>
      <c r="EP82" s="1738"/>
      <c r="EQ82" s="1738"/>
      <c r="ER82" s="1738"/>
      <c r="ES82" s="1738"/>
      <c r="ET82" s="1738"/>
      <c r="EU82" s="1738"/>
      <c r="EV82" s="1738"/>
      <c r="EW82" s="1738"/>
      <c r="EX82" s="1738"/>
      <c r="EY82" s="1738"/>
      <c r="EZ82" s="1738"/>
      <c r="FA82" s="1738"/>
      <c r="FB82" s="1738"/>
      <c r="FC82" s="1738"/>
      <c r="FD82" s="1738"/>
      <c r="FE82" s="1738"/>
      <c r="FF82" s="1738"/>
      <c r="FG82" s="1738"/>
      <c r="FH82" s="1738"/>
      <c r="FI82" s="1738"/>
      <c r="FJ82" s="1738"/>
      <c r="FK82" s="1738"/>
      <c r="FL82" s="1738"/>
      <c r="FM82" s="1738"/>
      <c r="FN82" s="1738"/>
      <c r="FO82" s="1738"/>
      <c r="FP82" s="1738"/>
      <c r="FQ82" s="1738"/>
      <c r="FR82" s="1738"/>
      <c r="FS82" s="1738"/>
      <c r="FT82" s="1738"/>
      <c r="FU82" s="1738"/>
      <c r="FV82" s="1738"/>
      <c r="FW82" s="1738"/>
      <c r="FX82" s="1738"/>
      <c r="FY82" s="1738"/>
      <c r="FZ82" s="1738"/>
      <c r="GA82" s="1738"/>
      <c r="GB82" s="1738"/>
      <c r="GC82" s="1738"/>
      <c r="GD82" s="1738"/>
      <c r="GE82" s="1738"/>
      <c r="GF82" s="1738"/>
      <c r="GG82" s="1738"/>
      <c r="GH82" s="1738"/>
      <c r="GI82" s="1738"/>
      <c r="GJ82" s="1738"/>
      <c r="GK82" s="1738"/>
      <c r="GL82" s="1738"/>
      <c r="GM82" s="1738"/>
      <c r="GN82" s="1738"/>
    </row>
    <row r="83" spans="1:196" ht="30" customHeight="1">
      <c r="B83" s="1766"/>
      <c r="C83" s="1765"/>
      <c r="F83" s="1765"/>
      <c r="G83" s="1742"/>
      <c r="H83" s="1765"/>
      <c r="I83" s="1765"/>
      <c r="J83" s="1765"/>
      <c r="K83" s="1765"/>
      <c r="L83" s="1765"/>
      <c r="CC83" s="1738"/>
      <c r="CD83" s="1737"/>
      <c r="CJ83" s="1738"/>
      <c r="CK83" s="1738"/>
      <c r="CL83" s="1738"/>
      <c r="CM83" s="1738"/>
      <c r="CN83" s="1738"/>
      <c r="CO83" s="1738"/>
      <c r="CP83" s="1738"/>
      <c r="CQ83" s="1738"/>
      <c r="CR83" s="1738"/>
      <c r="CS83" s="1738"/>
      <c r="CT83" s="1738"/>
      <c r="CU83" s="1738"/>
      <c r="CV83" s="1738"/>
      <c r="CW83" s="1738"/>
      <c r="CX83" s="1738"/>
      <c r="CY83" s="1738"/>
      <c r="CZ83" s="1738"/>
      <c r="DA83" s="1738"/>
      <c r="DB83" s="1738"/>
      <c r="DC83" s="1738"/>
      <c r="DD83" s="1738"/>
      <c r="DE83" s="1738"/>
      <c r="DF83" s="1738"/>
      <c r="DG83" s="1738"/>
      <c r="DH83" s="1738"/>
      <c r="DI83" s="1738"/>
      <c r="DJ83" s="1738"/>
      <c r="DK83" s="1738"/>
      <c r="DL83" s="1738"/>
      <c r="DM83" s="1738"/>
      <c r="DN83" s="1738"/>
      <c r="DO83" s="1738"/>
      <c r="DP83" s="1738"/>
      <c r="DQ83" s="1738"/>
      <c r="DR83" s="1738"/>
      <c r="DS83" s="1738"/>
      <c r="DT83" s="1738"/>
      <c r="DU83" s="1738"/>
      <c r="DV83" s="1738"/>
      <c r="DW83" s="1738"/>
      <c r="DX83" s="1738"/>
      <c r="DY83" s="1738"/>
      <c r="DZ83" s="1738"/>
      <c r="EA83" s="1738"/>
      <c r="EB83" s="1738"/>
      <c r="EC83" s="1738"/>
      <c r="ED83" s="1738"/>
      <c r="EE83" s="1738"/>
      <c r="EF83" s="1738"/>
      <c r="EG83" s="1738"/>
      <c r="EH83" s="1738"/>
      <c r="EI83" s="1738"/>
      <c r="EJ83" s="1738"/>
      <c r="EK83" s="1738"/>
      <c r="EL83" s="1738"/>
      <c r="EM83" s="1738"/>
      <c r="EN83" s="1738"/>
      <c r="EO83" s="1738"/>
      <c r="EP83" s="1738"/>
      <c r="EQ83" s="1738"/>
      <c r="ER83" s="1738"/>
      <c r="ES83" s="1738"/>
      <c r="ET83" s="1738"/>
      <c r="EU83" s="1738"/>
      <c r="EV83" s="1738"/>
      <c r="EW83" s="1738"/>
      <c r="EX83" s="1738"/>
      <c r="EY83" s="1738"/>
      <c r="EZ83" s="1738"/>
      <c r="FA83" s="1738"/>
      <c r="FB83" s="1738"/>
      <c r="FC83" s="1738"/>
      <c r="FD83" s="1738"/>
      <c r="FE83" s="1738"/>
      <c r="FF83" s="1738"/>
      <c r="FG83" s="1738"/>
      <c r="FH83" s="1738"/>
      <c r="FI83" s="1738"/>
      <c r="FJ83" s="1738"/>
      <c r="FK83" s="1738"/>
      <c r="FL83" s="1738"/>
      <c r="FM83" s="1738"/>
      <c r="FN83" s="1738"/>
      <c r="FO83" s="1738"/>
      <c r="FP83" s="1738"/>
      <c r="FQ83" s="1738"/>
      <c r="FR83" s="1738"/>
      <c r="FS83" s="1738"/>
      <c r="FT83" s="1738"/>
      <c r="FU83" s="1738"/>
      <c r="FV83" s="1738"/>
      <c r="FW83" s="1738"/>
      <c r="FX83" s="1738"/>
      <c r="FY83" s="1738"/>
      <c r="FZ83" s="1738"/>
      <c r="GA83" s="1738"/>
      <c r="GB83" s="1738"/>
      <c r="GC83" s="1738"/>
      <c r="GD83" s="1738"/>
      <c r="GE83" s="1738"/>
      <c r="GF83" s="1738"/>
      <c r="GG83" s="1738"/>
      <c r="GH83" s="1738"/>
      <c r="GI83" s="1738"/>
      <c r="GJ83" s="1738"/>
      <c r="GK83" s="1738"/>
      <c r="GL83" s="1738"/>
      <c r="GM83" s="1738"/>
      <c r="GN83" s="1738"/>
    </row>
    <row r="84" spans="1:196" ht="30" customHeight="1">
      <c r="B84" s="1766"/>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1767"/>
    </row>
    <row r="85" spans="1:196" ht="30" customHeight="1" thickBot="1">
      <c r="B85" s="1768"/>
      <c r="C85" s="1769"/>
      <c r="D85" s="1769"/>
      <c r="E85" s="1769"/>
      <c r="F85" s="1769"/>
      <c r="G85" s="1769"/>
      <c r="H85" s="1769"/>
      <c r="I85" s="1769"/>
      <c r="J85" s="1769"/>
      <c r="K85" s="1769"/>
      <c r="L85" s="1769"/>
      <c r="M85" s="1769"/>
      <c r="N85" s="1769"/>
      <c r="O85" s="1769"/>
      <c r="P85" s="1769"/>
      <c r="Q85" s="1769"/>
      <c r="R85" s="1769"/>
      <c r="S85" s="1769"/>
      <c r="T85" s="1769"/>
      <c r="U85" s="1769"/>
      <c r="V85" s="1769"/>
      <c r="W85" s="1769"/>
      <c r="X85" s="1769"/>
      <c r="Y85" s="1769"/>
      <c r="Z85" s="1769"/>
      <c r="AA85" s="1769"/>
      <c r="AB85" s="1769"/>
      <c r="AC85" s="1769"/>
      <c r="AD85" s="1769"/>
      <c r="AE85" s="1769"/>
      <c r="AF85" s="1769"/>
      <c r="AG85" s="1769"/>
      <c r="AH85" s="1769"/>
      <c r="AI85" s="1769"/>
      <c r="AJ85" s="1769"/>
      <c r="AK85" s="1769"/>
      <c r="AL85" s="1769"/>
      <c r="AM85" s="1769"/>
      <c r="AN85" s="1769"/>
      <c r="AO85" s="1769"/>
      <c r="AP85" s="1769"/>
      <c r="AQ85" s="1769"/>
      <c r="AR85" s="1769"/>
      <c r="AS85" s="1769"/>
      <c r="AT85" s="1769"/>
      <c r="AU85" s="1769"/>
      <c r="AV85" s="1769"/>
      <c r="AW85" s="1769"/>
      <c r="AX85" s="1769"/>
      <c r="AY85" s="1769"/>
      <c r="AZ85" s="1769"/>
      <c r="BA85" s="1769"/>
      <c r="BB85" s="1769"/>
      <c r="BC85" s="1769"/>
      <c r="BD85" s="1769"/>
      <c r="BE85" s="1769"/>
      <c r="BF85" s="1769"/>
      <c r="BG85" s="1769"/>
      <c r="BH85" s="1769"/>
      <c r="BI85" s="1769"/>
      <c r="BJ85" s="1769"/>
      <c r="BK85" s="1769"/>
      <c r="BL85" s="1769"/>
      <c r="BM85" s="1769"/>
      <c r="BN85" s="1769"/>
      <c r="BO85" s="1769"/>
      <c r="BP85" s="1769"/>
      <c r="BQ85" s="1769"/>
      <c r="BR85" s="1769"/>
      <c r="BS85" s="1769"/>
      <c r="BT85" s="1769"/>
      <c r="BU85" s="1769"/>
      <c r="BV85" s="1769"/>
      <c r="BW85" s="1769"/>
      <c r="BX85" s="1769"/>
      <c r="BY85" s="1769"/>
      <c r="BZ85" s="1769"/>
      <c r="CA85" s="1769"/>
      <c r="CB85" s="1769"/>
      <c r="CC85" s="1769"/>
      <c r="CD85" s="1770"/>
    </row>
    <row r="86" spans="1:196" ht="20.100000000000001" customHeight="1"/>
    <row r="87" spans="1:196" ht="20.100000000000001" customHeight="1"/>
    <row r="88" spans="1:196" ht="27" customHeight="1">
      <c r="A88" s="3099">
        <v>32</v>
      </c>
      <c r="B88" s="3099"/>
      <c r="C88" s="3099"/>
      <c r="D88" s="3099"/>
      <c r="E88" s="3099"/>
      <c r="F88" s="3099"/>
      <c r="G88" s="3099"/>
      <c r="H88" s="3099"/>
      <c r="I88" s="3099"/>
      <c r="J88" s="3099"/>
      <c r="K88" s="3099"/>
      <c r="L88" s="3099"/>
      <c r="M88" s="3099"/>
      <c r="N88" s="3099"/>
      <c r="O88" s="3099"/>
      <c r="P88" s="3099"/>
      <c r="Q88" s="3099"/>
      <c r="R88" s="3099"/>
      <c r="S88" s="3099"/>
      <c r="T88" s="3099"/>
      <c r="U88" s="3099"/>
      <c r="V88" s="3099"/>
      <c r="W88" s="3099"/>
      <c r="X88" s="3099"/>
      <c r="Y88" s="3099"/>
      <c r="Z88" s="3099"/>
      <c r="AA88" s="3099"/>
      <c r="AB88" s="3099"/>
      <c r="AC88" s="3099"/>
      <c r="AD88" s="3099"/>
      <c r="AE88" s="3099"/>
      <c r="AF88" s="3099"/>
      <c r="AG88" s="3099"/>
      <c r="AH88" s="3099"/>
      <c r="AI88" s="3099"/>
      <c r="AJ88" s="3099"/>
      <c r="AK88" s="3099"/>
      <c r="AL88" s="3099"/>
      <c r="AM88" s="3099"/>
      <c r="AN88" s="3099"/>
      <c r="AO88" s="3099"/>
      <c r="AP88" s="3099"/>
      <c r="AQ88" s="3099"/>
      <c r="AR88" s="3099"/>
      <c r="AS88" s="3099"/>
      <c r="AT88" s="3099"/>
      <c r="AU88" s="3099"/>
      <c r="AV88" s="3099"/>
      <c r="AW88" s="3099"/>
      <c r="AX88" s="3099"/>
      <c r="AY88" s="3099"/>
      <c r="AZ88" s="3099"/>
      <c r="BA88" s="3099"/>
      <c r="BB88" s="3099"/>
      <c r="BC88" s="3099"/>
      <c r="BD88" s="3099"/>
      <c r="BE88" s="3099"/>
      <c r="BF88" s="3099"/>
      <c r="BG88" s="3099"/>
      <c r="BH88" s="3099"/>
      <c r="BI88" s="3099"/>
      <c r="BJ88" s="3099"/>
      <c r="BK88" s="3099"/>
      <c r="BL88" s="3099"/>
      <c r="BM88" s="3099"/>
      <c r="BN88" s="3099"/>
      <c r="BO88" s="3099"/>
      <c r="BP88" s="3099"/>
      <c r="BQ88" s="3099"/>
      <c r="BR88" s="3099"/>
      <c r="BS88" s="3099"/>
      <c r="BT88" s="3099"/>
      <c r="BU88" s="3099"/>
      <c r="BV88" s="3099"/>
      <c r="BW88" s="3099"/>
      <c r="BX88" s="3099"/>
      <c r="BY88" s="3099"/>
      <c r="BZ88" s="3099"/>
      <c r="CA88" s="3099"/>
      <c r="CB88" s="3099"/>
      <c r="CC88" s="3099"/>
      <c r="CD88" s="3099"/>
      <c r="CE88" s="3099"/>
    </row>
    <row r="89" spans="1:196" ht="20.100000000000001" customHeight="1"/>
    <row r="90" spans="1:196" ht="20.100000000000001" customHeight="1"/>
  </sheetData>
  <mergeCells count="67">
    <mergeCell ref="I10:BX11"/>
    <mergeCell ref="I12:BP13"/>
    <mergeCell ref="AB18:BD18"/>
    <mergeCell ref="BG18:CA18"/>
    <mergeCell ref="AB19:BD19"/>
    <mergeCell ref="BG19:CA19"/>
    <mergeCell ref="C23:D23"/>
    <mergeCell ref="R23:Y24"/>
    <mergeCell ref="Z23:AA24"/>
    <mergeCell ref="AB23:BE24"/>
    <mergeCell ref="BG23:CA24"/>
    <mergeCell ref="Z34:AA35"/>
    <mergeCell ref="AB34:BE35"/>
    <mergeCell ref="BG34:CA35"/>
    <mergeCell ref="BG20:CA20"/>
    <mergeCell ref="BB22:BD22"/>
    <mergeCell ref="BY22:CA22"/>
    <mergeCell ref="C27:D27"/>
    <mergeCell ref="R27:Y28"/>
    <mergeCell ref="Z27:AA28"/>
    <mergeCell ref="AB27:BE28"/>
    <mergeCell ref="BG27:CA28"/>
    <mergeCell ref="Z37:AA38"/>
    <mergeCell ref="AB37:BE38"/>
    <mergeCell ref="BG37:CA38"/>
    <mergeCell ref="Z40:AA41"/>
    <mergeCell ref="AB40:BE41"/>
    <mergeCell ref="BG40:CA41"/>
    <mergeCell ref="Z43:AA44"/>
    <mergeCell ref="AB43:BE44"/>
    <mergeCell ref="BG43:CA44"/>
    <mergeCell ref="Z46:AA47"/>
    <mergeCell ref="AB46:BE47"/>
    <mergeCell ref="BG46:CA47"/>
    <mergeCell ref="Z49:AA50"/>
    <mergeCell ref="AB49:BE50"/>
    <mergeCell ref="BG49:CA50"/>
    <mergeCell ref="Z52:AA53"/>
    <mergeCell ref="AB52:BE53"/>
    <mergeCell ref="BG52:CA53"/>
    <mergeCell ref="Z67:AA68"/>
    <mergeCell ref="AB67:BE68"/>
    <mergeCell ref="BG67:CA68"/>
    <mergeCell ref="Z55:AA56"/>
    <mergeCell ref="AB55:BE56"/>
    <mergeCell ref="BG55:CA56"/>
    <mergeCell ref="Z58:AA59"/>
    <mergeCell ref="AB58:BE59"/>
    <mergeCell ref="BG58:CA59"/>
    <mergeCell ref="BY63:CA63"/>
    <mergeCell ref="I64:J65"/>
    <mergeCell ref="L64:M65"/>
    <mergeCell ref="N64:CA65"/>
    <mergeCell ref="BB66:BD66"/>
    <mergeCell ref="BY66:CA66"/>
    <mergeCell ref="C71:D71"/>
    <mergeCell ref="BX73:BZ73"/>
    <mergeCell ref="A88:CE88"/>
    <mergeCell ref="BP77:BQ78"/>
    <mergeCell ref="BR77:BZ78"/>
    <mergeCell ref="CA77:CB78"/>
    <mergeCell ref="BY80:CA80"/>
    <mergeCell ref="AY81:AZ82"/>
    <mergeCell ref="BA81:CA82"/>
    <mergeCell ref="BP74:BQ75"/>
    <mergeCell ref="BR74:BZ75"/>
    <mergeCell ref="CA74:CB75"/>
  </mergeCells>
  <pageMargins left="0.7" right="0.7" top="0.75" bottom="0.75" header="0.3" footer="0.3"/>
  <pageSetup paperSize="9" orientation="portrait"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C000"/>
  </sheetPr>
  <dimension ref="A1:W116"/>
  <sheetViews>
    <sheetView showGridLines="0" view="pageBreakPreview" zoomScale="30" zoomScaleNormal="50" zoomScaleSheetLayoutView="30" workbookViewId="0">
      <selection activeCell="AE80" sqref="AE80"/>
    </sheetView>
  </sheetViews>
  <sheetFormatPr defaultRowHeight="18"/>
  <sheetData>
    <row r="1" spans="1:23">
      <c r="A1" s="893"/>
      <c r="B1" s="894"/>
      <c r="C1" s="894"/>
      <c r="D1" s="894"/>
      <c r="E1" s="894"/>
      <c r="F1" s="894"/>
      <c r="G1" s="894"/>
      <c r="H1" s="894"/>
      <c r="I1" s="894"/>
      <c r="J1" s="894"/>
      <c r="K1" s="894"/>
      <c r="L1" s="894"/>
      <c r="M1" s="894"/>
      <c r="N1" s="894"/>
      <c r="O1" s="894"/>
      <c r="P1" s="894"/>
      <c r="Q1" s="894"/>
      <c r="R1" s="894"/>
      <c r="S1" s="894"/>
      <c r="T1" s="894"/>
      <c r="U1" s="894"/>
      <c r="V1" s="894"/>
      <c r="W1" s="895"/>
    </row>
    <row r="2" spans="1:23">
      <c r="A2" s="896"/>
      <c r="W2" s="897"/>
    </row>
    <row r="3" spans="1:23">
      <c r="A3" s="896"/>
      <c r="W3" s="897"/>
    </row>
    <row r="4" spans="1:23">
      <c r="A4" s="896"/>
      <c r="W4" s="897"/>
    </row>
    <row r="5" spans="1:23">
      <c r="A5" s="896"/>
      <c r="W5" s="897"/>
    </row>
    <row r="6" spans="1:23">
      <c r="A6" s="896"/>
      <c r="W6" s="897"/>
    </row>
    <row r="7" spans="1:23">
      <c r="A7" s="896"/>
      <c r="W7" s="897"/>
    </row>
    <row r="8" spans="1:23">
      <c r="A8" s="896"/>
      <c r="W8" s="897"/>
    </row>
    <row r="9" spans="1:23">
      <c r="A9" s="896"/>
      <c r="W9" s="897"/>
    </row>
    <row r="10" spans="1:23">
      <c r="A10" s="896"/>
      <c r="W10" s="897"/>
    </row>
    <row r="11" spans="1:23">
      <c r="A11" s="896"/>
      <c r="W11" s="897"/>
    </row>
    <row r="12" spans="1:23">
      <c r="A12" s="896"/>
      <c r="W12" s="897"/>
    </row>
    <row r="13" spans="1:23">
      <c r="A13" s="896"/>
      <c r="W13" s="897"/>
    </row>
    <row r="14" spans="1:23">
      <c r="A14" s="896"/>
      <c r="W14" s="897"/>
    </row>
    <row r="15" spans="1:23">
      <c r="A15" s="896"/>
      <c r="W15" s="897"/>
    </row>
    <row r="16" spans="1:23">
      <c r="A16" s="896"/>
      <c r="W16" s="897"/>
    </row>
    <row r="17" spans="1:23">
      <c r="A17" s="896"/>
      <c r="W17" s="897"/>
    </row>
    <row r="18" spans="1:23">
      <c r="A18" s="896"/>
      <c r="W18" s="897"/>
    </row>
    <row r="19" spans="1:23">
      <c r="A19" s="896"/>
      <c r="W19" s="897"/>
    </row>
    <row r="20" spans="1:23">
      <c r="A20" s="896"/>
      <c r="W20" s="897"/>
    </row>
    <row r="21" spans="1:23">
      <c r="A21" s="896"/>
      <c r="W21" s="897"/>
    </row>
    <row r="22" spans="1:23">
      <c r="A22" s="896"/>
      <c r="W22" s="897"/>
    </row>
    <row r="23" spans="1:23">
      <c r="A23" s="896"/>
      <c r="W23" s="897"/>
    </row>
    <row r="24" spans="1:23">
      <c r="A24" s="896"/>
      <c r="W24" s="897"/>
    </row>
    <row r="25" spans="1:23">
      <c r="A25" s="896"/>
      <c r="W25" s="897"/>
    </row>
    <row r="26" spans="1:23" ht="50.4">
      <c r="A26" s="896"/>
      <c r="H26" s="3127" t="s">
        <v>1022</v>
      </c>
      <c r="I26" s="3127"/>
      <c r="J26" s="3127"/>
      <c r="K26" s="3127"/>
      <c r="L26" s="3127"/>
      <c r="M26" s="3127"/>
      <c r="N26" s="3127"/>
      <c r="O26" s="3127"/>
      <c r="W26" s="897"/>
    </row>
    <row r="27" spans="1:23" ht="49.8">
      <c r="A27" s="896"/>
      <c r="H27" s="3128" t="s">
        <v>1023</v>
      </c>
      <c r="I27" s="3128"/>
      <c r="J27" s="3128"/>
      <c r="K27" s="3128"/>
      <c r="L27" s="3128"/>
      <c r="M27" s="3128"/>
      <c r="N27" s="3128"/>
      <c r="O27" s="3128"/>
      <c r="W27" s="897"/>
    </row>
    <row r="28" spans="1:23">
      <c r="A28" s="896"/>
      <c r="W28" s="897"/>
    </row>
    <row r="29" spans="1:23">
      <c r="A29" s="896"/>
      <c r="W29" s="897"/>
    </row>
    <row r="30" spans="1:23">
      <c r="A30" s="896"/>
      <c r="W30" s="897"/>
    </row>
    <row r="31" spans="1:23">
      <c r="A31" s="896"/>
      <c r="W31" s="897"/>
    </row>
    <row r="32" spans="1:23">
      <c r="A32" s="896"/>
      <c r="W32" s="897"/>
    </row>
    <row r="33" spans="1:23">
      <c r="A33" s="896"/>
      <c r="W33" s="897"/>
    </row>
    <row r="34" spans="1:23">
      <c r="A34" s="896"/>
      <c r="W34" s="897"/>
    </row>
    <row r="35" spans="1:23">
      <c r="A35" s="896"/>
      <c r="W35" s="897"/>
    </row>
    <row r="36" spans="1:23">
      <c r="A36" s="896"/>
      <c r="W36" s="897"/>
    </row>
    <row r="37" spans="1:23">
      <c r="A37" s="896"/>
      <c r="W37" s="897"/>
    </row>
    <row r="38" spans="1:23">
      <c r="A38" s="896"/>
      <c r="W38" s="897"/>
    </row>
    <row r="39" spans="1:23">
      <c r="A39" s="896"/>
      <c r="W39" s="897"/>
    </row>
    <row r="40" spans="1:23">
      <c r="A40" s="896"/>
      <c r="W40" s="897"/>
    </row>
    <row r="41" spans="1:23">
      <c r="A41" s="896"/>
      <c r="W41" s="897"/>
    </row>
    <row r="42" spans="1:23">
      <c r="A42" s="896"/>
      <c r="W42" s="897"/>
    </row>
    <row r="43" spans="1:23">
      <c r="A43" s="896"/>
      <c r="W43" s="897"/>
    </row>
    <row r="44" spans="1:23">
      <c r="A44" s="896"/>
      <c r="W44" s="897"/>
    </row>
    <row r="45" spans="1:23">
      <c r="A45" s="896"/>
      <c r="W45" s="897"/>
    </row>
    <row r="46" spans="1:23">
      <c r="A46" s="896"/>
      <c r="W46" s="897"/>
    </row>
    <row r="47" spans="1:23">
      <c r="A47" s="896"/>
      <c r="W47" s="897"/>
    </row>
    <row r="48" spans="1:23">
      <c r="A48" s="896"/>
      <c r="W48" s="897"/>
    </row>
    <row r="49" spans="1:23">
      <c r="A49" s="896"/>
      <c r="W49" s="897"/>
    </row>
    <row r="50" spans="1:23">
      <c r="A50" s="896"/>
      <c r="W50" s="897"/>
    </row>
    <row r="51" spans="1:23">
      <c r="A51" s="896"/>
      <c r="W51" s="897"/>
    </row>
    <row r="52" spans="1:23">
      <c r="A52" s="896"/>
      <c r="W52" s="897"/>
    </row>
    <row r="53" spans="1:23">
      <c r="A53" s="896"/>
      <c r="W53" s="897"/>
    </row>
    <row r="54" spans="1:23">
      <c r="A54" s="896"/>
      <c r="W54" s="897"/>
    </row>
    <row r="55" spans="1:23">
      <c r="A55" s="896"/>
      <c r="W55" s="897"/>
    </row>
    <row r="56" spans="1:23">
      <c r="A56" s="896"/>
      <c r="W56" s="897"/>
    </row>
    <row r="57" spans="1:23">
      <c r="A57" s="896"/>
      <c r="W57" s="897"/>
    </row>
    <row r="58" spans="1:23">
      <c r="A58" s="896"/>
      <c r="W58" s="897"/>
    </row>
    <row r="59" spans="1:23">
      <c r="A59" s="896"/>
      <c r="W59" s="897"/>
    </row>
    <row r="60" spans="1:23">
      <c r="A60" s="896"/>
      <c r="W60" s="897"/>
    </row>
    <row r="61" spans="1:23">
      <c r="A61" s="896"/>
      <c r="W61" s="897"/>
    </row>
    <row r="62" spans="1:23">
      <c r="A62" s="896"/>
      <c r="W62" s="897"/>
    </row>
    <row r="63" spans="1:23">
      <c r="A63" s="896"/>
      <c r="W63" s="897"/>
    </row>
    <row r="64" spans="1:23">
      <c r="A64" s="896"/>
      <c r="W64" s="897"/>
    </row>
    <row r="65" spans="1:23">
      <c r="A65" s="896"/>
      <c r="W65" s="897"/>
    </row>
    <row r="66" spans="1:23">
      <c r="A66" s="896"/>
      <c r="W66" s="897"/>
    </row>
    <row r="67" spans="1:23">
      <c r="A67" s="896"/>
      <c r="W67" s="897"/>
    </row>
    <row r="68" spans="1:23">
      <c r="A68" s="896"/>
      <c r="W68" s="897"/>
    </row>
    <row r="69" spans="1:23">
      <c r="A69" s="896"/>
      <c r="W69" s="897"/>
    </row>
    <row r="70" spans="1:23">
      <c r="A70" s="896"/>
      <c r="W70" s="897"/>
    </row>
    <row r="71" spans="1:23">
      <c r="A71" s="896"/>
      <c r="W71" s="897"/>
    </row>
    <row r="72" spans="1:23">
      <c r="A72" s="896"/>
      <c r="W72" s="897"/>
    </row>
    <row r="73" spans="1:23">
      <c r="A73" s="896"/>
      <c r="W73" s="897"/>
    </row>
    <row r="74" spans="1:23">
      <c r="A74" s="896"/>
      <c r="W74" s="897"/>
    </row>
    <row r="75" spans="1:23">
      <c r="A75" s="896"/>
      <c r="W75" s="897"/>
    </row>
    <row r="76" spans="1:23">
      <c r="A76" s="896"/>
      <c r="W76" s="897"/>
    </row>
    <row r="77" spans="1:23">
      <c r="A77" s="896"/>
      <c r="W77" s="897"/>
    </row>
    <row r="78" spans="1:23">
      <c r="A78" s="896"/>
      <c r="W78" s="897"/>
    </row>
    <row r="79" spans="1:23">
      <c r="A79" s="896"/>
      <c r="W79" s="897"/>
    </row>
    <row r="80" spans="1:23">
      <c r="A80" s="896"/>
      <c r="W80" s="897"/>
    </row>
    <row r="81" spans="1:23">
      <c r="A81" s="896"/>
      <c r="W81" s="897"/>
    </row>
    <row r="82" spans="1:23">
      <c r="A82" s="896"/>
      <c r="W82" s="897"/>
    </row>
    <row r="83" spans="1:23">
      <c r="A83" s="896"/>
      <c r="W83" s="897"/>
    </row>
    <row r="84" spans="1:23">
      <c r="A84" s="896"/>
      <c r="W84" s="897"/>
    </row>
    <row r="85" spans="1:23">
      <c r="A85" s="896"/>
      <c r="W85" s="897"/>
    </row>
    <row r="86" spans="1:23">
      <c r="A86" s="896"/>
      <c r="W86" s="897"/>
    </row>
    <row r="87" spans="1:23">
      <c r="A87" s="896"/>
      <c r="W87" s="897"/>
    </row>
    <row r="88" spans="1:23">
      <c r="A88" s="896"/>
      <c r="W88" s="897"/>
    </row>
    <row r="89" spans="1:23">
      <c r="A89" s="896"/>
      <c r="W89" s="897"/>
    </row>
    <row r="90" spans="1:23">
      <c r="A90" s="896"/>
      <c r="W90" s="897"/>
    </row>
    <row r="91" spans="1:23">
      <c r="A91" s="896"/>
      <c r="W91" s="897"/>
    </row>
    <row r="92" spans="1:23">
      <c r="A92" s="896"/>
      <c r="W92" s="897"/>
    </row>
    <row r="93" spans="1:23">
      <c r="A93" s="896"/>
      <c r="W93" s="897"/>
    </row>
    <row r="94" spans="1:23">
      <c r="A94" s="896"/>
      <c r="W94" s="897"/>
    </row>
    <row r="95" spans="1:23">
      <c r="A95" s="896"/>
      <c r="W95" s="897"/>
    </row>
    <row r="96" spans="1:23">
      <c r="A96" s="896"/>
      <c r="W96" s="897"/>
    </row>
    <row r="97" spans="1:23">
      <c r="A97" s="896"/>
      <c r="W97" s="897"/>
    </row>
    <row r="98" spans="1:23">
      <c r="A98" s="896"/>
      <c r="W98" s="897"/>
    </row>
    <row r="99" spans="1:23">
      <c r="A99" s="896"/>
      <c r="W99" s="897"/>
    </row>
    <row r="100" spans="1:23">
      <c r="A100" s="896"/>
      <c r="W100" s="897"/>
    </row>
    <row r="101" spans="1:23">
      <c r="A101" s="896"/>
      <c r="W101" s="897"/>
    </row>
    <row r="102" spans="1:23">
      <c r="A102" s="896"/>
      <c r="W102" s="897"/>
    </row>
    <row r="103" spans="1:23">
      <c r="A103" s="896"/>
      <c r="W103" s="897"/>
    </row>
    <row r="104" spans="1:23">
      <c r="A104" s="896"/>
      <c r="W104" s="897"/>
    </row>
    <row r="105" spans="1:23">
      <c r="A105" s="896"/>
      <c r="W105" s="897"/>
    </row>
    <row r="106" spans="1:23">
      <c r="A106" s="896"/>
      <c r="W106" s="897"/>
    </row>
    <row r="107" spans="1:23">
      <c r="A107" s="896"/>
      <c r="W107" s="897"/>
    </row>
    <row r="108" spans="1:23">
      <c r="A108" s="896"/>
      <c r="W108" s="897"/>
    </row>
    <row r="109" spans="1:23">
      <c r="A109" s="896"/>
      <c r="W109" s="897"/>
    </row>
    <row r="110" spans="1:23">
      <c r="A110" s="896"/>
      <c r="W110" s="897"/>
    </row>
    <row r="111" spans="1:23">
      <c r="A111" s="896"/>
      <c r="W111" s="897"/>
    </row>
    <row r="112" spans="1:23">
      <c r="A112" s="896"/>
      <c r="W112" s="897"/>
    </row>
    <row r="113" spans="1:23">
      <c r="A113" s="896"/>
      <c r="W113" s="897"/>
    </row>
    <row r="114" spans="1:23">
      <c r="A114" s="896"/>
      <c r="W114" s="897"/>
    </row>
    <row r="115" spans="1:23">
      <c r="A115" s="896"/>
      <c r="W115" s="897"/>
    </row>
    <row r="116" spans="1:23" ht="18.600000000000001" thickBot="1">
      <c r="A116" s="898"/>
      <c r="B116" s="907"/>
      <c r="C116" s="907"/>
      <c r="D116" s="907"/>
      <c r="E116" s="907"/>
      <c r="F116" s="907"/>
      <c r="G116" s="907"/>
      <c r="H116" s="907"/>
      <c r="I116" s="907"/>
      <c r="J116" s="907"/>
      <c r="K116" s="907"/>
      <c r="L116" s="907"/>
      <c r="M116" s="907"/>
      <c r="N116" s="907"/>
      <c r="O116" s="907"/>
      <c r="P116" s="907"/>
      <c r="Q116" s="907"/>
      <c r="R116" s="907"/>
      <c r="S116" s="907"/>
      <c r="T116" s="907"/>
      <c r="U116" s="907"/>
      <c r="V116" s="907"/>
      <c r="W116" s="900"/>
    </row>
  </sheetData>
  <mergeCells count="2">
    <mergeCell ref="H26:O26"/>
    <mergeCell ref="H27:O27"/>
  </mergeCells>
  <printOptions horizontalCentered="1" verticalCentered="1"/>
  <pageMargins left="0.11811023622047245" right="0.11811023622047245" top="0.19685039370078741" bottom="0.39370078740157483" header="0" footer="0"/>
  <pageSetup paperSize="9" scale="32"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48903-F41C-4A7E-907B-9FCFD82A3852}">
  <sheetPr>
    <tabColor theme="9" tint="0.59999389629810485"/>
  </sheetPr>
  <dimension ref="A1:CE99"/>
  <sheetViews>
    <sheetView showGridLines="0" view="pageBreakPreview" zoomScale="30" zoomScaleNormal="40" zoomScaleSheetLayoutView="30" workbookViewId="0">
      <selection activeCell="BK74" sqref="BK74"/>
    </sheetView>
  </sheetViews>
  <sheetFormatPr defaultColWidth="1.61328125" defaultRowHeight="15"/>
  <cols>
    <col min="1" max="1" width="1.61328125" style="1279"/>
    <col min="2" max="2" width="2.69140625" style="1279" customWidth="1"/>
    <col min="3" max="3" width="7.3828125" style="1279" customWidth="1"/>
    <col min="4" max="35" width="2.69140625" style="1279" customWidth="1"/>
    <col min="36" max="36" width="3.69140625" style="1279" customWidth="1"/>
    <col min="37" max="46" width="2.69140625" style="1279" customWidth="1"/>
    <col min="47" max="47" width="3.69140625" style="1279" customWidth="1"/>
    <col min="48" max="83" width="2.69140625" style="1279" customWidth="1"/>
    <col min="84" max="84" width="2.07421875" style="1279" customWidth="1"/>
    <col min="85" max="127" width="1.61328125" style="1279"/>
    <col min="128" max="128" width="2.69140625" style="1279" customWidth="1"/>
    <col min="129" max="129" width="6.3828125" style="1279" customWidth="1"/>
    <col min="130" max="130" width="2.69140625" style="1279" customWidth="1"/>
    <col min="131" max="134" width="0.921875" style="1279" customWidth="1"/>
    <col min="135" max="216" width="2.69140625" style="1279" customWidth="1"/>
    <col min="217" max="383" width="1.61328125" style="1279"/>
    <col min="384" max="384" width="2.69140625" style="1279" customWidth="1"/>
    <col min="385" max="385" width="6.3828125" style="1279" customWidth="1"/>
    <col min="386" max="386" width="2.69140625" style="1279" customWidth="1"/>
    <col min="387" max="390" width="0.921875" style="1279" customWidth="1"/>
    <col min="391" max="472" width="2.69140625" style="1279" customWidth="1"/>
    <col min="473" max="639" width="1.61328125" style="1279"/>
    <col min="640" max="640" width="2.69140625" style="1279" customWidth="1"/>
    <col min="641" max="641" width="6.3828125" style="1279" customWidth="1"/>
    <col min="642" max="642" width="2.69140625" style="1279" customWidth="1"/>
    <col min="643" max="646" width="0.921875" style="1279" customWidth="1"/>
    <col min="647" max="728" width="2.69140625" style="1279" customWidth="1"/>
    <col min="729" max="895" width="1.61328125" style="1279"/>
    <col min="896" max="896" width="2.69140625" style="1279" customWidth="1"/>
    <col min="897" max="897" width="6.3828125" style="1279" customWidth="1"/>
    <col min="898" max="898" width="2.69140625" style="1279" customWidth="1"/>
    <col min="899" max="902" width="0.921875" style="1279" customWidth="1"/>
    <col min="903" max="984" width="2.69140625" style="1279" customWidth="1"/>
    <col min="985" max="1151" width="1.61328125" style="1279"/>
    <col min="1152" max="1152" width="2.69140625" style="1279" customWidth="1"/>
    <col min="1153" max="1153" width="6.3828125" style="1279" customWidth="1"/>
    <col min="1154" max="1154" width="2.69140625" style="1279" customWidth="1"/>
    <col min="1155" max="1158" width="0.921875" style="1279" customWidth="1"/>
    <col min="1159" max="1240" width="2.69140625" style="1279" customWidth="1"/>
    <col min="1241" max="1407" width="1.61328125" style="1279"/>
    <col min="1408" max="1408" width="2.69140625" style="1279" customWidth="1"/>
    <col min="1409" max="1409" width="6.3828125" style="1279" customWidth="1"/>
    <col min="1410" max="1410" width="2.69140625" style="1279" customWidth="1"/>
    <col min="1411" max="1414" width="0.921875" style="1279" customWidth="1"/>
    <col min="1415" max="1496" width="2.69140625" style="1279" customWidth="1"/>
    <col min="1497" max="1663" width="1.61328125" style="1279"/>
    <col min="1664" max="1664" width="2.69140625" style="1279" customWidth="1"/>
    <col min="1665" max="1665" width="6.3828125" style="1279" customWidth="1"/>
    <col min="1666" max="1666" width="2.69140625" style="1279" customWidth="1"/>
    <col min="1667" max="1670" width="0.921875" style="1279" customWidth="1"/>
    <col min="1671" max="1752" width="2.69140625" style="1279" customWidth="1"/>
    <col min="1753" max="1919" width="1.61328125" style="1279"/>
    <col min="1920" max="1920" width="2.69140625" style="1279" customWidth="1"/>
    <col min="1921" max="1921" width="6.3828125" style="1279" customWidth="1"/>
    <col min="1922" max="1922" width="2.69140625" style="1279" customWidth="1"/>
    <col min="1923" max="1926" width="0.921875" style="1279" customWidth="1"/>
    <col min="1927" max="2008" width="2.69140625" style="1279" customWidth="1"/>
    <col min="2009" max="2175" width="1.61328125" style="1279"/>
    <col min="2176" max="2176" width="2.69140625" style="1279" customWidth="1"/>
    <col min="2177" max="2177" width="6.3828125" style="1279" customWidth="1"/>
    <col min="2178" max="2178" width="2.69140625" style="1279" customWidth="1"/>
    <col min="2179" max="2182" width="0.921875" style="1279" customWidth="1"/>
    <col min="2183" max="2264" width="2.69140625" style="1279" customWidth="1"/>
    <col min="2265" max="2431" width="1.61328125" style="1279"/>
    <col min="2432" max="2432" width="2.69140625" style="1279" customWidth="1"/>
    <col min="2433" max="2433" width="6.3828125" style="1279" customWidth="1"/>
    <col min="2434" max="2434" width="2.69140625" style="1279" customWidth="1"/>
    <col min="2435" max="2438" width="0.921875" style="1279" customWidth="1"/>
    <col min="2439" max="2520" width="2.69140625" style="1279" customWidth="1"/>
    <col min="2521" max="2687" width="1.61328125" style="1279"/>
    <col min="2688" max="2688" width="2.69140625" style="1279" customWidth="1"/>
    <col min="2689" max="2689" width="6.3828125" style="1279" customWidth="1"/>
    <col min="2690" max="2690" width="2.69140625" style="1279" customWidth="1"/>
    <col min="2691" max="2694" width="0.921875" style="1279" customWidth="1"/>
    <col min="2695" max="2776" width="2.69140625" style="1279" customWidth="1"/>
    <col min="2777" max="2943" width="1.61328125" style="1279"/>
    <col min="2944" max="2944" width="2.69140625" style="1279" customWidth="1"/>
    <col min="2945" max="2945" width="6.3828125" style="1279" customWidth="1"/>
    <col min="2946" max="2946" width="2.69140625" style="1279" customWidth="1"/>
    <col min="2947" max="2950" width="0.921875" style="1279" customWidth="1"/>
    <col min="2951" max="3032" width="2.69140625" style="1279" customWidth="1"/>
    <col min="3033" max="3199" width="1.61328125" style="1279"/>
    <col min="3200" max="3200" width="2.69140625" style="1279" customWidth="1"/>
    <col min="3201" max="3201" width="6.3828125" style="1279" customWidth="1"/>
    <col min="3202" max="3202" width="2.69140625" style="1279" customWidth="1"/>
    <col min="3203" max="3206" width="0.921875" style="1279" customWidth="1"/>
    <col min="3207" max="3288" width="2.69140625" style="1279" customWidth="1"/>
    <col min="3289" max="3455" width="1.61328125" style="1279"/>
    <col min="3456" max="3456" width="2.69140625" style="1279" customWidth="1"/>
    <col min="3457" max="3457" width="6.3828125" style="1279" customWidth="1"/>
    <col min="3458" max="3458" width="2.69140625" style="1279" customWidth="1"/>
    <col min="3459" max="3462" width="0.921875" style="1279" customWidth="1"/>
    <col min="3463" max="3544" width="2.69140625" style="1279" customWidth="1"/>
    <col min="3545" max="3711" width="1.61328125" style="1279"/>
    <col min="3712" max="3712" width="2.69140625" style="1279" customWidth="1"/>
    <col min="3713" max="3713" width="6.3828125" style="1279" customWidth="1"/>
    <col min="3714" max="3714" width="2.69140625" style="1279" customWidth="1"/>
    <col min="3715" max="3718" width="0.921875" style="1279" customWidth="1"/>
    <col min="3719" max="3800" width="2.69140625" style="1279" customWidth="1"/>
    <col min="3801" max="3967" width="1.61328125" style="1279"/>
    <col min="3968" max="3968" width="2.69140625" style="1279" customWidth="1"/>
    <col min="3969" max="3969" width="6.3828125" style="1279" customWidth="1"/>
    <col min="3970" max="3970" width="2.69140625" style="1279" customWidth="1"/>
    <col min="3971" max="3974" width="0.921875" style="1279" customWidth="1"/>
    <col min="3975" max="4056" width="2.69140625" style="1279" customWidth="1"/>
    <col min="4057" max="4223" width="1.61328125" style="1279"/>
    <col min="4224" max="4224" width="2.69140625" style="1279" customWidth="1"/>
    <col min="4225" max="4225" width="6.3828125" style="1279" customWidth="1"/>
    <col min="4226" max="4226" width="2.69140625" style="1279" customWidth="1"/>
    <col min="4227" max="4230" width="0.921875" style="1279" customWidth="1"/>
    <col min="4231" max="4312" width="2.69140625" style="1279" customWidth="1"/>
    <col min="4313" max="4479" width="1.61328125" style="1279"/>
    <col min="4480" max="4480" width="2.69140625" style="1279" customWidth="1"/>
    <col min="4481" max="4481" width="6.3828125" style="1279" customWidth="1"/>
    <col min="4482" max="4482" width="2.69140625" style="1279" customWidth="1"/>
    <col min="4483" max="4486" width="0.921875" style="1279" customWidth="1"/>
    <col min="4487" max="4568" width="2.69140625" style="1279" customWidth="1"/>
    <col min="4569" max="4735" width="1.61328125" style="1279"/>
    <col min="4736" max="4736" width="2.69140625" style="1279" customWidth="1"/>
    <col min="4737" max="4737" width="6.3828125" style="1279" customWidth="1"/>
    <col min="4738" max="4738" width="2.69140625" style="1279" customWidth="1"/>
    <col min="4739" max="4742" width="0.921875" style="1279" customWidth="1"/>
    <col min="4743" max="4824" width="2.69140625" style="1279" customWidth="1"/>
    <col min="4825" max="4991" width="1.61328125" style="1279"/>
    <col min="4992" max="4992" width="2.69140625" style="1279" customWidth="1"/>
    <col min="4993" max="4993" width="6.3828125" style="1279" customWidth="1"/>
    <col min="4994" max="4994" width="2.69140625" style="1279" customWidth="1"/>
    <col min="4995" max="4998" width="0.921875" style="1279" customWidth="1"/>
    <col min="4999" max="5080" width="2.69140625" style="1279" customWidth="1"/>
    <col min="5081" max="5247" width="1.61328125" style="1279"/>
    <col min="5248" max="5248" width="2.69140625" style="1279" customWidth="1"/>
    <col min="5249" max="5249" width="6.3828125" style="1279" customWidth="1"/>
    <col min="5250" max="5250" width="2.69140625" style="1279" customWidth="1"/>
    <col min="5251" max="5254" width="0.921875" style="1279" customWidth="1"/>
    <col min="5255" max="5336" width="2.69140625" style="1279" customWidth="1"/>
    <col min="5337" max="5503" width="1.61328125" style="1279"/>
    <col min="5504" max="5504" width="2.69140625" style="1279" customWidth="1"/>
    <col min="5505" max="5505" width="6.3828125" style="1279" customWidth="1"/>
    <col min="5506" max="5506" width="2.69140625" style="1279" customWidth="1"/>
    <col min="5507" max="5510" width="0.921875" style="1279" customWidth="1"/>
    <col min="5511" max="5592" width="2.69140625" style="1279" customWidth="1"/>
    <col min="5593" max="5759" width="1.61328125" style="1279"/>
    <col min="5760" max="5760" width="2.69140625" style="1279" customWidth="1"/>
    <col min="5761" max="5761" width="6.3828125" style="1279" customWidth="1"/>
    <col min="5762" max="5762" width="2.69140625" style="1279" customWidth="1"/>
    <col min="5763" max="5766" width="0.921875" style="1279" customWidth="1"/>
    <col min="5767" max="5848" width="2.69140625" style="1279" customWidth="1"/>
    <col min="5849" max="6015" width="1.61328125" style="1279"/>
    <col min="6016" max="6016" width="2.69140625" style="1279" customWidth="1"/>
    <col min="6017" max="6017" width="6.3828125" style="1279" customWidth="1"/>
    <col min="6018" max="6018" width="2.69140625" style="1279" customWidth="1"/>
    <col min="6019" max="6022" width="0.921875" style="1279" customWidth="1"/>
    <col min="6023" max="6104" width="2.69140625" style="1279" customWidth="1"/>
    <col min="6105" max="6271" width="1.61328125" style="1279"/>
    <col min="6272" max="6272" width="2.69140625" style="1279" customWidth="1"/>
    <col min="6273" max="6273" width="6.3828125" style="1279" customWidth="1"/>
    <col min="6274" max="6274" width="2.69140625" style="1279" customWidth="1"/>
    <col min="6275" max="6278" width="0.921875" style="1279" customWidth="1"/>
    <col min="6279" max="6360" width="2.69140625" style="1279" customWidth="1"/>
    <col min="6361" max="6527" width="1.61328125" style="1279"/>
    <col min="6528" max="6528" width="2.69140625" style="1279" customWidth="1"/>
    <col min="6529" max="6529" width="6.3828125" style="1279" customWidth="1"/>
    <col min="6530" max="6530" width="2.69140625" style="1279" customWidth="1"/>
    <col min="6531" max="6534" width="0.921875" style="1279" customWidth="1"/>
    <col min="6535" max="6616" width="2.69140625" style="1279" customWidth="1"/>
    <col min="6617" max="6783" width="1.61328125" style="1279"/>
    <col min="6784" max="6784" width="2.69140625" style="1279" customWidth="1"/>
    <col min="6785" max="6785" width="6.3828125" style="1279" customWidth="1"/>
    <col min="6786" max="6786" width="2.69140625" style="1279" customWidth="1"/>
    <col min="6787" max="6790" width="0.921875" style="1279" customWidth="1"/>
    <col min="6791" max="6872" width="2.69140625" style="1279" customWidth="1"/>
    <col min="6873" max="7039" width="1.61328125" style="1279"/>
    <col min="7040" max="7040" width="2.69140625" style="1279" customWidth="1"/>
    <col min="7041" max="7041" width="6.3828125" style="1279" customWidth="1"/>
    <col min="7042" max="7042" width="2.69140625" style="1279" customWidth="1"/>
    <col min="7043" max="7046" width="0.921875" style="1279" customWidth="1"/>
    <col min="7047" max="7128" width="2.69140625" style="1279" customWidth="1"/>
    <col min="7129" max="7295" width="1.61328125" style="1279"/>
    <col min="7296" max="7296" width="2.69140625" style="1279" customWidth="1"/>
    <col min="7297" max="7297" width="6.3828125" style="1279" customWidth="1"/>
    <col min="7298" max="7298" width="2.69140625" style="1279" customWidth="1"/>
    <col min="7299" max="7302" width="0.921875" style="1279" customWidth="1"/>
    <col min="7303" max="7384" width="2.69140625" style="1279" customWidth="1"/>
    <col min="7385" max="7551" width="1.61328125" style="1279"/>
    <col min="7552" max="7552" width="2.69140625" style="1279" customWidth="1"/>
    <col min="7553" max="7553" width="6.3828125" style="1279" customWidth="1"/>
    <col min="7554" max="7554" width="2.69140625" style="1279" customWidth="1"/>
    <col min="7555" max="7558" width="0.921875" style="1279" customWidth="1"/>
    <col min="7559" max="7640" width="2.69140625" style="1279" customWidth="1"/>
    <col min="7641" max="7807" width="1.61328125" style="1279"/>
    <col min="7808" max="7808" width="2.69140625" style="1279" customWidth="1"/>
    <col min="7809" max="7809" width="6.3828125" style="1279" customWidth="1"/>
    <col min="7810" max="7810" width="2.69140625" style="1279" customWidth="1"/>
    <col min="7811" max="7814" width="0.921875" style="1279" customWidth="1"/>
    <col min="7815" max="7896" width="2.69140625" style="1279" customWidth="1"/>
    <col min="7897" max="8063" width="1.61328125" style="1279"/>
    <col min="8064" max="8064" width="2.69140625" style="1279" customWidth="1"/>
    <col min="8065" max="8065" width="6.3828125" style="1279" customWidth="1"/>
    <col min="8066" max="8066" width="2.69140625" style="1279" customWidth="1"/>
    <col min="8067" max="8070" width="0.921875" style="1279" customWidth="1"/>
    <col min="8071" max="8152" width="2.69140625" style="1279" customWidth="1"/>
    <col min="8153" max="8319" width="1.61328125" style="1279"/>
    <col min="8320" max="8320" width="2.69140625" style="1279" customWidth="1"/>
    <col min="8321" max="8321" width="6.3828125" style="1279" customWidth="1"/>
    <col min="8322" max="8322" width="2.69140625" style="1279" customWidth="1"/>
    <col min="8323" max="8326" width="0.921875" style="1279" customWidth="1"/>
    <col min="8327" max="8408" width="2.69140625" style="1279" customWidth="1"/>
    <col min="8409" max="8575" width="1.61328125" style="1279"/>
    <col min="8576" max="8576" width="2.69140625" style="1279" customWidth="1"/>
    <col min="8577" max="8577" width="6.3828125" style="1279" customWidth="1"/>
    <col min="8578" max="8578" width="2.69140625" style="1279" customWidth="1"/>
    <col min="8579" max="8582" width="0.921875" style="1279" customWidth="1"/>
    <col min="8583" max="8664" width="2.69140625" style="1279" customWidth="1"/>
    <col min="8665" max="8831" width="1.61328125" style="1279"/>
    <col min="8832" max="8832" width="2.69140625" style="1279" customWidth="1"/>
    <col min="8833" max="8833" width="6.3828125" style="1279" customWidth="1"/>
    <col min="8834" max="8834" width="2.69140625" style="1279" customWidth="1"/>
    <col min="8835" max="8838" width="0.921875" style="1279" customWidth="1"/>
    <col min="8839" max="8920" width="2.69140625" style="1279" customWidth="1"/>
    <col min="8921" max="9087" width="1.61328125" style="1279"/>
    <col min="9088" max="9088" width="2.69140625" style="1279" customWidth="1"/>
    <col min="9089" max="9089" width="6.3828125" style="1279" customWidth="1"/>
    <col min="9090" max="9090" width="2.69140625" style="1279" customWidth="1"/>
    <col min="9091" max="9094" width="0.921875" style="1279" customWidth="1"/>
    <col min="9095" max="9176" width="2.69140625" style="1279" customWidth="1"/>
    <col min="9177" max="9343" width="1.61328125" style="1279"/>
    <col min="9344" max="9344" width="2.69140625" style="1279" customWidth="1"/>
    <col min="9345" max="9345" width="6.3828125" style="1279" customWidth="1"/>
    <col min="9346" max="9346" width="2.69140625" style="1279" customWidth="1"/>
    <col min="9347" max="9350" width="0.921875" style="1279" customWidth="1"/>
    <col min="9351" max="9432" width="2.69140625" style="1279" customWidth="1"/>
    <col min="9433" max="9599" width="1.61328125" style="1279"/>
    <col min="9600" max="9600" width="2.69140625" style="1279" customWidth="1"/>
    <col min="9601" max="9601" width="6.3828125" style="1279" customWidth="1"/>
    <col min="9602" max="9602" width="2.69140625" style="1279" customWidth="1"/>
    <col min="9603" max="9606" width="0.921875" style="1279" customWidth="1"/>
    <col min="9607" max="9688" width="2.69140625" style="1279" customWidth="1"/>
    <col min="9689" max="9855" width="1.61328125" style="1279"/>
    <col min="9856" max="9856" width="2.69140625" style="1279" customWidth="1"/>
    <col min="9857" max="9857" width="6.3828125" style="1279" customWidth="1"/>
    <col min="9858" max="9858" width="2.69140625" style="1279" customWidth="1"/>
    <col min="9859" max="9862" width="0.921875" style="1279" customWidth="1"/>
    <col min="9863" max="9944" width="2.69140625" style="1279" customWidth="1"/>
    <col min="9945" max="10111" width="1.61328125" style="1279"/>
    <col min="10112" max="10112" width="2.69140625" style="1279" customWidth="1"/>
    <col min="10113" max="10113" width="6.3828125" style="1279" customWidth="1"/>
    <col min="10114" max="10114" width="2.69140625" style="1279" customWidth="1"/>
    <col min="10115" max="10118" width="0.921875" style="1279" customWidth="1"/>
    <col min="10119" max="10200" width="2.69140625" style="1279" customWidth="1"/>
    <col min="10201" max="10367" width="1.61328125" style="1279"/>
    <col min="10368" max="10368" width="2.69140625" style="1279" customWidth="1"/>
    <col min="10369" max="10369" width="6.3828125" style="1279" customWidth="1"/>
    <col min="10370" max="10370" width="2.69140625" style="1279" customWidth="1"/>
    <col min="10371" max="10374" width="0.921875" style="1279" customWidth="1"/>
    <col min="10375" max="10456" width="2.69140625" style="1279" customWidth="1"/>
    <col min="10457" max="10623" width="1.61328125" style="1279"/>
    <col min="10624" max="10624" width="2.69140625" style="1279" customWidth="1"/>
    <col min="10625" max="10625" width="6.3828125" style="1279" customWidth="1"/>
    <col min="10626" max="10626" width="2.69140625" style="1279" customWidth="1"/>
    <col min="10627" max="10630" width="0.921875" style="1279" customWidth="1"/>
    <col min="10631" max="10712" width="2.69140625" style="1279" customWidth="1"/>
    <col min="10713" max="10879" width="1.61328125" style="1279"/>
    <col min="10880" max="10880" width="2.69140625" style="1279" customWidth="1"/>
    <col min="10881" max="10881" width="6.3828125" style="1279" customWidth="1"/>
    <col min="10882" max="10882" width="2.69140625" style="1279" customWidth="1"/>
    <col min="10883" max="10886" width="0.921875" style="1279" customWidth="1"/>
    <col min="10887" max="10968" width="2.69140625" style="1279" customWidth="1"/>
    <col min="10969" max="11135" width="1.61328125" style="1279"/>
    <col min="11136" max="11136" width="2.69140625" style="1279" customWidth="1"/>
    <col min="11137" max="11137" width="6.3828125" style="1279" customWidth="1"/>
    <col min="11138" max="11138" width="2.69140625" style="1279" customWidth="1"/>
    <col min="11139" max="11142" width="0.921875" style="1279" customWidth="1"/>
    <col min="11143" max="11224" width="2.69140625" style="1279" customWidth="1"/>
    <col min="11225" max="11391" width="1.61328125" style="1279"/>
    <col min="11392" max="11392" width="2.69140625" style="1279" customWidth="1"/>
    <col min="11393" max="11393" width="6.3828125" style="1279" customWidth="1"/>
    <col min="11394" max="11394" width="2.69140625" style="1279" customWidth="1"/>
    <col min="11395" max="11398" width="0.921875" style="1279" customWidth="1"/>
    <col min="11399" max="11480" width="2.69140625" style="1279" customWidth="1"/>
    <col min="11481" max="11647" width="1.61328125" style="1279"/>
    <col min="11648" max="11648" width="2.69140625" style="1279" customWidth="1"/>
    <col min="11649" max="11649" width="6.3828125" style="1279" customWidth="1"/>
    <col min="11650" max="11650" width="2.69140625" style="1279" customWidth="1"/>
    <col min="11651" max="11654" width="0.921875" style="1279" customWidth="1"/>
    <col min="11655" max="11736" width="2.69140625" style="1279" customWidth="1"/>
    <col min="11737" max="11903" width="1.61328125" style="1279"/>
    <col min="11904" max="11904" width="2.69140625" style="1279" customWidth="1"/>
    <col min="11905" max="11905" width="6.3828125" style="1279" customWidth="1"/>
    <col min="11906" max="11906" width="2.69140625" style="1279" customWidth="1"/>
    <col min="11907" max="11910" width="0.921875" style="1279" customWidth="1"/>
    <col min="11911" max="11992" width="2.69140625" style="1279" customWidth="1"/>
    <col min="11993" max="12159" width="1.61328125" style="1279"/>
    <col min="12160" max="12160" width="2.69140625" style="1279" customWidth="1"/>
    <col min="12161" max="12161" width="6.3828125" style="1279" customWidth="1"/>
    <col min="12162" max="12162" width="2.69140625" style="1279" customWidth="1"/>
    <col min="12163" max="12166" width="0.921875" style="1279" customWidth="1"/>
    <col min="12167" max="12248" width="2.69140625" style="1279" customWidth="1"/>
    <col min="12249" max="12415" width="1.61328125" style="1279"/>
    <col min="12416" max="12416" width="2.69140625" style="1279" customWidth="1"/>
    <col min="12417" max="12417" width="6.3828125" style="1279" customWidth="1"/>
    <col min="12418" max="12418" width="2.69140625" style="1279" customWidth="1"/>
    <col min="12419" max="12422" width="0.921875" style="1279" customWidth="1"/>
    <col min="12423" max="12504" width="2.69140625" style="1279" customWidth="1"/>
    <col min="12505" max="12671" width="1.61328125" style="1279"/>
    <col min="12672" max="12672" width="2.69140625" style="1279" customWidth="1"/>
    <col min="12673" max="12673" width="6.3828125" style="1279" customWidth="1"/>
    <col min="12674" max="12674" width="2.69140625" style="1279" customWidth="1"/>
    <col min="12675" max="12678" width="0.921875" style="1279" customWidth="1"/>
    <col min="12679" max="12760" width="2.69140625" style="1279" customWidth="1"/>
    <col min="12761" max="12927" width="1.61328125" style="1279"/>
    <col min="12928" max="12928" width="2.69140625" style="1279" customWidth="1"/>
    <col min="12929" max="12929" width="6.3828125" style="1279" customWidth="1"/>
    <col min="12930" max="12930" width="2.69140625" style="1279" customWidth="1"/>
    <col min="12931" max="12934" width="0.921875" style="1279" customWidth="1"/>
    <col min="12935" max="13016" width="2.69140625" style="1279" customWidth="1"/>
    <col min="13017" max="13183" width="1.61328125" style="1279"/>
    <col min="13184" max="13184" width="2.69140625" style="1279" customWidth="1"/>
    <col min="13185" max="13185" width="6.3828125" style="1279" customWidth="1"/>
    <col min="13186" max="13186" width="2.69140625" style="1279" customWidth="1"/>
    <col min="13187" max="13190" width="0.921875" style="1279" customWidth="1"/>
    <col min="13191" max="13272" width="2.69140625" style="1279" customWidth="1"/>
    <col min="13273" max="13439" width="1.61328125" style="1279"/>
    <col min="13440" max="13440" width="2.69140625" style="1279" customWidth="1"/>
    <col min="13441" max="13441" width="6.3828125" style="1279" customWidth="1"/>
    <col min="13442" max="13442" width="2.69140625" style="1279" customWidth="1"/>
    <col min="13443" max="13446" width="0.921875" style="1279" customWidth="1"/>
    <col min="13447" max="13528" width="2.69140625" style="1279" customWidth="1"/>
    <col min="13529" max="13695" width="1.61328125" style="1279"/>
    <col min="13696" max="13696" width="2.69140625" style="1279" customWidth="1"/>
    <col min="13697" max="13697" width="6.3828125" style="1279" customWidth="1"/>
    <col min="13698" max="13698" width="2.69140625" style="1279" customWidth="1"/>
    <col min="13699" max="13702" width="0.921875" style="1279" customWidth="1"/>
    <col min="13703" max="13784" width="2.69140625" style="1279" customWidth="1"/>
    <col min="13785" max="13951" width="1.61328125" style="1279"/>
    <col min="13952" max="13952" width="2.69140625" style="1279" customWidth="1"/>
    <col min="13953" max="13953" width="6.3828125" style="1279" customWidth="1"/>
    <col min="13954" max="13954" width="2.69140625" style="1279" customWidth="1"/>
    <col min="13955" max="13958" width="0.921875" style="1279" customWidth="1"/>
    <col min="13959" max="14040" width="2.69140625" style="1279" customWidth="1"/>
    <col min="14041" max="14207" width="1.61328125" style="1279"/>
    <col min="14208" max="14208" width="2.69140625" style="1279" customWidth="1"/>
    <col min="14209" max="14209" width="6.3828125" style="1279" customWidth="1"/>
    <col min="14210" max="14210" width="2.69140625" style="1279" customWidth="1"/>
    <col min="14211" max="14214" width="0.921875" style="1279" customWidth="1"/>
    <col min="14215" max="14296" width="2.69140625" style="1279" customWidth="1"/>
    <col min="14297" max="14463" width="1.61328125" style="1279"/>
    <col min="14464" max="14464" width="2.69140625" style="1279" customWidth="1"/>
    <col min="14465" max="14465" width="6.3828125" style="1279" customWidth="1"/>
    <col min="14466" max="14466" width="2.69140625" style="1279" customWidth="1"/>
    <col min="14467" max="14470" width="0.921875" style="1279" customWidth="1"/>
    <col min="14471" max="14552" width="2.69140625" style="1279" customWidth="1"/>
    <col min="14553" max="14719" width="1.61328125" style="1279"/>
    <col min="14720" max="14720" width="2.69140625" style="1279" customWidth="1"/>
    <col min="14721" max="14721" width="6.3828125" style="1279" customWidth="1"/>
    <col min="14722" max="14722" width="2.69140625" style="1279" customWidth="1"/>
    <col min="14723" max="14726" width="0.921875" style="1279" customWidth="1"/>
    <col min="14727" max="14808" width="2.69140625" style="1279" customWidth="1"/>
    <col min="14809" max="14975" width="1.61328125" style="1279"/>
    <col min="14976" max="14976" width="2.69140625" style="1279" customWidth="1"/>
    <col min="14977" max="14977" width="6.3828125" style="1279" customWidth="1"/>
    <col min="14978" max="14978" width="2.69140625" style="1279" customWidth="1"/>
    <col min="14979" max="14982" width="0.921875" style="1279" customWidth="1"/>
    <col min="14983" max="15064" width="2.69140625" style="1279" customWidth="1"/>
    <col min="15065" max="15231" width="1.61328125" style="1279"/>
    <col min="15232" max="15232" width="2.69140625" style="1279" customWidth="1"/>
    <col min="15233" max="15233" width="6.3828125" style="1279" customWidth="1"/>
    <col min="15234" max="15234" width="2.69140625" style="1279" customWidth="1"/>
    <col min="15235" max="15238" width="0.921875" style="1279" customWidth="1"/>
    <col min="15239" max="15320" width="2.69140625" style="1279" customWidth="1"/>
    <col min="15321" max="15487" width="1.61328125" style="1279"/>
    <col min="15488" max="15488" width="2.69140625" style="1279" customWidth="1"/>
    <col min="15489" max="15489" width="6.3828125" style="1279" customWidth="1"/>
    <col min="15490" max="15490" width="2.69140625" style="1279" customWidth="1"/>
    <col min="15491" max="15494" width="0.921875" style="1279" customWidth="1"/>
    <col min="15495" max="15576" width="2.69140625" style="1279" customWidth="1"/>
    <col min="15577" max="15743" width="1.61328125" style="1279"/>
    <col min="15744" max="15744" width="2.69140625" style="1279" customWidth="1"/>
    <col min="15745" max="15745" width="6.3828125" style="1279" customWidth="1"/>
    <col min="15746" max="15746" width="2.69140625" style="1279" customWidth="1"/>
    <col min="15747" max="15750" width="0.921875" style="1279" customWidth="1"/>
    <col min="15751" max="15832" width="2.69140625" style="1279" customWidth="1"/>
    <col min="15833" max="15999" width="1.61328125" style="1279"/>
    <col min="16000" max="16000" width="2.69140625" style="1279" customWidth="1"/>
    <col min="16001" max="16001" width="6.3828125" style="1279" customWidth="1"/>
    <col min="16002" max="16002" width="2.69140625" style="1279" customWidth="1"/>
    <col min="16003" max="16006" width="0.921875" style="1279" customWidth="1"/>
    <col min="16007" max="16088" width="2.69140625" style="1279" customWidth="1"/>
    <col min="16089" max="16384" width="1.61328125" style="1279"/>
  </cols>
  <sheetData>
    <row r="1" spans="2:83" ht="81" customHeight="1" thickBot="1"/>
    <row r="2" spans="2:83" s="1420" customFormat="1" ht="24.9" customHeight="1">
      <c r="B2" s="3130" t="s">
        <v>1443</v>
      </c>
      <c r="C2" s="3131"/>
      <c r="D2" s="3131"/>
      <c r="E2" s="3131"/>
      <c r="F2" s="3131"/>
      <c r="G2" s="3131"/>
      <c r="H2" s="3131"/>
      <c r="I2" s="3131"/>
      <c r="J2" s="3131"/>
      <c r="K2" s="3131"/>
      <c r="L2" s="3131"/>
      <c r="M2" s="3131"/>
      <c r="N2" s="3131"/>
      <c r="O2" s="3131"/>
      <c r="P2" s="3131"/>
      <c r="Q2" s="3131"/>
      <c r="R2" s="3131"/>
      <c r="S2" s="3131"/>
      <c r="T2" s="3131"/>
      <c r="U2" s="3131"/>
      <c r="V2" s="3131"/>
      <c r="W2" s="3131"/>
      <c r="X2" s="3131"/>
      <c r="Y2" s="3131"/>
      <c r="Z2" s="3131"/>
      <c r="AA2" s="3131"/>
      <c r="AB2" s="3131"/>
      <c r="AC2" s="3131"/>
      <c r="AD2" s="3131"/>
      <c r="AE2" s="3131"/>
      <c r="AF2" s="3131"/>
      <c r="AG2" s="3131"/>
      <c r="AH2" s="3131"/>
      <c r="AI2" s="3131"/>
      <c r="AJ2" s="3131"/>
      <c r="AK2" s="3131"/>
      <c r="AL2" s="3131"/>
      <c r="AM2" s="3131"/>
      <c r="AN2" s="3131"/>
      <c r="AO2" s="3131"/>
      <c r="AP2" s="3131"/>
      <c r="AQ2" s="3131"/>
      <c r="AR2" s="3131"/>
      <c r="AS2" s="3131"/>
      <c r="AT2" s="3131"/>
      <c r="AU2" s="3131"/>
      <c r="AV2" s="3131"/>
      <c r="AW2" s="3131"/>
      <c r="AX2" s="3131"/>
      <c r="AY2" s="3131"/>
      <c r="AZ2" s="3131"/>
      <c r="BA2" s="3131"/>
      <c r="BB2" s="3131"/>
      <c r="BC2" s="3131"/>
      <c r="BD2" s="3131"/>
      <c r="BE2" s="3131"/>
      <c r="BF2" s="3131"/>
      <c r="BG2" s="3131"/>
      <c r="BH2" s="3131"/>
      <c r="BI2" s="3131"/>
      <c r="BJ2" s="3131"/>
      <c r="BK2" s="3131"/>
      <c r="BL2" s="3131"/>
      <c r="BM2" s="3131"/>
      <c r="BN2" s="3131"/>
      <c r="BO2" s="3131"/>
      <c r="BP2" s="3131"/>
      <c r="BQ2" s="3131"/>
      <c r="BR2" s="3131"/>
      <c r="BS2" s="3131"/>
      <c r="BT2" s="3131"/>
      <c r="BU2" s="3131"/>
      <c r="BV2" s="3131"/>
      <c r="BW2" s="3131"/>
      <c r="BX2" s="3131"/>
      <c r="BY2" s="3131"/>
      <c r="BZ2" s="3131"/>
      <c r="CA2" s="3131"/>
      <c r="CB2" s="3131"/>
      <c r="CC2" s="3131"/>
      <c r="CD2" s="3131"/>
      <c r="CE2" s="3132"/>
    </row>
    <row r="3" spans="2:83" s="1420" customFormat="1" ht="30" customHeight="1">
      <c r="B3" s="3133"/>
      <c r="C3" s="3134"/>
      <c r="D3" s="3134"/>
      <c r="E3" s="3134"/>
      <c r="F3" s="3134"/>
      <c r="G3" s="3134"/>
      <c r="H3" s="3134"/>
      <c r="I3" s="3134"/>
      <c r="J3" s="3134"/>
      <c r="K3" s="3134"/>
      <c r="L3" s="3134"/>
      <c r="M3" s="3134"/>
      <c r="N3" s="3134"/>
      <c r="O3" s="3134"/>
      <c r="P3" s="3134"/>
      <c r="Q3" s="3134"/>
      <c r="R3" s="3134"/>
      <c r="S3" s="3134"/>
      <c r="T3" s="3134"/>
      <c r="U3" s="3134"/>
      <c r="V3" s="3134"/>
      <c r="W3" s="3134"/>
      <c r="X3" s="3134"/>
      <c r="Y3" s="3134"/>
      <c r="Z3" s="3134"/>
      <c r="AA3" s="3134"/>
      <c r="AB3" s="3134"/>
      <c r="AC3" s="3134"/>
      <c r="AD3" s="3134"/>
      <c r="AE3" s="3134"/>
      <c r="AF3" s="3134"/>
      <c r="AG3" s="3134"/>
      <c r="AH3" s="3134"/>
      <c r="AI3" s="3134"/>
      <c r="AJ3" s="3134"/>
      <c r="AK3" s="3134"/>
      <c r="AL3" s="3134"/>
      <c r="AM3" s="3134"/>
      <c r="AN3" s="3134"/>
      <c r="AO3" s="3134"/>
      <c r="AP3" s="3134"/>
      <c r="AQ3" s="3134"/>
      <c r="AR3" s="3134"/>
      <c r="AS3" s="3134"/>
      <c r="AT3" s="3134"/>
      <c r="AU3" s="3134"/>
      <c r="AV3" s="3134"/>
      <c r="AW3" s="3134"/>
      <c r="AX3" s="3134"/>
      <c r="AY3" s="3134"/>
      <c r="AZ3" s="3134"/>
      <c r="BA3" s="3134"/>
      <c r="BB3" s="3134"/>
      <c r="BC3" s="3134"/>
      <c r="BD3" s="3134"/>
      <c r="BE3" s="3134"/>
      <c r="BF3" s="3134"/>
      <c r="BG3" s="3134"/>
      <c r="BH3" s="3134"/>
      <c r="BI3" s="3134"/>
      <c r="BJ3" s="3134"/>
      <c r="BK3" s="3134"/>
      <c r="BL3" s="3134"/>
      <c r="BM3" s="3134"/>
      <c r="BN3" s="3134"/>
      <c r="BO3" s="3134"/>
      <c r="BP3" s="3134"/>
      <c r="BQ3" s="3134"/>
      <c r="BR3" s="3134"/>
      <c r="BS3" s="3134"/>
      <c r="BT3" s="3134"/>
      <c r="BU3" s="3134"/>
      <c r="BV3" s="3134"/>
      <c r="BW3" s="3134"/>
      <c r="BX3" s="3134"/>
      <c r="BY3" s="3134"/>
      <c r="BZ3" s="3134"/>
      <c r="CA3" s="3134"/>
      <c r="CB3" s="3134"/>
      <c r="CC3" s="3134"/>
      <c r="CD3" s="3134"/>
      <c r="CE3" s="3135"/>
    </row>
    <row r="4" spans="2:83" s="1420" customFormat="1" ht="30" customHeight="1">
      <c r="B4" s="3136" t="s">
        <v>1444</v>
      </c>
      <c r="C4" s="3137"/>
      <c r="D4" s="3137"/>
      <c r="E4" s="3137"/>
      <c r="F4" s="3137"/>
      <c r="G4" s="3137"/>
      <c r="H4" s="3137"/>
      <c r="I4" s="3137"/>
      <c r="J4" s="3137"/>
      <c r="K4" s="3137"/>
      <c r="L4" s="3137"/>
      <c r="M4" s="3137"/>
      <c r="N4" s="3137"/>
      <c r="O4" s="3137"/>
      <c r="P4" s="3137"/>
      <c r="Q4" s="3137"/>
      <c r="R4" s="3137"/>
      <c r="S4" s="3137"/>
      <c r="T4" s="3137"/>
      <c r="U4" s="3137"/>
      <c r="V4" s="3137"/>
      <c r="W4" s="3137"/>
      <c r="X4" s="3137"/>
      <c r="Y4" s="3137"/>
      <c r="Z4" s="3137"/>
      <c r="AA4" s="3137"/>
      <c r="AB4" s="3137"/>
      <c r="AC4" s="3137"/>
      <c r="AD4" s="3137"/>
      <c r="AE4" s="3137"/>
      <c r="AF4" s="3137"/>
      <c r="AG4" s="3137"/>
      <c r="AH4" s="3137"/>
      <c r="AI4" s="3137"/>
      <c r="AJ4" s="3137"/>
      <c r="AK4" s="3137"/>
      <c r="AL4" s="3137"/>
      <c r="AM4" s="3137"/>
      <c r="AN4" s="3137"/>
      <c r="AO4" s="3137"/>
      <c r="AP4" s="3137"/>
      <c r="AQ4" s="3137"/>
      <c r="AR4" s="3137"/>
      <c r="AS4" s="3137"/>
      <c r="AT4" s="3137"/>
      <c r="AU4" s="3137"/>
      <c r="AV4" s="3137"/>
      <c r="AW4" s="3137"/>
      <c r="AX4" s="3137"/>
      <c r="AY4" s="3137"/>
      <c r="AZ4" s="3137"/>
      <c r="BA4" s="3137"/>
      <c r="BB4" s="3137"/>
      <c r="BC4" s="3137"/>
      <c r="BD4" s="3137"/>
      <c r="BE4" s="3137"/>
      <c r="BF4" s="3137"/>
      <c r="BG4" s="3137"/>
      <c r="BH4" s="3137"/>
      <c r="BI4" s="3137"/>
      <c r="BJ4" s="3137"/>
      <c r="BK4" s="3137"/>
      <c r="BL4" s="3137"/>
      <c r="BM4" s="3137"/>
      <c r="BN4" s="3137"/>
      <c r="BO4" s="3137"/>
      <c r="BP4" s="3137"/>
      <c r="BQ4" s="3137"/>
      <c r="BR4" s="3137"/>
      <c r="BS4" s="3137"/>
      <c r="BT4" s="3137"/>
      <c r="BU4" s="3137"/>
      <c r="BV4" s="3137"/>
      <c r="BW4" s="3137"/>
      <c r="BX4" s="3137"/>
      <c r="BY4" s="3137"/>
      <c r="BZ4" s="3137"/>
      <c r="CA4" s="3137"/>
      <c r="CB4" s="3137"/>
      <c r="CC4" s="3137"/>
      <c r="CD4" s="3137"/>
      <c r="CE4" s="3138"/>
    </row>
    <row r="5" spans="2:83" s="1420" customFormat="1" ht="30" customHeight="1">
      <c r="B5" s="3139" t="s">
        <v>1445</v>
      </c>
      <c r="C5" s="3140"/>
      <c r="D5" s="3140"/>
      <c r="E5" s="3140"/>
      <c r="F5" s="3140"/>
      <c r="G5" s="3140"/>
      <c r="H5" s="3140"/>
      <c r="I5" s="3140"/>
      <c r="J5" s="3140"/>
      <c r="K5" s="3140"/>
      <c r="L5" s="3140"/>
      <c r="M5" s="3140"/>
      <c r="N5" s="3140"/>
      <c r="O5" s="3140"/>
      <c r="P5" s="3140"/>
      <c r="Q5" s="3140"/>
      <c r="R5" s="3140"/>
      <c r="S5" s="3140"/>
      <c r="T5" s="3140"/>
      <c r="U5" s="3140"/>
      <c r="V5" s="3140"/>
      <c r="W5" s="3140"/>
      <c r="X5" s="3140"/>
      <c r="Y5" s="3140"/>
      <c r="Z5" s="3140"/>
      <c r="AA5" s="3140"/>
      <c r="AB5" s="3140"/>
      <c r="AC5" s="3140"/>
      <c r="AD5" s="3140"/>
      <c r="AE5" s="3140"/>
      <c r="AF5" s="3140"/>
      <c r="AG5" s="3140"/>
      <c r="AH5" s="3140"/>
      <c r="AI5" s="3140"/>
      <c r="AJ5" s="3140"/>
      <c r="AK5" s="3140"/>
      <c r="AL5" s="3140"/>
      <c r="AM5" s="3140"/>
      <c r="AN5" s="3140"/>
      <c r="AO5" s="3140"/>
      <c r="AP5" s="3140"/>
      <c r="AQ5" s="3140"/>
      <c r="AR5" s="3140"/>
      <c r="AS5" s="3140"/>
      <c r="AT5" s="3140"/>
      <c r="AU5" s="3140"/>
      <c r="AV5" s="3140"/>
      <c r="AW5" s="3140"/>
      <c r="AX5" s="3140"/>
      <c r="AY5" s="3140"/>
      <c r="AZ5" s="3140"/>
      <c r="BA5" s="3140"/>
      <c r="BB5" s="3140"/>
      <c r="BC5" s="3140"/>
      <c r="BD5" s="3140"/>
      <c r="BE5" s="3140"/>
      <c r="BF5" s="3140"/>
      <c r="BG5" s="3140"/>
      <c r="BH5" s="3140"/>
      <c r="BI5" s="3140"/>
      <c r="BJ5" s="3140"/>
      <c r="BK5" s="3140"/>
      <c r="BL5" s="3140"/>
      <c r="BM5" s="3140"/>
      <c r="BN5" s="3140"/>
      <c r="BO5" s="3140"/>
      <c r="BP5" s="3140"/>
      <c r="BQ5" s="3140"/>
      <c r="BR5" s="3140"/>
      <c r="BS5" s="3140"/>
      <c r="BT5" s="3140"/>
      <c r="BU5" s="3140"/>
      <c r="BV5" s="3140"/>
      <c r="BW5" s="3140"/>
      <c r="BX5" s="3140"/>
      <c r="BY5" s="3140"/>
      <c r="BZ5" s="3140"/>
      <c r="CA5" s="3140"/>
      <c r="CB5" s="3140"/>
      <c r="CC5" s="3140"/>
      <c r="CD5" s="3140"/>
      <c r="CE5" s="3141"/>
    </row>
    <row r="6" spans="2:83" s="1420" customFormat="1" ht="24.9" customHeight="1">
      <c r="B6" s="1403"/>
      <c r="C6" s="1404"/>
      <c r="D6" s="1404"/>
      <c r="E6" s="1404"/>
      <c r="F6" s="1404"/>
      <c r="G6" s="1404"/>
      <c r="H6" s="1404"/>
      <c r="I6" s="1404"/>
      <c r="J6" s="1404"/>
      <c r="K6" s="1404"/>
      <c r="L6" s="1404"/>
      <c r="M6" s="1404"/>
      <c r="N6" s="1404"/>
      <c r="O6" s="1404"/>
      <c r="P6" s="1404"/>
      <c r="Q6" s="1404"/>
      <c r="R6" s="1404"/>
      <c r="S6" s="1404"/>
      <c r="T6" s="1404"/>
      <c r="U6" s="1404"/>
      <c r="V6" s="1404"/>
      <c r="W6" s="1404"/>
      <c r="X6" s="1404"/>
      <c r="Y6" s="1404"/>
      <c r="Z6" s="1404"/>
      <c r="AA6" s="1404"/>
      <c r="AB6" s="1404"/>
      <c r="AC6" s="1404"/>
      <c r="AD6" s="1404"/>
      <c r="AE6" s="1404"/>
      <c r="AF6" s="1404"/>
      <c r="AG6" s="1404"/>
      <c r="AH6" s="1404"/>
      <c r="AI6" s="1404"/>
      <c r="AJ6" s="1404"/>
      <c r="AK6" s="1404"/>
      <c r="AL6" s="1404"/>
      <c r="AM6" s="1404"/>
      <c r="AN6" s="1404"/>
      <c r="AO6" s="1404"/>
      <c r="AP6" s="1404"/>
      <c r="AQ6" s="1404"/>
      <c r="AR6" s="1404"/>
      <c r="AS6" s="1404"/>
      <c r="AT6" s="1404"/>
      <c r="AU6" s="1404"/>
      <c r="AV6" s="1404"/>
      <c r="AW6" s="1404"/>
      <c r="AX6" s="1404"/>
      <c r="AY6" s="1404"/>
      <c r="AZ6" s="1404"/>
      <c r="BA6" s="1404"/>
      <c r="BB6" s="1404"/>
      <c r="BC6" s="1404"/>
      <c r="BD6" s="1404"/>
      <c r="BE6" s="1404"/>
      <c r="BF6" s="1404"/>
      <c r="BG6" s="1404"/>
      <c r="BH6" s="1404"/>
      <c r="BI6" s="1404"/>
      <c r="BJ6" s="1404"/>
      <c r="BK6" s="1404"/>
      <c r="BL6" s="1404"/>
      <c r="BM6" s="1404"/>
      <c r="BN6" s="1404"/>
      <c r="BO6" s="1404"/>
      <c r="BP6" s="1404"/>
      <c r="BQ6" s="1404"/>
      <c r="BR6" s="1404"/>
      <c r="BS6" s="1404"/>
      <c r="BT6" s="1404"/>
      <c r="BU6" s="1404"/>
      <c r="BV6" s="1404"/>
      <c r="BW6" s="1404"/>
      <c r="BX6" s="1404"/>
      <c r="BY6" s="1404"/>
      <c r="BZ6" s="1404"/>
      <c r="CA6" s="1404"/>
      <c r="CB6" s="1404"/>
      <c r="CC6" s="1404"/>
      <c r="CD6" s="1404"/>
      <c r="CE6" s="1405"/>
    </row>
    <row r="7" spans="2:83" s="1420" customFormat="1" ht="24.9" customHeight="1">
      <c r="B7" s="1301"/>
      <c r="C7" s="1302"/>
      <c r="D7" s="1302"/>
      <c r="E7" s="1302"/>
      <c r="F7" s="1302"/>
      <c r="G7" s="1302"/>
      <c r="H7" s="1302"/>
      <c r="I7" s="1302"/>
      <c r="J7" s="1302"/>
      <c r="K7" s="1302"/>
      <c r="L7" s="1302"/>
      <c r="M7" s="1302"/>
      <c r="N7" s="1302"/>
      <c r="O7" s="1302"/>
      <c r="P7" s="1302"/>
      <c r="Q7" s="1302"/>
      <c r="R7" s="1302"/>
      <c r="S7" s="1302"/>
      <c r="T7" s="1302"/>
      <c r="U7" s="1302"/>
      <c r="V7" s="1302"/>
      <c r="W7" s="1302"/>
      <c r="X7" s="1302"/>
      <c r="Y7" s="1302"/>
      <c r="Z7" s="1302"/>
      <c r="AA7" s="1302"/>
      <c r="AB7" s="1302"/>
      <c r="AC7" s="1302"/>
      <c r="AD7" s="1302"/>
      <c r="AE7" s="1302"/>
      <c r="AF7" s="1302"/>
      <c r="AG7" s="1302"/>
      <c r="AH7" s="1302"/>
      <c r="AI7" s="1302"/>
      <c r="AJ7" s="1302"/>
      <c r="AK7" s="1302"/>
      <c r="AL7" s="1302"/>
      <c r="AM7" s="1302"/>
      <c r="AN7" s="1302"/>
      <c r="AO7" s="1302"/>
      <c r="AP7" s="1302"/>
      <c r="AQ7" s="1302"/>
      <c r="AR7" s="1302"/>
      <c r="AS7" s="1302"/>
      <c r="AT7" s="1302"/>
      <c r="AU7" s="1302"/>
      <c r="AV7" s="1302"/>
      <c r="AW7" s="1302"/>
      <c r="AX7" s="1302"/>
      <c r="AY7" s="1302"/>
      <c r="AZ7" s="1302"/>
      <c r="BA7" s="1302"/>
      <c r="BB7" s="1302"/>
      <c r="BC7" s="1302"/>
      <c r="BD7" s="1302"/>
      <c r="BE7" s="1302"/>
      <c r="BF7" s="1302"/>
      <c r="BG7" s="1302"/>
      <c r="BH7" s="1302"/>
      <c r="BI7" s="1302"/>
      <c r="BJ7" s="1302"/>
      <c r="BK7" s="1302"/>
      <c r="BL7" s="1302"/>
      <c r="BM7" s="1302"/>
      <c r="BN7" s="1302"/>
      <c r="BO7" s="1302"/>
      <c r="BP7" s="1302"/>
      <c r="BQ7" s="1302"/>
      <c r="BR7" s="1302"/>
      <c r="BS7" s="1302"/>
      <c r="BT7" s="1302"/>
      <c r="BU7" s="1302"/>
      <c r="BV7" s="1302"/>
      <c r="BW7" s="1302"/>
      <c r="BX7" s="1302"/>
      <c r="BY7" s="1302"/>
      <c r="BZ7" s="1302"/>
      <c r="CA7" s="1302"/>
      <c r="CE7" s="1634"/>
    </row>
    <row r="8" spans="2:83" s="1420" customFormat="1" ht="30" customHeight="1">
      <c r="B8" s="1635"/>
      <c r="C8" s="3142" t="s">
        <v>1446</v>
      </c>
      <c r="D8" s="3143"/>
      <c r="E8" s="3143"/>
      <c r="F8" s="3143"/>
      <c r="G8" s="3143"/>
      <c r="H8" s="3143"/>
      <c r="I8" s="3143"/>
      <c r="J8" s="3143"/>
      <c r="K8" s="3143"/>
      <c r="L8" s="3143"/>
      <c r="M8" s="3143"/>
      <c r="N8" s="3144"/>
      <c r="O8" s="3148" t="s">
        <v>943</v>
      </c>
      <c r="P8" s="3149"/>
      <c r="Q8" s="3150"/>
      <c r="R8" s="1320"/>
      <c r="S8" s="1309" t="s">
        <v>1024</v>
      </c>
      <c r="T8" s="1371"/>
      <c r="U8" s="1371"/>
      <c r="V8" s="1371"/>
      <c r="W8" s="1371"/>
      <c r="X8" s="1371"/>
      <c r="Y8" s="1371"/>
      <c r="Z8" s="1371"/>
      <c r="AA8" s="1371"/>
      <c r="AB8" s="1371"/>
      <c r="AC8" s="1371"/>
      <c r="AD8" s="1371"/>
      <c r="AE8" s="1371"/>
      <c r="AF8" s="1371"/>
      <c r="AG8" s="1371"/>
      <c r="AH8" s="1371"/>
      <c r="AI8" s="1371"/>
      <c r="AJ8" s="1371"/>
      <c r="AK8" s="1320"/>
      <c r="AL8" s="1320"/>
      <c r="AM8" s="1320"/>
      <c r="AN8" s="1320"/>
      <c r="AO8" s="1320"/>
      <c r="AP8" s="1320"/>
      <c r="AQ8" s="1320"/>
      <c r="AR8" s="1320"/>
      <c r="AS8" s="1320"/>
      <c r="AT8" s="1320"/>
      <c r="AU8" s="1320"/>
      <c r="AV8" s="1320"/>
      <c r="AW8" s="1320"/>
      <c r="AX8" s="1320"/>
      <c r="AY8" s="1320"/>
      <c r="AZ8" s="1371"/>
      <c r="BA8" s="1386"/>
      <c r="BB8" s="1386"/>
      <c r="BC8" s="1386"/>
      <c r="BD8" s="1386"/>
      <c r="BE8" s="1386"/>
      <c r="BF8" s="1386"/>
      <c r="BG8" s="1386"/>
      <c r="BH8" s="1386"/>
      <c r="BI8" s="1386"/>
      <c r="BJ8" s="1386"/>
      <c r="BK8" s="1386"/>
      <c r="BL8" s="1386"/>
      <c r="BM8" s="1386"/>
      <c r="BN8" s="1386"/>
      <c r="BO8" s="1386"/>
      <c r="BP8" s="1386"/>
      <c r="BQ8" s="1386"/>
      <c r="BR8" s="1386"/>
      <c r="BS8" s="1386"/>
      <c r="BT8" s="1386"/>
      <c r="BU8" s="1386"/>
      <c r="BV8" s="1320"/>
      <c r="BW8" s="1320"/>
      <c r="BX8" s="1320"/>
      <c r="BY8" s="1320"/>
      <c r="BZ8" s="1320"/>
      <c r="CA8" s="1320"/>
      <c r="CE8" s="1634"/>
    </row>
    <row r="9" spans="2:83" s="1420" customFormat="1" ht="30" customHeight="1">
      <c r="B9" s="1635"/>
      <c r="C9" s="3145"/>
      <c r="D9" s="3146"/>
      <c r="E9" s="3146"/>
      <c r="F9" s="3146"/>
      <c r="G9" s="3146"/>
      <c r="H9" s="3146"/>
      <c r="I9" s="3146"/>
      <c r="J9" s="3146"/>
      <c r="K9" s="3146"/>
      <c r="L9" s="3146"/>
      <c r="M9" s="3146"/>
      <c r="N9" s="3147"/>
      <c r="O9" s="3151"/>
      <c r="P9" s="3152"/>
      <c r="Q9" s="3153"/>
      <c r="R9" s="1320"/>
      <c r="S9" s="1636" t="s">
        <v>1025</v>
      </c>
      <c r="T9" s="1371"/>
      <c r="U9" s="1371"/>
      <c r="V9" s="1371"/>
      <c r="W9" s="1371"/>
      <c r="X9" s="1371"/>
      <c r="Y9" s="1371"/>
      <c r="Z9" s="1371"/>
      <c r="AA9" s="1371"/>
      <c r="AB9" s="1371"/>
      <c r="AC9" s="1371"/>
      <c r="AD9" s="1371"/>
      <c r="AE9" s="1371"/>
      <c r="AF9" s="1371"/>
      <c r="AG9" s="1371"/>
      <c r="AH9" s="1371"/>
      <c r="AI9" s="1371"/>
      <c r="AJ9" s="1371"/>
      <c r="AK9" s="1320"/>
      <c r="AL9" s="1320"/>
      <c r="AM9" s="1320"/>
      <c r="AN9" s="1320"/>
      <c r="AO9" s="1320"/>
      <c r="AP9" s="1320"/>
      <c r="AQ9" s="1320"/>
      <c r="AR9" s="1320"/>
      <c r="AS9" s="1320"/>
      <c r="AT9" s="1320"/>
      <c r="AU9" s="1320"/>
      <c r="AV9" s="1320"/>
      <c r="AW9" s="1320"/>
      <c r="AX9" s="1320"/>
      <c r="AY9" s="1320"/>
      <c r="AZ9" s="1371"/>
      <c r="BA9" s="1320"/>
      <c r="BB9" s="1320"/>
      <c r="BC9" s="1320"/>
      <c r="BD9" s="1320"/>
      <c r="BE9" s="1320"/>
      <c r="BF9" s="1320"/>
      <c r="BG9" s="1320"/>
      <c r="BH9" s="1320"/>
      <c r="BI9" s="1320"/>
      <c r="BJ9" s="1320"/>
      <c r="BK9" s="1320"/>
      <c r="BL9" s="1320"/>
      <c r="BM9" s="1320"/>
      <c r="BN9" s="1320"/>
      <c r="BO9" s="1320"/>
      <c r="BP9" s="1320"/>
      <c r="BQ9" s="1320"/>
      <c r="BR9" s="1320"/>
      <c r="BS9" s="1320"/>
      <c r="BT9" s="1320"/>
      <c r="BU9" s="1320"/>
      <c r="BV9" s="1320"/>
      <c r="BW9" s="1320"/>
      <c r="BX9" s="1320"/>
      <c r="BY9" s="1320"/>
      <c r="BZ9" s="1320"/>
      <c r="CA9" s="1320"/>
      <c r="CE9" s="1634"/>
    </row>
    <row r="10" spans="2:83" s="1420" customFormat="1" ht="24.9" customHeight="1">
      <c r="B10" s="1635"/>
      <c r="C10" s="1320"/>
      <c r="D10" s="1320"/>
      <c r="E10" s="1320"/>
      <c r="F10" s="1320"/>
      <c r="G10" s="1324"/>
      <c r="H10" s="1324"/>
      <c r="I10" s="1324"/>
      <c r="J10" s="1324"/>
      <c r="K10" s="1324"/>
      <c r="L10" s="1324"/>
      <c r="M10" s="1324"/>
      <c r="N10" s="1324"/>
      <c r="O10" s="1324"/>
      <c r="P10" s="1324"/>
      <c r="Q10" s="1324"/>
      <c r="R10" s="1324"/>
      <c r="S10" s="1324"/>
      <c r="T10" s="1324"/>
      <c r="U10" s="1324"/>
      <c r="V10" s="1324"/>
      <c r="W10" s="1324"/>
      <c r="X10" s="1324"/>
      <c r="Y10" s="1324"/>
      <c r="Z10" s="1324"/>
      <c r="AA10" s="1324"/>
      <c r="AB10" s="1324"/>
      <c r="AC10" s="1324"/>
      <c r="AD10" s="1324"/>
      <c r="AE10" s="1324"/>
      <c r="AF10" s="1324"/>
      <c r="AG10" s="1324"/>
      <c r="AH10" s="1324"/>
      <c r="AI10" s="1324"/>
      <c r="AJ10" s="1324"/>
      <c r="AK10" s="1324"/>
      <c r="AL10" s="1324"/>
      <c r="AM10" s="1324"/>
      <c r="AN10" s="1324"/>
      <c r="AO10" s="1324"/>
      <c r="AP10" s="1324"/>
      <c r="AQ10" s="1324"/>
      <c r="AR10" s="1324"/>
      <c r="AS10" s="1324"/>
      <c r="AT10" s="1320"/>
      <c r="AU10" s="1320"/>
      <c r="AV10" s="1320"/>
      <c r="AW10" s="1320"/>
      <c r="AX10" s="1320"/>
      <c r="AY10" s="1320"/>
      <c r="AZ10" s="1320"/>
      <c r="BA10" s="1320"/>
      <c r="BB10" s="1320"/>
      <c r="BC10" s="1320"/>
      <c r="BD10" s="1320"/>
      <c r="BE10" s="1320"/>
      <c r="BF10" s="1320"/>
      <c r="BG10" s="1320"/>
      <c r="BH10" s="1320"/>
      <c r="BI10" s="1320"/>
      <c r="BJ10" s="1320"/>
      <c r="BK10" s="1320"/>
      <c r="BL10" s="1320"/>
      <c r="BM10" s="1320"/>
      <c r="BN10" s="1320"/>
      <c r="BO10" s="1320"/>
      <c r="BP10" s="1320"/>
      <c r="BQ10" s="1320"/>
      <c r="BR10" s="1320"/>
      <c r="BS10" s="1320"/>
      <c r="BT10" s="1320"/>
      <c r="BU10" s="1320"/>
      <c r="BV10" s="1320"/>
      <c r="BW10" s="1320"/>
      <c r="BX10" s="1320"/>
      <c r="BY10" s="1320"/>
      <c r="BZ10" s="1320"/>
      <c r="CA10" s="1320"/>
      <c r="CE10" s="1634"/>
    </row>
    <row r="11" spans="2:83" s="1420" customFormat="1" ht="30" customHeight="1">
      <c r="B11" s="1635"/>
      <c r="C11" s="1631" t="s">
        <v>1026</v>
      </c>
      <c r="D11" s="1631"/>
      <c r="E11" s="1631"/>
      <c r="F11" s="1631"/>
      <c r="G11" s="1631"/>
      <c r="H11" s="3129">
        <v>1</v>
      </c>
      <c r="I11" s="3129"/>
      <c r="J11" s="1324"/>
      <c r="K11" s="1293" t="s">
        <v>1027</v>
      </c>
      <c r="L11" s="1324"/>
      <c r="M11" s="1324"/>
      <c r="N11" s="1324"/>
      <c r="O11" s="1324"/>
      <c r="P11" s="1324"/>
      <c r="Q11" s="1324"/>
      <c r="R11" s="1324"/>
      <c r="S11" s="1324"/>
      <c r="T11" s="1324"/>
      <c r="U11" s="1324"/>
      <c r="V11" s="1324"/>
      <c r="W11" s="1324"/>
      <c r="X11" s="1324"/>
      <c r="Y11" s="1324"/>
      <c r="Z11" s="1324"/>
      <c r="AA11" s="1324"/>
      <c r="AB11" s="1324"/>
      <c r="AC11" s="1324"/>
      <c r="AD11" s="1324"/>
      <c r="AE11" s="1324"/>
      <c r="AF11" s="1324"/>
      <c r="AG11" s="1324"/>
      <c r="AH11" s="1324"/>
      <c r="AI11" s="1324"/>
      <c r="AJ11" s="1324"/>
      <c r="AK11" s="1324"/>
      <c r="AL11" s="1324"/>
      <c r="AM11" s="1324"/>
      <c r="AN11" s="1324"/>
      <c r="AO11" s="1324"/>
      <c r="AP11" s="1324"/>
      <c r="AQ11" s="1324"/>
      <c r="AR11" s="1324"/>
      <c r="AS11" s="1324"/>
      <c r="AT11" s="1320"/>
      <c r="AU11" s="1320"/>
      <c r="AV11" s="1320"/>
      <c r="AW11" s="1320"/>
      <c r="AX11" s="1320"/>
      <c r="AY11" s="1320"/>
      <c r="AZ11" s="1320"/>
      <c r="BA11" s="1320"/>
      <c r="BB11" s="1320"/>
      <c r="BC11" s="1320"/>
      <c r="BD11" s="1320"/>
      <c r="BE11" s="1320"/>
      <c r="BF11" s="1320"/>
      <c r="BG11" s="1320"/>
      <c r="BH11" s="1320"/>
      <c r="BI11" s="1320"/>
      <c r="BJ11" s="1320"/>
      <c r="BK11" s="1320"/>
      <c r="BL11" s="1320"/>
      <c r="BM11" s="1320"/>
      <c r="BN11" s="1320"/>
      <c r="BO11" s="1320"/>
      <c r="BP11" s="1320"/>
      <c r="BQ11" s="1320"/>
      <c r="BR11" s="1320"/>
      <c r="BS11" s="1320"/>
      <c r="BT11" s="1320"/>
      <c r="BU11" s="1320"/>
      <c r="BV11" s="1320"/>
      <c r="BW11" s="1320"/>
      <c r="BX11" s="1320"/>
      <c r="BY11" s="1320"/>
      <c r="BZ11" s="1320"/>
      <c r="CA11" s="1320"/>
      <c r="CE11" s="1634"/>
    </row>
    <row r="12" spans="2:83" s="1420" customFormat="1" ht="30" customHeight="1">
      <c r="B12" s="1635"/>
      <c r="C12" s="1637" t="s">
        <v>1028</v>
      </c>
      <c r="D12" s="1637"/>
      <c r="E12" s="1637"/>
      <c r="F12" s="1637"/>
      <c r="G12" s="1637"/>
      <c r="H12" s="3129"/>
      <c r="I12" s="3129"/>
      <c r="J12" s="1324"/>
      <c r="K12" s="1638" t="s">
        <v>1029</v>
      </c>
      <c r="L12" s="1324"/>
      <c r="M12" s="1324"/>
      <c r="N12" s="1324"/>
      <c r="O12" s="1324"/>
      <c r="P12" s="1324"/>
      <c r="Q12" s="1324"/>
      <c r="R12" s="1324"/>
      <c r="S12" s="1324"/>
      <c r="T12" s="1324"/>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T12" s="1320"/>
      <c r="AU12" s="1320"/>
      <c r="AV12" s="1320"/>
      <c r="AW12" s="1320"/>
      <c r="AX12" s="1320"/>
      <c r="AY12" s="1320"/>
      <c r="AZ12" s="1320"/>
      <c r="BA12" s="1320"/>
      <c r="BB12" s="1320"/>
      <c r="BC12" s="1320"/>
      <c r="BD12" s="1320"/>
      <c r="BE12" s="1320"/>
      <c r="BF12" s="1320"/>
      <c r="BG12" s="1320"/>
      <c r="BH12" s="1320"/>
      <c r="BI12" s="1320"/>
      <c r="BJ12" s="1320"/>
      <c r="BK12" s="1320"/>
      <c r="BL12" s="1320"/>
      <c r="BM12" s="1320"/>
      <c r="BN12" s="1320"/>
      <c r="BO12" s="1320"/>
      <c r="BP12" s="1320"/>
      <c r="BQ12" s="1320"/>
      <c r="BR12" s="1320"/>
      <c r="BS12" s="1320"/>
      <c r="BT12" s="1320"/>
      <c r="BU12" s="1320"/>
      <c r="BV12" s="1320"/>
      <c r="BW12" s="1320"/>
      <c r="BX12" s="1320"/>
      <c r="BY12" s="1320"/>
      <c r="BZ12" s="1320"/>
      <c r="CA12" s="1320"/>
      <c r="CE12" s="1634"/>
    </row>
    <row r="13" spans="2:83" s="1420" customFormat="1" ht="20.100000000000001" customHeight="1">
      <c r="B13" s="1635"/>
      <c r="C13" s="1639"/>
      <c r="D13" s="1639"/>
      <c r="E13" s="1639"/>
      <c r="F13" s="1639"/>
      <c r="G13" s="1639"/>
      <c r="H13" s="1640"/>
      <c r="I13" s="1640"/>
      <c r="J13" s="1324"/>
      <c r="K13" s="1638"/>
      <c r="L13" s="1324"/>
      <c r="M13" s="1324"/>
      <c r="N13" s="1324"/>
      <c r="O13" s="1324"/>
      <c r="P13" s="1324"/>
      <c r="Q13" s="1324"/>
      <c r="R13" s="1324"/>
      <c r="S13" s="1324"/>
      <c r="T13" s="1324"/>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T13" s="1320"/>
      <c r="AU13" s="1320"/>
      <c r="AV13" s="1320"/>
      <c r="AW13" s="1320"/>
      <c r="AX13" s="1320"/>
      <c r="AY13" s="1320"/>
      <c r="AZ13" s="1320"/>
      <c r="BA13" s="1320"/>
      <c r="BB13" s="1320"/>
      <c r="BC13" s="1320"/>
      <c r="BD13" s="1320"/>
      <c r="BE13" s="1320"/>
      <c r="BF13" s="1320"/>
      <c r="BG13" s="1320"/>
      <c r="BH13" s="1320"/>
      <c r="BI13" s="1320"/>
      <c r="BJ13" s="1320"/>
      <c r="BK13" s="1320"/>
      <c r="BL13" s="1320"/>
      <c r="BM13" s="1320"/>
      <c r="BN13" s="1320"/>
      <c r="BO13" s="1320"/>
      <c r="BP13" s="1320"/>
      <c r="BQ13" s="1320"/>
      <c r="BR13" s="1320"/>
      <c r="BS13" s="1320"/>
      <c r="BT13" s="1320"/>
      <c r="BU13" s="1320"/>
      <c r="BV13" s="1320"/>
      <c r="BW13" s="1320"/>
      <c r="BX13" s="1320"/>
      <c r="BY13" s="1320"/>
      <c r="BZ13" s="1320"/>
      <c r="CA13" s="1320"/>
      <c r="CE13" s="1634"/>
    </row>
    <row r="14" spans="2:83" s="1420" customFormat="1" ht="30" customHeight="1">
      <c r="B14" s="1635"/>
      <c r="C14" s="1641" t="s">
        <v>1447</v>
      </c>
      <c r="D14" s="1637"/>
      <c r="E14" s="1637"/>
      <c r="F14" s="1637"/>
      <c r="G14" s="1637"/>
      <c r="H14" s="1642"/>
      <c r="I14" s="1642"/>
      <c r="J14" s="1643"/>
      <c r="K14" s="1644"/>
      <c r="L14" s="1643"/>
      <c r="M14" s="1643"/>
      <c r="N14" s="1643"/>
      <c r="O14" s="1643"/>
      <c r="P14" s="1643"/>
      <c r="Q14" s="1643"/>
      <c r="R14" s="1643"/>
      <c r="S14" s="1643"/>
      <c r="T14" s="1643"/>
      <c r="U14" s="1643"/>
      <c r="V14" s="1643"/>
      <c r="W14" s="1643"/>
      <c r="X14" s="1643"/>
      <c r="Y14" s="1643"/>
      <c r="Z14" s="1643"/>
      <c r="AA14" s="1643"/>
      <c r="AB14" s="1643"/>
      <c r="AC14" s="1643"/>
      <c r="AD14" s="1643"/>
      <c r="AE14" s="1324"/>
      <c r="AF14" s="1324"/>
      <c r="AG14" s="1324"/>
      <c r="AH14" s="1324"/>
      <c r="AI14" s="1324"/>
      <c r="AJ14" s="1324"/>
      <c r="AK14" s="1324"/>
      <c r="AL14" s="1324"/>
      <c r="AM14" s="1324"/>
      <c r="AN14" s="1324"/>
      <c r="AO14" s="1324"/>
      <c r="AP14" s="1324"/>
      <c r="AQ14" s="1324"/>
      <c r="AR14" s="1324"/>
      <c r="AS14" s="1324"/>
      <c r="AT14" s="1320"/>
      <c r="AU14" s="1320"/>
      <c r="AV14" s="1320"/>
      <c r="AW14" s="1320"/>
      <c r="AX14" s="1320"/>
      <c r="AY14" s="1320"/>
      <c r="AZ14" s="1320"/>
      <c r="BA14" s="1320"/>
      <c r="BB14" s="1320"/>
      <c r="BC14" s="1320"/>
      <c r="BD14" s="1320"/>
      <c r="BE14" s="1320"/>
      <c r="BF14" s="1320"/>
      <c r="BG14" s="1320"/>
      <c r="BH14" s="1320"/>
      <c r="BI14" s="1320"/>
      <c r="BJ14" s="1320"/>
      <c r="BK14" s="1320"/>
      <c r="BL14" s="1320"/>
      <c r="BM14" s="1320"/>
      <c r="BN14" s="1320"/>
      <c r="BO14" s="1320"/>
      <c r="BP14" s="1320"/>
      <c r="BQ14" s="1320"/>
      <c r="BR14" s="1320"/>
      <c r="BS14" s="1320"/>
      <c r="BT14" s="1320"/>
      <c r="BU14" s="1320"/>
      <c r="BV14" s="1320"/>
      <c r="BW14" s="1320"/>
      <c r="BX14" s="1320"/>
      <c r="BY14" s="1320"/>
      <c r="BZ14" s="1320"/>
      <c r="CA14" s="1320"/>
      <c r="CE14" s="1634"/>
    </row>
    <row r="15" spans="2:83" s="1420" customFormat="1" ht="20.100000000000001" customHeight="1">
      <c r="B15" s="1645"/>
      <c r="CE15" s="1634"/>
    </row>
    <row r="16" spans="2:83" s="1423" customFormat="1" ht="30" customHeight="1">
      <c r="B16" s="1646"/>
      <c r="C16" s="1322" t="s">
        <v>1030</v>
      </c>
      <c r="D16" s="266" t="s">
        <v>2109</v>
      </c>
      <c r="E16" s="1323"/>
      <c r="F16" s="1323"/>
      <c r="G16" s="1323"/>
      <c r="H16" s="1323"/>
      <c r="I16" s="1371"/>
      <c r="J16" s="1371"/>
      <c r="K16" s="1371"/>
      <c r="L16" s="1371"/>
      <c r="M16" s="1371"/>
      <c r="N16" s="1371"/>
      <c r="O16" s="1371"/>
      <c r="P16" s="1371"/>
      <c r="Q16" s="1371"/>
      <c r="R16" s="1371"/>
      <c r="S16" s="1371"/>
      <c r="T16" s="1371"/>
      <c r="U16" s="1371"/>
      <c r="V16" s="1371"/>
      <c r="W16" s="1371"/>
      <c r="X16" s="1371"/>
      <c r="Y16" s="1371"/>
      <c r="Z16" s="1371"/>
      <c r="AA16" s="1371"/>
      <c r="AB16" s="1371"/>
      <c r="AC16" s="1371"/>
      <c r="AD16" s="1371"/>
      <c r="AE16" s="1371"/>
      <c r="AF16" s="1371"/>
      <c r="AG16" s="1371"/>
      <c r="AH16" s="1371"/>
      <c r="AI16" s="1371"/>
      <c r="AJ16" s="1371"/>
      <c r="AK16" s="1371"/>
      <c r="AL16" s="1371"/>
      <c r="AM16" s="1371"/>
      <c r="AN16" s="1371"/>
      <c r="AO16" s="1371"/>
      <c r="AP16" s="1371"/>
      <c r="AQ16" s="1371"/>
      <c r="AR16" s="1371"/>
      <c r="AS16" s="1371"/>
      <c r="AT16" s="1371"/>
      <c r="AU16" s="1371"/>
      <c r="AV16" s="1371"/>
      <c r="AW16" s="1371"/>
      <c r="AX16" s="1371"/>
      <c r="AY16" s="1371"/>
      <c r="AZ16" s="1371"/>
      <c r="BA16" s="1371"/>
      <c r="BB16" s="1371"/>
      <c r="BC16" s="1371"/>
      <c r="BD16" s="1323"/>
      <c r="BE16" s="1323"/>
      <c r="BF16" s="1323"/>
      <c r="BG16" s="1323"/>
      <c r="BH16" s="1323"/>
      <c r="BI16" s="1323"/>
      <c r="BJ16" s="1323"/>
      <c r="BK16" s="1323"/>
      <c r="BL16" s="1323"/>
      <c r="BM16" s="1323"/>
      <c r="BN16" s="1323"/>
      <c r="BO16" s="1323"/>
      <c r="BP16" s="1323"/>
      <c r="BQ16" s="1323"/>
      <c r="BR16" s="1323"/>
      <c r="BS16" s="1323"/>
      <c r="BT16" s="1323"/>
      <c r="BU16" s="1323"/>
      <c r="BV16" s="1323"/>
      <c r="BW16" s="1323"/>
      <c r="BX16" s="1323"/>
      <c r="BY16" s="1323"/>
      <c r="BZ16" s="1323"/>
      <c r="CA16" s="1323"/>
      <c r="CB16" s="1323"/>
      <c r="CC16" s="1323"/>
      <c r="CD16" s="1323"/>
      <c r="CE16" s="1647"/>
    </row>
    <row r="17" spans="2:83" s="1423" customFormat="1" ht="30" customHeight="1">
      <c r="B17" s="1646"/>
      <c r="C17" s="1323"/>
      <c r="D17" s="159" t="s">
        <v>2110</v>
      </c>
      <c r="E17" s="1323"/>
      <c r="F17" s="1323"/>
      <c r="G17" s="1323"/>
      <c r="H17" s="1323"/>
      <c r="I17" s="1371"/>
      <c r="J17" s="1371"/>
      <c r="K17" s="1371"/>
      <c r="L17" s="1371"/>
      <c r="M17" s="1371"/>
      <c r="N17" s="1371"/>
      <c r="O17" s="1371"/>
      <c r="P17" s="1371"/>
      <c r="Q17" s="1371"/>
      <c r="R17" s="1371"/>
      <c r="S17" s="1371"/>
      <c r="T17" s="1371"/>
      <c r="U17" s="1371"/>
      <c r="V17" s="1371"/>
      <c r="W17" s="1371"/>
      <c r="X17" s="1371"/>
      <c r="Y17" s="1371"/>
      <c r="Z17" s="1371"/>
      <c r="AA17" s="1371"/>
      <c r="AB17" s="1371"/>
      <c r="AC17" s="1371"/>
      <c r="AD17" s="1371"/>
      <c r="AE17" s="1371"/>
      <c r="AF17" s="1371"/>
      <c r="AG17" s="1371"/>
      <c r="AH17" s="1371"/>
      <c r="AI17" s="1371"/>
      <c r="AJ17" s="1371"/>
      <c r="AK17" s="1371"/>
      <c r="AL17" s="1371"/>
      <c r="AM17" s="1371"/>
      <c r="AN17" s="1371"/>
      <c r="AO17" s="1371"/>
      <c r="AP17" s="1371"/>
      <c r="AQ17" s="1371"/>
      <c r="AR17" s="1371"/>
      <c r="AS17" s="1371"/>
      <c r="AT17" s="1371"/>
      <c r="AU17" s="1371"/>
      <c r="AV17" s="1371"/>
      <c r="AW17" s="1371"/>
      <c r="AX17" s="1371"/>
      <c r="AY17" s="1371"/>
      <c r="AZ17" s="1371"/>
      <c r="BA17" s="1371"/>
      <c r="BB17" s="1371"/>
      <c r="BC17" s="1371"/>
      <c r="BD17" s="1323"/>
      <c r="BE17" s="1323"/>
      <c r="BF17" s="1323"/>
      <c r="BG17" s="1323"/>
      <c r="BH17" s="1323"/>
      <c r="BI17" s="1323"/>
      <c r="BJ17" s="1323"/>
      <c r="BK17" s="1323"/>
      <c r="BL17" s="1323"/>
      <c r="BM17" s="1323"/>
      <c r="BN17" s="1323"/>
      <c r="BO17" s="1323"/>
      <c r="BP17" s="1323"/>
      <c r="BQ17" s="1323"/>
      <c r="BR17" s="1323"/>
      <c r="BS17" s="1323"/>
      <c r="BT17" s="1323"/>
      <c r="BU17" s="1323"/>
      <c r="BV17" s="1323"/>
      <c r="BW17" s="1323"/>
      <c r="BX17" s="1323"/>
      <c r="BY17" s="1323"/>
      <c r="BZ17" s="1323"/>
      <c r="CA17" s="1323"/>
      <c r="CB17" s="1323"/>
      <c r="CC17" s="1323"/>
      <c r="CD17" s="1323"/>
      <c r="CE17" s="1647"/>
    </row>
    <row r="18" spans="2:83" s="1423" customFormat="1" ht="30" customHeight="1">
      <c r="B18" s="1412"/>
      <c r="C18" s="1327"/>
      <c r="D18" s="1327"/>
      <c r="E18" s="1327"/>
      <c r="F18" s="1327"/>
      <c r="G18" s="1327"/>
      <c r="H18" s="1327"/>
      <c r="I18" s="1327"/>
      <c r="J18" s="1327"/>
      <c r="K18" s="1327"/>
      <c r="L18" s="1327"/>
      <c r="M18" s="1327"/>
      <c r="N18" s="1327"/>
      <c r="O18" s="1327"/>
      <c r="P18" s="1327"/>
      <c r="Q18" s="1327"/>
      <c r="R18" s="1327"/>
      <c r="S18" s="1327"/>
      <c r="T18" s="1327"/>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D18" s="1327"/>
      <c r="BE18" s="1327"/>
      <c r="BF18" s="1327"/>
      <c r="BG18" s="1327"/>
      <c r="BH18" s="1327"/>
      <c r="BI18" s="1327"/>
      <c r="BJ18" s="1327"/>
      <c r="BK18" s="1327"/>
      <c r="BL18" s="1327"/>
      <c r="BM18" s="1327"/>
      <c r="BN18" s="1327"/>
      <c r="BO18" s="1327"/>
      <c r="BP18" s="1327"/>
      <c r="BQ18" s="1327"/>
      <c r="BR18" s="1327"/>
      <c r="BS18" s="1327"/>
      <c r="BT18" s="1327"/>
      <c r="BU18" s="1327"/>
      <c r="BV18" s="1327"/>
      <c r="BW18" s="1327"/>
      <c r="BX18" s="1327"/>
      <c r="BY18" s="1327"/>
      <c r="BZ18" s="1327"/>
      <c r="CA18" s="1327"/>
      <c r="CB18" s="1327"/>
      <c r="CC18" s="1327"/>
      <c r="CD18" s="1327"/>
      <c r="CE18" s="1396"/>
    </row>
    <row r="19" spans="2:83" s="1423" customFormat="1" ht="30" customHeight="1">
      <c r="B19" s="1412"/>
      <c r="C19" s="1327"/>
      <c r="E19" s="1648" t="s">
        <v>1031</v>
      </c>
      <c r="G19" s="1649"/>
      <c r="H19" s="1649"/>
      <c r="I19" s="1650"/>
      <c r="J19" s="1650"/>
      <c r="K19" s="1650"/>
      <c r="L19" s="1650"/>
      <c r="M19" s="1650"/>
      <c r="N19" s="1650"/>
      <c r="O19" s="1650"/>
      <c r="P19" s="1650"/>
      <c r="Q19" s="1650"/>
      <c r="R19" s="1650"/>
      <c r="S19" s="1650"/>
      <c r="AF19" s="1650"/>
      <c r="AG19" s="1650"/>
      <c r="AH19" s="1650"/>
      <c r="AI19" s="1650"/>
      <c r="AJ19" s="1650"/>
      <c r="AK19" s="1650"/>
      <c r="AL19" s="1650"/>
      <c r="AM19" s="1650"/>
      <c r="AN19" s="1650"/>
      <c r="AO19" s="1650"/>
      <c r="AP19" s="1650"/>
      <c r="AQ19" s="1650"/>
      <c r="AR19" s="1650"/>
      <c r="AS19" s="1650"/>
      <c r="AT19" s="1650"/>
      <c r="AU19" s="1650"/>
      <c r="AV19" s="1650"/>
      <c r="AW19" s="1650"/>
      <c r="AX19" s="1650"/>
      <c r="AY19" s="1650"/>
      <c r="AZ19" s="1650"/>
      <c r="BA19" s="1321"/>
      <c r="BB19" s="1321"/>
      <c r="BC19" s="1327"/>
      <c r="BD19" s="1327"/>
      <c r="BE19" s="1327"/>
      <c r="BF19" s="1327"/>
      <c r="BG19" s="1327"/>
      <c r="BH19" s="1327"/>
      <c r="BI19" s="1327"/>
      <c r="BJ19" s="1327"/>
      <c r="BK19" s="1327"/>
      <c r="BL19" s="1327"/>
      <c r="BM19" s="1327"/>
      <c r="BN19" s="1327"/>
      <c r="BO19" s="1327"/>
      <c r="BP19" s="1327"/>
      <c r="BQ19" s="1327"/>
      <c r="BR19" s="1327"/>
      <c r="BS19" s="1327"/>
      <c r="BT19" s="1327"/>
      <c r="BU19" s="1327"/>
      <c r="BV19" s="1327"/>
      <c r="BW19" s="1327"/>
      <c r="BX19" s="1327"/>
      <c r="BY19" s="1327"/>
      <c r="BZ19" s="1327"/>
      <c r="CA19" s="1327"/>
      <c r="CB19" s="1327"/>
      <c r="CC19" s="1327"/>
      <c r="CD19" s="1327"/>
      <c r="CE19" s="1396"/>
    </row>
    <row r="20" spans="2:83" s="1423" customFormat="1" ht="30" customHeight="1">
      <c r="B20" s="1412"/>
      <c r="C20" s="1327"/>
      <c r="D20" s="2318" t="s">
        <v>1</v>
      </c>
      <c r="E20" s="2317"/>
      <c r="F20" s="3162"/>
      <c r="G20" s="3163"/>
      <c r="H20" s="3164"/>
      <c r="I20" s="1651"/>
      <c r="J20" s="3161" t="s">
        <v>1448</v>
      </c>
      <c r="K20" s="3161"/>
      <c r="L20" s="3161"/>
      <c r="M20" s="3161"/>
      <c r="N20" s="3161"/>
      <c r="O20" s="3161"/>
      <c r="P20" s="3161"/>
      <c r="Q20" s="3161"/>
      <c r="R20" s="1652"/>
      <c r="S20" s="1652"/>
      <c r="AF20" s="1652"/>
      <c r="AG20" s="1652"/>
      <c r="AH20" s="1652"/>
      <c r="AI20" s="1652"/>
      <c r="AJ20" s="1652"/>
      <c r="AK20" s="1652"/>
      <c r="AL20" s="1652"/>
      <c r="AM20" s="1652"/>
      <c r="AN20" s="1652"/>
      <c r="AO20" s="1652"/>
      <c r="AP20" s="1652"/>
      <c r="AQ20" s="1652"/>
      <c r="AR20" s="1652"/>
      <c r="AS20" s="1652"/>
      <c r="AT20" s="1652"/>
      <c r="AU20" s="1652"/>
      <c r="AV20" s="1652"/>
      <c r="AW20" s="1652"/>
      <c r="AX20" s="1652"/>
      <c r="AY20" s="1652"/>
      <c r="AZ20" s="1652"/>
      <c r="BA20" s="1652"/>
      <c r="BB20" s="1652"/>
      <c r="BC20" s="1652"/>
      <c r="BD20" s="1652"/>
      <c r="BE20" s="1652"/>
      <c r="BF20" s="1652"/>
      <c r="BG20" s="1652"/>
      <c r="BH20" s="1652"/>
      <c r="BI20" s="1652"/>
      <c r="BJ20" s="1652"/>
      <c r="BK20" s="1652"/>
      <c r="BL20" s="1652"/>
      <c r="BM20" s="1652"/>
      <c r="BN20" s="1652"/>
      <c r="BO20" s="1652"/>
      <c r="BP20" s="1652"/>
      <c r="BQ20" s="1652"/>
      <c r="BR20" s="1652"/>
      <c r="BS20" s="1652"/>
      <c r="BT20" s="1652"/>
      <c r="BU20" s="1652"/>
      <c r="BV20" s="1652"/>
      <c r="BW20" s="1652"/>
      <c r="BX20" s="1652"/>
      <c r="BY20" s="1652"/>
      <c r="BZ20" s="1652"/>
      <c r="CA20" s="1652"/>
      <c r="CB20" s="1652"/>
      <c r="CC20" s="1327"/>
      <c r="CD20" s="1327"/>
      <c r="CE20" s="1396"/>
    </row>
    <row r="21" spans="2:83" s="1423" customFormat="1" ht="30" customHeight="1">
      <c r="B21" s="1412"/>
      <c r="C21" s="1327"/>
      <c r="D21" s="2316"/>
      <c r="E21" s="2317"/>
      <c r="F21" s="3165"/>
      <c r="G21" s="3166"/>
      <c r="H21" s="3167"/>
      <c r="I21" s="1651"/>
      <c r="J21" s="3161"/>
      <c r="K21" s="3161"/>
      <c r="L21" s="3161"/>
      <c r="M21" s="3161"/>
      <c r="N21" s="3161"/>
      <c r="O21" s="3161"/>
      <c r="P21" s="3161"/>
      <c r="Q21" s="3161"/>
      <c r="R21" s="1652"/>
      <c r="S21" s="1652"/>
      <c r="AF21" s="1652"/>
      <c r="AG21" s="1652"/>
      <c r="AH21" s="1652"/>
      <c r="AI21" s="1652"/>
      <c r="AJ21" s="1652"/>
      <c r="AK21" s="1652"/>
      <c r="AL21" s="1652"/>
      <c r="AM21" s="1652"/>
      <c r="AN21" s="1652"/>
      <c r="AO21" s="1652"/>
      <c r="AP21" s="1652"/>
      <c r="AQ21" s="1652"/>
      <c r="AR21" s="1652"/>
      <c r="AS21" s="1652"/>
      <c r="AT21" s="1652"/>
      <c r="AU21" s="1652"/>
      <c r="AV21" s="1652"/>
      <c r="AW21" s="1652"/>
      <c r="AX21" s="1652"/>
      <c r="AY21" s="1652"/>
      <c r="AZ21" s="1652"/>
      <c r="BA21" s="1652"/>
      <c r="BB21" s="1652"/>
      <c r="BC21" s="1652"/>
      <c r="BD21" s="1652"/>
      <c r="BE21" s="1652"/>
      <c r="BF21" s="1652"/>
      <c r="BG21" s="1652"/>
      <c r="BH21" s="1652"/>
      <c r="BI21" s="1652"/>
      <c r="BJ21" s="1652"/>
      <c r="BK21" s="1652"/>
      <c r="BL21" s="1652"/>
      <c r="BM21" s="1652"/>
      <c r="BN21" s="1652"/>
      <c r="BO21" s="1652"/>
      <c r="BP21" s="1652"/>
      <c r="BQ21" s="1652"/>
      <c r="BR21" s="1652"/>
      <c r="BS21" s="1652"/>
      <c r="BT21" s="1652"/>
      <c r="BU21" s="1652"/>
      <c r="BV21" s="1652"/>
      <c r="BW21" s="1652"/>
      <c r="BX21" s="1652"/>
      <c r="BY21" s="1652"/>
      <c r="BZ21" s="1652"/>
      <c r="CA21" s="1652"/>
      <c r="CB21" s="1652"/>
      <c r="CC21" s="1327"/>
      <c r="CD21" s="1327"/>
      <c r="CE21" s="1396"/>
    </row>
    <row r="22" spans="2:83" s="1423" customFormat="1" ht="30" customHeight="1">
      <c r="B22" s="1412"/>
      <c r="C22" s="1327"/>
      <c r="F22" s="1650"/>
      <c r="G22" s="1650"/>
      <c r="H22" s="1650"/>
      <c r="I22" s="1650"/>
      <c r="J22" s="1651"/>
      <c r="K22" s="1651"/>
      <c r="L22" s="1651"/>
      <c r="M22" s="1651"/>
      <c r="N22" s="1650"/>
      <c r="O22" s="1652"/>
      <c r="P22" s="1652"/>
      <c r="Q22" s="1652"/>
      <c r="R22" s="1652"/>
      <c r="S22" s="1652"/>
      <c r="AF22" s="1652"/>
      <c r="AG22" s="1652"/>
      <c r="AH22" s="1652"/>
      <c r="AI22" s="1652"/>
      <c r="AJ22" s="1652"/>
      <c r="AK22" s="1652"/>
      <c r="AL22" s="1652"/>
      <c r="AM22" s="1652"/>
      <c r="AN22" s="1652"/>
      <c r="AO22" s="1652"/>
      <c r="AP22" s="1652"/>
      <c r="AQ22" s="1652"/>
      <c r="AR22" s="1652"/>
      <c r="AS22" s="1652"/>
      <c r="AT22" s="1652"/>
      <c r="AU22" s="1652"/>
      <c r="AV22" s="1652"/>
      <c r="AW22" s="1652"/>
      <c r="AX22" s="1652"/>
      <c r="AY22" s="1652"/>
      <c r="AZ22" s="1652"/>
      <c r="BA22" s="1652"/>
      <c r="BB22" s="1652"/>
      <c r="BC22" s="1652"/>
      <c r="BD22" s="1652"/>
      <c r="BE22" s="1652"/>
      <c r="BF22" s="1652"/>
      <c r="BG22" s="1652"/>
      <c r="BH22" s="1652"/>
      <c r="BI22" s="1652"/>
      <c r="BJ22" s="1652"/>
      <c r="BK22" s="1652"/>
      <c r="BL22" s="1652"/>
      <c r="BM22" s="1652"/>
      <c r="BN22" s="1652"/>
      <c r="BO22" s="1652"/>
      <c r="BP22" s="1652"/>
      <c r="BQ22" s="1652"/>
      <c r="BR22" s="1652"/>
      <c r="BS22" s="1652"/>
      <c r="BT22" s="1652"/>
      <c r="BU22" s="1652"/>
      <c r="BV22" s="1652"/>
      <c r="BW22" s="1652"/>
      <c r="BX22" s="1652"/>
      <c r="BY22" s="1652"/>
      <c r="BZ22" s="1652"/>
      <c r="CA22" s="1652"/>
      <c r="CB22" s="1652"/>
      <c r="CC22" s="1327"/>
      <c r="CD22" s="1327"/>
      <c r="CE22" s="1396"/>
    </row>
    <row r="23" spans="2:83" s="1321" customFormat="1" ht="30" customHeight="1">
      <c r="B23" s="1412"/>
      <c r="C23" s="1327"/>
      <c r="R23" s="1652"/>
      <c r="S23" s="1652"/>
      <c r="AF23" s="1652"/>
      <c r="AG23" s="1652"/>
      <c r="AH23" s="1652"/>
      <c r="AI23" s="1652"/>
      <c r="AJ23" s="1652"/>
      <c r="AK23" s="1652"/>
      <c r="AL23" s="1652"/>
      <c r="AM23" s="1652"/>
      <c r="AN23" s="1652"/>
      <c r="AO23" s="1652"/>
      <c r="AP23" s="1652"/>
      <c r="AQ23" s="1652"/>
      <c r="AR23" s="1652"/>
      <c r="AS23" s="1652"/>
      <c r="AT23" s="1652"/>
      <c r="AU23" s="1652"/>
      <c r="AV23" s="1652"/>
      <c r="AW23" s="1652"/>
      <c r="AX23" s="1652"/>
      <c r="AY23" s="1652"/>
      <c r="AZ23" s="1652"/>
      <c r="BA23" s="1652"/>
      <c r="BB23" s="1652"/>
      <c r="BC23" s="1652"/>
      <c r="BD23" s="1652"/>
      <c r="BE23" s="1652"/>
      <c r="BF23" s="1652"/>
      <c r="BG23" s="1652"/>
      <c r="BH23" s="1652"/>
      <c r="BI23" s="1652"/>
      <c r="BJ23" s="1652"/>
      <c r="BK23" s="1652"/>
      <c r="BL23" s="1652"/>
      <c r="BM23" s="1652"/>
      <c r="BN23" s="1652"/>
      <c r="BO23" s="1652"/>
      <c r="BP23" s="1652"/>
      <c r="BQ23" s="1652"/>
      <c r="BR23" s="1652"/>
      <c r="BS23" s="1652"/>
      <c r="BT23" s="1652"/>
      <c r="BU23" s="1652"/>
      <c r="BV23" s="1652"/>
      <c r="BW23" s="1652"/>
      <c r="BX23" s="1652"/>
      <c r="BY23" s="1652"/>
      <c r="BZ23" s="1652"/>
      <c r="CA23" s="1652"/>
      <c r="CB23" s="1652"/>
      <c r="CC23" s="1327"/>
      <c r="CD23" s="1327"/>
      <c r="CE23" s="1396"/>
    </row>
    <row r="24" spans="2:83" s="1321" customFormat="1" ht="30" customHeight="1">
      <c r="B24" s="1412"/>
      <c r="C24" s="1327"/>
      <c r="R24" s="1652"/>
      <c r="S24" s="1652"/>
      <c r="AF24" s="1652"/>
      <c r="AG24" s="1652"/>
      <c r="AH24" s="1652"/>
      <c r="AI24" s="1652"/>
      <c r="AJ24" s="1652"/>
      <c r="AK24" s="1652"/>
      <c r="AL24" s="1652"/>
      <c r="AM24" s="1652"/>
      <c r="AN24" s="1652"/>
      <c r="AO24" s="1652"/>
      <c r="AP24" s="1652"/>
      <c r="AQ24" s="1652"/>
      <c r="AR24" s="1652"/>
      <c r="AS24" s="1652"/>
      <c r="AT24" s="1652"/>
      <c r="AU24" s="1652"/>
      <c r="AV24" s="1652"/>
      <c r="AW24" s="1652"/>
      <c r="AX24" s="1652"/>
      <c r="AY24" s="1652"/>
      <c r="AZ24" s="1652"/>
      <c r="BA24" s="1652"/>
      <c r="BB24" s="1652"/>
      <c r="BC24" s="1652"/>
      <c r="BD24" s="1652"/>
      <c r="BE24" s="1652"/>
      <c r="BF24" s="1652"/>
      <c r="BG24" s="1652"/>
      <c r="BH24" s="1652"/>
      <c r="BI24" s="1652"/>
      <c r="BJ24" s="1652"/>
      <c r="BK24" s="1652"/>
      <c r="BL24" s="1652"/>
      <c r="BM24" s="1652"/>
      <c r="BN24" s="1652"/>
      <c r="BO24" s="1652"/>
      <c r="BP24" s="1652"/>
      <c r="BQ24" s="1652"/>
      <c r="BR24" s="1652"/>
      <c r="BS24" s="1652"/>
      <c r="BT24" s="1652"/>
      <c r="BU24" s="1652"/>
      <c r="BV24" s="1652"/>
      <c r="BW24" s="1652"/>
      <c r="BX24" s="1652"/>
      <c r="BY24" s="1652"/>
      <c r="BZ24" s="1652"/>
      <c r="CA24" s="1652"/>
      <c r="CB24" s="1652"/>
      <c r="CC24" s="1327"/>
      <c r="CD24" s="1327"/>
      <c r="CE24" s="1396"/>
    </row>
    <row r="25" spans="2:83" s="1321" customFormat="1" ht="30" customHeight="1">
      <c r="B25" s="1412"/>
      <c r="C25" s="1327"/>
      <c r="D25" s="2318" t="s">
        <v>4</v>
      </c>
      <c r="E25" s="2317"/>
      <c r="F25" s="3162"/>
      <c r="G25" s="3163"/>
      <c r="H25" s="3164"/>
      <c r="I25" s="1651"/>
      <c r="J25" s="3161" t="s">
        <v>1281</v>
      </c>
      <c r="K25" s="3161"/>
      <c r="L25" s="3161"/>
      <c r="M25" s="3161"/>
      <c r="N25" s="3161"/>
      <c r="O25" s="3161"/>
      <c r="P25" s="3161"/>
      <c r="Q25" s="3161"/>
      <c r="R25" s="1652"/>
      <c r="S25" s="1652"/>
      <c r="AF25" s="1652"/>
      <c r="AG25" s="1652"/>
      <c r="AH25" s="1652"/>
      <c r="AI25" s="1652"/>
      <c r="AJ25" s="1652"/>
      <c r="AK25" s="1652"/>
      <c r="AL25" s="1652"/>
      <c r="AM25" s="1652"/>
      <c r="AN25" s="1652"/>
      <c r="AO25" s="1652"/>
      <c r="AP25" s="1652"/>
      <c r="AQ25" s="1652"/>
      <c r="AR25" s="1652"/>
      <c r="AS25" s="1652"/>
      <c r="AT25" s="1652"/>
      <c r="AU25" s="1652"/>
      <c r="AV25" s="1652"/>
      <c r="AW25" s="1652"/>
      <c r="AX25" s="1652"/>
      <c r="AY25" s="1652"/>
      <c r="AZ25" s="1652"/>
      <c r="BA25" s="1652"/>
      <c r="BB25" s="1652"/>
      <c r="BC25" s="1652"/>
      <c r="BD25" s="1652"/>
      <c r="BE25" s="1652"/>
      <c r="BF25" s="1652"/>
      <c r="BG25" s="1652"/>
      <c r="BH25" s="1652"/>
      <c r="BI25" s="1652"/>
      <c r="BJ25" s="1652"/>
      <c r="BK25" s="1652"/>
      <c r="BL25" s="1652"/>
      <c r="BM25" s="1652"/>
      <c r="BN25" s="1652"/>
      <c r="BO25" s="1652"/>
      <c r="BP25" s="1652"/>
      <c r="BQ25" s="1652"/>
      <c r="BR25" s="1652"/>
      <c r="BS25" s="1652"/>
      <c r="BT25" s="1652"/>
      <c r="BU25" s="1652"/>
      <c r="BV25" s="1652"/>
      <c r="BW25" s="1652"/>
      <c r="BX25" s="1652"/>
      <c r="BY25" s="1652"/>
      <c r="BZ25" s="1652"/>
      <c r="CA25" s="1652"/>
      <c r="CB25" s="1652"/>
      <c r="CC25" s="1327"/>
      <c r="CD25" s="1327"/>
      <c r="CE25" s="1396"/>
    </row>
    <row r="26" spans="2:83" s="1321" customFormat="1" ht="30" customHeight="1">
      <c r="B26" s="1412"/>
      <c r="C26" s="1327"/>
      <c r="D26" s="2316"/>
      <c r="E26" s="2317"/>
      <c r="F26" s="3165"/>
      <c r="G26" s="3166"/>
      <c r="H26" s="3167"/>
      <c r="I26" s="1651"/>
      <c r="J26" s="3161"/>
      <c r="K26" s="3161"/>
      <c r="L26" s="3161"/>
      <c r="M26" s="3161"/>
      <c r="N26" s="3161"/>
      <c r="O26" s="3161"/>
      <c r="P26" s="3161"/>
      <c r="Q26" s="3161"/>
      <c r="R26" s="1652"/>
      <c r="S26" s="1652"/>
      <c r="AF26" s="1652"/>
      <c r="AG26" s="1652"/>
      <c r="AH26" s="1652"/>
      <c r="AI26" s="1652"/>
      <c r="AJ26" s="1652"/>
      <c r="AK26" s="1652"/>
      <c r="AL26" s="1652"/>
      <c r="AM26" s="1652"/>
      <c r="AN26" s="1652"/>
      <c r="AO26" s="1652"/>
      <c r="AP26" s="1652"/>
      <c r="AQ26" s="1652"/>
      <c r="AR26" s="1652"/>
      <c r="AS26" s="1652"/>
      <c r="AT26" s="1652"/>
      <c r="AU26" s="1652"/>
      <c r="AV26" s="1652"/>
      <c r="AW26" s="1652"/>
      <c r="AX26" s="1652"/>
      <c r="AY26" s="1652"/>
      <c r="AZ26" s="1652"/>
      <c r="BA26" s="1652"/>
      <c r="BB26" s="1652"/>
      <c r="BC26" s="1652"/>
      <c r="BD26" s="1652"/>
      <c r="BE26" s="1652"/>
      <c r="BF26" s="1652"/>
      <c r="BG26" s="1652"/>
      <c r="BH26" s="1652"/>
      <c r="BI26" s="1652"/>
      <c r="BJ26" s="1652"/>
      <c r="BK26" s="1652"/>
      <c r="BL26" s="1652"/>
      <c r="BM26" s="1652"/>
      <c r="BN26" s="1652"/>
      <c r="BO26" s="1652"/>
      <c r="BP26" s="1652"/>
      <c r="BQ26" s="1652"/>
      <c r="BR26" s="1652"/>
      <c r="BS26" s="1652"/>
      <c r="BT26" s="1652"/>
      <c r="BU26" s="1652"/>
      <c r="BV26" s="1652"/>
      <c r="BW26" s="1652"/>
      <c r="BX26" s="1652"/>
      <c r="BY26" s="1652"/>
      <c r="BZ26" s="1652"/>
      <c r="CA26" s="1652"/>
      <c r="CB26" s="1652"/>
      <c r="CC26" s="1327"/>
      <c r="CD26" s="1327"/>
      <c r="CE26" s="1396"/>
    </row>
    <row r="27" spans="2:83" s="1321" customFormat="1" ht="30" customHeight="1">
      <c r="B27" s="1412"/>
      <c r="C27" s="1327"/>
      <c r="D27" s="1389"/>
      <c r="E27" s="1389"/>
      <c r="F27" s="1651"/>
      <c r="G27" s="1651"/>
      <c r="H27" s="1651"/>
      <c r="I27" s="1651"/>
      <c r="J27" s="1653"/>
      <c r="K27" s="1653"/>
      <c r="L27" s="1653"/>
      <c r="M27" s="1653"/>
      <c r="N27" s="1653"/>
      <c r="O27" s="1653"/>
      <c r="P27" s="1653"/>
      <c r="Q27" s="1653"/>
      <c r="R27" s="1652"/>
      <c r="S27" s="1652"/>
      <c r="AF27" s="1652"/>
      <c r="AG27" s="1652"/>
      <c r="AH27" s="1652"/>
      <c r="AI27" s="1652"/>
      <c r="AJ27" s="1652"/>
      <c r="AK27" s="1652"/>
      <c r="AL27" s="1652"/>
      <c r="AM27" s="1652"/>
      <c r="AN27" s="1652"/>
      <c r="AO27" s="1652"/>
      <c r="AP27" s="1652"/>
      <c r="AQ27" s="1652"/>
      <c r="AR27" s="1652"/>
      <c r="AS27" s="1652"/>
      <c r="AT27" s="1652"/>
      <c r="AU27" s="1652"/>
      <c r="AV27" s="1652"/>
      <c r="AW27" s="1652"/>
      <c r="AX27" s="1652"/>
      <c r="AY27" s="1652"/>
      <c r="AZ27" s="1652"/>
      <c r="BA27" s="1652"/>
      <c r="BB27" s="1652"/>
      <c r="BC27" s="1652"/>
      <c r="BD27" s="1652"/>
      <c r="BE27" s="1652"/>
      <c r="BF27" s="1652"/>
      <c r="BG27" s="1652"/>
      <c r="BH27" s="1652"/>
      <c r="BI27" s="1652"/>
      <c r="BJ27" s="1652"/>
      <c r="BK27" s="1652"/>
      <c r="BL27" s="1652"/>
      <c r="BM27" s="1652"/>
      <c r="BN27" s="1652"/>
      <c r="BO27" s="1652"/>
      <c r="BP27" s="1652"/>
      <c r="BQ27" s="1652"/>
      <c r="BR27" s="1652"/>
      <c r="BS27" s="1652"/>
      <c r="BT27" s="1652"/>
      <c r="BU27" s="1652"/>
      <c r="BV27" s="1652"/>
      <c r="BW27" s="1652"/>
      <c r="BX27" s="1652"/>
      <c r="BY27" s="1652"/>
      <c r="BZ27" s="1652"/>
      <c r="CA27" s="1652"/>
      <c r="CB27" s="1652"/>
      <c r="CC27" s="1327"/>
      <c r="CD27" s="1327"/>
      <c r="CE27" s="1396"/>
    </row>
    <row r="28" spans="2:83" s="1321" customFormat="1" ht="30" customHeight="1">
      <c r="B28" s="1412"/>
      <c r="C28" s="1327"/>
      <c r="D28" s="1389"/>
      <c r="E28" s="1389"/>
      <c r="F28" s="1651"/>
      <c r="G28" s="1651"/>
      <c r="H28" s="1651"/>
      <c r="I28" s="1651"/>
      <c r="J28" s="1653"/>
      <c r="K28" s="1653"/>
      <c r="L28" s="1653"/>
      <c r="M28" s="1653"/>
      <c r="N28" s="1653"/>
      <c r="O28" s="1653"/>
      <c r="P28" s="1653"/>
      <c r="Q28" s="1653"/>
      <c r="R28" s="1652"/>
      <c r="S28" s="1652"/>
      <c r="AF28" s="1652"/>
      <c r="AG28" s="1652"/>
      <c r="AH28" s="1652"/>
      <c r="AI28" s="1652"/>
      <c r="AJ28" s="1652"/>
      <c r="AK28" s="1652"/>
      <c r="AL28" s="1652"/>
      <c r="AM28" s="1652"/>
      <c r="AN28" s="1652"/>
      <c r="AO28" s="1652"/>
      <c r="AP28" s="1652"/>
      <c r="AQ28" s="1652"/>
      <c r="AR28" s="1652"/>
      <c r="AS28" s="1652"/>
      <c r="AT28" s="1652"/>
      <c r="AU28" s="1652"/>
      <c r="AV28" s="1652"/>
      <c r="AW28" s="1652"/>
      <c r="AX28" s="1652"/>
      <c r="AY28" s="1652"/>
      <c r="AZ28" s="1652"/>
      <c r="BA28" s="1652"/>
      <c r="BB28" s="1652"/>
      <c r="BC28" s="1652"/>
      <c r="BD28" s="1652"/>
      <c r="BE28" s="1652"/>
      <c r="BF28" s="1652"/>
      <c r="BG28" s="1652"/>
      <c r="BH28" s="1652"/>
      <c r="BI28" s="1652"/>
      <c r="BJ28" s="1652"/>
      <c r="BK28" s="1652"/>
      <c r="BL28" s="1652"/>
      <c r="BM28" s="1652"/>
      <c r="BN28" s="1652"/>
      <c r="BO28" s="1652"/>
      <c r="BP28" s="1652"/>
      <c r="BQ28" s="1652"/>
      <c r="BR28" s="1652"/>
      <c r="BS28" s="1652"/>
      <c r="BT28" s="1652"/>
      <c r="BU28" s="1652"/>
      <c r="BV28" s="1652"/>
      <c r="BW28" s="1652"/>
      <c r="BX28" s="1652"/>
      <c r="BY28" s="1652"/>
      <c r="BZ28" s="1652"/>
      <c r="CA28" s="1652"/>
      <c r="CB28" s="1652"/>
      <c r="CC28" s="1327"/>
      <c r="CD28" s="1327"/>
      <c r="CE28" s="1396"/>
    </row>
    <row r="29" spans="2:83" s="1321" customFormat="1" ht="20.100000000000001" customHeight="1">
      <c r="B29" s="1654"/>
      <c r="C29" s="1655"/>
      <c r="D29" s="1656"/>
      <c r="E29" s="1656"/>
      <c r="F29" s="1657"/>
      <c r="G29" s="1657"/>
      <c r="H29" s="1657"/>
      <c r="I29" s="1657"/>
      <c r="J29" s="1658"/>
      <c r="K29" s="1658"/>
      <c r="L29" s="1658"/>
      <c r="M29" s="1658"/>
      <c r="N29" s="1658"/>
      <c r="O29" s="1658"/>
      <c r="P29" s="1658"/>
      <c r="Q29" s="1658"/>
      <c r="R29" s="1659"/>
      <c r="S29" s="1659"/>
      <c r="T29" s="1660"/>
      <c r="U29" s="1660"/>
      <c r="V29" s="1660"/>
      <c r="W29" s="1660"/>
      <c r="X29" s="1660"/>
      <c r="Y29" s="1660"/>
      <c r="Z29" s="1660"/>
      <c r="AA29" s="1660"/>
      <c r="AB29" s="1660"/>
      <c r="AC29" s="1660"/>
      <c r="AD29" s="1660"/>
      <c r="AE29" s="1660"/>
      <c r="AF29" s="1659"/>
      <c r="AG29" s="1659"/>
      <c r="AH29" s="1659"/>
      <c r="AI29" s="1659"/>
      <c r="AJ29" s="1659"/>
      <c r="AK29" s="1659"/>
      <c r="AL29" s="1659"/>
      <c r="AM29" s="1659"/>
      <c r="AN29" s="1659"/>
      <c r="AO29" s="1659"/>
      <c r="AP29" s="1659"/>
      <c r="AQ29" s="1659"/>
      <c r="AR29" s="1659"/>
      <c r="AS29" s="1659"/>
      <c r="AT29" s="1659"/>
      <c r="AU29" s="1659"/>
      <c r="AV29" s="1659"/>
      <c r="AW29" s="1659"/>
      <c r="AX29" s="1659"/>
      <c r="AY29" s="1659"/>
      <c r="AZ29" s="1659"/>
      <c r="BA29" s="1659"/>
      <c r="BB29" s="1659"/>
      <c r="BC29" s="1659"/>
      <c r="BD29" s="1659"/>
      <c r="BE29" s="1659"/>
      <c r="BF29" s="1659"/>
      <c r="BG29" s="1659"/>
      <c r="BH29" s="1659"/>
      <c r="BI29" s="1659"/>
      <c r="BJ29" s="1659"/>
      <c r="BK29" s="1659"/>
      <c r="BL29" s="1659"/>
      <c r="BM29" s="1659"/>
      <c r="BN29" s="1659"/>
      <c r="BO29" s="1659"/>
      <c r="BP29" s="1659"/>
      <c r="BQ29" s="1659"/>
      <c r="BR29" s="1659"/>
      <c r="BS29" s="1659"/>
      <c r="BT29" s="1659"/>
      <c r="BU29" s="1659"/>
      <c r="BV29" s="1659"/>
      <c r="BW29" s="1659"/>
      <c r="BX29" s="1659"/>
      <c r="BY29" s="1659"/>
      <c r="BZ29" s="1659"/>
      <c r="CA29" s="1659"/>
      <c r="CB29" s="1659"/>
      <c r="CC29" s="1655"/>
      <c r="CD29" s="1655"/>
      <c r="CE29" s="1661"/>
    </row>
    <row r="30" spans="2:83" s="1321" customFormat="1" ht="30" customHeight="1">
      <c r="B30" s="1412"/>
      <c r="E30" s="1327"/>
      <c r="F30" s="1327"/>
      <c r="G30" s="1327"/>
      <c r="H30" s="1327"/>
      <c r="I30" s="1327"/>
      <c r="J30" s="1327"/>
      <c r="K30" s="1327"/>
      <c r="L30" s="1327"/>
      <c r="M30" s="1327"/>
      <c r="N30" s="1327"/>
      <c r="O30" s="1327"/>
      <c r="P30" s="1327"/>
      <c r="Q30" s="1327"/>
      <c r="R30" s="1327"/>
      <c r="S30" s="1327"/>
      <c r="T30" s="1327"/>
      <c r="U30" s="1327"/>
      <c r="V30" s="1327"/>
      <c r="W30" s="1327"/>
      <c r="X30" s="1327"/>
      <c r="Y30" s="1327"/>
      <c r="Z30" s="1327"/>
      <c r="AA30" s="1327"/>
      <c r="AB30" s="1327"/>
      <c r="AC30" s="1327"/>
      <c r="AD30" s="1327"/>
      <c r="AE30" s="1327"/>
      <c r="AF30" s="1327"/>
      <c r="AG30" s="1327"/>
      <c r="AH30" s="1327"/>
      <c r="AI30" s="1327"/>
      <c r="AJ30" s="1327"/>
      <c r="AK30" s="1327"/>
      <c r="AL30" s="1327"/>
      <c r="AM30" s="1327"/>
      <c r="AN30" s="1327"/>
      <c r="AO30" s="1327"/>
      <c r="AP30" s="1327"/>
      <c r="AQ30" s="1327"/>
      <c r="AR30" s="1327"/>
      <c r="AS30" s="1327"/>
      <c r="AT30" s="1327"/>
      <c r="AU30" s="1327"/>
      <c r="AV30" s="1327"/>
      <c r="AW30" s="1327"/>
      <c r="AX30" s="1327"/>
      <c r="AY30" s="1327"/>
      <c r="AZ30" s="1327"/>
      <c r="BA30" s="1327"/>
      <c r="BB30" s="1327"/>
      <c r="BC30" s="1327"/>
      <c r="BD30" s="1327"/>
      <c r="BE30" s="1327"/>
      <c r="BF30" s="1327"/>
      <c r="BG30" s="1327"/>
      <c r="BH30" s="1327"/>
      <c r="BI30" s="1327"/>
      <c r="BJ30" s="1327"/>
      <c r="BK30" s="1327"/>
      <c r="BL30" s="1327"/>
      <c r="BM30" s="1327"/>
      <c r="BN30" s="1327"/>
      <c r="BO30" s="1327"/>
      <c r="BP30" s="1327"/>
      <c r="BQ30" s="1327"/>
      <c r="BR30" s="1327"/>
      <c r="BX30" s="1662"/>
      <c r="BY30" s="3168">
        <v>3100</v>
      </c>
      <c r="BZ30" s="3168"/>
      <c r="CA30" s="3168"/>
      <c r="CE30" s="1396"/>
    </row>
    <row r="31" spans="2:83" s="1321" customFormat="1" ht="30" customHeight="1">
      <c r="B31" s="1412"/>
      <c r="C31" s="1322" t="s">
        <v>1032</v>
      </c>
      <c r="D31" s="1371" t="s">
        <v>1449</v>
      </c>
      <c r="E31" s="1327"/>
      <c r="F31" s="1327"/>
      <c r="G31" s="1327"/>
      <c r="H31" s="1327"/>
      <c r="I31" s="1327"/>
      <c r="J31" s="1327"/>
      <c r="K31" s="1327"/>
      <c r="L31" s="1327"/>
      <c r="M31" s="1327"/>
      <c r="N31" s="1327"/>
      <c r="O31" s="1327"/>
      <c r="P31" s="1327"/>
      <c r="Q31" s="1327"/>
      <c r="R31" s="1327"/>
      <c r="S31" s="1327"/>
      <c r="T31" s="1327"/>
      <c r="U31" s="1327"/>
      <c r="V31" s="1327"/>
      <c r="W31" s="1327"/>
      <c r="X31" s="1327"/>
      <c r="Y31" s="1327"/>
      <c r="Z31" s="1327"/>
      <c r="AA31" s="1327"/>
      <c r="AB31" s="1327"/>
      <c r="AC31" s="1327"/>
      <c r="AD31" s="1327"/>
      <c r="AE31" s="1327"/>
      <c r="AF31" s="1327"/>
      <c r="AG31" s="1327"/>
      <c r="AH31" s="1327"/>
      <c r="AI31" s="1327"/>
      <c r="AJ31" s="1327"/>
      <c r="AK31" s="1327"/>
      <c r="AL31" s="1327"/>
      <c r="AM31" s="1327"/>
      <c r="AN31" s="1327"/>
      <c r="AO31" s="1327"/>
      <c r="AP31" s="1327"/>
      <c r="AQ31" s="1327"/>
      <c r="AR31" s="1327"/>
      <c r="AS31" s="1327"/>
      <c r="AT31" s="1327"/>
      <c r="AU31" s="1327"/>
      <c r="AV31" s="1327"/>
      <c r="AW31" s="1327"/>
      <c r="AX31" s="1327"/>
      <c r="AY31" s="1327"/>
      <c r="AZ31" s="1327"/>
      <c r="BA31" s="1327"/>
      <c r="BB31" s="1327"/>
      <c r="BC31" s="1327"/>
      <c r="BD31" s="1327"/>
      <c r="BE31" s="1327"/>
      <c r="BF31" s="1327"/>
      <c r="BG31" s="1327"/>
      <c r="BH31" s="1327"/>
      <c r="BI31" s="1327"/>
      <c r="BJ31"/>
      <c r="BK31"/>
      <c r="BL31"/>
      <c r="BM31"/>
      <c r="BN31"/>
      <c r="BO31"/>
      <c r="BP31"/>
      <c r="BQ31" s="2318" t="s">
        <v>4</v>
      </c>
      <c r="BR31" s="2317"/>
      <c r="BS31" s="2325"/>
      <c r="BT31" s="2326"/>
      <c r="BU31" s="2326"/>
      <c r="BV31" s="2326"/>
      <c r="BW31" s="2326"/>
      <c r="BX31" s="2326"/>
      <c r="BY31" s="2326"/>
      <c r="BZ31" s="2326"/>
      <c r="CA31" s="3169"/>
      <c r="CB31" s="3154" t="s">
        <v>23</v>
      </c>
      <c r="CC31" s="2323"/>
      <c r="CD31" s="1632"/>
      <c r="CE31" s="1396"/>
    </row>
    <row r="32" spans="2:83" s="1321" customFormat="1" ht="30" customHeight="1">
      <c r="B32" s="1412"/>
      <c r="C32" s="1327"/>
      <c r="D32" s="1663" t="s">
        <v>1450</v>
      </c>
      <c r="E32" s="1327"/>
      <c r="F32" s="1327"/>
      <c r="G32" s="1327"/>
      <c r="H32" s="1327"/>
      <c r="I32" s="1327"/>
      <c r="J32" s="1327"/>
      <c r="K32" s="1327"/>
      <c r="L32" s="1327"/>
      <c r="M32" s="1327"/>
      <c r="N32" s="1327"/>
      <c r="O32" s="1327"/>
      <c r="P32" s="1327"/>
      <c r="Q32" s="1327"/>
      <c r="R32" s="1327"/>
      <c r="S32" s="1327"/>
      <c r="T32" s="1327"/>
      <c r="U32" s="1327"/>
      <c r="V32" s="1327"/>
      <c r="W32" s="1327"/>
      <c r="X32" s="1327"/>
      <c r="Y32" s="1327"/>
      <c r="Z32" s="1327"/>
      <c r="AA32" s="1327"/>
      <c r="AB32" s="1327"/>
      <c r="AC32" s="1327"/>
      <c r="AD32" s="1327"/>
      <c r="AE32" s="1327"/>
      <c r="AF32" s="1327"/>
      <c r="AG32" s="1327"/>
      <c r="AH32" s="1327"/>
      <c r="AI32" s="1327"/>
      <c r="AJ32" s="1327"/>
      <c r="AK32" s="1327"/>
      <c r="AL32" s="1327"/>
      <c r="AM32" s="1327"/>
      <c r="AN32" s="1327"/>
      <c r="AO32" s="1327"/>
      <c r="AP32" s="1327"/>
      <c r="AQ32" s="1327"/>
      <c r="AR32" s="1327"/>
      <c r="AS32" s="1327"/>
      <c r="AT32" s="1327"/>
      <c r="AU32" s="1327"/>
      <c r="AV32" s="1327"/>
      <c r="AW32" s="1327"/>
      <c r="AX32" s="1327"/>
      <c r="AY32" s="1327"/>
      <c r="AZ32" s="1327"/>
      <c r="BA32" s="1327"/>
      <c r="BB32" s="1327"/>
      <c r="BC32" s="1327"/>
      <c r="BD32" s="1327"/>
      <c r="BE32" s="1327"/>
      <c r="BF32" s="1327"/>
      <c r="BG32" s="1327"/>
      <c r="BH32" s="1327"/>
      <c r="BI32" s="1327"/>
      <c r="BJ32"/>
      <c r="BK32"/>
      <c r="BL32"/>
      <c r="BM32"/>
      <c r="BN32"/>
      <c r="BO32"/>
      <c r="BP32"/>
      <c r="BQ32" s="2316"/>
      <c r="BR32" s="2317"/>
      <c r="BS32" s="2250"/>
      <c r="BT32" s="2251"/>
      <c r="BU32" s="2251"/>
      <c r="BV32" s="2251"/>
      <c r="BW32" s="2251"/>
      <c r="BX32" s="2251"/>
      <c r="BY32" s="2251"/>
      <c r="BZ32" s="2251"/>
      <c r="CA32" s="2328"/>
      <c r="CB32" s="3154"/>
      <c r="CC32" s="2323"/>
      <c r="CD32" s="1632"/>
      <c r="CE32" s="1396"/>
    </row>
    <row r="33" spans="2:83" s="1321" customFormat="1" ht="39.9" customHeight="1">
      <c r="B33" s="1591"/>
      <c r="C33" s="1664"/>
      <c r="D33" s="1592"/>
      <c r="E33" s="1592"/>
      <c r="F33" s="1592"/>
      <c r="G33" s="1592"/>
      <c r="H33" s="1592"/>
      <c r="I33" s="1592"/>
      <c r="J33" s="1592"/>
      <c r="K33" s="1592"/>
      <c r="L33" s="1592"/>
      <c r="M33" s="1592"/>
      <c r="N33" s="1592"/>
      <c r="O33" s="1592"/>
      <c r="P33" s="1592"/>
      <c r="Q33" s="1592"/>
      <c r="R33" s="1592"/>
      <c r="S33" s="1592"/>
      <c r="T33" s="1592"/>
      <c r="U33" s="1592"/>
      <c r="V33" s="1592"/>
      <c r="W33" s="1592"/>
      <c r="X33" s="1592"/>
      <c r="Y33" s="1592"/>
      <c r="Z33" s="1592"/>
      <c r="AA33" s="1592"/>
      <c r="AB33" s="1592"/>
      <c r="AC33" s="1592"/>
      <c r="AD33" s="1592"/>
      <c r="AE33" s="1592"/>
      <c r="AF33" s="1592"/>
      <c r="AG33" s="1592"/>
      <c r="AH33" s="1592"/>
      <c r="AI33" s="1592"/>
      <c r="AJ33" s="1592"/>
      <c r="AK33" s="1592"/>
      <c r="AL33" s="1592"/>
      <c r="AM33" s="1592"/>
      <c r="AN33" s="1592"/>
      <c r="AO33" s="1592"/>
      <c r="AP33" s="1592"/>
      <c r="AQ33" s="1592"/>
      <c r="AR33" s="1592"/>
      <c r="AS33" s="1592"/>
      <c r="AT33" s="1592"/>
      <c r="AU33" s="1592"/>
      <c r="AV33" s="1592"/>
      <c r="AW33" s="1592"/>
      <c r="AX33" s="1592"/>
      <c r="AY33" s="1592"/>
      <c r="AZ33" s="1592"/>
      <c r="BA33" s="1592"/>
      <c r="BB33" s="1592"/>
      <c r="BC33" s="1592"/>
      <c r="BD33" s="1592"/>
      <c r="BE33" s="1592"/>
      <c r="BF33" s="1592"/>
      <c r="BG33" s="1592"/>
      <c r="BH33" s="1664"/>
      <c r="BI33" s="1665"/>
      <c r="BJ33" s="1592"/>
      <c r="BK33" s="1592"/>
      <c r="BL33" s="1592"/>
      <c r="BM33" s="1592"/>
      <c r="BN33" s="1592"/>
      <c r="BO33" s="1592"/>
      <c r="BP33" s="1592"/>
      <c r="BQ33" s="1592"/>
      <c r="BR33" s="1592"/>
      <c r="BS33" s="1592"/>
      <c r="BT33" s="1592"/>
      <c r="BU33" s="1592"/>
      <c r="BV33" s="1592"/>
      <c r="BW33" s="1592"/>
      <c r="BX33" s="1592"/>
      <c r="BY33" s="1592"/>
      <c r="BZ33" s="1592"/>
      <c r="CA33" s="1592"/>
      <c r="CB33" s="1665"/>
      <c r="CC33" s="1665"/>
      <c r="CD33" s="1665"/>
      <c r="CE33" s="1666"/>
    </row>
    <row r="34" spans="2:83" s="1321" customFormat="1" ht="15" customHeight="1">
      <c r="B34" s="1412"/>
      <c r="C34" s="1327"/>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s="1327"/>
      <c r="CE34" s="1396"/>
    </row>
    <row r="35" spans="2:83" s="1321" customFormat="1" ht="30" customHeight="1">
      <c r="B35" s="1412"/>
      <c r="C35" s="1641" t="s">
        <v>1451</v>
      </c>
      <c r="D35" s="997"/>
      <c r="E35" s="997"/>
      <c r="F35" s="997"/>
      <c r="G35" s="997"/>
      <c r="H35" s="997"/>
      <c r="I35" s="997"/>
      <c r="J35" s="997"/>
      <c r="K35" s="997"/>
      <c r="L35" s="997"/>
      <c r="M35" s="997"/>
      <c r="N35" s="997"/>
      <c r="O35" s="997"/>
      <c r="P35" s="997"/>
      <c r="Q35" s="997"/>
      <c r="R35" s="997"/>
      <c r="S35" s="997"/>
      <c r="T35" s="997"/>
      <c r="U35" s="997"/>
      <c r="V35" s="997"/>
      <c r="W35" s="997"/>
      <c r="X35" s="997"/>
      <c r="Y35" s="997"/>
      <c r="Z35" s="997"/>
      <c r="AA35" s="997"/>
      <c r="AB35" s="997"/>
      <c r="AC35" s="997"/>
      <c r="AD35" s="997"/>
      <c r="AE35"/>
      <c r="AF35"/>
      <c r="AG35"/>
      <c r="AH35"/>
      <c r="AI35"/>
      <c r="AJ35"/>
      <c r="AK35"/>
      <c r="AL35"/>
      <c r="AM35"/>
      <c r="AN35"/>
      <c r="AO35"/>
      <c r="AP35"/>
      <c r="AQ35"/>
      <c r="AR35"/>
      <c r="AS35"/>
      <c r="AT35"/>
      <c r="AU35"/>
      <c r="AV35"/>
      <c r="AW35"/>
      <c r="AX35"/>
      <c r="AY35"/>
      <c r="AZ35"/>
      <c r="BA35"/>
      <c r="BB35"/>
      <c r="BC35"/>
      <c r="BD35"/>
      <c r="BE35"/>
      <c r="BF35"/>
      <c r="BG35"/>
      <c r="CE35" s="1396"/>
    </row>
    <row r="36" spans="2:83" s="1321" customFormat="1" ht="30" customHeight="1">
      <c r="B36" s="1412"/>
      <c r="C36" s="1327"/>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s="1327"/>
      <c r="BI36" s="1327"/>
      <c r="BJ36" s="1327"/>
      <c r="BK36" s="1327"/>
      <c r="BL36" s="1327"/>
      <c r="BM36" s="1327"/>
      <c r="BN36" s="1327"/>
      <c r="BO36" s="1327"/>
      <c r="BP36" s="1327"/>
      <c r="BQ36" s="1327"/>
      <c r="BR36" s="1327"/>
      <c r="CE36" s="1396"/>
    </row>
    <row r="37" spans="2:83" s="1321" customFormat="1" ht="30" customHeight="1">
      <c r="B37" s="1412"/>
      <c r="C37" s="1324" t="s">
        <v>1033</v>
      </c>
      <c r="D37" s="1371" t="s">
        <v>1034</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s="1327"/>
      <c r="BI37" s="1327"/>
      <c r="BJ37" s="1327"/>
      <c r="BK37" s="1327"/>
      <c r="BL37" s="1327"/>
      <c r="BM37" s="1327"/>
      <c r="BN37" s="1327"/>
      <c r="BO37" s="1327"/>
      <c r="BP37" s="1327"/>
      <c r="BQ37" s="1327"/>
      <c r="BR37" s="1327"/>
      <c r="CE37" s="1396"/>
    </row>
    <row r="38" spans="2:83" s="1321" customFormat="1" ht="30" customHeight="1">
      <c r="B38" s="1412"/>
      <c r="C38" s="1320"/>
      <c r="D38" s="1663" t="s">
        <v>1452</v>
      </c>
      <c r="AS38" s="1327"/>
      <c r="AT38" s="1327"/>
      <c r="AU38" s="1327"/>
      <c r="AV38" s="1327"/>
      <c r="AW38" s="1327"/>
      <c r="AX38" s="1327"/>
      <c r="AY38" s="1327"/>
      <c r="AZ38" s="1327"/>
      <c r="BA38" s="1327"/>
      <c r="BB38" s="1327"/>
      <c r="BC38" s="1327"/>
      <c r="BD38" s="1327"/>
      <c r="BE38" s="1327"/>
      <c r="BF38" s="1327"/>
      <c r="BG38" s="1327"/>
      <c r="BH38" s="1327"/>
      <c r="BI38" s="1327"/>
      <c r="BJ38" s="1327"/>
      <c r="BK38" s="1327"/>
      <c r="BL38" s="1327"/>
      <c r="BM38" s="1327"/>
      <c r="BN38" s="1327"/>
      <c r="BO38" s="1327"/>
      <c r="BP38" s="1327"/>
      <c r="BQ38" s="1327"/>
      <c r="BR38" s="1327"/>
      <c r="CE38" s="1396"/>
    </row>
    <row r="39" spans="2:83" s="1321" customFormat="1" ht="30" customHeight="1">
      <c r="B39" s="1412"/>
      <c r="C39" s="1327"/>
      <c r="AS39" s="1327"/>
      <c r="AT39" s="1327"/>
      <c r="AU39" s="1327"/>
      <c r="AV39" s="1327"/>
      <c r="AW39" s="1327"/>
      <c r="AX39" s="1327"/>
      <c r="AY39" s="1327"/>
      <c r="AZ39" s="1327"/>
      <c r="BA39" s="1327"/>
      <c r="BB39" s="1327"/>
      <c r="BC39" s="1327"/>
      <c r="BD39" s="1327"/>
      <c r="BE39" s="1327"/>
      <c r="BF39" s="1327"/>
      <c r="BG39" s="1327"/>
      <c r="BH39" s="1327"/>
      <c r="BI39" s="1327"/>
      <c r="BJ39" s="1327"/>
      <c r="BK39" s="1327"/>
      <c r="BL39" s="1327"/>
      <c r="BM39" s="1327"/>
      <c r="BN39" s="1327"/>
      <c r="BO39" s="1327"/>
      <c r="BP39" s="1327"/>
      <c r="BQ39" s="1327"/>
      <c r="BR39" s="1327"/>
      <c r="BS39" s="1667"/>
      <c r="BT39" s="1667"/>
      <c r="BU39" s="1667"/>
      <c r="BV39" s="1667"/>
      <c r="BW39" s="1667"/>
      <c r="BX39" s="1667"/>
      <c r="BY39" s="1667"/>
      <c r="BZ39" s="1667"/>
      <c r="CA39" s="1667"/>
      <c r="CB39" s="1668"/>
      <c r="CC39" s="1668"/>
      <c r="CD39" s="1668"/>
      <c r="CE39" s="1396"/>
    </row>
    <row r="40" spans="2:83" s="1321" customFormat="1" ht="30" customHeight="1">
      <c r="B40" s="1412"/>
      <c r="C40" s="1327"/>
      <c r="D40" s="1423"/>
      <c r="E40" s="1648" t="s">
        <v>1035</v>
      </c>
      <c r="G40" s="1649"/>
      <c r="H40" s="1649"/>
      <c r="I40" s="1650"/>
      <c r="J40" s="1650"/>
      <c r="K40" s="1650"/>
      <c r="L40" s="1650"/>
      <c r="M40" s="1650"/>
      <c r="N40" s="1650"/>
      <c r="O40" s="1650"/>
      <c r="P40" s="1650"/>
      <c r="Q40" s="1650"/>
      <c r="R40" s="1327"/>
      <c r="S40" s="1327"/>
      <c r="T40" s="1327"/>
      <c r="U40" s="1327"/>
      <c r="V40" s="1327"/>
      <c r="W40" s="1327"/>
      <c r="X40" s="1327"/>
      <c r="Y40" s="1327"/>
      <c r="Z40" s="1327"/>
      <c r="AA40" s="1327"/>
      <c r="AB40" s="1327"/>
      <c r="AC40" s="1327"/>
      <c r="AD40" s="1327"/>
      <c r="AE40" s="1327"/>
      <c r="AF40" s="1327"/>
      <c r="AG40" s="1327"/>
      <c r="AH40" s="1327"/>
      <c r="AI40" s="1327"/>
      <c r="AJ40" s="1327"/>
      <c r="AK40" s="1327"/>
      <c r="AL40" s="1327"/>
      <c r="AM40" s="1327"/>
      <c r="AN40" s="1327"/>
      <c r="AO40" s="1327"/>
      <c r="AP40" s="1327"/>
      <c r="AQ40" s="1327"/>
      <c r="AR40" s="1327"/>
      <c r="AS40" s="1327"/>
      <c r="AT40" s="1327"/>
      <c r="AU40" s="1327"/>
      <c r="AV40" s="1327"/>
      <c r="AW40" s="1327"/>
      <c r="AX40" s="1327"/>
      <c r="AY40" s="1327"/>
      <c r="AZ40" s="1327"/>
      <c r="BA40" s="1327"/>
      <c r="BB40" s="1327"/>
      <c r="BC40" s="1327"/>
      <c r="BD40" s="1327"/>
      <c r="BE40" s="1327"/>
      <c r="BF40" s="1327"/>
      <c r="BG40" s="1327"/>
      <c r="BH40" s="1327"/>
      <c r="BI40" s="1327"/>
      <c r="BJ40" s="1327"/>
      <c r="BK40" s="1327"/>
      <c r="BL40" s="1327"/>
      <c r="BM40" s="1327"/>
      <c r="BN40" s="1327"/>
      <c r="BO40" s="1327"/>
      <c r="BP40" s="1327"/>
      <c r="BQ40" s="1327"/>
      <c r="BR40" s="1327"/>
      <c r="BS40" s="1327"/>
      <c r="BT40" s="1327"/>
      <c r="BU40" s="1327"/>
      <c r="BV40" s="1327"/>
      <c r="BW40" s="1327"/>
      <c r="BX40" s="1327"/>
      <c r="BY40" s="1327"/>
      <c r="BZ40" s="1327"/>
      <c r="CA40" s="1327"/>
      <c r="CB40" s="1327"/>
      <c r="CC40" s="1327"/>
      <c r="CD40" s="1327"/>
      <c r="CE40" s="1396"/>
    </row>
    <row r="41" spans="2:83" s="1321" customFormat="1" ht="30" customHeight="1">
      <c r="B41" s="1412"/>
      <c r="C41"/>
      <c r="D41" s="2318" t="s">
        <v>1</v>
      </c>
      <c r="E41" s="2317"/>
      <c r="F41" s="3155"/>
      <c r="G41" s="3156"/>
      <c r="H41" s="3157"/>
      <c r="I41" s="1651"/>
      <c r="J41" s="3161" t="s">
        <v>1448</v>
      </c>
      <c r="K41" s="3161"/>
      <c r="L41" s="3161"/>
      <c r="M41" s="3161"/>
      <c r="N41" s="3161"/>
      <c r="O41" s="3161"/>
      <c r="P41" s="3161"/>
      <c r="Q41" s="316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s="1396"/>
    </row>
    <row r="42" spans="2:83" s="1321" customFormat="1" ht="30" customHeight="1">
      <c r="B42" s="1412"/>
      <c r="D42" s="2316"/>
      <c r="E42" s="2317"/>
      <c r="F42" s="3158"/>
      <c r="G42" s="3159"/>
      <c r="H42" s="3160"/>
      <c r="I42" s="1651"/>
      <c r="J42" s="3161"/>
      <c r="K42" s="3161"/>
      <c r="L42" s="3161"/>
      <c r="M42" s="3161"/>
      <c r="N42" s="3161"/>
      <c r="O42" s="3161"/>
      <c r="P42" s="3161"/>
      <c r="Q42" s="3161"/>
      <c r="R42" s="1327"/>
      <c r="S42" s="1327"/>
      <c r="T42" s="1327"/>
      <c r="U42" s="1327"/>
      <c r="V42" s="1327"/>
      <c r="W42" s="1327"/>
      <c r="X42" s="1327"/>
      <c r="Y42" s="1327"/>
      <c r="Z42" s="1327"/>
      <c r="AA42" s="1327"/>
      <c r="AB42" s="1327"/>
      <c r="AC42" s="1327"/>
      <c r="AD42" s="1327"/>
      <c r="AE42" s="1327"/>
      <c r="AF42" s="1327"/>
      <c r="AG42" s="1327"/>
      <c r="AH42" s="1327"/>
      <c r="AI42" s="1327"/>
      <c r="AJ42" s="1327"/>
      <c r="AK42" s="1327"/>
      <c r="AL42" s="1327"/>
      <c r="AM42" s="1327"/>
      <c r="AN42" s="1327"/>
      <c r="AO42" s="1327"/>
      <c r="AP42" s="1327"/>
      <c r="AQ42" s="1327"/>
      <c r="AR42" s="1327"/>
      <c r="AS42" s="1327"/>
      <c r="AT42" s="1327"/>
      <c r="AU42" s="1327"/>
      <c r="AV42" s="1327"/>
      <c r="AW42" s="1327"/>
      <c r="AX42" s="1327"/>
      <c r="AY42" s="1327"/>
      <c r="AZ42" s="1327"/>
      <c r="BA42" s="1327"/>
      <c r="BB42" s="1327"/>
      <c r="BC42" s="1327"/>
      <c r="BD42" s="1327"/>
      <c r="BE42" s="1327"/>
      <c r="BF42" s="1327"/>
      <c r="BG42" s="1327"/>
      <c r="BH42" s="1327"/>
      <c r="BI42" s="1327"/>
      <c r="BJ42" s="1327"/>
      <c r="BK42" s="1327"/>
      <c r="BL42" s="1327"/>
      <c r="BM42" s="1327"/>
      <c r="BN42" s="1327"/>
      <c r="BO42" s="1327"/>
      <c r="BP42" s="1327"/>
      <c r="BQ42" s="1327"/>
      <c r="BR42" s="1327"/>
      <c r="BS42" s="1327"/>
      <c r="BT42" s="1327"/>
      <c r="BU42" s="1327"/>
      <c r="BV42" s="1327"/>
      <c r="BW42" s="1327"/>
      <c r="BX42" s="1327"/>
      <c r="BY42" s="1327"/>
      <c r="BZ42" s="1327"/>
      <c r="CA42" s="1327"/>
      <c r="CB42" s="1327"/>
      <c r="CC42" s="1327"/>
      <c r="CD42" s="1327"/>
      <c r="CE42" s="1396"/>
    </row>
    <row r="43" spans="2:83" s="1321" customFormat="1" ht="30" customHeight="1">
      <c r="B43" s="1412"/>
      <c r="E43" s="1320"/>
      <c r="F43" s="1279"/>
      <c r="G43" s="1324"/>
      <c r="H43" s="1327"/>
      <c r="I43" s="1327"/>
      <c r="J43" s="1327"/>
      <c r="K43" s="1327"/>
      <c r="L43" s="1327"/>
      <c r="M43" s="1327"/>
      <c r="N43" s="1327"/>
      <c r="O43" s="1327"/>
      <c r="P43" s="1327"/>
      <c r="Q43" s="1327"/>
      <c r="R43" s="1327"/>
      <c r="S43" s="1327"/>
      <c r="T43" s="1327"/>
      <c r="U43" s="1327"/>
      <c r="V43" s="1327"/>
      <c r="W43" s="1327"/>
      <c r="X43" s="1327"/>
      <c r="Y43" s="1327"/>
      <c r="Z43" s="1327"/>
      <c r="AA43" s="1327"/>
      <c r="AB43" s="1327"/>
      <c r="AC43" s="1327"/>
      <c r="AD43" s="1327"/>
      <c r="AE43" s="1327"/>
      <c r="AF43" s="1327"/>
      <c r="AG43" s="1327"/>
      <c r="AH43" s="1327"/>
      <c r="AI43" s="1327"/>
      <c r="AJ43" s="1327"/>
      <c r="AK43" s="1327"/>
      <c r="AL43" s="1327"/>
      <c r="AM43" s="1327"/>
      <c r="AN43" s="1327"/>
      <c r="AO43" s="1327"/>
      <c r="AP43" s="1327"/>
      <c r="AQ43" s="1327"/>
      <c r="AR43" s="1327"/>
      <c r="AS43" s="1327"/>
      <c r="AT43" s="1327"/>
      <c r="AU43" s="1327"/>
      <c r="BZ43" s="1327"/>
      <c r="CA43" s="1327"/>
      <c r="CB43" s="1327"/>
      <c r="CC43" s="1327"/>
      <c r="CD43" s="1327"/>
      <c r="CE43" s="1396"/>
    </row>
    <row r="44" spans="2:83" s="1321" customFormat="1" ht="30" customHeight="1">
      <c r="B44" s="1412"/>
      <c r="C44" s="1327"/>
      <c r="D44" s="1327" t="s">
        <v>1453</v>
      </c>
      <c r="E44" s="1327"/>
      <c r="F44" s="1327"/>
      <c r="G44" s="1327"/>
      <c r="H44" s="1327"/>
      <c r="I44" s="1327"/>
      <c r="J44" s="1327"/>
      <c r="K44" s="1327"/>
      <c r="L44" s="1327"/>
      <c r="M44" s="1327"/>
      <c r="N44" s="1327"/>
      <c r="O44" s="1327"/>
      <c r="P44" s="1327"/>
      <c r="Q44" s="1327"/>
      <c r="R44" s="1327"/>
      <c r="S44" s="1327"/>
      <c r="T44" s="1327"/>
      <c r="U44" s="1327"/>
      <c r="V44" s="1327"/>
      <c r="W44" s="1327"/>
      <c r="X44" s="1327"/>
      <c r="Y44" s="1327"/>
      <c r="Z44" s="1327"/>
      <c r="AA44" s="1327"/>
      <c r="AB44" s="1327"/>
      <c r="AC44" s="1327"/>
      <c r="AD44" s="1327"/>
      <c r="AE44" s="1327"/>
      <c r="AF44" s="1327"/>
      <c r="AG44" s="1327"/>
      <c r="AH44" s="1327"/>
      <c r="AI44" s="1327"/>
      <c r="AJ44" s="1327"/>
      <c r="AK44" s="1327"/>
      <c r="AL44" s="1327"/>
      <c r="AM44" s="1327"/>
      <c r="AN44" s="1327"/>
      <c r="AO44" s="1327"/>
      <c r="AP44" s="1327"/>
      <c r="AQ44" s="1327"/>
      <c r="AR44" s="1327"/>
      <c r="AS44" s="1327"/>
      <c r="AT44" s="1327"/>
      <c r="AU44" s="1327"/>
      <c r="CE44" s="1669"/>
    </row>
    <row r="45" spans="2:83" s="1321" customFormat="1" ht="30" customHeight="1">
      <c r="B45" s="1412"/>
      <c r="C45" s="1327"/>
      <c r="D45" s="1663" t="s">
        <v>1454</v>
      </c>
      <c r="R45" s="1327"/>
      <c r="S45" s="1327"/>
      <c r="T45" s="1327"/>
      <c r="U45" s="1327"/>
      <c r="V45" s="1327"/>
      <c r="W45" s="1327"/>
      <c r="X45" s="1327"/>
      <c r="Y45" s="1327"/>
      <c r="Z45" s="1327"/>
      <c r="AA45" s="1327"/>
      <c r="AB45" s="1327"/>
      <c r="AC45" s="1327"/>
      <c r="AD45" s="1327"/>
      <c r="AE45" s="1327"/>
      <c r="AF45" s="1327"/>
      <c r="AG45" s="1327"/>
      <c r="AH45" s="1327"/>
      <c r="AI45" s="1327"/>
      <c r="AJ45" s="1327"/>
      <c r="AK45" s="1327"/>
      <c r="AL45" s="1327"/>
      <c r="AM45" s="1327"/>
      <c r="AN45" s="1327"/>
      <c r="AO45" s="1327"/>
      <c r="AP45" s="1327"/>
      <c r="AQ45" s="1327"/>
      <c r="AR45" s="1327"/>
      <c r="AS45" s="1327"/>
      <c r="AT45" s="1327"/>
      <c r="AU45" s="1327"/>
      <c r="CE45" s="1669"/>
    </row>
    <row r="46" spans="2:83" s="1321" customFormat="1" ht="30" customHeight="1">
      <c r="B46" s="1412"/>
      <c r="C46" s="1327"/>
      <c r="R46" s="1327"/>
      <c r="S46" s="1327"/>
      <c r="T46" s="1327"/>
      <c r="U46" s="1327"/>
      <c r="V46" s="1327"/>
      <c r="W46" s="1327"/>
      <c r="X46" s="1327"/>
      <c r="Y46" s="1327"/>
      <c r="Z46" s="1327"/>
      <c r="AA46" s="1327"/>
      <c r="AB46" s="1327"/>
      <c r="AC46" s="1327"/>
      <c r="AD46" s="1327"/>
      <c r="AE46" s="1327"/>
      <c r="AF46" s="1327"/>
      <c r="AG46" s="1327"/>
      <c r="AH46" s="1327"/>
      <c r="AI46" s="1327"/>
      <c r="AJ46" s="1327"/>
      <c r="AK46" s="1327"/>
      <c r="AL46" s="1327"/>
      <c r="AM46" s="1327"/>
      <c r="AN46" s="1327"/>
      <c r="AO46" s="1327"/>
      <c r="AP46" s="1327"/>
      <c r="AQ46" s="1327"/>
      <c r="AR46" s="1327"/>
      <c r="AS46" s="1327"/>
      <c r="AT46" s="1327"/>
      <c r="AU46" s="1327"/>
      <c r="AV46" s="1327"/>
      <c r="AW46" s="1327"/>
      <c r="AX46" s="1327"/>
      <c r="AY46" s="1327"/>
      <c r="AZ46" s="1327"/>
      <c r="BA46" s="1327"/>
      <c r="BW46" s="1423"/>
      <c r="BX46" s="1670"/>
      <c r="BY46" s="3168">
        <v>3100</v>
      </c>
      <c r="BZ46" s="3168"/>
      <c r="CA46" s="3168"/>
      <c r="CE46" s="1669"/>
    </row>
    <row r="47" spans="2:83" s="1321" customFormat="1" ht="30" customHeight="1">
      <c r="B47" s="1412"/>
      <c r="C47" s="1327"/>
      <c r="D47" s="1327" t="s">
        <v>19</v>
      </c>
      <c r="F47" s="1327" t="s">
        <v>1455</v>
      </c>
      <c r="R47" s="1327"/>
      <c r="S47" s="1327"/>
      <c r="T47" s="1327"/>
      <c r="U47" s="1327"/>
      <c r="V47" s="1327"/>
      <c r="W47" s="1327"/>
      <c r="X47" s="1327"/>
      <c r="Y47" s="1327"/>
      <c r="Z47" s="1327"/>
      <c r="AA47" s="1327"/>
      <c r="AB47" s="1327"/>
      <c r="AC47" s="1327"/>
      <c r="AD47" s="1327"/>
      <c r="AE47" s="1327"/>
      <c r="AF47" s="1327"/>
      <c r="AG47" s="1327"/>
      <c r="AH47" s="1327"/>
      <c r="AI47" s="1327"/>
      <c r="AJ47" s="1327"/>
      <c r="AK47" s="1327"/>
      <c r="AL47" s="1327"/>
      <c r="AM47" s="1327"/>
      <c r="AN47" s="1327"/>
      <c r="AO47" s="1327"/>
      <c r="AP47" s="1327"/>
      <c r="AQ47" s="1327"/>
      <c r="AR47" s="1327"/>
      <c r="AS47" s="1327"/>
      <c r="AT47" s="1327"/>
      <c r="AU47" s="1327"/>
      <c r="AV47" s="1327"/>
      <c r="AW47" s="1327"/>
      <c r="AX47" s="1327"/>
      <c r="AY47" s="1327"/>
      <c r="AZ47" s="1327"/>
      <c r="BA47" s="1327"/>
      <c r="BB47" s="1327"/>
      <c r="BC47" s="1327"/>
      <c r="BD47" s="1327"/>
      <c r="BE47" s="1327"/>
      <c r="BF47" s="1327"/>
      <c r="BG47" s="1327"/>
      <c r="BH47" s="1327"/>
      <c r="BI47" s="1327"/>
      <c r="BJ47" s="1327"/>
      <c r="BK47" s="1327"/>
      <c r="BL47" s="1327"/>
      <c r="BM47" s="1327"/>
      <c r="BN47" s="1327"/>
      <c r="BO47" s="1327"/>
      <c r="BP47" s="1327"/>
      <c r="BQ47" s="1327"/>
      <c r="BR47" s="1327"/>
      <c r="BS47" s="1327"/>
      <c r="BT47" s="1327"/>
      <c r="BU47" s="1327"/>
      <c r="BV47" s="1327"/>
      <c r="BW47" s="2316">
        <v>12</v>
      </c>
      <c r="BX47" s="2317"/>
      <c r="BY47" s="3178"/>
      <c r="BZ47" s="3163"/>
      <c r="CA47" s="3179"/>
      <c r="CB47" s="1327"/>
      <c r="CC47" s="1327"/>
      <c r="CD47" s="1327"/>
      <c r="CE47" s="1396"/>
    </row>
    <row r="48" spans="2:83" s="1672" customFormat="1" ht="30" customHeight="1">
      <c r="B48" s="1671"/>
      <c r="F48" s="1649" t="s">
        <v>1456</v>
      </c>
      <c r="BW48" s="2316"/>
      <c r="BX48" s="2317"/>
      <c r="BY48" s="3165"/>
      <c r="BZ48" s="3166"/>
      <c r="CA48" s="3167"/>
      <c r="CE48" s="1673"/>
    </row>
    <row r="49" spans="2:83" s="1321" customFormat="1" ht="30" customHeight="1">
      <c r="B49" s="1412"/>
      <c r="D49" s="1327"/>
      <c r="F49" s="1327"/>
      <c r="BW49" s="1423"/>
      <c r="BX49" s="1423"/>
      <c r="BY49" s="1650"/>
      <c r="BZ49" s="1650"/>
      <c r="CA49" s="1650"/>
      <c r="CE49" s="1396"/>
    </row>
    <row r="50" spans="2:83" s="1321" customFormat="1" ht="30" customHeight="1">
      <c r="B50" s="1412"/>
      <c r="D50" s="1327" t="s">
        <v>20</v>
      </c>
      <c r="F50" s="1327" t="s">
        <v>1457</v>
      </c>
      <c r="BW50" s="2316">
        <v>82</v>
      </c>
      <c r="BX50" s="2317"/>
      <c r="BY50" s="3178"/>
      <c r="BZ50" s="3163"/>
      <c r="CA50" s="3179"/>
      <c r="CE50" s="1396"/>
    </row>
    <row r="51" spans="2:83" s="1672" customFormat="1" ht="30" customHeight="1">
      <c r="B51" s="1671"/>
      <c r="F51" s="1649" t="s">
        <v>1458</v>
      </c>
      <c r="BW51" s="2316"/>
      <c r="BX51" s="2317"/>
      <c r="BY51" s="3165"/>
      <c r="BZ51" s="3166"/>
      <c r="CA51" s="3167"/>
      <c r="CE51" s="1674"/>
    </row>
    <row r="52" spans="2:83" s="1321" customFormat="1" ht="30" customHeight="1">
      <c r="B52" s="1412"/>
      <c r="CE52" s="1396"/>
    </row>
    <row r="53" spans="2:83" s="1321" customFormat="1" ht="30" customHeight="1">
      <c r="B53" s="1412"/>
      <c r="D53" s="2318" t="s">
        <v>4</v>
      </c>
      <c r="E53" s="2317"/>
      <c r="F53" s="3155"/>
      <c r="G53" s="3156"/>
      <c r="H53" s="3157"/>
      <c r="I53" s="1651"/>
      <c r="J53" s="3161" t="s">
        <v>1281</v>
      </c>
      <c r="K53" s="3161"/>
      <c r="L53" s="3161"/>
      <c r="M53" s="3161"/>
      <c r="N53" s="3161"/>
      <c r="O53" s="3161"/>
      <c r="P53" s="3161"/>
      <c r="Q53" s="3161"/>
      <c r="CE53" s="1396"/>
    </row>
    <row r="54" spans="2:83" s="1321" customFormat="1" ht="30" customHeight="1">
      <c r="B54" s="1412"/>
      <c r="D54" s="2316"/>
      <c r="E54" s="2317"/>
      <c r="F54" s="3158"/>
      <c r="G54" s="3159"/>
      <c r="H54" s="3160"/>
      <c r="I54" s="1651"/>
      <c r="J54" s="3161"/>
      <c r="K54" s="3161"/>
      <c r="L54" s="3161"/>
      <c r="M54" s="3161"/>
      <c r="N54" s="3161"/>
      <c r="O54" s="3161"/>
      <c r="P54" s="3161"/>
      <c r="Q54" s="3161"/>
      <c r="CE54" s="1396"/>
    </row>
    <row r="55" spans="2:83" s="1321" customFormat="1" ht="30" customHeight="1">
      <c r="B55" s="1412"/>
      <c r="CE55" s="1396"/>
    </row>
    <row r="56" spans="2:83" s="1321" customFormat="1" ht="39.9" customHeight="1">
      <c r="B56" s="1591"/>
      <c r="C56" s="1665"/>
      <c r="D56" s="1665"/>
      <c r="E56" s="1665"/>
      <c r="F56" s="1665"/>
      <c r="G56" s="1665"/>
      <c r="H56" s="1665"/>
      <c r="I56" s="1665"/>
      <c r="J56" s="1665"/>
      <c r="K56" s="1665"/>
      <c r="L56" s="1665"/>
      <c r="M56" s="1665"/>
      <c r="N56" s="1665"/>
      <c r="O56" s="1665"/>
      <c r="P56" s="1665"/>
      <c r="Q56" s="1665"/>
      <c r="R56" s="1665"/>
      <c r="S56" s="1665"/>
      <c r="T56" s="1665"/>
      <c r="U56" s="1665"/>
      <c r="V56" s="1665"/>
      <c r="W56" s="1665"/>
      <c r="X56" s="1665"/>
      <c r="Y56" s="1665"/>
      <c r="Z56" s="1665"/>
      <c r="AA56" s="1665"/>
      <c r="AB56" s="1665"/>
      <c r="AC56" s="1665"/>
      <c r="AD56" s="1665"/>
      <c r="AE56" s="1665"/>
      <c r="AF56" s="1665"/>
      <c r="AG56" s="1665"/>
      <c r="AH56" s="1665"/>
      <c r="AI56" s="1665"/>
      <c r="AJ56" s="1665"/>
      <c r="AK56" s="1665"/>
      <c r="AL56" s="1665"/>
      <c r="AM56" s="1665"/>
      <c r="AN56" s="1665"/>
      <c r="AO56" s="1665"/>
      <c r="AP56" s="1665"/>
      <c r="AQ56" s="1665"/>
      <c r="AR56" s="1665"/>
      <c r="AS56" s="1665"/>
      <c r="AT56" s="1665"/>
      <c r="AU56" s="1665"/>
      <c r="AV56" s="1665"/>
      <c r="AW56" s="1665"/>
      <c r="AX56" s="1665"/>
      <c r="AY56" s="1665"/>
      <c r="AZ56" s="1665"/>
      <c r="BA56" s="1665"/>
      <c r="BB56" s="1665"/>
      <c r="BC56" s="1665"/>
      <c r="BD56" s="1665"/>
      <c r="BE56" s="1665"/>
      <c r="BF56" s="1665"/>
      <c r="BG56" s="1665"/>
      <c r="BH56" s="1665"/>
      <c r="BI56" s="1665"/>
      <c r="BJ56" s="1665"/>
      <c r="BK56" s="1665"/>
      <c r="BL56" s="1665"/>
      <c r="BM56" s="1665"/>
      <c r="BN56" s="1665"/>
      <c r="BO56" s="1665"/>
      <c r="BP56" s="1665"/>
      <c r="BQ56" s="1665"/>
      <c r="BR56" s="1665"/>
      <c r="BS56" s="1665"/>
      <c r="BT56" s="1665"/>
      <c r="BU56" s="1665"/>
      <c r="BV56" s="1665"/>
      <c r="BW56" s="1665"/>
      <c r="BX56" s="1665"/>
      <c r="BY56" s="1665"/>
      <c r="BZ56" s="1665"/>
      <c r="CA56" s="1665"/>
      <c r="CB56" s="1665"/>
      <c r="CC56" s="1665"/>
      <c r="CD56" s="1665"/>
      <c r="CE56" s="1666"/>
    </row>
    <row r="57" spans="2:83" s="1321" customFormat="1" ht="30" customHeight="1">
      <c r="B57" s="1412"/>
      <c r="C57" s="1327"/>
      <c r="R57" s="1327"/>
      <c r="S57" s="1327"/>
      <c r="T57" s="1327"/>
      <c r="U57" s="1327"/>
      <c r="V57" s="1327"/>
      <c r="W57" s="1327"/>
      <c r="X57" s="1327"/>
      <c r="Y57" s="1327"/>
      <c r="Z57" s="1327"/>
      <c r="AA57" s="1327"/>
      <c r="AB57" s="1327"/>
      <c r="AC57" s="1327"/>
      <c r="AD57" s="1327"/>
      <c r="AE57" s="1327"/>
      <c r="AF57" s="1327"/>
      <c r="AG57" s="1327"/>
      <c r="AH57" s="1327"/>
      <c r="AI57" s="1327"/>
      <c r="AJ57" s="1327"/>
      <c r="AK57" s="1327"/>
      <c r="AL57" s="1327"/>
      <c r="AM57" s="1327"/>
      <c r="AN57" s="1327"/>
      <c r="AO57" s="1327"/>
      <c r="AP57" s="1327"/>
      <c r="AQ57" s="1327"/>
      <c r="AR57" s="1327"/>
      <c r="AS57" s="1327"/>
      <c r="AT57" s="1327"/>
      <c r="AU57" s="1327"/>
      <c r="AV57" s="1327"/>
      <c r="AW57" s="1327"/>
      <c r="AX57" s="1327"/>
      <c r="AY57" s="1327"/>
      <c r="AZ57" s="1327"/>
      <c r="BA57" s="1327"/>
      <c r="BB57" s="1327"/>
      <c r="BC57" s="1327"/>
      <c r="BD57" s="1327"/>
      <c r="BE57" s="1327"/>
      <c r="BF57" s="1327"/>
      <c r="BG57" s="1327"/>
      <c r="BH57" s="1327"/>
      <c r="BI57" s="1327"/>
      <c r="BJ57" s="1327"/>
      <c r="BK57" s="1327"/>
      <c r="BL57" s="1327"/>
      <c r="BM57" s="1327"/>
      <c r="BN57" s="1327"/>
      <c r="BO57" s="1327"/>
      <c r="BP57" s="1327"/>
      <c r="BQ57" s="1327"/>
      <c r="BR57" s="1327"/>
      <c r="BS57" s="1327"/>
      <c r="BT57" s="1327"/>
      <c r="BU57" s="1327"/>
      <c r="BV57" s="1327"/>
      <c r="BW57" s="1327"/>
      <c r="BX57" s="1327"/>
      <c r="BY57" s="1327"/>
      <c r="BZ57" s="1327"/>
      <c r="CA57" s="1327"/>
      <c r="CB57" s="1327"/>
      <c r="CC57" s="1327"/>
      <c r="CD57" s="1327"/>
      <c r="CE57" s="1396"/>
    </row>
    <row r="58" spans="2:83" s="1321" customFormat="1" ht="30" customHeight="1">
      <c r="B58" s="1412"/>
      <c r="C58" s="1371" t="s">
        <v>1036</v>
      </c>
      <c r="D58" s="148" t="s">
        <v>2111</v>
      </c>
      <c r="R58" s="1327"/>
      <c r="S58" s="1327"/>
      <c r="T58" s="1327"/>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V58" s="1327"/>
      <c r="AW58" s="1327"/>
      <c r="AX58" s="1327"/>
      <c r="AY58" s="1327"/>
      <c r="AZ58" s="1327"/>
      <c r="BA58" s="1327"/>
      <c r="BB58" s="1327"/>
      <c r="BC58" s="1327"/>
      <c r="BD58" s="1327"/>
      <c r="BE58" s="1327"/>
      <c r="BF58" s="1327"/>
      <c r="BG58" s="1327"/>
      <c r="BH58" s="1327"/>
      <c r="BI58" s="1327"/>
      <c r="BJ58" s="1327"/>
      <c r="BK58" s="1327"/>
      <c r="BL58" s="1327"/>
      <c r="BM58" s="1327"/>
      <c r="BN58" s="1327"/>
      <c r="BO58" s="1327"/>
      <c r="BP58" s="1327"/>
      <c r="BQ58" s="1327"/>
      <c r="BR58" s="1327"/>
      <c r="BS58" s="1327"/>
      <c r="BT58" s="1327"/>
      <c r="BU58" s="1327"/>
      <c r="BV58" s="1327"/>
      <c r="BW58" s="1327"/>
      <c r="BX58" s="1327"/>
      <c r="BY58" s="1327"/>
      <c r="BZ58" s="1327"/>
      <c r="CA58" s="1327"/>
      <c r="CB58" s="1327"/>
      <c r="CC58" s="1327"/>
      <c r="CD58" s="1327"/>
      <c r="CE58" s="1396"/>
    </row>
    <row r="59" spans="2:83" s="1321" customFormat="1" ht="30" customHeight="1">
      <c r="B59" s="1412"/>
      <c r="D59" s="1663" t="s">
        <v>1459</v>
      </c>
      <c r="E59" s="1389"/>
      <c r="F59" s="1651"/>
      <c r="G59" s="1651"/>
      <c r="H59" s="1651"/>
      <c r="I59" s="1651"/>
      <c r="J59" s="1653"/>
      <c r="K59" s="1653"/>
      <c r="L59" s="1653"/>
      <c r="M59" s="1653"/>
      <c r="N59" s="1653"/>
      <c r="O59" s="1653"/>
      <c r="P59" s="1653"/>
      <c r="Q59" s="1653"/>
      <c r="R59" s="1327"/>
      <c r="S59" s="1327"/>
      <c r="T59" s="1327"/>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V59" s="1327"/>
      <c r="AW59" s="1327"/>
      <c r="AX59" s="1327"/>
      <c r="AY59" s="1327"/>
      <c r="AZ59" s="1327"/>
      <c r="BA59" s="1327"/>
      <c r="BB59" s="1327"/>
      <c r="BC59" s="1327"/>
      <c r="BD59" s="1327"/>
      <c r="BE59" s="1327"/>
      <c r="BF59" s="1327"/>
      <c r="BG59" s="1327"/>
      <c r="BH59" s="1327"/>
      <c r="BI59" s="1327"/>
      <c r="BJ59" s="1327"/>
      <c r="BK59" s="1327"/>
      <c r="BL59" s="1327"/>
      <c r="BM59" s="1327"/>
      <c r="BN59" s="1327"/>
      <c r="BO59" s="1327"/>
      <c r="BP59" s="1327"/>
      <c r="BQ59" s="1327"/>
      <c r="BR59" s="1327"/>
      <c r="BS59" s="1327"/>
      <c r="BT59" s="1327"/>
      <c r="BU59" s="1327"/>
      <c r="BV59" s="1327"/>
      <c r="BW59" s="1327"/>
      <c r="BX59" s="1327"/>
      <c r="BY59" s="1327"/>
      <c r="BZ59" s="1327"/>
      <c r="CA59" s="1327"/>
      <c r="CB59" s="1327"/>
      <c r="CC59" s="1327"/>
      <c r="CD59" s="1327"/>
      <c r="CE59" s="1669"/>
    </row>
    <row r="60" spans="2:83" s="1321" customFormat="1" ht="30" customHeight="1">
      <c r="B60" s="1412"/>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X60" s="1279"/>
      <c r="BY60" s="3180">
        <v>3100</v>
      </c>
      <c r="BZ60" s="3180"/>
      <c r="CA60" s="3180"/>
      <c r="CB60"/>
      <c r="CC60"/>
      <c r="CD60"/>
      <c r="CE60" s="1396"/>
    </row>
    <row r="61" spans="2:83" s="1321" customFormat="1" ht="30" customHeight="1">
      <c r="B61" s="1412"/>
      <c r="D61" s="1493" t="s">
        <v>19</v>
      </c>
      <c r="E61" s="1675"/>
      <c r="F61" s="1675"/>
      <c r="G61" s="1486" t="s">
        <v>1460</v>
      </c>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W61" s="3170" t="s">
        <v>39</v>
      </c>
      <c r="BX61" s="3171"/>
      <c r="BY61" s="3172"/>
      <c r="BZ61" s="3173"/>
      <c r="CA61" s="3174"/>
      <c r="CB61"/>
      <c r="CC61"/>
      <c r="CD61"/>
      <c r="CE61" s="1396"/>
    </row>
    <row r="62" spans="2:83" s="1321" customFormat="1" ht="30" customHeight="1">
      <c r="B62" s="1412"/>
      <c r="D62" s="1492"/>
      <c r="E62" s="1279"/>
      <c r="F62" s="1486"/>
      <c r="G62" s="1488" t="s">
        <v>1461</v>
      </c>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W62" s="3171"/>
      <c r="BX62" s="3171"/>
      <c r="BY62" s="3175"/>
      <c r="BZ62" s="3176"/>
      <c r="CA62" s="3177"/>
      <c r="CB62"/>
      <c r="CC62"/>
      <c r="CD62"/>
      <c r="CE62" s="1669"/>
    </row>
    <row r="63" spans="2:83" s="1321" customFormat="1" ht="30" customHeight="1">
      <c r="B63" s="1412"/>
      <c r="C63" s="1676"/>
      <c r="D63" s="1279"/>
      <c r="E63" s="1279"/>
      <c r="F63" s="1279"/>
      <c r="G63" s="1279"/>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W63"/>
      <c r="BX63"/>
      <c r="BY63" s="2027"/>
      <c r="BZ63" s="2027"/>
      <c r="CA63" s="2027"/>
      <c r="CB63"/>
      <c r="CC63"/>
      <c r="CD63"/>
      <c r="CE63" s="1396"/>
    </row>
    <row r="64" spans="2:83" s="1321" customFormat="1" ht="30" customHeight="1">
      <c r="B64" s="1412"/>
      <c r="C64" s="1320"/>
      <c r="D64" s="1493" t="s">
        <v>20</v>
      </c>
      <c r="E64" s="1279"/>
      <c r="F64" s="1486"/>
      <c r="G64" s="1486" t="s">
        <v>1462</v>
      </c>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W64" s="3170" t="s">
        <v>40</v>
      </c>
      <c r="BX64" s="3171"/>
      <c r="BY64" s="3172"/>
      <c r="BZ64" s="3173"/>
      <c r="CA64" s="3174"/>
      <c r="CB64"/>
      <c r="CC64"/>
      <c r="CD64"/>
      <c r="CE64" s="1396"/>
    </row>
    <row r="65" spans="2:83" s="1321" customFormat="1" ht="30" customHeight="1">
      <c r="B65" s="1412"/>
      <c r="C65" s="1320"/>
      <c r="D65" s="1492"/>
      <c r="E65" s="1279"/>
      <c r="F65" s="1486"/>
      <c r="G65" s="1488" t="s">
        <v>1463</v>
      </c>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W65" s="3171"/>
      <c r="BX65" s="3171"/>
      <c r="BY65" s="3175"/>
      <c r="BZ65" s="3176"/>
      <c r="CA65" s="3177"/>
      <c r="CB65"/>
      <c r="CC65"/>
      <c r="CD65"/>
      <c r="CE65" s="1669"/>
    </row>
    <row r="66" spans="2:83" s="1321" customFormat="1" ht="30" customHeight="1">
      <c r="B66" s="1412"/>
      <c r="C66" s="1320"/>
      <c r="D66" s="1677"/>
      <c r="E66" s="1279"/>
      <c r="F66" s="1678"/>
      <c r="G66" s="1675"/>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W66"/>
      <c r="BX66"/>
      <c r="BY66" s="2027"/>
      <c r="BZ66" s="2027"/>
      <c r="CA66" s="2027"/>
      <c r="CB66"/>
      <c r="CC66"/>
      <c r="CD66"/>
      <c r="CE66" s="1396"/>
    </row>
    <row r="67" spans="2:83" s="1321" customFormat="1" ht="30" customHeight="1">
      <c r="B67" s="1412"/>
      <c r="C67" s="1320"/>
      <c r="D67" s="1493" t="s">
        <v>47</v>
      </c>
      <c r="E67" s="1362"/>
      <c r="F67" s="1677"/>
      <c r="G67" s="1486" t="s">
        <v>1464</v>
      </c>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W67" s="3170" t="s">
        <v>41</v>
      </c>
      <c r="BX67" s="3171"/>
      <c r="BY67" s="3172"/>
      <c r="BZ67" s="3173"/>
      <c r="CA67" s="3174"/>
      <c r="CB67"/>
      <c r="CC67"/>
      <c r="CD67"/>
      <c r="CE67" s="1396"/>
    </row>
    <row r="68" spans="2:83" s="1321" customFormat="1" ht="30" customHeight="1">
      <c r="B68" s="1412"/>
      <c r="C68" s="1320"/>
      <c r="D68" s="1492"/>
      <c r="E68" s="1279"/>
      <c r="F68" s="1675"/>
      <c r="G68" s="1488" t="s">
        <v>1058</v>
      </c>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W68" s="3171"/>
      <c r="BX68" s="3171"/>
      <c r="BY68" s="3175"/>
      <c r="BZ68" s="3176"/>
      <c r="CA68" s="3177"/>
      <c r="CB68"/>
      <c r="CC68"/>
      <c r="CD68"/>
      <c r="CE68" s="1669"/>
    </row>
    <row r="69" spans="2:83" s="1321" customFormat="1" ht="30" customHeight="1">
      <c r="B69" s="1412"/>
      <c r="C69" s="1320"/>
      <c r="D69" s="1493"/>
      <c r="E69" s="1279"/>
      <c r="F69" s="1488"/>
      <c r="G69" s="1486"/>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W69"/>
      <c r="BX69"/>
      <c r="BY69" s="2027"/>
      <c r="BZ69" s="2027"/>
      <c r="CA69" s="2027"/>
      <c r="CB69"/>
      <c r="CC69"/>
      <c r="CD69"/>
      <c r="CE69" s="1396"/>
    </row>
    <row r="70" spans="2:83" s="1321" customFormat="1" ht="30" customHeight="1">
      <c r="B70" s="1412"/>
      <c r="C70" s="1327"/>
      <c r="D70" s="1506" t="s">
        <v>72</v>
      </c>
      <c r="E70" s="1279"/>
      <c r="F70" s="1488"/>
      <c r="G70" s="1493" t="s">
        <v>1057</v>
      </c>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W70" s="3170" t="s">
        <v>68</v>
      </c>
      <c r="BX70" s="3171"/>
      <c r="BY70" s="3172"/>
      <c r="BZ70" s="3173"/>
      <c r="CA70" s="3174"/>
      <c r="CB70"/>
      <c r="CC70"/>
      <c r="CD70"/>
      <c r="CE70" s="1396"/>
    </row>
    <row r="71" spans="2:83" s="1321" customFormat="1" ht="30" customHeight="1">
      <c r="B71" s="1412"/>
      <c r="C71" s="1327"/>
      <c r="D71" s="1491"/>
      <c r="E71" s="1279"/>
      <c r="F71" s="1488"/>
      <c r="G71" s="1492" t="s">
        <v>1465</v>
      </c>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W71" s="3171"/>
      <c r="BX71" s="3171"/>
      <c r="BY71" s="3175"/>
      <c r="BZ71" s="3176"/>
      <c r="CA71" s="3177"/>
      <c r="CB71"/>
      <c r="CC71"/>
      <c r="CD71"/>
      <c r="CE71" s="1669"/>
    </row>
    <row r="72" spans="2:83" s="1321" customFormat="1" ht="30" customHeight="1">
      <c r="B72" s="1412"/>
      <c r="C72"/>
      <c r="D72" s="1279"/>
      <c r="E72" s="1279"/>
      <c r="F72" s="1279"/>
      <c r="G72" s="1279"/>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W72"/>
      <c r="BX72"/>
      <c r="BY72" s="2027"/>
      <c r="BZ72" s="2027"/>
      <c r="CA72" s="2027"/>
      <c r="CB72"/>
      <c r="CC72"/>
      <c r="CD72"/>
      <c r="CE72" s="1396"/>
    </row>
    <row r="73" spans="2:83" s="1321" customFormat="1" ht="30" customHeight="1">
      <c r="B73" s="1412"/>
      <c r="C73"/>
      <c r="D73" s="1506" t="s">
        <v>111</v>
      </c>
      <c r="E73" s="1279"/>
      <c r="F73" s="1486"/>
      <c r="G73" s="1493" t="s">
        <v>1466</v>
      </c>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W73" s="3170" t="s">
        <v>42</v>
      </c>
      <c r="BX73" s="3171"/>
      <c r="BY73" s="3172"/>
      <c r="BZ73" s="3173"/>
      <c r="CA73" s="3174"/>
      <c r="CB73"/>
      <c r="CC73"/>
      <c r="CD73"/>
      <c r="CE73" s="1396"/>
    </row>
    <row r="74" spans="2:83" s="1321" customFormat="1" ht="30" customHeight="1">
      <c r="B74" s="1412"/>
      <c r="C74"/>
      <c r="D74" s="1491"/>
      <c r="E74" s="1279"/>
      <c r="F74" s="1486"/>
      <c r="G74" s="1488" t="s">
        <v>1056</v>
      </c>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W74" s="3171"/>
      <c r="BX74" s="3171"/>
      <c r="BY74" s="3175"/>
      <c r="BZ74" s="3176"/>
      <c r="CA74" s="3177"/>
      <c r="CB74"/>
      <c r="CC74"/>
      <c r="CD74"/>
      <c r="CE74" s="1669"/>
    </row>
    <row r="75" spans="2:83" s="1321" customFormat="1" ht="30" customHeight="1">
      <c r="B75" s="1412"/>
      <c r="D75" s="1506"/>
      <c r="E75" s="1279"/>
      <c r="F75" s="1488"/>
      <c r="G75" s="1493"/>
      <c r="BW75"/>
      <c r="BX75"/>
      <c r="BY75" s="2027"/>
      <c r="BZ75" s="2027"/>
      <c r="CA75" s="2027"/>
      <c r="CB75" s="1327"/>
      <c r="CC75" s="1327"/>
      <c r="CD75" s="1327"/>
      <c r="CE75" s="1396"/>
    </row>
    <row r="76" spans="2:83" s="1321" customFormat="1" ht="30" customHeight="1">
      <c r="B76" s="1412"/>
      <c r="D76" s="1506" t="s">
        <v>112</v>
      </c>
      <c r="E76" s="1279"/>
      <c r="F76" s="1279"/>
      <c r="G76" s="1493" t="s">
        <v>73</v>
      </c>
      <c r="BW76" s="3181">
        <v>10</v>
      </c>
      <c r="BX76" s="3181"/>
      <c r="BY76" s="3172"/>
      <c r="BZ76" s="3173"/>
      <c r="CA76" s="3174"/>
      <c r="CB76" s="1327"/>
      <c r="CC76" s="1327"/>
      <c r="CD76" s="1327"/>
      <c r="CE76" s="1396"/>
    </row>
    <row r="77" spans="2:83" s="1321" customFormat="1" ht="30" customHeight="1">
      <c r="B77" s="1412"/>
      <c r="D77" s="1279"/>
      <c r="E77" s="1279"/>
      <c r="F77" s="1279"/>
      <c r="G77" s="1488" t="s">
        <v>74</v>
      </c>
      <c r="BW77" s="3181"/>
      <c r="BX77" s="3181"/>
      <c r="BY77" s="3175"/>
      <c r="BZ77" s="3176"/>
      <c r="CA77" s="3177"/>
      <c r="CB77" s="1327"/>
      <c r="CC77" s="1327"/>
      <c r="CD77" s="1327"/>
      <c r="CE77" s="1396"/>
    </row>
    <row r="78" spans="2:83" s="1321" customFormat="1" ht="30" customHeight="1">
      <c r="B78" s="1412"/>
      <c r="CE78" s="1396"/>
    </row>
    <row r="79" spans="2:83" s="1321" customFormat="1" ht="30" customHeight="1">
      <c r="B79" s="1412"/>
      <c r="CE79" s="1396"/>
    </row>
    <row r="80" spans="2:83" s="1321" customFormat="1" ht="30" customHeight="1">
      <c r="B80" s="1412"/>
      <c r="CE80" s="1396"/>
    </row>
    <row r="81" spans="2:83" s="1321" customFormat="1" ht="30" customHeight="1">
      <c r="B81" s="1412"/>
      <c r="C81" s="1327"/>
      <c r="D81" s="1327"/>
      <c r="E81" s="1327"/>
      <c r="F81" s="1327"/>
      <c r="G81" s="1327"/>
      <c r="H81" s="1327"/>
      <c r="I81" s="1327"/>
      <c r="J81" s="1327"/>
      <c r="K81" s="1327"/>
      <c r="L81" s="1327"/>
      <c r="M81" s="1327"/>
      <c r="N81" s="1327"/>
      <c r="O81" s="1327"/>
      <c r="P81" s="1327"/>
      <c r="Q81" s="1327"/>
      <c r="R81" s="1327"/>
      <c r="S81" s="1327"/>
      <c r="T81" s="1327"/>
      <c r="U81" s="1327"/>
      <c r="V81" s="1327"/>
      <c r="W81" s="1327"/>
      <c r="X81" s="1327"/>
      <c r="Y81" s="1327"/>
      <c r="Z81" s="1327"/>
      <c r="AA81" s="1327"/>
      <c r="AB81" s="1327"/>
      <c r="AC81" s="1327"/>
      <c r="AD81" s="1327"/>
      <c r="AE81" s="1327"/>
      <c r="AF81" s="1327"/>
      <c r="AG81" s="1327"/>
      <c r="AH81" s="1327"/>
      <c r="AI81" s="1327"/>
      <c r="AJ81" s="1327"/>
      <c r="AK81" s="1327"/>
      <c r="AL81" s="1327"/>
      <c r="AM81" s="1327"/>
      <c r="AN81" s="1327"/>
      <c r="AO81" s="1327"/>
      <c r="AP81" s="1327"/>
      <c r="AQ81" s="1327"/>
      <c r="AR81" s="1327"/>
      <c r="AS81" s="1327"/>
      <c r="AT81" s="1327"/>
      <c r="AU81" s="1327"/>
      <c r="AV81" s="1327"/>
      <c r="AW81" s="1327"/>
      <c r="AX81" s="1327"/>
      <c r="AY81" s="1327"/>
      <c r="AZ81" s="1327"/>
      <c r="BA81" s="1327"/>
      <c r="BB81" s="1327"/>
      <c r="BC81" s="1327"/>
      <c r="BD81" s="1327"/>
      <c r="BE81" s="1327"/>
      <c r="BF81" s="1327"/>
      <c r="BG81" s="1327"/>
      <c r="BH81" s="1327"/>
      <c r="BI81" s="1327"/>
      <c r="BJ81" s="1327"/>
      <c r="BK81" s="1327"/>
      <c r="BL81" s="1327"/>
      <c r="BM81" s="1327"/>
      <c r="BN81" s="1327"/>
      <c r="BO81" s="1327"/>
      <c r="BP81" s="1327"/>
      <c r="BQ81" s="1327"/>
      <c r="BR81" s="1327"/>
      <c r="BS81" s="1327"/>
      <c r="BT81" s="1327"/>
      <c r="BU81" s="1327"/>
      <c r="BV81" s="1327"/>
      <c r="BW81" s="1327"/>
      <c r="BX81" s="1327"/>
      <c r="BY81" s="1327"/>
      <c r="BZ81" s="1327"/>
      <c r="CA81" s="1327"/>
      <c r="CB81" s="1327"/>
      <c r="CC81" s="1327"/>
      <c r="CD81" s="1327"/>
      <c r="CE81" s="1396"/>
    </row>
    <row r="82" spans="2:83" s="1321" customFormat="1" ht="30" customHeight="1">
      <c r="B82" s="1412"/>
      <c r="C82" s="1327"/>
      <c r="D82" s="1327"/>
      <c r="E82" s="1327"/>
      <c r="F82" s="1327"/>
      <c r="G82" s="1327"/>
      <c r="H82" s="1327"/>
      <c r="I82" s="1327"/>
      <c r="J82" s="1327"/>
      <c r="K82" s="1327"/>
      <c r="L82" s="1327"/>
      <c r="M82" s="1327"/>
      <c r="N82" s="1327"/>
      <c r="O82" s="1327"/>
      <c r="P82" s="1327"/>
      <c r="Q82" s="1327"/>
      <c r="R82" s="1327"/>
      <c r="S82" s="1327"/>
      <c r="T82" s="1327"/>
      <c r="U82" s="1327"/>
      <c r="V82" s="1327"/>
      <c r="W82" s="1327"/>
      <c r="X82" s="1327"/>
      <c r="Y82" s="1327"/>
      <c r="Z82" s="1327"/>
      <c r="AA82" s="1327"/>
      <c r="AB82" s="1327"/>
      <c r="AC82" s="1327"/>
      <c r="AD82" s="1327"/>
      <c r="AE82" s="1327"/>
      <c r="AF82" s="1327"/>
      <c r="AG82" s="1327"/>
      <c r="AH82" s="1327"/>
      <c r="AI82" s="1327"/>
      <c r="AJ82" s="1327"/>
      <c r="AK82" s="1327"/>
      <c r="AL82" s="1327"/>
      <c r="AM82" s="1327"/>
      <c r="AN82" s="1327"/>
      <c r="AO82" s="1327"/>
      <c r="AP82" s="1327"/>
      <c r="AQ82" s="1327"/>
      <c r="AR82" s="1327"/>
      <c r="AS82" s="1327"/>
      <c r="AT82" s="1327"/>
      <c r="AU82" s="1327"/>
      <c r="AV82" s="1327"/>
      <c r="AW82" s="1327"/>
      <c r="AX82" s="1327"/>
      <c r="AY82" s="1327"/>
      <c r="AZ82" s="1327"/>
      <c r="BA82" s="1327"/>
      <c r="BB82" s="1327"/>
      <c r="BC82" s="1327"/>
      <c r="BD82" s="1327"/>
      <c r="BE82" s="1327"/>
      <c r="BF82" s="1327"/>
      <c r="BG82" s="1327"/>
      <c r="BH82" s="1327"/>
      <c r="BI82" s="1327"/>
      <c r="BJ82" s="1327"/>
      <c r="BK82" s="1327"/>
      <c r="BL82" s="1327"/>
      <c r="BM82" s="1327"/>
      <c r="BN82" s="1327"/>
      <c r="BO82" s="1327"/>
      <c r="BP82" s="1327"/>
      <c r="BQ82" s="1327"/>
      <c r="BR82" s="1327"/>
      <c r="BS82" s="1327"/>
      <c r="BT82" s="1327"/>
      <c r="BU82" s="1327"/>
      <c r="BV82" s="1327"/>
      <c r="BW82" s="1327"/>
      <c r="BX82" s="1327"/>
      <c r="BY82" s="1327"/>
      <c r="BZ82" s="1327"/>
      <c r="CA82" s="1327"/>
      <c r="CB82" s="1327"/>
      <c r="CC82" s="1327"/>
      <c r="CD82" s="1327"/>
      <c r="CE82" s="1396"/>
    </row>
    <row r="83" spans="2:83" s="1321" customFormat="1" ht="30" customHeight="1">
      <c r="B83" s="1412"/>
      <c r="C83" s="1327"/>
      <c r="D83" s="1327"/>
      <c r="E83" s="1327"/>
      <c r="F83" s="1327"/>
      <c r="G83" s="1327"/>
      <c r="H83" s="1327"/>
      <c r="I83" s="1327"/>
      <c r="J83" s="1327"/>
      <c r="K83" s="1327"/>
      <c r="L83" s="1327"/>
      <c r="M83" s="1327"/>
      <c r="N83" s="1327"/>
      <c r="O83" s="1327"/>
      <c r="P83" s="1327"/>
      <c r="Q83" s="1327"/>
      <c r="R83" s="1327"/>
      <c r="S83" s="1327"/>
      <c r="T83" s="1327"/>
      <c r="U83" s="1327"/>
      <c r="V83" s="1327"/>
      <c r="W83" s="1327"/>
      <c r="X83" s="1327"/>
      <c r="Y83" s="1327"/>
      <c r="Z83" s="1327"/>
      <c r="AA83" s="1327"/>
      <c r="AB83" s="1327"/>
      <c r="AC83" s="1327"/>
      <c r="AD83" s="1327"/>
      <c r="AE83" s="1327"/>
      <c r="AF83" s="1327"/>
      <c r="AG83" s="1327"/>
      <c r="AH83" s="1327"/>
      <c r="AI83" s="1327"/>
      <c r="AJ83" s="1327"/>
      <c r="AK83" s="1327"/>
      <c r="AL83" s="1327"/>
      <c r="AM83" s="1327"/>
      <c r="AN83" s="1327"/>
      <c r="AO83" s="1327"/>
      <c r="AP83" s="1327"/>
      <c r="AQ83" s="1327"/>
      <c r="AR83" s="1327"/>
      <c r="AS83" s="1327"/>
      <c r="AT83" s="1327"/>
      <c r="AU83" s="1327"/>
      <c r="AV83" s="1327"/>
      <c r="AW83" s="1327"/>
      <c r="AX83" s="1327"/>
      <c r="AY83" s="1327"/>
      <c r="AZ83" s="1327"/>
      <c r="BA83" s="1327"/>
      <c r="BB83" s="1327"/>
      <c r="BC83" s="1327"/>
      <c r="BD83" s="1327"/>
      <c r="BE83" s="1327"/>
      <c r="BF83" s="1327"/>
      <c r="BG83" s="1327"/>
      <c r="BH83" s="1327"/>
      <c r="BI83" s="1327"/>
      <c r="BJ83" s="1327"/>
      <c r="BK83" s="1327"/>
      <c r="BL83" s="1327"/>
      <c r="BM83" s="1327"/>
      <c r="BN83" s="1327"/>
      <c r="BO83" s="1327"/>
      <c r="BP83" s="1327"/>
      <c r="BQ83" s="1327"/>
      <c r="BR83" s="1327"/>
      <c r="BS83" s="1327"/>
      <c r="BT83" s="1327"/>
      <c r="BU83" s="1327"/>
      <c r="BV83" s="1327"/>
      <c r="BW83" s="1327"/>
      <c r="BX83" s="1327"/>
      <c r="BY83" s="1327"/>
      <c r="BZ83" s="1327"/>
      <c r="CA83" s="1327"/>
      <c r="CB83" s="1327"/>
      <c r="CC83" s="1327"/>
      <c r="CD83" s="1327"/>
      <c r="CE83" s="1396"/>
    </row>
    <row r="84" spans="2:83" s="1321" customFormat="1" ht="30" customHeight="1">
      <c r="B84" s="1412"/>
      <c r="C84" s="1327"/>
      <c r="D84" s="1327"/>
      <c r="E84" s="1327"/>
      <c r="F84" s="1327"/>
      <c r="G84" s="1327"/>
      <c r="H84" s="1327"/>
      <c r="I84" s="1327"/>
      <c r="J84" s="1327"/>
      <c r="K84" s="1327"/>
      <c r="L84" s="1327"/>
      <c r="M84" s="1327"/>
      <c r="N84" s="1327"/>
      <c r="O84" s="1327"/>
      <c r="P84" s="1327"/>
      <c r="Q84" s="1327"/>
      <c r="R84" s="1327"/>
      <c r="S84" s="1327"/>
      <c r="T84" s="1327"/>
      <c r="U84" s="1327"/>
      <c r="V84" s="1327"/>
      <c r="W84" s="1327"/>
      <c r="X84" s="1327"/>
      <c r="Y84" s="1327"/>
      <c r="Z84" s="1327"/>
      <c r="AA84" s="1327"/>
      <c r="AB84" s="1327"/>
      <c r="AC84" s="1327"/>
      <c r="AD84" s="1327"/>
      <c r="AE84" s="1327"/>
      <c r="AF84" s="1327"/>
      <c r="AG84" s="1327"/>
      <c r="AH84" s="1327"/>
      <c r="AI84" s="1327"/>
      <c r="AJ84" s="1327"/>
      <c r="AK84" s="1327"/>
      <c r="AL84" s="1327"/>
      <c r="AM84" s="1327"/>
      <c r="AN84" s="1327"/>
      <c r="AO84" s="1327"/>
      <c r="AP84" s="1327"/>
      <c r="AQ84" s="1327"/>
      <c r="AR84" s="1327"/>
      <c r="AS84" s="1327"/>
      <c r="AT84" s="1327"/>
      <c r="AU84" s="1327"/>
      <c r="AV84" s="1327"/>
      <c r="AW84" s="1327"/>
      <c r="AX84" s="1327"/>
      <c r="AY84" s="1327"/>
      <c r="AZ84" s="1327"/>
      <c r="BA84" s="1327"/>
      <c r="BB84" s="1327"/>
      <c r="BC84" s="1327"/>
      <c r="BD84" s="1327"/>
      <c r="BE84" s="1327"/>
      <c r="BF84" s="1327"/>
      <c r="BG84" s="1327"/>
      <c r="BH84" s="1327"/>
      <c r="BI84" s="1327"/>
      <c r="BJ84" s="1327"/>
      <c r="BK84" s="1327"/>
      <c r="BL84" s="1327"/>
      <c r="BM84" s="1327"/>
      <c r="BN84" s="1327"/>
      <c r="BO84" s="1327"/>
      <c r="BP84" s="1327"/>
      <c r="BQ84" s="1327"/>
      <c r="BR84" s="1327"/>
      <c r="BS84" s="1327"/>
      <c r="BT84" s="1327"/>
      <c r="BU84" s="1327"/>
      <c r="BV84" s="1327"/>
      <c r="BW84" s="1327"/>
      <c r="BX84" s="1327"/>
      <c r="BY84" s="1327"/>
      <c r="BZ84" s="1327"/>
      <c r="CA84" s="1327"/>
      <c r="CB84" s="1327"/>
      <c r="CC84" s="1327"/>
      <c r="CD84" s="1327"/>
      <c r="CE84" s="1396"/>
    </row>
    <row r="85" spans="2:83" s="1321" customFormat="1" ht="30" customHeight="1">
      <c r="B85" s="1412"/>
      <c r="C85" s="1327"/>
      <c r="D85" s="1327"/>
      <c r="E85" s="1327"/>
      <c r="F85" s="1327"/>
      <c r="G85" s="1327"/>
      <c r="H85" s="1327"/>
      <c r="I85" s="1327"/>
      <c r="J85" s="1327"/>
      <c r="K85" s="1327"/>
      <c r="L85" s="1327"/>
      <c r="M85" s="1327"/>
      <c r="N85" s="1327"/>
      <c r="O85" s="1327"/>
      <c r="P85" s="1327"/>
      <c r="Q85" s="1327"/>
      <c r="R85" s="1327"/>
      <c r="S85" s="1327"/>
      <c r="T85" s="1327"/>
      <c r="U85" s="1327"/>
      <c r="V85" s="1327"/>
      <c r="W85" s="1327"/>
      <c r="X85" s="1327"/>
      <c r="Y85" s="1327"/>
      <c r="Z85" s="1327"/>
      <c r="AA85" s="1327"/>
      <c r="AB85" s="1327"/>
      <c r="AC85" s="1327"/>
      <c r="AD85" s="1327"/>
      <c r="AE85" s="1327"/>
      <c r="AF85" s="1327"/>
      <c r="AG85" s="1327"/>
      <c r="AH85" s="1327"/>
      <c r="AI85" s="1327"/>
      <c r="AJ85" s="1327"/>
      <c r="AK85" s="1327"/>
      <c r="AL85" s="1327"/>
      <c r="AM85" s="1327"/>
      <c r="AN85" s="1327"/>
      <c r="AO85" s="1327"/>
      <c r="AP85" s="1327"/>
      <c r="AQ85" s="1327"/>
      <c r="AR85" s="1327"/>
      <c r="AS85" s="1327"/>
      <c r="AT85" s="1327"/>
      <c r="AU85" s="1327"/>
      <c r="AV85" s="1327"/>
      <c r="AW85" s="1327"/>
      <c r="AX85" s="1327"/>
      <c r="AY85" s="1327"/>
      <c r="AZ85" s="1327"/>
      <c r="BA85" s="1327"/>
      <c r="BB85" s="1327"/>
      <c r="BC85" s="1327"/>
      <c r="BD85" s="1327"/>
      <c r="BE85" s="1327"/>
      <c r="BF85" s="1327"/>
      <c r="BG85" s="1327"/>
      <c r="BH85" s="1327"/>
      <c r="BI85" s="1327"/>
      <c r="BJ85" s="1327"/>
      <c r="BK85" s="1327"/>
      <c r="BL85" s="1327"/>
      <c r="BM85" s="1327"/>
      <c r="BN85" s="1327"/>
      <c r="BO85" s="1327"/>
      <c r="BP85" s="1327"/>
      <c r="BQ85" s="1327"/>
      <c r="BR85" s="1327"/>
      <c r="BS85" s="1327"/>
      <c r="BT85" s="1327"/>
      <c r="BU85" s="1327"/>
      <c r="BV85" s="1327"/>
      <c r="BW85" s="1327"/>
      <c r="BX85" s="1327"/>
      <c r="BY85" s="1327"/>
      <c r="BZ85" s="1327"/>
      <c r="CA85" s="1327"/>
      <c r="CB85" s="1327"/>
      <c r="CC85" s="1327"/>
      <c r="CD85" s="1327"/>
      <c r="CE85" s="1396"/>
    </row>
    <row r="86" spans="2:83" s="1321" customFormat="1" ht="30" customHeight="1">
      <c r="B86" s="1412"/>
      <c r="C86" s="1327"/>
      <c r="D86" s="1327"/>
      <c r="E86" s="1327"/>
      <c r="F86" s="1327"/>
      <c r="G86" s="1327"/>
      <c r="H86" s="1327"/>
      <c r="I86" s="1327"/>
      <c r="J86" s="1327"/>
      <c r="K86" s="1327"/>
      <c r="L86" s="1327"/>
      <c r="M86" s="1327"/>
      <c r="N86" s="1327"/>
      <c r="O86" s="1327"/>
      <c r="P86" s="1327"/>
      <c r="Q86" s="1327"/>
      <c r="R86" s="1327"/>
      <c r="S86" s="1327"/>
      <c r="T86" s="1327"/>
      <c r="U86" s="1327"/>
      <c r="V86" s="1327"/>
      <c r="W86" s="1327"/>
      <c r="X86" s="1327"/>
      <c r="Y86" s="1327"/>
      <c r="Z86" s="1327"/>
      <c r="AA86" s="1327"/>
      <c r="AB86" s="1327"/>
      <c r="AC86" s="1327"/>
      <c r="AD86" s="1327"/>
      <c r="AE86" s="1327"/>
      <c r="AF86" s="1327"/>
      <c r="AG86" s="1327"/>
      <c r="AH86" s="1327"/>
      <c r="AI86" s="1327"/>
      <c r="AJ86" s="1327"/>
      <c r="AK86" s="1327"/>
      <c r="AL86" s="1327"/>
      <c r="AM86" s="1327"/>
      <c r="AN86" s="1327"/>
      <c r="AO86" s="1327"/>
      <c r="AP86" s="1327"/>
      <c r="AQ86" s="1327"/>
      <c r="AR86" s="1327"/>
      <c r="AS86" s="1327"/>
      <c r="AT86" s="1327"/>
      <c r="AU86" s="1327"/>
      <c r="AV86" s="1327"/>
      <c r="AW86" s="1327"/>
      <c r="AX86" s="1327"/>
      <c r="AY86" s="1327"/>
      <c r="AZ86" s="1327"/>
      <c r="BA86" s="1327"/>
      <c r="BB86" s="1327"/>
      <c r="BC86" s="1327"/>
      <c r="BD86" s="1327"/>
      <c r="BE86" s="1327"/>
      <c r="BF86" s="1327"/>
      <c r="BG86" s="1327"/>
      <c r="BH86" s="1327"/>
      <c r="BI86" s="1327"/>
      <c r="BJ86" s="1327"/>
      <c r="BK86" s="1327"/>
      <c r="BL86" s="1327"/>
      <c r="BM86" s="1327"/>
      <c r="BN86" s="1327"/>
      <c r="BO86" s="1327"/>
      <c r="BP86" s="1327"/>
      <c r="BQ86" s="1327"/>
      <c r="BR86" s="1327"/>
      <c r="BS86" s="1327"/>
      <c r="BT86" s="1327"/>
      <c r="BU86" s="1327"/>
      <c r="BV86" s="1327"/>
      <c r="BW86" s="1327"/>
      <c r="BX86" s="1327"/>
      <c r="BY86" s="1327"/>
      <c r="BZ86" s="1327"/>
      <c r="CA86" s="1327"/>
      <c r="CB86" s="1327"/>
      <c r="CC86" s="1327"/>
      <c r="CD86" s="1327"/>
      <c r="CE86" s="1396"/>
    </row>
    <row r="87" spans="2:83" s="1321" customFormat="1" ht="30" customHeight="1">
      <c r="B87" s="1412"/>
      <c r="C87" s="1327"/>
      <c r="D87" s="1327"/>
      <c r="E87" s="1327"/>
      <c r="F87" s="1327"/>
      <c r="G87" s="1327"/>
      <c r="H87" s="1327"/>
      <c r="I87" s="1327"/>
      <c r="J87" s="1327"/>
      <c r="K87" s="1327"/>
      <c r="L87" s="1327"/>
      <c r="M87" s="1327"/>
      <c r="N87" s="1327"/>
      <c r="O87" s="1327"/>
      <c r="P87" s="1327"/>
      <c r="Q87" s="1327"/>
      <c r="R87" s="1327"/>
      <c r="S87" s="1327"/>
      <c r="T87" s="1327"/>
      <c r="U87" s="1327"/>
      <c r="V87" s="1327"/>
      <c r="W87" s="1327"/>
      <c r="X87" s="1327"/>
      <c r="Y87" s="1327"/>
      <c r="Z87" s="1327"/>
      <c r="AA87" s="1327"/>
      <c r="AB87" s="1327"/>
      <c r="AC87" s="1327"/>
      <c r="AD87" s="1327"/>
      <c r="AE87" s="1327"/>
      <c r="AF87" s="1327"/>
      <c r="AG87" s="1327"/>
      <c r="AH87" s="1327"/>
      <c r="AI87" s="1327"/>
      <c r="AJ87" s="1327"/>
      <c r="AK87" s="1327"/>
      <c r="AL87" s="1327"/>
      <c r="AM87" s="1327"/>
      <c r="AN87" s="1327"/>
      <c r="AO87" s="1327"/>
      <c r="AP87" s="1327"/>
      <c r="AQ87" s="1327"/>
      <c r="AR87" s="1327"/>
      <c r="AS87" s="1327"/>
      <c r="AT87" s="1327"/>
      <c r="AU87" s="1327"/>
      <c r="AV87" s="1327"/>
      <c r="AW87" s="1327"/>
      <c r="AX87" s="1327"/>
      <c r="AY87" s="1327"/>
      <c r="AZ87" s="1327"/>
      <c r="BA87" s="1327"/>
      <c r="BB87" s="1327"/>
      <c r="BC87" s="1327"/>
      <c r="BD87" s="1327"/>
      <c r="BE87" s="1327"/>
      <c r="BF87" s="1327"/>
      <c r="BG87" s="1327"/>
      <c r="BH87" s="1327"/>
      <c r="BI87" s="1327"/>
      <c r="BJ87" s="1327"/>
      <c r="BK87" s="1327"/>
      <c r="BL87" s="1327"/>
      <c r="BM87" s="1327"/>
      <c r="BN87" s="1327"/>
      <c r="BO87" s="1327"/>
      <c r="BP87" s="1327"/>
      <c r="BQ87" s="1327"/>
      <c r="BR87" s="1327"/>
      <c r="BS87" s="1327"/>
      <c r="BT87" s="1327"/>
      <c r="BU87" s="1327"/>
      <c r="BV87" s="1327"/>
      <c r="BW87" s="1327"/>
      <c r="BX87" s="1327"/>
      <c r="BY87" s="1327"/>
      <c r="BZ87" s="1327"/>
      <c r="CA87" s="1327"/>
      <c r="CB87" s="1327"/>
      <c r="CC87" s="1327"/>
      <c r="CD87" s="1327"/>
      <c r="CE87" s="1396"/>
    </row>
    <row r="88" spans="2:83" s="1321" customFormat="1" ht="30" customHeight="1">
      <c r="B88" s="1412"/>
      <c r="C88" s="1327"/>
      <c r="D88" s="1327"/>
      <c r="E88" s="1327"/>
      <c r="F88" s="1327"/>
      <c r="G88" s="1327"/>
      <c r="H88" s="1327"/>
      <c r="I88" s="1327"/>
      <c r="J88" s="1327"/>
      <c r="K88" s="1327"/>
      <c r="L88" s="1327"/>
      <c r="M88" s="1327"/>
      <c r="N88" s="1327"/>
      <c r="O88" s="1327"/>
      <c r="P88" s="1327"/>
      <c r="Q88" s="1327"/>
      <c r="R88" s="1327"/>
      <c r="S88" s="1327"/>
      <c r="T88" s="1327"/>
      <c r="U88" s="1327"/>
      <c r="V88" s="1327"/>
      <c r="W88" s="1327"/>
      <c r="X88" s="1327"/>
      <c r="Y88" s="1327"/>
      <c r="Z88" s="1327"/>
      <c r="AA88" s="1327"/>
      <c r="AB88" s="1327"/>
      <c r="AC88" s="1327"/>
      <c r="AD88" s="1327"/>
      <c r="AE88" s="1327"/>
      <c r="AF88" s="1327"/>
      <c r="AG88" s="1327"/>
      <c r="AH88" s="1327"/>
      <c r="AI88" s="1327"/>
      <c r="AJ88" s="1327"/>
      <c r="AK88" s="1327"/>
      <c r="AL88" s="1327"/>
      <c r="AM88" s="1327"/>
      <c r="AN88" s="1327"/>
      <c r="AO88" s="1327"/>
      <c r="AP88" s="1327"/>
      <c r="AQ88" s="1327"/>
      <c r="AR88" s="1327"/>
      <c r="AS88" s="1327"/>
      <c r="AT88" s="1327"/>
      <c r="AU88" s="1327"/>
      <c r="AV88" s="1327"/>
      <c r="AW88" s="1327"/>
      <c r="AX88" s="1327"/>
      <c r="AY88" s="1327"/>
      <c r="AZ88" s="1327"/>
      <c r="BA88" s="1327"/>
      <c r="BB88" s="1327"/>
      <c r="BC88" s="1327"/>
      <c r="BD88" s="1327"/>
      <c r="BE88" s="1327"/>
      <c r="BF88" s="1327"/>
      <c r="BG88" s="1327"/>
      <c r="BH88" s="1327"/>
      <c r="BI88" s="1327"/>
      <c r="BJ88" s="1327"/>
      <c r="BK88" s="1327"/>
      <c r="BL88" s="1327"/>
      <c r="BM88" s="1327"/>
      <c r="BN88" s="1327"/>
      <c r="BO88" s="1327"/>
      <c r="BP88" s="1327"/>
      <c r="BQ88" s="1327"/>
      <c r="BR88" s="1327"/>
      <c r="BS88" s="1327"/>
      <c r="BT88" s="1327"/>
      <c r="BU88" s="1327"/>
      <c r="BV88" s="1327"/>
      <c r="BW88" s="1327"/>
      <c r="BX88" s="1327"/>
      <c r="BY88" s="1327"/>
      <c r="BZ88" s="1327"/>
      <c r="CA88" s="1327"/>
      <c r="CB88" s="1327"/>
      <c r="CC88" s="1327"/>
      <c r="CD88" s="1327"/>
      <c r="CE88" s="1396"/>
    </row>
    <row r="89" spans="2:83" s="1321" customFormat="1" ht="30" customHeight="1">
      <c r="B89" s="1412"/>
      <c r="C89" s="1327"/>
      <c r="D89" s="1327"/>
      <c r="E89" s="1327"/>
      <c r="F89" s="1327"/>
      <c r="G89" s="1327"/>
      <c r="H89" s="1327"/>
      <c r="I89" s="1327"/>
      <c r="J89" s="1327"/>
      <c r="K89" s="1327"/>
      <c r="L89" s="1327"/>
      <c r="M89" s="1327"/>
      <c r="N89" s="1327"/>
      <c r="O89" s="1327"/>
      <c r="P89" s="1327"/>
      <c r="Q89" s="1327"/>
      <c r="R89" s="1327"/>
      <c r="S89" s="1327"/>
      <c r="T89" s="1327"/>
      <c r="U89" s="1327"/>
      <c r="V89" s="1327"/>
      <c r="W89" s="1327"/>
      <c r="X89" s="1327"/>
      <c r="Y89" s="1327"/>
      <c r="Z89" s="1327"/>
      <c r="AA89" s="1327"/>
      <c r="AB89" s="1327"/>
      <c r="AC89" s="1327"/>
      <c r="AD89" s="1327"/>
      <c r="AE89" s="1327"/>
      <c r="AF89" s="1327"/>
      <c r="AG89" s="1327"/>
      <c r="AH89" s="1327"/>
      <c r="AI89" s="1327"/>
      <c r="AJ89" s="1327"/>
      <c r="AK89" s="1327"/>
      <c r="AL89" s="1327"/>
      <c r="AM89" s="1327"/>
      <c r="AN89" s="1327"/>
      <c r="AO89" s="1327"/>
      <c r="AP89" s="1327"/>
      <c r="AQ89" s="1327"/>
      <c r="AR89" s="1327"/>
      <c r="AS89" s="1327"/>
      <c r="AT89" s="1327"/>
      <c r="AU89" s="1327"/>
      <c r="AV89" s="1327"/>
      <c r="AW89" s="1327"/>
      <c r="AX89" s="1327"/>
      <c r="AY89" s="1327"/>
      <c r="AZ89" s="1327"/>
      <c r="BA89" s="1327"/>
      <c r="BB89" s="1327"/>
      <c r="BC89" s="1327"/>
      <c r="BD89" s="1327"/>
      <c r="BE89" s="1327"/>
      <c r="BF89" s="1327"/>
      <c r="BG89" s="1327"/>
      <c r="BH89" s="1327"/>
      <c r="BI89" s="1327"/>
      <c r="BJ89" s="1327"/>
      <c r="BK89" s="1327"/>
      <c r="BL89" s="1327"/>
      <c r="BM89" s="1327"/>
      <c r="BN89" s="1327"/>
      <c r="BO89" s="1327"/>
      <c r="BP89" s="1327"/>
      <c r="BQ89" s="1327"/>
      <c r="BR89" s="1327"/>
      <c r="BS89" s="1327"/>
      <c r="BT89" s="1327"/>
      <c r="BU89" s="1327"/>
      <c r="BV89" s="1327"/>
      <c r="BW89" s="1327"/>
      <c r="BX89" s="1327"/>
      <c r="BY89" s="1327"/>
      <c r="BZ89" s="1327"/>
      <c r="CA89" s="1327"/>
      <c r="CB89" s="1327"/>
      <c r="CC89" s="1327"/>
      <c r="CD89" s="1327"/>
      <c r="CE89" s="1396"/>
    </row>
    <row r="90" spans="2:83" s="1321" customFormat="1" ht="30" customHeight="1">
      <c r="B90" s="1412"/>
      <c r="C90" s="1327"/>
      <c r="D90" s="1327"/>
      <c r="E90" s="1327"/>
      <c r="F90" s="1327"/>
      <c r="G90" s="1327"/>
      <c r="H90" s="1327"/>
      <c r="I90" s="1327"/>
      <c r="J90" s="1327"/>
      <c r="K90" s="1327"/>
      <c r="L90" s="1327"/>
      <c r="M90" s="1327"/>
      <c r="N90" s="1327"/>
      <c r="O90" s="1327"/>
      <c r="P90" s="1327"/>
      <c r="Q90" s="1327"/>
      <c r="R90" s="1327"/>
      <c r="S90" s="1327"/>
      <c r="T90" s="1327"/>
      <c r="U90" s="1327"/>
      <c r="V90" s="1327"/>
      <c r="W90" s="1327"/>
      <c r="X90" s="1327"/>
      <c r="Y90" s="1327"/>
      <c r="Z90" s="1327"/>
      <c r="AA90" s="1327"/>
      <c r="AB90" s="1327"/>
      <c r="AC90" s="1327"/>
      <c r="AD90" s="1327"/>
      <c r="AE90" s="1327"/>
      <c r="AF90" s="1327"/>
      <c r="AG90" s="1327"/>
      <c r="AH90" s="1327"/>
      <c r="AI90" s="1327"/>
      <c r="AJ90" s="1327"/>
      <c r="AK90" s="1327"/>
      <c r="AL90" s="1327"/>
      <c r="AM90" s="1327"/>
      <c r="AN90" s="1327"/>
      <c r="AO90" s="1327"/>
      <c r="AP90" s="1327"/>
      <c r="AQ90" s="1327"/>
      <c r="AR90" s="1327"/>
      <c r="AS90" s="1327"/>
      <c r="AT90" s="1327"/>
      <c r="AU90" s="1327"/>
      <c r="AV90" s="1327"/>
      <c r="AW90" s="1327"/>
      <c r="AX90" s="1327"/>
      <c r="AY90" s="1327"/>
      <c r="AZ90" s="1327"/>
      <c r="BA90" s="1327"/>
      <c r="BB90" s="1327"/>
      <c r="BC90" s="1327"/>
      <c r="BD90" s="1327"/>
      <c r="BE90" s="1327"/>
      <c r="BF90" s="1327"/>
      <c r="BG90" s="1327"/>
      <c r="BH90" s="1327"/>
      <c r="BI90" s="1327"/>
      <c r="BJ90" s="1327"/>
      <c r="BK90" s="1327"/>
      <c r="BL90" s="1327"/>
      <c r="BM90" s="1327"/>
      <c r="BN90" s="1327"/>
      <c r="BO90" s="1327"/>
      <c r="BP90" s="1327"/>
      <c r="BQ90" s="1327"/>
      <c r="BR90" s="1327"/>
      <c r="BS90" s="1327"/>
      <c r="BT90" s="1327"/>
      <c r="BU90" s="1327"/>
      <c r="BV90" s="1327"/>
      <c r="BW90" s="1327"/>
      <c r="BX90" s="1327"/>
      <c r="BY90" s="1327"/>
      <c r="BZ90" s="1327"/>
      <c r="CA90" s="1327"/>
      <c r="CB90" s="1327"/>
      <c r="CC90" s="1327"/>
      <c r="CD90" s="1327"/>
      <c r="CE90" s="1396"/>
    </row>
    <row r="91" spans="2:83" s="1321" customFormat="1" ht="30" customHeight="1">
      <c r="B91" s="1412"/>
      <c r="C91" s="1327"/>
      <c r="D91" s="1327"/>
      <c r="E91" s="1327"/>
      <c r="F91" s="1327"/>
      <c r="G91" s="1327"/>
      <c r="H91" s="1327"/>
      <c r="I91" s="1327"/>
      <c r="J91" s="1327"/>
      <c r="K91" s="1327"/>
      <c r="L91" s="1327"/>
      <c r="M91" s="1327"/>
      <c r="N91" s="1327"/>
      <c r="O91" s="1327"/>
      <c r="P91" s="1327"/>
      <c r="Q91" s="1327"/>
      <c r="R91" s="1327"/>
      <c r="S91" s="1327"/>
      <c r="T91" s="1327"/>
      <c r="U91" s="1327"/>
      <c r="V91" s="1327"/>
      <c r="W91" s="1327"/>
      <c r="X91" s="1327"/>
      <c r="Y91" s="1327"/>
      <c r="Z91" s="1327"/>
      <c r="AA91" s="1327"/>
      <c r="AB91" s="1327"/>
      <c r="AC91" s="1327"/>
      <c r="AD91" s="1327"/>
      <c r="AE91" s="1327"/>
      <c r="AF91" s="1327"/>
      <c r="AG91" s="1327"/>
      <c r="AH91" s="1327"/>
      <c r="AI91" s="1327"/>
      <c r="AJ91" s="1327"/>
      <c r="AK91" s="1327"/>
      <c r="AL91" s="1327"/>
      <c r="AM91" s="1327"/>
      <c r="AN91" s="1327"/>
      <c r="AO91" s="1327"/>
      <c r="AP91" s="1327"/>
      <c r="AQ91" s="1327"/>
      <c r="AR91" s="1327"/>
      <c r="AS91" s="1327"/>
      <c r="AT91" s="1327"/>
      <c r="AU91" s="1327"/>
      <c r="AV91" s="1327"/>
      <c r="AW91" s="1327"/>
      <c r="AX91" s="1327"/>
      <c r="AY91" s="1327"/>
      <c r="AZ91" s="1327"/>
      <c r="BA91" s="1327"/>
      <c r="BB91" s="1327"/>
      <c r="BC91" s="1327"/>
      <c r="BD91" s="1327"/>
      <c r="BE91" s="1327"/>
      <c r="BF91" s="1327"/>
      <c r="BG91" s="1327"/>
      <c r="BH91" s="1327"/>
      <c r="BI91" s="1327"/>
      <c r="BJ91" s="1327"/>
      <c r="BK91" s="1327"/>
      <c r="BL91" s="1327"/>
      <c r="BM91" s="1327"/>
      <c r="BN91" s="1327"/>
      <c r="BO91" s="1327"/>
      <c r="BP91" s="1327"/>
      <c r="BQ91" s="1327"/>
      <c r="BR91" s="1327"/>
      <c r="BS91" s="1327"/>
      <c r="BT91" s="1327"/>
      <c r="BU91" s="1327"/>
      <c r="BV91" s="1327"/>
      <c r="BW91" s="1327"/>
      <c r="BX91" s="1327"/>
      <c r="BY91" s="1327"/>
      <c r="BZ91" s="1327"/>
      <c r="CA91" s="1327"/>
      <c r="CB91" s="1327"/>
      <c r="CC91" s="1327"/>
      <c r="CD91" s="1327"/>
      <c r="CE91" s="1396"/>
    </row>
    <row r="92" spans="2:83" s="1321" customFormat="1" ht="30" customHeight="1">
      <c r="B92" s="1412"/>
      <c r="C92" s="1327"/>
      <c r="D92" s="1327"/>
      <c r="E92" s="1327"/>
      <c r="F92" s="1327"/>
      <c r="G92" s="1327"/>
      <c r="H92" s="1327"/>
      <c r="I92" s="1327"/>
      <c r="J92" s="1327"/>
      <c r="K92" s="1327"/>
      <c r="L92" s="1327"/>
      <c r="M92" s="1327"/>
      <c r="N92" s="1327"/>
      <c r="O92" s="1327"/>
      <c r="P92" s="1327"/>
      <c r="Q92" s="1327"/>
      <c r="R92" s="1327"/>
      <c r="S92" s="1327"/>
      <c r="T92" s="1327"/>
      <c r="U92" s="1327"/>
      <c r="V92" s="1327"/>
      <c r="W92" s="1327"/>
      <c r="X92" s="1327"/>
      <c r="Y92" s="1327"/>
      <c r="Z92" s="1327"/>
      <c r="AA92" s="1327"/>
      <c r="AB92" s="1327"/>
      <c r="AC92" s="1327"/>
      <c r="AD92" s="1327"/>
      <c r="AE92" s="1327"/>
      <c r="AF92" s="1327"/>
      <c r="AG92" s="1327"/>
      <c r="AH92" s="1327"/>
      <c r="AI92" s="1327"/>
      <c r="AJ92" s="1327"/>
      <c r="AK92" s="1327"/>
      <c r="AL92" s="1327"/>
      <c r="AM92" s="1327"/>
      <c r="AN92" s="1327"/>
      <c r="AO92" s="1327"/>
      <c r="AP92" s="1327"/>
      <c r="AQ92" s="1327"/>
      <c r="AR92" s="1327"/>
      <c r="AS92" s="1327"/>
      <c r="AT92" s="1327"/>
      <c r="AU92" s="1327"/>
      <c r="AV92" s="1327"/>
      <c r="AW92" s="1327"/>
      <c r="AX92" s="1327"/>
      <c r="AY92" s="1327"/>
      <c r="AZ92" s="1327"/>
      <c r="BA92" s="1327"/>
      <c r="BB92" s="1327"/>
      <c r="BC92" s="1327"/>
      <c r="BD92" s="1327"/>
      <c r="BE92" s="1327"/>
      <c r="BF92" s="1327"/>
      <c r="BG92" s="1327"/>
      <c r="BH92" s="1327"/>
      <c r="BI92" s="1327"/>
      <c r="BJ92" s="1327"/>
      <c r="BK92" s="1327"/>
      <c r="BL92" s="1327"/>
      <c r="BM92" s="1327"/>
      <c r="BN92" s="1327"/>
      <c r="BO92" s="1327"/>
      <c r="BP92" s="1327"/>
      <c r="BQ92" s="1327"/>
      <c r="BR92" s="1327"/>
      <c r="BS92" s="1327"/>
      <c r="BT92" s="1327"/>
      <c r="BU92" s="1327"/>
      <c r="BV92" s="1327"/>
      <c r="BW92" s="1327"/>
      <c r="BX92" s="1327"/>
      <c r="BY92" s="1327"/>
      <c r="BZ92" s="1327"/>
      <c r="CA92" s="1327"/>
      <c r="CB92" s="1327"/>
      <c r="CC92" s="1327"/>
      <c r="CD92" s="1327"/>
      <c r="CE92" s="1396"/>
    </row>
    <row r="93" spans="2:83" s="1321" customFormat="1" ht="30" customHeight="1">
      <c r="B93" s="1412"/>
      <c r="C93" s="1327"/>
      <c r="D93" s="1327"/>
      <c r="E93" s="1327"/>
      <c r="F93" s="1327"/>
      <c r="G93" s="1327"/>
      <c r="H93" s="1327"/>
      <c r="I93" s="1327"/>
      <c r="J93" s="1327"/>
      <c r="K93" s="1327"/>
      <c r="L93" s="1327"/>
      <c r="M93" s="1327"/>
      <c r="N93" s="1327"/>
      <c r="O93" s="1327"/>
      <c r="P93" s="1327"/>
      <c r="Q93" s="1327"/>
      <c r="R93" s="1327"/>
      <c r="S93" s="1327"/>
      <c r="T93" s="1327"/>
      <c r="U93" s="1327"/>
      <c r="V93" s="1327"/>
      <c r="W93" s="1327"/>
      <c r="X93" s="1327"/>
      <c r="Y93" s="1327"/>
      <c r="Z93" s="1327"/>
      <c r="AA93" s="1327"/>
      <c r="AB93" s="1327"/>
      <c r="AC93" s="1327"/>
      <c r="AD93" s="1327"/>
      <c r="AE93" s="1327"/>
      <c r="AF93" s="1327"/>
      <c r="AG93" s="1327"/>
      <c r="AH93" s="1327"/>
      <c r="AI93" s="1327"/>
      <c r="AJ93" s="1327"/>
      <c r="AK93" s="1327"/>
      <c r="AL93" s="1327"/>
      <c r="AM93" s="1327"/>
      <c r="AN93" s="1327"/>
      <c r="AO93" s="1327"/>
      <c r="AP93" s="1327"/>
      <c r="AQ93" s="1327"/>
      <c r="AR93" s="1327"/>
      <c r="AS93" s="1327"/>
      <c r="AT93" s="1327"/>
      <c r="AU93" s="1327"/>
      <c r="AV93" s="1327"/>
      <c r="AW93" s="1327"/>
      <c r="AX93" s="1327"/>
      <c r="AY93" s="1327"/>
      <c r="AZ93" s="1327"/>
      <c r="BA93" s="1327"/>
      <c r="BB93" s="1327"/>
      <c r="BC93" s="1327"/>
      <c r="BD93" s="1327"/>
      <c r="BE93" s="1327"/>
      <c r="BF93" s="1327"/>
      <c r="BG93" s="1327"/>
      <c r="BH93" s="1327"/>
      <c r="BI93" s="1327"/>
      <c r="BJ93" s="1327"/>
      <c r="BK93" s="1327"/>
      <c r="BL93" s="1327"/>
      <c r="BM93" s="1327"/>
      <c r="BN93" s="1327"/>
      <c r="BO93" s="1327"/>
      <c r="BP93" s="1327"/>
      <c r="BQ93" s="1327"/>
      <c r="BR93" s="1327"/>
      <c r="BS93" s="1327"/>
      <c r="BT93" s="1327"/>
      <c r="BU93" s="1327"/>
      <c r="BV93" s="1327"/>
      <c r="BW93" s="1327"/>
      <c r="BX93" s="1327"/>
      <c r="BY93" s="1327"/>
      <c r="BZ93" s="1327"/>
      <c r="CA93" s="1327"/>
      <c r="CB93" s="1327"/>
      <c r="CC93" s="1327"/>
      <c r="CD93" s="1327"/>
      <c r="CE93" s="1396"/>
    </row>
    <row r="94" spans="2:83" s="1321" customFormat="1" ht="30" customHeight="1" thickBot="1">
      <c r="B94" s="1399"/>
      <c r="C94" s="1400"/>
      <c r="D94" s="1400"/>
      <c r="E94" s="1400"/>
      <c r="F94" s="1400"/>
      <c r="G94" s="1400"/>
      <c r="H94" s="1400"/>
      <c r="I94" s="1400"/>
      <c r="J94" s="1400"/>
      <c r="K94" s="1400"/>
      <c r="L94" s="1400"/>
      <c r="M94" s="1400"/>
      <c r="N94" s="1400"/>
      <c r="O94" s="1400"/>
      <c r="P94" s="1400"/>
      <c r="Q94" s="1400"/>
      <c r="R94" s="1400"/>
      <c r="S94" s="1400"/>
      <c r="T94" s="1400"/>
      <c r="U94" s="1400"/>
      <c r="V94" s="1400"/>
      <c r="W94" s="1400"/>
      <c r="X94" s="1400"/>
      <c r="Y94" s="1400"/>
      <c r="Z94" s="1400"/>
      <c r="AA94" s="1400"/>
      <c r="AB94" s="1400"/>
      <c r="AC94" s="1400"/>
      <c r="AD94" s="1400"/>
      <c r="AE94" s="1400"/>
      <c r="AF94" s="1400"/>
      <c r="AG94" s="1400"/>
      <c r="AH94" s="1400"/>
      <c r="AI94" s="1400"/>
      <c r="AJ94" s="1400"/>
      <c r="AK94" s="1400"/>
      <c r="AL94" s="1400"/>
      <c r="AM94" s="1400"/>
      <c r="AN94" s="1400"/>
      <c r="AO94" s="1400"/>
      <c r="AP94" s="1400"/>
      <c r="AQ94" s="1400"/>
      <c r="AR94" s="1400"/>
      <c r="AS94" s="1400"/>
      <c r="AT94" s="1400"/>
      <c r="AU94" s="1400"/>
      <c r="AV94" s="1400"/>
      <c r="AW94" s="1400"/>
      <c r="AX94" s="1400"/>
      <c r="AY94" s="1400"/>
      <c r="AZ94" s="1400"/>
      <c r="BA94" s="1400"/>
      <c r="BB94" s="1400"/>
      <c r="BC94" s="1400"/>
      <c r="BD94" s="1400"/>
      <c r="BE94" s="1400"/>
      <c r="BF94" s="1400"/>
      <c r="BG94" s="1400"/>
      <c r="BH94" s="1400"/>
      <c r="BI94" s="1400"/>
      <c r="BJ94" s="1400"/>
      <c r="BK94" s="1400"/>
      <c r="BL94" s="1400"/>
      <c r="BM94" s="1400"/>
      <c r="BN94" s="1400"/>
      <c r="BO94" s="1400"/>
      <c r="BP94" s="1400"/>
      <c r="BQ94" s="1400"/>
      <c r="BR94" s="1400"/>
      <c r="BS94" s="1400"/>
      <c r="BT94" s="1400"/>
      <c r="BU94" s="1400"/>
      <c r="BV94" s="1400"/>
      <c r="BW94" s="1400"/>
      <c r="BX94" s="1400"/>
      <c r="BY94" s="1400"/>
      <c r="BZ94" s="1400"/>
      <c r="CA94" s="1400"/>
      <c r="CB94" s="1400"/>
      <c r="CC94" s="1400"/>
      <c r="CD94" s="1400"/>
      <c r="CE94" s="1401"/>
    </row>
    <row r="95" spans="2:83" ht="20.100000000000001" customHeight="1">
      <c r="B95" s="1679"/>
      <c r="C95" s="1417"/>
      <c r="D95" s="1679"/>
      <c r="E95" s="1327"/>
      <c r="F95" s="1417"/>
      <c r="J95" s="1321"/>
      <c r="K95" s="1321"/>
      <c r="L95" s="1321"/>
      <c r="M95" s="1321"/>
      <c r="N95" s="1321"/>
      <c r="O95" s="1321"/>
      <c r="P95" s="1321"/>
      <c r="Q95" s="1680"/>
      <c r="R95" s="1321"/>
      <c r="S95" s="1321"/>
      <c r="T95" s="1679"/>
      <c r="U95" s="1679"/>
      <c r="V95" s="1679"/>
      <c r="W95" s="1679"/>
      <c r="X95" s="1679"/>
      <c r="Y95" s="1679"/>
      <c r="Z95" s="1679"/>
      <c r="AA95" s="1679"/>
      <c r="AB95" s="1662"/>
      <c r="AC95" s="1327"/>
      <c r="AD95" s="1327"/>
      <c r="AE95" s="1327"/>
      <c r="AF95" s="1327"/>
      <c r="AG95" s="1327"/>
      <c r="AH95" s="1679"/>
      <c r="AI95" s="1679"/>
      <c r="AJ95" s="1679"/>
      <c r="AK95" s="1679"/>
      <c r="AL95" s="1679"/>
      <c r="AM95" s="1679"/>
      <c r="AN95" s="1679"/>
      <c r="AO95" s="1679"/>
      <c r="AP95" s="1679"/>
      <c r="AQ95" s="1679"/>
      <c r="AR95" s="1679"/>
      <c r="AS95" s="1679"/>
      <c r="AT95" s="1679"/>
      <c r="AU95" s="1679"/>
      <c r="AV95" s="1679"/>
      <c r="AW95" s="1679"/>
      <c r="AX95" s="1679"/>
      <c r="AY95" s="1679"/>
      <c r="AZ95" s="1679"/>
      <c r="BA95" s="1679"/>
      <c r="BB95" s="1679"/>
      <c r="BC95" s="1679"/>
      <c r="BD95" s="1679"/>
      <c r="BE95" s="1679"/>
      <c r="BF95" s="1679"/>
      <c r="BG95" s="1679"/>
      <c r="BH95" s="1679"/>
      <c r="BI95" s="1679"/>
      <c r="BJ95" s="1679"/>
      <c r="BK95" s="1679"/>
      <c r="BL95" s="1679"/>
      <c r="BM95" s="1679"/>
      <c r="BN95" s="1679"/>
      <c r="BO95" s="1679"/>
      <c r="BP95" s="1679"/>
      <c r="BQ95" s="1679"/>
      <c r="BR95" s="1679"/>
      <c r="BS95" s="1679"/>
      <c r="BT95" s="1679"/>
      <c r="BU95" s="1679"/>
      <c r="BV95" s="1679"/>
      <c r="BW95" s="1679"/>
      <c r="BX95" s="1679"/>
      <c r="BY95" s="1679"/>
      <c r="BZ95" s="1662"/>
      <c r="CA95" s="1327"/>
      <c r="CB95" s="1327"/>
      <c r="CC95" s="1679"/>
      <c r="CD95" s="1679"/>
      <c r="CE95" s="1679"/>
    </row>
    <row r="96" spans="2:83" ht="20.100000000000001" customHeight="1">
      <c r="B96" s="1679"/>
      <c r="C96" s="1417"/>
      <c r="D96" s="1679"/>
      <c r="E96" s="1327"/>
      <c r="F96" s="1417"/>
      <c r="J96" s="1321"/>
      <c r="K96" s="1321"/>
      <c r="L96" s="1321"/>
      <c r="M96" s="1321"/>
      <c r="N96" s="1321"/>
      <c r="O96" s="1321"/>
      <c r="P96" s="1321"/>
      <c r="Q96" s="1680"/>
      <c r="R96" s="1321"/>
      <c r="S96" s="1321"/>
      <c r="T96" s="1679"/>
      <c r="U96" s="1679"/>
      <c r="V96" s="1679"/>
      <c r="W96" s="1679"/>
      <c r="X96" s="1679"/>
      <c r="Y96" s="1679"/>
      <c r="Z96" s="1679"/>
      <c r="AA96" s="1679"/>
      <c r="AB96" s="1662"/>
      <c r="AC96" s="1327"/>
      <c r="AD96" s="1327"/>
      <c r="AE96" s="1327"/>
      <c r="AF96" s="1327"/>
      <c r="AG96" s="1327"/>
      <c r="AH96" s="1679"/>
      <c r="AI96" s="1679"/>
      <c r="AJ96" s="1679"/>
      <c r="AK96" s="1679"/>
      <c r="AL96" s="1679"/>
      <c r="AM96" s="1679"/>
      <c r="AN96" s="1679"/>
      <c r="AO96" s="1679"/>
      <c r="AP96" s="1679"/>
      <c r="AQ96" s="1679"/>
      <c r="AR96" s="1679"/>
      <c r="AS96" s="1679"/>
      <c r="AT96" s="1679"/>
      <c r="AU96" s="1679"/>
      <c r="AV96" s="1679"/>
      <c r="AW96" s="1679"/>
      <c r="AX96" s="1679"/>
      <c r="AY96" s="1679"/>
      <c r="AZ96" s="1679"/>
      <c r="BA96" s="1679"/>
      <c r="BB96" s="1679"/>
      <c r="BC96" s="1679"/>
      <c r="BD96" s="1679"/>
      <c r="BE96" s="1679"/>
      <c r="BF96" s="1679"/>
      <c r="BG96" s="1679"/>
      <c r="BH96" s="1679"/>
      <c r="BI96" s="1679"/>
      <c r="BJ96" s="1679"/>
      <c r="BK96" s="1679"/>
      <c r="BL96" s="1679"/>
      <c r="BM96" s="1679"/>
      <c r="BN96" s="1679"/>
      <c r="BO96" s="1679"/>
      <c r="BP96" s="1679"/>
      <c r="BQ96" s="1679"/>
      <c r="BR96" s="1679"/>
      <c r="BS96" s="1679"/>
      <c r="BT96" s="1679"/>
      <c r="BU96" s="1679"/>
      <c r="BV96" s="1679"/>
      <c r="BW96" s="1679"/>
      <c r="BX96" s="1679"/>
      <c r="BY96" s="1679"/>
      <c r="BZ96" s="1662"/>
      <c r="CA96" s="1327"/>
      <c r="CB96" s="1327"/>
      <c r="CC96" s="1679"/>
      <c r="CD96" s="1679"/>
      <c r="CE96" s="1679"/>
    </row>
    <row r="97" spans="1:83" s="1679" customFormat="1" ht="30" customHeight="1">
      <c r="A97" s="2191">
        <v>34</v>
      </c>
      <c r="B97" s="2191"/>
      <c r="C97" s="2191"/>
      <c r="D97" s="2191"/>
      <c r="E97" s="2191"/>
      <c r="F97" s="2191"/>
      <c r="G97" s="2191"/>
      <c r="H97" s="2191"/>
      <c r="I97" s="2191"/>
      <c r="J97" s="2191"/>
      <c r="K97" s="2191"/>
      <c r="L97" s="2191"/>
      <c r="M97" s="2191"/>
      <c r="N97" s="2191"/>
      <c r="O97" s="2191"/>
      <c r="P97" s="2191"/>
      <c r="Q97" s="2191"/>
      <c r="R97" s="2191"/>
      <c r="S97" s="2191"/>
      <c r="T97" s="2191"/>
      <c r="U97" s="2191"/>
      <c r="V97" s="2191"/>
      <c r="W97" s="2191"/>
      <c r="X97" s="2191"/>
      <c r="Y97" s="2191"/>
      <c r="Z97" s="2191"/>
      <c r="AA97" s="2191"/>
      <c r="AB97" s="2191"/>
      <c r="AC97" s="2191"/>
      <c r="AD97" s="2191"/>
      <c r="AE97" s="2191"/>
      <c r="AF97" s="2191"/>
      <c r="AG97" s="2191"/>
      <c r="AH97" s="2191"/>
      <c r="AI97" s="2191"/>
      <c r="AJ97" s="2191"/>
      <c r="AK97" s="2191"/>
      <c r="AL97" s="2191"/>
      <c r="AM97" s="2191"/>
      <c r="AN97" s="2191"/>
      <c r="AO97" s="2191"/>
      <c r="AP97" s="2191"/>
      <c r="AQ97" s="2191"/>
      <c r="AR97" s="2191"/>
      <c r="AS97" s="2191"/>
      <c r="AT97" s="2191"/>
      <c r="AU97" s="2191"/>
      <c r="AV97" s="2191"/>
      <c r="AW97" s="2191"/>
      <c r="AX97" s="2191"/>
      <c r="AY97" s="2191"/>
      <c r="AZ97" s="2191"/>
      <c r="BA97" s="2191"/>
      <c r="BB97" s="2191"/>
      <c r="BC97" s="2191"/>
      <c r="BD97" s="2191"/>
      <c r="BE97" s="2191"/>
      <c r="BF97" s="2191"/>
      <c r="BG97" s="2191"/>
      <c r="BH97" s="2191"/>
      <c r="BI97" s="2191"/>
      <c r="BJ97" s="2191"/>
      <c r="BK97" s="2191"/>
      <c r="BL97" s="2191"/>
      <c r="BM97" s="2191"/>
      <c r="BN97" s="2191"/>
      <c r="BO97" s="2191"/>
      <c r="BP97" s="2191"/>
      <c r="BQ97" s="2191"/>
      <c r="BR97" s="2191"/>
      <c r="BS97" s="2191"/>
      <c r="BT97" s="2191"/>
      <c r="BU97" s="2191"/>
      <c r="BV97" s="2191"/>
      <c r="BW97" s="2191"/>
      <c r="BX97" s="2191"/>
      <c r="BY97" s="2191"/>
      <c r="BZ97" s="2191"/>
      <c r="CA97" s="2191"/>
      <c r="CB97" s="2191"/>
      <c r="CC97" s="2191"/>
      <c r="CD97" s="2191"/>
      <c r="CE97" s="2191"/>
    </row>
    <row r="98" spans="1:83" s="1679" customFormat="1" ht="20.100000000000001" customHeight="1">
      <c r="B98" s="1354"/>
      <c r="C98" s="1354"/>
      <c r="D98" s="1354"/>
      <c r="E98" s="1354"/>
      <c r="F98" s="1354"/>
      <c r="G98" s="1354"/>
      <c r="H98" s="1354"/>
      <c r="I98" s="1354"/>
      <c r="J98" s="1354"/>
      <c r="K98" s="1354"/>
      <c r="L98" s="1354"/>
      <c r="M98" s="1354"/>
      <c r="N98" s="1354"/>
      <c r="O98" s="1354"/>
      <c r="P98" s="1354"/>
      <c r="Q98" s="1354"/>
      <c r="R98" s="1354"/>
      <c r="S98" s="1354"/>
      <c r="T98" s="1354"/>
      <c r="U98" s="1354"/>
      <c r="V98" s="1354"/>
      <c r="W98" s="1354"/>
      <c r="X98" s="1354"/>
      <c r="Y98" s="1354"/>
      <c r="Z98" s="1354"/>
      <c r="AA98" s="1354"/>
      <c r="AB98" s="1354"/>
      <c r="AC98" s="1354"/>
      <c r="AD98" s="1354"/>
      <c r="AE98" s="1354"/>
      <c r="AF98" s="1354"/>
      <c r="AG98" s="1354"/>
      <c r="AH98" s="1354"/>
      <c r="AI98" s="1354"/>
      <c r="AJ98" s="1354"/>
      <c r="AK98" s="1354"/>
      <c r="AL98" s="1354"/>
      <c r="AM98" s="1354"/>
      <c r="AN98" s="1354"/>
      <c r="AO98" s="1354"/>
      <c r="AP98" s="1354"/>
      <c r="AQ98" s="1354"/>
      <c r="AR98" s="1354"/>
      <c r="AS98" s="1354"/>
      <c r="AT98" s="1354"/>
      <c r="AU98" s="1354"/>
      <c r="AV98" s="1354"/>
      <c r="AW98" s="1354"/>
      <c r="AX98" s="1354"/>
      <c r="AY98" s="1354"/>
      <c r="AZ98" s="1354"/>
      <c r="BA98" s="1354"/>
      <c r="BB98" s="1354"/>
      <c r="BC98" s="1354"/>
      <c r="BD98" s="1354"/>
      <c r="BE98" s="1354"/>
      <c r="BF98" s="1354"/>
      <c r="BG98" s="1354"/>
      <c r="BH98" s="1354"/>
      <c r="BI98" s="1354"/>
      <c r="BJ98" s="1354"/>
      <c r="BK98" s="1354"/>
      <c r="BL98" s="1354"/>
      <c r="BM98" s="1354"/>
      <c r="BN98" s="1354"/>
      <c r="BO98" s="1354"/>
      <c r="BP98" s="1354"/>
      <c r="BQ98" s="1354"/>
      <c r="BR98" s="1354"/>
      <c r="BS98" s="1354"/>
      <c r="BT98" s="1354"/>
      <c r="BU98" s="1354"/>
      <c r="BV98" s="1354"/>
      <c r="BW98" s="1354"/>
      <c r="BX98" s="1354"/>
      <c r="BY98" s="1354"/>
      <c r="BZ98" s="1354"/>
      <c r="CA98" s="1354"/>
      <c r="CB98" s="1354"/>
      <c r="CC98" s="1354"/>
      <c r="CD98" s="1354"/>
      <c r="CE98" s="1354"/>
    </row>
    <row r="99" spans="1:83" s="1679" customFormat="1" ht="20.100000000000001" customHeight="1">
      <c r="B99" s="1354"/>
      <c r="C99" s="1354"/>
      <c r="D99" s="1354"/>
      <c r="E99" s="1354"/>
      <c r="F99" s="1354"/>
      <c r="G99" s="1354"/>
      <c r="H99" s="1354"/>
      <c r="I99" s="1354"/>
      <c r="J99" s="1354"/>
      <c r="K99" s="1354"/>
      <c r="L99" s="1354"/>
      <c r="M99" s="1354"/>
      <c r="N99" s="1354"/>
      <c r="O99" s="1354"/>
      <c r="P99" s="1354"/>
      <c r="Q99" s="1354"/>
      <c r="R99" s="1354"/>
      <c r="S99" s="1354"/>
      <c r="T99" s="1354"/>
      <c r="U99" s="1354"/>
      <c r="V99" s="1354"/>
      <c r="W99" s="1354"/>
      <c r="X99" s="1354"/>
      <c r="Y99" s="1354"/>
      <c r="Z99" s="1354"/>
      <c r="AA99" s="1354"/>
      <c r="AB99" s="1354"/>
      <c r="AC99" s="1354"/>
      <c r="AD99" s="1354"/>
      <c r="AE99" s="1354"/>
      <c r="AF99" s="1354"/>
      <c r="AG99" s="1354"/>
      <c r="AH99" s="1354"/>
      <c r="AI99" s="1354"/>
      <c r="AJ99" s="1354"/>
      <c r="AK99" s="1354"/>
      <c r="AL99" s="1354"/>
      <c r="AM99" s="1354"/>
      <c r="AN99" s="1354"/>
      <c r="AO99" s="1354"/>
      <c r="AP99" s="1354"/>
      <c r="AQ99" s="1354"/>
      <c r="AR99" s="1354"/>
      <c r="AS99" s="1354"/>
      <c r="AT99" s="1354"/>
      <c r="AU99" s="1354"/>
      <c r="AV99" s="1354"/>
      <c r="AW99" s="1354"/>
      <c r="AX99" s="1354"/>
      <c r="AY99" s="1354"/>
      <c r="AZ99" s="1354"/>
      <c r="BA99" s="1354"/>
      <c r="BB99" s="1354"/>
      <c r="BC99" s="1354"/>
      <c r="BD99" s="1354"/>
      <c r="BE99" s="1354"/>
      <c r="BF99" s="1354"/>
      <c r="BG99" s="1354"/>
      <c r="BH99" s="1354"/>
      <c r="BI99" s="1354"/>
      <c r="BJ99" s="1354"/>
      <c r="BK99" s="1354"/>
      <c r="BL99" s="1354"/>
      <c r="BM99" s="1354"/>
      <c r="BN99" s="1354"/>
      <c r="BO99" s="1354"/>
      <c r="BP99" s="1354"/>
      <c r="BQ99" s="1354"/>
      <c r="BR99" s="1354"/>
      <c r="BS99" s="1354"/>
      <c r="BT99" s="1354"/>
      <c r="BU99" s="1354"/>
      <c r="BV99" s="1354"/>
      <c r="BW99" s="1354"/>
      <c r="BX99" s="1354"/>
      <c r="BY99" s="1354"/>
      <c r="BZ99" s="1354"/>
      <c r="CA99" s="1354"/>
      <c r="CB99" s="1354"/>
      <c r="CC99" s="1354"/>
      <c r="CD99" s="1354"/>
      <c r="CE99" s="1354"/>
    </row>
  </sheetData>
  <mergeCells count="41">
    <mergeCell ref="A97:CE97"/>
    <mergeCell ref="BW70:BX71"/>
    <mergeCell ref="BY70:CA71"/>
    <mergeCell ref="BW73:BX74"/>
    <mergeCell ref="BY73:CA74"/>
    <mergeCell ref="BW76:BX77"/>
    <mergeCell ref="BY76:CA77"/>
    <mergeCell ref="BW67:BX68"/>
    <mergeCell ref="BY67:CA68"/>
    <mergeCell ref="BY46:CA46"/>
    <mergeCell ref="BW47:BX48"/>
    <mergeCell ref="BY47:CA48"/>
    <mergeCell ref="BW50:BX51"/>
    <mergeCell ref="BY50:CA51"/>
    <mergeCell ref="BY60:CA60"/>
    <mergeCell ref="BW61:BX62"/>
    <mergeCell ref="BY61:CA62"/>
    <mergeCell ref="BW64:BX65"/>
    <mergeCell ref="BY64:CA65"/>
    <mergeCell ref="D53:E54"/>
    <mergeCell ref="F53:H54"/>
    <mergeCell ref="J53:Q54"/>
    <mergeCell ref="BY30:CA30"/>
    <mergeCell ref="BQ31:BR32"/>
    <mergeCell ref="BS31:CA32"/>
    <mergeCell ref="CB31:CC32"/>
    <mergeCell ref="D41:E42"/>
    <mergeCell ref="F41:H42"/>
    <mergeCell ref="J41:Q42"/>
    <mergeCell ref="D20:E21"/>
    <mergeCell ref="F20:H21"/>
    <mergeCell ref="J20:Q21"/>
    <mergeCell ref="D25:E26"/>
    <mergeCell ref="F25:H26"/>
    <mergeCell ref="J25:Q26"/>
    <mergeCell ref="H11:I12"/>
    <mergeCell ref="B2:CE3"/>
    <mergeCell ref="B4:CE4"/>
    <mergeCell ref="B5:CE5"/>
    <mergeCell ref="C8:N9"/>
    <mergeCell ref="O8:Q9"/>
  </mergeCells>
  <pageMargins left="0.7" right="0.7" top="0.75" bottom="0.75" header="0.3" footer="0.3"/>
  <pageSetup paperSize="9" orientation="portrait" verticalDpi="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2B4AB-D339-4D04-AC85-53F79C794731}">
  <sheetPr>
    <tabColor theme="9" tint="0.59999389629810485"/>
  </sheetPr>
  <dimension ref="A1:DV96"/>
  <sheetViews>
    <sheetView showGridLines="0" view="pageBreakPreview" zoomScale="40" zoomScaleNormal="40" zoomScaleSheetLayoutView="40" workbookViewId="0">
      <selection activeCell="F65" sqref="F65:H66"/>
    </sheetView>
  </sheetViews>
  <sheetFormatPr defaultColWidth="1.61328125" defaultRowHeight="18"/>
  <cols>
    <col min="1" max="1" width="1.61328125" style="1279"/>
    <col min="2" max="2" width="2.69140625" style="1279" customWidth="1"/>
    <col min="3" max="3" width="7.3828125" style="1279" customWidth="1"/>
    <col min="4" max="35" width="2.69140625" style="1279" customWidth="1"/>
    <col min="36" max="36" width="3.69140625" style="1279" customWidth="1"/>
    <col min="37" max="46" width="2.69140625" style="1279" customWidth="1"/>
    <col min="47" max="47" width="3.69140625" style="1279" customWidth="1"/>
    <col min="48" max="82" width="2.69140625" style="1279" customWidth="1"/>
    <col min="83" max="83" width="2.07421875" style="1279" customWidth="1"/>
    <col min="84" max="85" width="1.61328125" style="1279"/>
    <col min="127" max="208" width="1.61328125" style="1279"/>
    <col min="209" max="209" width="2.69140625" style="1279" customWidth="1"/>
    <col min="210" max="210" width="6.3828125" style="1279" customWidth="1"/>
    <col min="211" max="211" width="2.69140625" style="1279" customWidth="1"/>
    <col min="212" max="215" width="0.921875" style="1279" customWidth="1"/>
    <col min="216" max="297" width="2.69140625" style="1279" customWidth="1"/>
    <col min="298" max="464" width="1.61328125" style="1279"/>
    <col min="465" max="465" width="2.69140625" style="1279" customWidth="1"/>
    <col min="466" max="466" width="6.3828125" style="1279" customWidth="1"/>
    <col min="467" max="467" width="2.69140625" style="1279" customWidth="1"/>
    <col min="468" max="471" width="0.921875" style="1279" customWidth="1"/>
    <col min="472" max="553" width="2.69140625" style="1279" customWidth="1"/>
    <col min="554" max="720" width="1.61328125" style="1279"/>
    <col min="721" max="721" width="2.69140625" style="1279" customWidth="1"/>
    <col min="722" max="722" width="6.3828125" style="1279" customWidth="1"/>
    <col min="723" max="723" width="2.69140625" style="1279" customWidth="1"/>
    <col min="724" max="727" width="0.921875" style="1279" customWidth="1"/>
    <col min="728" max="809" width="2.69140625" style="1279" customWidth="1"/>
    <col min="810" max="976" width="1.61328125" style="1279"/>
    <col min="977" max="977" width="2.69140625" style="1279" customWidth="1"/>
    <col min="978" max="978" width="6.3828125" style="1279" customWidth="1"/>
    <col min="979" max="979" width="2.69140625" style="1279" customWidth="1"/>
    <col min="980" max="983" width="0.921875" style="1279" customWidth="1"/>
    <col min="984" max="1065" width="2.69140625" style="1279" customWidth="1"/>
    <col min="1066" max="1232" width="1.61328125" style="1279"/>
    <col min="1233" max="1233" width="2.69140625" style="1279" customWidth="1"/>
    <col min="1234" max="1234" width="6.3828125" style="1279" customWidth="1"/>
    <col min="1235" max="1235" width="2.69140625" style="1279" customWidth="1"/>
    <col min="1236" max="1239" width="0.921875" style="1279" customWidth="1"/>
    <col min="1240" max="1321" width="2.69140625" style="1279" customWidth="1"/>
    <col min="1322" max="1488" width="1.61328125" style="1279"/>
    <col min="1489" max="1489" width="2.69140625" style="1279" customWidth="1"/>
    <col min="1490" max="1490" width="6.3828125" style="1279" customWidth="1"/>
    <col min="1491" max="1491" width="2.69140625" style="1279" customWidth="1"/>
    <col min="1492" max="1495" width="0.921875" style="1279" customWidth="1"/>
    <col min="1496" max="1577" width="2.69140625" style="1279" customWidth="1"/>
    <col min="1578" max="1744" width="1.61328125" style="1279"/>
    <col min="1745" max="1745" width="2.69140625" style="1279" customWidth="1"/>
    <col min="1746" max="1746" width="6.3828125" style="1279" customWidth="1"/>
    <col min="1747" max="1747" width="2.69140625" style="1279" customWidth="1"/>
    <col min="1748" max="1751" width="0.921875" style="1279" customWidth="1"/>
    <col min="1752" max="1833" width="2.69140625" style="1279" customWidth="1"/>
    <col min="1834" max="2000" width="1.61328125" style="1279"/>
    <col min="2001" max="2001" width="2.69140625" style="1279" customWidth="1"/>
    <col min="2002" max="2002" width="6.3828125" style="1279" customWidth="1"/>
    <col min="2003" max="2003" width="2.69140625" style="1279" customWidth="1"/>
    <col min="2004" max="2007" width="0.921875" style="1279" customWidth="1"/>
    <col min="2008" max="2089" width="2.69140625" style="1279" customWidth="1"/>
    <col min="2090" max="2256" width="1.61328125" style="1279"/>
    <col min="2257" max="2257" width="2.69140625" style="1279" customWidth="1"/>
    <col min="2258" max="2258" width="6.3828125" style="1279" customWidth="1"/>
    <col min="2259" max="2259" width="2.69140625" style="1279" customWidth="1"/>
    <col min="2260" max="2263" width="0.921875" style="1279" customWidth="1"/>
    <col min="2264" max="2345" width="2.69140625" style="1279" customWidth="1"/>
    <col min="2346" max="2512" width="1.61328125" style="1279"/>
    <col min="2513" max="2513" width="2.69140625" style="1279" customWidth="1"/>
    <col min="2514" max="2514" width="6.3828125" style="1279" customWidth="1"/>
    <col min="2515" max="2515" width="2.69140625" style="1279" customWidth="1"/>
    <col min="2516" max="2519" width="0.921875" style="1279" customWidth="1"/>
    <col min="2520" max="2601" width="2.69140625" style="1279" customWidth="1"/>
    <col min="2602" max="2768" width="1.61328125" style="1279"/>
    <col min="2769" max="2769" width="2.69140625" style="1279" customWidth="1"/>
    <col min="2770" max="2770" width="6.3828125" style="1279" customWidth="1"/>
    <col min="2771" max="2771" width="2.69140625" style="1279" customWidth="1"/>
    <col min="2772" max="2775" width="0.921875" style="1279" customWidth="1"/>
    <col min="2776" max="2857" width="2.69140625" style="1279" customWidth="1"/>
    <col min="2858" max="3024" width="1.61328125" style="1279"/>
    <col min="3025" max="3025" width="2.69140625" style="1279" customWidth="1"/>
    <col min="3026" max="3026" width="6.3828125" style="1279" customWidth="1"/>
    <col min="3027" max="3027" width="2.69140625" style="1279" customWidth="1"/>
    <col min="3028" max="3031" width="0.921875" style="1279" customWidth="1"/>
    <col min="3032" max="3113" width="2.69140625" style="1279" customWidth="1"/>
    <col min="3114" max="3280" width="1.61328125" style="1279"/>
    <col min="3281" max="3281" width="2.69140625" style="1279" customWidth="1"/>
    <col min="3282" max="3282" width="6.3828125" style="1279" customWidth="1"/>
    <col min="3283" max="3283" width="2.69140625" style="1279" customWidth="1"/>
    <col min="3284" max="3287" width="0.921875" style="1279" customWidth="1"/>
    <col min="3288" max="3369" width="2.69140625" style="1279" customWidth="1"/>
    <col min="3370" max="3536" width="1.61328125" style="1279"/>
    <col min="3537" max="3537" width="2.69140625" style="1279" customWidth="1"/>
    <col min="3538" max="3538" width="6.3828125" style="1279" customWidth="1"/>
    <col min="3539" max="3539" width="2.69140625" style="1279" customWidth="1"/>
    <col min="3540" max="3543" width="0.921875" style="1279" customWidth="1"/>
    <col min="3544" max="3625" width="2.69140625" style="1279" customWidth="1"/>
    <col min="3626" max="3792" width="1.61328125" style="1279"/>
    <col min="3793" max="3793" width="2.69140625" style="1279" customWidth="1"/>
    <col min="3794" max="3794" width="6.3828125" style="1279" customWidth="1"/>
    <col min="3795" max="3795" width="2.69140625" style="1279" customWidth="1"/>
    <col min="3796" max="3799" width="0.921875" style="1279" customWidth="1"/>
    <col min="3800" max="3881" width="2.69140625" style="1279" customWidth="1"/>
    <col min="3882" max="4048" width="1.61328125" style="1279"/>
    <col min="4049" max="4049" width="2.69140625" style="1279" customWidth="1"/>
    <col min="4050" max="4050" width="6.3828125" style="1279" customWidth="1"/>
    <col min="4051" max="4051" width="2.69140625" style="1279" customWidth="1"/>
    <col min="4052" max="4055" width="0.921875" style="1279" customWidth="1"/>
    <col min="4056" max="4137" width="2.69140625" style="1279" customWidth="1"/>
    <col min="4138" max="4304" width="1.61328125" style="1279"/>
    <col min="4305" max="4305" width="2.69140625" style="1279" customWidth="1"/>
    <col min="4306" max="4306" width="6.3828125" style="1279" customWidth="1"/>
    <col min="4307" max="4307" width="2.69140625" style="1279" customWidth="1"/>
    <col min="4308" max="4311" width="0.921875" style="1279" customWidth="1"/>
    <col min="4312" max="4393" width="2.69140625" style="1279" customWidth="1"/>
    <col min="4394" max="4560" width="1.61328125" style="1279"/>
    <col min="4561" max="4561" width="2.69140625" style="1279" customWidth="1"/>
    <col min="4562" max="4562" width="6.3828125" style="1279" customWidth="1"/>
    <col min="4563" max="4563" width="2.69140625" style="1279" customWidth="1"/>
    <col min="4564" max="4567" width="0.921875" style="1279" customWidth="1"/>
    <col min="4568" max="4649" width="2.69140625" style="1279" customWidth="1"/>
    <col min="4650" max="4816" width="1.61328125" style="1279"/>
    <col min="4817" max="4817" width="2.69140625" style="1279" customWidth="1"/>
    <col min="4818" max="4818" width="6.3828125" style="1279" customWidth="1"/>
    <col min="4819" max="4819" width="2.69140625" style="1279" customWidth="1"/>
    <col min="4820" max="4823" width="0.921875" style="1279" customWidth="1"/>
    <col min="4824" max="4905" width="2.69140625" style="1279" customWidth="1"/>
    <col min="4906" max="5072" width="1.61328125" style="1279"/>
    <col min="5073" max="5073" width="2.69140625" style="1279" customWidth="1"/>
    <col min="5074" max="5074" width="6.3828125" style="1279" customWidth="1"/>
    <col min="5075" max="5075" width="2.69140625" style="1279" customWidth="1"/>
    <col min="5076" max="5079" width="0.921875" style="1279" customWidth="1"/>
    <col min="5080" max="5161" width="2.69140625" style="1279" customWidth="1"/>
    <col min="5162" max="5328" width="1.61328125" style="1279"/>
    <col min="5329" max="5329" width="2.69140625" style="1279" customWidth="1"/>
    <col min="5330" max="5330" width="6.3828125" style="1279" customWidth="1"/>
    <col min="5331" max="5331" width="2.69140625" style="1279" customWidth="1"/>
    <col min="5332" max="5335" width="0.921875" style="1279" customWidth="1"/>
    <col min="5336" max="5417" width="2.69140625" style="1279" customWidth="1"/>
    <col min="5418" max="5584" width="1.61328125" style="1279"/>
    <col min="5585" max="5585" width="2.69140625" style="1279" customWidth="1"/>
    <col min="5586" max="5586" width="6.3828125" style="1279" customWidth="1"/>
    <col min="5587" max="5587" width="2.69140625" style="1279" customWidth="1"/>
    <col min="5588" max="5591" width="0.921875" style="1279" customWidth="1"/>
    <col min="5592" max="5673" width="2.69140625" style="1279" customWidth="1"/>
    <col min="5674" max="5840" width="1.61328125" style="1279"/>
    <col min="5841" max="5841" width="2.69140625" style="1279" customWidth="1"/>
    <col min="5842" max="5842" width="6.3828125" style="1279" customWidth="1"/>
    <col min="5843" max="5843" width="2.69140625" style="1279" customWidth="1"/>
    <col min="5844" max="5847" width="0.921875" style="1279" customWidth="1"/>
    <col min="5848" max="5929" width="2.69140625" style="1279" customWidth="1"/>
    <col min="5930" max="6096" width="1.61328125" style="1279"/>
    <col min="6097" max="6097" width="2.69140625" style="1279" customWidth="1"/>
    <col min="6098" max="6098" width="6.3828125" style="1279" customWidth="1"/>
    <col min="6099" max="6099" width="2.69140625" style="1279" customWidth="1"/>
    <col min="6100" max="6103" width="0.921875" style="1279" customWidth="1"/>
    <col min="6104" max="6185" width="2.69140625" style="1279" customWidth="1"/>
    <col min="6186" max="6352" width="1.61328125" style="1279"/>
    <col min="6353" max="6353" width="2.69140625" style="1279" customWidth="1"/>
    <col min="6354" max="6354" width="6.3828125" style="1279" customWidth="1"/>
    <col min="6355" max="6355" width="2.69140625" style="1279" customWidth="1"/>
    <col min="6356" max="6359" width="0.921875" style="1279" customWidth="1"/>
    <col min="6360" max="6441" width="2.69140625" style="1279" customWidth="1"/>
    <col min="6442" max="6608" width="1.61328125" style="1279"/>
    <col min="6609" max="6609" width="2.69140625" style="1279" customWidth="1"/>
    <col min="6610" max="6610" width="6.3828125" style="1279" customWidth="1"/>
    <col min="6611" max="6611" width="2.69140625" style="1279" customWidth="1"/>
    <col min="6612" max="6615" width="0.921875" style="1279" customWidth="1"/>
    <col min="6616" max="6697" width="2.69140625" style="1279" customWidth="1"/>
    <col min="6698" max="6864" width="1.61328125" style="1279"/>
    <col min="6865" max="6865" width="2.69140625" style="1279" customWidth="1"/>
    <col min="6866" max="6866" width="6.3828125" style="1279" customWidth="1"/>
    <col min="6867" max="6867" width="2.69140625" style="1279" customWidth="1"/>
    <col min="6868" max="6871" width="0.921875" style="1279" customWidth="1"/>
    <col min="6872" max="6953" width="2.69140625" style="1279" customWidth="1"/>
    <col min="6954" max="7120" width="1.61328125" style="1279"/>
    <col min="7121" max="7121" width="2.69140625" style="1279" customWidth="1"/>
    <col min="7122" max="7122" width="6.3828125" style="1279" customWidth="1"/>
    <col min="7123" max="7123" width="2.69140625" style="1279" customWidth="1"/>
    <col min="7124" max="7127" width="0.921875" style="1279" customWidth="1"/>
    <col min="7128" max="7209" width="2.69140625" style="1279" customWidth="1"/>
    <col min="7210" max="7376" width="1.61328125" style="1279"/>
    <col min="7377" max="7377" width="2.69140625" style="1279" customWidth="1"/>
    <col min="7378" max="7378" width="6.3828125" style="1279" customWidth="1"/>
    <col min="7379" max="7379" width="2.69140625" style="1279" customWidth="1"/>
    <col min="7380" max="7383" width="0.921875" style="1279" customWidth="1"/>
    <col min="7384" max="7465" width="2.69140625" style="1279" customWidth="1"/>
    <col min="7466" max="7632" width="1.61328125" style="1279"/>
    <col min="7633" max="7633" width="2.69140625" style="1279" customWidth="1"/>
    <col min="7634" max="7634" width="6.3828125" style="1279" customWidth="1"/>
    <col min="7635" max="7635" width="2.69140625" style="1279" customWidth="1"/>
    <col min="7636" max="7639" width="0.921875" style="1279" customWidth="1"/>
    <col min="7640" max="7721" width="2.69140625" style="1279" customWidth="1"/>
    <col min="7722" max="7888" width="1.61328125" style="1279"/>
    <col min="7889" max="7889" width="2.69140625" style="1279" customWidth="1"/>
    <col min="7890" max="7890" width="6.3828125" style="1279" customWidth="1"/>
    <col min="7891" max="7891" width="2.69140625" style="1279" customWidth="1"/>
    <col min="7892" max="7895" width="0.921875" style="1279" customWidth="1"/>
    <col min="7896" max="7977" width="2.69140625" style="1279" customWidth="1"/>
    <col min="7978" max="8144" width="1.61328125" style="1279"/>
    <col min="8145" max="8145" width="2.69140625" style="1279" customWidth="1"/>
    <col min="8146" max="8146" width="6.3828125" style="1279" customWidth="1"/>
    <col min="8147" max="8147" width="2.69140625" style="1279" customWidth="1"/>
    <col min="8148" max="8151" width="0.921875" style="1279" customWidth="1"/>
    <col min="8152" max="8233" width="2.69140625" style="1279" customWidth="1"/>
    <col min="8234" max="8400" width="1.61328125" style="1279"/>
    <col min="8401" max="8401" width="2.69140625" style="1279" customWidth="1"/>
    <col min="8402" max="8402" width="6.3828125" style="1279" customWidth="1"/>
    <col min="8403" max="8403" width="2.69140625" style="1279" customWidth="1"/>
    <col min="8404" max="8407" width="0.921875" style="1279" customWidth="1"/>
    <col min="8408" max="8489" width="2.69140625" style="1279" customWidth="1"/>
    <col min="8490" max="8656" width="1.61328125" style="1279"/>
    <col min="8657" max="8657" width="2.69140625" style="1279" customWidth="1"/>
    <col min="8658" max="8658" width="6.3828125" style="1279" customWidth="1"/>
    <col min="8659" max="8659" width="2.69140625" style="1279" customWidth="1"/>
    <col min="8660" max="8663" width="0.921875" style="1279" customWidth="1"/>
    <col min="8664" max="8745" width="2.69140625" style="1279" customWidth="1"/>
    <col min="8746" max="8912" width="1.61328125" style="1279"/>
    <col min="8913" max="8913" width="2.69140625" style="1279" customWidth="1"/>
    <col min="8914" max="8914" width="6.3828125" style="1279" customWidth="1"/>
    <col min="8915" max="8915" width="2.69140625" style="1279" customWidth="1"/>
    <col min="8916" max="8919" width="0.921875" style="1279" customWidth="1"/>
    <col min="8920" max="9001" width="2.69140625" style="1279" customWidth="1"/>
    <col min="9002" max="9168" width="1.61328125" style="1279"/>
    <col min="9169" max="9169" width="2.69140625" style="1279" customWidth="1"/>
    <col min="9170" max="9170" width="6.3828125" style="1279" customWidth="1"/>
    <col min="9171" max="9171" width="2.69140625" style="1279" customWidth="1"/>
    <col min="9172" max="9175" width="0.921875" style="1279" customWidth="1"/>
    <col min="9176" max="9257" width="2.69140625" style="1279" customWidth="1"/>
    <col min="9258" max="9424" width="1.61328125" style="1279"/>
    <col min="9425" max="9425" width="2.69140625" style="1279" customWidth="1"/>
    <col min="9426" max="9426" width="6.3828125" style="1279" customWidth="1"/>
    <col min="9427" max="9427" width="2.69140625" style="1279" customWidth="1"/>
    <col min="9428" max="9431" width="0.921875" style="1279" customWidth="1"/>
    <col min="9432" max="9513" width="2.69140625" style="1279" customWidth="1"/>
    <col min="9514" max="9680" width="1.61328125" style="1279"/>
    <col min="9681" max="9681" width="2.69140625" style="1279" customWidth="1"/>
    <col min="9682" max="9682" width="6.3828125" style="1279" customWidth="1"/>
    <col min="9683" max="9683" width="2.69140625" style="1279" customWidth="1"/>
    <col min="9684" max="9687" width="0.921875" style="1279" customWidth="1"/>
    <col min="9688" max="9769" width="2.69140625" style="1279" customWidth="1"/>
    <col min="9770" max="9936" width="1.61328125" style="1279"/>
    <col min="9937" max="9937" width="2.69140625" style="1279" customWidth="1"/>
    <col min="9938" max="9938" width="6.3828125" style="1279" customWidth="1"/>
    <col min="9939" max="9939" width="2.69140625" style="1279" customWidth="1"/>
    <col min="9940" max="9943" width="0.921875" style="1279" customWidth="1"/>
    <col min="9944" max="10025" width="2.69140625" style="1279" customWidth="1"/>
    <col min="10026" max="10192" width="1.61328125" style="1279"/>
    <col min="10193" max="10193" width="2.69140625" style="1279" customWidth="1"/>
    <col min="10194" max="10194" width="6.3828125" style="1279" customWidth="1"/>
    <col min="10195" max="10195" width="2.69140625" style="1279" customWidth="1"/>
    <col min="10196" max="10199" width="0.921875" style="1279" customWidth="1"/>
    <col min="10200" max="10281" width="2.69140625" style="1279" customWidth="1"/>
    <col min="10282" max="10448" width="1.61328125" style="1279"/>
    <col min="10449" max="10449" width="2.69140625" style="1279" customWidth="1"/>
    <col min="10450" max="10450" width="6.3828125" style="1279" customWidth="1"/>
    <col min="10451" max="10451" width="2.69140625" style="1279" customWidth="1"/>
    <col min="10452" max="10455" width="0.921875" style="1279" customWidth="1"/>
    <col min="10456" max="10537" width="2.69140625" style="1279" customWidth="1"/>
    <col min="10538" max="10704" width="1.61328125" style="1279"/>
    <col min="10705" max="10705" width="2.69140625" style="1279" customWidth="1"/>
    <col min="10706" max="10706" width="6.3828125" style="1279" customWidth="1"/>
    <col min="10707" max="10707" width="2.69140625" style="1279" customWidth="1"/>
    <col min="10708" max="10711" width="0.921875" style="1279" customWidth="1"/>
    <col min="10712" max="10793" width="2.69140625" style="1279" customWidth="1"/>
    <col min="10794" max="10960" width="1.61328125" style="1279"/>
    <col min="10961" max="10961" width="2.69140625" style="1279" customWidth="1"/>
    <col min="10962" max="10962" width="6.3828125" style="1279" customWidth="1"/>
    <col min="10963" max="10963" width="2.69140625" style="1279" customWidth="1"/>
    <col min="10964" max="10967" width="0.921875" style="1279" customWidth="1"/>
    <col min="10968" max="11049" width="2.69140625" style="1279" customWidth="1"/>
    <col min="11050" max="11216" width="1.61328125" style="1279"/>
    <col min="11217" max="11217" width="2.69140625" style="1279" customWidth="1"/>
    <col min="11218" max="11218" width="6.3828125" style="1279" customWidth="1"/>
    <col min="11219" max="11219" width="2.69140625" style="1279" customWidth="1"/>
    <col min="11220" max="11223" width="0.921875" style="1279" customWidth="1"/>
    <col min="11224" max="11305" width="2.69140625" style="1279" customWidth="1"/>
    <col min="11306" max="11472" width="1.61328125" style="1279"/>
    <col min="11473" max="11473" width="2.69140625" style="1279" customWidth="1"/>
    <col min="11474" max="11474" width="6.3828125" style="1279" customWidth="1"/>
    <col min="11475" max="11475" width="2.69140625" style="1279" customWidth="1"/>
    <col min="11476" max="11479" width="0.921875" style="1279" customWidth="1"/>
    <col min="11480" max="11561" width="2.69140625" style="1279" customWidth="1"/>
    <col min="11562" max="11728" width="1.61328125" style="1279"/>
    <col min="11729" max="11729" width="2.69140625" style="1279" customWidth="1"/>
    <col min="11730" max="11730" width="6.3828125" style="1279" customWidth="1"/>
    <col min="11731" max="11731" width="2.69140625" style="1279" customWidth="1"/>
    <col min="11732" max="11735" width="0.921875" style="1279" customWidth="1"/>
    <col min="11736" max="11817" width="2.69140625" style="1279" customWidth="1"/>
    <col min="11818" max="11984" width="1.61328125" style="1279"/>
    <col min="11985" max="11985" width="2.69140625" style="1279" customWidth="1"/>
    <col min="11986" max="11986" width="6.3828125" style="1279" customWidth="1"/>
    <col min="11987" max="11987" width="2.69140625" style="1279" customWidth="1"/>
    <col min="11988" max="11991" width="0.921875" style="1279" customWidth="1"/>
    <col min="11992" max="12073" width="2.69140625" style="1279" customWidth="1"/>
    <col min="12074" max="12240" width="1.61328125" style="1279"/>
    <col min="12241" max="12241" width="2.69140625" style="1279" customWidth="1"/>
    <col min="12242" max="12242" width="6.3828125" style="1279" customWidth="1"/>
    <col min="12243" max="12243" width="2.69140625" style="1279" customWidth="1"/>
    <col min="12244" max="12247" width="0.921875" style="1279" customWidth="1"/>
    <col min="12248" max="12329" width="2.69140625" style="1279" customWidth="1"/>
    <col min="12330" max="12496" width="1.61328125" style="1279"/>
    <col min="12497" max="12497" width="2.69140625" style="1279" customWidth="1"/>
    <col min="12498" max="12498" width="6.3828125" style="1279" customWidth="1"/>
    <col min="12499" max="12499" width="2.69140625" style="1279" customWidth="1"/>
    <col min="12500" max="12503" width="0.921875" style="1279" customWidth="1"/>
    <col min="12504" max="12585" width="2.69140625" style="1279" customWidth="1"/>
    <col min="12586" max="12752" width="1.61328125" style="1279"/>
    <col min="12753" max="12753" width="2.69140625" style="1279" customWidth="1"/>
    <col min="12754" max="12754" width="6.3828125" style="1279" customWidth="1"/>
    <col min="12755" max="12755" width="2.69140625" style="1279" customWidth="1"/>
    <col min="12756" max="12759" width="0.921875" style="1279" customWidth="1"/>
    <col min="12760" max="12841" width="2.69140625" style="1279" customWidth="1"/>
    <col min="12842" max="13008" width="1.61328125" style="1279"/>
    <col min="13009" max="13009" width="2.69140625" style="1279" customWidth="1"/>
    <col min="13010" max="13010" width="6.3828125" style="1279" customWidth="1"/>
    <col min="13011" max="13011" width="2.69140625" style="1279" customWidth="1"/>
    <col min="13012" max="13015" width="0.921875" style="1279" customWidth="1"/>
    <col min="13016" max="13097" width="2.69140625" style="1279" customWidth="1"/>
    <col min="13098" max="13264" width="1.61328125" style="1279"/>
    <col min="13265" max="13265" width="2.69140625" style="1279" customWidth="1"/>
    <col min="13266" max="13266" width="6.3828125" style="1279" customWidth="1"/>
    <col min="13267" max="13267" width="2.69140625" style="1279" customWidth="1"/>
    <col min="13268" max="13271" width="0.921875" style="1279" customWidth="1"/>
    <col min="13272" max="13353" width="2.69140625" style="1279" customWidth="1"/>
    <col min="13354" max="13520" width="1.61328125" style="1279"/>
    <col min="13521" max="13521" width="2.69140625" style="1279" customWidth="1"/>
    <col min="13522" max="13522" width="6.3828125" style="1279" customWidth="1"/>
    <col min="13523" max="13523" width="2.69140625" style="1279" customWidth="1"/>
    <col min="13524" max="13527" width="0.921875" style="1279" customWidth="1"/>
    <col min="13528" max="13609" width="2.69140625" style="1279" customWidth="1"/>
    <col min="13610" max="13776" width="1.61328125" style="1279"/>
    <col min="13777" max="13777" width="2.69140625" style="1279" customWidth="1"/>
    <col min="13778" max="13778" width="6.3828125" style="1279" customWidth="1"/>
    <col min="13779" max="13779" width="2.69140625" style="1279" customWidth="1"/>
    <col min="13780" max="13783" width="0.921875" style="1279" customWidth="1"/>
    <col min="13784" max="13865" width="2.69140625" style="1279" customWidth="1"/>
    <col min="13866" max="14032" width="1.61328125" style="1279"/>
    <col min="14033" max="14033" width="2.69140625" style="1279" customWidth="1"/>
    <col min="14034" max="14034" width="6.3828125" style="1279" customWidth="1"/>
    <col min="14035" max="14035" width="2.69140625" style="1279" customWidth="1"/>
    <col min="14036" max="14039" width="0.921875" style="1279" customWidth="1"/>
    <col min="14040" max="14121" width="2.69140625" style="1279" customWidth="1"/>
    <col min="14122" max="14288" width="1.61328125" style="1279"/>
    <col min="14289" max="14289" width="2.69140625" style="1279" customWidth="1"/>
    <col min="14290" max="14290" width="6.3828125" style="1279" customWidth="1"/>
    <col min="14291" max="14291" width="2.69140625" style="1279" customWidth="1"/>
    <col min="14292" max="14295" width="0.921875" style="1279" customWidth="1"/>
    <col min="14296" max="14377" width="2.69140625" style="1279" customWidth="1"/>
    <col min="14378" max="14544" width="1.61328125" style="1279"/>
    <col min="14545" max="14545" width="2.69140625" style="1279" customWidth="1"/>
    <col min="14546" max="14546" width="6.3828125" style="1279" customWidth="1"/>
    <col min="14547" max="14547" width="2.69140625" style="1279" customWidth="1"/>
    <col min="14548" max="14551" width="0.921875" style="1279" customWidth="1"/>
    <col min="14552" max="14633" width="2.69140625" style="1279" customWidth="1"/>
    <col min="14634" max="14800" width="1.61328125" style="1279"/>
    <col min="14801" max="14801" width="2.69140625" style="1279" customWidth="1"/>
    <col min="14802" max="14802" width="6.3828125" style="1279" customWidth="1"/>
    <col min="14803" max="14803" width="2.69140625" style="1279" customWidth="1"/>
    <col min="14804" max="14807" width="0.921875" style="1279" customWidth="1"/>
    <col min="14808" max="14889" width="2.69140625" style="1279" customWidth="1"/>
    <col min="14890" max="15056" width="1.61328125" style="1279"/>
    <col min="15057" max="15057" width="2.69140625" style="1279" customWidth="1"/>
    <col min="15058" max="15058" width="6.3828125" style="1279" customWidth="1"/>
    <col min="15059" max="15059" width="2.69140625" style="1279" customWidth="1"/>
    <col min="15060" max="15063" width="0.921875" style="1279" customWidth="1"/>
    <col min="15064" max="15145" width="2.69140625" style="1279" customWidth="1"/>
    <col min="15146" max="15312" width="1.61328125" style="1279"/>
    <col min="15313" max="15313" width="2.69140625" style="1279" customWidth="1"/>
    <col min="15314" max="15314" width="6.3828125" style="1279" customWidth="1"/>
    <col min="15315" max="15315" width="2.69140625" style="1279" customWidth="1"/>
    <col min="15316" max="15319" width="0.921875" style="1279" customWidth="1"/>
    <col min="15320" max="15401" width="2.69140625" style="1279" customWidth="1"/>
    <col min="15402" max="15568" width="1.61328125" style="1279"/>
    <col min="15569" max="15569" width="2.69140625" style="1279" customWidth="1"/>
    <col min="15570" max="15570" width="6.3828125" style="1279" customWidth="1"/>
    <col min="15571" max="15571" width="2.69140625" style="1279" customWidth="1"/>
    <col min="15572" max="15575" width="0.921875" style="1279" customWidth="1"/>
    <col min="15576" max="15657" width="2.69140625" style="1279" customWidth="1"/>
    <col min="15658" max="15824" width="1.61328125" style="1279"/>
    <col min="15825" max="15825" width="2.69140625" style="1279" customWidth="1"/>
    <col min="15826" max="15826" width="6.3828125" style="1279" customWidth="1"/>
    <col min="15827" max="15827" width="2.69140625" style="1279" customWidth="1"/>
    <col min="15828" max="15831" width="0.921875" style="1279" customWidth="1"/>
    <col min="15832" max="15913" width="2.69140625" style="1279" customWidth="1"/>
    <col min="15914" max="16080" width="1.61328125" style="1279"/>
    <col min="16081" max="16081" width="2.69140625" style="1279" customWidth="1"/>
    <col min="16082" max="16082" width="6.3828125" style="1279" customWidth="1"/>
    <col min="16083" max="16083" width="2.69140625" style="1279" customWidth="1"/>
    <col min="16084" max="16087" width="0.921875" style="1279" customWidth="1"/>
    <col min="16088" max="16169" width="2.69140625" style="1279" customWidth="1"/>
    <col min="16170" max="16384" width="1.61328125" style="1279"/>
  </cols>
  <sheetData>
    <row r="1" spans="2:126" ht="81" customHeight="1" thickBot="1"/>
    <row r="2" spans="2:126" s="1420" customFormat="1" ht="24.9" customHeight="1">
      <c r="B2" s="1681"/>
      <c r="C2" s="1682"/>
      <c r="D2" s="1682"/>
      <c r="E2" s="1682"/>
      <c r="F2" s="1682"/>
      <c r="G2" s="1682"/>
      <c r="H2" s="1682"/>
      <c r="I2" s="1682"/>
      <c r="J2" s="1682"/>
      <c r="K2" s="1682"/>
      <c r="L2" s="1682"/>
      <c r="M2" s="1682"/>
      <c r="N2" s="1682"/>
      <c r="O2" s="1682"/>
      <c r="P2" s="1682"/>
      <c r="Q2" s="1682"/>
      <c r="R2" s="1682"/>
      <c r="S2" s="1682"/>
      <c r="T2" s="1682"/>
      <c r="U2" s="1682"/>
      <c r="V2" s="1682"/>
      <c r="W2" s="1682"/>
      <c r="X2" s="1682"/>
      <c r="Y2" s="1682"/>
      <c r="Z2" s="1682"/>
      <c r="AA2" s="1682"/>
      <c r="AB2" s="1682"/>
      <c r="AC2" s="1682"/>
      <c r="AD2" s="1682"/>
      <c r="AE2" s="1682"/>
      <c r="AF2" s="1682"/>
      <c r="AG2" s="1682"/>
      <c r="AH2" s="1682"/>
      <c r="AI2" s="1682"/>
      <c r="AJ2" s="1682"/>
      <c r="AK2" s="1682"/>
      <c r="AL2" s="1682"/>
      <c r="AM2" s="1682"/>
      <c r="AN2" s="1682"/>
      <c r="AO2" s="1682"/>
      <c r="AP2" s="1682"/>
      <c r="AQ2" s="1682"/>
      <c r="AR2" s="1682"/>
      <c r="AS2" s="1682"/>
      <c r="AT2" s="1682"/>
      <c r="AU2" s="1682"/>
      <c r="AV2" s="1682"/>
      <c r="AW2" s="1682"/>
      <c r="AX2" s="1682"/>
      <c r="AY2" s="1682"/>
      <c r="AZ2" s="1682"/>
      <c r="BA2" s="1682"/>
      <c r="BB2" s="1682"/>
      <c r="BC2" s="1682"/>
      <c r="BD2" s="1682"/>
      <c r="BE2" s="1682"/>
      <c r="BF2" s="1682"/>
      <c r="BG2" s="1682"/>
      <c r="BH2" s="1682"/>
      <c r="BI2" s="1682"/>
      <c r="BJ2" s="1682"/>
      <c r="BK2" s="1682"/>
      <c r="BL2" s="1682"/>
      <c r="BM2" s="1682"/>
      <c r="BN2" s="1682"/>
      <c r="BO2" s="1682"/>
      <c r="BP2" s="1682"/>
      <c r="BQ2" s="1682"/>
      <c r="BR2" s="1682"/>
      <c r="BS2" s="1682"/>
      <c r="BT2" s="1682"/>
      <c r="BU2" s="1682"/>
      <c r="BV2" s="1682"/>
      <c r="BW2" s="1682"/>
      <c r="BX2" s="1682"/>
      <c r="BY2" s="1682"/>
      <c r="BZ2" s="1682"/>
      <c r="CA2" s="1682"/>
      <c r="CB2" s="1682"/>
      <c r="CC2" s="1682"/>
      <c r="CD2" s="1683"/>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1420" customFormat="1" ht="30" customHeight="1">
      <c r="B3" s="1684"/>
      <c r="C3" s="1307"/>
      <c r="D3" s="1307"/>
      <c r="E3" s="1307"/>
      <c r="F3" s="1307"/>
      <c r="G3" s="1307"/>
      <c r="H3" s="1307"/>
      <c r="I3" s="1307"/>
      <c r="J3" s="1307"/>
      <c r="K3" s="1307"/>
      <c r="L3" s="1307"/>
      <c r="M3" s="1307"/>
      <c r="N3" s="1307"/>
      <c r="O3" s="1307"/>
      <c r="P3" s="1307"/>
      <c r="Q3" s="1307"/>
      <c r="R3" s="1307"/>
      <c r="S3" s="1307"/>
      <c r="T3" s="1307"/>
      <c r="U3" s="1307"/>
      <c r="V3" s="1307"/>
      <c r="W3" s="1307"/>
      <c r="X3" s="1307"/>
      <c r="Y3" s="1307"/>
      <c r="Z3" s="1307"/>
      <c r="AA3" s="1307"/>
      <c r="AB3" s="1307"/>
      <c r="AC3" s="1307"/>
      <c r="AD3" s="1307"/>
      <c r="AE3" s="1307"/>
      <c r="AF3" s="1307"/>
      <c r="AG3" s="1307"/>
      <c r="AH3" s="1307"/>
      <c r="AI3" s="1307"/>
      <c r="AJ3" s="1307"/>
      <c r="AK3" s="1307"/>
      <c r="AL3" s="1307"/>
      <c r="AM3" s="1307"/>
      <c r="AN3" s="1307"/>
      <c r="AO3" s="1307"/>
      <c r="AP3" s="1307"/>
      <c r="AQ3" s="1307"/>
      <c r="AR3" s="1307"/>
      <c r="AS3" s="1307"/>
      <c r="AT3" s="1307"/>
      <c r="AU3" s="1307"/>
      <c r="AV3" s="1307"/>
      <c r="AW3" s="1307"/>
      <c r="AX3" s="1307"/>
      <c r="AY3" s="1307"/>
      <c r="AZ3" s="1307"/>
      <c r="BA3" s="1307"/>
      <c r="BB3" s="1307"/>
      <c r="BC3" s="1307"/>
      <c r="BD3" s="1307"/>
      <c r="BE3" s="1307"/>
      <c r="BF3" s="1307"/>
      <c r="BG3" s="1307"/>
      <c r="BH3" s="1307"/>
      <c r="BI3" s="1307"/>
      <c r="BJ3" s="1307"/>
      <c r="BK3" s="1307"/>
      <c r="BL3" s="1307"/>
      <c r="BM3" s="1307"/>
      <c r="BN3" s="1307"/>
      <c r="BO3" s="1307"/>
      <c r="BP3" s="1307"/>
      <c r="BQ3" s="1307"/>
      <c r="BR3" s="1307"/>
      <c r="BS3" s="1307"/>
      <c r="BT3" s="1307"/>
      <c r="BU3" s="1307"/>
      <c r="BV3" s="1307"/>
      <c r="BW3" s="1307"/>
      <c r="BX3" s="1307"/>
      <c r="BY3" s="1307"/>
      <c r="BZ3" s="1307"/>
      <c r="CA3" s="1307"/>
      <c r="CB3" s="1307"/>
      <c r="CC3" s="1307"/>
      <c r="CD3" s="1685"/>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1420" customFormat="1" ht="30" customHeight="1">
      <c r="B4" s="1686"/>
      <c r="C4" s="3182" t="s">
        <v>1446</v>
      </c>
      <c r="D4" s="3143"/>
      <c r="E4" s="3143"/>
      <c r="F4" s="3143"/>
      <c r="G4" s="3143"/>
      <c r="H4" s="3143"/>
      <c r="I4" s="3143"/>
      <c r="J4" s="3143"/>
      <c r="K4" s="3143"/>
      <c r="L4" s="3143"/>
      <c r="M4" s="3143"/>
      <c r="N4" s="3183"/>
      <c r="O4" s="3184" t="s">
        <v>943</v>
      </c>
      <c r="P4" s="3149"/>
      <c r="Q4" s="3185"/>
      <c r="R4" s="1320"/>
      <c r="S4" s="1309" t="s">
        <v>1061</v>
      </c>
      <c r="T4" s="1371"/>
      <c r="U4" s="1371"/>
      <c r="V4" s="1371"/>
      <c r="W4" s="1371"/>
      <c r="X4" s="1371"/>
      <c r="Y4" s="1371"/>
      <c r="Z4" s="1371"/>
      <c r="AA4" s="1371"/>
      <c r="AB4" s="1371"/>
      <c r="AC4" s="1371"/>
      <c r="AD4" s="1371"/>
      <c r="AE4" s="1371"/>
      <c r="AF4" s="1371"/>
      <c r="AG4" s="1371"/>
      <c r="AH4" s="1371"/>
      <c r="AI4" s="1371"/>
      <c r="AJ4" s="1371"/>
      <c r="AK4" s="1371"/>
      <c r="AL4" s="1371"/>
      <c r="AM4" s="1371"/>
      <c r="AN4" s="1371"/>
      <c r="AO4" s="1371"/>
      <c r="AP4" s="1371"/>
      <c r="AQ4" s="1371"/>
      <c r="AR4" s="1371"/>
      <c r="AS4" s="1371"/>
      <c r="AT4" s="1371"/>
      <c r="AU4" s="1371"/>
      <c r="AV4" s="1371"/>
      <c r="AW4" s="1371"/>
      <c r="AX4" s="1371"/>
      <c r="AY4" s="1371"/>
      <c r="AZ4" s="1371"/>
      <c r="BA4" s="1371"/>
      <c r="BB4" s="1371"/>
      <c r="BC4" s="1371"/>
      <c r="BD4" s="1371"/>
      <c r="BE4" s="1371"/>
      <c r="BF4" s="1371"/>
      <c r="BG4" s="1371"/>
      <c r="BH4" s="1371"/>
      <c r="BI4" s="1371"/>
      <c r="BJ4" s="1371"/>
      <c r="BK4" s="1371"/>
      <c r="BL4" s="1371"/>
      <c r="BM4" s="1371"/>
      <c r="BN4" s="1371"/>
      <c r="BO4" s="1371"/>
      <c r="BP4" s="1371"/>
      <c r="BQ4" s="1371"/>
      <c r="BR4" s="1371"/>
      <c r="BS4" s="1371"/>
      <c r="BT4" s="1371"/>
      <c r="BU4" s="1371"/>
      <c r="BV4" s="1371"/>
      <c r="BW4" s="1371"/>
      <c r="BX4" s="1371"/>
      <c r="BY4" s="1371"/>
      <c r="BZ4" s="1371"/>
      <c r="CA4" s="1371"/>
      <c r="CB4" s="1371"/>
      <c r="CC4" s="1371"/>
      <c r="CD4" s="1395"/>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1420" customFormat="1" ht="30" customHeight="1">
      <c r="B5" s="1687"/>
      <c r="C5" s="3145"/>
      <c r="D5" s="3146"/>
      <c r="E5" s="3146"/>
      <c r="F5" s="3146"/>
      <c r="G5" s="3146"/>
      <c r="H5" s="3146"/>
      <c r="I5" s="3146"/>
      <c r="J5" s="3146"/>
      <c r="K5" s="3146"/>
      <c r="L5" s="3146"/>
      <c r="M5" s="3146"/>
      <c r="N5" s="3147"/>
      <c r="O5" s="3151"/>
      <c r="P5" s="3152"/>
      <c r="Q5" s="3153"/>
      <c r="R5" s="1320"/>
      <c r="S5" s="1636" t="s">
        <v>1060</v>
      </c>
      <c r="T5" s="1371"/>
      <c r="U5" s="1371"/>
      <c r="V5" s="1663"/>
      <c r="W5" s="1663"/>
      <c r="X5" s="1663"/>
      <c r="Y5" s="1663"/>
      <c r="Z5" s="1663"/>
      <c r="AA5" s="1663"/>
      <c r="AB5" s="1663"/>
      <c r="AC5" s="1663"/>
      <c r="AD5" s="1663"/>
      <c r="AE5" s="1663"/>
      <c r="AF5" s="1663"/>
      <c r="AG5" s="1663"/>
      <c r="AH5" s="1663"/>
      <c r="AI5" s="1663"/>
      <c r="AJ5" s="1663"/>
      <c r="AK5" s="1663"/>
      <c r="AL5" s="1663"/>
      <c r="AM5" s="1663"/>
      <c r="AN5" s="1663"/>
      <c r="AO5" s="1663"/>
      <c r="AP5" s="1663"/>
      <c r="AQ5" s="1663"/>
      <c r="AR5" s="1663"/>
      <c r="AS5" s="1663"/>
      <c r="AT5" s="1663"/>
      <c r="AU5" s="1663"/>
      <c r="AV5" s="1663"/>
      <c r="AW5" s="1663"/>
      <c r="AX5" s="1663"/>
      <c r="AY5" s="1663"/>
      <c r="AZ5" s="1663"/>
      <c r="BA5" s="1663"/>
      <c r="BB5" s="1663"/>
      <c r="BC5" s="1663"/>
      <c r="BD5" s="1663"/>
      <c r="BE5" s="1663"/>
      <c r="BF5" s="1663"/>
      <c r="BG5" s="1663"/>
      <c r="BH5" s="1663"/>
      <c r="BI5" s="1663"/>
      <c r="BJ5" s="1663"/>
      <c r="BK5" s="1663"/>
      <c r="BL5" s="1663"/>
      <c r="BM5" s="1663"/>
      <c r="BN5" s="1663"/>
      <c r="BO5" s="1663"/>
      <c r="BP5" s="1663"/>
      <c r="BQ5" s="1663"/>
      <c r="BR5" s="1663"/>
      <c r="BS5" s="1663"/>
      <c r="BT5" s="1663"/>
      <c r="BU5" s="1663"/>
      <c r="BV5" s="1663"/>
      <c r="BW5" s="1663"/>
      <c r="BX5" s="1663"/>
      <c r="BY5" s="1663"/>
      <c r="BZ5" s="1663"/>
      <c r="CA5" s="1663"/>
      <c r="CB5" s="1663"/>
      <c r="CC5" s="1663"/>
      <c r="CD5" s="1688"/>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1420" customFormat="1" ht="30" customHeight="1">
      <c r="B6" s="1687"/>
      <c r="C6" s="1663"/>
      <c r="D6" s="1663"/>
      <c r="E6" s="1663"/>
      <c r="F6" s="1663"/>
      <c r="G6" s="1663"/>
      <c r="H6" s="1663"/>
      <c r="I6" s="1663"/>
      <c r="J6" s="1663"/>
      <c r="K6" s="1663"/>
      <c r="L6" s="1663"/>
      <c r="M6" s="1663"/>
      <c r="N6" s="1663"/>
      <c r="O6" s="1663"/>
      <c r="P6" s="1663"/>
      <c r="Q6" s="1663"/>
      <c r="R6" s="1663"/>
      <c r="S6" s="1663"/>
      <c r="T6" s="1663"/>
      <c r="U6" s="1663"/>
      <c r="V6" s="1663"/>
      <c r="W6" s="1663"/>
      <c r="X6" s="1663"/>
      <c r="Y6" s="1663"/>
      <c r="Z6" s="1663"/>
      <c r="AA6" s="1663"/>
      <c r="AB6" s="1663"/>
      <c r="AC6" s="1663"/>
      <c r="AD6" s="1663"/>
      <c r="AE6" s="1663"/>
      <c r="AF6" s="1663"/>
      <c r="AG6" s="1663"/>
      <c r="AH6" s="1663"/>
      <c r="AI6" s="1663"/>
      <c r="AJ6" s="1663"/>
      <c r="AK6" s="1663"/>
      <c r="AL6" s="1663"/>
      <c r="AM6" s="1663"/>
      <c r="AN6" s="1663"/>
      <c r="AO6" s="1663"/>
      <c r="AP6" s="1663"/>
      <c r="AQ6" s="1663"/>
      <c r="AR6" s="1663"/>
      <c r="AS6" s="1663"/>
      <c r="AT6" s="1663"/>
      <c r="AU6" s="1663"/>
      <c r="AV6" s="1663"/>
      <c r="AW6" s="1663"/>
      <c r="AX6" s="1663"/>
      <c r="AY6" s="1663"/>
      <c r="AZ6" s="1663"/>
      <c r="BA6" s="1663"/>
      <c r="BB6" s="1663"/>
      <c r="BC6" s="1663"/>
      <c r="BD6" s="1663"/>
      <c r="BE6" s="1663"/>
      <c r="BF6" s="1663"/>
      <c r="BG6" s="1663"/>
      <c r="BH6" s="1663"/>
      <c r="BI6" s="1663"/>
      <c r="BJ6" s="1663"/>
      <c r="BK6" s="1663"/>
      <c r="BL6" s="1663"/>
      <c r="BM6" s="1663"/>
      <c r="BN6" s="1663"/>
      <c r="BO6" s="1663"/>
      <c r="BP6" s="1663"/>
      <c r="BQ6" s="1663"/>
      <c r="BR6" s="1663"/>
      <c r="BS6" s="1663"/>
      <c r="BT6" s="1663"/>
      <c r="BU6" s="1663"/>
      <c r="BV6" s="1663"/>
      <c r="BW6" s="1663"/>
      <c r="BX6" s="1663"/>
      <c r="BY6" s="1663"/>
      <c r="BZ6" s="1663"/>
      <c r="CA6" s="1663"/>
      <c r="CB6" s="1663"/>
      <c r="CC6" s="1663"/>
      <c r="CD6" s="1688"/>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1420" customFormat="1" ht="24.9" customHeight="1">
      <c r="B7" s="1301"/>
      <c r="C7" s="1631" t="s">
        <v>1026</v>
      </c>
      <c r="D7" s="1631"/>
      <c r="E7" s="1631"/>
      <c r="F7" s="1631"/>
      <c r="G7" s="1631"/>
      <c r="H7" s="3129">
        <v>1</v>
      </c>
      <c r="I7" s="3129"/>
      <c r="J7" s="1324"/>
      <c r="K7" s="1293" t="s">
        <v>1467</v>
      </c>
      <c r="L7" s="1302"/>
      <c r="M7" s="1302"/>
      <c r="N7" s="1302"/>
      <c r="O7" s="1302"/>
      <c r="P7" s="1302"/>
      <c r="Q7" s="1302"/>
      <c r="R7" s="1302"/>
      <c r="S7" s="1302"/>
      <c r="T7" s="1302"/>
      <c r="U7" s="1302"/>
      <c r="V7" s="1302"/>
      <c r="W7" s="1302"/>
      <c r="X7" s="1302"/>
      <c r="Y7" s="1302"/>
      <c r="Z7" s="1302"/>
      <c r="AA7" s="1302"/>
      <c r="AB7" s="1302"/>
      <c r="AC7" s="1302"/>
      <c r="AD7" s="1302"/>
      <c r="AE7" s="1302"/>
      <c r="AF7" s="1302"/>
      <c r="AG7" s="1302"/>
      <c r="AH7" s="1302"/>
      <c r="AI7" s="1302"/>
      <c r="AJ7" s="1302"/>
      <c r="AK7" s="1302"/>
      <c r="AL7" s="1302"/>
      <c r="AM7" s="1302"/>
      <c r="AN7" s="1302"/>
      <c r="AO7" s="1302"/>
      <c r="AP7" s="1302"/>
      <c r="AQ7" s="1302"/>
      <c r="AR7" s="1302"/>
      <c r="AS7" s="1302"/>
      <c r="AT7" s="1302"/>
      <c r="AU7" s="1302"/>
      <c r="AV7" s="1302"/>
      <c r="AW7" s="1302"/>
      <c r="AX7" s="1302"/>
      <c r="AY7" s="1302"/>
      <c r="AZ7" s="1302"/>
      <c r="BA7" s="1302"/>
      <c r="BB7" s="1302"/>
      <c r="BC7" s="1302"/>
      <c r="BD7" s="1302"/>
      <c r="BE7" s="1302"/>
      <c r="BF7" s="1302"/>
      <c r="BG7" s="1302"/>
      <c r="BH7" s="1302"/>
      <c r="BI7" s="1302"/>
      <c r="BJ7" s="1302"/>
      <c r="BK7" s="1302"/>
      <c r="BL7" s="1302"/>
      <c r="BM7" s="1302"/>
      <c r="BN7" s="1302"/>
      <c r="BO7" s="1302"/>
      <c r="BP7" s="1302"/>
      <c r="BQ7" s="1302"/>
      <c r="BR7" s="1302"/>
      <c r="BS7" s="1302"/>
      <c r="BT7" s="1302"/>
      <c r="BU7" s="1302"/>
      <c r="BV7" s="1302"/>
      <c r="BW7" s="1302"/>
      <c r="BX7" s="1302"/>
      <c r="BY7" s="1302"/>
      <c r="BZ7" s="1302"/>
      <c r="CA7" s="1302"/>
      <c r="CD7" s="1634"/>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1420" customFormat="1" ht="30" customHeight="1">
      <c r="B8" s="1635"/>
      <c r="C8" s="1637" t="s">
        <v>1028</v>
      </c>
      <c r="D8" s="1637"/>
      <c r="E8" s="1637"/>
      <c r="F8" s="1637"/>
      <c r="G8" s="1637"/>
      <c r="H8" s="3129"/>
      <c r="I8" s="3129"/>
      <c r="J8" s="1324"/>
      <c r="K8" s="1638" t="s">
        <v>1468</v>
      </c>
      <c r="V8" s="1371"/>
      <c r="W8" s="1371"/>
      <c r="X8" s="1371"/>
      <c r="Y8" s="1371"/>
      <c r="Z8" s="1371"/>
      <c r="AA8" s="1371"/>
      <c r="AB8" s="1371"/>
      <c r="AC8" s="1371"/>
      <c r="AD8" s="1371"/>
      <c r="AE8" s="1371"/>
      <c r="AF8" s="1371"/>
      <c r="AG8" s="1371"/>
      <c r="AH8" s="1371"/>
      <c r="AI8" s="1371"/>
      <c r="AJ8" s="1371"/>
      <c r="AK8" s="1320"/>
      <c r="AL8" s="1320"/>
      <c r="AM8" s="1320"/>
      <c r="AN8" s="1320"/>
      <c r="AO8" s="1320"/>
      <c r="AP8" s="1320"/>
      <c r="AQ8" s="1320"/>
      <c r="AR8" s="1320"/>
      <c r="AS8" s="1320"/>
      <c r="AT8" s="1320"/>
      <c r="AU8" s="1320"/>
      <c r="AV8" s="1320"/>
      <c r="AW8" s="1320"/>
      <c r="AX8" s="1320"/>
      <c r="AY8" s="1320"/>
      <c r="AZ8" s="1371"/>
      <c r="BA8" s="1386"/>
      <c r="BB8" s="1386"/>
      <c r="BC8" s="1386"/>
      <c r="BD8" s="1386"/>
      <c r="BE8" s="1386"/>
      <c r="BF8" s="1386"/>
      <c r="BG8" s="1386"/>
      <c r="BH8" s="1386"/>
      <c r="BI8" s="1386"/>
      <c r="BJ8" s="1386"/>
      <c r="BK8" s="1386"/>
      <c r="BL8" s="1386"/>
      <c r="BM8" s="1386"/>
      <c r="BN8" s="1386"/>
      <c r="BO8" s="1386"/>
      <c r="BP8" s="1386"/>
      <c r="BQ8" s="1386"/>
      <c r="BR8" s="1386"/>
      <c r="BS8" s="1386"/>
      <c r="BT8" s="1386"/>
      <c r="BU8" s="1386"/>
      <c r="BV8" s="1320"/>
      <c r="BW8" s="1320"/>
      <c r="BX8" s="1320"/>
      <c r="BY8" s="1320"/>
      <c r="BZ8" s="1320"/>
      <c r="CA8" s="1320"/>
      <c r="CD8" s="1634"/>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1420" customFormat="1" ht="30" customHeight="1">
      <c r="B9" s="1635"/>
      <c r="V9" s="1371"/>
      <c r="W9" s="1371"/>
      <c r="X9" s="1371"/>
      <c r="Y9" s="1371"/>
      <c r="Z9" s="1371"/>
      <c r="AA9" s="1371"/>
      <c r="AB9" s="1371"/>
      <c r="AC9" s="1371"/>
      <c r="AD9" s="1371"/>
      <c r="AE9" s="1371"/>
      <c r="AF9" s="1371"/>
      <c r="AG9" s="1371"/>
      <c r="AH9" s="1371"/>
      <c r="AI9" s="1371"/>
      <c r="AJ9" s="1371"/>
      <c r="AK9" s="1320"/>
      <c r="AL9" s="1320"/>
      <c r="AM9" s="1320"/>
      <c r="AN9" s="1320"/>
      <c r="AO9" s="1320"/>
      <c r="AP9" s="1320"/>
      <c r="AQ9" s="1320"/>
      <c r="AR9" s="1320"/>
      <c r="AS9" s="1320"/>
      <c r="AT9" s="1320"/>
      <c r="AU9" s="1320"/>
      <c r="AV9" s="1320"/>
      <c r="AW9" s="1320"/>
      <c r="AX9" s="1320"/>
      <c r="AY9" s="1320"/>
      <c r="AZ9" s="1371"/>
      <c r="BA9" s="1320"/>
      <c r="BB9" s="1320"/>
      <c r="BC9" s="1320"/>
      <c r="BD9" s="1320"/>
      <c r="BE9" s="1320"/>
      <c r="BF9" s="1320"/>
      <c r="BG9" s="1320"/>
      <c r="BH9" s="1320"/>
      <c r="BI9" s="1320"/>
      <c r="BJ9" s="1320"/>
      <c r="BK9" s="1320"/>
      <c r="BL9" s="1320"/>
      <c r="BM9" s="1320"/>
      <c r="BN9" s="1320"/>
      <c r="BO9" s="1320"/>
      <c r="BP9" s="1320"/>
      <c r="BQ9" s="1320"/>
      <c r="BR9" s="1320"/>
      <c r="BS9" s="1320"/>
      <c r="BT9" s="1320"/>
      <c r="BU9" s="1320"/>
      <c r="BV9" s="1320"/>
      <c r="BW9" s="1320"/>
      <c r="BX9" s="1320"/>
      <c r="BY9" s="1320"/>
      <c r="BZ9" s="1320"/>
      <c r="CA9" s="1320"/>
      <c r="CD9" s="1634"/>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1420" customFormat="1" ht="30" customHeight="1">
      <c r="B10" s="1635"/>
      <c r="C10" s="1689" t="s">
        <v>1037</v>
      </c>
      <c r="D10" s="1689" t="s">
        <v>1147</v>
      </c>
      <c r="E10" s="1690"/>
      <c r="F10" s="1691"/>
      <c r="G10" s="1691"/>
      <c r="H10" s="1321"/>
      <c r="I10" s="1321"/>
      <c r="J10" s="1321"/>
      <c r="K10" s="1321"/>
      <c r="L10" s="1321"/>
      <c r="M10" s="1321"/>
      <c r="N10" s="1321"/>
      <c r="O10" s="1321"/>
      <c r="P10" s="1321"/>
      <c r="Q10" s="1321"/>
      <c r="R10" s="1321"/>
      <c r="S10" s="1321"/>
      <c r="T10" s="1321"/>
      <c r="U10" s="1321"/>
      <c r="V10" s="1321"/>
      <c r="W10" s="1321"/>
      <c r="X10" s="1321"/>
      <c r="Y10" s="1321"/>
      <c r="Z10" s="1321"/>
      <c r="AA10" s="1321"/>
      <c r="AB10" s="1321"/>
      <c r="AC10" s="1321"/>
      <c r="AD10" s="1321"/>
      <c r="AE10" s="1321"/>
      <c r="AF10" s="1321"/>
      <c r="AG10" s="1321"/>
      <c r="AH10" s="1321"/>
      <c r="AI10" s="1321"/>
      <c r="AJ10" s="1321"/>
      <c r="AK10" s="1321"/>
      <c r="AL10" s="1321"/>
      <c r="AM10" s="1321"/>
      <c r="AN10" s="1321"/>
      <c r="AO10" s="1321"/>
      <c r="AP10" s="1321"/>
      <c r="AQ10" s="1321"/>
      <c r="AR10" s="1321"/>
      <c r="AS10" s="1321"/>
      <c r="AT10" s="1321"/>
      <c r="AU10" s="1321"/>
      <c r="AV10" s="1321"/>
      <c r="AW10" s="1321"/>
      <c r="AX10" s="1321"/>
      <c r="AY10" s="1321"/>
      <c r="AZ10" s="1321"/>
      <c r="BA10" s="1321"/>
      <c r="BB10" s="1321"/>
      <c r="BC10" s="1321"/>
      <c r="BD10" s="1321"/>
      <c r="BE10" s="1321"/>
      <c r="BF10" s="1321"/>
      <c r="BG10" s="1321"/>
      <c r="BH10" s="1321"/>
      <c r="BI10" s="1321"/>
      <c r="BJ10" s="1321"/>
      <c r="BK10" s="1321"/>
      <c r="BL10" s="1321"/>
      <c r="BM10" s="1321"/>
      <c r="BN10" s="1321"/>
      <c r="BO10" s="1321"/>
      <c r="BP10" s="1321"/>
      <c r="BQ10" s="1321"/>
      <c r="BR10" s="1321"/>
      <c r="BS10" s="1321"/>
      <c r="BT10" s="1321"/>
      <c r="BU10" s="1321"/>
      <c r="BV10" s="1321"/>
      <c r="BW10" s="1321"/>
      <c r="BX10" s="1321"/>
      <c r="BY10" s="1321"/>
      <c r="BZ10" s="1321"/>
      <c r="CA10" s="1321"/>
      <c r="CB10" s="1321"/>
      <c r="CD10" s="1634"/>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1420" customFormat="1" ht="30" customHeight="1">
      <c r="B11" s="1635"/>
      <c r="C11" s="1690"/>
      <c r="D11" s="1692" t="s">
        <v>1046</v>
      </c>
      <c r="E11" s="1690"/>
      <c r="F11" s="1691"/>
      <c r="G11" s="1691"/>
      <c r="H11" s="1321"/>
      <c r="I11" s="1321"/>
      <c r="J11" s="1321"/>
      <c r="K11" s="1321"/>
      <c r="L11" s="1321"/>
      <c r="M11" s="1321"/>
      <c r="N11" s="1321"/>
      <c r="O11" s="1321"/>
      <c r="P11" s="1321"/>
      <c r="Q11" s="1321"/>
      <c r="R11" s="1321"/>
      <c r="S11" s="1321"/>
      <c r="T11" s="1321"/>
      <c r="U11" s="1321"/>
      <c r="V11" s="1321"/>
      <c r="W11" s="1321"/>
      <c r="X11" s="1321"/>
      <c r="Y11" s="1321"/>
      <c r="Z11" s="1321"/>
      <c r="AA11" s="1321"/>
      <c r="AB11" s="1321"/>
      <c r="AC11" s="1321"/>
      <c r="AD11" s="1321"/>
      <c r="AE11" s="1321"/>
      <c r="AF11" s="1321"/>
      <c r="AG11" s="1321"/>
      <c r="AH11" s="1321"/>
      <c r="AI11" s="1321"/>
      <c r="AJ11" s="1321"/>
      <c r="AK11" s="1321"/>
      <c r="AL11" s="1321"/>
      <c r="AM11" s="1321"/>
      <c r="AN11" s="1321"/>
      <c r="AO11" s="1321"/>
      <c r="AP11" s="1321"/>
      <c r="AQ11" s="1321"/>
      <c r="AR11" s="1321"/>
      <c r="AS11" s="1321"/>
      <c r="AT11" s="1321"/>
      <c r="AU11" s="1321"/>
      <c r="AV11" s="1321"/>
      <c r="AW11" s="1321"/>
      <c r="AX11" s="1321"/>
      <c r="AY11" s="1321"/>
      <c r="AZ11" s="1321"/>
      <c r="BA11" s="1321"/>
      <c r="BB11" s="1321"/>
      <c r="BC11" s="1321"/>
      <c r="BD11" s="1321"/>
      <c r="BE11" s="1321"/>
      <c r="BF11" s="1321"/>
      <c r="BG11" s="1321"/>
      <c r="BH11" s="1321"/>
      <c r="BI11" s="1321"/>
      <c r="BJ11" s="1321"/>
      <c r="BK11" s="1321"/>
      <c r="BL11" s="1321"/>
      <c r="BM11" s="1321"/>
      <c r="BN11" s="1321"/>
      <c r="BO11" s="1321"/>
      <c r="BP11" s="1321"/>
      <c r="BQ11" s="1321"/>
      <c r="BR11" s="1321"/>
      <c r="BS11" s="1321"/>
      <c r="BT11" s="1321"/>
      <c r="BU11" s="1321"/>
      <c r="BV11" s="1321"/>
      <c r="BW11" s="1321"/>
      <c r="BX11" s="1321"/>
      <c r="BY11" s="1321"/>
      <c r="BZ11" s="1321"/>
      <c r="CA11" s="1321"/>
      <c r="CB11" s="1321"/>
      <c r="CD11" s="1634"/>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1420" customFormat="1" ht="30" customHeight="1">
      <c r="B12" s="1635"/>
      <c r="C12" s="1690"/>
      <c r="D12" s="1692"/>
      <c r="E12" s="1690"/>
      <c r="F12" s="1691"/>
      <c r="G12" s="1691"/>
      <c r="H12" s="1321"/>
      <c r="I12" s="1321"/>
      <c r="J12" s="1321"/>
      <c r="K12" s="1321"/>
      <c r="L12" s="1321"/>
      <c r="M12" s="1321"/>
      <c r="N12" s="1321"/>
      <c r="O12" s="1321"/>
      <c r="P12" s="1321"/>
      <c r="Q12" s="1321"/>
      <c r="R12" s="1321"/>
      <c r="S12" s="1321"/>
      <c r="T12" s="1321"/>
      <c r="U12" s="1321"/>
      <c r="V12" s="1321"/>
      <c r="W12" s="1321"/>
      <c r="X12" s="1321"/>
      <c r="Y12" s="1321"/>
      <c r="Z12" s="1321"/>
      <c r="AA12" s="1321"/>
      <c r="AB12" s="1321"/>
      <c r="AC12" s="1321"/>
      <c r="AD12" s="1321"/>
      <c r="AE12" s="1321"/>
      <c r="AF12" s="1321"/>
      <c r="AG12" s="1321"/>
      <c r="AH12" s="1321"/>
      <c r="AI12" s="1321"/>
      <c r="AJ12" s="1321"/>
      <c r="AK12" s="1321"/>
      <c r="AL12" s="1321"/>
      <c r="AM12" s="1321"/>
      <c r="AN12" s="1321"/>
      <c r="AO12" s="1321"/>
      <c r="AP12" s="1321"/>
      <c r="AQ12" s="1321"/>
      <c r="AR12" s="1321"/>
      <c r="AS12" s="1321"/>
      <c r="AT12" s="1321"/>
      <c r="AU12" s="1321"/>
      <c r="AV12" s="1321"/>
      <c r="AW12" s="1321"/>
      <c r="AX12" s="1321"/>
      <c r="AY12" s="1321"/>
      <c r="AZ12" s="1321"/>
      <c r="BA12" s="1321"/>
      <c r="BB12" s="1321"/>
      <c r="BC12" s="1321"/>
      <c r="BD12" s="1321"/>
      <c r="BE12" s="1321"/>
      <c r="BF12" s="1321"/>
      <c r="BG12" s="1321"/>
      <c r="BH12" s="1321"/>
      <c r="BI12" s="1321"/>
      <c r="BJ12" s="1321"/>
      <c r="BK12" s="1321"/>
      <c r="BL12" s="1321"/>
      <c r="BM12" s="1321"/>
      <c r="BN12" s="1321"/>
      <c r="BO12" s="1321"/>
      <c r="BP12" s="1321"/>
      <c r="BY12" s="3186" t="s">
        <v>1045</v>
      </c>
      <c r="BZ12" s="3187"/>
      <c r="CA12" s="3187"/>
      <c r="CD12" s="1634"/>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pans="2:126" s="1420" customFormat="1" ht="30" customHeight="1">
      <c r="B13" s="1635"/>
      <c r="C13" s="1690"/>
      <c r="D13" s="1693" t="s">
        <v>19</v>
      </c>
      <c r="E13" s="1690"/>
      <c r="F13" s="1689" t="s">
        <v>1469</v>
      </c>
      <c r="G13" s="1691"/>
      <c r="H13" s="1321"/>
      <c r="I13" s="1321"/>
      <c r="J13" s="1321"/>
      <c r="K13" s="1321"/>
      <c r="L13" s="1321"/>
      <c r="M13" s="1321"/>
      <c r="N13" s="1321"/>
      <c r="O13" s="1321"/>
      <c r="P13" s="1321"/>
      <c r="Q13" s="1321"/>
      <c r="R13" s="1321"/>
      <c r="S13" s="1321"/>
      <c r="T13" s="1321"/>
      <c r="U13" s="1321"/>
      <c r="V13" s="1321"/>
      <c r="W13" s="1321"/>
      <c r="X13" s="1321"/>
      <c r="Y13" s="1321"/>
      <c r="Z13" s="1321"/>
      <c r="AA13" s="1321"/>
      <c r="AB13" s="1321"/>
      <c r="AC13" s="1321"/>
      <c r="AD13" s="1321"/>
      <c r="AE13" s="1321"/>
      <c r="AF13" s="1321"/>
      <c r="AG13" s="1321"/>
      <c r="AH13" s="1321"/>
      <c r="AI13" s="1321"/>
      <c r="AJ13" s="1321"/>
      <c r="AK13" s="1321"/>
      <c r="AL13" s="1321"/>
      <c r="AM13" s="1321"/>
      <c r="AN13" s="1321"/>
      <c r="AO13" s="1321"/>
      <c r="AP13" s="1321"/>
      <c r="AQ13" s="1321"/>
      <c r="AR13" s="1321"/>
      <c r="AS13" s="1321"/>
      <c r="AT13" s="1321"/>
      <c r="AU13" s="1321"/>
      <c r="AV13" s="1321"/>
      <c r="AW13" s="1321"/>
      <c r="AX13" s="1321"/>
      <c r="AY13" s="1321"/>
      <c r="AZ13" s="1321"/>
      <c r="BA13" s="1321"/>
      <c r="BB13" s="1321"/>
      <c r="BC13" s="1321"/>
      <c r="BD13" s="1321"/>
      <c r="BE13" s="1321"/>
      <c r="BF13" s="1321"/>
      <c r="BG13" s="1321"/>
      <c r="BH13" s="1321"/>
      <c r="BI13" s="1321"/>
      <c r="BJ13" s="1321"/>
      <c r="BK13" s="1321"/>
      <c r="BL13" s="1321"/>
      <c r="BM13" s="1321"/>
      <c r="BN13" s="1321"/>
      <c r="BO13" s="1321"/>
      <c r="BP13" s="1321"/>
      <c r="BV13" s="3188" t="s">
        <v>629</v>
      </c>
      <c r="BW13" s="3189"/>
      <c r="BX13" s="3189"/>
      <c r="BY13" s="3190"/>
      <c r="BZ13" s="3191"/>
      <c r="CA13" s="3192"/>
      <c r="CD13" s="1634"/>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pans="2:126" s="1420" customFormat="1" ht="30" customHeight="1">
      <c r="B14" s="1635"/>
      <c r="C14" s="1690"/>
      <c r="D14" s="1694"/>
      <c r="E14" s="1690"/>
      <c r="F14" s="1692" t="s">
        <v>1470</v>
      </c>
      <c r="G14" s="1691"/>
      <c r="H14" s="1321"/>
      <c r="I14" s="1321"/>
      <c r="J14" s="1321"/>
      <c r="K14" s="1321"/>
      <c r="L14" s="1321"/>
      <c r="M14" s="1321"/>
      <c r="N14" s="1321"/>
      <c r="O14" s="1321"/>
      <c r="P14" s="1321"/>
      <c r="Q14" s="1321"/>
      <c r="R14" s="1321"/>
      <c r="S14" s="1321"/>
      <c r="T14" s="1321"/>
      <c r="U14" s="1321"/>
      <c r="V14" s="1321"/>
      <c r="W14" s="1321"/>
      <c r="X14" s="1321"/>
      <c r="Y14" s="1321"/>
      <c r="Z14" s="1321"/>
      <c r="AA14" s="1321"/>
      <c r="AB14" s="1321"/>
      <c r="AC14" s="1321"/>
      <c r="AD14" s="1321"/>
      <c r="AE14" s="1321"/>
      <c r="AF14" s="1321"/>
      <c r="AG14" s="1321"/>
      <c r="AH14" s="1321"/>
      <c r="AI14" s="1321"/>
      <c r="AJ14" s="1321"/>
      <c r="AK14" s="1321"/>
      <c r="AL14" s="1321"/>
      <c r="AM14" s="1321"/>
      <c r="AN14" s="1321"/>
      <c r="AO14" s="1321"/>
      <c r="AP14" s="1321"/>
      <c r="AQ14" s="1321"/>
      <c r="AR14" s="1321"/>
      <c r="AS14" s="1321"/>
      <c r="AT14" s="1321"/>
      <c r="AU14" s="1321"/>
      <c r="AV14" s="1321"/>
      <c r="AW14" s="1321"/>
      <c r="AX14" s="1321"/>
      <c r="AY14" s="1321"/>
      <c r="AZ14" s="1321"/>
      <c r="BA14" s="1321"/>
      <c r="BB14" s="1321"/>
      <c r="BC14" s="1321"/>
      <c r="BD14" s="1321"/>
      <c r="BE14" s="1321"/>
      <c r="BF14" s="1321"/>
      <c r="BG14" s="1321"/>
      <c r="BH14" s="1321"/>
      <c r="BI14" s="1321"/>
      <c r="BJ14" s="1321"/>
      <c r="BK14" s="1321"/>
      <c r="BL14" s="1321"/>
      <c r="BM14" s="1321"/>
      <c r="BN14" s="1321"/>
      <c r="BO14" s="1321"/>
      <c r="BP14" s="1321"/>
      <c r="BV14" s="3189"/>
      <c r="BW14" s="3189"/>
      <c r="BX14" s="3189"/>
      <c r="BY14" s="3193"/>
      <c r="BZ14" s="3194"/>
      <c r="CA14" s="3195"/>
      <c r="CD14" s="163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pans="2:126" s="1420" customFormat="1" ht="30" customHeight="1">
      <c r="B15" s="1645"/>
      <c r="C15" s="1320"/>
      <c r="D15" s="1320"/>
      <c r="E15" s="1690"/>
      <c r="F15" s="1690"/>
      <c r="G15" s="1691"/>
      <c r="H15" s="1321"/>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R15" s="1321"/>
      <c r="AS15" s="1321"/>
      <c r="AT15" s="1321"/>
      <c r="AU15" s="1321"/>
      <c r="AV15" s="1321"/>
      <c r="AW15" s="1321"/>
      <c r="AX15" s="1321"/>
      <c r="AY15" s="1321"/>
      <c r="AZ15" s="1321"/>
      <c r="BA15" s="1321"/>
      <c r="BB15" s="1321"/>
      <c r="BC15" s="1321"/>
      <c r="BD15" s="1321"/>
      <c r="BE15" s="1321"/>
      <c r="BF15" s="1321"/>
      <c r="BG15" s="1321"/>
      <c r="BH15" s="1321"/>
      <c r="BI15" s="1321"/>
      <c r="BJ15" s="1321"/>
      <c r="BK15" s="1321"/>
      <c r="BL15" s="1321"/>
      <c r="BM15" s="1321"/>
      <c r="BN15" s="1321"/>
      <c r="BO15" s="1321"/>
      <c r="BP15" s="1321"/>
      <c r="BV15" s="1321"/>
      <c r="BW15" s="1321"/>
      <c r="BX15" s="1321"/>
      <c r="BY15" s="1321"/>
      <c r="BZ15" s="1321"/>
      <c r="CA15" s="1321"/>
      <c r="CD15" s="1634"/>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pans="2:126" s="1423" customFormat="1" ht="30" customHeight="1">
      <c r="B16" s="1646"/>
      <c r="C16" s="1320"/>
      <c r="D16" s="1693" t="s">
        <v>20</v>
      </c>
      <c r="E16" s="1690"/>
      <c r="F16" s="1689" t="s">
        <v>1471</v>
      </c>
      <c r="G16" s="1691"/>
      <c r="H16" s="1321"/>
      <c r="I16" s="1321"/>
      <c r="J16" s="1321"/>
      <c r="K16" s="1321"/>
      <c r="L16" s="1321"/>
      <c r="M16" s="1321"/>
      <c r="N16" s="1321"/>
      <c r="O16" s="1321"/>
      <c r="P16" s="1321"/>
      <c r="Q16" s="1321"/>
      <c r="R16" s="1321"/>
      <c r="S16" s="1321"/>
      <c r="T16" s="1321"/>
      <c r="U16" s="1321"/>
      <c r="V16" s="1321"/>
      <c r="W16" s="1321"/>
      <c r="X16" s="1321"/>
      <c r="Y16" s="1321"/>
      <c r="Z16" s="1321"/>
      <c r="AA16" s="1321"/>
      <c r="AB16" s="1321"/>
      <c r="AC16" s="1321"/>
      <c r="AD16" s="1321"/>
      <c r="AE16" s="1321"/>
      <c r="AF16" s="1321"/>
      <c r="AG16" s="1321"/>
      <c r="AH16" s="1321"/>
      <c r="AI16" s="1321"/>
      <c r="AJ16" s="1321"/>
      <c r="AK16" s="1321"/>
      <c r="AL16" s="1321"/>
      <c r="AM16" s="1321"/>
      <c r="AN16" s="1321"/>
      <c r="AO16" s="1321"/>
      <c r="AP16" s="1321"/>
      <c r="AQ16" s="1321"/>
      <c r="AR16" s="1321"/>
      <c r="AS16" s="1321"/>
      <c r="AT16" s="1321"/>
      <c r="AU16" s="1321"/>
      <c r="AV16" s="1321"/>
      <c r="AW16" s="1321"/>
      <c r="AX16" s="1321"/>
      <c r="AY16" s="1321"/>
      <c r="AZ16" s="1321"/>
      <c r="BA16" s="1321"/>
      <c r="BB16" s="1321"/>
      <c r="BC16" s="1321"/>
      <c r="BD16" s="1321"/>
      <c r="BE16" s="1321"/>
      <c r="BF16" s="1321"/>
      <c r="BG16" s="1321"/>
      <c r="BH16" s="1321"/>
      <c r="BI16" s="1321"/>
      <c r="BJ16" s="1321"/>
      <c r="BK16" s="1321"/>
      <c r="BL16" s="1321"/>
      <c r="BM16" s="1321"/>
      <c r="BN16" s="1321"/>
      <c r="BO16" s="1321"/>
      <c r="BP16" s="1321"/>
      <c r="BV16" s="3188" t="s">
        <v>873</v>
      </c>
      <c r="BW16" s="3189"/>
      <c r="BX16" s="3189"/>
      <c r="BY16" s="3190"/>
      <c r="BZ16" s="3191"/>
      <c r="CA16" s="3192"/>
      <c r="CC16" s="1323"/>
      <c r="CD16" s="1647"/>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pans="2:126" s="1423" customFormat="1" ht="30" customHeight="1">
      <c r="B17" s="1646"/>
      <c r="C17" s="1320"/>
      <c r="D17" s="1694"/>
      <c r="E17" s="1690"/>
      <c r="F17" s="1692" t="s">
        <v>1472</v>
      </c>
      <c r="G17" s="1691"/>
      <c r="H17" s="1321"/>
      <c r="I17" s="1321"/>
      <c r="J17" s="1321"/>
      <c r="K17" s="1321"/>
      <c r="L17" s="1321"/>
      <c r="M17" s="1321"/>
      <c r="N17" s="1321"/>
      <c r="O17" s="1321"/>
      <c r="P17" s="1321"/>
      <c r="Q17" s="1321"/>
      <c r="R17" s="1321"/>
      <c r="S17" s="1321"/>
      <c r="T17" s="1321"/>
      <c r="U17" s="1321"/>
      <c r="V17" s="1321"/>
      <c r="W17" s="1321"/>
      <c r="X17" s="1321"/>
      <c r="Y17" s="1321"/>
      <c r="Z17" s="1321"/>
      <c r="AA17" s="1321"/>
      <c r="AB17" s="1321"/>
      <c r="AC17" s="1321"/>
      <c r="AD17" s="1321"/>
      <c r="AE17" s="1321"/>
      <c r="AF17" s="1321"/>
      <c r="AG17" s="1321"/>
      <c r="AH17" s="1321"/>
      <c r="AI17" s="1321"/>
      <c r="AJ17" s="1321"/>
      <c r="AK17" s="1321"/>
      <c r="AL17" s="1321"/>
      <c r="AM17" s="1321"/>
      <c r="AN17" s="1321"/>
      <c r="AO17" s="1321"/>
      <c r="AP17" s="1321"/>
      <c r="AQ17" s="1321"/>
      <c r="AR17" s="1321"/>
      <c r="AS17" s="1321"/>
      <c r="AT17" s="1321"/>
      <c r="AU17" s="1321"/>
      <c r="AV17" s="1321"/>
      <c r="AW17" s="1321"/>
      <c r="AX17" s="1321"/>
      <c r="AY17" s="1321"/>
      <c r="AZ17" s="1321"/>
      <c r="BA17" s="1321"/>
      <c r="BB17" s="1321"/>
      <c r="BC17" s="1321"/>
      <c r="BD17" s="1321"/>
      <c r="BE17" s="1321"/>
      <c r="BF17" s="1321"/>
      <c r="BG17" s="1321"/>
      <c r="BH17" s="1321"/>
      <c r="BI17" s="1321"/>
      <c r="BJ17" s="1321"/>
      <c r="BK17" s="1321"/>
      <c r="BL17" s="1321"/>
      <c r="BM17" s="1321"/>
      <c r="BN17" s="1321"/>
      <c r="BO17" s="1321"/>
      <c r="BP17" s="1321"/>
      <c r="BV17" s="3189"/>
      <c r="BW17" s="3189"/>
      <c r="BX17" s="3189"/>
      <c r="BY17" s="3193"/>
      <c r="BZ17" s="3194"/>
      <c r="CA17" s="3195"/>
      <c r="CC17" s="1323"/>
      <c r="CD17" s="164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pans="2:126" s="1423" customFormat="1" ht="30" customHeight="1">
      <c r="B18" s="1412"/>
      <c r="C18" s="1320"/>
      <c r="D18" s="1690"/>
      <c r="E18" s="1690"/>
      <c r="F18" s="1690"/>
      <c r="G18" s="1691"/>
      <c r="H18" s="1321"/>
      <c r="I18" s="1321"/>
      <c r="J18" s="1321"/>
      <c r="K18" s="1321"/>
      <c r="L18" s="1321"/>
      <c r="M18" s="1321"/>
      <c r="N18" s="1321"/>
      <c r="O18" s="1321"/>
      <c r="P18" s="1321"/>
      <c r="Q18" s="1321"/>
      <c r="R18" s="1321"/>
      <c r="S18" s="1321"/>
      <c r="T18" s="1321"/>
      <c r="U18" s="1321"/>
      <c r="V18" s="1321"/>
      <c r="W18" s="1321"/>
      <c r="X18" s="1321"/>
      <c r="Y18" s="1321"/>
      <c r="Z18" s="1321"/>
      <c r="AA18" s="1321"/>
      <c r="AB18" s="1321"/>
      <c r="AC18" s="1321"/>
      <c r="AD18" s="1321"/>
      <c r="AE18" s="1321"/>
      <c r="AF18" s="1321"/>
      <c r="AG18" s="1321"/>
      <c r="AH18" s="1321"/>
      <c r="AI18" s="1321"/>
      <c r="AJ18" s="1321"/>
      <c r="AK18" s="1321"/>
      <c r="AL18" s="1321"/>
      <c r="AM18" s="1321"/>
      <c r="AN18" s="1321"/>
      <c r="AO18" s="1321"/>
      <c r="AP18" s="1321"/>
      <c r="AQ18" s="1321"/>
      <c r="AR18" s="1321"/>
      <c r="AS18" s="1321"/>
      <c r="AT18" s="1321"/>
      <c r="AU18" s="1321"/>
      <c r="AV18" s="1321"/>
      <c r="AW18" s="1321"/>
      <c r="AX18" s="1321"/>
      <c r="AY18" s="1321"/>
      <c r="AZ18" s="1321"/>
      <c r="BA18" s="1321"/>
      <c r="BB18" s="1321"/>
      <c r="BC18" s="1321"/>
      <c r="BD18" s="1321"/>
      <c r="BE18" s="1321"/>
      <c r="BF18" s="1321"/>
      <c r="BG18" s="1321"/>
      <c r="BH18" s="1321"/>
      <c r="BI18" s="1321"/>
      <c r="BJ18" s="1321"/>
      <c r="BK18" s="1321"/>
      <c r="BL18" s="1321"/>
      <c r="BM18" s="1321"/>
      <c r="BN18" s="1321"/>
      <c r="BO18" s="1321"/>
      <c r="BP18" s="1321"/>
      <c r="BV18" s="1321"/>
      <c r="BW18" s="1321"/>
      <c r="BX18" s="1321"/>
      <c r="BY18" s="1321"/>
      <c r="BZ18" s="1321"/>
      <c r="CA18" s="1321"/>
      <c r="CC18" s="1327"/>
      <c r="CD18" s="1396"/>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pans="2:126" s="1423" customFormat="1" ht="30" customHeight="1">
      <c r="B19" s="1412"/>
      <c r="C19" s="1320"/>
      <c r="D19" s="1324" t="s">
        <v>47</v>
      </c>
      <c r="E19" s="1690"/>
      <c r="F19" s="1689" t="s">
        <v>1473</v>
      </c>
      <c r="G19" s="1691"/>
      <c r="H19" s="1321"/>
      <c r="I19" s="1321"/>
      <c r="J19" s="1321"/>
      <c r="K19" s="1321"/>
      <c r="L19" s="1321"/>
      <c r="M19" s="1321"/>
      <c r="N19" s="1321"/>
      <c r="O19" s="1321"/>
      <c r="P19" s="1321"/>
      <c r="Q19" s="1321"/>
      <c r="R19" s="1321"/>
      <c r="S19" s="1321"/>
      <c r="T19" s="1321"/>
      <c r="U19" s="1321"/>
      <c r="V19" s="1321"/>
      <c r="W19" s="1321"/>
      <c r="X19" s="1321"/>
      <c r="Y19" s="1321"/>
      <c r="Z19" s="1321"/>
      <c r="AA19" s="1321"/>
      <c r="AB19" s="1321"/>
      <c r="AC19" s="1321"/>
      <c r="AD19" s="1321"/>
      <c r="AE19" s="1321"/>
      <c r="AF19" s="1321"/>
      <c r="AG19" s="1321"/>
      <c r="AH19" s="1321"/>
      <c r="AI19" s="1321"/>
      <c r="AJ19" s="1321"/>
      <c r="AK19" s="1321"/>
      <c r="AL19" s="1321"/>
      <c r="AM19" s="1321"/>
      <c r="AN19" s="1321"/>
      <c r="AO19" s="1321"/>
      <c r="AP19" s="1321"/>
      <c r="AQ19" s="1321"/>
      <c r="AR19" s="1321"/>
      <c r="AS19" s="1321"/>
      <c r="AT19" s="1321"/>
      <c r="AU19" s="1321"/>
      <c r="AV19" s="1321"/>
      <c r="AW19" s="1321"/>
      <c r="AX19" s="1321"/>
      <c r="AY19" s="1321"/>
      <c r="AZ19" s="1321"/>
      <c r="BA19" s="1321"/>
      <c r="BB19" s="1321"/>
      <c r="BC19" s="1321"/>
      <c r="BD19" s="1321"/>
      <c r="BE19" s="1321"/>
      <c r="BF19" s="1321"/>
      <c r="BG19" s="1321"/>
      <c r="BH19" s="1321"/>
      <c r="BI19" s="1321"/>
      <c r="BJ19" s="1321"/>
      <c r="BK19" s="1321"/>
      <c r="BL19" s="1321"/>
      <c r="BM19" s="1321"/>
      <c r="BN19" s="1321"/>
      <c r="BO19" s="1321"/>
      <c r="BP19" s="1321"/>
      <c r="BV19" s="3188" t="s">
        <v>848</v>
      </c>
      <c r="BW19" s="3189"/>
      <c r="BX19" s="3189"/>
      <c r="BY19" s="3190"/>
      <c r="BZ19" s="3191"/>
      <c r="CA19" s="3192"/>
      <c r="CC19" s="1327"/>
      <c r="CD19" s="1396"/>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pans="2:126" s="1423" customFormat="1" ht="30" customHeight="1">
      <c r="B20" s="1412"/>
      <c r="C20" s="1320"/>
      <c r="D20" s="1689"/>
      <c r="E20" s="1690"/>
      <c r="F20" s="1692" t="s">
        <v>1474</v>
      </c>
      <c r="G20" s="1691"/>
      <c r="H20" s="1321"/>
      <c r="I20" s="1321"/>
      <c r="J20" s="1321"/>
      <c r="K20" s="1321"/>
      <c r="L20" s="1321"/>
      <c r="M20" s="1321"/>
      <c r="N20" s="1321"/>
      <c r="O20" s="1321"/>
      <c r="P20" s="1321"/>
      <c r="Q20" s="1321"/>
      <c r="R20" s="1321"/>
      <c r="S20" s="1321"/>
      <c r="T20" s="1321"/>
      <c r="U20" s="1321"/>
      <c r="V20" s="1321"/>
      <c r="W20" s="1321"/>
      <c r="X20" s="1321"/>
      <c r="Y20" s="1321"/>
      <c r="Z20" s="1321"/>
      <c r="AA20" s="1321"/>
      <c r="AB20" s="1321"/>
      <c r="AC20" s="1321"/>
      <c r="AD20" s="1321"/>
      <c r="AE20" s="1321"/>
      <c r="AF20" s="1321"/>
      <c r="AG20" s="1321"/>
      <c r="AH20" s="1321"/>
      <c r="AI20" s="1321"/>
      <c r="AJ20" s="1321"/>
      <c r="AK20" s="1321"/>
      <c r="AL20" s="1321"/>
      <c r="AM20" s="1321"/>
      <c r="AN20" s="1321"/>
      <c r="AO20" s="1321"/>
      <c r="AP20" s="1321"/>
      <c r="AQ20" s="1321"/>
      <c r="AR20" s="1321"/>
      <c r="AS20" s="1321"/>
      <c r="AT20" s="1321"/>
      <c r="AU20" s="1321"/>
      <c r="AV20" s="1321"/>
      <c r="AW20" s="1321"/>
      <c r="AX20" s="1321"/>
      <c r="AY20" s="1321"/>
      <c r="AZ20" s="1321"/>
      <c r="BA20" s="1321"/>
      <c r="BB20" s="1321"/>
      <c r="BC20" s="1321"/>
      <c r="BD20" s="1321"/>
      <c r="BE20" s="1321"/>
      <c r="BF20" s="1321"/>
      <c r="BG20" s="1321"/>
      <c r="BH20" s="1321"/>
      <c r="BI20" s="1321"/>
      <c r="BJ20" s="1321"/>
      <c r="BK20" s="1321"/>
      <c r="BL20" s="1321"/>
      <c r="BM20" s="1321"/>
      <c r="BN20" s="1321"/>
      <c r="BO20" s="1321"/>
      <c r="BP20" s="1321"/>
      <c r="BV20" s="3189"/>
      <c r="BW20" s="3189"/>
      <c r="BX20" s="3189"/>
      <c r="BY20" s="3193"/>
      <c r="BZ20" s="3194"/>
      <c r="CA20" s="3195"/>
      <c r="CC20" s="1327"/>
      <c r="CD20" s="1396"/>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pans="2:126" s="1423" customFormat="1" ht="30" customHeight="1">
      <c r="B21" s="1412"/>
      <c r="C21" s="1320"/>
      <c r="D21" s="1694"/>
      <c r="E21" s="1690"/>
      <c r="F21" s="1690"/>
      <c r="G21" s="1691"/>
      <c r="H21" s="1321"/>
      <c r="I21" s="1321"/>
      <c r="J21" s="1321"/>
      <c r="K21" s="1321"/>
      <c r="L21" s="1321"/>
      <c r="M21" s="1321"/>
      <c r="N21" s="1321"/>
      <c r="O21" s="1321"/>
      <c r="P21" s="1321"/>
      <c r="Q21" s="1321"/>
      <c r="R21" s="1321"/>
      <c r="S21" s="1321"/>
      <c r="T21" s="1321"/>
      <c r="U21" s="1321"/>
      <c r="V21" s="1321"/>
      <c r="W21" s="1321"/>
      <c r="X21" s="1321"/>
      <c r="Y21" s="1321"/>
      <c r="Z21" s="1321"/>
      <c r="AA21" s="1321"/>
      <c r="AB21" s="1321"/>
      <c r="AC21" s="1321"/>
      <c r="AD21" s="1321"/>
      <c r="AE21" s="1321"/>
      <c r="AF21" s="1321"/>
      <c r="AG21" s="1321"/>
      <c r="AH21" s="1321"/>
      <c r="AI21" s="1321"/>
      <c r="AJ21" s="1321"/>
      <c r="AK21" s="1321"/>
      <c r="AL21" s="1321"/>
      <c r="AM21" s="1321"/>
      <c r="AN21" s="1321"/>
      <c r="AO21" s="1321"/>
      <c r="AP21" s="1321"/>
      <c r="AQ21" s="1321"/>
      <c r="AR21" s="1321"/>
      <c r="AS21" s="1321"/>
      <c r="AT21" s="1321"/>
      <c r="AU21" s="1321"/>
      <c r="AV21" s="1321"/>
      <c r="AW21" s="1321"/>
      <c r="AX21" s="1321"/>
      <c r="AY21" s="1321"/>
      <c r="AZ21" s="1321"/>
      <c r="BA21" s="1321"/>
      <c r="BB21" s="1321"/>
      <c r="BC21" s="1321"/>
      <c r="BD21" s="1321"/>
      <c r="BE21" s="1321"/>
      <c r="BF21" s="1321"/>
      <c r="BG21" s="1321"/>
      <c r="BH21" s="1321"/>
      <c r="BI21" s="1321"/>
      <c r="BJ21" s="1321"/>
      <c r="BK21" s="1321"/>
      <c r="BL21" s="1321"/>
      <c r="BM21" s="1321"/>
      <c r="BN21" s="1321"/>
      <c r="BO21" s="1321"/>
      <c r="BP21" s="1321"/>
      <c r="BV21" s="1321"/>
      <c r="BW21" s="1321"/>
      <c r="BX21" s="1321"/>
      <c r="BY21" s="1321"/>
      <c r="BZ21" s="1321"/>
      <c r="CA21" s="1321"/>
      <c r="CC21" s="1327"/>
      <c r="CD21" s="1396"/>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pans="2:126" s="1423" customFormat="1" ht="30" customHeight="1">
      <c r="B22" s="1412"/>
      <c r="C22" s="1320"/>
      <c r="D22" s="1695" t="s">
        <v>72</v>
      </c>
      <c r="E22" s="1690"/>
      <c r="F22" s="1689" t="s">
        <v>1475</v>
      </c>
      <c r="G22" s="1691"/>
      <c r="H22" s="1321"/>
      <c r="I22" s="1321"/>
      <c r="J22" s="1321"/>
      <c r="K22" s="1321"/>
      <c r="L22" s="1321"/>
      <c r="M22" s="1321"/>
      <c r="N22" s="1321"/>
      <c r="O22" s="1321"/>
      <c r="P22" s="1321"/>
      <c r="Q22" s="1321"/>
      <c r="R22" s="1321"/>
      <c r="S22" s="1321"/>
      <c r="T22" s="1321"/>
      <c r="U22" s="1321"/>
      <c r="V22" s="1321"/>
      <c r="W22" s="1321"/>
      <c r="X22" s="1321"/>
      <c r="Y22" s="1321"/>
      <c r="Z22" s="1321"/>
      <c r="AA22" s="1321"/>
      <c r="AB22" s="1321"/>
      <c r="AC22" s="1321"/>
      <c r="AD22" s="1321"/>
      <c r="AE22" s="1321"/>
      <c r="AF22" s="1321"/>
      <c r="AG22" s="1321"/>
      <c r="AH22" s="1321"/>
      <c r="AI22" s="1321"/>
      <c r="AJ22" s="1321"/>
      <c r="AK22" s="1321"/>
      <c r="AL22" s="1321"/>
      <c r="AM22" s="1321"/>
      <c r="AN22" s="1321"/>
      <c r="AO22" s="1321"/>
      <c r="AP22" s="1321"/>
      <c r="AQ22" s="1321"/>
      <c r="AR22" s="1321"/>
      <c r="AS22" s="1321"/>
      <c r="AT22" s="1321"/>
      <c r="AU22" s="1321"/>
      <c r="AV22" s="1321"/>
      <c r="AW22" s="1321"/>
      <c r="AX22" s="1321"/>
      <c r="AY22" s="1321"/>
      <c r="AZ22" s="1321"/>
      <c r="BA22" s="1321"/>
      <c r="BB22" s="1321"/>
      <c r="BC22" s="1321"/>
      <c r="BD22" s="1321"/>
      <c r="BE22" s="1321"/>
      <c r="BF22" s="1321"/>
      <c r="BG22" s="1321"/>
      <c r="BH22" s="1321"/>
      <c r="BI22" s="1321"/>
      <c r="BJ22" s="1321"/>
      <c r="BK22" s="1321"/>
      <c r="BL22" s="1321"/>
      <c r="BM22" s="1321"/>
      <c r="BN22" s="1321"/>
      <c r="BO22" s="1321"/>
      <c r="BP22" s="1321"/>
      <c r="BV22" s="3188" t="s">
        <v>847</v>
      </c>
      <c r="BW22" s="3189"/>
      <c r="BX22" s="3189"/>
      <c r="BY22" s="3190"/>
      <c r="BZ22" s="3191"/>
      <c r="CA22" s="3192"/>
      <c r="CC22" s="1327"/>
      <c r="CD22" s="1396"/>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pans="2:126" s="1321" customFormat="1" ht="30" customHeight="1">
      <c r="B23" s="1412"/>
      <c r="C23" s="1320"/>
      <c r="D23" s="1689"/>
      <c r="E23" s="1690"/>
      <c r="F23" s="1692" t="s">
        <v>1476</v>
      </c>
      <c r="G23" s="1691"/>
      <c r="BV23" s="3189"/>
      <c r="BW23" s="3189"/>
      <c r="BX23" s="3189"/>
      <c r="BY23" s="3193"/>
      <c r="BZ23" s="3194"/>
      <c r="CA23" s="3195"/>
      <c r="CC23" s="1327"/>
      <c r="CD23" s="1396"/>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pans="2:126" s="1321" customFormat="1" ht="30" customHeight="1">
      <c r="B24" s="1635"/>
      <c r="C24" s="1320"/>
      <c r="D24" s="1690"/>
      <c r="E24" s="1690"/>
      <c r="F24" s="1690"/>
      <c r="G24" s="1691"/>
      <c r="CC24" s="1327"/>
      <c r="CD24" s="1396"/>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pans="2:126" s="1321" customFormat="1" ht="30" customHeight="1">
      <c r="B25" s="1635"/>
      <c r="C25" s="1320"/>
      <c r="D25" s="1695" t="s">
        <v>111</v>
      </c>
      <c r="E25" s="1690"/>
      <c r="F25" s="1689" t="s">
        <v>1477</v>
      </c>
      <c r="G25" s="1691"/>
      <c r="BV25" s="3188" t="s">
        <v>846</v>
      </c>
      <c r="BW25" s="3189"/>
      <c r="BX25" s="3189"/>
      <c r="BY25" s="3190"/>
      <c r="BZ25" s="3191"/>
      <c r="CA25" s="3192"/>
      <c r="CC25" s="1327"/>
      <c r="CD25" s="1396"/>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pans="2:126" s="1321" customFormat="1" ht="30" customHeight="1">
      <c r="B26" s="1635"/>
      <c r="C26" s="1320"/>
      <c r="D26" s="1689"/>
      <c r="E26" s="1690"/>
      <c r="F26" s="1692" t="s">
        <v>1478</v>
      </c>
      <c r="G26" s="1691"/>
      <c r="BV26" s="3189"/>
      <c r="BW26" s="3189"/>
      <c r="BX26" s="3189"/>
      <c r="BY26" s="3193"/>
      <c r="BZ26" s="3194"/>
      <c r="CA26" s="3195"/>
      <c r="CC26"/>
      <c r="CD26" s="139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pans="2:126" s="1321" customFormat="1" ht="30" customHeight="1">
      <c r="B27" s="1635"/>
      <c r="C27" s="1320"/>
      <c r="D27" s="1690"/>
      <c r="E27" s="1690"/>
      <c r="F27" s="1691"/>
      <c r="G27" s="1691"/>
      <c r="CC27"/>
      <c r="CD27" s="1396"/>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pans="2:126" s="1321" customFormat="1" ht="30" customHeight="1">
      <c r="B28" s="1645"/>
      <c r="C28" s="1320"/>
      <c r="D28" s="1693" t="s">
        <v>112</v>
      </c>
      <c r="E28" s="1690"/>
      <c r="F28" s="1691" t="s">
        <v>1479</v>
      </c>
      <c r="G28" s="1691"/>
      <c r="BV28" s="3188" t="s">
        <v>995</v>
      </c>
      <c r="BW28" s="3189"/>
      <c r="BX28" s="3189"/>
      <c r="BY28" s="3190"/>
      <c r="BZ28" s="3191"/>
      <c r="CA28" s="3192"/>
      <c r="CC28"/>
      <c r="CD28" s="1634"/>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pans="2:126" s="1321" customFormat="1" ht="30" customHeight="1">
      <c r="B29" s="1646"/>
      <c r="C29" s="1320"/>
      <c r="D29" s="1694"/>
      <c r="E29" s="1690"/>
      <c r="F29" s="1638" t="s">
        <v>1480</v>
      </c>
      <c r="G29" s="1691"/>
      <c r="BV29" s="3189"/>
      <c r="BW29" s="3189"/>
      <c r="BX29" s="3189"/>
      <c r="BY29" s="3193"/>
      <c r="BZ29" s="3194"/>
      <c r="CA29" s="3195"/>
      <c r="CC29"/>
      <c r="CD29" s="1634"/>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pans="2:126" s="1321" customFormat="1" ht="30" customHeight="1">
      <c r="B30" s="1646"/>
      <c r="C30" s="1320"/>
      <c r="D30" s="1319"/>
      <c r="E30" s="1320"/>
      <c r="F30" s="1324"/>
      <c r="G30" s="1324"/>
      <c r="CC30"/>
      <c r="CD30" s="1634"/>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pans="2:126" s="1321" customFormat="1" ht="30" customHeight="1">
      <c r="B31" s="1412"/>
      <c r="C31" s="1320"/>
      <c r="D31" s="1696" t="s">
        <v>116</v>
      </c>
      <c r="E31" s="1690"/>
      <c r="F31" s="1691" t="s">
        <v>1481</v>
      </c>
      <c r="G31" s="1691"/>
      <c r="BV31" s="3188" t="s">
        <v>993</v>
      </c>
      <c r="BW31" s="3189"/>
      <c r="BX31" s="3189"/>
      <c r="BY31" s="3190"/>
      <c r="BZ31" s="3191"/>
      <c r="CA31" s="3192"/>
      <c r="CC31"/>
      <c r="CD31" s="1634"/>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pans="2:126" s="1321" customFormat="1" ht="30" customHeight="1">
      <c r="B32" s="1635"/>
      <c r="C32" s="1320"/>
      <c r="D32" s="1691"/>
      <c r="E32" s="1690"/>
      <c r="F32" s="1638" t="s">
        <v>1482</v>
      </c>
      <c r="G32" s="1691"/>
      <c r="BV32" s="3189"/>
      <c r="BW32" s="3189"/>
      <c r="BX32" s="3189"/>
      <c r="BY32" s="3193"/>
      <c r="BZ32" s="3194"/>
      <c r="CA32" s="3195"/>
      <c r="CC32"/>
      <c r="CD32" s="1634"/>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pans="2:126" s="1321" customFormat="1" ht="30" customHeight="1">
      <c r="B33" s="1635"/>
      <c r="C33" s="1320"/>
      <c r="D33" s="1697"/>
      <c r="E33" s="1690"/>
      <c r="F33" s="1691"/>
      <c r="G33" s="1691"/>
      <c r="CC33"/>
      <c r="CD33" s="1647"/>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pans="2:126" s="1321" customFormat="1" ht="30" customHeight="1">
      <c r="B34" s="1635"/>
      <c r="C34" s="1320"/>
      <c r="D34" s="1696" t="s">
        <v>119</v>
      </c>
      <c r="E34" s="1690"/>
      <c r="F34" s="1691" t="s">
        <v>1044</v>
      </c>
      <c r="G34" s="1691"/>
      <c r="BV34" s="3188" t="s">
        <v>991</v>
      </c>
      <c r="BW34" s="3189"/>
      <c r="BX34" s="3189"/>
      <c r="BY34" s="3190"/>
      <c r="BZ34" s="3191"/>
      <c r="CA34" s="3192"/>
      <c r="CC34"/>
      <c r="CD34" s="1647"/>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pans="2:126" s="1321" customFormat="1" ht="30" customHeight="1">
      <c r="B35" s="1635"/>
      <c r="C35" s="1320"/>
      <c r="D35" s="1691"/>
      <c r="E35" s="1690"/>
      <c r="F35" s="1638" t="s">
        <v>1043</v>
      </c>
      <c r="G35" s="1638"/>
      <c r="BV35" s="3189"/>
      <c r="BW35" s="3189"/>
      <c r="BX35" s="3189"/>
      <c r="BY35" s="3193"/>
      <c r="BZ35" s="3194"/>
      <c r="CA35" s="3195"/>
      <c r="CC35"/>
      <c r="CD35" s="1396"/>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pans="2:126" s="1321" customFormat="1" ht="30" customHeight="1">
      <c r="B36" s="1645"/>
      <c r="C36" s="1320"/>
      <c r="D36" s="1697"/>
      <c r="E36" s="1690"/>
      <c r="F36" s="1691"/>
      <c r="G36" s="1691"/>
      <c r="CC36"/>
      <c r="CD36" s="139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pans="2:126" s="1321" customFormat="1" ht="30" customHeight="1">
      <c r="B37" s="1646"/>
      <c r="C37" s="1320"/>
      <c r="D37" s="1696" t="s">
        <v>120</v>
      </c>
      <c r="E37" s="1690"/>
      <c r="F37" s="1691" t="s">
        <v>1483</v>
      </c>
      <c r="G37" s="1691"/>
      <c r="BV37" s="3188" t="s">
        <v>989</v>
      </c>
      <c r="BW37" s="3189"/>
      <c r="BX37" s="3189"/>
      <c r="BY37" s="3190"/>
      <c r="BZ37" s="3191"/>
      <c r="CA37" s="3192"/>
      <c r="CC37"/>
      <c r="CD37" s="1396"/>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pans="2:126" s="1321" customFormat="1" ht="30" customHeight="1">
      <c r="B38" s="1646"/>
      <c r="C38" s="1320"/>
      <c r="D38" s="1691"/>
      <c r="E38" s="1690"/>
      <c r="F38" s="1638" t="s">
        <v>1484</v>
      </c>
      <c r="G38" s="1691"/>
      <c r="BV38" s="3189"/>
      <c r="BW38" s="3189"/>
      <c r="BX38" s="3189"/>
      <c r="BY38" s="3193"/>
      <c r="BZ38" s="3194"/>
      <c r="CA38" s="3195"/>
      <c r="CC38"/>
      <c r="CD38" s="1396"/>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pans="2:126" s="1321" customFormat="1" ht="30" customHeight="1">
      <c r="B39" s="1412"/>
      <c r="C39" s="1320"/>
      <c r="D39" s="1697"/>
      <c r="E39" s="1690"/>
      <c r="F39" s="1691"/>
      <c r="G39" s="1691"/>
      <c r="CC39"/>
      <c r="CD39" s="1634"/>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pans="2:126" s="1321" customFormat="1" ht="30" customHeight="1">
      <c r="B40" s="1635"/>
      <c r="C40" s="1320"/>
      <c r="D40" s="1696" t="s">
        <v>315</v>
      </c>
      <c r="E40" s="1690"/>
      <c r="F40" s="3196" t="s">
        <v>1485</v>
      </c>
      <c r="G40" s="3196"/>
      <c r="H40" s="3196"/>
      <c r="I40" s="3196"/>
      <c r="J40" s="3196"/>
      <c r="K40" s="3196"/>
      <c r="L40" s="3196"/>
      <c r="M40" s="3196"/>
      <c r="N40" s="3196"/>
      <c r="O40" s="3196"/>
      <c r="P40" s="3196"/>
      <c r="Q40" s="3196"/>
      <c r="R40" s="3196"/>
      <c r="S40" s="3196"/>
      <c r="T40" s="3196"/>
      <c r="U40" s="3196"/>
      <c r="V40" s="3196"/>
      <c r="W40" s="3196"/>
      <c r="X40" s="3196"/>
      <c r="Y40" s="3196"/>
      <c r="Z40" s="3196"/>
      <c r="AA40" s="3196"/>
      <c r="AB40" s="3196"/>
      <c r="AC40" s="3196"/>
      <c r="AD40" s="3196"/>
      <c r="AE40" s="3196"/>
      <c r="AF40" s="3196"/>
      <c r="AG40" s="3196"/>
      <c r="AH40" s="3196"/>
      <c r="AI40" s="3196"/>
      <c r="AJ40" s="3196"/>
      <c r="AK40" s="3196"/>
      <c r="AL40" s="3196"/>
      <c r="AM40" s="3196"/>
      <c r="AN40" s="3196"/>
      <c r="AO40" s="3196"/>
      <c r="AP40" s="3196"/>
      <c r="AQ40" s="3196"/>
      <c r="AR40" s="3196"/>
      <c r="AS40" s="3196"/>
      <c r="AT40" s="3196"/>
      <c r="AU40" s="3196"/>
      <c r="AV40" s="3196"/>
      <c r="AW40" s="3196"/>
      <c r="AX40" s="3196"/>
      <c r="AY40" s="3196"/>
      <c r="AZ40" s="3196"/>
      <c r="BA40" s="3196"/>
      <c r="BB40" s="3196"/>
      <c r="BC40" s="3196"/>
      <c r="BD40" s="3196"/>
      <c r="BE40" s="3196"/>
      <c r="BF40" s="3196"/>
      <c r="BG40" s="3196"/>
      <c r="BH40" s="3196"/>
      <c r="BI40" s="3196"/>
      <c r="BJ40" s="3196"/>
      <c r="BK40" s="3196"/>
      <c r="BL40" s="3196"/>
      <c r="BM40" s="3196"/>
      <c r="BN40" s="1698"/>
      <c r="BO40" s="1698"/>
      <c r="BP40" s="1698"/>
      <c r="CC40"/>
      <c r="CD40" s="1634"/>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pans="2:126" s="1321" customFormat="1" ht="30" customHeight="1">
      <c r="B41" s="1635"/>
      <c r="C41" s="1320"/>
      <c r="D41" s="1691"/>
      <c r="E41" s="1690"/>
      <c r="F41" s="3196"/>
      <c r="G41" s="3196"/>
      <c r="H41" s="3196"/>
      <c r="I41" s="3196"/>
      <c r="J41" s="3196"/>
      <c r="K41" s="3196"/>
      <c r="L41" s="3196"/>
      <c r="M41" s="3196"/>
      <c r="N41" s="3196"/>
      <c r="O41" s="3196"/>
      <c r="P41" s="3196"/>
      <c r="Q41" s="3196"/>
      <c r="R41" s="3196"/>
      <c r="S41" s="3196"/>
      <c r="T41" s="3196"/>
      <c r="U41" s="3196"/>
      <c r="V41" s="3196"/>
      <c r="W41" s="3196"/>
      <c r="X41" s="3196"/>
      <c r="Y41" s="3196"/>
      <c r="Z41" s="3196"/>
      <c r="AA41" s="3196"/>
      <c r="AB41" s="3196"/>
      <c r="AC41" s="3196"/>
      <c r="AD41" s="3196"/>
      <c r="AE41" s="3196"/>
      <c r="AF41" s="3196"/>
      <c r="AG41" s="3196"/>
      <c r="AH41" s="3196"/>
      <c r="AI41" s="3196"/>
      <c r="AJ41" s="3196"/>
      <c r="AK41" s="3196"/>
      <c r="AL41" s="3196"/>
      <c r="AM41" s="3196"/>
      <c r="AN41" s="3196"/>
      <c r="AO41" s="3196"/>
      <c r="AP41" s="3196"/>
      <c r="AQ41" s="3196"/>
      <c r="AR41" s="3196"/>
      <c r="AS41" s="3196"/>
      <c r="AT41" s="3196"/>
      <c r="AU41" s="3196"/>
      <c r="AV41" s="3196"/>
      <c r="AW41" s="3196"/>
      <c r="AX41" s="3196"/>
      <c r="AY41" s="3196"/>
      <c r="AZ41" s="3196"/>
      <c r="BA41" s="3196"/>
      <c r="BB41" s="3196"/>
      <c r="BC41" s="3196"/>
      <c r="BD41" s="3196"/>
      <c r="BE41" s="3196"/>
      <c r="BF41" s="3196"/>
      <c r="BG41" s="3196"/>
      <c r="BH41" s="3196"/>
      <c r="BI41" s="3196"/>
      <c r="BJ41" s="3196"/>
      <c r="BK41" s="3196"/>
      <c r="BL41" s="3196"/>
      <c r="BM41" s="3196"/>
      <c r="BN41" s="1698"/>
      <c r="BO41" s="1698"/>
      <c r="BP41" s="1698"/>
      <c r="CC41"/>
      <c r="CD41" s="1634"/>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pans="2:126" s="1321" customFormat="1" ht="30" customHeight="1">
      <c r="B42" s="1635"/>
      <c r="C42" s="1320"/>
      <c r="D42" s="1691"/>
      <c r="E42" s="1690"/>
      <c r="F42" s="3196"/>
      <c r="G42" s="3196"/>
      <c r="H42" s="3196"/>
      <c r="I42" s="3196"/>
      <c r="J42" s="3196"/>
      <c r="K42" s="3196"/>
      <c r="L42" s="3196"/>
      <c r="M42" s="3196"/>
      <c r="N42" s="3196"/>
      <c r="O42" s="3196"/>
      <c r="P42" s="3196"/>
      <c r="Q42" s="3196"/>
      <c r="R42" s="3196"/>
      <c r="S42" s="3196"/>
      <c r="T42" s="3196"/>
      <c r="U42" s="3196"/>
      <c r="V42" s="3196"/>
      <c r="W42" s="3196"/>
      <c r="X42" s="3196"/>
      <c r="Y42" s="3196"/>
      <c r="Z42" s="3196"/>
      <c r="AA42" s="3196"/>
      <c r="AB42" s="3196"/>
      <c r="AC42" s="3196"/>
      <c r="AD42" s="3196"/>
      <c r="AE42" s="3196"/>
      <c r="AF42" s="3196"/>
      <c r="AG42" s="3196"/>
      <c r="AH42" s="3196"/>
      <c r="AI42" s="3196"/>
      <c r="AJ42" s="3196"/>
      <c r="AK42" s="3196"/>
      <c r="AL42" s="3196"/>
      <c r="AM42" s="3196"/>
      <c r="AN42" s="3196"/>
      <c r="AO42" s="3196"/>
      <c r="AP42" s="3196"/>
      <c r="AQ42" s="3196"/>
      <c r="AR42" s="3196"/>
      <c r="AS42" s="3196"/>
      <c r="AT42" s="3196"/>
      <c r="AU42" s="3196"/>
      <c r="AV42" s="3196"/>
      <c r="AW42" s="3196"/>
      <c r="AX42" s="3196"/>
      <c r="AY42" s="3196"/>
      <c r="AZ42" s="3196"/>
      <c r="BA42" s="3196"/>
      <c r="BB42" s="3196"/>
      <c r="BC42" s="3196"/>
      <c r="BD42" s="3196"/>
      <c r="BE42" s="3196"/>
      <c r="BF42" s="3196"/>
      <c r="BG42" s="3196"/>
      <c r="BH42" s="3196"/>
      <c r="BI42" s="3196"/>
      <c r="BJ42" s="3196"/>
      <c r="BK42" s="3196"/>
      <c r="BL42" s="3196"/>
      <c r="BM42" s="3196"/>
      <c r="BN42" s="1698"/>
      <c r="BO42" s="1698"/>
      <c r="BP42" s="1698"/>
      <c r="BV42" s="3188" t="s">
        <v>988</v>
      </c>
      <c r="BW42" s="3189"/>
      <c r="BX42" s="3189"/>
      <c r="BY42" s="3190"/>
      <c r="BZ42" s="3191"/>
      <c r="CA42" s="3192"/>
      <c r="CC42"/>
      <c r="CD42" s="1634"/>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pans="2:126" s="1321" customFormat="1" ht="30" customHeight="1">
      <c r="B43" s="1635"/>
      <c r="C43" s="1320"/>
      <c r="D43" s="1691"/>
      <c r="E43" s="1690"/>
      <c r="F43" s="1638" t="s">
        <v>1486</v>
      </c>
      <c r="G43" s="1638"/>
      <c r="BV43" s="3189"/>
      <c r="BW43" s="3189"/>
      <c r="BX43" s="3189"/>
      <c r="BY43" s="3193"/>
      <c r="BZ43" s="3194"/>
      <c r="CA43" s="3195"/>
      <c r="CC43"/>
      <c r="CD43" s="1634"/>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pans="2:126" s="1321" customFormat="1" ht="30" customHeight="1">
      <c r="B44" s="1645"/>
      <c r="C44" s="1320"/>
      <c r="D44" s="1691"/>
      <c r="E44" s="1690"/>
      <c r="F44" s="1638" t="s">
        <v>1487</v>
      </c>
      <c r="G44" s="1638"/>
      <c r="CC44"/>
      <c r="CD44" s="1647"/>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pans="2:126" s="1321" customFormat="1" ht="30" customHeight="1">
      <c r="B45" s="1646"/>
      <c r="C45" s="1320"/>
      <c r="D45" s="1697"/>
      <c r="E45" s="1690"/>
      <c r="F45" s="1691"/>
      <c r="G45" s="1691"/>
      <c r="CC45"/>
      <c r="CD45" s="1647"/>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pans="2:126" s="1321" customFormat="1" ht="30" customHeight="1">
      <c r="B46" s="1646"/>
      <c r="C46" s="1320"/>
      <c r="D46" s="1696" t="s">
        <v>316</v>
      </c>
      <c r="E46" s="1690"/>
      <c r="F46" s="1691" t="s">
        <v>1488</v>
      </c>
      <c r="G46" s="1691"/>
      <c r="BV46" s="3188" t="s">
        <v>987</v>
      </c>
      <c r="BW46" s="3189"/>
      <c r="BX46" s="3189"/>
      <c r="BY46" s="3190"/>
      <c r="BZ46" s="3191"/>
      <c r="CA46" s="3192"/>
      <c r="CC46"/>
      <c r="CD46" s="139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pans="2:126" s="1321" customFormat="1" ht="30" customHeight="1">
      <c r="B47" s="1412"/>
      <c r="C47" s="1320"/>
      <c r="D47" s="1691"/>
      <c r="E47" s="1690"/>
      <c r="F47" s="1638" t="s">
        <v>1489</v>
      </c>
      <c r="G47" s="1691"/>
      <c r="BV47" s="3189"/>
      <c r="BW47" s="3189"/>
      <c r="BX47" s="3189"/>
      <c r="BY47" s="3193"/>
      <c r="BZ47" s="3194"/>
      <c r="CA47" s="3195"/>
      <c r="CC47"/>
      <c r="CD47" s="1396"/>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row>
    <row r="48" spans="2:126" s="1321" customFormat="1" ht="30" customHeight="1">
      <c r="B48" s="1635"/>
      <c r="C48" s="1320"/>
      <c r="D48" s="1697"/>
      <c r="E48" s="1690"/>
      <c r="F48" s="1691"/>
      <c r="G48" s="1691"/>
      <c r="CC48"/>
      <c r="CD48" s="1396"/>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row>
    <row r="49" spans="2:126" s="1321" customFormat="1" ht="30" customHeight="1">
      <c r="B49" s="1635"/>
      <c r="C49" s="1320"/>
      <c r="D49" s="1696" t="s">
        <v>1042</v>
      </c>
      <c r="E49" s="1690"/>
      <c r="F49" s="1691" t="s">
        <v>1041</v>
      </c>
      <c r="G49" s="1691"/>
      <c r="BV49" s="3188" t="s">
        <v>986</v>
      </c>
      <c r="BW49" s="3189"/>
      <c r="BX49" s="3189"/>
      <c r="BY49" s="3190"/>
      <c r="BZ49" s="3191"/>
      <c r="CA49" s="3192"/>
      <c r="CC49"/>
      <c r="CD49" s="1396"/>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row>
    <row r="50" spans="2:126" s="1321" customFormat="1" ht="30" customHeight="1">
      <c r="B50" s="1635"/>
      <c r="C50" s="1320"/>
      <c r="D50" s="1691"/>
      <c r="E50" s="1690"/>
      <c r="F50" s="1638" t="s">
        <v>1040</v>
      </c>
      <c r="G50" s="1638"/>
      <c r="BV50" s="3189"/>
      <c r="BW50" s="3189"/>
      <c r="BX50" s="3189"/>
      <c r="BY50" s="3193"/>
      <c r="BZ50" s="3194"/>
      <c r="CA50" s="3195"/>
      <c r="CC50"/>
      <c r="CD50" s="1634"/>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row>
    <row r="51" spans="2:126" s="1321" customFormat="1" ht="30" customHeight="1">
      <c r="B51" s="1635"/>
      <c r="C51" s="1320"/>
      <c r="D51" s="1319"/>
      <c r="E51" s="1320"/>
      <c r="F51" s="1324"/>
      <c r="G51" s="1324"/>
      <c r="CC51"/>
      <c r="CD51" s="1634"/>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row>
    <row r="52" spans="2:126" s="1321" customFormat="1" ht="30" customHeight="1">
      <c r="B52" s="1645"/>
      <c r="C52" s="1320"/>
      <c r="D52" s="1696" t="s">
        <v>1039</v>
      </c>
      <c r="E52" s="1690"/>
      <c r="F52" s="1691" t="s">
        <v>1490</v>
      </c>
      <c r="G52" s="1691"/>
      <c r="BV52" s="3189">
        <v>78</v>
      </c>
      <c r="BW52" s="3189"/>
      <c r="BX52" s="3189"/>
      <c r="BY52" s="3190"/>
      <c r="BZ52" s="3191"/>
      <c r="CA52" s="3192"/>
      <c r="CC52"/>
      <c r="CD52" s="1634"/>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row>
    <row r="53" spans="2:126" s="1321" customFormat="1" ht="30" customHeight="1">
      <c r="B53" s="1645"/>
      <c r="C53" s="1320"/>
      <c r="D53" s="1691"/>
      <c r="E53" s="1690"/>
      <c r="F53" s="1638" t="s">
        <v>1491</v>
      </c>
      <c r="G53" s="1691"/>
      <c r="BV53" s="3189"/>
      <c r="BW53" s="3189"/>
      <c r="BX53" s="3189"/>
      <c r="BY53" s="3193"/>
      <c r="BZ53" s="3194"/>
      <c r="CA53" s="3195"/>
      <c r="CC53"/>
      <c r="CD53" s="1634"/>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row>
    <row r="54" spans="2:126" s="1321" customFormat="1" ht="30" customHeight="1">
      <c r="B54" s="1645"/>
      <c r="C54" s="1320"/>
      <c r="D54" s="1691"/>
      <c r="E54" s="1690"/>
      <c r="F54" s="1691"/>
      <c r="G54" s="1691"/>
      <c r="BV54" s="1699"/>
      <c r="BW54" s="1699"/>
      <c r="BX54" s="1699"/>
      <c r="BY54" s="1700"/>
      <c r="BZ54" s="1700"/>
      <c r="CA54" s="1700"/>
      <c r="CC54"/>
      <c r="CD54" s="163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1321" customFormat="1" ht="30" customHeight="1">
      <c r="B55" s="1645"/>
      <c r="C55" s="1320"/>
      <c r="D55" s="1696" t="s">
        <v>1125</v>
      </c>
      <c r="E55" s="1690"/>
      <c r="F55" s="1691" t="s">
        <v>73</v>
      </c>
      <c r="G55" s="1691"/>
      <c r="BV55" s="3188" t="s">
        <v>1008</v>
      </c>
      <c r="BW55" s="3189"/>
      <c r="BX55" s="3189"/>
      <c r="BY55" s="3190"/>
      <c r="BZ55" s="3191"/>
      <c r="CA55" s="3192"/>
      <c r="CC55"/>
      <c r="CD55" s="1634"/>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1321" customFormat="1" ht="30" customHeight="1">
      <c r="B56" s="1646"/>
      <c r="C56" s="1320"/>
      <c r="D56" s="1691"/>
      <c r="E56" s="1690"/>
      <c r="F56" s="1638" t="s">
        <v>1492</v>
      </c>
      <c r="G56" s="1638"/>
      <c r="H56" s="1327"/>
      <c r="I56" s="1327"/>
      <c r="J56" s="1327"/>
      <c r="L56" s="1327"/>
      <c r="M56" s="1327"/>
      <c r="N56" s="1327"/>
      <c r="O56" s="1327"/>
      <c r="P56" s="1327"/>
      <c r="Q56" s="1327"/>
      <c r="R56" s="1327"/>
      <c r="S56" s="1327"/>
      <c r="T56" s="1327"/>
      <c r="U56" s="1327"/>
      <c r="V56" s="1327"/>
      <c r="W56" s="1327"/>
      <c r="X56" s="1327"/>
      <c r="Y56" s="1327"/>
      <c r="Z56" s="1327"/>
      <c r="AA56" s="1327"/>
      <c r="AB56" s="1327"/>
      <c r="AC56" s="1327"/>
      <c r="AD56" s="1327"/>
      <c r="AE56" s="1327"/>
      <c r="AF56" s="1327"/>
      <c r="AG56" s="1327"/>
      <c r="AH56" s="1327"/>
      <c r="AI56" s="1327"/>
      <c r="AJ56" s="1327"/>
      <c r="AK56" s="1327"/>
      <c r="AL56" s="1327"/>
      <c r="AM56" s="1327"/>
      <c r="AN56" s="1327"/>
      <c r="AO56" s="1327"/>
      <c r="AP56" s="1327"/>
      <c r="AQ56" s="1327"/>
      <c r="AR56" s="1327"/>
      <c r="AS56" s="1327"/>
      <c r="AT56" s="1327"/>
      <c r="AU56" s="1327"/>
      <c r="AV56" s="1327"/>
      <c r="AW56" s="1327"/>
      <c r="AX56" s="1327"/>
      <c r="AY56" s="1327"/>
      <c r="AZ56" s="1327"/>
      <c r="BA56" s="1327"/>
      <c r="BB56" s="1327"/>
      <c r="BC56" s="1327"/>
      <c r="BD56" s="1327"/>
      <c r="BE56" s="1327"/>
      <c r="BF56" s="1327"/>
      <c r="BG56" s="1327"/>
      <c r="BH56" s="1327"/>
      <c r="BI56" s="1327"/>
      <c r="BJ56" s="1327"/>
      <c r="BK56" s="1327"/>
      <c r="BL56" s="1327"/>
      <c r="BM56" s="1327"/>
      <c r="BN56" s="1327"/>
      <c r="BO56" s="1327"/>
      <c r="BP56" s="1327"/>
      <c r="BV56" s="3189"/>
      <c r="BW56" s="3189"/>
      <c r="BX56" s="3189"/>
      <c r="BY56" s="3193"/>
      <c r="BZ56" s="3194"/>
      <c r="CA56" s="3195"/>
      <c r="CC56"/>
      <c r="CD56" s="1634"/>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1321" customFormat="1" ht="39.9" customHeight="1">
      <c r="B57" s="1701"/>
      <c r="C57" s="1592"/>
      <c r="D57" s="1592"/>
      <c r="E57" s="1592"/>
      <c r="F57" s="1592"/>
      <c r="G57" s="1592"/>
      <c r="H57" s="1592"/>
      <c r="I57" s="1592"/>
      <c r="J57" s="1592"/>
      <c r="K57" s="1592"/>
      <c r="L57" s="1592"/>
      <c r="M57" s="1592"/>
      <c r="N57" s="1592"/>
      <c r="O57" s="1592"/>
      <c r="P57" s="1592"/>
      <c r="Q57" s="1592"/>
      <c r="R57" s="1592"/>
      <c r="S57" s="1592"/>
      <c r="T57" s="1592"/>
      <c r="U57" s="1592"/>
      <c r="V57" s="1592"/>
      <c r="W57" s="1592"/>
      <c r="X57" s="1592"/>
      <c r="Y57" s="1592"/>
      <c r="Z57" s="1592"/>
      <c r="AA57" s="1592"/>
      <c r="AB57" s="1592"/>
      <c r="AC57" s="1592"/>
      <c r="AD57" s="1592"/>
      <c r="AE57" s="1592"/>
      <c r="AF57" s="1592"/>
      <c r="AG57" s="1592"/>
      <c r="AH57" s="1592"/>
      <c r="AI57" s="1592"/>
      <c r="AJ57" s="1592"/>
      <c r="AK57" s="1592"/>
      <c r="AL57" s="1592"/>
      <c r="AM57" s="1592"/>
      <c r="AN57" s="1592"/>
      <c r="AO57" s="1592"/>
      <c r="AP57" s="1592"/>
      <c r="AQ57" s="1592"/>
      <c r="AR57" s="1592"/>
      <c r="AS57" s="1592"/>
      <c r="AT57" s="1592"/>
      <c r="AU57" s="1592"/>
      <c r="AV57" s="1592"/>
      <c r="AW57" s="1592"/>
      <c r="AX57" s="1592"/>
      <c r="AY57" s="1592"/>
      <c r="AZ57" s="1592"/>
      <c r="BA57" s="1592"/>
      <c r="BB57" s="1592"/>
      <c r="BC57" s="1592"/>
      <c r="BD57" s="1592"/>
      <c r="BE57" s="1592"/>
      <c r="BF57" s="1592"/>
      <c r="BG57" s="1592"/>
      <c r="BH57" s="1592"/>
      <c r="BI57" s="1592"/>
      <c r="BJ57" s="1592"/>
      <c r="BK57" s="1592"/>
      <c r="BL57" s="1592"/>
      <c r="BM57" s="1592"/>
      <c r="BN57" s="1592"/>
      <c r="BO57" s="1592"/>
      <c r="BP57" s="1592"/>
      <c r="BQ57" s="1592"/>
      <c r="BR57" s="1592"/>
      <c r="BS57" s="1592"/>
      <c r="BT57" s="1592"/>
      <c r="BU57" s="1592"/>
      <c r="BV57" s="1592"/>
      <c r="BW57" s="1592"/>
      <c r="BX57" s="1592"/>
      <c r="BY57" s="1592"/>
      <c r="BZ57" s="1592"/>
      <c r="CA57" s="1592"/>
      <c r="CB57" s="1592"/>
      <c r="CC57" s="1592"/>
      <c r="CD57" s="1702"/>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1321" customFormat="1" ht="15" customHeight="1">
      <c r="B58" s="1412"/>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647"/>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1321" customFormat="1" ht="30" customHeight="1">
      <c r="B59" s="1635"/>
      <c r="C59" s="1926" t="s">
        <v>2112</v>
      </c>
      <c r="D59" s="1704"/>
      <c r="E59" s="1704"/>
      <c r="F59" s="1704"/>
      <c r="G59" s="1704"/>
      <c r="H59" s="1642"/>
      <c r="I59" s="1642"/>
      <c r="J59" s="1643"/>
      <c r="K59" s="1705"/>
      <c r="L59" s="1643"/>
      <c r="M59" s="1643"/>
      <c r="N59" s="1643"/>
      <c r="O59" s="1643"/>
      <c r="P59" s="1643"/>
      <c r="Q59" s="1643"/>
      <c r="R59" s="1643"/>
      <c r="S59" s="1643"/>
      <c r="T59" s="1643"/>
      <c r="U59" s="1643"/>
      <c r="V59" s="1643"/>
      <c r="W59" s="1643"/>
      <c r="X59" s="1643"/>
      <c r="Y59" s="1643"/>
      <c r="Z59" s="1643"/>
      <c r="AA59" s="1643"/>
      <c r="AB59" s="1643"/>
      <c r="AC59" s="1643"/>
      <c r="AD59" s="1643"/>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647"/>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1321" customFormat="1" ht="30" customHeight="1">
      <c r="B60" s="1635"/>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396"/>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1321" customFormat="1" ht="30" customHeight="1">
      <c r="B61" s="1635"/>
      <c r="C61" s="1689" t="s">
        <v>1038</v>
      </c>
      <c r="D61" s="1689" t="s">
        <v>1493</v>
      </c>
      <c r="E61" s="1423"/>
      <c r="F61" s="1690"/>
      <c r="G61" s="1691"/>
      <c r="H61" s="1371"/>
      <c r="I61" s="1423"/>
      <c r="J61" s="1371"/>
      <c r="K61" s="1371"/>
      <c r="L61" s="1371"/>
      <c r="M61" s="1371"/>
      <c r="N61" s="1371"/>
      <c r="O61" s="1371"/>
      <c r="P61" s="1371"/>
      <c r="Q61" s="1371"/>
      <c r="R61" s="1371"/>
      <c r="S61" s="1371"/>
      <c r="T61" s="1371"/>
      <c r="U61" s="1371"/>
      <c r="V61" s="1371"/>
      <c r="W61" s="1371"/>
      <c r="X61" s="1371"/>
      <c r="Y61" s="1371"/>
      <c r="Z61" s="1371"/>
      <c r="AA61" s="1371"/>
      <c r="AB61" s="1371"/>
      <c r="AC61" s="1371"/>
      <c r="AD61" s="1371"/>
      <c r="AE61" s="1371"/>
      <c r="AF61" s="1371"/>
      <c r="AG61" s="1371"/>
      <c r="AH61" s="1371"/>
      <c r="AI61" s="1371"/>
      <c r="AJ61" s="1371"/>
      <c r="AK61" s="1371"/>
      <c r="AL61" s="1371"/>
      <c r="AM61" s="1371"/>
      <c r="AN61" s="1371"/>
      <c r="AO61" s="1371"/>
      <c r="AP61" s="1371"/>
      <c r="AQ61" s="1371"/>
      <c r="AR61" s="1371"/>
      <c r="AS61" s="1371"/>
      <c r="AT61" s="1371"/>
      <c r="AU61" s="1371"/>
      <c r="AV61" s="1371"/>
      <c r="AW61" s="1371"/>
      <c r="AX61" s="1371"/>
      <c r="AY61" s="1371"/>
      <c r="AZ61" s="1371"/>
      <c r="BA61" s="1371"/>
      <c r="BB61" s="1371"/>
      <c r="BC61" s="1371"/>
      <c r="BD61" s="1323"/>
      <c r="BE61" s="1323"/>
      <c r="BF61" s="1323"/>
      <c r="BG61" s="1323"/>
      <c r="BH61" s="1323"/>
      <c r="BI61" s="1323"/>
      <c r="BJ61" s="1323"/>
      <c r="BK61" s="1323"/>
      <c r="BL61" s="1323"/>
      <c r="BM61" s="1323"/>
      <c r="BN61" s="1323"/>
      <c r="BO61" s="1323"/>
      <c r="BP61" s="1323"/>
      <c r="BQ61" s="1323"/>
      <c r="BR61" s="1323"/>
      <c r="BS61" s="1323"/>
      <c r="BT61" s="1323"/>
      <c r="BU61" s="1323"/>
      <c r="BV61" s="1323"/>
      <c r="BW61" s="1323"/>
      <c r="BX61" s="1323"/>
      <c r="BY61" s="1323"/>
      <c r="BZ61" s="1323"/>
      <c r="CA61" s="1323"/>
      <c r="CB61" s="1323"/>
      <c r="CC61"/>
      <c r="CD61" s="1396"/>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1321" customFormat="1" ht="30" customHeight="1">
      <c r="B62" s="1635"/>
      <c r="C62" s="1690"/>
      <c r="D62" s="1692" t="s">
        <v>1494</v>
      </c>
      <c r="E62" s="1423"/>
      <c r="F62" s="1690"/>
      <c r="G62" s="1691"/>
      <c r="H62" s="1371"/>
      <c r="I62" s="1423"/>
      <c r="J62" s="1371"/>
      <c r="K62" s="1371"/>
      <c r="L62" s="1371"/>
      <c r="M62" s="1371"/>
      <c r="N62" s="1371"/>
      <c r="O62" s="1371"/>
      <c r="P62" s="1371"/>
      <c r="Q62" s="1371"/>
      <c r="R62" s="1371"/>
      <c r="S62" s="1371"/>
      <c r="T62" s="1371"/>
      <c r="U62" s="1371"/>
      <c r="V62" s="1371"/>
      <c r="W62" s="1371"/>
      <c r="X62" s="1371"/>
      <c r="Y62" s="1371"/>
      <c r="Z62" s="1371"/>
      <c r="AA62" s="1371"/>
      <c r="AB62" s="1371"/>
      <c r="AC62" s="1371"/>
      <c r="AD62" s="1371"/>
      <c r="AE62" s="1371"/>
      <c r="AF62" s="1371"/>
      <c r="AG62" s="1371"/>
      <c r="AH62" s="1371"/>
      <c r="AI62" s="1371"/>
      <c r="AJ62" s="1371"/>
      <c r="AK62" s="1371"/>
      <c r="AL62" s="1371"/>
      <c r="AM62" s="1371"/>
      <c r="AN62" s="1371"/>
      <c r="AO62" s="1371"/>
      <c r="AP62" s="1371"/>
      <c r="AQ62" s="1371"/>
      <c r="AR62" s="1371"/>
      <c r="AS62" s="1371"/>
      <c r="AT62" s="1371"/>
      <c r="AU62" s="1371"/>
      <c r="AV62" s="1371"/>
      <c r="AW62" s="1371"/>
      <c r="AX62" s="1371"/>
      <c r="AY62" s="1371"/>
      <c r="AZ62" s="1371"/>
      <c r="BA62" s="1371"/>
      <c r="BB62" s="1371"/>
      <c r="BC62" s="1371"/>
      <c r="BD62" s="1323"/>
      <c r="BE62" s="1323"/>
      <c r="BF62" s="1323"/>
      <c r="BG62" s="1323"/>
      <c r="BH62" s="1323"/>
      <c r="BI62" s="1323"/>
      <c r="BJ62" s="1323"/>
      <c r="BK62" s="1323"/>
      <c r="BL62" s="1323"/>
      <c r="BM62" s="1323"/>
      <c r="BN62" s="1323"/>
      <c r="BO62" s="1323"/>
      <c r="BP62" s="1323"/>
      <c r="BQ62" s="1323"/>
      <c r="BR62" s="1323"/>
      <c r="BS62" s="1323"/>
      <c r="BT62" s="1323"/>
      <c r="BU62" s="1323"/>
      <c r="BV62" s="1323"/>
      <c r="BW62" s="1323"/>
      <c r="BX62" s="1323"/>
      <c r="BY62" s="1323"/>
      <c r="BZ62" s="1323"/>
      <c r="CA62" s="1323"/>
      <c r="CB62" s="1323"/>
      <c r="CC62" s="1327"/>
      <c r="CD62" s="1396"/>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1321" customFormat="1" ht="30" customHeight="1">
      <c r="B63" s="1645"/>
      <c r="C63" s="1690"/>
      <c r="D63" s="1694"/>
      <c r="E63" s="1690"/>
      <c r="F63" s="1692"/>
      <c r="G63" s="1323"/>
      <c r="H63" s="1371"/>
      <c r="I63" s="1423"/>
      <c r="J63" s="1371"/>
      <c r="K63" s="1371"/>
      <c r="L63" s="1371"/>
      <c r="M63" s="1371"/>
      <c r="N63" s="1371"/>
      <c r="O63" s="1371"/>
      <c r="P63" s="1371"/>
      <c r="Q63" s="1371"/>
      <c r="R63" s="1371"/>
      <c r="S63" s="1371"/>
      <c r="T63" s="1371"/>
      <c r="U63" s="1371"/>
      <c r="V63" s="1371"/>
      <c r="W63" s="1371"/>
      <c r="X63" s="1371"/>
      <c r="Y63" s="1371"/>
      <c r="Z63" s="1371"/>
      <c r="AA63" s="1371"/>
      <c r="AB63" s="1371"/>
      <c r="AC63" s="1371"/>
      <c r="AD63" s="1371"/>
      <c r="AE63" s="1371"/>
      <c r="AF63" s="1371"/>
      <c r="AG63" s="1371"/>
      <c r="AH63" s="1371"/>
      <c r="AI63" s="1371"/>
      <c r="AJ63" s="1371"/>
      <c r="AK63" s="1371"/>
      <c r="AL63" s="1371"/>
      <c r="AM63" s="1371"/>
      <c r="AN63" s="1371"/>
      <c r="AO63" s="1371"/>
      <c r="AP63" s="1371"/>
      <c r="AQ63" s="1371"/>
      <c r="AR63" s="1371"/>
      <c r="AS63" s="1371"/>
      <c r="AT63" s="1371"/>
      <c r="AU63" s="1371"/>
      <c r="AV63" s="1371"/>
      <c r="AW63" s="1371"/>
      <c r="AX63" s="1371"/>
      <c r="AY63" s="1371"/>
      <c r="AZ63" s="1371"/>
      <c r="BA63" s="1371"/>
      <c r="BB63" s="1371"/>
      <c r="BC63" s="1371"/>
      <c r="BD63" s="1323"/>
      <c r="BE63" s="1323"/>
      <c r="BF63" s="1323"/>
      <c r="BG63" s="1323"/>
      <c r="BH63" s="1323"/>
      <c r="BI63" s="1323"/>
      <c r="BJ63" s="1323"/>
      <c r="BK63" s="1323"/>
      <c r="BL63" s="1323"/>
      <c r="BM63" s="1323"/>
      <c r="BN63" s="1323"/>
      <c r="BO63" s="1323"/>
      <c r="BP63" s="1323"/>
      <c r="BQ63" s="1323"/>
      <c r="BR63" s="1323"/>
      <c r="BS63" s="1323"/>
      <c r="BT63" s="1323"/>
      <c r="BU63" s="1323"/>
      <c r="BV63" s="1323"/>
      <c r="BW63" s="1323"/>
      <c r="BX63" s="1323"/>
      <c r="BY63" s="1323"/>
      <c r="BZ63" s="1323"/>
      <c r="CA63" s="1323"/>
      <c r="CB63" s="1323"/>
      <c r="CC63"/>
      <c r="CD63" s="1396"/>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1321" customFormat="1" ht="30" customHeight="1">
      <c r="B64" s="1646"/>
      <c r="C64" s="1690"/>
      <c r="D64" s="1423"/>
      <c r="E64" s="1648" t="s">
        <v>1054</v>
      </c>
      <c r="F64" s="1423"/>
      <c r="G64" s="1649"/>
      <c r="H64" s="1649"/>
      <c r="I64" s="1650"/>
      <c r="J64" s="1650"/>
      <c r="K64" s="1650"/>
      <c r="L64" s="1650"/>
      <c r="M64" s="1650"/>
      <c r="N64" s="1650"/>
      <c r="O64" s="1650"/>
      <c r="P64" s="1650"/>
      <c r="Q64" s="1650"/>
      <c r="R64" s="1371"/>
      <c r="S64" s="1371"/>
      <c r="T64" s="1371"/>
      <c r="U64" s="1371"/>
      <c r="V64" s="1371"/>
      <c r="W64" s="1371"/>
      <c r="X64" s="1371"/>
      <c r="Y64" s="1371"/>
      <c r="Z64" s="1371"/>
      <c r="AA64" s="1371"/>
      <c r="AB64" s="1371"/>
      <c r="AC64" s="1371"/>
      <c r="AD64" s="1371"/>
      <c r="AE64" s="1371"/>
      <c r="AF64" s="1371"/>
      <c r="AG64" s="1371"/>
      <c r="AH64" s="1371"/>
      <c r="AI64" s="1371"/>
      <c r="AJ64" s="1371"/>
      <c r="AK64" s="1371"/>
      <c r="AL64" s="1371"/>
      <c r="AM64" s="1371"/>
      <c r="AN64" s="1371"/>
      <c r="AO64" s="1371"/>
      <c r="AP64" s="1371"/>
      <c r="AQ64" s="1371"/>
      <c r="AR64" s="1371"/>
      <c r="AS64" s="1371"/>
      <c r="AT64" s="1371"/>
      <c r="AU64" s="1371"/>
      <c r="AV64" s="1371"/>
      <c r="AW64" s="1371"/>
      <c r="AX64" s="1371"/>
      <c r="AY64" s="1371"/>
      <c r="AZ64" s="1371"/>
      <c r="BA64" s="1371"/>
      <c r="BB64" s="1371"/>
      <c r="BC64" s="1371"/>
      <c r="BD64" s="1323"/>
      <c r="BE64" s="1323"/>
      <c r="BF64" s="1323"/>
      <c r="BG64" s="1323"/>
      <c r="BH64" s="1323"/>
      <c r="BI64" s="1323"/>
      <c r="BJ64" s="1323"/>
      <c r="BK64" s="1323"/>
      <c r="BL64" s="1323"/>
      <c r="BM64" s="1323"/>
      <c r="BN64" s="1323"/>
      <c r="BO64" s="1323"/>
      <c r="BP64" s="1323"/>
      <c r="BQ64" s="1323"/>
      <c r="BR64" s="1323"/>
      <c r="BS64" s="1323"/>
      <c r="BT64" s="1323"/>
      <c r="BU64" s="1323"/>
      <c r="BV64" s="1323"/>
      <c r="BW64" s="1323"/>
      <c r="BX64" s="1323"/>
      <c r="BY64" s="1323"/>
      <c r="BZ64" s="1323"/>
      <c r="CA64" s="1323"/>
      <c r="CB64" s="1323"/>
      <c r="CC64"/>
      <c r="CD64" s="163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1321" customFormat="1" ht="30" customHeight="1">
      <c r="B65" s="1646"/>
      <c r="C65" s="1690"/>
      <c r="D65" s="2318" t="s">
        <v>1</v>
      </c>
      <c r="E65" s="2317"/>
      <c r="F65" s="3178"/>
      <c r="G65" s="3163"/>
      <c r="H65" s="3179"/>
      <c r="I65" s="1651"/>
      <c r="J65" s="3161" t="s">
        <v>1448</v>
      </c>
      <c r="K65" s="3161"/>
      <c r="L65" s="3161"/>
      <c r="M65" s="3161"/>
      <c r="N65" s="3161"/>
      <c r="O65" s="3161"/>
      <c r="P65" s="3161"/>
      <c r="Q65" s="3161"/>
      <c r="R65" s="1371"/>
      <c r="S65" s="2318" t="s">
        <v>4</v>
      </c>
      <c r="T65" s="2317"/>
      <c r="U65" s="3178"/>
      <c r="V65" s="3163"/>
      <c r="W65" s="3179"/>
      <c r="X65" s="1651"/>
      <c r="Y65" s="3161" t="s">
        <v>1281</v>
      </c>
      <c r="Z65" s="3161"/>
      <c r="AA65" s="3161"/>
      <c r="AB65" s="3161"/>
      <c r="AC65" s="3161"/>
      <c r="AD65" s="3161"/>
      <c r="AE65" s="3161"/>
      <c r="AF65" s="3161"/>
      <c r="AG65" s="1371"/>
      <c r="AH65" s="1371"/>
      <c r="AI65" s="1371"/>
      <c r="AJ65" s="1371"/>
      <c r="AK65" s="1371"/>
      <c r="AL65" s="1371"/>
      <c r="AM65" s="1371"/>
      <c r="AN65" s="1371"/>
      <c r="AO65" s="1371"/>
      <c r="AP65" s="1371"/>
      <c r="AQ65" s="1371"/>
      <c r="AR65" s="1371"/>
      <c r="AS65" s="1371"/>
      <c r="AT65" s="1371"/>
      <c r="AU65" s="1371"/>
      <c r="AV65" s="1371"/>
      <c r="AW65" s="1371"/>
      <c r="AX65" s="1371"/>
      <c r="AY65" s="1371"/>
      <c r="AZ65" s="1371"/>
      <c r="BA65" s="1371"/>
      <c r="BB65" s="1371"/>
      <c r="BC65" s="1371"/>
      <c r="BD65" s="1323"/>
      <c r="BE65" s="1323"/>
      <c r="BF65" s="1323"/>
      <c r="BG65" s="1323"/>
      <c r="BH65" s="1323"/>
      <c r="BI65" s="1323"/>
      <c r="BJ65" s="1323"/>
      <c r="BK65" s="1323"/>
      <c r="BL65" s="1323"/>
      <c r="BM65" s="1323"/>
      <c r="BN65" s="1323"/>
      <c r="BO65" s="1323"/>
      <c r="BP65" s="1323"/>
      <c r="BQ65" s="1323"/>
      <c r="BR65" s="1323"/>
      <c r="BS65" s="1323"/>
      <c r="BT65" s="1323"/>
      <c r="BU65" s="1323"/>
      <c r="BV65" s="1323"/>
      <c r="BW65" s="1323"/>
      <c r="BX65" s="1323"/>
      <c r="BY65" s="1323"/>
      <c r="BZ65" s="1323"/>
      <c r="CA65" s="1323"/>
      <c r="CB65" s="1323"/>
      <c r="CC65"/>
      <c r="CD65" s="1634"/>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1321" customFormat="1" ht="30" customHeight="1">
      <c r="B66" s="1412"/>
      <c r="C66" s="1690"/>
      <c r="D66" s="2316"/>
      <c r="E66" s="2317"/>
      <c r="F66" s="3165"/>
      <c r="G66" s="3166"/>
      <c r="H66" s="3167"/>
      <c r="I66" s="1651"/>
      <c r="J66" s="3161"/>
      <c r="K66" s="3161"/>
      <c r="L66" s="3161"/>
      <c r="M66" s="3161"/>
      <c r="N66" s="3161"/>
      <c r="O66" s="3161"/>
      <c r="P66" s="3161"/>
      <c r="Q66" s="3161"/>
      <c r="R66" s="1371"/>
      <c r="S66" s="2316"/>
      <c r="T66" s="2317"/>
      <c r="U66" s="3165"/>
      <c r="V66" s="3166"/>
      <c r="W66" s="3167"/>
      <c r="X66" s="1651"/>
      <c r="Y66" s="3161"/>
      <c r="Z66" s="3161"/>
      <c r="AA66" s="3161"/>
      <c r="AB66" s="3161"/>
      <c r="AC66" s="3161"/>
      <c r="AD66" s="3161"/>
      <c r="AE66" s="3161"/>
      <c r="AF66" s="3161"/>
      <c r="AG66" s="1371"/>
      <c r="AH66" s="1371"/>
      <c r="AI66" s="1371"/>
      <c r="AJ66" s="1371"/>
      <c r="AK66" s="1371"/>
      <c r="AL66" s="1371"/>
      <c r="AM66" s="1371"/>
      <c r="AN66" s="1371"/>
      <c r="AO66" s="1371"/>
      <c r="AP66" s="1371"/>
      <c r="AQ66" s="1371"/>
      <c r="AR66" s="1371"/>
      <c r="AS66" s="1371"/>
      <c r="AT66" s="1371"/>
      <c r="AU66" s="1371"/>
      <c r="AV66" s="1371"/>
      <c r="AW66" s="1371"/>
      <c r="AX66" s="1371"/>
      <c r="AY66" s="1371"/>
      <c r="AZ66" s="1371"/>
      <c r="BA66" s="1371"/>
      <c r="BB66" s="1371"/>
      <c r="BC66" s="1371"/>
      <c r="BD66" s="1323"/>
      <c r="BE66" s="1323"/>
      <c r="BF66" s="1323"/>
      <c r="BG66" s="1323"/>
      <c r="BH66" s="1323"/>
      <c r="BI66" s="1323"/>
      <c r="BJ66" s="1323"/>
      <c r="BK66" s="1323"/>
      <c r="BL66" s="1323"/>
      <c r="BM66" s="1323"/>
      <c r="BN66" s="1323"/>
      <c r="BO66" s="1323"/>
      <c r="BP66" s="1323"/>
      <c r="BQ66" s="1323"/>
      <c r="BR66" s="1323"/>
      <c r="BS66" s="1323"/>
      <c r="BT66" s="1323"/>
      <c r="BU66" s="1323"/>
      <c r="BV66" s="1323"/>
      <c r="BW66" s="1323"/>
      <c r="BX66" s="1323"/>
      <c r="BY66" s="1323"/>
      <c r="BZ66" s="1323"/>
      <c r="CA66" s="1323"/>
      <c r="CB66" s="1323"/>
      <c r="CC66"/>
      <c r="CD66" s="1634"/>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1321" customFormat="1" ht="30" customHeight="1">
      <c r="B67" s="1635"/>
      <c r="C67" s="1690"/>
      <c r="D67" s="1694"/>
      <c r="E67" s="1690"/>
      <c r="F67" s="1692"/>
      <c r="G67" s="1323"/>
      <c r="H67" s="1371"/>
      <c r="I67" s="1423"/>
      <c r="J67" s="1371"/>
      <c r="K67" s="1371"/>
      <c r="L67" s="1371"/>
      <c r="M67" s="1371"/>
      <c r="N67" s="1371"/>
      <c r="O67" s="1371"/>
      <c r="P67" s="1371"/>
      <c r="Q67" s="1371"/>
      <c r="R67" s="1371"/>
      <c r="S67" s="1371"/>
      <c r="T67" s="1371"/>
      <c r="U67" s="1371"/>
      <c r="V67" s="1371"/>
      <c r="W67" s="1371"/>
      <c r="X67" s="1371"/>
      <c r="Y67" s="1371"/>
      <c r="Z67" s="1371"/>
      <c r="AA67" s="1371"/>
      <c r="AB67" s="1371"/>
      <c r="AC67" s="1371"/>
      <c r="AD67" s="1371"/>
      <c r="AE67" s="1371"/>
      <c r="AF67" s="1371"/>
      <c r="AG67" s="1371"/>
      <c r="AH67" s="1371"/>
      <c r="AI67" s="1371"/>
      <c r="AJ67" s="1371"/>
      <c r="AK67" s="1371"/>
      <c r="AL67" s="1371"/>
      <c r="AM67" s="1371"/>
      <c r="AN67" s="1371"/>
      <c r="AO67" s="1371"/>
      <c r="AP67" s="1371"/>
      <c r="AQ67" s="1371"/>
      <c r="AR67" s="1371"/>
      <c r="AS67" s="1371"/>
      <c r="AT67" s="1371"/>
      <c r="AU67" s="1371"/>
      <c r="AV67" s="1371"/>
      <c r="AW67" s="1371"/>
      <c r="AX67" s="1371"/>
      <c r="AY67" s="1371"/>
      <c r="AZ67" s="1371"/>
      <c r="BA67" s="1371"/>
      <c r="BB67" s="1371"/>
      <c r="BC67" s="1371"/>
      <c r="BD67" s="1323"/>
      <c r="BE67" s="1323"/>
      <c r="BF67" s="1323"/>
      <c r="BG67" s="1323"/>
      <c r="BH67" s="1323"/>
      <c r="BI67" s="1323"/>
      <c r="BJ67" s="1323"/>
      <c r="BK67" s="1323"/>
      <c r="BL67" s="1323"/>
      <c r="BM67" s="1323"/>
      <c r="BN67" s="1323"/>
      <c r="BO67" s="1323"/>
      <c r="BP67" s="1323"/>
      <c r="BQ67" s="1323"/>
      <c r="BR67" s="1323"/>
      <c r="BS67" s="1323"/>
      <c r="BT67" s="1323"/>
      <c r="BU67" s="1323"/>
      <c r="BV67" s="1323"/>
      <c r="BW67" s="1323"/>
      <c r="BX67" s="1323"/>
      <c r="BY67" s="1323"/>
      <c r="BZ67" s="1323"/>
      <c r="CA67" s="1323"/>
      <c r="CB67" s="1323"/>
      <c r="CC67"/>
      <c r="CD67" s="1634"/>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1321" customFormat="1" ht="30" customHeight="1">
      <c r="B68" s="1635"/>
      <c r="C68" s="1690"/>
      <c r="D68" s="1689" t="s">
        <v>1495</v>
      </c>
      <c r="E68" s="1689"/>
      <c r="F68" s="1691"/>
      <c r="G68" s="1323"/>
      <c r="H68" s="1371"/>
      <c r="I68" s="1423"/>
      <c r="J68" s="1371"/>
      <c r="K68" s="1371"/>
      <c r="L68" s="1371"/>
      <c r="M68" s="1371"/>
      <c r="N68" s="1371"/>
      <c r="O68" s="1371"/>
      <c r="P68" s="1371"/>
      <c r="Q68" s="1371"/>
      <c r="R68" s="1371"/>
      <c r="S68" s="1371"/>
      <c r="T68" s="1371"/>
      <c r="U68" s="1371"/>
      <c r="V68" s="1371"/>
      <c r="W68" s="1371"/>
      <c r="X68" s="1371"/>
      <c r="Y68" s="1371"/>
      <c r="Z68" s="1371"/>
      <c r="AA68" s="1371"/>
      <c r="AB68" s="1371"/>
      <c r="AC68" s="1371"/>
      <c r="AD68" s="1371"/>
      <c r="AE68" s="1371"/>
      <c r="AF68" s="1371"/>
      <c r="AG68" s="1371"/>
      <c r="AH68" s="1371"/>
      <c r="AI68" s="1371"/>
      <c r="AJ68" s="1371"/>
      <c r="AK68" s="1371"/>
      <c r="AL68" s="1371"/>
      <c r="AM68" s="1371"/>
      <c r="AN68" s="1371"/>
      <c r="AO68" s="1371"/>
      <c r="AP68" s="1371"/>
      <c r="AQ68" s="1371"/>
      <c r="AR68" s="1371"/>
      <c r="AS68" s="1371"/>
      <c r="AT68" s="1371"/>
      <c r="AU68" s="1371"/>
      <c r="AV68" s="1371"/>
      <c r="AW68" s="1371"/>
      <c r="AX68" s="1371"/>
      <c r="AY68" s="1371"/>
      <c r="AZ68" s="1371"/>
      <c r="BA68" s="1371"/>
      <c r="BB68" s="1371"/>
      <c r="BC68" s="1371"/>
      <c r="BD68" s="1323"/>
      <c r="BE68" s="1323"/>
      <c r="BF68" s="1323"/>
      <c r="BG68" s="1323"/>
      <c r="BH68" s="1323"/>
      <c r="BI68" s="1323"/>
      <c r="BJ68" s="1323"/>
      <c r="BK68" s="1323"/>
      <c r="BL68" s="1323"/>
      <c r="BM68" s="1323"/>
      <c r="BN68" s="1323"/>
      <c r="BO68" s="1323"/>
      <c r="BP68" s="1323"/>
      <c r="BQ68" s="1323"/>
      <c r="BR68" s="1323"/>
      <c r="BS68" s="1323"/>
      <c r="BT68" s="1323"/>
      <c r="BU68" s="1323"/>
      <c r="BV68" s="1323"/>
      <c r="BW68" s="1323"/>
      <c r="BX68" s="1323"/>
      <c r="BY68" s="1323"/>
      <c r="BZ68" s="1323"/>
      <c r="CA68" s="1323"/>
      <c r="CB68" s="1323"/>
      <c r="CC68"/>
      <c r="CD68" s="1634"/>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1321" customFormat="1" ht="30" customHeight="1">
      <c r="B69" s="1635"/>
      <c r="C69" s="1690"/>
      <c r="D69" s="1692" t="s">
        <v>1496</v>
      </c>
      <c r="E69" s="1690"/>
      <c r="F69" s="1691"/>
      <c r="G69" s="1323"/>
      <c r="H69" s="1371"/>
      <c r="I69" s="1423"/>
      <c r="J69" s="1371"/>
      <c r="K69" s="1371"/>
      <c r="L69" s="1371"/>
      <c r="M69" s="1371"/>
      <c r="N69" s="1371"/>
      <c r="O69" s="1371"/>
      <c r="P69" s="1371"/>
      <c r="Q69" s="1371"/>
      <c r="R69" s="1371"/>
      <c r="S69" s="1371"/>
      <c r="T69" s="1371"/>
      <c r="U69" s="1371"/>
      <c r="V69" s="1371"/>
      <c r="W69" s="1371"/>
      <c r="X69" s="1371"/>
      <c r="Y69" s="1371"/>
      <c r="Z69" s="1371"/>
      <c r="AA69" s="1371"/>
      <c r="AB69" s="1371"/>
      <c r="AC69" s="1371"/>
      <c r="AD69" s="1371"/>
      <c r="AE69" s="1371"/>
      <c r="AF69" s="1371"/>
      <c r="AG69" s="1371"/>
      <c r="AH69" s="1371"/>
      <c r="AI69" s="1371"/>
      <c r="AJ69" s="1371"/>
      <c r="AK69" s="1371"/>
      <c r="AL69" s="1371"/>
      <c r="AM69" s="1371"/>
      <c r="AN69" s="1371"/>
      <c r="AO69" s="1371"/>
      <c r="AP69" s="1371"/>
      <c r="AQ69" s="1371"/>
      <c r="AR69" s="1371"/>
      <c r="AS69" s="1371"/>
      <c r="AT69" s="1371"/>
      <c r="AU69" s="1371"/>
      <c r="AV69" s="1371"/>
      <c r="AW69" s="1371"/>
      <c r="AX69" s="1371"/>
      <c r="AY69" s="1371"/>
      <c r="AZ69" s="1371"/>
      <c r="BA69" s="1371"/>
      <c r="BB69" s="1371"/>
      <c r="BC69" s="1371"/>
      <c r="BD69" s="1323"/>
      <c r="BE69" s="1323"/>
      <c r="BF69" s="1323"/>
      <c r="BG69" s="1323"/>
      <c r="BH69" s="1323"/>
      <c r="BI69" s="1323"/>
      <c r="BJ69" s="1323"/>
      <c r="BK69" s="1323"/>
      <c r="BL69" s="1323"/>
      <c r="BM69" s="1323"/>
      <c r="BN69" s="1323"/>
      <c r="BO69" s="1323"/>
      <c r="BP69" s="1323"/>
      <c r="BQ69" s="1323"/>
      <c r="BR69" s="1323"/>
      <c r="BS69" s="1323"/>
      <c r="BT69" s="1323"/>
      <c r="BU69" s="1323"/>
      <c r="BV69" s="1323"/>
      <c r="BW69" s="1323"/>
      <c r="BX69" s="1323"/>
      <c r="BY69" s="1323"/>
      <c r="BZ69" s="1323"/>
      <c r="CA69" s="1323"/>
      <c r="CB69" s="1323"/>
      <c r="CC69"/>
      <c r="CD69" s="1647"/>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1321" customFormat="1" ht="30" customHeight="1">
      <c r="B70" s="1635"/>
      <c r="C70" s="1690"/>
      <c r="D70" s="1320"/>
      <c r="E70" s="1320"/>
      <c r="F70" s="1324"/>
      <c r="G70" s="1323"/>
      <c r="H70" s="1371"/>
      <c r="I70" s="1423"/>
      <c r="J70" s="1371"/>
      <c r="K70" s="1371"/>
      <c r="L70" s="1371"/>
      <c r="M70" s="1371"/>
      <c r="N70" s="1371"/>
      <c r="O70" s="1371"/>
      <c r="P70" s="1371"/>
      <c r="Q70" s="1371"/>
      <c r="R70" s="1371"/>
      <c r="S70" s="1371"/>
      <c r="T70" s="1371"/>
      <c r="U70" s="1371"/>
      <c r="V70" s="1371"/>
      <c r="W70" s="1371"/>
      <c r="X70" s="1371"/>
      <c r="Y70" s="1371"/>
      <c r="Z70" s="1371"/>
      <c r="AA70" s="1371"/>
      <c r="AB70" s="1371"/>
      <c r="AC70" s="1371"/>
      <c r="AD70" s="1371"/>
      <c r="AE70" s="1371"/>
      <c r="AF70" s="1371"/>
      <c r="AG70" s="1371"/>
      <c r="AH70" s="1371"/>
      <c r="AI70" s="1371"/>
      <c r="AJ70" s="1371"/>
      <c r="AK70" s="1371"/>
      <c r="AL70" s="1371"/>
      <c r="AM70" s="1371"/>
      <c r="AN70" s="1371"/>
      <c r="AO70" s="1371"/>
      <c r="AP70" s="1371"/>
      <c r="AQ70" s="1371"/>
      <c r="AR70" s="1371"/>
      <c r="AS70" s="1371"/>
      <c r="AT70" s="1371"/>
      <c r="AU70" s="1371"/>
      <c r="AV70" s="1371"/>
      <c r="AW70" s="1371"/>
      <c r="AX70" s="1371"/>
      <c r="AY70" s="1371"/>
      <c r="AZ70" s="1371"/>
      <c r="BA70" s="1371"/>
      <c r="BB70" s="1371"/>
      <c r="BC70" s="1371"/>
      <c r="BD70" s="1323"/>
      <c r="BE70" s="1323"/>
      <c r="BF70" s="1323"/>
      <c r="BG70" s="1323"/>
      <c r="BN70" s="1323"/>
      <c r="BO70" s="1323"/>
      <c r="BP70" s="1323"/>
      <c r="BQ70" s="1323"/>
      <c r="BR70" s="1323"/>
      <c r="BS70" s="1323"/>
      <c r="BT70" s="1323"/>
      <c r="BU70" s="1323"/>
      <c r="BV70" s="1420"/>
      <c r="BW70" s="1420"/>
      <c r="BX70" s="1420"/>
      <c r="BY70" s="1414" t="s">
        <v>1045</v>
      </c>
      <c r="BZ70" s="1420"/>
      <c r="CA70" s="1420"/>
      <c r="CC70"/>
      <c r="CD70" s="1647"/>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1321" customFormat="1" ht="30" customHeight="1">
      <c r="B71" s="1645"/>
      <c r="C71" s="1690"/>
      <c r="D71" s="1695" t="s">
        <v>19</v>
      </c>
      <c r="E71" s="1690"/>
      <c r="F71" s="1689" t="s">
        <v>1053</v>
      </c>
      <c r="G71" s="1323"/>
      <c r="H71" s="1371"/>
      <c r="I71" s="1423"/>
      <c r="J71" s="1371"/>
      <c r="K71" s="1371"/>
      <c r="L71" s="1371"/>
      <c r="M71" s="1371"/>
      <c r="N71" s="1371"/>
      <c r="O71" s="1371"/>
      <c r="P71" s="1371"/>
      <c r="Q71" s="1371"/>
      <c r="R71" s="1371"/>
      <c r="S71" s="1371"/>
      <c r="T71" s="1371"/>
      <c r="U71" s="1371"/>
      <c r="V71" s="1371"/>
      <c r="W71" s="1371"/>
      <c r="X71" s="1371"/>
      <c r="Y71" s="1371"/>
      <c r="Z71" s="1371"/>
      <c r="AA71" s="1371"/>
      <c r="AB71" s="1371"/>
      <c r="AC71" s="1371"/>
      <c r="AD71" s="1371"/>
      <c r="AE71" s="1371"/>
      <c r="AF71" s="1371"/>
      <c r="AG71" s="1371"/>
      <c r="AH71" s="1371"/>
      <c r="AI71" s="1371"/>
      <c r="AJ71" s="1371"/>
      <c r="AK71" s="1371"/>
      <c r="AL71" s="1371"/>
      <c r="AM71" s="1371"/>
      <c r="AN71" s="1371"/>
      <c r="AO71" s="1371"/>
      <c r="AP71" s="1371"/>
      <c r="AQ71" s="1371"/>
      <c r="AR71" s="1371"/>
      <c r="AS71" s="1371"/>
      <c r="AT71" s="1371"/>
      <c r="AU71" s="1371"/>
      <c r="AV71" s="1371"/>
      <c r="AW71" s="1371"/>
      <c r="AX71" s="1371"/>
      <c r="AY71" s="1371"/>
      <c r="AZ71" s="1371"/>
      <c r="BA71" s="1371"/>
      <c r="BB71" s="1371"/>
      <c r="BC71" s="1371"/>
      <c r="BD71" s="1323"/>
      <c r="BE71" s="1323"/>
      <c r="BF71" s="1323"/>
      <c r="BG71" s="1323"/>
      <c r="BN71" s="1323"/>
      <c r="BO71" s="1323"/>
      <c r="BP71" s="1323"/>
      <c r="BQ71" s="1323"/>
      <c r="BR71" s="1323"/>
      <c r="BS71" s="1323"/>
      <c r="BT71" s="1323"/>
      <c r="BU71" s="1323"/>
      <c r="BV71" s="3188" t="s">
        <v>283</v>
      </c>
      <c r="BW71" s="3189"/>
      <c r="BX71" s="3189"/>
      <c r="BY71" s="3190"/>
      <c r="BZ71" s="3191"/>
      <c r="CA71" s="3192"/>
      <c r="CC71"/>
      <c r="CD71" s="1396"/>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1321" customFormat="1" ht="30" customHeight="1">
      <c r="B72" s="1646"/>
      <c r="C72" s="1327"/>
      <c r="D72" s="1689"/>
      <c r="E72" s="1690"/>
      <c r="F72" s="1692" t="s">
        <v>1052</v>
      </c>
      <c r="G72" s="1327"/>
      <c r="H72" s="1327"/>
      <c r="I72" s="1327"/>
      <c r="J72" s="1327"/>
      <c r="K72" s="1327"/>
      <c r="L72" s="1327"/>
      <c r="M72" s="1327"/>
      <c r="N72" s="1327"/>
      <c r="O72" s="1327"/>
      <c r="P72" s="1327"/>
      <c r="Q72" s="1327"/>
      <c r="R72" s="1327"/>
      <c r="S72" s="1327"/>
      <c r="T72" s="1327"/>
      <c r="U72" s="1327"/>
      <c r="V72" s="1327"/>
      <c r="W72" s="1327"/>
      <c r="X72" s="1327"/>
      <c r="Y72" s="1327"/>
      <c r="Z72" s="1327"/>
      <c r="AA72" s="1327"/>
      <c r="AB72" s="1327"/>
      <c r="AC72" s="1327"/>
      <c r="AD72" s="1327"/>
      <c r="AE72" s="1327"/>
      <c r="AF72" s="1327"/>
      <c r="AG72" s="1327"/>
      <c r="AH72" s="1327"/>
      <c r="AI72" s="1327"/>
      <c r="AJ72" s="1327"/>
      <c r="AK72" s="1327"/>
      <c r="AL72" s="1327"/>
      <c r="AM72" s="1327"/>
      <c r="AN72" s="1327"/>
      <c r="AO72" s="1327"/>
      <c r="AP72" s="1327"/>
      <c r="AQ72" s="1327"/>
      <c r="AR72" s="1327"/>
      <c r="AS72" s="1327"/>
      <c r="AT72" s="1327"/>
      <c r="AU72" s="1327"/>
      <c r="AV72" s="1327"/>
      <c r="AW72" s="1327"/>
      <c r="AX72" s="1327"/>
      <c r="AY72" s="1327"/>
      <c r="AZ72" s="1327"/>
      <c r="BA72" s="1327"/>
      <c r="BB72" s="1327"/>
      <c r="BC72" s="1327"/>
      <c r="BD72" s="1327"/>
      <c r="BE72" s="1327"/>
      <c r="BF72" s="1327"/>
      <c r="BG72" s="1327"/>
      <c r="BN72" s="1327"/>
      <c r="BO72" s="1327"/>
      <c r="BP72" s="1327"/>
      <c r="BQ72" s="1327"/>
      <c r="BR72" s="1327"/>
      <c r="BS72" s="1327"/>
      <c r="BT72" s="1327"/>
      <c r="BU72" s="1327"/>
      <c r="BV72" s="3189"/>
      <c r="BW72" s="3189"/>
      <c r="BX72" s="3189"/>
      <c r="BY72" s="3193"/>
      <c r="BZ72" s="3194"/>
      <c r="CA72" s="3195"/>
      <c r="CC72"/>
      <c r="CD72" s="1396"/>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1321" customFormat="1" ht="30" customHeight="1">
      <c r="B73" s="1646"/>
      <c r="C73" s="1327"/>
      <c r="D73" s="1320"/>
      <c r="E73" s="1320"/>
      <c r="F73" s="1320"/>
      <c r="G73" s="1423"/>
      <c r="H73" s="1423"/>
      <c r="I73" s="1423"/>
      <c r="J73" s="1423"/>
      <c r="K73" s="1423"/>
      <c r="L73" s="1423"/>
      <c r="M73" s="1423"/>
      <c r="N73" s="1423"/>
      <c r="O73" s="1423"/>
      <c r="P73" s="1423"/>
      <c r="Q73" s="1423"/>
      <c r="R73" s="1650"/>
      <c r="S73" s="1650"/>
      <c r="T73" s="1423"/>
      <c r="U73" s="1423"/>
      <c r="V73" s="1423"/>
      <c r="W73" s="1423"/>
      <c r="X73" s="1423"/>
      <c r="Y73" s="1423"/>
      <c r="Z73" s="1423"/>
      <c r="AA73" s="1423"/>
      <c r="AB73" s="1423"/>
      <c r="AC73" s="1423"/>
      <c r="AD73" s="1423"/>
      <c r="AE73" s="1423"/>
      <c r="AF73" s="1650"/>
      <c r="AG73" s="1650"/>
      <c r="AH73" s="1650"/>
      <c r="AI73" s="1650"/>
      <c r="AJ73" s="1650"/>
      <c r="AK73" s="1650"/>
      <c r="AL73" s="1650"/>
      <c r="AM73" s="1650"/>
      <c r="AN73" s="1650"/>
      <c r="AO73" s="1650"/>
      <c r="AP73" s="1650"/>
      <c r="AQ73" s="1650"/>
      <c r="AR73" s="1650"/>
      <c r="AS73" s="1650"/>
      <c r="AT73" s="1650"/>
      <c r="AU73" s="1650"/>
      <c r="AV73" s="1650"/>
      <c r="AW73" s="1650"/>
      <c r="AX73" s="1650"/>
      <c r="AY73" s="1650"/>
      <c r="AZ73" s="1650"/>
      <c r="BC73" s="1327"/>
      <c r="BD73" s="1327"/>
      <c r="BE73" s="1327"/>
      <c r="BF73" s="1327"/>
      <c r="BG73" s="1327"/>
      <c r="BN73" s="1327"/>
      <c r="BO73" s="1327"/>
      <c r="BP73" s="1327"/>
      <c r="BQ73" s="1327"/>
      <c r="BR73" s="1327"/>
      <c r="BS73" s="1327"/>
      <c r="BT73" s="1327"/>
      <c r="BU73" s="1327"/>
      <c r="BV73" s="1420"/>
      <c r="BW73" s="1420"/>
      <c r="BX73" s="1420"/>
      <c r="BY73" s="1420"/>
      <c r="BZ73" s="1420"/>
      <c r="CA73" s="1420"/>
      <c r="CC73"/>
      <c r="CD73" s="1396"/>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1321" customFormat="1" ht="30" customHeight="1">
      <c r="B74" s="1412"/>
      <c r="C74" s="1327"/>
      <c r="D74" s="1695" t="s">
        <v>20</v>
      </c>
      <c r="E74" s="1690"/>
      <c r="F74" s="1689" t="s">
        <v>1051</v>
      </c>
      <c r="G74" s="1423"/>
      <c r="H74" s="1423"/>
      <c r="I74" s="1423"/>
      <c r="J74" s="1423"/>
      <c r="K74" s="1423"/>
      <c r="L74" s="1423"/>
      <c r="M74" s="1423"/>
      <c r="N74" s="1423"/>
      <c r="O74" s="1423"/>
      <c r="P74" s="1423"/>
      <c r="Q74" s="1423"/>
      <c r="R74" s="1652"/>
      <c r="S74" s="1652"/>
      <c r="T74" s="1423"/>
      <c r="U74" s="1423"/>
      <c r="V74" s="1423"/>
      <c r="W74" s="1423"/>
      <c r="X74" s="1423"/>
      <c r="Y74" s="1423"/>
      <c r="Z74" s="1423"/>
      <c r="AA74" s="1423"/>
      <c r="AB74" s="1423"/>
      <c r="AC74" s="1423"/>
      <c r="AD74" s="1423"/>
      <c r="AE74" s="1423"/>
      <c r="AF74" s="1652"/>
      <c r="AG74" s="1652"/>
      <c r="AH74" s="1652"/>
      <c r="AI74" s="1652"/>
      <c r="AJ74" s="1652"/>
      <c r="AK74" s="1652"/>
      <c r="AL74" s="1652"/>
      <c r="AM74" s="1652"/>
      <c r="AN74" s="1652"/>
      <c r="AO74" s="1652"/>
      <c r="AP74" s="1652"/>
      <c r="AQ74" s="1652"/>
      <c r="AR74" s="1652"/>
      <c r="AS74" s="1652"/>
      <c r="AT74" s="1652"/>
      <c r="AU74" s="1652"/>
      <c r="AV74" s="1652"/>
      <c r="AW74" s="1652"/>
      <c r="AX74" s="1652"/>
      <c r="AY74" s="1652"/>
      <c r="AZ74" s="1652"/>
      <c r="BA74" s="1652"/>
      <c r="BB74" s="1652"/>
      <c r="BC74" s="1652"/>
      <c r="BD74" s="1652"/>
      <c r="BE74" s="1652"/>
      <c r="BF74" s="1652"/>
      <c r="BG74" s="1652"/>
      <c r="BN74" s="1652"/>
      <c r="BO74" s="1652"/>
      <c r="BP74" s="1652"/>
      <c r="BQ74" s="1652"/>
      <c r="BR74" s="1652"/>
      <c r="BS74" s="1652"/>
      <c r="BT74" s="1652"/>
      <c r="BU74" s="1652"/>
      <c r="BV74" s="3188" t="s">
        <v>850</v>
      </c>
      <c r="BW74" s="3189"/>
      <c r="BX74" s="3189"/>
      <c r="BY74" s="3190"/>
      <c r="BZ74" s="3191"/>
      <c r="CA74" s="3192"/>
      <c r="CC74"/>
      <c r="CD74" s="1396"/>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1321" customFormat="1" ht="30" customHeight="1">
      <c r="B75" s="1635"/>
      <c r="C75" s="1327"/>
      <c r="D75" s="1689"/>
      <c r="E75" s="1690"/>
      <c r="F75" s="1692" t="s">
        <v>1050</v>
      </c>
      <c r="G75" s="1423"/>
      <c r="H75" s="1423"/>
      <c r="I75" s="1423"/>
      <c r="J75" s="1423"/>
      <c r="K75" s="1423"/>
      <c r="L75" s="1423"/>
      <c r="M75" s="1423"/>
      <c r="N75" s="1423"/>
      <c r="O75" s="1423"/>
      <c r="P75" s="1423"/>
      <c r="Q75" s="1423"/>
      <c r="R75" s="1652"/>
      <c r="S75" s="1652"/>
      <c r="T75" s="1423"/>
      <c r="U75" s="1423"/>
      <c r="V75" s="1423"/>
      <c r="W75" s="1423"/>
      <c r="X75" s="1423"/>
      <c r="Y75" s="1423"/>
      <c r="Z75" s="1423"/>
      <c r="AA75" s="1423"/>
      <c r="AB75" s="1423"/>
      <c r="AC75" s="1423"/>
      <c r="AD75" s="1423"/>
      <c r="AE75" s="1423"/>
      <c r="AF75" s="1652"/>
      <c r="AG75" s="1652"/>
      <c r="AH75" s="1652"/>
      <c r="AI75" s="1652"/>
      <c r="AJ75" s="1652"/>
      <c r="AK75" s="1652"/>
      <c r="AL75" s="1652"/>
      <c r="AM75" s="1652"/>
      <c r="AN75" s="1652"/>
      <c r="AO75" s="1652"/>
      <c r="AP75" s="1652"/>
      <c r="AQ75" s="1652"/>
      <c r="AR75" s="1652"/>
      <c r="AS75" s="1652"/>
      <c r="AT75" s="1652"/>
      <c r="AU75" s="1652"/>
      <c r="AV75" s="1652"/>
      <c r="AW75" s="1652"/>
      <c r="AX75" s="1652"/>
      <c r="AY75" s="1652"/>
      <c r="AZ75" s="1652"/>
      <c r="BA75" s="1652"/>
      <c r="BB75" s="1652"/>
      <c r="BC75" s="1652"/>
      <c r="BD75" s="1652"/>
      <c r="BE75" s="1652"/>
      <c r="BF75" s="1652"/>
      <c r="BG75" s="1652"/>
      <c r="BN75" s="1652"/>
      <c r="BO75" s="1652"/>
      <c r="BP75" s="1652"/>
      <c r="BQ75" s="1652"/>
      <c r="BR75" s="1652"/>
      <c r="BS75" s="1652"/>
      <c r="BT75" s="1652"/>
      <c r="BU75" s="1652"/>
      <c r="BV75" s="3189"/>
      <c r="BW75" s="3189"/>
      <c r="BX75" s="3189"/>
      <c r="BY75" s="3193"/>
      <c r="BZ75" s="3194"/>
      <c r="CA75" s="3195"/>
      <c r="CC75"/>
      <c r="CD75" s="1634"/>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1321" customFormat="1" ht="30" customHeight="1">
      <c r="B76" s="1635"/>
      <c r="C76" s="1327"/>
      <c r="D76" s="1690"/>
      <c r="E76" s="1690"/>
      <c r="F76" s="1690"/>
      <c r="G76" s="1650"/>
      <c r="H76" s="1650"/>
      <c r="I76" s="1650"/>
      <c r="J76" s="1651"/>
      <c r="K76" s="1651"/>
      <c r="L76" s="1651"/>
      <c r="M76" s="1651"/>
      <c r="N76" s="1650"/>
      <c r="O76" s="1652"/>
      <c r="P76" s="1652"/>
      <c r="Q76" s="1652"/>
      <c r="R76" s="1652"/>
      <c r="S76" s="1652"/>
      <c r="T76" s="1423"/>
      <c r="U76" s="1423"/>
      <c r="V76" s="1423"/>
      <c r="W76" s="1423"/>
      <c r="X76" s="1423"/>
      <c r="Y76" s="1423"/>
      <c r="Z76" s="1423"/>
      <c r="AA76" s="1423"/>
      <c r="AB76" s="1423"/>
      <c r="AC76" s="1423"/>
      <c r="AD76" s="1423"/>
      <c r="AE76" s="1423"/>
      <c r="AF76" s="1652"/>
      <c r="AG76" s="1652"/>
      <c r="AH76" s="1652"/>
      <c r="AI76" s="1652"/>
      <c r="AJ76" s="1652"/>
      <c r="AK76" s="1652"/>
      <c r="AL76" s="1652"/>
      <c r="AM76" s="1652"/>
      <c r="AN76" s="1652"/>
      <c r="AO76" s="1652"/>
      <c r="AP76" s="1652"/>
      <c r="AQ76" s="1652"/>
      <c r="AR76" s="1652"/>
      <c r="AS76" s="1652"/>
      <c r="AT76" s="1652"/>
      <c r="AU76" s="1652"/>
      <c r="AV76" s="1652"/>
      <c r="AW76" s="1652"/>
      <c r="AX76" s="1652"/>
      <c r="AY76" s="1652"/>
      <c r="AZ76" s="1652"/>
      <c r="BA76" s="1652"/>
      <c r="BB76" s="1652"/>
      <c r="BC76" s="1652"/>
      <c r="BD76" s="1652"/>
      <c r="BE76" s="1652"/>
      <c r="BF76" s="1652"/>
      <c r="BG76" s="1652"/>
      <c r="BN76" s="1652"/>
      <c r="BO76" s="1652"/>
      <c r="BP76" s="1652"/>
      <c r="BQ76" s="1652"/>
      <c r="BR76" s="1652"/>
      <c r="BS76" s="1652"/>
      <c r="BT76" s="1652"/>
      <c r="BU76" s="1652"/>
      <c r="BV76" s="1420"/>
      <c r="BW76" s="1420"/>
      <c r="BX76" s="1420"/>
      <c r="BY76" s="1420"/>
      <c r="BZ76" s="1420"/>
      <c r="CA76" s="1420"/>
      <c r="CC76"/>
      <c r="CD76" s="1634"/>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1321" customFormat="1" ht="30" customHeight="1">
      <c r="B77" s="1635"/>
      <c r="C77" s="1327"/>
      <c r="D77" s="1324" t="s">
        <v>47</v>
      </c>
      <c r="E77" s="1690"/>
      <c r="F77" s="1689" t="s">
        <v>1497</v>
      </c>
      <c r="R77" s="1652"/>
      <c r="S77" s="1652"/>
      <c r="AF77" s="1652"/>
      <c r="AG77" s="1652"/>
      <c r="AH77" s="1652"/>
      <c r="AI77" s="1652"/>
      <c r="AJ77" s="1652"/>
      <c r="AK77" s="1652"/>
      <c r="AL77" s="1652"/>
      <c r="AM77" s="1652"/>
      <c r="AN77" s="1652"/>
      <c r="AO77" s="1652"/>
      <c r="AP77" s="1652"/>
      <c r="AQ77" s="1652"/>
      <c r="AR77" s="1652"/>
      <c r="AS77" s="1652"/>
      <c r="AT77" s="1652"/>
      <c r="AU77" s="1652"/>
      <c r="AV77" s="1652"/>
      <c r="AW77" s="1652"/>
      <c r="AX77" s="1652"/>
      <c r="AY77" s="1652"/>
      <c r="AZ77" s="1652"/>
      <c r="BA77" s="1652"/>
      <c r="BB77" s="1652"/>
      <c r="BC77" s="1652"/>
      <c r="BD77" s="1652"/>
      <c r="BE77" s="1652"/>
      <c r="BF77" s="1652"/>
      <c r="BG77" s="1652"/>
      <c r="BN77" s="1652"/>
      <c r="BO77" s="1652"/>
      <c r="BP77" s="1652"/>
      <c r="BQ77" s="1652"/>
      <c r="BR77" s="1652"/>
      <c r="BS77" s="1652"/>
      <c r="BT77" s="1652"/>
      <c r="BU77" s="1652"/>
      <c r="BV77" s="3188" t="s">
        <v>625</v>
      </c>
      <c r="BW77" s="3189"/>
      <c r="BX77" s="3189"/>
      <c r="BY77" s="3190"/>
      <c r="BZ77" s="3191"/>
      <c r="CA77" s="3192"/>
      <c r="CC77"/>
      <c r="CD77" s="1634"/>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1321" customFormat="1" ht="30" customHeight="1">
      <c r="B78" s="1635"/>
      <c r="C78" s="1327"/>
      <c r="D78" s="1689"/>
      <c r="E78" s="1690"/>
      <c r="F78" s="1692" t="s">
        <v>1498</v>
      </c>
      <c r="R78" s="1652"/>
      <c r="S78" s="1652"/>
      <c r="AF78" s="1652"/>
      <c r="AG78" s="1652"/>
      <c r="AH78" s="1652"/>
      <c r="AI78" s="1652"/>
      <c r="AJ78" s="1652"/>
      <c r="AK78" s="1652"/>
      <c r="AL78" s="1652"/>
      <c r="AM78" s="1652"/>
      <c r="AN78" s="1652"/>
      <c r="AO78" s="1652"/>
      <c r="AP78" s="1652"/>
      <c r="AQ78" s="1652"/>
      <c r="AR78" s="1652"/>
      <c r="AS78" s="1652"/>
      <c r="AT78" s="1652"/>
      <c r="AU78" s="1652"/>
      <c r="AV78" s="1652"/>
      <c r="AW78" s="1652"/>
      <c r="AX78" s="1652"/>
      <c r="AY78" s="1652"/>
      <c r="AZ78" s="1652"/>
      <c r="BA78" s="1652"/>
      <c r="BB78" s="1652"/>
      <c r="BC78" s="1652"/>
      <c r="BD78" s="1652"/>
      <c r="BE78" s="1652"/>
      <c r="BF78" s="1652"/>
      <c r="BG78" s="1652"/>
      <c r="BN78" s="1652"/>
      <c r="BO78" s="1652"/>
      <c r="BP78" s="1652"/>
      <c r="BQ78" s="1652"/>
      <c r="BR78" s="1652"/>
      <c r="BS78" s="1652"/>
      <c r="BT78" s="1652"/>
      <c r="BU78" s="1652"/>
      <c r="BV78" s="3189"/>
      <c r="BW78" s="3189"/>
      <c r="BX78" s="3189"/>
      <c r="BY78" s="3193"/>
      <c r="BZ78" s="3194"/>
      <c r="CA78" s="3195"/>
      <c r="CC78" s="1327"/>
      <c r="CD78" s="1634"/>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1321" customFormat="1" ht="30" customHeight="1">
      <c r="B79" s="1645"/>
      <c r="C79" s="1327"/>
      <c r="D79" s="1694"/>
      <c r="E79" s="1690"/>
      <c r="F79" s="1692"/>
      <c r="G79" s="1651"/>
      <c r="H79" s="1651"/>
      <c r="I79" s="1651"/>
      <c r="J79" s="1653"/>
      <c r="K79" s="1653"/>
      <c r="L79" s="1653"/>
      <c r="M79" s="1653"/>
      <c r="N79" s="1653"/>
      <c r="O79" s="1653"/>
      <c r="P79" s="1653"/>
      <c r="Q79" s="1653"/>
      <c r="R79" s="1652"/>
      <c r="S79" s="1652"/>
      <c r="AF79" s="1652"/>
      <c r="AG79" s="1652"/>
      <c r="AH79" s="1652"/>
      <c r="AI79" s="1652"/>
      <c r="AJ79" s="1652"/>
      <c r="AK79" s="1652"/>
      <c r="AL79" s="1652"/>
      <c r="AM79" s="1652"/>
      <c r="AN79" s="1652"/>
      <c r="AO79" s="1652"/>
      <c r="AP79" s="1652"/>
      <c r="AQ79" s="1652"/>
      <c r="AR79" s="1652"/>
      <c r="AS79" s="1652"/>
      <c r="AT79" s="1652"/>
      <c r="AU79" s="1652"/>
      <c r="AV79" s="1652"/>
      <c r="AW79" s="1652"/>
      <c r="AX79" s="1652"/>
      <c r="AY79" s="1652"/>
      <c r="AZ79" s="1652"/>
      <c r="BA79" s="1652"/>
      <c r="BB79" s="1652"/>
      <c r="BC79" s="1652"/>
      <c r="BD79" s="1652"/>
      <c r="BE79" s="1652"/>
      <c r="BF79" s="1652"/>
      <c r="BG79" s="1652"/>
      <c r="BN79" s="1652"/>
      <c r="BO79" s="1652"/>
      <c r="BP79" s="1652"/>
      <c r="BQ79" s="1652"/>
      <c r="BR79" s="1652"/>
      <c r="BS79" s="1652"/>
      <c r="BT79" s="1652"/>
      <c r="BU79" s="1652"/>
      <c r="BV79" s="1420"/>
      <c r="BW79" s="1420"/>
      <c r="BX79" s="1420"/>
      <c r="BY79" s="1420"/>
      <c r="BZ79" s="1420"/>
      <c r="CA79" s="1420"/>
      <c r="CC79" s="1327"/>
      <c r="CD79" s="1634"/>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1321" customFormat="1" ht="30" customHeight="1">
      <c r="B80" s="1646"/>
      <c r="C80" s="1327"/>
      <c r="D80" s="1695" t="s">
        <v>72</v>
      </c>
      <c r="E80" s="1690"/>
      <c r="F80" s="1689" t="s">
        <v>1049</v>
      </c>
      <c r="G80" s="1651"/>
      <c r="H80" s="1651"/>
      <c r="I80" s="1651"/>
      <c r="J80" s="1653"/>
      <c r="K80" s="1653"/>
      <c r="L80" s="1653"/>
      <c r="M80" s="1653"/>
      <c r="N80" s="1653"/>
      <c r="O80" s="1653"/>
      <c r="P80" s="1653"/>
      <c r="Q80" s="1653"/>
      <c r="R80" s="1652"/>
      <c r="S80" s="1652"/>
      <c r="AF80" s="1652"/>
      <c r="AG80" s="1652"/>
      <c r="AH80" s="1652"/>
      <c r="AI80" s="1652"/>
      <c r="AJ80" s="1652"/>
      <c r="AK80" s="1652"/>
      <c r="AL80" s="1652"/>
      <c r="AM80" s="1652"/>
      <c r="AN80" s="1652"/>
      <c r="AO80" s="1652"/>
      <c r="AP80" s="1652"/>
      <c r="AQ80" s="1652"/>
      <c r="AR80" s="1652"/>
      <c r="AS80" s="1652"/>
      <c r="AT80" s="1652"/>
      <c r="AU80" s="1652"/>
      <c r="AV80" s="1652"/>
      <c r="AW80" s="1652"/>
      <c r="AX80" s="1652"/>
      <c r="AY80" s="1652"/>
      <c r="AZ80" s="1652"/>
      <c r="BA80" s="1652"/>
      <c r="BB80" s="1652"/>
      <c r="BC80" s="1652"/>
      <c r="BD80" s="1652"/>
      <c r="BE80" s="1652"/>
      <c r="BF80" s="1652"/>
      <c r="BG80" s="1652"/>
      <c r="BN80" s="1652"/>
      <c r="BO80" s="1652"/>
      <c r="BP80" s="1652"/>
      <c r="BQ80" s="1652"/>
      <c r="BR80" s="1652"/>
      <c r="BS80" s="1652"/>
      <c r="BT80" s="1652"/>
      <c r="BU80" s="1652"/>
      <c r="BV80" s="3188" t="s">
        <v>225</v>
      </c>
      <c r="BW80" s="3189"/>
      <c r="BX80" s="3189"/>
      <c r="BY80" s="3190"/>
      <c r="BZ80" s="3191"/>
      <c r="CA80" s="3192"/>
      <c r="CC80" s="1327"/>
      <c r="CD80" s="1647"/>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1321" customFormat="1" ht="30" customHeight="1">
      <c r="B81" s="1646"/>
      <c r="C81" s="1327"/>
      <c r="D81" s="1689"/>
      <c r="E81" s="1690"/>
      <c r="F81" s="1692" t="s">
        <v>1048</v>
      </c>
      <c r="G81" s="1651"/>
      <c r="H81" s="1651"/>
      <c r="I81" s="1651"/>
      <c r="J81" s="1653"/>
      <c r="K81" s="1653"/>
      <c r="L81" s="1653"/>
      <c r="M81" s="1653"/>
      <c r="N81" s="1653"/>
      <c r="O81" s="1653"/>
      <c r="P81" s="1653"/>
      <c r="Q81" s="1653"/>
      <c r="R81" s="1652"/>
      <c r="S81" s="1652"/>
      <c r="AF81" s="1652"/>
      <c r="AG81" s="1652"/>
      <c r="AH81" s="1652"/>
      <c r="AI81" s="1652"/>
      <c r="AJ81" s="1652"/>
      <c r="AK81" s="1652"/>
      <c r="AL81" s="1652"/>
      <c r="AM81" s="1652"/>
      <c r="AN81" s="1652"/>
      <c r="AO81" s="1652"/>
      <c r="AP81" s="1652"/>
      <c r="AQ81" s="1652"/>
      <c r="AR81" s="1652"/>
      <c r="AS81" s="1652"/>
      <c r="AT81" s="1652"/>
      <c r="AU81" s="1652"/>
      <c r="AV81" s="1652"/>
      <c r="AW81" s="1652"/>
      <c r="AX81" s="1652"/>
      <c r="AY81" s="1652"/>
      <c r="AZ81" s="1652"/>
      <c r="BA81" s="1652"/>
      <c r="BB81" s="1652"/>
      <c r="BC81" s="1652"/>
      <c r="BD81" s="1652"/>
      <c r="BE81" s="1652"/>
      <c r="BF81" s="1652"/>
      <c r="BG81" s="1652"/>
      <c r="BN81" s="1652"/>
      <c r="BO81" s="1652"/>
      <c r="BP81" s="1652"/>
      <c r="BQ81" s="1652"/>
      <c r="BR81" s="1652"/>
      <c r="BS81" s="1652"/>
      <c r="BT81" s="1652"/>
      <c r="BU81" s="1652"/>
      <c r="BV81" s="3189"/>
      <c r="BW81" s="3189"/>
      <c r="BX81" s="3189"/>
      <c r="BY81" s="3193"/>
      <c r="BZ81" s="3194"/>
      <c r="CA81" s="3195"/>
      <c r="CD81" s="1647"/>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1321" customFormat="1" ht="30" customHeight="1">
      <c r="B82" s="141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D82" s="1396"/>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1321" customFormat="1" ht="30" customHeight="1">
      <c r="B83" s="1635"/>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D83" s="1396"/>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1321" customFormat="1" ht="30" customHeight="1">
      <c r="B84" s="1635"/>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s="1327"/>
      <c r="CC84" s="1327"/>
      <c r="CD84" s="1396"/>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1321" customFormat="1" ht="30" customHeight="1">
      <c r="B85" s="163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s="1327"/>
      <c r="CC85" s="1327"/>
      <c r="CD85" s="1396"/>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1321" customFormat="1" ht="30" customHeight="1">
      <c r="B86" s="1635"/>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s="1327"/>
      <c r="CC86" s="1327"/>
      <c r="CD86" s="1634"/>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1321" customFormat="1" ht="30" customHeight="1">
      <c r="B87" s="1645"/>
      <c r="C87" s="1327"/>
      <c r="D87" s="1327"/>
      <c r="E87" s="1327"/>
      <c r="F87" s="1327"/>
      <c r="G87" s="1327"/>
      <c r="H87" s="1327"/>
      <c r="I87" s="1327"/>
      <c r="J87" s="1327"/>
      <c r="K87" s="1327"/>
      <c r="L87" s="1327"/>
      <c r="M87" s="1327"/>
      <c r="N87" s="1327"/>
      <c r="O87" s="1327"/>
      <c r="P87" s="1327"/>
      <c r="Q87" s="1327"/>
      <c r="R87" s="1327"/>
      <c r="S87" s="1327"/>
      <c r="T87" s="1327"/>
      <c r="U87" s="1327"/>
      <c r="V87" s="1327"/>
      <c r="W87" s="1327"/>
      <c r="X87" s="1327"/>
      <c r="Y87" s="1327"/>
      <c r="Z87" s="1327"/>
      <c r="AA87" s="1327"/>
      <c r="AB87" s="1327"/>
      <c r="AC87" s="1327"/>
      <c r="AD87" s="1327"/>
      <c r="AE87" s="1327"/>
      <c r="AF87" s="1327"/>
      <c r="AG87" s="1327"/>
      <c r="AH87" s="1327"/>
      <c r="AI87" s="1327"/>
      <c r="AJ87" s="1327"/>
      <c r="AK87" s="1327"/>
      <c r="AL87" s="1327"/>
      <c r="AM87" s="1327"/>
      <c r="AN87" s="1327"/>
      <c r="AO87" s="1327"/>
      <c r="AP87" s="1327"/>
      <c r="AQ87" s="1327"/>
      <c r="AR87" s="1327"/>
      <c r="AS87" s="1327"/>
      <c r="AT87" s="1327"/>
      <c r="AU87" s="1327"/>
      <c r="AV87" s="1327"/>
      <c r="AW87" s="1327"/>
      <c r="AX87" s="1327"/>
      <c r="AY87" s="1327"/>
      <c r="AZ87" s="1327"/>
      <c r="BA87" s="1327"/>
      <c r="BB87" s="1327"/>
      <c r="BC87" s="1327"/>
      <c r="BD87" s="1327"/>
      <c r="BE87" s="1327"/>
      <c r="BF87" s="1327"/>
      <c r="BG87" s="1327"/>
      <c r="BH87" s="1327"/>
      <c r="BI87" s="1327"/>
      <c r="BJ87" s="1327"/>
      <c r="BK87" s="1327"/>
      <c r="BL87" s="1327"/>
      <c r="BM87" s="1327"/>
      <c r="BN87" s="1327"/>
      <c r="BO87" s="1327"/>
      <c r="BP87" s="1327"/>
      <c r="BQ87" s="1327"/>
      <c r="BR87" s="1327"/>
      <c r="BS87" s="1327"/>
      <c r="BT87" s="1327"/>
      <c r="BU87" s="1327"/>
      <c r="BV87" s="1327"/>
      <c r="BW87" s="1327"/>
      <c r="BX87" s="1327"/>
      <c r="BY87" s="1327"/>
      <c r="BZ87" s="1327"/>
      <c r="CA87" s="1327"/>
      <c r="CB87" s="1327"/>
      <c r="CC87" s="1327"/>
      <c r="CD87" s="1634"/>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1321" customFormat="1" ht="30" customHeight="1">
      <c r="B88" s="1646"/>
      <c r="C88" s="1327"/>
      <c r="D88" s="1327"/>
      <c r="E88" s="1327"/>
      <c r="F88" s="1327"/>
      <c r="G88" s="1327"/>
      <c r="H88" s="1327"/>
      <c r="I88" s="1327"/>
      <c r="J88" s="1327"/>
      <c r="K88" s="1327"/>
      <c r="L88" s="1327"/>
      <c r="M88" s="1327"/>
      <c r="N88" s="1327"/>
      <c r="O88" s="1327"/>
      <c r="P88" s="1327"/>
      <c r="Q88" s="1327"/>
      <c r="R88" s="1327"/>
      <c r="S88" s="1327"/>
      <c r="T88" s="1327"/>
      <c r="U88" s="1327"/>
      <c r="V88" s="1327"/>
      <c r="W88" s="1327"/>
      <c r="X88" s="1327"/>
      <c r="Y88" s="1327"/>
      <c r="Z88" s="1327"/>
      <c r="AA88" s="1327"/>
      <c r="AB88" s="1327"/>
      <c r="AC88" s="1327"/>
      <c r="AD88" s="1327"/>
      <c r="AE88" s="1327"/>
      <c r="AF88" s="1327"/>
      <c r="AG88" s="1327"/>
      <c r="AH88" s="1327"/>
      <c r="AI88" s="1327"/>
      <c r="AJ88" s="1327"/>
      <c r="AK88" s="1327"/>
      <c r="AL88" s="1327"/>
      <c r="AM88" s="1327"/>
      <c r="AN88" s="1327"/>
      <c r="AO88" s="1327"/>
      <c r="AP88" s="1327"/>
      <c r="AQ88" s="1327"/>
      <c r="AR88" s="1327"/>
      <c r="AS88" s="1327"/>
      <c r="AT88" s="1327"/>
      <c r="AU88" s="1327"/>
      <c r="AV88" s="1327"/>
      <c r="AW88" s="1327"/>
      <c r="AX88" s="1327"/>
      <c r="AY88" s="1327"/>
      <c r="AZ88" s="1327"/>
      <c r="BA88" s="1327"/>
      <c r="BB88" s="1327"/>
      <c r="BC88" s="1327"/>
      <c r="BD88" s="1327"/>
      <c r="BE88" s="1327"/>
      <c r="BF88" s="1327"/>
      <c r="BG88" s="1327"/>
      <c r="BH88" s="1327"/>
      <c r="BI88" s="1327"/>
      <c r="BJ88" s="1327"/>
      <c r="BK88" s="1327"/>
      <c r="BL88" s="1327"/>
      <c r="BM88" s="1327"/>
      <c r="BN88" s="1327"/>
      <c r="BO88" s="1327"/>
      <c r="BP88" s="1327"/>
      <c r="BQ88" s="1327"/>
      <c r="BR88" s="1327"/>
      <c r="BS88" s="1327"/>
      <c r="BT88" s="1327"/>
      <c r="BU88" s="1327"/>
      <c r="BV88" s="1327"/>
      <c r="BW88" s="1327"/>
      <c r="BX88" s="1327"/>
      <c r="BY88" s="1327"/>
      <c r="BZ88" s="1327"/>
      <c r="CA88" s="1327"/>
      <c r="CB88" s="1327"/>
      <c r="CC88" s="1327"/>
      <c r="CD88" s="1634"/>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1321" customFormat="1" ht="30" customHeight="1">
      <c r="B89" s="1646"/>
      <c r="C89" s="1327"/>
      <c r="D89" s="1327"/>
      <c r="E89" s="1327"/>
      <c r="F89" s="1327"/>
      <c r="G89" s="1327"/>
      <c r="H89" s="1327"/>
      <c r="I89" s="1327"/>
      <c r="J89" s="1327"/>
      <c r="K89" s="1327"/>
      <c r="L89" s="1327"/>
      <c r="M89" s="1327"/>
      <c r="N89" s="1327"/>
      <c r="O89" s="1327"/>
      <c r="P89" s="1327"/>
      <c r="Q89" s="1327"/>
      <c r="R89" s="1327"/>
      <c r="S89" s="1327"/>
      <c r="T89" s="1327"/>
      <c r="U89" s="1327"/>
      <c r="V89" s="1327"/>
      <c r="W89" s="1327"/>
      <c r="X89" s="1327"/>
      <c r="Y89" s="1327"/>
      <c r="Z89" s="1327"/>
      <c r="AA89" s="1327"/>
      <c r="AB89" s="1327"/>
      <c r="AC89" s="1327"/>
      <c r="AD89" s="1327"/>
      <c r="AE89" s="1327"/>
      <c r="AF89" s="1327"/>
      <c r="AG89" s="1327"/>
      <c r="AH89" s="1327"/>
      <c r="AI89" s="1327"/>
      <c r="AJ89" s="1327"/>
      <c r="AK89" s="1327"/>
      <c r="AL89" s="1327"/>
      <c r="AM89" s="1327"/>
      <c r="AN89" s="1327"/>
      <c r="AO89" s="1327"/>
      <c r="AP89" s="1327"/>
      <c r="AQ89" s="1327"/>
      <c r="AR89" s="1327"/>
      <c r="AS89" s="1327"/>
      <c r="AT89" s="1327"/>
      <c r="AU89" s="1327"/>
      <c r="AV89" s="1327"/>
      <c r="AW89" s="1327"/>
      <c r="AX89" s="1327"/>
      <c r="AY89" s="1327"/>
      <c r="AZ89" s="1327"/>
      <c r="BA89" s="1327"/>
      <c r="BB89" s="1327"/>
      <c r="BC89" s="1327"/>
      <c r="BD89" s="1327"/>
      <c r="BE89" s="1327"/>
      <c r="BF89" s="1327"/>
      <c r="BG89" s="1327"/>
      <c r="BH89" s="1327"/>
      <c r="BI89" s="1327"/>
      <c r="BJ89" s="1327"/>
      <c r="BK89" s="1327"/>
      <c r="BL89" s="1327"/>
      <c r="BM89" s="1327"/>
      <c r="BN89" s="1327"/>
      <c r="BO89" s="1327"/>
      <c r="BP89" s="1327"/>
      <c r="BQ89" s="1327"/>
      <c r="BR89" s="1327"/>
      <c r="BS89" s="1327"/>
      <c r="BT89" s="1327"/>
      <c r="BU89" s="1327"/>
      <c r="BV89" s="1327"/>
      <c r="BW89" s="1327"/>
      <c r="BX89" s="1327"/>
      <c r="BY89" s="1327"/>
      <c r="BZ89" s="1327"/>
      <c r="CA89" s="1327"/>
      <c r="CB89" s="1327"/>
      <c r="CC89" s="1327"/>
      <c r="CD89" s="1634"/>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1321" customFormat="1" ht="30" customHeight="1">
      <c r="B90" s="1635"/>
      <c r="C90" s="1327"/>
      <c r="D90" s="1327"/>
      <c r="E90" s="1327"/>
      <c r="F90" s="1327"/>
      <c r="G90" s="1327"/>
      <c r="H90" s="1327"/>
      <c r="I90" s="1327"/>
      <c r="J90" s="1327"/>
      <c r="K90" s="1327"/>
      <c r="L90" s="1327"/>
      <c r="M90" s="1327"/>
      <c r="N90" s="1327"/>
      <c r="O90" s="1327"/>
      <c r="P90" s="1327"/>
      <c r="Q90" s="1327"/>
      <c r="R90" s="1327"/>
      <c r="S90" s="1327"/>
      <c r="T90" s="1327"/>
      <c r="U90" s="1327"/>
      <c r="V90" s="1327"/>
      <c r="W90" s="1327"/>
      <c r="X90" s="1327"/>
      <c r="Y90" s="1327"/>
      <c r="Z90" s="1327"/>
      <c r="AA90" s="1327"/>
      <c r="AB90" s="1327"/>
      <c r="AC90" s="1327"/>
      <c r="AD90" s="1327"/>
      <c r="AE90" s="1327"/>
      <c r="AF90" s="1327"/>
      <c r="AG90" s="1327"/>
      <c r="AH90" s="1327"/>
      <c r="AI90" s="1327"/>
      <c r="AJ90" s="1327"/>
      <c r="AK90" s="1327"/>
      <c r="AL90" s="1327"/>
      <c r="AM90" s="1327"/>
      <c r="AN90" s="1327"/>
      <c r="AO90" s="1327"/>
      <c r="AP90" s="1327"/>
      <c r="AQ90" s="1327"/>
      <c r="AR90" s="1327"/>
      <c r="AS90" s="1327"/>
      <c r="AT90" s="1327"/>
      <c r="AU90" s="1327"/>
      <c r="AV90" s="1327"/>
      <c r="AW90" s="1327"/>
      <c r="AX90" s="1327"/>
      <c r="AY90" s="1327"/>
      <c r="AZ90" s="1327"/>
      <c r="BA90" s="1327"/>
      <c r="BB90" s="1327"/>
      <c r="BC90" s="1327"/>
      <c r="BD90" s="1327"/>
      <c r="BE90" s="1327"/>
      <c r="BF90" s="1327"/>
      <c r="BG90" s="1327"/>
      <c r="BH90" s="1327"/>
      <c r="BI90" s="1327"/>
      <c r="BJ90" s="1327"/>
      <c r="BK90" s="1327"/>
      <c r="BL90" s="1327"/>
      <c r="BM90" s="1327"/>
      <c r="BN90" s="1327"/>
      <c r="BO90" s="1327"/>
      <c r="BP90" s="1327"/>
      <c r="BQ90" s="1327"/>
      <c r="BR90" s="1327"/>
      <c r="BS90" s="1327"/>
      <c r="BT90" s="1327"/>
      <c r="BU90" s="1327"/>
      <c r="BV90" s="1327"/>
      <c r="BW90" s="1327"/>
      <c r="BX90" s="1327"/>
      <c r="BY90" s="1327"/>
      <c r="BZ90" s="1327"/>
      <c r="CA90" s="1327"/>
      <c r="CB90" s="1327"/>
      <c r="CC90" s="1327"/>
      <c r="CD90" s="1396"/>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1321" customFormat="1" ht="30" customHeight="1" thickBot="1">
      <c r="B91" s="1399"/>
      <c r="C91" s="1400"/>
      <c r="D91" s="1400"/>
      <c r="E91" s="1400"/>
      <c r="F91" s="1400"/>
      <c r="G91" s="1400"/>
      <c r="H91" s="1400"/>
      <c r="I91" s="1400"/>
      <c r="J91" s="1400"/>
      <c r="K91" s="1400"/>
      <c r="L91" s="1400"/>
      <c r="M91" s="1400"/>
      <c r="N91" s="1400"/>
      <c r="O91" s="1400"/>
      <c r="P91" s="1400"/>
      <c r="Q91" s="1400"/>
      <c r="R91" s="1400"/>
      <c r="S91" s="1400"/>
      <c r="T91" s="1400"/>
      <c r="U91" s="1400"/>
      <c r="V91" s="1400"/>
      <c r="W91" s="1400"/>
      <c r="X91" s="1400"/>
      <c r="Y91" s="1400"/>
      <c r="Z91" s="1400"/>
      <c r="AA91" s="1400"/>
      <c r="AB91" s="1400"/>
      <c r="AC91" s="1400"/>
      <c r="AD91" s="1400"/>
      <c r="AE91" s="1400"/>
      <c r="AF91" s="1400"/>
      <c r="AG91" s="1400"/>
      <c r="AH91" s="1400"/>
      <c r="AI91" s="1400"/>
      <c r="AJ91" s="1400"/>
      <c r="AK91" s="1400"/>
      <c r="AL91" s="1400"/>
      <c r="AM91" s="1400"/>
      <c r="AN91" s="1400"/>
      <c r="AO91" s="1400"/>
      <c r="AP91" s="1400"/>
      <c r="AQ91" s="1400"/>
      <c r="AR91" s="1400"/>
      <c r="AS91" s="1400"/>
      <c r="AT91" s="1400"/>
      <c r="AU91" s="1400"/>
      <c r="AV91" s="1400"/>
      <c r="AW91" s="1400"/>
      <c r="AX91" s="1400"/>
      <c r="AY91" s="1400"/>
      <c r="AZ91" s="1400"/>
      <c r="BA91" s="1400"/>
      <c r="BB91" s="1400"/>
      <c r="BC91" s="1400"/>
      <c r="BD91" s="1400"/>
      <c r="BE91" s="1400"/>
      <c r="BF91" s="1400"/>
      <c r="BG91" s="1400"/>
      <c r="BH91" s="1400"/>
      <c r="BI91" s="1400"/>
      <c r="BJ91" s="1400"/>
      <c r="BK91" s="1400"/>
      <c r="BL91" s="1400"/>
      <c r="BM91" s="1400"/>
      <c r="BN91" s="1400"/>
      <c r="BO91" s="1400"/>
      <c r="BP91" s="1400"/>
      <c r="BQ91" s="1400"/>
      <c r="BR91" s="1400"/>
      <c r="BS91" s="1400"/>
      <c r="BT91" s="1400"/>
      <c r="BU91" s="1400"/>
      <c r="BV91" s="1400"/>
      <c r="BW91" s="1400"/>
      <c r="BX91" s="1400"/>
      <c r="BY91" s="1400"/>
      <c r="BZ91" s="1400"/>
      <c r="CA91" s="1400"/>
      <c r="CB91" s="1400"/>
      <c r="CC91" s="1400"/>
      <c r="CD91" s="140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ht="20.100000000000001" customHeight="1">
      <c r="B92" s="1679"/>
      <c r="C92" s="1417"/>
      <c r="D92" s="1679"/>
      <c r="E92" s="1327"/>
      <c r="F92" s="1417"/>
      <c r="J92" s="1321"/>
      <c r="K92" s="1321"/>
      <c r="L92" s="1321"/>
      <c r="M92" s="1321"/>
      <c r="N92" s="1321"/>
      <c r="O92" s="1321"/>
      <c r="P92" s="1321"/>
      <c r="Q92" s="1680"/>
      <c r="R92" s="1321"/>
      <c r="S92" s="1321"/>
      <c r="T92" s="1679"/>
      <c r="U92" s="1679"/>
      <c r="V92" s="1679"/>
      <c r="W92" s="1679"/>
      <c r="X92" s="1679"/>
      <c r="Y92" s="1679"/>
      <c r="Z92" s="1679"/>
      <c r="AA92" s="1679"/>
      <c r="AB92" s="1662"/>
      <c r="AC92" s="1327"/>
      <c r="AD92" s="1327"/>
      <c r="AE92" s="1327"/>
      <c r="AF92" s="1327"/>
      <c r="AG92" s="1327"/>
      <c r="AH92" s="1679"/>
      <c r="AI92" s="1679"/>
      <c r="AJ92" s="1679"/>
      <c r="AK92" s="1679"/>
      <c r="AL92" s="1679"/>
      <c r="AM92" s="1679"/>
      <c r="AN92" s="1679"/>
      <c r="AO92" s="1679"/>
      <c r="AP92" s="1679"/>
      <c r="AQ92" s="1679"/>
      <c r="AR92" s="1679"/>
      <c r="AS92" s="1679"/>
      <c r="AT92" s="1679"/>
      <c r="AU92" s="1679"/>
      <c r="AV92" s="1679"/>
      <c r="AW92" s="1679"/>
      <c r="AX92" s="1679"/>
      <c r="AY92" s="1679"/>
      <c r="AZ92" s="1679"/>
      <c r="BA92" s="1679"/>
      <c r="BB92" s="1679"/>
      <c r="BC92" s="1679"/>
      <c r="BD92" s="1679"/>
      <c r="BE92" s="1679"/>
      <c r="BF92" s="1679"/>
      <c r="BG92" s="1679"/>
      <c r="BH92" s="1679"/>
      <c r="BI92" s="1679"/>
      <c r="BJ92" s="1679"/>
      <c r="BK92" s="1679"/>
      <c r="BL92" s="1679"/>
      <c r="BM92" s="1679"/>
      <c r="BN92" s="1679"/>
      <c r="BO92" s="1679"/>
      <c r="BP92" s="1679"/>
      <c r="BQ92" s="1679"/>
      <c r="BR92" s="1679"/>
      <c r="BS92" s="1679"/>
      <c r="BT92" s="1679"/>
      <c r="BU92" s="1679"/>
      <c r="BV92" s="1679"/>
      <c r="BW92" s="1679"/>
      <c r="BX92" s="1679"/>
      <c r="BY92" s="1679"/>
      <c r="BZ92" s="1662"/>
      <c r="CA92" s="1327"/>
      <c r="CB92" s="1327"/>
      <c r="CC92" s="1679"/>
      <c r="CD92" s="1679"/>
    </row>
    <row r="93" spans="1:126" ht="20.100000000000001" customHeight="1">
      <c r="B93" s="1679"/>
      <c r="C93" s="1417"/>
      <c r="D93" s="1679"/>
      <c r="E93" s="1327"/>
      <c r="F93" s="1417"/>
      <c r="J93" s="1321"/>
      <c r="K93" s="1321"/>
      <c r="L93" s="1321"/>
      <c r="M93" s="1321"/>
      <c r="N93" s="1321"/>
      <c r="O93" s="1321"/>
      <c r="P93" s="1321"/>
      <c r="Q93" s="1680"/>
      <c r="R93" s="1321"/>
      <c r="S93" s="1321"/>
      <c r="T93" s="1679"/>
      <c r="U93" s="1679"/>
      <c r="V93" s="1679"/>
      <c r="W93" s="1679"/>
      <c r="X93" s="1679"/>
      <c r="Y93" s="1679"/>
      <c r="Z93" s="1679"/>
      <c r="AA93" s="1679"/>
      <c r="AB93" s="1662"/>
      <c r="AC93" s="1327"/>
      <c r="AD93" s="1327"/>
      <c r="AE93" s="1327"/>
      <c r="AF93" s="1327"/>
      <c r="AG93" s="1327"/>
      <c r="AH93" s="1679"/>
      <c r="AI93" s="1679"/>
      <c r="AJ93" s="1679"/>
      <c r="AK93" s="1679"/>
      <c r="AL93" s="1679"/>
      <c r="AM93" s="1679"/>
      <c r="AN93" s="1679"/>
      <c r="AO93" s="1679"/>
      <c r="AP93" s="1679"/>
      <c r="AQ93" s="1679"/>
      <c r="AR93" s="1679"/>
      <c r="AS93" s="1679"/>
      <c r="AT93" s="1679"/>
      <c r="AU93" s="1679"/>
      <c r="AV93" s="1679"/>
      <c r="AW93" s="1679"/>
      <c r="AX93" s="1679"/>
      <c r="AY93" s="1679"/>
      <c r="AZ93" s="1679"/>
      <c r="BA93" s="1679"/>
      <c r="BB93" s="1679"/>
      <c r="BC93" s="1679"/>
      <c r="BD93" s="1679"/>
      <c r="BE93" s="1679"/>
      <c r="BF93" s="1679"/>
      <c r="BG93" s="1679"/>
      <c r="BH93" s="1679"/>
      <c r="BI93" s="1679"/>
      <c r="BJ93" s="1679"/>
      <c r="BK93" s="1679"/>
      <c r="BL93" s="1679"/>
      <c r="BM93" s="1679"/>
      <c r="BN93" s="1679"/>
      <c r="BO93" s="1679"/>
      <c r="BP93" s="1679"/>
      <c r="BQ93" s="1679"/>
      <c r="BR93" s="1679"/>
      <c r="BS93" s="1679"/>
      <c r="BT93" s="1679"/>
      <c r="BU93" s="1679"/>
      <c r="BV93" s="1679"/>
      <c r="BW93" s="1679"/>
      <c r="BX93" s="1679"/>
      <c r="BY93" s="1679"/>
      <c r="BZ93" s="1662"/>
      <c r="CA93" s="1327"/>
      <c r="CB93" s="1327"/>
      <c r="CC93" s="1679"/>
      <c r="CD93" s="1679"/>
    </row>
    <row r="94" spans="1:126" s="1679" customFormat="1" ht="30" customHeight="1">
      <c r="A94" s="2191">
        <v>35</v>
      </c>
      <c r="B94" s="2191"/>
      <c r="C94" s="2191"/>
      <c r="D94" s="2191"/>
      <c r="E94" s="2191"/>
      <c r="F94" s="2191"/>
      <c r="G94" s="2191"/>
      <c r="H94" s="2191"/>
      <c r="I94" s="2191"/>
      <c r="J94" s="2191"/>
      <c r="K94" s="2191"/>
      <c r="L94" s="2191"/>
      <c r="M94" s="2191"/>
      <c r="N94" s="2191"/>
      <c r="O94" s="2191"/>
      <c r="P94" s="2191"/>
      <c r="Q94" s="2191"/>
      <c r="R94" s="2191"/>
      <c r="S94" s="2191"/>
      <c r="T94" s="2191"/>
      <c r="U94" s="2191"/>
      <c r="V94" s="2191"/>
      <c r="W94" s="2191"/>
      <c r="X94" s="2191"/>
      <c r="Y94" s="2191"/>
      <c r="Z94" s="2191"/>
      <c r="AA94" s="2191"/>
      <c r="AB94" s="2191"/>
      <c r="AC94" s="2191"/>
      <c r="AD94" s="2191"/>
      <c r="AE94" s="2191"/>
      <c r="AF94" s="2191"/>
      <c r="AG94" s="2191"/>
      <c r="AH94" s="2191"/>
      <c r="AI94" s="2191"/>
      <c r="AJ94" s="2191"/>
      <c r="AK94" s="2191"/>
      <c r="AL94" s="2191"/>
      <c r="AM94" s="2191"/>
      <c r="AN94" s="2191"/>
      <c r="AO94" s="2191"/>
      <c r="AP94" s="2191"/>
      <c r="AQ94" s="2191"/>
      <c r="AR94" s="2191"/>
      <c r="AS94" s="2191"/>
      <c r="AT94" s="2191"/>
      <c r="AU94" s="2191"/>
      <c r="AV94" s="2191"/>
      <c r="AW94" s="2191"/>
      <c r="AX94" s="2191"/>
      <c r="AY94" s="2191"/>
      <c r="AZ94" s="2191"/>
      <c r="BA94" s="2191"/>
      <c r="BB94" s="2191"/>
      <c r="BC94" s="2191"/>
      <c r="BD94" s="2191"/>
      <c r="BE94" s="2191"/>
      <c r="BF94" s="2191"/>
      <c r="BG94" s="2191"/>
      <c r="BH94" s="2191"/>
      <c r="BI94" s="2191"/>
      <c r="BJ94" s="2191"/>
      <c r="BK94" s="2191"/>
      <c r="BL94" s="2191"/>
      <c r="BM94" s="2191"/>
      <c r="BN94" s="2191"/>
      <c r="BO94" s="2191"/>
      <c r="BP94" s="2191"/>
      <c r="BQ94" s="2191"/>
      <c r="BR94" s="2191"/>
      <c r="BS94" s="2191"/>
      <c r="BT94" s="2191"/>
      <c r="BU94" s="2191"/>
      <c r="BV94" s="2191"/>
      <c r="BW94" s="2191"/>
      <c r="BX94" s="2191"/>
      <c r="BY94" s="2191"/>
      <c r="BZ94" s="2191"/>
      <c r="CA94" s="2191"/>
      <c r="CB94" s="2191"/>
      <c r="CC94" s="2191"/>
      <c r="CD94" s="2191"/>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1:126" s="1679" customFormat="1" ht="20.100000000000001" customHeight="1">
      <c r="B95" s="1354"/>
      <c r="C95" s="1354"/>
      <c r="D95" s="1354"/>
      <c r="E95" s="1354"/>
      <c r="F95" s="1354"/>
      <c r="G95" s="1354"/>
      <c r="H95" s="1354"/>
      <c r="I95" s="1354"/>
      <c r="J95" s="1354"/>
      <c r="K95" s="1354"/>
      <c r="L95" s="1354"/>
      <c r="M95" s="1354"/>
      <c r="N95" s="1354"/>
      <c r="O95" s="1354"/>
      <c r="P95" s="1354"/>
      <c r="Q95" s="1354"/>
      <c r="R95" s="1354"/>
      <c r="S95" s="1354"/>
      <c r="T95" s="1354"/>
      <c r="U95" s="1354"/>
      <c r="V95" s="1354"/>
      <c r="W95" s="1354"/>
      <c r="X95" s="1354"/>
      <c r="Y95" s="1354"/>
      <c r="Z95" s="1354"/>
      <c r="AA95" s="1354"/>
      <c r="AB95" s="1354"/>
      <c r="AC95" s="1354"/>
      <c r="AD95" s="1354"/>
      <c r="AE95" s="1354"/>
      <c r="AF95" s="1354"/>
      <c r="AG95" s="1354"/>
      <c r="AH95" s="1354"/>
      <c r="AI95" s="1354"/>
      <c r="AJ95" s="1354"/>
      <c r="AK95" s="1354"/>
      <c r="AL95" s="1354"/>
      <c r="AM95" s="1354"/>
      <c r="AN95" s="1354"/>
      <c r="AO95" s="1354"/>
      <c r="AP95" s="1354"/>
      <c r="AQ95" s="1354"/>
      <c r="AR95" s="1354"/>
      <c r="AS95" s="1354"/>
      <c r="AT95" s="1354"/>
      <c r="AU95" s="1354"/>
      <c r="AV95" s="1354"/>
      <c r="AW95" s="1354"/>
      <c r="AX95" s="1354"/>
      <c r="AY95" s="1354"/>
      <c r="AZ95" s="1354"/>
      <c r="BA95" s="1354"/>
      <c r="BB95" s="1354"/>
      <c r="BC95" s="1354"/>
      <c r="BD95" s="1354"/>
      <c r="BE95" s="1354"/>
      <c r="BF95" s="1354"/>
      <c r="BG95" s="1354"/>
      <c r="BH95" s="1354"/>
      <c r="BI95" s="1354"/>
      <c r="BJ95" s="1354"/>
      <c r="BK95" s="1354"/>
      <c r="BL95" s="1354"/>
      <c r="BM95" s="1354"/>
      <c r="BN95" s="1354"/>
      <c r="BO95" s="1354"/>
      <c r="BP95" s="1354"/>
      <c r="BQ95" s="1354"/>
      <c r="BR95" s="1354"/>
      <c r="BS95" s="1354"/>
      <c r="BT95" s="1354"/>
      <c r="BU95" s="1354"/>
      <c r="BV95" s="1354"/>
      <c r="BW95" s="1354"/>
      <c r="BX95" s="1354"/>
      <c r="BY95" s="1354"/>
      <c r="BZ95" s="1354"/>
      <c r="CA95" s="1354"/>
      <c r="CB95" s="1354"/>
      <c r="CC95" s="1354"/>
      <c r="CD95" s="1354"/>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1:126" s="1679" customFormat="1" ht="20.100000000000001" customHeight="1">
      <c r="B96" s="1354"/>
      <c r="C96" s="1354"/>
      <c r="D96" s="1354"/>
      <c r="E96" s="1354"/>
      <c r="F96" s="1354"/>
      <c r="G96" s="1354"/>
      <c r="H96" s="1354"/>
      <c r="I96" s="1354"/>
      <c r="J96" s="1354"/>
      <c r="K96" s="1354"/>
      <c r="L96" s="1354"/>
      <c r="M96" s="1354"/>
      <c r="N96" s="1354"/>
      <c r="O96" s="1354"/>
      <c r="P96" s="1354"/>
      <c r="Q96" s="1354"/>
      <c r="R96" s="1354"/>
      <c r="S96" s="1354"/>
      <c r="T96" s="1354"/>
      <c r="U96" s="1354"/>
      <c r="V96" s="1354"/>
      <c r="W96" s="1354"/>
      <c r="X96" s="1354"/>
      <c r="Y96" s="1354"/>
      <c r="Z96" s="1354"/>
      <c r="AA96" s="1354"/>
      <c r="AB96" s="1354"/>
      <c r="AC96" s="1354"/>
      <c r="AD96" s="1354"/>
      <c r="AE96" s="1354"/>
      <c r="AF96" s="1354"/>
      <c r="AG96" s="1354"/>
      <c r="AH96" s="1354"/>
      <c r="AI96" s="1354"/>
      <c r="AJ96" s="1354"/>
      <c r="AK96" s="1354"/>
      <c r="AL96" s="1354"/>
      <c r="AM96" s="1354"/>
      <c r="AN96" s="1354"/>
      <c r="AO96" s="1354"/>
      <c r="AP96" s="1354"/>
      <c r="AQ96" s="1354"/>
      <c r="AR96" s="1354"/>
      <c r="AS96" s="1354"/>
      <c r="AT96" s="1354"/>
      <c r="AU96" s="1354"/>
      <c r="AV96" s="1354"/>
      <c r="AW96" s="1354"/>
      <c r="AX96" s="1354"/>
      <c r="AY96" s="1354"/>
      <c r="AZ96" s="1354"/>
      <c r="BA96" s="1354"/>
      <c r="BB96" s="1354"/>
      <c r="BC96" s="1354"/>
      <c r="BD96" s="1354"/>
      <c r="BE96" s="1354"/>
      <c r="BF96" s="1354"/>
      <c r="BG96" s="1354"/>
      <c r="BH96" s="1354"/>
      <c r="BI96" s="1354"/>
      <c r="BJ96" s="1354"/>
      <c r="BK96" s="1354"/>
      <c r="BL96" s="1354"/>
      <c r="BM96" s="1354"/>
      <c r="BN96" s="1354"/>
      <c r="BO96" s="1354"/>
      <c r="BP96" s="1354"/>
      <c r="BQ96" s="1354"/>
      <c r="BR96" s="1354"/>
      <c r="BS96" s="1354"/>
      <c r="BT96" s="1354"/>
      <c r="BU96" s="1354"/>
      <c r="BV96" s="1354"/>
      <c r="BW96" s="1354"/>
      <c r="BX96" s="1354"/>
      <c r="BY96" s="1354"/>
      <c r="BZ96" s="1354"/>
      <c r="CA96" s="1354"/>
      <c r="CB96" s="1354"/>
      <c r="CC96" s="1354"/>
      <c r="CD96" s="1354"/>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sheetData>
  <mergeCells count="48">
    <mergeCell ref="BV80:BX81"/>
    <mergeCell ref="BY80:CA81"/>
    <mergeCell ref="A94:CD94"/>
    <mergeCell ref="BV71:BX72"/>
    <mergeCell ref="BY71:CA72"/>
    <mergeCell ref="BV74:BX75"/>
    <mergeCell ref="BY74:CA75"/>
    <mergeCell ref="BV77:BX78"/>
    <mergeCell ref="BY77:CA78"/>
    <mergeCell ref="BV55:BX56"/>
    <mergeCell ref="BY55:CA56"/>
    <mergeCell ref="D65:E66"/>
    <mergeCell ref="F65:H66"/>
    <mergeCell ref="J65:Q66"/>
    <mergeCell ref="S65:T66"/>
    <mergeCell ref="U65:W66"/>
    <mergeCell ref="Y65:AF66"/>
    <mergeCell ref="BV46:BX47"/>
    <mergeCell ref="BY46:CA47"/>
    <mergeCell ref="BV49:BX50"/>
    <mergeCell ref="BY49:CA50"/>
    <mergeCell ref="BV52:BX53"/>
    <mergeCell ref="BY52:CA53"/>
    <mergeCell ref="BV34:BX35"/>
    <mergeCell ref="BY34:CA35"/>
    <mergeCell ref="BV37:BX38"/>
    <mergeCell ref="BY37:CA38"/>
    <mergeCell ref="F40:BM42"/>
    <mergeCell ref="BV42:BX43"/>
    <mergeCell ref="BY42:CA43"/>
    <mergeCell ref="BV25:BX26"/>
    <mergeCell ref="BY25:CA26"/>
    <mergeCell ref="BV28:BX29"/>
    <mergeCell ref="BY28:CA29"/>
    <mergeCell ref="BV31:BX32"/>
    <mergeCell ref="BY31:CA32"/>
    <mergeCell ref="BV16:BX17"/>
    <mergeCell ref="BY16:CA17"/>
    <mergeCell ref="BV19:BX20"/>
    <mergeCell ref="BY19:CA20"/>
    <mergeCell ref="BV22:BX23"/>
    <mergeCell ref="BY22:CA23"/>
    <mergeCell ref="C4:N5"/>
    <mergeCell ref="O4:Q5"/>
    <mergeCell ref="H7:I8"/>
    <mergeCell ref="BY12:CA12"/>
    <mergeCell ref="BV13:BX14"/>
    <mergeCell ref="BY13:CA14"/>
  </mergeCells>
  <pageMargins left="0.7" right="0.7" top="0.75" bottom="0.75" header="0.3" footer="0.3"/>
  <pageSetup paperSize="9" orientation="portrait" verticalDpi="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2A186-1232-428B-A1FA-9512926A0765}">
  <sheetPr>
    <tabColor theme="9" tint="0.59999389629810485"/>
  </sheetPr>
  <dimension ref="A1:DV113"/>
  <sheetViews>
    <sheetView showGridLines="0" view="pageBreakPreview" zoomScale="40" zoomScaleNormal="40" zoomScaleSheetLayoutView="40" workbookViewId="0">
      <selection activeCell="CD33" sqref="CD33"/>
    </sheetView>
  </sheetViews>
  <sheetFormatPr defaultColWidth="1.61328125" defaultRowHeight="18"/>
  <cols>
    <col min="1" max="1" width="1.61328125" style="1279"/>
    <col min="2" max="2" width="2.69140625" style="1279" customWidth="1"/>
    <col min="3" max="3" width="7.3828125" style="1279" customWidth="1"/>
    <col min="4" max="7" width="2.69140625" style="1279" customWidth="1"/>
    <col min="8" max="8" width="5.23046875" style="1279" customWidth="1"/>
    <col min="9" max="35" width="2.69140625" style="1279" customWidth="1"/>
    <col min="36" max="36" width="3.69140625" style="1279" customWidth="1"/>
    <col min="37" max="46" width="2.69140625" style="1279" customWidth="1"/>
    <col min="47" max="47" width="3.69140625" style="1279" customWidth="1"/>
    <col min="48" max="82" width="2.69140625" style="1279" customWidth="1"/>
    <col min="83" max="83" width="2.07421875" style="1279" customWidth="1"/>
    <col min="84" max="85" width="1.61328125" style="1279"/>
    <col min="127" max="208" width="1.61328125" style="1279"/>
    <col min="209" max="209" width="2.69140625" style="1279" customWidth="1"/>
    <col min="210" max="210" width="6.3828125" style="1279" customWidth="1"/>
    <col min="211" max="211" width="2.69140625" style="1279" customWidth="1"/>
    <col min="212" max="215" width="0.921875" style="1279" customWidth="1"/>
    <col min="216" max="297" width="2.69140625" style="1279" customWidth="1"/>
    <col min="298" max="464" width="1.61328125" style="1279"/>
    <col min="465" max="465" width="2.69140625" style="1279" customWidth="1"/>
    <col min="466" max="466" width="6.3828125" style="1279" customWidth="1"/>
    <col min="467" max="467" width="2.69140625" style="1279" customWidth="1"/>
    <col min="468" max="471" width="0.921875" style="1279" customWidth="1"/>
    <col min="472" max="553" width="2.69140625" style="1279" customWidth="1"/>
    <col min="554" max="720" width="1.61328125" style="1279"/>
    <col min="721" max="721" width="2.69140625" style="1279" customWidth="1"/>
    <col min="722" max="722" width="6.3828125" style="1279" customWidth="1"/>
    <col min="723" max="723" width="2.69140625" style="1279" customWidth="1"/>
    <col min="724" max="727" width="0.921875" style="1279" customWidth="1"/>
    <col min="728" max="809" width="2.69140625" style="1279" customWidth="1"/>
    <col min="810" max="976" width="1.61328125" style="1279"/>
    <col min="977" max="977" width="2.69140625" style="1279" customWidth="1"/>
    <col min="978" max="978" width="6.3828125" style="1279" customWidth="1"/>
    <col min="979" max="979" width="2.69140625" style="1279" customWidth="1"/>
    <col min="980" max="983" width="0.921875" style="1279" customWidth="1"/>
    <col min="984" max="1065" width="2.69140625" style="1279" customWidth="1"/>
    <col min="1066" max="1232" width="1.61328125" style="1279"/>
    <col min="1233" max="1233" width="2.69140625" style="1279" customWidth="1"/>
    <col min="1234" max="1234" width="6.3828125" style="1279" customWidth="1"/>
    <col min="1235" max="1235" width="2.69140625" style="1279" customWidth="1"/>
    <col min="1236" max="1239" width="0.921875" style="1279" customWidth="1"/>
    <col min="1240" max="1321" width="2.69140625" style="1279" customWidth="1"/>
    <col min="1322" max="1488" width="1.61328125" style="1279"/>
    <col min="1489" max="1489" width="2.69140625" style="1279" customWidth="1"/>
    <col min="1490" max="1490" width="6.3828125" style="1279" customWidth="1"/>
    <col min="1491" max="1491" width="2.69140625" style="1279" customWidth="1"/>
    <col min="1492" max="1495" width="0.921875" style="1279" customWidth="1"/>
    <col min="1496" max="1577" width="2.69140625" style="1279" customWidth="1"/>
    <col min="1578" max="1744" width="1.61328125" style="1279"/>
    <col min="1745" max="1745" width="2.69140625" style="1279" customWidth="1"/>
    <col min="1746" max="1746" width="6.3828125" style="1279" customWidth="1"/>
    <col min="1747" max="1747" width="2.69140625" style="1279" customWidth="1"/>
    <col min="1748" max="1751" width="0.921875" style="1279" customWidth="1"/>
    <col min="1752" max="1833" width="2.69140625" style="1279" customWidth="1"/>
    <col min="1834" max="2000" width="1.61328125" style="1279"/>
    <col min="2001" max="2001" width="2.69140625" style="1279" customWidth="1"/>
    <col min="2002" max="2002" width="6.3828125" style="1279" customWidth="1"/>
    <col min="2003" max="2003" width="2.69140625" style="1279" customWidth="1"/>
    <col min="2004" max="2007" width="0.921875" style="1279" customWidth="1"/>
    <col min="2008" max="2089" width="2.69140625" style="1279" customWidth="1"/>
    <col min="2090" max="2256" width="1.61328125" style="1279"/>
    <col min="2257" max="2257" width="2.69140625" style="1279" customWidth="1"/>
    <col min="2258" max="2258" width="6.3828125" style="1279" customWidth="1"/>
    <col min="2259" max="2259" width="2.69140625" style="1279" customWidth="1"/>
    <col min="2260" max="2263" width="0.921875" style="1279" customWidth="1"/>
    <col min="2264" max="2345" width="2.69140625" style="1279" customWidth="1"/>
    <col min="2346" max="2512" width="1.61328125" style="1279"/>
    <col min="2513" max="2513" width="2.69140625" style="1279" customWidth="1"/>
    <col min="2514" max="2514" width="6.3828125" style="1279" customWidth="1"/>
    <col min="2515" max="2515" width="2.69140625" style="1279" customWidth="1"/>
    <col min="2516" max="2519" width="0.921875" style="1279" customWidth="1"/>
    <col min="2520" max="2601" width="2.69140625" style="1279" customWidth="1"/>
    <col min="2602" max="2768" width="1.61328125" style="1279"/>
    <col min="2769" max="2769" width="2.69140625" style="1279" customWidth="1"/>
    <col min="2770" max="2770" width="6.3828125" style="1279" customWidth="1"/>
    <col min="2771" max="2771" width="2.69140625" style="1279" customWidth="1"/>
    <col min="2772" max="2775" width="0.921875" style="1279" customWidth="1"/>
    <col min="2776" max="2857" width="2.69140625" style="1279" customWidth="1"/>
    <col min="2858" max="3024" width="1.61328125" style="1279"/>
    <col min="3025" max="3025" width="2.69140625" style="1279" customWidth="1"/>
    <col min="3026" max="3026" width="6.3828125" style="1279" customWidth="1"/>
    <col min="3027" max="3027" width="2.69140625" style="1279" customWidth="1"/>
    <col min="3028" max="3031" width="0.921875" style="1279" customWidth="1"/>
    <col min="3032" max="3113" width="2.69140625" style="1279" customWidth="1"/>
    <col min="3114" max="3280" width="1.61328125" style="1279"/>
    <col min="3281" max="3281" width="2.69140625" style="1279" customWidth="1"/>
    <col min="3282" max="3282" width="6.3828125" style="1279" customWidth="1"/>
    <col min="3283" max="3283" width="2.69140625" style="1279" customWidth="1"/>
    <col min="3284" max="3287" width="0.921875" style="1279" customWidth="1"/>
    <col min="3288" max="3369" width="2.69140625" style="1279" customWidth="1"/>
    <col min="3370" max="3536" width="1.61328125" style="1279"/>
    <col min="3537" max="3537" width="2.69140625" style="1279" customWidth="1"/>
    <col min="3538" max="3538" width="6.3828125" style="1279" customWidth="1"/>
    <col min="3539" max="3539" width="2.69140625" style="1279" customWidth="1"/>
    <col min="3540" max="3543" width="0.921875" style="1279" customWidth="1"/>
    <col min="3544" max="3625" width="2.69140625" style="1279" customWidth="1"/>
    <col min="3626" max="3792" width="1.61328125" style="1279"/>
    <col min="3793" max="3793" width="2.69140625" style="1279" customWidth="1"/>
    <col min="3794" max="3794" width="6.3828125" style="1279" customWidth="1"/>
    <col min="3795" max="3795" width="2.69140625" style="1279" customWidth="1"/>
    <col min="3796" max="3799" width="0.921875" style="1279" customWidth="1"/>
    <col min="3800" max="3881" width="2.69140625" style="1279" customWidth="1"/>
    <col min="3882" max="4048" width="1.61328125" style="1279"/>
    <col min="4049" max="4049" width="2.69140625" style="1279" customWidth="1"/>
    <col min="4050" max="4050" width="6.3828125" style="1279" customWidth="1"/>
    <col min="4051" max="4051" width="2.69140625" style="1279" customWidth="1"/>
    <col min="4052" max="4055" width="0.921875" style="1279" customWidth="1"/>
    <col min="4056" max="4137" width="2.69140625" style="1279" customWidth="1"/>
    <col min="4138" max="4304" width="1.61328125" style="1279"/>
    <col min="4305" max="4305" width="2.69140625" style="1279" customWidth="1"/>
    <col min="4306" max="4306" width="6.3828125" style="1279" customWidth="1"/>
    <col min="4307" max="4307" width="2.69140625" style="1279" customWidth="1"/>
    <col min="4308" max="4311" width="0.921875" style="1279" customWidth="1"/>
    <col min="4312" max="4393" width="2.69140625" style="1279" customWidth="1"/>
    <col min="4394" max="4560" width="1.61328125" style="1279"/>
    <col min="4561" max="4561" width="2.69140625" style="1279" customWidth="1"/>
    <col min="4562" max="4562" width="6.3828125" style="1279" customWidth="1"/>
    <col min="4563" max="4563" width="2.69140625" style="1279" customWidth="1"/>
    <col min="4564" max="4567" width="0.921875" style="1279" customWidth="1"/>
    <col min="4568" max="4649" width="2.69140625" style="1279" customWidth="1"/>
    <col min="4650" max="4816" width="1.61328125" style="1279"/>
    <col min="4817" max="4817" width="2.69140625" style="1279" customWidth="1"/>
    <col min="4818" max="4818" width="6.3828125" style="1279" customWidth="1"/>
    <col min="4819" max="4819" width="2.69140625" style="1279" customWidth="1"/>
    <col min="4820" max="4823" width="0.921875" style="1279" customWidth="1"/>
    <col min="4824" max="4905" width="2.69140625" style="1279" customWidth="1"/>
    <col min="4906" max="5072" width="1.61328125" style="1279"/>
    <col min="5073" max="5073" width="2.69140625" style="1279" customWidth="1"/>
    <col min="5074" max="5074" width="6.3828125" style="1279" customWidth="1"/>
    <col min="5075" max="5075" width="2.69140625" style="1279" customWidth="1"/>
    <col min="5076" max="5079" width="0.921875" style="1279" customWidth="1"/>
    <col min="5080" max="5161" width="2.69140625" style="1279" customWidth="1"/>
    <col min="5162" max="5328" width="1.61328125" style="1279"/>
    <col min="5329" max="5329" width="2.69140625" style="1279" customWidth="1"/>
    <col min="5330" max="5330" width="6.3828125" style="1279" customWidth="1"/>
    <col min="5331" max="5331" width="2.69140625" style="1279" customWidth="1"/>
    <col min="5332" max="5335" width="0.921875" style="1279" customWidth="1"/>
    <col min="5336" max="5417" width="2.69140625" style="1279" customWidth="1"/>
    <col min="5418" max="5584" width="1.61328125" style="1279"/>
    <col min="5585" max="5585" width="2.69140625" style="1279" customWidth="1"/>
    <col min="5586" max="5586" width="6.3828125" style="1279" customWidth="1"/>
    <col min="5587" max="5587" width="2.69140625" style="1279" customWidth="1"/>
    <col min="5588" max="5591" width="0.921875" style="1279" customWidth="1"/>
    <col min="5592" max="5673" width="2.69140625" style="1279" customWidth="1"/>
    <col min="5674" max="5840" width="1.61328125" style="1279"/>
    <col min="5841" max="5841" width="2.69140625" style="1279" customWidth="1"/>
    <col min="5842" max="5842" width="6.3828125" style="1279" customWidth="1"/>
    <col min="5843" max="5843" width="2.69140625" style="1279" customWidth="1"/>
    <col min="5844" max="5847" width="0.921875" style="1279" customWidth="1"/>
    <col min="5848" max="5929" width="2.69140625" style="1279" customWidth="1"/>
    <col min="5930" max="6096" width="1.61328125" style="1279"/>
    <col min="6097" max="6097" width="2.69140625" style="1279" customWidth="1"/>
    <col min="6098" max="6098" width="6.3828125" style="1279" customWidth="1"/>
    <col min="6099" max="6099" width="2.69140625" style="1279" customWidth="1"/>
    <col min="6100" max="6103" width="0.921875" style="1279" customWidth="1"/>
    <col min="6104" max="6185" width="2.69140625" style="1279" customWidth="1"/>
    <col min="6186" max="6352" width="1.61328125" style="1279"/>
    <col min="6353" max="6353" width="2.69140625" style="1279" customWidth="1"/>
    <col min="6354" max="6354" width="6.3828125" style="1279" customWidth="1"/>
    <col min="6355" max="6355" width="2.69140625" style="1279" customWidth="1"/>
    <col min="6356" max="6359" width="0.921875" style="1279" customWidth="1"/>
    <col min="6360" max="6441" width="2.69140625" style="1279" customWidth="1"/>
    <col min="6442" max="6608" width="1.61328125" style="1279"/>
    <col min="6609" max="6609" width="2.69140625" style="1279" customWidth="1"/>
    <col min="6610" max="6610" width="6.3828125" style="1279" customWidth="1"/>
    <col min="6611" max="6611" width="2.69140625" style="1279" customWidth="1"/>
    <col min="6612" max="6615" width="0.921875" style="1279" customWidth="1"/>
    <col min="6616" max="6697" width="2.69140625" style="1279" customWidth="1"/>
    <col min="6698" max="6864" width="1.61328125" style="1279"/>
    <col min="6865" max="6865" width="2.69140625" style="1279" customWidth="1"/>
    <col min="6866" max="6866" width="6.3828125" style="1279" customWidth="1"/>
    <col min="6867" max="6867" width="2.69140625" style="1279" customWidth="1"/>
    <col min="6868" max="6871" width="0.921875" style="1279" customWidth="1"/>
    <col min="6872" max="6953" width="2.69140625" style="1279" customWidth="1"/>
    <col min="6954" max="7120" width="1.61328125" style="1279"/>
    <col min="7121" max="7121" width="2.69140625" style="1279" customWidth="1"/>
    <col min="7122" max="7122" width="6.3828125" style="1279" customWidth="1"/>
    <col min="7123" max="7123" width="2.69140625" style="1279" customWidth="1"/>
    <col min="7124" max="7127" width="0.921875" style="1279" customWidth="1"/>
    <col min="7128" max="7209" width="2.69140625" style="1279" customWidth="1"/>
    <col min="7210" max="7376" width="1.61328125" style="1279"/>
    <col min="7377" max="7377" width="2.69140625" style="1279" customWidth="1"/>
    <col min="7378" max="7378" width="6.3828125" style="1279" customWidth="1"/>
    <col min="7379" max="7379" width="2.69140625" style="1279" customWidth="1"/>
    <col min="7380" max="7383" width="0.921875" style="1279" customWidth="1"/>
    <col min="7384" max="7465" width="2.69140625" style="1279" customWidth="1"/>
    <col min="7466" max="7632" width="1.61328125" style="1279"/>
    <col min="7633" max="7633" width="2.69140625" style="1279" customWidth="1"/>
    <col min="7634" max="7634" width="6.3828125" style="1279" customWidth="1"/>
    <col min="7635" max="7635" width="2.69140625" style="1279" customWidth="1"/>
    <col min="7636" max="7639" width="0.921875" style="1279" customWidth="1"/>
    <col min="7640" max="7721" width="2.69140625" style="1279" customWidth="1"/>
    <col min="7722" max="7888" width="1.61328125" style="1279"/>
    <col min="7889" max="7889" width="2.69140625" style="1279" customWidth="1"/>
    <col min="7890" max="7890" width="6.3828125" style="1279" customWidth="1"/>
    <col min="7891" max="7891" width="2.69140625" style="1279" customWidth="1"/>
    <col min="7892" max="7895" width="0.921875" style="1279" customWidth="1"/>
    <col min="7896" max="7977" width="2.69140625" style="1279" customWidth="1"/>
    <col min="7978" max="8144" width="1.61328125" style="1279"/>
    <col min="8145" max="8145" width="2.69140625" style="1279" customWidth="1"/>
    <col min="8146" max="8146" width="6.3828125" style="1279" customWidth="1"/>
    <col min="8147" max="8147" width="2.69140625" style="1279" customWidth="1"/>
    <col min="8148" max="8151" width="0.921875" style="1279" customWidth="1"/>
    <col min="8152" max="8233" width="2.69140625" style="1279" customWidth="1"/>
    <col min="8234" max="8400" width="1.61328125" style="1279"/>
    <col min="8401" max="8401" width="2.69140625" style="1279" customWidth="1"/>
    <col min="8402" max="8402" width="6.3828125" style="1279" customWidth="1"/>
    <col min="8403" max="8403" width="2.69140625" style="1279" customWidth="1"/>
    <col min="8404" max="8407" width="0.921875" style="1279" customWidth="1"/>
    <col min="8408" max="8489" width="2.69140625" style="1279" customWidth="1"/>
    <col min="8490" max="8656" width="1.61328125" style="1279"/>
    <col min="8657" max="8657" width="2.69140625" style="1279" customWidth="1"/>
    <col min="8658" max="8658" width="6.3828125" style="1279" customWidth="1"/>
    <col min="8659" max="8659" width="2.69140625" style="1279" customWidth="1"/>
    <col min="8660" max="8663" width="0.921875" style="1279" customWidth="1"/>
    <col min="8664" max="8745" width="2.69140625" style="1279" customWidth="1"/>
    <col min="8746" max="8912" width="1.61328125" style="1279"/>
    <col min="8913" max="8913" width="2.69140625" style="1279" customWidth="1"/>
    <col min="8914" max="8914" width="6.3828125" style="1279" customWidth="1"/>
    <col min="8915" max="8915" width="2.69140625" style="1279" customWidth="1"/>
    <col min="8916" max="8919" width="0.921875" style="1279" customWidth="1"/>
    <col min="8920" max="9001" width="2.69140625" style="1279" customWidth="1"/>
    <col min="9002" max="9168" width="1.61328125" style="1279"/>
    <col min="9169" max="9169" width="2.69140625" style="1279" customWidth="1"/>
    <col min="9170" max="9170" width="6.3828125" style="1279" customWidth="1"/>
    <col min="9171" max="9171" width="2.69140625" style="1279" customWidth="1"/>
    <col min="9172" max="9175" width="0.921875" style="1279" customWidth="1"/>
    <col min="9176" max="9257" width="2.69140625" style="1279" customWidth="1"/>
    <col min="9258" max="9424" width="1.61328125" style="1279"/>
    <col min="9425" max="9425" width="2.69140625" style="1279" customWidth="1"/>
    <col min="9426" max="9426" width="6.3828125" style="1279" customWidth="1"/>
    <col min="9427" max="9427" width="2.69140625" style="1279" customWidth="1"/>
    <col min="9428" max="9431" width="0.921875" style="1279" customWidth="1"/>
    <col min="9432" max="9513" width="2.69140625" style="1279" customWidth="1"/>
    <col min="9514" max="9680" width="1.61328125" style="1279"/>
    <col min="9681" max="9681" width="2.69140625" style="1279" customWidth="1"/>
    <col min="9682" max="9682" width="6.3828125" style="1279" customWidth="1"/>
    <col min="9683" max="9683" width="2.69140625" style="1279" customWidth="1"/>
    <col min="9684" max="9687" width="0.921875" style="1279" customWidth="1"/>
    <col min="9688" max="9769" width="2.69140625" style="1279" customWidth="1"/>
    <col min="9770" max="9936" width="1.61328125" style="1279"/>
    <col min="9937" max="9937" width="2.69140625" style="1279" customWidth="1"/>
    <col min="9938" max="9938" width="6.3828125" style="1279" customWidth="1"/>
    <col min="9939" max="9939" width="2.69140625" style="1279" customWidth="1"/>
    <col min="9940" max="9943" width="0.921875" style="1279" customWidth="1"/>
    <col min="9944" max="10025" width="2.69140625" style="1279" customWidth="1"/>
    <col min="10026" max="10192" width="1.61328125" style="1279"/>
    <col min="10193" max="10193" width="2.69140625" style="1279" customWidth="1"/>
    <col min="10194" max="10194" width="6.3828125" style="1279" customWidth="1"/>
    <col min="10195" max="10195" width="2.69140625" style="1279" customWidth="1"/>
    <col min="10196" max="10199" width="0.921875" style="1279" customWidth="1"/>
    <col min="10200" max="10281" width="2.69140625" style="1279" customWidth="1"/>
    <col min="10282" max="10448" width="1.61328125" style="1279"/>
    <col min="10449" max="10449" width="2.69140625" style="1279" customWidth="1"/>
    <col min="10450" max="10450" width="6.3828125" style="1279" customWidth="1"/>
    <col min="10451" max="10451" width="2.69140625" style="1279" customWidth="1"/>
    <col min="10452" max="10455" width="0.921875" style="1279" customWidth="1"/>
    <col min="10456" max="10537" width="2.69140625" style="1279" customWidth="1"/>
    <col min="10538" max="10704" width="1.61328125" style="1279"/>
    <col min="10705" max="10705" width="2.69140625" style="1279" customWidth="1"/>
    <col min="10706" max="10706" width="6.3828125" style="1279" customWidth="1"/>
    <col min="10707" max="10707" width="2.69140625" style="1279" customWidth="1"/>
    <col min="10708" max="10711" width="0.921875" style="1279" customWidth="1"/>
    <col min="10712" max="10793" width="2.69140625" style="1279" customWidth="1"/>
    <col min="10794" max="10960" width="1.61328125" style="1279"/>
    <col min="10961" max="10961" width="2.69140625" style="1279" customWidth="1"/>
    <col min="10962" max="10962" width="6.3828125" style="1279" customWidth="1"/>
    <col min="10963" max="10963" width="2.69140625" style="1279" customWidth="1"/>
    <col min="10964" max="10967" width="0.921875" style="1279" customWidth="1"/>
    <col min="10968" max="11049" width="2.69140625" style="1279" customWidth="1"/>
    <col min="11050" max="11216" width="1.61328125" style="1279"/>
    <col min="11217" max="11217" width="2.69140625" style="1279" customWidth="1"/>
    <col min="11218" max="11218" width="6.3828125" style="1279" customWidth="1"/>
    <col min="11219" max="11219" width="2.69140625" style="1279" customWidth="1"/>
    <col min="11220" max="11223" width="0.921875" style="1279" customWidth="1"/>
    <col min="11224" max="11305" width="2.69140625" style="1279" customWidth="1"/>
    <col min="11306" max="11472" width="1.61328125" style="1279"/>
    <col min="11473" max="11473" width="2.69140625" style="1279" customWidth="1"/>
    <col min="11474" max="11474" width="6.3828125" style="1279" customWidth="1"/>
    <col min="11475" max="11475" width="2.69140625" style="1279" customWidth="1"/>
    <col min="11476" max="11479" width="0.921875" style="1279" customWidth="1"/>
    <col min="11480" max="11561" width="2.69140625" style="1279" customWidth="1"/>
    <col min="11562" max="11728" width="1.61328125" style="1279"/>
    <col min="11729" max="11729" width="2.69140625" style="1279" customWidth="1"/>
    <col min="11730" max="11730" width="6.3828125" style="1279" customWidth="1"/>
    <col min="11731" max="11731" width="2.69140625" style="1279" customWidth="1"/>
    <col min="11732" max="11735" width="0.921875" style="1279" customWidth="1"/>
    <col min="11736" max="11817" width="2.69140625" style="1279" customWidth="1"/>
    <col min="11818" max="11984" width="1.61328125" style="1279"/>
    <col min="11985" max="11985" width="2.69140625" style="1279" customWidth="1"/>
    <col min="11986" max="11986" width="6.3828125" style="1279" customWidth="1"/>
    <col min="11987" max="11987" width="2.69140625" style="1279" customWidth="1"/>
    <col min="11988" max="11991" width="0.921875" style="1279" customWidth="1"/>
    <col min="11992" max="12073" width="2.69140625" style="1279" customWidth="1"/>
    <col min="12074" max="12240" width="1.61328125" style="1279"/>
    <col min="12241" max="12241" width="2.69140625" style="1279" customWidth="1"/>
    <col min="12242" max="12242" width="6.3828125" style="1279" customWidth="1"/>
    <col min="12243" max="12243" width="2.69140625" style="1279" customWidth="1"/>
    <col min="12244" max="12247" width="0.921875" style="1279" customWidth="1"/>
    <col min="12248" max="12329" width="2.69140625" style="1279" customWidth="1"/>
    <col min="12330" max="12496" width="1.61328125" style="1279"/>
    <col min="12497" max="12497" width="2.69140625" style="1279" customWidth="1"/>
    <col min="12498" max="12498" width="6.3828125" style="1279" customWidth="1"/>
    <col min="12499" max="12499" width="2.69140625" style="1279" customWidth="1"/>
    <col min="12500" max="12503" width="0.921875" style="1279" customWidth="1"/>
    <col min="12504" max="12585" width="2.69140625" style="1279" customWidth="1"/>
    <col min="12586" max="12752" width="1.61328125" style="1279"/>
    <col min="12753" max="12753" width="2.69140625" style="1279" customWidth="1"/>
    <col min="12754" max="12754" width="6.3828125" style="1279" customWidth="1"/>
    <col min="12755" max="12755" width="2.69140625" style="1279" customWidth="1"/>
    <col min="12756" max="12759" width="0.921875" style="1279" customWidth="1"/>
    <col min="12760" max="12841" width="2.69140625" style="1279" customWidth="1"/>
    <col min="12842" max="13008" width="1.61328125" style="1279"/>
    <col min="13009" max="13009" width="2.69140625" style="1279" customWidth="1"/>
    <col min="13010" max="13010" width="6.3828125" style="1279" customWidth="1"/>
    <col min="13011" max="13011" width="2.69140625" style="1279" customWidth="1"/>
    <col min="13012" max="13015" width="0.921875" style="1279" customWidth="1"/>
    <col min="13016" max="13097" width="2.69140625" style="1279" customWidth="1"/>
    <col min="13098" max="13264" width="1.61328125" style="1279"/>
    <col min="13265" max="13265" width="2.69140625" style="1279" customWidth="1"/>
    <col min="13266" max="13266" width="6.3828125" style="1279" customWidth="1"/>
    <col min="13267" max="13267" width="2.69140625" style="1279" customWidth="1"/>
    <col min="13268" max="13271" width="0.921875" style="1279" customWidth="1"/>
    <col min="13272" max="13353" width="2.69140625" style="1279" customWidth="1"/>
    <col min="13354" max="13520" width="1.61328125" style="1279"/>
    <col min="13521" max="13521" width="2.69140625" style="1279" customWidth="1"/>
    <col min="13522" max="13522" width="6.3828125" style="1279" customWidth="1"/>
    <col min="13523" max="13523" width="2.69140625" style="1279" customWidth="1"/>
    <col min="13524" max="13527" width="0.921875" style="1279" customWidth="1"/>
    <col min="13528" max="13609" width="2.69140625" style="1279" customWidth="1"/>
    <col min="13610" max="13776" width="1.61328125" style="1279"/>
    <col min="13777" max="13777" width="2.69140625" style="1279" customWidth="1"/>
    <col min="13778" max="13778" width="6.3828125" style="1279" customWidth="1"/>
    <col min="13779" max="13779" width="2.69140625" style="1279" customWidth="1"/>
    <col min="13780" max="13783" width="0.921875" style="1279" customWidth="1"/>
    <col min="13784" max="13865" width="2.69140625" style="1279" customWidth="1"/>
    <col min="13866" max="14032" width="1.61328125" style="1279"/>
    <col min="14033" max="14033" width="2.69140625" style="1279" customWidth="1"/>
    <col min="14034" max="14034" width="6.3828125" style="1279" customWidth="1"/>
    <col min="14035" max="14035" width="2.69140625" style="1279" customWidth="1"/>
    <col min="14036" max="14039" width="0.921875" style="1279" customWidth="1"/>
    <col min="14040" max="14121" width="2.69140625" style="1279" customWidth="1"/>
    <col min="14122" max="14288" width="1.61328125" style="1279"/>
    <col min="14289" max="14289" width="2.69140625" style="1279" customWidth="1"/>
    <col min="14290" max="14290" width="6.3828125" style="1279" customWidth="1"/>
    <col min="14291" max="14291" width="2.69140625" style="1279" customWidth="1"/>
    <col min="14292" max="14295" width="0.921875" style="1279" customWidth="1"/>
    <col min="14296" max="14377" width="2.69140625" style="1279" customWidth="1"/>
    <col min="14378" max="14544" width="1.61328125" style="1279"/>
    <col min="14545" max="14545" width="2.69140625" style="1279" customWidth="1"/>
    <col min="14546" max="14546" width="6.3828125" style="1279" customWidth="1"/>
    <col min="14547" max="14547" width="2.69140625" style="1279" customWidth="1"/>
    <col min="14548" max="14551" width="0.921875" style="1279" customWidth="1"/>
    <col min="14552" max="14633" width="2.69140625" style="1279" customWidth="1"/>
    <col min="14634" max="14800" width="1.61328125" style="1279"/>
    <col min="14801" max="14801" width="2.69140625" style="1279" customWidth="1"/>
    <col min="14802" max="14802" width="6.3828125" style="1279" customWidth="1"/>
    <col min="14803" max="14803" width="2.69140625" style="1279" customWidth="1"/>
    <col min="14804" max="14807" width="0.921875" style="1279" customWidth="1"/>
    <col min="14808" max="14889" width="2.69140625" style="1279" customWidth="1"/>
    <col min="14890" max="15056" width="1.61328125" style="1279"/>
    <col min="15057" max="15057" width="2.69140625" style="1279" customWidth="1"/>
    <col min="15058" max="15058" width="6.3828125" style="1279" customWidth="1"/>
    <col min="15059" max="15059" width="2.69140625" style="1279" customWidth="1"/>
    <col min="15060" max="15063" width="0.921875" style="1279" customWidth="1"/>
    <col min="15064" max="15145" width="2.69140625" style="1279" customWidth="1"/>
    <col min="15146" max="15312" width="1.61328125" style="1279"/>
    <col min="15313" max="15313" width="2.69140625" style="1279" customWidth="1"/>
    <col min="15314" max="15314" width="6.3828125" style="1279" customWidth="1"/>
    <col min="15315" max="15315" width="2.69140625" style="1279" customWidth="1"/>
    <col min="15316" max="15319" width="0.921875" style="1279" customWidth="1"/>
    <col min="15320" max="15401" width="2.69140625" style="1279" customWidth="1"/>
    <col min="15402" max="15568" width="1.61328125" style="1279"/>
    <col min="15569" max="15569" width="2.69140625" style="1279" customWidth="1"/>
    <col min="15570" max="15570" width="6.3828125" style="1279" customWidth="1"/>
    <col min="15571" max="15571" width="2.69140625" style="1279" customWidth="1"/>
    <col min="15572" max="15575" width="0.921875" style="1279" customWidth="1"/>
    <col min="15576" max="15657" width="2.69140625" style="1279" customWidth="1"/>
    <col min="15658" max="15824" width="1.61328125" style="1279"/>
    <col min="15825" max="15825" width="2.69140625" style="1279" customWidth="1"/>
    <col min="15826" max="15826" width="6.3828125" style="1279" customWidth="1"/>
    <col min="15827" max="15827" width="2.69140625" style="1279" customWidth="1"/>
    <col min="15828" max="15831" width="0.921875" style="1279" customWidth="1"/>
    <col min="15832" max="15913" width="2.69140625" style="1279" customWidth="1"/>
    <col min="15914" max="16080" width="1.61328125" style="1279"/>
    <col min="16081" max="16081" width="2.69140625" style="1279" customWidth="1"/>
    <col min="16082" max="16082" width="6.3828125" style="1279" customWidth="1"/>
    <col min="16083" max="16083" width="2.69140625" style="1279" customWidth="1"/>
    <col min="16084" max="16087" width="0.921875" style="1279" customWidth="1"/>
    <col min="16088" max="16169" width="2.69140625" style="1279" customWidth="1"/>
    <col min="16170" max="16384" width="1.61328125" style="1279"/>
  </cols>
  <sheetData>
    <row r="1" spans="2:126" ht="81" customHeight="1" thickBot="1"/>
    <row r="2" spans="2:126" s="1420" customFormat="1" ht="24.9" customHeight="1">
      <c r="B2" s="1681"/>
      <c r="C2" s="1682"/>
      <c r="D2" s="1682"/>
      <c r="E2" s="1682"/>
      <c r="F2" s="1682"/>
      <c r="G2" s="1682"/>
      <c r="H2" s="1682"/>
      <c r="I2" s="1682"/>
      <c r="J2" s="1682"/>
      <c r="K2" s="1682"/>
      <c r="L2" s="1682"/>
      <c r="M2" s="1682"/>
      <c r="N2" s="1682"/>
      <c r="O2" s="1682"/>
      <c r="P2" s="1682"/>
      <c r="Q2" s="1682"/>
      <c r="R2" s="1682"/>
      <c r="S2" s="1682"/>
      <c r="T2" s="1682"/>
      <c r="U2" s="1682"/>
      <c r="V2" s="1682"/>
      <c r="W2" s="1682"/>
      <c r="X2" s="1682"/>
      <c r="Y2" s="1682"/>
      <c r="Z2" s="1682"/>
      <c r="AA2" s="1682"/>
      <c r="AB2" s="1682"/>
      <c r="AC2" s="1682"/>
      <c r="AD2" s="1682"/>
      <c r="AE2" s="1682"/>
      <c r="AF2" s="1682"/>
      <c r="AG2" s="1682"/>
      <c r="AH2" s="1682"/>
      <c r="AI2" s="1682"/>
      <c r="AJ2" s="1682"/>
      <c r="AK2" s="1682"/>
      <c r="AL2" s="1682"/>
      <c r="AM2" s="1682"/>
      <c r="AN2" s="1682"/>
      <c r="AO2" s="1682"/>
      <c r="AP2" s="1682"/>
      <c r="AQ2" s="1682"/>
      <c r="AR2" s="1682"/>
      <c r="AS2" s="1682"/>
      <c r="AT2" s="1682"/>
      <c r="AU2" s="1682"/>
      <c r="AV2" s="1682"/>
      <c r="AW2" s="1682"/>
      <c r="AX2" s="1682"/>
      <c r="AY2" s="1682"/>
      <c r="AZ2" s="1682"/>
      <c r="BA2" s="1682"/>
      <c r="BB2" s="1682"/>
      <c r="BC2" s="1682"/>
      <c r="BD2" s="1682"/>
      <c r="BE2" s="1682"/>
      <c r="BF2" s="1682"/>
      <c r="BG2" s="1682"/>
      <c r="BH2" s="1682"/>
      <c r="BI2" s="1682"/>
      <c r="BJ2" s="1682"/>
      <c r="BK2" s="1682"/>
      <c r="BL2" s="1682"/>
      <c r="BM2" s="1682"/>
      <c r="BN2" s="1682"/>
      <c r="BO2" s="1682"/>
      <c r="BP2" s="1682"/>
      <c r="BQ2" s="1682"/>
      <c r="BR2" s="1682"/>
      <c r="BS2" s="1682"/>
      <c r="BT2" s="1682"/>
      <c r="BU2" s="1682"/>
      <c r="BV2" s="1682"/>
      <c r="BW2" s="1682"/>
      <c r="BX2" s="1682"/>
      <c r="BY2" s="1682"/>
      <c r="BZ2" s="1682"/>
      <c r="CA2" s="1682"/>
      <c r="CB2" s="1682"/>
      <c r="CC2" s="1682"/>
      <c r="CD2" s="1683"/>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1420" customFormat="1" ht="30" customHeight="1">
      <c r="B3" s="1684"/>
      <c r="C3" s="1307"/>
      <c r="D3" s="1307"/>
      <c r="E3" s="1307"/>
      <c r="F3" s="1307"/>
      <c r="G3" s="1307"/>
      <c r="H3" s="1307"/>
      <c r="I3" s="1307"/>
      <c r="J3" s="1307"/>
      <c r="K3" s="1307"/>
      <c r="L3" s="1307"/>
      <c r="M3" s="1307"/>
      <c r="N3" s="1307"/>
      <c r="O3" s="1307"/>
      <c r="P3" s="1307"/>
      <c r="Q3" s="1307"/>
      <c r="R3" s="1307"/>
      <c r="S3" s="1307"/>
      <c r="T3" s="1307"/>
      <c r="U3" s="1307"/>
      <c r="V3" s="1307"/>
      <c r="W3" s="1307"/>
      <c r="X3" s="1307"/>
      <c r="Y3" s="1307"/>
      <c r="Z3" s="1307"/>
      <c r="AA3" s="1307"/>
      <c r="AB3" s="1307"/>
      <c r="AC3" s="1307"/>
      <c r="AD3" s="1307"/>
      <c r="AE3" s="1307"/>
      <c r="AF3" s="1307"/>
      <c r="AG3" s="1307"/>
      <c r="AH3" s="1307"/>
      <c r="AI3" s="1307"/>
      <c r="AJ3" s="1307"/>
      <c r="AK3" s="1307"/>
      <c r="AL3" s="1307"/>
      <c r="AM3" s="1307"/>
      <c r="AN3" s="1307"/>
      <c r="AO3" s="1307"/>
      <c r="AP3" s="1307"/>
      <c r="AQ3" s="1307"/>
      <c r="AR3" s="1307"/>
      <c r="AS3" s="1307"/>
      <c r="AT3" s="1307"/>
      <c r="AU3" s="1307"/>
      <c r="AV3" s="1307"/>
      <c r="AW3" s="1307"/>
      <c r="AX3" s="1307"/>
      <c r="AY3" s="1307"/>
      <c r="AZ3" s="1307"/>
      <c r="BA3" s="1307"/>
      <c r="BB3" s="1307"/>
      <c r="BC3" s="1307"/>
      <c r="BD3" s="1307"/>
      <c r="BE3" s="1307"/>
      <c r="BF3" s="1307"/>
      <c r="BG3" s="1307"/>
      <c r="BH3" s="1307"/>
      <c r="BI3" s="1307"/>
      <c r="BJ3" s="1307"/>
      <c r="BK3" s="1307"/>
      <c r="BL3" s="1307"/>
      <c r="BM3" s="1307"/>
      <c r="BN3" s="1307"/>
      <c r="BO3" s="1307"/>
      <c r="BP3" s="1307"/>
      <c r="BQ3" s="1307"/>
      <c r="BR3" s="1307"/>
      <c r="BS3" s="1307"/>
      <c r="BT3" s="1307"/>
      <c r="BU3" s="1307"/>
      <c r="BV3" s="1307"/>
      <c r="BW3" s="1307"/>
      <c r="BX3" s="1307"/>
      <c r="BY3" s="1307"/>
      <c r="BZ3" s="1307"/>
      <c r="CA3" s="1307"/>
      <c r="CB3" s="1307"/>
      <c r="CC3" s="1307"/>
      <c r="CD3" s="1685"/>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1420" customFormat="1" ht="30" customHeight="1">
      <c r="B4" s="1686"/>
      <c r="C4" s="3182" t="s">
        <v>1446</v>
      </c>
      <c r="D4" s="3143"/>
      <c r="E4" s="3143"/>
      <c r="F4" s="3143"/>
      <c r="G4" s="3143"/>
      <c r="H4" s="3143"/>
      <c r="I4" s="3143"/>
      <c r="J4" s="3143"/>
      <c r="K4" s="3143"/>
      <c r="L4" s="3143"/>
      <c r="M4" s="3143"/>
      <c r="N4" s="3183"/>
      <c r="O4" s="3184" t="s">
        <v>943</v>
      </c>
      <c r="P4" s="3149"/>
      <c r="Q4" s="3185"/>
      <c r="R4" s="1320"/>
      <c r="S4" s="1309" t="s">
        <v>1061</v>
      </c>
      <c r="T4" s="1371"/>
      <c r="U4" s="1371"/>
      <c r="V4" s="1371"/>
      <c r="W4" s="1371"/>
      <c r="X4" s="1371"/>
      <c r="Y4" s="1371"/>
      <c r="Z4" s="1371"/>
      <c r="AA4" s="1371"/>
      <c r="AB4" s="1371"/>
      <c r="AC4" s="1371"/>
      <c r="AD4" s="1371"/>
      <c r="AE4" s="1371"/>
      <c r="AF4" s="1371"/>
      <c r="AG4" s="1371"/>
      <c r="AH4" s="1371"/>
      <c r="AI4" s="1371"/>
      <c r="AJ4" s="1371"/>
      <c r="AK4" s="1371"/>
      <c r="AL4" s="1371"/>
      <c r="AM4" s="1371"/>
      <c r="AN4" s="1371"/>
      <c r="AO4" s="1371"/>
      <c r="AP4" s="1371"/>
      <c r="AQ4" s="1371"/>
      <c r="AR4" s="1371"/>
      <c r="AS4" s="1371"/>
      <c r="AT4" s="1371"/>
      <c r="AU4" s="1371"/>
      <c r="AV4" s="1371"/>
      <c r="AW4" s="1371"/>
      <c r="AX4" s="1371"/>
      <c r="AY4" s="1371"/>
      <c r="AZ4" s="1371"/>
      <c r="BA4" s="1371"/>
      <c r="BB4" s="1371"/>
      <c r="BC4" s="1371"/>
      <c r="BD4" s="1371"/>
      <c r="BE4" s="1371"/>
      <c r="BF4" s="1371"/>
      <c r="BG4" s="1371"/>
      <c r="BH4" s="1371"/>
      <c r="BI4" s="1371"/>
      <c r="BJ4" s="1371"/>
      <c r="BK4" s="1371"/>
      <c r="BL4" s="1371"/>
      <c r="BM4" s="1371"/>
      <c r="BN4" s="1371"/>
      <c r="BO4" s="1371"/>
      <c r="BP4" s="1371"/>
      <c r="BQ4" s="1371"/>
      <c r="BR4" s="1371"/>
      <c r="BS4" s="1371"/>
      <c r="BT4" s="1371"/>
      <c r="BU4" s="1371"/>
      <c r="BV4" s="1371"/>
      <c r="BW4" s="1371"/>
      <c r="BX4" s="1371"/>
      <c r="BY4" s="1371"/>
      <c r="BZ4" s="1371"/>
      <c r="CA4" s="1371"/>
      <c r="CB4" s="1371"/>
      <c r="CC4" s="1371"/>
      <c r="CD4" s="1395"/>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1420" customFormat="1" ht="30" customHeight="1">
      <c r="B5" s="1687"/>
      <c r="C5" s="3145"/>
      <c r="D5" s="3146"/>
      <c r="E5" s="3146"/>
      <c r="F5" s="3146"/>
      <c r="G5" s="3146"/>
      <c r="H5" s="3146"/>
      <c r="I5" s="3146"/>
      <c r="J5" s="3146"/>
      <c r="K5" s="3146"/>
      <c r="L5" s="3146"/>
      <c r="M5" s="3146"/>
      <c r="N5" s="3147"/>
      <c r="O5" s="3151"/>
      <c r="P5" s="3152"/>
      <c r="Q5" s="3153"/>
      <c r="R5" s="1320"/>
      <c r="S5" s="1636" t="s">
        <v>1060</v>
      </c>
      <c r="T5" s="1371"/>
      <c r="U5" s="1371"/>
      <c r="V5" s="1663"/>
      <c r="W5" s="1663"/>
      <c r="X5" s="1663"/>
      <c r="Y5" s="1663"/>
      <c r="Z5" s="1663"/>
      <c r="AA5" s="1663"/>
      <c r="AB5" s="1663"/>
      <c r="AC5" s="1663"/>
      <c r="AD5" s="1663"/>
      <c r="AE5" s="1663"/>
      <c r="AF5" s="1663"/>
      <c r="AG5" s="1663"/>
      <c r="AH5" s="1663"/>
      <c r="AI5" s="1663"/>
      <c r="AJ5" s="1663"/>
      <c r="AK5" s="1663"/>
      <c r="AL5" s="1663"/>
      <c r="AM5" s="1663"/>
      <c r="AN5" s="1663"/>
      <c r="AO5" s="1663"/>
      <c r="AP5" s="1663"/>
      <c r="AQ5" s="1663"/>
      <c r="AR5" s="1663"/>
      <c r="AS5" s="1663"/>
      <c r="AT5" s="1663"/>
      <c r="AU5" s="1663"/>
      <c r="AV5" s="1663"/>
      <c r="AW5" s="1663"/>
      <c r="AX5" s="1663"/>
      <c r="AY5" s="1663"/>
      <c r="AZ5" s="1663"/>
      <c r="BA5" s="1663"/>
      <c r="BB5" s="1663"/>
      <c r="BC5" s="1663"/>
      <c r="BD5" s="1663"/>
      <c r="BE5" s="1663"/>
      <c r="BF5" s="1663"/>
      <c r="BG5" s="1663"/>
      <c r="BH5" s="1663"/>
      <c r="BI5" s="1663"/>
      <c r="BJ5" s="1663"/>
      <c r="BK5" s="1663"/>
      <c r="BL5" s="1663"/>
      <c r="BM5" s="1663"/>
      <c r="BN5" s="1663"/>
      <c r="BO5" s="1663"/>
      <c r="BP5" s="1663"/>
      <c r="BQ5" s="1663"/>
      <c r="BR5" s="1663"/>
      <c r="BS5" s="1663"/>
      <c r="BT5" s="1663"/>
      <c r="BU5" s="1663"/>
      <c r="BV5" s="1663"/>
      <c r="BW5" s="1663"/>
      <c r="BX5" s="1663"/>
      <c r="BY5" s="1663"/>
      <c r="BZ5" s="1663"/>
      <c r="CA5" s="1663"/>
      <c r="CB5" s="1663"/>
      <c r="CC5" s="1663"/>
      <c r="CD5" s="1688"/>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1420" customFormat="1" ht="30" customHeight="1">
      <c r="B6" s="1687"/>
      <c r="C6" s="1663"/>
      <c r="D6" s="1663"/>
      <c r="E6" s="1663"/>
      <c r="F6" s="1663"/>
      <c r="G6" s="1663"/>
      <c r="H6" s="1663"/>
      <c r="I6" s="1663"/>
      <c r="J6" s="1663"/>
      <c r="K6" s="1663"/>
      <c r="L6" s="1663"/>
      <c r="M6" s="1663"/>
      <c r="N6" s="1663"/>
      <c r="O6" s="1663"/>
      <c r="P6" s="1663"/>
      <c r="Q6" s="1663"/>
      <c r="R6" s="1663"/>
      <c r="S6" s="1663"/>
      <c r="T6" s="1663"/>
      <c r="U6" s="1663"/>
      <c r="V6" s="1663"/>
      <c r="W6" s="1663"/>
      <c r="X6" s="1663"/>
      <c r="Y6" s="1663"/>
      <c r="Z6" s="1663"/>
      <c r="AA6" s="1663"/>
      <c r="AB6" s="1663"/>
      <c r="AC6" s="1663"/>
      <c r="AD6" s="1663"/>
      <c r="AE6" s="1663"/>
      <c r="AF6" s="1663"/>
      <c r="AG6" s="1663"/>
      <c r="AH6" s="1663"/>
      <c r="AI6" s="1663"/>
      <c r="AJ6" s="1663"/>
      <c r="AK6" s="1663"/>
      <c r="AL6" s="1663"/>
      <c r="AM6" s="1663"/>
      <c r="AN6" s="1663"/>
      <c r="AO6" s="1663"/>
      <c r="AP6" s="1663"/>
      <c r="AQ6" s="1663"/>
      <c r="AR6" s="1663"/>
      <c r="AS6" s="1663"/>
      <c r="AT6" s="1663"/>
      <c r="AU6" s="1663"/>
      <c r="AV6" s="1663"/>
      <c r="AW6" s="1663"/>
      <c r="AX6" s="1663"/>
      <c r="AY6" s="1663"/>
      <c r="AZ6" s="1663"/>
      <c r="BA6" s="1663"/>
      <c r="BB6" s="1663"/>
      <c r="BC6" s="1663"/>
      <c r="BD6" s="1663"/>
      <c r="BE6" s="1663"/>
      <c r="BF6" s="1663"/>
      <c r="BG6" s="1663"/>
      <c r="BH6" s="1663"/>
      <c r="BI6" s="1663"/>
      <c r="BJ6" s="1663"/>
      <c r="BK6" s="1663"/>
      <c r="BL6" s="1663"/>
      <c r="BM6" s="1663"/>
      <c r="BN6" s="1663"/>
      <c r="BO6" s="1663"/>
      <c r="BP6" s="1663"/>
      <c r="BQ6" s="1663"/>
      <c r="BR6" s="1663"/>
      <c r="BS6" s="1663"/>
      <c r="BT6" s="1663"/>
      <c r="BU6" s="1663"/>
      <c r="BV6" s="1663"/>
      <c r="BW6" s="1663"/>
      <c r="BX6" s="1663"/>
      <c r="BY6" s="1663"/>
      <c r="BZ6" s="1663"/>
      <c r="CA6" s="1663"/>
      <c r="CB6" s="1663"/>
      <c r="CC6" s="1663"/>
      <c r="CD6" s="1688"/>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1420" customFormat="1" ht="24.9" customHeight="1">
      <c r="B7" s="1301"/>
      <c r="C7" s="1631" t="s">
        <v>1026</v>
      </c>
      <c r="D7" s="1631"/>
      <c r="E7" s="1631"/>
      <c r="F7" s="1631"/>
      <c r="G7" s="1631"/>
      <c r="H7" s="3129">
        <v>1</v>
      </c>
      <c r="I7" s="3129"/>
      <c r="J7" s="1324"/>
      <c r="K7" s="1293" t="s">
        <v>1467</v>
      </c>
      <c r="L7" s="1302"/>
      <c r="M7" s="1302"/>
      <c r="N7" s="1302"/>
      <c r="O7" s="1302"/>
      <c r="P7" s="1302"/>
      <c r="Q7" s="1302"/>
      <c r="R7" s="1302"/>
      <c r="S7" s="1302"/>
      <c r="T7" s="1302"/>
      <c r="U7" s="1302"/>
      <c r="V7" s="1302"/>
      <c r="W7" s="1302"/>
      <c r="X7" s="1302"/>
      <c r="Y7" s="1302"/>
      <c r="Z7" s="1302"/>
      <c r="AA7" s="1302"/>
      <c r="AB7" s="1302"/>
      <c r="AC7" s="1302"/>
      <c r="AD7" s="1302"/>
      <c r="AE7" s="1302"/>
      <c r="AF7" s="1302"/>
      <c r="AG7" s="1302"/>
      <c r="AH7" s="1302"/>
      <c r="AI7" s="1302"/>
      <c r="AJ7" s="1302"/>
      <c r="AK7" s="1302"/>
      <c r="AL7" s="1302"/>
      <c r="AM7" s="1302"/>
      <c r="AN7" s="1302"/>
      <c r="AO7" s="1302"/>
      <c r="AP7" s="1302"/>
      <c r="AQ7" s="1302"/>
      <c r="AR7" s="1302"/>
      <c r="AS7" s="1302"/>
      <c r="AT7" s="1302"/>
      <c r="AU7" s="1302"/>
      <c r="AV7" s="1302"/>
      <c r="AW7" s="1302"/>
      <c r="AX7" s="1302"/>
      <c r="AY7" s="1302"/>
      <c r="AZ7" s="1302"/>
      <c r="BA7" s="1302"/>
      <c r="BB7" s="1302"/>
      <c r="BC7" s="1302"/>
      <c r="BD7" s="1302"/>
      <c r="BE7" s="1302"/>
      <c r="BF7" s="1302"/>
      <c r="BG7" s="1302"/>
      <c r="BH7" s="1302"/>
      <c r="BI7" s="1302"/>
      <c r="BJ7" s="1302"/>
      <c r="BK7" s="1302"/>
      <c r="BL7" s="1302"/>
      <c r="BM7" s="1302"/>
      <c r="BN7" s="1302"/>
      <c r="BO7" s="1302"/>
      <c r="BP7" s="1302"/>
      <c r="BQ7" s="1302"/>
      <c r="BR7" s="1302"/>
      <c r="BS7" s="1302"/>
      <c r="BT7" s="1302"/>
      <c r="BU7" s="1302"/>
      <c r="BV7" s="1302"/>
      <c r="BW7" s="1302"/>
      <c r="BX7" s="1302"/>
      <c r="BY7" s="1302"/>
      <c r="BZ7" s="1302"/>
      <c r="CA7" s="1302"/>
      <c r="CD7" s="1634"/>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1420" customFormat="1" ht="30" customHeight="1">
      <c r="B8" s="1635"/>
      <c r="C8" s="1637" t="s">
        <v>1028</v>
      </c>
      <c r="D8" s="1637"/>
      <c r="E8" s="1637"/>
      <c r="F8" s="1637"/>
      <c r="G8" s="1637"/>
      <c r="H8" s="3129"/>
      <c r="I8" s="3129"/>
      <c r="J8" s="1324"/>
      <c r="K8" s="1638" t="s">
        <v>1468</v>
      </c>
      <c r="V8" s="1371"/>
      <c r="W8" s="1371"/>
      <c r="X8" s="1371"/>
      <c r="Y8" s="1371"/>
      <c r="Z8" s="1371"/>
      <c r="AA8" s="1371"/>
      <c r="AB8" s="1371"/>
      <c r="AC8" s="1371"/>
      <c r="AD8" s="1371"/>
      <c r="AE8" s="1371"/>
      <c r="AF8" s="1371"/>
      <c r="AG8" s="1371"/>
      <c r="AH8" s="1371"/>
      <c r="AI8" s="1371"/>
      <c r="AJ8" s="1371"/>
      <c r="AK8" s="1320"/>
      <c r="AL8" s="1320"/>
      <c r="AM8" s="1320"/>
      <c r="AN8" s="1320"/>
      <c r="AO8" s="1320"/>
      <c r="AP8" s="1320"/>
      <c r="AQ8" s="1320"/>
      <c r="AR8" s="1320"/>
      <c r="AS8" s="1320"/>
      <c r="AT8" s="1320"/>
      <c r="AU8" s="1320"/>
      <c r="AV8" s="1320"/>
      <c r="AW8" s="1320"/>
      <c r="AX8" s="1320"/>
      <c r="AY8" s="1320"/>
      <c r="AZ8" s="1371"/>
      <c r="BA8" s="1386"/>
      <c r="BB8" s="1386"/>
      <c r="BC8" s="1386"/>
      <c r="BD8" s="1386"/>
      <c r="BE8" s="1386"/>
      <c r="BF8" s="1386"/>
      <c r="BG8" s="1386"/>
      <c r="BH8" s="1386"/>
      <c r="BI8" s="1386"/>
      <c r="BJ8" s="1386"/>
      <c r="BK8" s="1386"/>
      <c r="BL8" s="1386"/>
      <c r="BM8" s="1386"/>
      <c r="BN8" s="1386"/>
      <c r="BO8" s="1386"/>
      <c r="BP8" s="1386"/>
      <c r="BQ8" s="1386"/>
      <c r="BR8" s="1386"/>
      <c r="BS8" s="1386"/>
      <c r="BT8" s="1386"/>
      <c r="BU8" s="1386"/>
      <c r="BV8" s="1320"/>
      <c r="BW8" s="1320"/>
      <c r="BX8" s="1320"/>
      <c r="BY8" s="1320"/>
      <c r="BZ8" s="1320"/>
      <c r="CA8" s="1320"/>
      <c r="CD8" s="1634"/>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1420" customFormat="1" ht="30" customHeight="1">
      <c r="B9" s="1635"/>
      <c r="V9" s="1371"/>
      <c r="W9" s="1371"/>
      <c r="X9" s="1371"/>
      <c r="Y9" s="1371"/>
      <c r="Z9" s="1371"/>
      <c r="AA9" s="1371"/>
      <c r="AB9" s="1371"/>
      <c r="AC9" s="1371"/>
      <c r="AD9" s="1371"/>
      <c r="AE9" s="1371"/>
      <c r="AF9" s="1371"/>
      <c r="AG9" s="1371"/>
      <c r="AH9" s="1371"/>
      <c r="AI9" s="1371"/>
      <c r="AJ9" s="1371"/>
      <c r="AK9" s="1320"/>
      <c r="AL9" s="1320"/>
      <c r="AM9" s="1320"/>
      <c r="AN9" s="1320"/>
      <c r="AO9" s="1320"/>
      <c r="AP9" s="1320"/>
      <c r="AQ9" s="1320"/>
      <c r="AR9" s="1320"/>
      <c r="AS9" s="1320"/>
      <c r="AT9" s="1320"/>
      <c r="AU9" s="1320"/>
      <c r="AV9" s="1320"/>
      <c r="AW9" s="1320"/>
      <c r="AX9" s="1320"/>
      <c r="AY9" s="1320"/>
      <c r="AZ9" s="1371"/>
      <c r="BA9" s="1320"/>
      <c r="BB9" s="1320"/>
      <c r="BC9" s="1320"/>
      <c r="BD9" s="1320"/>
      <c r="BE9" s="1320"/>
      <c r="BF9" s="1320"/>
      <c r="BG9" s="1320"/>
      <c r="BH9" s="1320"/>
      <c r="BI9" s="1320"/>
      <c r="BJ9" s="1320"/>
      <c r="BK9" s="1320"/>
      <c r="BL9" s="1320"/>
      <c r="BM9" s="1320"/>
      <c r="BN9" s="1320"/>
      <c r="BO9" s="1320"/>
      <c r="BP9" s="1320"/>
      <c r="BQ9" s="1320"/>
      <c r="BR9" s="1320"/>
      <c r="BS9" s="1320"/>
      <c r="BT9" s="1320"/>
      <c r="BU9" s="1320"/>
      <c r="BV9" s="1320"/>
      <c r="BW9" s="1320"/>
      <c r="BX9" s="1320"/>
      <c r="BY9" s="1320"/>
      <c r="BZ9" s="1320"/>
      <c r="CA9" s="1320"/>
      <c r="CD9" s="1634"/>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1420" customFormat="1" ht="30" customHeight="1">
      <c r="B10" s="1635"/>
      <c r="C10" s="1703" t="s">
        <v>1499</v>
      </c>
      <c r="D10" s="1704"/>
      <c r="E10" s="1704"/>
      <c r="F10" s="1704"/>
      <c r="G10" s="1704"/>
      <c r="H10" s="1642"/>
      <c r="I10" s="1642"/>
      <c r="J10" s="1643"/>
      <c r="K10" s="1705"/>
      <c r="L10" s="1643"/>
      <c r="M10" s="1643"/>
      <c r="N10" s="1643"/>
      <c r="O10" s="1643"/>
      <c r="P10" s="1643"/>
      <c r="Q10" s="1643"/>
      <c r="R10" s="1643"/>
      <c r="S10" s="1643"/>
      <c r="T10" s="1643"/>
      <c r="U10" s="1643"/>
      <c r="V10" s="1643"/>
      <c r="W10" s="1643"/>
      <c r="X10" s="1643"/>
      <c r="Y10" s="1643"/>
      <c r="Z10" s="1643"/>
      <c r="AA10" s="1643"/>
      <c r="AB10" s="1643"/>
      <c r="AC10" s="1643"/>
      <c r="AD10" s="1643"/>
      <c r="CB10" s="1321"/>
      <c r="CD10" s="1634"/>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1420" customFormat="1" ht="30" customHeight="1">
      <c r="B11" s="1635"/>
      <c r="CB11" s="1321"/>
      <c r="CD11" s="1634"/>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1420" customFormat="1" ht="30" customHeight="1">
      <c r="B12" s="1635"/>
      <c r="C12" s="1689" t="s">
        <v>1059</v>
      </c>
      <c r="D12" s="1689" t="s">
        <v>1500</v>
      </c>
      <c r="E12" s="1690"/>
      <c r="F12" s="1691"/>
      <c r="G12" s="1691"/>
      <c r="H12" s="1321"/>
      <c r="I12" s="1321"/>
      <c r="J12" s="1321"/>
      <c r="K12" s="1321"/>
      <c r="L12" s="1321"/>
      <c r="M12" s="1321"/>
      <c r="N12" s="1321"/>
      <c r="O12" s="1321"/>
      <c r="P12" s="1321"/>
      <c r="Q12" s="1321"/>
      <c r="R12" s="1321"/>
      <c r="S12" s="1321"/>
      <c r="T12" s="1321"/>
      <c r="U12" s="1321"/>
      <c r="V12" s="1321"/>
      <c r="W12" s="1321"/>
      <c r="X12" s="1321"/>
      <c r="Y12" s="1321"/>
      <c r="Z12" s="1321"/>
      <c r="AA12" s="1321"/>
      <c r="AB12" s="1321"/>
      <c r="AC12" s="1321"/>
      <c r="AD12" s="1321"/>
      <c r="AE12" s="1321"/>
      <c r="AF12" s="1321"/>
      <c r="AG12" s="1321"/>
      <c r="AH12" s="1321"/>
      <c r="AI12" s="1321"/>
      <c r="AJ12" s="1321"/>
      <c r="AK12" s="1321"/>
      <c r="AL12" s="1321"/>
      <c r="AM12" s="1321"/>
      <c r="AN12" s="1321"/>
      <c r="AO12" s="1321"/>
      <c r="AP12" s="1321"/>
      <c r="AQ12" s="1321"/>
      <c r="AR12" s="1321"/>
      <c r="AS12" s="1321"/>
      <c r="AT12" s="1321"/>
      <c r="AU12" s="1321"/>
      <c r="AV12" s="1321"/>
      <c r="AW12" s="1321"/>
      <c r="AX12" s="1321"/>
      <c r="AY12" s="1321"/>
      <c r="AZ12" s="1321"/>
      <c r="BA12" s="1321"/>
      <c r="BB12" s="1321"/>
      <c r="BC12" s="1321"/>
      <c r="BD12" s="1321"/>
      <c r="BE12" s="1321"/>
      <c r="BF12" s="1321"/>
      <c r="BG12" s="1321"/>
      <c r="BH12" s="1321"/>
      <c r="BI12" s="1321"/>
      <c r="BJ12" s="1321"/>
      <c r="BK12" s="1321"/>
      <c r="BL12" s="1321"/>
      <c r="BM12" s="1321"/>
      <c r="BN12" s="1321"/>
      <c r="BO12" s="1321"/>
      <c r="BP12" s="1321"/>
      <c r="BQ12" s="1321"/>
      <c r="BR12" s="1321"/>
      <c r="BS12" s="1321"/>
      <c r="BT12" s="1321"/>
      <c r="BU12" s="1321"/>
      <c r="BV12" s="1321"/>
      <c r="BW12" s="1321"/>
      <c r="BX12" s="1321"/>
      <c r="BY12" s="1321"/>
      <c r="BZ12" s="1321"/>
      <c r="CA12" s="1321"/>
      <c r="CD12" s="1634"/>
      <c r="CH12"/>
      <c r="CI12"/>
      <c r="CJ12"/>
      <c r="CK12"/>
    </row>
    <row r="13" spans="2:126" s="1420" customFormat="1" ht="30" customHeight="1">
      <c r="B13" s="1635"/>
      <c r="C13" s="1690"/>
      <c r="D13" s="1692" t="s">
        <v>1501</v>
      </c>
      <c r="E13" s="1690"/>
      <c r="F13" s="1691"/>
      <c r="G13" s="1691"/>
      <c r="H13" s="1321"/>
      <c r="I13" s="1321"/>
      <c r="J13" s="1321"/>
      <c r="K13" s="1321"/>
      <c r="L13" s="1321"/>
      <c r="M13" s="1321"/>
      <c r="N13" s="1321"/>
      <c r="O13" s="1321"/>
      <c r="P13" s="1321"/>
      <c r="Q13" s="1321"/>
      <c r="R13" s="1321"/>
      <c r="S13" s="1321"/>
      <c r="T13" s="1321"/>
      <c r="U13" s="1321"/>
      <c r="V13" s="1321"/>
      <c r="W13" s="1321"/>
      <c r="X13" s="1321"/>
      <c r="Y13" s="1321"/>
      <c r="Z13" s="1321"/>
      <c r="AA13" s="1321"/>
      <c r="AB13" s="1321"/>
      <c r="AC13" s="1321"/>
      <c r="AD13" s="1321"/>
      <c r="AE13" s="1321"/>
      <c r="AF13" s="1321"/>
      <c r="AG13" s="1321"/>
      <c r="AH13" s="1321"/>
      <c r="AI13" s="1321"/>
      <c r="AJ13" s="1321"/>
      <c r="AK13" s="1321"/>
      <c r="AL13" s="1321"/>
      <c r="AM13" s="1321"/>
      <c r="AN13" s="1321"/>
      <c r="AO13" s="1321"/>
      <c r="AP13" s="1321"/>
      <c r="AQ13" s="1321"/>
      <c r="AR13" s="1321"/>
      <c r="AS13" s="1321"/>
      <c r="AT13" s="1321"/>
      <c r="AU13" s="1321"/>
      <c r="AV13" s="1321"/>
      <c r="AW13" s="1321"/>
      <c r="AX13" s="1321"/>
      <c r="AY13" s="1321"/>
      <c r="AZ13" s="1321"/>
      <c r="BA13" s="1321"/>
      <c r="BB13" s="1321"/>
      <c r="BC13" s="1321"/>
      <c r="BD13" s="1321"/>
      <c r="BE13" s="1321"/>
      <c r="BF13" s="1321"/>
      <c r="BG13" s="1321"/>
      <c r="BH13" s="1321"/>
      <c r="BI13" s="1321"/>
      <c r="BJ13" s="1321"/>
      <c r="BK13" s="1321"/>
      <c r="BL13" s="1321"/>
      <c r="BM13" s="1321"/>
      <c r="BN13" s="1321"/>
      <c r="BO13" s="1321"/>
      <c r="BP13" s="1321"/>
      <c r="BQ13" s="1321"/>
      <c r="BR13" s="1321"/>
      <c r="BS13" s="1321"/>
      <c r="BT13" s="1321"/>
      <c r="BU13" s="1321"/>
      <c r="BV13" s="1321"/>
      <c r="BW13" s="1321"/>
      <c r="BX13" s="1321"/>
      <c r="BY13" s="1321"/>
      <c r="BZ13" s="1321"/>
      <c r="CA13" s="1321"/>
      <c r="CD13" s="1634"/>
      <c r="CH13"/>
      <c r="CI13"/>
      <c r="CJ13"/>
      <c r="CK13"/>
    </row>
    <row r="14" spans="2:126" s="1420" customFormat="1" ht="30" customHeight="1">
      <c r="B14" s="1635"/>
      <c r="C14" s="1690"/>
      <c r="D14" s="1692"/>
      <c r="E14" s="1690"/>
      <c r="F14" s="1691"/>
      <c r="G14" s="1691"/>
      <c r="H14" s="1321"/>
      <c r="I14" s="1321"/>
      <c r="J14" s="1321"/>
      <c r="K14" s="1321"/>
      <c r="L14" s="1321"/>
      <c r="M14" s="1321"/>
      <c r="N14" s="1321"/>
      <c r="O14" s="1321"/>
      <c r="P14" s="1321"/>
      <c r="Q14" s="1321"/>
      <c r="R14" s="1321"/>
      <c r="S14" s="1321"/>
      <c r="T14" s="1321"/>
      <c r="U14" s="1321"/>
      <c r="V14" s="1321"/>
      <c r="W14" s="1321"/>
      <c r="X14" s="1321"/>
      <c r="Y14" s="1321"/>
      <c r="Z14" s="1321"/>
      <c r="AA14" s="1321"/>
      <c r="AB14" s="1321"/>
      <c r="AC14" s="1321"/>
      <c r="AD14" s="1321"/>
      <c r="AE14" s="1321"/>
      <c r="AF14" s="1321"/>
      <c r="AG14" s="1321"/>
      <c r="AH14" s="1321"/>
      <c r="AI14" s="1321"/>
      <c r="AJ14" s="1321"/>
      <c r="AK14" s="1321"/>
      <c r="AL14" s="1321"/>
      <c r="AM14" s="1321"/>
      <c r="AN14" s="1321"/>
      <c r="AO14" s="1321"/>
      <c r="AP14" s="1321"/>
      <c r="AQ14" s="1321"/>
      <c r="AR14" s="1321"/>
      <c r="AS14" s="1321"/>
      <c r="AT14" s="1321"/>
      <c r="AU14" s="1321"/>
      <c r="AV14" s="1321"/>
      <c r="AW14" s="1321"/>
      <c r="AX14" s="1321"/>
      <c r="AY14" s="1321"/>
      <c r="AZ14" s="1321"/>
      <c r="BA14" s="1321"/>
      <c r="BB14" s="1321"/>
      <c r="BC14" s="1321"/>
      <c r="BD14" s="1321"/>
      <c r="BE14" s="1321"/>
      <c r="BF14" s="1321"/>
      <c r="BG14" s="1321"/>
      <c r="BH14" s="1321"/>
      <c r="BI14" s="1321"/>
      <c r="BJ14" s="1321"/>
      <c r="BK14" s="1321"/>
      <c r="BL14" s="1321"/>
      <c r="BM14" s="1321"/>
      <c r="BN14" s="1321"/>
      <c r="BO14" s="1321"/>
      <c r="BP14" s="1321"/>
      <c r="BY14" s="3187">
        <v>3101</v>
      </c>
      <c r="BZ14" s="3187"/>
      <c r="CA14" s="3187"/>
      <c r="CD14" s="1634"/>
      <c r="CH14"/>
      <c r="CI14"/>
      <c r="CJ14"/>
      <c r="CK14"/>
    </row>
    <row r="15" spans="2:126" s="1420" customFormat="1" ht="30" customHeight="1">
      <c r="B15" s="1645"/>
      <c r="C15" s="1690"/>
      <c r="D15" s="1693" t="s">
        <v>19</v>
      </c>
      <c r="E15" s="1690"/>
      <c r="F15" s="1689" t="s">
        <v>1064</v>
      </c>
      <c r="G15" s="1691"/>
      <c r="H15" s="1321"/>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R15" s="1321"/>
      <c r="AS15" s="1321"/>
      <c r="AT15" s="1321"/>
      <c r="AU15" s="1321"/>
      <c r="AV15" s="1321"/>
      <c r="AW15" s="1321"/>
      <c r="AX15" s="1321"/>
      <c r="AY15" s="1321"/>
      <c r="AZ15" s="1321"/>
      <c r="BA15" s="1321"/>
      <c r="BB15" s="1321"/>
      <c r="BC15" s="1321"/>
      <c r="BD15" s="1321"/>
      <c r="BE15" s="1321"/>
      <c r="BF15" s="1321"/>
      <c r="BG15" s="1321"/>
      <c r="BH15" s="1321"/>
      <c r="BI15" s="1321"/>
      <c r="BJ15" s="1321"/>
      <c r="BK15" s="1321"/>
      <c r="BL15" s="1321"/>
      <c r="BM15" s="1321"/>
      <c r="BN15" s="1321"/>
      <c r="BO15" s="1321"/>
      <c r="BP15" s="1321"/>
      <c r="BV15" s="3188" t="s">
        <v>63</v>
      </c>
      <c r="BW15" s="3189"/>
      <c r="BX15" s="3189"/>
      <c r="BY15" s="3190"/>
      <c r="BZ15" s="3191"/>
      <c r="CA15" s="3192"/>
      <c r="CD15" s="1634"/>
      <c r="CH15"/>
      <c r="CI15"/>
      <c r="CJ15"/>
      <c r="CK15"/>
    </row>
    <row r="16" spans="2:126" s="1423" customFormat="1" ht="30" customHeight="1">
      <c r="B16" s="1646"/>
      <c r="C16" s="1690"/>
      <c r="D16" s="1694"/>
      <c r="E16" s="1690"/>
      <c r="F16" s="1692" t="s">
        <v>1065</v>
      </c>
      <c r="G16" s="1691"/>
      <c r="H16" s="1321"/>
      <c r="I16" s="1321"/>
      <c r="J16" s="1321"/>
      <c r="K16" s="1321"/>
      <c r="L16" s="1321"/>
      <c r="M16" s="1321"/>
      <c r="N16" s="1321"/>
      <c r="O16" s="1321"/>
      <c r="P16" s="1321"/>
      <c r="Q16" s="1321"/>
      <c r="R16" s="1321"/>
      <c r="S16" s="1321"/>
      <c r="T16" s="1321"/>
      <c r="U16" s="1321"/>
      <c r="V16" s="1321"/>
      <c r="W16" s="1321"/>
      <c r="X16" s="1321"/>
      <c r="Y16" s="1321"/>
      <c r="Z16" s="1321"/>
      <c r="AA16" s="1321"/>
      <c r="AB16" s="1321"/>
      <c r="AC16" s="1321"/>
      <c r="AD16" s="1321"/>
      <c r="AE16" s="1321"/>
      <c r="AF16" s="1321"/>
      <c r="AG16" s="1321"/>
      <c r="AH16" s="1321"/>
      <c r="AI16" s="1321"/>
      <c r="AJ16" s="1321"/>
      <c r="AK16" s="1321"/>
      <c r="AL16" s="1321"/>
      <c r="AM16" s="1321"/>
      <c r="AN16" s="1321"/>
      <c r="AO16" s="1321"/>
      <c r="AP16" s="1321"/>
      <c r="AQ16" s="1321"/>
      <c r="AR16" s="1321"/>
      <c r="AS16" s="1321"/>
      <c r="AT16" s="1321"/>
      <c r="AU16" s="1321"/>
      <c r="AV16" s="1321"/>
      <c r="AW16" s="1321"/>
      <c r="AX16" s="1321"/>
      <c r="AY16" s="1321"/>
      <c r="AZ16" s="1321"/>
      <c r="BA16" s="1321"/>
      <c r="BB16" s="1321"/>
      <c r="BC16" s="1321"/>
      <c r="BD16" s="1321"/>
      <c r="BE16" s="1321"/>
      <c r="BF16" s="1321"/>
      <c r="BG16" s="1321"/>
      <c r="BH16" s="1321"/>
      <c r="BI16" s="1321"/>
      <c r="BJ16" s="1321"/>
      <c r="BK16" s="1321"/>
      <c r="BL16" s="1321"/>
      <c r="BM16" s="1321"/>
      <c r="BN16" s="1321"/>
      <c r="BO16" s="1321"/>
      <c r="BP16" s="1321"/>
      <c r="BQ16" s="1420"/>
      <c r="BR16" s="1420"/>
      <c r="BS16" s="1420"/>
      <c r="BT16" s="1420"/>
      <c r="BU16" s="1420"/>
      <c r="BV16" s="3189"/>
      <c r="BW16" s="3189"/>
      <c r="BX16" s="3189"/>
      <c r="BY16" s="3193"/>
      <c r="BZ16" s="3194"/>
      <c r="CA16" s="3195"/>
      <c r="CC16" s="1323"/>
      <c r="CD16" s="1647"/>
      <c r="CH16"/>
      <c r="CI16"/>
      <c r="CJ16"/>
      <c r="CK16"/>
    </row>
    <row r="17" spans="2:89" s="1423" customFormat="1" ht="30" customHeight="1">
      <c r="B17" s="1646"/>
      <c r="C17" s="1320"/>
      <c r="D17" s="1320"/>
      <c r="E17" s="1690"/>
      <c r="F17" s="1690"/>
      <c r="G17" s="1691"/>
      <c r="H17" s="1321"/>
      <c r="I17" s="1321"/>
      <c r="J17" s="1321"/>
      <c r="K17" s="1321"/>
      <c r="L17" s="1321"/>
      <c r="M17" s="1321"/>
      <c r="N17" s="1321"/>
      <c r="O17" s="1321"/>
      <c r="P17" s="1321"/>
      <c r="Q17" s="1321"/>
      <c r="R17" s="1321"/>
      <c r="S17" s="1321"/>
      <c r="T17" s="1321"/>
      <c r="U17" s="1321"/>
      <c r="V17" s="1321"/>
      <c r="W17" s="1321"/>
      <c r="X17" s="1321"/>
      <c r="Y17" s="1321"/>
      <c r="Z17" s="1321"/>
      <c r="AA17" s="1321"/>
      <c r="AB17" s="1321"/>
      <c r="AC17" s="1321"/>
      <c r="AD17" s="1321"/>
      <c r="AE17" s="1321"/>
      <c r="AF17" s="1321"/>
      <c r="AG17" s="1321"/>
      <c r="AH17" s="1321"/>
      <c r="AI17" s="1321"/>
      <c r="AJ17" s="1321"/>
      <c r="AK17" s="1321"/>
      <c r="AL17" s="1321"/>
      <c r="AM17" s="1321"/>
      <c r="AN17" s="1321"/>
      <c r="AO17" s="1321"/>
      <c r="AP17" s="1321"/>
      <c r="AQ17" s="1321"/>
      <c r="AR17" s="1321"/>
      <c r="AS17" s="1321"/>
      <c r="AT17" s="1321"/>
      <c r="AU17" s="1321"/>
      <c r="AV17" s="1321"/>
      <c r="AW17" s="1321"/>
      <c r="AX17" s="1321"/>
      <c r="AY17" s="1321"/>
      <c r="AZ17" s="1321"/>
      <c r="BA17" s="1321"/>
      <c r="BB17" s="1321"/>
      <c r="BC17" s="1321"/>
      <c r="BD17" s="1321"/>
      <c r="BE17" s="1321"/>
      <c r="BF17" s="1321"/>
      <c r="BG17" s="1321"/>
      <c r="BH17" s="1321"/>
      <c r="BI17" s="1321"/>
      <c r="BJ17" s="1321"/>
      <c r="BK17" s="1321"/>
      <c r="BL17" s="1321"/>
      <c r="BM17" s="1321"/>
      <c r="BN17" s="1321"/>
      <c r="BO17" s="1321"/>
      <c r="BP17" s="1321"/>
      <c r="BQ17" s="1420"/>
      <c r="BR17" s="1420"/>
      <c r="BS17" s="1420"/>
      <c r="BT17" s="1420"/>
      <c r="BU17" s="1420"/>
      <c r="BV17" s="1321"/>
      <c r="BW17" s="1321"/>
      <c r="BX17" s="1321"/>
      <c r="BY17" s="1321"/>
      <c r="BZ17" s="1321"/>
      <c r="CA17" s="1321"/>
      <c r="CC17" s="1323"/>
      <c r="CD17" s="1647"/>
      <c r="CH17"/>
      <c r="CI17"/>
      <c r="CJ17"/>
      <c r="CK17"/>
    </row>
    <row r="18" spans="2:89" s="1423" customFormat="1" ht="30" customHeight="1">
      <c r="B18" s="1412"/>
      <c r="C18" s="1320"/>
      <c r="D18" s="1693" t="s">
        <v>20</v>
      </c>
      <c r="E18" s="1690"/>
      <c r="F18" s="1812" t="s">
        <v>2113</v>
      </c>
      <c r="G18" s="1691"/>
      <c r="H18" s="1321"/>
      <c r="I18" s="1321"/>
      <c r="J18" s="1321"/>
      <c r="K18" s="1321"/>
      <c r="L18" s="1321"/>
      <c r="M18" s="1321"/>
      <c r="N18" s="1321"/>
      <c r="O18" s="1321"/>
      <c r="P18" s="1321"/>
      <c r="Q18" s="1321"/>
      <c r="R18" s="1321"/>
      <c r="S18" s="1321"/>
      <c r="T18" s="1321"/>
      <c r="U18" s="1321"/>
      <c r="V18" s="1321"/>
      <c r="W18" s="1321"/>
      <c r="X18" s="1321"/>
      <c r="Y18" s="1321"/>
      <c r="Z18" s="1321"/>
      <c r="AA18" s="1321"/>
      <c r="AB18" s="1321"/>
      <c r="AC18" s="1321"/>
      <c r="AD18" s="1321"/>
      <c r="AE18" s="1321"/>
      <c r="AF18" s="1321"/>
      <c r="AG18" s="1321"/>
      <c r="AH18" s="1321"/>
      <c r="AI18" s="1321"/>
      <c r="AJ18" s="1321"/>
      <c r="AK18" s="1321"/>
      <c r="AL18" s="1321"/>
      <c r="AM18" s="1321"/>
      <c r="AN18" s="1321"/>
      <c r="AO18" s="1321"/>
      <c r="AP18" s="1321"/>
      <c r="AQ18" s="1321"/>
      <c r="AR18" s="1321"/>
      <c r="AS18" s="1321"/>
      <c r="AT18" s="1321"/>
      <c r="AU18" s="1321"/>
      <c r="AV18" s="1321"/>
      <c r="AW18" s="1321"/>
      <c r="AX18" s="1321"/>
      <c r="AY18" s="1321"/>
      <c r="AZ18" s="1321"/>
      <c r="BA18" s="1321"/>
      <c r="BB18" s="1321"/>
      <c r="BC18" s="1321"/>
      <c r="BD18" s="1321"/>
      <c r="BE18" s="1321"/>
      <c r="BF18" s="1321"/>
      <c r="BG18" s="1321"/>
      <c r="BH18" s="1321"/>
      <c r="BI18" s="1321"/>
      <c r="BJ18" s="1321"/>
      <c r="BK18" s="1321"/>
      <c r="BL18" s="1321"/>
      <c r="BM18" s="1321"/>
      <c r="BN18" s="1321"/>
      <c r="BO18" s="1321"/>
      <c r="BP18" s="1321"/>
      <c r="BV18" s="3188" t="s">
        <v>36</v>
      </c>
      <c r="BW18" s="3189"/>
      <c r="BX18" s="3189"/>
      <c r="BY18" s="3190"/>
      <c r="BZ18" s="3191"/>
      <c r="CA18" s="3192"/>
      <c r="CC18" s="1327"/>
      <c r="CD18" s="1396"/>
      <c r="CH18"/>
      <c r="CI18"/>
      <c r="CJ18"/>
      <c r="CK18"/>
    </row>
    <row r="19" spans="2:89" s="1423" customFormat="1" ht="30" customHeight="1">
      <c r="B19" s="1412"/>
      <c r="C19" s="1320"/>
      <c r="D19" s="1694"/>
      <c r="E19" s="1690"/>
      <c r="F19" s="1816" t="s">
        <v>2114</v>
      </c>
      <c r="G19" s="1691"/>
      <c r="H19" s="1321"/>
      <c r="I19" s="1321"/>
      <c r="J19" s="1321"/>
      <c r="K19" s="1321"/>
      <c r="L19" s="1321"/>
      <c r="M19" s="1321"/>
      <c r="N19" s="1321"/>
      <c r="O19" s="1321"/>
      <c r="P19" s="1321"/>
      <c r="Q19" s="1321"/>
      <c r="R19" s="1321"/>
      <c r="S19" s="1321"/>
      <c r="T19" s="1321"/>
      <c r="U19" s="1321"/>
      <c r="V19" s="1321"/>
      <c r="W19" s="1321"/>
      <c r="X19" s="1321"/>
      <c r="Y19" s="1321"/>
      <c r="Z19" s="1321"/>
      <c r="AA19" s="1321"/>
      <c r="AB19" s="1321"/>
      <c r="AC19" s="1321"/>
      <c r="AD19" s="1321"/>
      <c r="AE19" s="1321"/>
      <c r="AF19" s="1321"/>
      <c r="AG19" s="1321"/>
      <c r="AH19" s="1321"/>
      <c r="AI19" s="1321"/>
      <c r="AJ19" s="1321"/>
      <c r="AK19" s="1321"/>
      <c r="AL19" s="1321"/>
      <c r="AM19" s="1321"/>
      <c r="AN19" s="1321"/>
      <c r="AO19" s="1321"/>
      <c r="AP19" s="1321"/>
      <c r="AQ19" s="1321"/>
      <c r="AR19" s="1321"/>
      <c r="AS19" s="1321"/>
      <c r="AT19" s="1321"/>
      <c r="AU19" s="1321"/>
      <c r="AV19" s="1321"/>
      <c r="AW19" s="1321"/>
      <c r="AX19" s="1321"/>
      <c r="AY19" s="1321"/>
      <c r="AZ19" s="1321"/>
      <c r="BA19" s="1321"/>
      <c r="BB19" s="1321"/>
      <c r="BC19" s="1321"/>
      <c r="BD19" s="1321"/>
      <c r="BE19" s="1321"/>
      <c r="BF19" s="1321"/>
      <c r="BG19" s="1321"/>
      <c r="BH19" s="1321"/>
      <c r="BI19" s="1321"/>
      <c r="BJ19" s="1321"/>
      <c r="BK19" s="1321"/>
      <c r="BL19" s="1321"/>
      <c r="BM19" s="1321"/>
      <c r="BN19" s="1321"/>
      <c r="BO19" s="1321"/>
      <c r="BP19" s="1321"/>
      <c r="BV19" s="3189"/>
      <c r="BW19" s="3189"/>
      <c r="BX19" s="3189"/>
      <c r="BY19" s="3193"/>
      <c r="BZ19" s="3194"/>
      <c r="CA19" s="3195"/>
      <c r="CC19" s="1327"/>
      <c r="CD19" s="1396"/>
      <c r="CH19"/>
      <c r="CI19"/>
      <c r="CJ19"/>
      <c r="CK19"/>
    </row>
    <row r="20" spans="2:89" s="1423" customFormat="1" ht="30" customHeight="1">
      <c r="B20" s="1412"/>
      <c r="C20" s="1320"/>
      <c r="D20" s="1690"/>
      <c r="E20" s="1690"/>
      <c r="F20" s="1690"/>
      <c r="G20" s="1691"/>
      <c r="H20" s="1321"/>
      <c r="I20" s="1321"/>
      <c r="J20" s="1321"/>
      <c r="K20" s="1321"/>
      <c r="L20" s="1321"/>
      <c r="M20" s="1321"/>
      <c r="N20" s="1321"/>
      <c r="O20" s="1321"/>
      <c r="P20" s="1321"/>
      <c r="Q20" s="1321"/>
      <c r="R20" s="1321"/>
      <c r="S20" s="1321"/>
      <c r="T20" s="1321"/>
      <c r="U20" s="1321"/>
      <c r="V20" s="1321"/>
      <c r="W20" s="1321"/>
      <c r="X20" s="1321"/>
      <c r="Y20" s="1321"/>
      <c r="Z20" s="1321"/>
      <c r="AA20" s="1321"/>
      <c r="AB20" s="1321"/>
      <c r="AC20" s="1321"/>
      <c r="AD20" s="1321"/>
      <c r="AE20" s="1321"/>
      <c r="AF20" s="1321"/>
      <c r="AG20" s="1321"/>
      <c r="AH20" s="1321"/>
      <c r="AI20" s="1321"/>
      <c r="AJ20" s="1321"/>
      <c r="AK20" s="1321"/>
      <c r="AL20" s="1321"/>
      <c r="AM20" s="1321"/>
      <c r="AN20" s="1321"/>
      <c r="AO20" s="1321"/>
      <c r="AP20" s="1321"/>
      <c r="AQ20" s="1321"/>
      <c r="AR20" s="1321"/>
      <c r="AS20" s="1321"/>
      <c r="AT20" s="1321"/>
      <c r="AU20" s="1321"/>
      <c r="AV20" s="1321"/>
      <c r="AW20" s="1321"/>
      <c r="AX20" s="1321"/>
      <c r="AY20" s="1321"/>
      <c r="AZ20" s="1321"/>
      <c r="BA20" s="1321"/>
      <c r="BB20" s="1321"/>
      <c r="BC20" s="1321"/>
      <c r="BD20" s="1321"/>
      <c r="BE20" s="1321"/>
      <c r="BF20" s="1321"/>
      <c r="BG20" s="1321"/>
      <c r="BH20" s="1321"/>
      <c r="BI20" s="1321"/>
      <c r="BJ20" s="1321"/>
      <c r="BK20" s="1321"/>
      <c r="BL20" s="1321"/>
      <c r="BM20" s="1321"/>
      <c r="BN20" s="1321"/>
      <c r="BO20" s="1321"/>
      <c r="BP20" s="1321"/>
      <c r="BV20" s="1321"/>
      <c r="BW20" s="1321"/>
      <c r="BX20" s="1321"/>
      <c r="BY20" s="1321"/>
      <c r="BZ20" s="1321"/>
      <c r="CA20" s="1321"/>
      <c r="CC20" s="1327"/>
      <c r="CD20" s="1396"/>
      <c r="CH20"/>
      <c r="CI20"/>
      <c r="CJ20"/>
      <c r="CK20"/>
    </row>
    <row r="21" spans="2:89" s="1423" customFormat="1" ht="30" customHeight="1">
      <c r="B21" s="1412"/>
      <c r="C21" s="1320"/>
      <c r="D21" s="1324" t="s">
        <v>47</v>
      </c>
      <c r="E21" s="1690"/>
      <c r="F21" s="1689" t="s">
        <v>1066</v>
      </c>
      <c r="G21" s="1691"/>
      <c r="H21" s="1321"/>
      <c r="I21" s="1321"/>
      <c r="J21" s="1321"/>
      <c r="K21" s="1321"/>
      <c r="L21" s="1321"/>
      <c r="M21" s="1321"/>
      <c r="N21" s="1321"/>
      <c r="O21" s="1321"/>
      <c r="P21" s="1321"/>
      <c r="Q21" s="1321"/>
      <c r="R21" s="1321"/>
      <c r="S21" s="1321"/>
      <c r="T21" s="1321"/>
      <c r="U21" s="1321"/>
      <c r="V21" s="1321"/>
      <c r="W21" s="1321"/>
      <c r="X21" s="1321"/>
      <c r="Y21" s="1321"/>
      <c r="Z21" s="1321"/>
      <c r="AA21" s="1321"/>
      <c r="AB21" s="1321"/>
      <c r="AC21" s="1321"/>
      <c r="AD21" s="1321"/>
      <c r="AE21" s="1321"/>
      <c r="AF21" s="1321"/>
      <c r="AG21" s="1321"/>
      <c r="AH21" s="1321"/>
      <c r="AI21" s="1321"/>
      <c r="AJ21" s="1321"/>
      <c r="AK21" s="1321"/>
      <c r="AL21" s="1321"/>
      <c r="AM21" s="1321"/>
      <c r="AN21" s="1321"/>
      <c r="AO21" s="1321"/>
      <c r="AP21" s="1321"/>
      <c r="AQ21" s="1321"/>
      <c r="AR21" s="1321"/>
      <c r="AS21" s="1321"/>
      <c r="AT21" s="1321"/>
      <c r="AU21" s="1321"/>
      <c r="AV21" s="1321"/>
      <c r="AW21" s="1321"/>
      <c r="AX21" s="1321"/>
      <c r="AY21" s="1321"/>
      <c r="AZ21" s="1321"/>
      <c r="BA21" s="1321"/>
      <c r="BB21" s="1321"/>
      <c r="BC21" s="1321"/>
      <c r="BD21" s="1321"/>
      <c r="BE21" s="1321"/>
      <c r="BF21" s="1321"/>
      <c r="BG21" s="1321"/>
      <c r="BH21" s="1321"/>
      <c r="BI21" s="1321"/>
      <c r="BJ21" s="1321"/>
      <c r="BK21" s="1321"/>
      <c r="BL21" s="1321"/>
      <c r="BM21" s="1321"/>
      <c r="BN21" s="1321"/>
      <c r="BO21" s="1321"/>
      <c r="BP21" s="1321"/>
      <c r="BV21" s="3188" t="s">
        <v>37</v>
      </c>
      <c r="BW21" s="3189"/>
      <c r="BX21" s="3189"/>
      <c r="BY21" s="3190"/>
      <c r="BZ21" s="3191"/>
      <c r="CA21" s="3192"/>
      <c r="CC21" s="1327"/>
      <c r="CD21" s="1396"/>
      <c r="CH21"/>
      <c r="CI21"/>
      <c r="CJ21"/>
      <c r="CK21"/>
    </row>
    <row r="22" spans="2:89" s="1423" customFormat="1" ht="30" customHeight="1">
      <c r="B22" s="1412"/>
      <c r="C22" s="1320"/>
      <c r="D22" s="1689"/>
      <c r="E22" s="1690"/>
      <c r="F22" s="1692" t="s">
        <v>1067</v>
      </c>
      <c r="G22" s="1691"/>
      <c r="H22" s="1321"/>
      <c r="I22" s="1321"/>
      <c r="J22" s="1321"/>
      <c r="K22" s="1321"/>
      <c r="L22" s="1321"/>
      <c r="M22" s="1321"/>
      <c r="N22" s="1321"/>
      <c r="O22" s="1321"/>
      <c r="P22" s="1321"/>
      <c r="Q22" s="1321"/>
      <c r="R22" s="1321"/>
      <c r="S22" s="1321"/>
      <c r="T22" s="1321"/>
      <c r="U22" s="1321"/>
      <c r="V22" s="1321"/>
      <c r="W22" s="1321"/>
      <c r="X22" s="1321"/>
      <c r="Y22" s="1321"/>
      <c r="Z22" s="1321"/>
      <c r="AA22" s="1321"/>
      <c r="AB22" s="1321"/>
      <c r="AC22" s="1321"/>
      <c r="AD22" s="1321"/>
      <c r="AE22" s="1321"/>
      <c r="AF22" s="1321"/>
      <c r="AG22" s="1321"/>
      <c r="AH22" s="1321"/>
      <c r="AI22" s="1321"/>
      <c r="AJ22" s="1321"/>
      <c r="AK22" s="1321"/>
      <c r="AL22" s="1321"/>
      <c r="AM22" s="1321"/>
      <c r="AN22" s="1321"/>
      <c r="AO22" s="1321"/>
      <c r="AP22" s="1321"/>
      <c r="AQ22" s="1321"/>
      <c r="AR22" s="1321"/>
      <c r="AS22" s="1321"/>
      <c r="AT22" s="1321"/>
      <c r="AU22" s="1321"/>
      <c r="AV22" s="1321"/>
      <c r="AW22" s="1321"/>
      <c r="AX22" s="1321"/>
      <c r="AY22" s="1321"/>
      <c r="AZ22" s="1321"/>
      <c r="BA22" s="1321"/>
      <c r="BB22" s="1321"/>
      <c r="BC22" s="1321"/>
      <c r="BD22" s="1321"/>
      <c r="BE22" s="1321"/>
      <c r="BF22" s="1321"/>
      <c r="BG22" s="1321"/>
      <c r="BH22" s="1321"/>
      <c r="BI22" s="1321"/>
      <c r="BJ22" s="1321"/>
      <c r="BK22" s="1321"/>
      <c r="BL22" s="1321"/>
      <c r="BM22" s="1321"/>
      <c r="BN22" s="1321"/>
      <c r="BO22" s="1321"/>
      <c r="BP22" s="1321"/>
      <c r="BV22" s="3189"/>
      <c r="BW22" s="3189"/>
      <c r="BX22" s="3189"/>
      <c r="BY22" s="3193"/>
      <c r="BZ22" s="3194"/>
      <c r="CA22" s="3195"/>
      <c r="CC22" s="1327"/>
      <c r="CD22" s="1396"/>
      <c r="CH22"/>
      <c r="CI22"/>
      <c r="CJ22"/>
      <c r="CK22"/>
    </row>
    <row r="23" spans="2:89" s="1321" customFormat="1" ht="30" customHeight="1">
      <c r="B23" s="1412"/>
      <c r="C23" s="1320"/>
      <c r="D23" s="1694"/>
      <c r="E23" s="1690"/>
      <c r="F23" s="1690"/>
      <c r="G23" s="1691"/>
      <c r="BQ23" s="1423"/>
      <c r="BR23" s="1423"/>
      <c r="BS23" s="1423"/>
      <c r="BT23" s="1423"/>
      <c r="BU23" s="1423"/>
      <c r="CC23" s="1327"/>
      <c r="CD23" s="1396"/>
      <c r="CH23"/>
      <c r="CI23"/>
      <c r="CJ23"/>
      <c r="CK23"/>
    </row>
    <row r="24" spans="2:89" s="1321" customFormat="1" ht="30" customHeight="1">
      <c r="B24" s="1635"/>
      <c r="C24" s="1320"/>
      <c r="D24" s="1695" t="s">
        <v>72</v>
      </c>
      <c r="E24" s="1690"/>
      <c r="F24" s="1689" t="s">
        <v>1502</v>
      </c>
      <c r="G24" s="1691"/>
      <c r="BQ24" s="1423"/>
      <c r="BR24" s="1423"/>
      <c r="BS24" s="1423"/>
      <c r="BT24" s="1423"/>
      <c r="BU24" s="1423"/>
      <c r="BV24" s="3188" t="s">
        <v>38</v>
      </c>
      <c r="BW24" s="3189"/>
      <c r="BX24" s="3189"/>
      <c r="BY24" s="3190"/>
      <c r="BZ24" s="3191"/>
      <c r="CA24" s="3192"/>
      <c r="CC24" s="1327"/>
      <c r="CD24" s="1396"/>
      <c r="CH24"/>
      <c r="CI24"/>
      <c r="CJ24"/>
      <c r="CK24"/>
    </row>
    <row r="25" spans="2:89" s="1321" customFormat="1" ht="30" customHeight="1">
      <c r="B25" s="1635"/>
      <c r="C25" s="1320"/>
      <c r="D25" s="1689"/>
      <c r="E25" s="1690"/>
      <c r="F25" s="1692" t="s">
        <v>1503</v>
      </c>
      <c r="G25" s="1691"/>
      <c r="BV25" s="3189"/>
      <c r="BW25" s="3189"/>
      <c r="BX25" s="3189"/>
      <c r="BY25" s="3193"/>
      <c r="BZ25" s="3194"/>
      <c r="CA25" s="3195"/>
      <c r="CC25" s="1327"/>
      <c r="CD25" s="1396"/>
      <c r="CH25"/>
      <c r="CI25"/>
      <c r="CJ25"/>
      <c r="CK25"/>
    </row>
    <row r="26" spans="2:89" s="1321" customFormat="1" ht="30" customHeight="1">
      <c r="B26" s="1635"/>
      <c r="C26" s="1320"/>
      <c r="D26" s="1690"/>
      <c r="E26" s="1690"/>
      <c r="F26" s="1690"/>
      <c r="G26" s="1691"/>
      <c r="CC26"/>
      <c r="CD26" s="1396"/>
      <c r="CH26"/>
      <c r="CI26"/>
      <c r="CJ26"/>
      <c r="CK26"/>
    </row>
    <row r="27" spans="2:89" s="1321" customFormat="1" ht="30" customHeight="1">
      <c r="B27" s="1635"/>
      <c r="C27" s="1320"/>
      <c r="D27" s="1695" t="s">
        <v>111</v>
      </c>
      <c r="E27" s="1690"/>
      <c r="F27" s="1689" t="s">
        <v>1504</v>
      </c>
      <c r="G27" s="1691"/>
      <c r="BV27" s="3188" t="s">
        <v>39</v>
      </c>
      <c r="BW27" s="3189"/>
      <c r="BX27" s="3189"/>
      <c r="BY27" s="3190"/>
      <c r="BZ27" s="3191"/>
      <c r="CA27" s="3192"/>
      <c r="CC27"/>
      <c r="CD27" s="1396"/>
      <c r="CH27"/>
      <c r="CI27"/>
      <c r="CJ27"/>
      <c r="CK27"/>
    </row>
    <row r="28" spans="2:89" s="1321" customFormat="1" ht="30" customHeight="1">
      <c r="B28" s="1645"/>
      <c r="C28" s="1320"/>
      <c r="D28" s="1689"/>
      <c r="E28" s="1690"/>
      <c r="F28" s="1692" t="s">
        <v>1068</v>
      </c>
      <c r="G28" s="1691"/>
      <c r="BV28" s="3189"/>
      <c r="BW28" s="3189"/>
      <c r="BX28" s="3189"/>
      <c r="BY28" s="3193"/>
      <c r="BZ28" s="3194"/>
      <c r="CA28" s="3195"/>
      <c r="CC28"/>
      <c r="CD28" s="1634"/>
      <c r="CH28"/>
      <c r="CI28"/>
      <c r="CJ28"/>
      <c r="CK28"/>
    </row>
    <row r="29" spans="2:89" s="1321" customFormat="1" ht="30" customHeight="1">
      <c r="B29" s="1646"/>
      <c r="C29" s="1320"/>
      <c r="D29" s="1690"/>
      <c r="E29" s="1690"/>
      <c r="F29" s="1691"/>
      <c r="G29" s="1691"/>
      <c r="CC29"/>
      <c r="CD29" s="1634"/>
      <c r="CH29"/>
      <c r="CI29"/>
      <c r="CJ29"/>
      <c r="CK29"/>
    </row>
    <row r="30" spans="2:89" s="1321" customFormat="1" ht="30" customHeight="1">
      <c r="B30" s="1646"/>
      <c r="C30" s="1320"/>
      <c r="D30" s="1693" t="s">
        <v>112</v>
      </c>
      <c r="E30" s="1690"/>
      <c r="F30" s="1691" t="s">
        <v>1069</v>
      </c>
      <c r="G30" s="1691"/>
      <c r="BV30" s="3188" t="s">
        <v>40</v>
      </c>
      <c r="BW30" s="3189"/>
      <c r="BX30" s="3189"/>
      <c r="BY30" s="3190"/>
      <c r="BZ30" s="3191"/>
      <c r="CA30" s="3192"/>
      <c r="CC30"/>
      <c r="CD30" s="1634"/>
      <c r="CH30"/>
      <c r="CI30"/>
      <c r="CJ30"/>
      <c r="CK30"/>
    </row>
    <row r="31" spans="2:89" s="1321" customFormat="1" ht="30" customHeight="1">
      <c r="B31" s="1412"/>
      <c r="C31" s="1320"/>
      <c r="D31" s="1694"/>
      <c r="E31" s="1690"/>
      <c r="F31" s="1638" t="s">
        <v>1070</v>
      </c>
      <c r="G31" s="1691"/>
      <c r="BV31" s="3189"/>
      <c r="BW31" s="3189"/>
      <c r="BX31" s="3189"/>
      <c r="BY31" s="3193"/>
      <c r="BZ31" s="3194"/>
      <c r="CA31" s="3195"/>
      <c r="CC31"/>
      <c r="CD31" s="1634"/>
      <c r="CH31"/>
      <c r="CI31"/>
      <c r="CJ31"/>
      <c r="CK31"/>
    </row>
    <row r="32" spans="2:89" s="1321" customFormat="1" ht="30" customHeight="1">
      <c r="B32" s="1635"/>
      <c r="C32" s="1320"/>
      <c r="D32" s="1319"/>
      <c r="E32" s="1320"/>
      <c r="F32" s="1324"/>
      <c r="G32" s="1324"/>
      <c r="CC32"/>
      <c r="CD32" s="1634"/>
      <c r="CH32"/>
      <c r="CI32"/>
      <c r="CJ32"/>
      <c r="CK32"/>
    </row>
    <row r="33" spans="2:89" s="1321" customFormat="1" ht="30" customHeight="1">
      <c r="B33" s="1635"/>
      <c r="C33" s="1320"/>
      <c r="D33" s="1696" t="s">
        <v>116</v>
      </c>
      <c r="E33" s="1690"/>
      <c r="F33" s="1691" t="s">
        <v>1505</v>
      </c>
      <c r="G33" s="1691"/>
      <c r="BV33" s="3188" t="s">
        <v>41</v>
      </c>
      <c r="BW33" s="3189"/>
      <c r="BX33" s="3189"/>
      <c r="BY33" s="3190"/>
      <c r="BZ33" s="3191"/>
      <c r="CA33" s="3192"/>
      <c r="CC33"/>
      <c r="CD33" s="1647"/>
      <c r="CH33"/>
      <c r="CI33"/>
      <c r="CJ33"/>
      <c r="CK33"/>
    </row>
    <row r="34" spans="2:89" s="1321" customFormat="1" ht="30" customHeight="1">
      <c r="B34" s="1635"/>
      <c r="C34" s="1320"/>
      <c r="D34" s="1691"/>
      <c r="E34" s="1690"/>
      <c r="F34" s="1638" t="s">
        <v>1506</v>
      </c>
      <c r="G34" s="1691"/>
      <c r="BV34" s="3189"/>
      <c r="BW34" s="3189"/>
      <c r="BX34" s="3189"/>
      <c r="BY34" s="3193"/>
      <c r="BZ34" s="3194"/>
      <c r="CA34" s="3195"/>
      <c r="CC34"/>
      <c r="CD34" s="1647"/>
      <c r="CH34"/>
      <c r="CI34"/>
      <c r="CJ34"/>
      <c r="CK34"/>
    </row>
    <row r="35" spans="2:89" s="1321" customFormat="1" ht="30" customHeight="1">
      <c r="B35" s="1635"/>
      <c r="C35" s="1320"/>
      <c r="D35" s="1697"/>
      <c r="E35" s="1690"/>
      <c r="F35" s="1691"/>
      <c r="G35" s="1691"/>
      <c r="CC35"/>
      <c r="CD35" s="1396"/>
      <c r="CH35"/>
      <c r="CI35"/>
      <c r="CJ35"/>
      <c r="CK35"/>
    </row>
    <row r="36" spans="2:89" s="1321" customFormat="1" ht="30" customHeight="1">
      <c r="B36" s="1645"/>
      <c r="C36" s="1320"/>
      <c r="D36" s="1696" t="s">
        <v>119</v>
      </c>
      <c r="E36" s="1690"/>
      <c r="F36" s="1691" t="s">
        <v>1071</v>
      </c>
      <c r="G36" s="1691"/>
      <c r="BV36" s="3188" t="s">
        <v>68</v>
      </c>
      <c r="BW36" s="3189"/>
      <c r="BX36" s="3189"/>
      <c r="BY36" s="3190"/>
      <c r="BZ36" s="3191"/>
      <c r="CA36" s="3192"/>
      <c r="CC36"/>
      <c r="CD36" s="1396"/>
      <c r="CH36"/>
      <c r="CI36"/>
      <c r="CJ36"/>
      <c r="CK36"/>
    </row>
    <row r="37" spans="2:89" s="1321" customFormat="1" ht="30" customHeight="1">
      <c r="B37" s="1646"/>
      <c r="C37" s="1320"/>
      <c r="D37" s="1691"/>
      <c r="E37" s="1690"/>
      <c r="F37" s="1638" t="s">
        <v>1072</v>
      </c>
      <c r="G37" s="1638"/>
      <c r="BV37" s="3189"/>
      <c r="BW37" s="3189"/>
      <c r="BX37" s="3189"/>
      <c r="BY37" s="3193"/>
      <c r="BZ37" s="3194"/>
      <c r="CA37" s="3195"/>
      <c r="CC37"/>
      <c r="CD37" s="1396"/>
      <c r="CH37"/>
      <c r="CI37"/>
      <c r="CJ37"/>
      <c r="CK37"/>
    </row>
    <row r="38" spans="2:89" s="1321" customFormat="1" ht="30" customHeight="1">
      <c r="B38" s="1646"/>
      <c r="C38" s="1320"/>
      <c r="D38" s="1697"/>
      <c r="E38" s="1690"/>
      <c r="F38" s="1691"/>
      <c r="G38" s="1691"/>
      <c r="CC38"/>
      <c r="CD38" s="1396"/>
      <c r="CH38"/>
      <c r="CI38"/>
      <c r="CJ38"/>
      <c r="CK38"/>
    </row>
    <row r="39" spans="2:89" s="1321" customFormat="1" ht="30" customHeight="1">
      <c r="B39" s="1412"/>
      <c r="C39" s="1320"/>
      <c r="D39" s="1696" t="s">
        <v>120</v>
      </c>
      <c r="E39" s="1690"/>
      <c r="F39" s="1691" t="s">
        <v>1507</v>
      </c>
      <c r="G39" s="1691"/>
      <c r="BV39" s="3188" t="s">
        <v>42</v>
      </c>
      <c r="BW39" s="3189"/>
      <c r="BX39" s="3189"/>
      <c r="BY39" s="3190"/>
      <c r="BZ39" s="3191"/>
      <c r="CA39" s="3192"/>
      <c r="CC39"/>
      <c r="CD39" s="1634"/>
      <c r="CH39"/>
      <c r="CI39"/>
      <c r="CJ39"/>
      <c r="CK39"/>
    </row>
    <row r="40" spans="2:89" s="1321" customFormat="1" ht="30" customHeight="1">
      <c r="B40" s="1635"/>
      <c r="C40" s="1320"/>
      <c r="D40" s="1691"/>
      <c r="E40" s="1690"/>
      <c r="F40" s="1638" t="s">
        <v>1508</v>
      </c>
      <c r="G40" s="1691"/>
      <c r="BV40" s="3189"/>
      <c r="BW40" s="3189"/>
      <c r="BX40" s="3189"/>
      <c r="BY40" s="3193"/>
      <c r="BZ40" s="3194"/>
      <c r="CA40" s="3195"/>
      <c r="CC40"/>
      <c r="CD40" s="1634"/>
      <c r="CH40"/>
      <c r="CI40"/>
      <c r="CJ40"/>
      <c r="CK40"/>
    </row>
    <row r="41" spans="2:89" s="1321" customFormat="1" ht="30" customHeight="1">
      <c r="B41" s="1635"/>
      <c r="C41" s="1320"/>
      <c r="D41" s="1697"/>
      <c r="E41" s="1690"/>
      <c r="F41" s="1691"/>
      <c r="G41" s="1691"/>
      <c r="CC41"/>
      <c r="CD41" s="1634"/>
      <c r="CH41"/>
      <c r="CI41"/>
      <c r="CJ41"/>
      <c r="CK41"/>
    </row>
    <row r="42" spans="2:89" s="1321" customFormat="1" ht="30" customHeight="1">
      <c r="B42" s="1635"/>
      <c r="C42" s="1320"/>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s="3199">
        <v>310110</v>
      </c>
      <c r="BX42" s="3199"/>
      <c r="BY42" s="3199"/>
      <c r="BZ42" s="3199"/>
      <c r="CA42" s="3199"/>
      <c r="CC42"/>
      <c r="CD42" s="1634"/>
      <c r="CH42"/>
      <c r="CI42"/>
      <c r="CJ42"/>
      <c r="CK42"/>
    </row>
    <row r="43" spans="2:89" s="1321" customFormat="1" ht="30" customHeight="1">
      <c r="B43" s="1635"/>
      <c r="C43" s="1320"/>
      <c r="D43"/>
      <c r="E43" s="3113"/>
      <c r="F43" s="2326"/>
      <c r="G43" s="2326"/>
      <c r="H43" s="2326"/>
      <c r="I43" s="2326"/>
      <c r="J43" s="2326"/>
      <c r="K43" s="2326"/>
      <c r="L43" s="2326"/>
      <c r="M43" s="2326"/>
      <c r="N43" s="2326"/>
      <c r="O43" s="2326"/>
      <c r="P43" s="2326"/>
      <c r="Q43" s="2326"/>
      <c r="R43" s="2326"/>
      <c r="S43" s="2326"/>
      <c r="T43" s="2326"/>
      <c r="U43" s="2326"/>
      <c r="V43" s="2326"/>
      <c r="W43" s="2326"/>
      <c r="X43" s="2326"/>
      <c r="Y43" s="2326"/>
      <c r="Z43" s="2326"/>
      <c r="AA43" s="2326"/>
      <c r="AB43" s="2326"/>
      <c r="AC43" s="2326"/>
      <c r="AD43" s="2326"/>
      <c r="AE43" s="2326"/>
      <c r="AF43" s="2326"/>
      <c r="AG43" s="2326"/>
      <c r="AH43" s="2326"/>
      <c r="AI43" s="2326"/>
      <c r="AJ43" s="2326"/>
      <c r="AK43" s="2326"/>
      <c r="AL43" s="2326"/>
      <c r="AM43" s="2326"/>
      <c r="AN43" s="2326"/>
      <c r="AO43" s="2326"/>
      <c r="AP43" s="2326"/>
      <c r="AQ43" s="2326"/>
      <c r="AR43" s="2326"/>
      <c r="AS43" s="2326"/>
      <c r="AT43" s="2326"/>
      <c r="AU43" s="2326"/>
      <c r="AV43" s="2326"/>
      <c r="AW43" s="2326"/>
      <c r="AX43" s="2326"/>
      <c r="AY43" s="2326"/>
      <c r="AZ43" s="2326"/>
      <c r="BA43" s="2326"/>
      <c r="BB43" s="2326"/>
      <c r="BC43" s="2326"/>
      <c r="BD43" s="2326"/>
      <c r="BE43" s="2326"/>
      <c r="BF43" s="2326"/>
      <c r="BG43" s="2326"/>
      <c r="BH43" s="2326"/>
      <c r="BI43" s="2326"/>
      <c r="BJ43" s="2326"/>
      <c r="BK43" s="2326"/>
      <c r="BL43" s="2326"/>
      <c r="BM43" s="2326"/>
      <c r="BN43" s="2326"/>
      <c r="BO43" s="2326"/>
      <c r="BP43" s="2326"/>
      <c r="BQ43" s="2326"/>
      <c r="BR43" s="2326"/>
      <c r="BS43" s="2326"/>
      <c r="BT43" s="2326"/>
      <c r="BU43" s="2326"/>
      <c r="BV43" s="2326"/>
      <c r="BW43" s="2326"/>
      <c r="BX43" s="2326"/>
      <c r="BY43" s="2326"/>
      <c r="BZ43" s="2326"/>
      <c r="CA43" s="3169"/>
      <c r="CC43"/>
      <c r="CD43" s="1634"/>
      <c r="CH43"/>
      <c r="CI43"/>
      <c r="CJ43"/>
      <c r="CK43"/>
    </row>
    <row r="44" spans="2:89" s="1321" customFormat="1" ht="30" customHeight="1">
      <c r="B44" s="1645"/>
      <c r="C44" s="1320"/>
      <c r="D44"/>
      <c r="E44" s="3197"/>
      <c r="F44" s="2246"/>
      <c r="G44" s="2246"/>
      <c r="H44" s="2246"/>
      <c r="I44" s="2246"/>
      <c r="J44" s="2246"/>
      <c r="K44" s="2246"/>
      <c r="L44" s="2246"/>
      <c r="M44" s="2246"/>
      <c r="N44" s="2246"/>
      <c r="O44" s="2246"/>
      <c r="P44" s="2246"/>
      <c r="Q44" s="2246"/>
      <c r="R44" s="2246"/>
      <c r="S44" s="2246"/>
      <c r="T44" s="2246"/>
      <c r="U44" s="2246"/>
      <c r="V44" s="2246"/>
      <c r="W44" s="2246"/>
      <c r="X44" s="2246"/>
      <c r="Y44" s="2246"/>
      <c r="Z44" s="2246"/>
      <c r="AA44" s="2246"/>
      <c r="AB44" s="2246"/>
      <c r="AC44" s="2246"/>
      <c r="AD44" s="2246"/>
      <c r="AE44" s="2246"/>
      <c r="AF44" s="2246"/>
      <c r="AG44" s="2246"/>
      <c r="AH44" s="2246"/>
      <c r="AI44" s="2246"/>
      <c r="AJ44" s="2246"/>
      <c r="AK44" s="2246"/>
      <c r="AL44" s="2246"/>
      <c r="AM44" s="2246"/>
      <c r="AN44" s="2246"/>
      <c r="AO44" s="2246"/>
      <c r="AP44" s="2246"/>
      <c r="AQ44" s="2246"/>
      <c r="AR44" s="2246"/>
      <c r="AS44" s="2246"/>
      <c r="AT44" s="2246"/>
      <c r="AU44" s="2246"/>
      <c r="AV44" s="2246"/>
      <c r="AW44" s="2246"/>
      <c r="AX44" s="2246"/>
      <c r="AY44" s="2246"/>
      <c r="AZ44" s="2246"/>
      <c r="BA44" s="2246"/>
      <c r="BB44" s="2246"/>
      <c r="BC44" s="2246"/>
      <c r="BD44" s="2246"/>
      <c r="BE44" s="2246"/>
      <c r="BF44" s="2246"/>
      <c r="BG44" s="2246"/>
      <c r="BH44" s="2246"/>
      <c r="BI44" s="2246"/>
      <c r="BJ44" s="2246"/>
      <c r="BK44" s="2246"/>
      <c r="BL44" s="2246"/>
      <c r="BM44" s="2246"/>
      <c r="BN44" s="2246"/>
      <c r="BO44" s="2246"/>
      <c r="BP44" s="2246"/>
      <c r="BQ44" s="2246"/>
      <c r="BR44" s="2246"/>
      <c r="BS44" s="2246"/>
      <c r="BT44" s="2246"/>
      <c r="BU44" s="2246"/>
      <c r="BV44" s="2246"/>
      <c r="BW44" s="2246"/>
      <c r="BX44" s="2246"/>
      <c r="BY44" s="2246"/>
      <c r="BZ44" s="2246"/>
      <c r="CA44" s="3198"/>
      <c r="CC44"/>
      <c r="CD44" s="1647"/>
      <c r="CH44"/>
      <c r="CI44"/>
      <c r="CJ44"/>
      <c r="CK44"/>
    </row>
    <row r="45" spans="2:89" s="1321" customFormat="1" ht="30" customHeight="1">
      <c r="B45" s="1646"/>
      <c r="C45" s="1320"/>
      <c r="D45"/>
      <c r="E45" s="3197"/>
      <c r="F45" s="2246"/>
      <c r="G45" s="2246"/>
      <c r="H45" s="2246"/>
      <c r="I45" s="2246"/>
      <c r="J45" s="2246"/>
      <c r="K45" s="2246"/>
      <c r="L45" s="2246"/>
      <c r="M45" s="2246"/>
      <c r="N45" s="2246"/>
      <c r="O45" s="2246"/>
      <c r="P45" s="2246"/>
      <c r="Q45" s="2246"/>
      <c r="R45" s="2246"/>
      <c r="S45" s="2246"/>
      <c r="T45" s="2246"/>
      <c r="U45" s="2246"/>
      <c r="V45" s="2246"/>
      <c r="W45" s="2246"/>
      <c r="X45" s="2246"/>
      <c r="Y45" s="2246"/>
      <c r="Z45" s="2246"/>
      <c r="AA45" s="2246"/>
      <c r="AB45" s="2246"/>
      <c r="AC45" s="2246"/>
      <c r="AD45" s="2246"/>
      <c r="AE45" s="2246"/>
      <c r="AF45" s="2246"/>
      <c r="AG45" s="2246"/>
      <c r="AH45" s="2246"/>
      <c r="AI45" s="2246"/>
      <c r="AJ45" s="2246"/>
      <c r="AK45" s="2246"/>
      <c r="AL45" s="2246"/>
      <c r="AM45" s="2246"/>
      <c r="AN45" s="2246"/>
      <c r="AO45" s="2246"/>
      <c r="AP45" s="2246"/>
      <c r="AQ45" s="2246"/>
      <c r="AR45" s="2246"/>
      <c r="AS45" s="2246"/>
      <c r="AT45" s="2246"/>
      <c r="AU45" s="2246"/>
      <c r="AV45" s="2246"/>
      <c r="AW45" s="2246"/>
      <c r="AX45" s="2246"/>
      <c r="AY45" s="2246"/>
      <c r="AZ45" s="2246"/>
      <c r="BA45" s="2246"/>
      <c r="BB45" s="2246"/>
      <c r="BC45" s="2246"/>
      <c r="BD45" s="2246"/>
      <c r="BE45" s="2246"/>
      <c r="BF45" s="2246"/>
      <c r="BG45" s="2246"/>
      <c r="BH45" s="2246"/>
      <c r="BI45" s="2246"/>
      <c r="BJ45" s="2246"/>
      <c r="BK45" s="2246"/>
      <c r="BL45" s="2246"/>
      <c r="BM45" s="2246"/>
      <c r="BN45" s="2246"/>
      <c r="BO45" s="2246"/>
      <c r="BP45" s="2246"/>
      <c r="BQ45" s="2246"/>
      <c r="BR45" s="2246"/>
      <c r="BS45" s="2246"/>
      <c r="BT45" s="2246"/>
      <c r="BU45" s="2246"/>
      <c r="BV45" s="2246"/>
      <c r="BW45" s="2246"/>
      <c r="BX45" s="2246"/>
      <c r="BY45" s="2246"/>
      <c r="BZ45" s="2246"/>
      <c r="CA45" s="3198"/>
      <c r="CC45"/>
      <c r="CD45" s="1647"/>
      <c r="CH45"/>
      <c r="CI45"/>
      <c r="CJ45"/>
      <c r="CK45"/>
    </row>
    <row r="46" spans="2:89" s="1321" customFormat="1" ht="30" customHeight="1">
      <c r="B46" s="1646"/>
      <c r="C46" s="1320"/>
      <c r="D46"/>
      <c r="E46" s="3197"/>
      <c r="F46" s="2246"/>
      <c r="G46" s="2246"/>
      <c r="H46" s="2246"/>
      <c r="I46" s="2246"/>
      <c r="J46" s="2246"/>
      <c r="K46" s="2246"/>
      <c r="L46" s="2246"/>
      <c r="M46" s="2246"/>
      <c r="N46" s="2246"/>
      <c r="O46" s="2246"/>
      <c r="P46" s="2246"/>
      <c r="Q46" s="2246"/>
      <c r="R46" s="2246"/>
      <c r="S46" s="2246"/>
      <c r="T46" s="2246"/>
      <c r="U46" s="2246"/>
      <c r="V46" s="2246"/>
      <c r="W46" s="2246"/>
      <c r="X46" s="2246"/>
      <c r="Y46" s="2246"/>
      <c r="Z46" s="2246"/>
      <c r="AA46" s="2246"/>
      <c r="AB46" s="2246"/>
      <c r="AC46" s="2246"/>
      <c r="AD46" s="2246"/>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6"/>
      <c r="BC46" s="2246"/>
      <c r="BD46" s="2246"/>
      <c r="BE46" s="2246"/>
      <c r="BF46" s="2246"/>
      <c r="BG46" s="2246"/>
      <c r="BH46" s="2246"/>
      <c r="BI46" s="2246"/>
      <c r="BJ46" s="2246"/>
      <c r="BK46" s="2246"/>
      <c r="BL46" s="2246"/>
      <c r="BM46" s="2246"/>
      <c r="BN46" s="2246"/>
      <c r="BO46" s="2246"/>
      <c r="BP46" s="2246"/>
      <c r="BQ46" s="2246"/>
      <c r="BR46" s="2246"/>
      <c r="BS46" s="2246"/>
      <c r="BT46" s="2246"/>
      <c r="BU46" s="2246"/>
      <c r="BV46" s="2246"/>
      <c r="BW46" s="2246"/>
      <c r="BX46" s="2246"/>
      <c r="BY46" s="2246"/>
      <c r="BZ46" s="2246"/>
      <c r="CA46" s="3198"/>
      <c r="CC46"/>
      <c r="CD46" s="1396"/>
      <c r="CH46"/>
      <c r="CI46"/>
      <c r="CJ46"/>
      <c r="CK46"/>
    </row>
    <row r="47" spans="2:89" s="1321" customFormat="1" ht="30" customHeight="1">
      <c r="B47" s="1412"/>
      <c r="C47" s="1320"/>
      <c r="D47"/>
      <c r="E47" s="3197"/>
      <c r="F47" s="2246"/>
      <c r="G47" s="2246"/>
      <c r="H47" s="2246"/>
      <c r="I47" s="2246"/>
      <c r="J47" s="2246"/>
      <c r="K47" s="2246"/>
      <c r="L47" s="2246"/>
      <c r="M47" s="2246"/>
      <c r="N47" s="2246"/>
      <c r="O47" s="2246"/>
      <c r="P47" s="2246"/>
      <c r="Q47" s="2246"/>
      <c r="R47" s="2246"/>
      <c r="S47" s="2246"/>
      <c r="T47" s="2246"/>
      <c r="U47" s="2246"/>
      <c r="V47" s="2246"/>
      <c r="W47" s="2246"/>
      <c r="X47" s="2246"/>
      <c r="Y47" s="2246"/>
      <c r="Z47" s="2246"/>
      <c r="AA47" s="2246"/>
      <c r="AB47" s="2246"/>
      <c r="AC47" s="2246"/>
      <c r="AD47" s="2246"/>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6"/>
      <c r="BC47" s="2246"/>
      <c r="BD47" s="2246"/>
      <c r="BE47" s="2246"/>
      <c r="BF47" s="2246"/>
      <c r="BG47" s="2246"/>
      <c r="BH47" s="2246"/>
      <c r="BI47" s="2246"/>
      <c r="BJ47" s="2246"/>
      <c r="BK47" s="2246"/>
      <c r="BL47" s="2246"/>
      <c r="BM47" s="2246"/>
      <c r="BN47" s="2246"/>
      <c r="BO47" s="2246"/>
      <c r="BP47" s="2246"/>
      <c r="BQ47" s="2246"/>
      <c r="BR47" s="2246"/>
      <c r="BS47" s="2246"/>
      <c r="BT47" s="2246"/>
      <c r="BU47" s="2246"/>
      <c r="BV47" s="2246"/>
      <c r="BW47" s="2246"/>
      <c r="BX47" s="2246"/>
      <c r="BY47" s="2246"/>
      <c r="BZ47" s="2246"/>
      <c r="CA47" s="3198"/>
      <c r="CC47"/>
      <c r="CD47" s="1396"/>
      <c r="CH47"/>
      <c r="CI47"/>
      <c r="CJ47"/>
      <c r="CK47"/>
    </row>
    <row r="48" spans="2:89" s="1321" customFormat="1" ht="30" customHeight="1">
      <c r="B48" s="1635"/>
      <c r="C48" s="1320"/>
      <c r="D48"/>
      <c r="E48" s="3197"/>
      <c r="F48" s="2246"/>
      <c r="G48" s="2246"/>
      <c r="H48" s="2246"/>
      <c r="I48" s="2246"/>
      <c r="J48" s="2246"/>
      <c r="K48" s="2246"/>
      <c r="L48" s="2246"/>
      <c r="M48" s="2246"/>
      <c r="N48" s="2246"/>
      <c r="O48" s="2246"/>
      <c r="P48" s="2246"/>
      <c r="Q48" s="2246"/>
      <c r="R48" s="2246"/>
      <c r="S48" s="2246"/>
      <c r="T48" s="2246"/>
      <c r="U48" s="2246"/>
      <c r="V48" s="2246"/>
      <c r="W48" s="2246"/>
      <c r="X48" s="2246"/>
      <c r="Y48" s="2246"/>
      <c r="Z48" s="2246"/>
      <c r="AA48" s="2246"/>
      <c r="AB48" s="2246"/>
      <c r="AC48" s="2246"/>
      <c r="AD48" s="2246"/>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6"/>
      <c r="BC48" s="2246"/>
      <c r="BD48" s="2246"/>
      <c r="BE48" s="2246"/>
      <c r="BF48" s="2246"/>
      <c r="BG48" s="2246"/>
      <c r="BH48" s="2246"/>
      <c r="BI48" s="2246"/>
      <c r="BJ48" s="2246"/>
      <c r="BK48" s="2246"/>
      <c r="BL48" s="2246"/>
      <c r="BM48" s="2246"/>
      <c r="BN48" s="2246"/>
      <c r="BO48" s="2246"/>
      <c r="BP48" s="2246"/>
      <c r="BQ48" s="2246"/>
      <c r="BR48" s="2246"/>
      <c r="BS48" s="2246"/>
      <c r="BT48" s="2246"/>
      <c r="BU48" s="2246"/>
      <c r="BV48" s="2246"/>
      <c r="BW48" s="2246"/>
      <c r="BX48" s="2246"/>
      <c r="BY48" s="2246"/>
      <c r="BZ48" s="2246"/>
      <c r="CA48" s="3198"/>
      <c r="CC48"/>
      <c r="CD48" s="1396"/>
      <c r="CH48"/>
      <c r="CI48"/>
      <c r="CJ48"/>
      <c r="CK48"/>
    </row>
    <row r="49" spans="2:126" s="1321" customFormat="1" ht="30" customHeight="1">
      <c r="B49" s="1635"/>
      <c r="C49" s="1320"/>
      <c r="D49"/>
      <c r="E49" s="3197"/>
      <c r="F49" s="2246"/>
      <c r="G49" s="2246"/>
      <c r="H49" s="2246"/>
      <c r="I49" s="2246"/>
      <c r="J49" s="2246"/>
      <c r="K49" s="2246"/>
      <c r="L49" s="2246"/>
      <c r="M49" s="2246"/>
      <c r="N49" s="2246"/>
      <c r="O49" s="2246"/>
      <c r="P49" s="2246"/>
      <c r="Q49" s="2246"/>
      <c r="R49" s="2246"/>
      <c r="S49" s="2246"/>
      <c r="T49" s="2246"/>
      <c r="U49" s="2246"/>
      <c r="V49" s="2246"/>
      <c r="W49" s="2246"/>
      <c r="X49" s="2246"/>
      <c r="Y49" s="2246"/>
      <c r="Z49" s="2246"/>
      <c r="AA49" s="2246"/>
      <c r="AB49" s="2246"/>
      <c r="AC49" s="2246"/>
      <c r="AD49" s="2246"/>
      <c r="AE49" s="2246"/>
      <c r="AF49" s="2246"/>
      <c r="AG49" s="2246"/>
      <c r="AH49" s="2246"/>
      <c r="AI49" s="2246"/>
      <c r="AJ49" s="2246"/>
      <c r="AK49" s="2246"/>
      <c r="AL49" s="2246"/>
      <c r="AM49" s="2246"/>
      <c r="AN49" s="2246"/>
      <c r="AO49" s="2246"/>
      <c r="AP49" s="2246"/>
      <c r="AQ49" s="2246"/>
      <c r="AR49" s="2246"/>
      <c r="AS49" s="2246"/>
      <c r="AT49" s="2246"/>
      <c r="AU49" s="2246"/>
      <c r="AV49" s="2246"/>
      <c r="AW49" s="2246"/>
      <c r="AX49" s="2246"/>
      <c r="AY49" s="2246"/>
      <c r="AZ49" s="2246"/>
      <c r="BA49" s="2246"/>
      <c r="BB49" s="2246"/>
      <c r="BC49" s="2246"/>
      <c r="BD49" s="2246"/>
      <c r="BE49" s="2246"/>
      <c r="BF49" s="2246"/>
      <c r="BG49" s="2246"/>
      <c r="BH49" s="2246"/>
      <c r="BI49" s="2246"/>
      <c r="BJ49" s="2246"/>
      <c r="BK49" s="2246"/>
      <c r="BL49" s="2246"/>
      <c r="BM49" s="2246"/>
      <c r="BN49" s="2246"/>
      <c r="BO49" s="2246"/>
      <c r="BP49" s="2246"/>
      <c r="BQ49" s="2246"/>
      <c r="BR49" s="2246"/>
      <c r="BS49" s="2246"/>
      <c r="BT49" s="2246"/>
      <c r="BU49" s="2246"/>
      <c r="BV49" s="2246"/>
      <c r="BW49" s="2246"/>
      <c r="BX49" s="2246"/>
      <c r="BY49" s="2246"/>
      <c r="BZ49" s="2246"/>
      <c r="CA49" s="3198"/>
      <c r="CC49"/>
      <c r="CD49" s="1396"/>
      <c r="CH49"/>
      <c r="CI49"/>
      <c r="CJ49"/>
      <c r="CK49"/>
    </row>
    <row r="50" spans="2:126" s="1321" customFormat="1" ht="30" customHeight="1">
      <c r="B50" s="1635"/>
      <c r="C50" s="1320"/>
      <c r="D50"/>
      <c r="E50" s="2250"/>
      <c r="F50" s="2251"/>
      <c r="G50" s="2251"/>
      <c r="H50" s="2251"/>
      <c r="I50" s="2251"/>
      <c r="J50" s="2251"/>
      <c r="K50" s="2251"/>
      <c r="L50" s="2251"/>
      <c r="M50" s="2251"/>
      <c r="N50" s="2251"/>
      <c r="O50" s="2251"/>
      <c r="P50" s="2251"/>
      <c r="Q50" s="2251"/>
      <c r="R50" s="2251"/>
      <c r="S50" s="2251"/>
      <c r="T50" s="2251"/>
      <c r="U50" s="2251"/>
      <c r="V50" s="2251"/>
      <c r="W50" s="2251"/>
      <c r="X50" s="2251"/>
      <c r="Y50" s="2251"/>
      <c r="Z50" s="2251"/>
      <c r="AA50" s="2251"/>
      <c r="AB50" s="2251"/>
      <c r="AC50" s="2251"/>
      <c r="AD50" s="2251"/>
      <c r="AE50" s="2251"/>
      <c r="AF50" s="2251"/>
      <c r="AG50" s="2251"/>
      <c r="AH50" s="2251"/>
      <c r="AI50" s="2251"/>
      <c r="AJ50" s="2251"/>
      <c r="AK50" s="2251"/>
      <c r="AL50" s="2251"/>
      <c r="AM50" s="2251"/>
      <c r="AN50" s="2251"/>
      <c r="AO50" s="2251"/>
      <c r="AP50" s="2251"/>
      <c r="AQ50" s="2251"/>
      <c r="AR50" s="2251"/>
      <c r="AS50" s="2251"/>
      <c r="AT50" s="2251"/>
      <c r="AU50" s="2251"/>
      <c r="AV50" s="2251"/>
      <c r="AW50" s="2251"/>
      <c r="AX50" s="2251"/>
      <c r="AY50" s="2251"/>
      <c r="AZ50" s="2251"/>
      <c r="BA50" s="2251"/>
      <c r="BB50" s="2251"/>
      <c r="BC50" s="2251"/>
      <c r="BD50" s="2251"/>
      <c r="BE50" s="2251"/>
      <c r="BF50" s="2251"/>
      <c r="BG50" s="2251"/>
      <c r="BH50" s="2251"/>
      <c r="BI50" s="2251"/>
      <c r="BJ50" s="2251"/>
      <c r="BK50" s="2251"/>
      <c r="BL50" s="2251"/>
      <c r="BM50" s="2251"/>
      <c r="BN50" s="2251"/>
      <c r="BO50" s="2251"/>
      <c r="BP50" s="2251"/>
      <c r="BQ50" s="2251"/>
      <c r="BR50" s="2251"/>
      <c r="BS50" s="2251"/>
      <c r="BT50" s="2251"/>
      <c r="BU50" s="2251"/>
      <c r="BV50" s="2251"/>
      <c r="BW50" s="2251"/>
      <c r="BX50" s="2251"/>
      <c r="BY50" s="2251"/>
      <c r="BZ50" s="2251"/>
      <c r="CA50" s="2328"/>
      <c r="CC50"/>
      <c r="CD50" s="1634"/>
      <c r="CH50"/>
      <c r="CI50"/>
      <c r="CJ50"/>
      <c r="CK50"/>
    </row>
    <row r="51" spans="2:126" s="1321" customFormat="1" ht="30" customHeight="1">
      <c r="B51" s="1635"/>
      <c r="C51" s="1320"/>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C51"/>
      <c r="CD51" s="1634"/>
      <c r="CH51"/>
      <c r="CI51"/>
      <c r="CJ51"/>
      <c r="CK51"/>
    </row>
    <row r="52" spans="2:126" s="1321" customFormat="1" ht="30" customHeight="1">
      <c r="B52" s="1645"/>
      <c r="C52" s="1320"/>
      <c r="D52" s="1696" t="s">
        <v>315</v>
      </c>
      <c r="E52" s="1690"/>
      <c r="F52" s="1691" t="s">
        <v>1073</v>
      </c>
      <c r="G52" s="1691"/>
      <c r="BV52" s="3189">
        <v>11</v>
      </c>
      <c r="BW52" s="3189"/>
      <c r="BX52" s="3189"/>
      <c r="BY52" s="3190"/>
      <c r="BZ52" s="3191"/>
      <c r="CA52" s="3192"/>
      <c r="CC52"/>
      <c r="CD52" s="1634"/>
      <c r="CH52"/>
      <c r="CI52"/>
      <c r="CJ52"/>
      <c r="CK52"/>
    </row>
    <row r="53" spans="2:126" s="1321" customFormat="1" ht="30" customHeight="1">
      <c r="B53" s="1646"/>
      <c r="C53" s="1320"/>
      <c r="D53" s="1691"/>
      <c r="E53" s="1690"/>
      <c r="F53" s="1638" t="s">
        <v>1074</v>
      </c>
      <c r="G53" s="1638"/>
      <c r="H53" s="1327"/>
      <c r="I53" s="1327"/>
      <c r="J53" s="1327"/>
      <c r="L53" s="1327"/>
      <c r="M53" s="1327"/>
      <c r="N53" s="1327"/>
      <c r="O53" s="1327"/>
      <c r="P53" s="1327"/>
      <c r="Q53" s="1327"/>
      <c r="R53" s="1327"/>
      <c r="S53" s="1327"/>
      <c r="T53" s="1327"/>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T53" s="1327"/>
      <c r="AU53" s="1327"/>
      <c r="AV53" s="1327"/>
      <c r="AW53" s="1327"/>
      <c r="AX53" s="1327"/>
      <c r="AY53" s="1327"/>
      <c r="AZ53" s="1327"/>
      <c r="BA53" s="1327"/>
      <c r="BB53" s="1327"/>
      <c r="BC53" s="1327"/>
      <c r="BD53" s="1327"/>
      <c r="BE53" s="1327"/>
      <c r="BF53" s="1327"/>
      <c r="BG53" s="1327"/>
      <c r="BH53" s="1327"/>
      <c r="BI53" s="1327"/>
      <c r="BJ53" s="1327"/>
      <c r="BK53" s="1327"/>
      <c r="BL53" s="1327"/>
      <c r="BM53" s="1327"/>
      <c r="BN53" s="1327"/>
      <c r="BO53" s="1327"/>
      <c r="BP53" s="1327"/>
      <c r="BV53" s="3189"/>
      <c r="BW53" s="3189"/>
      <c r="BX53" s="3189"/>
      <c r="BY53" s="3193"/>
      <c r="BZ53" s="3194"/>
      <c r="CA53" s="3195"/>
      <c r="CC53"/>
      <c r="CD53" s="1634"/>
      <c r="CH53"/>
      <c r="CI53"/>
      <c r="CJ53"/>
      <c r="CK53"/>
    </row>
    <row r="54" spans="2:126" s="1321" customFormat="1" ht="39.9" customHeight="1">
      <c r="B54" s="1701"/>
      <c r="C54" s="1592"/>
      <c r="D54" s="1592"/>
      <c r="E54" s="1592"/>
      <c r="F54" s="1592"/>
      <c r="G54" s="1592"/>
      <c r="H54" s="1592"/>
      <c r="I54" s="1592"/>
      <c r="J54" s="1592"/>
      <c r="K54" s="1592"/>
      <c r="L54" s="1592"/>
      <c r="M54" s="1592"/>
      <c r="N54" s="1592"/>
      <c r="O54" s="1592"/>
      <c r="P54" s="1592"/>
      <c r="Q54" s="1592"/>
      <c r="R54" s="1592"/>
      <c r="S54" s="1592"/>
      <c r="T54" s="1592"/>
      <c r="U54" s="1592"/>
      <c r="V54" s="1592"/>
      <c r="W54" s="1592"/>
      <c r="X54" s="1592"/>
      <c r="Y54" s="1592"/>
      <c r="Z54" s="1592"/>
      <c r="AA54" s="1592"/>
      <c r="AB54" s="1592"/>
      <c r="AC54" s="1592"/>
      <c r="AD54" s="1592"/>
      <c r="AE54" s="1592"/>
      <c r="AF54" s="1592"/>
      <c r="AG54" s="1592"/>
      <c r="AH54" s="1592"/>
      <c r="AI54" s="1592"/>
      <c r="AJ54" s="1592"/>
      <c r="AK54" s="1592"/>
      <c r="AL54" s="1592"/>
      <c r="AM54" s="1592"/>
      <c r="AN54" s="1592"/>
      <c r="AO54" s="1592"/>
      <c r="AP54" s="1592"/>
      <c r="AQ54" s="1592"/>
      <c r="AR54" s="1592"/>
      <c r="AS54" s="1592"/>
      <c r="AT54" s="1592"/>
      <c r="AU54" s="1592"/>
      <c r="AV54" s="1592"/>
      <c r="AW54" s="1592"/>
      <c r="AX54" s="1592"/>
      <c r="AY54" s="1592"/>
      <c r="AZ54" s="1592"/>
      <c r="BA54" s="1592"/>
      <c r="BB54" s="1592"/>
      <c r="BC54" s="1592"/>
      <c r="BD54" s="1592"/>
      <c r="BE54" s="1592"/>
      <c r="BF54" s="1592"/>
      <c r="BG54" s="1592"/>
      <c r="BH54" s="1592"/>
      <c r="BI54" s="1592"/>
      <c r="BJ54" s="1592"/>
      <c r="BK54" s="1592"/>
      <c r="BL54" s="1592"/>
      <c r="BM54" s="1592"/>
      <c r="BN54" s="1592"/>
      <c r="BO54" s="1592"/>
      <c r="BP54" s="1592"/>
      <c r="BQ54" s="1592"/>
      <c r="BR54" s="1592"/>
      <c r="BS54" s="1592"/>
      <c r="BT54" s="1592"/>
      <c r="BU54" s="1592"/>
      <c r="BV54" s="1592"/>
      <c r="BW54" s="1592"/>
      <c r="BX54" s="1592"/>
      <c r="BY54" s="1592"/>
      <c r="BZ54" s="1592"/>
      <c r="CA54" s="1592"/>
      <c r="CB54" s="1592"/>
      <c r="CC54" s="1592"/>
      <c r="CD54" s="1702"/>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1321" customFormat="1" ht="39.9" customHeight="1">
      <c r="B55" s="1412"/>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647"/>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1321" customFormat="1" ht="30" customHeight="1">
      <c r="B56" s="1635"/>
      <c r="C56" s="1689" t="s">
        <v>1055</v>
      </c>
      <c r="D56" s="1689" t="s">
        <v>1509</v>
      </c>
      <c r="E56" s="1423"/>
      <c r="F56" s="1690"/>
      <c r="G56" s="1691"/>
      <c r="H56" s="1371"/>
      <c r="I56" s="1423"/>
      <c r="J56" s="1371"/>
      <c r="K56" s="1371"/>
      <c r="L56" s="1371"/>
      <c r="M56" s="1371"/>
      <c r="N56" s="1371"/>
      <c r="O56" s="1371"/>
      <c r="P56" s="1371"/>
      <c r="Q56" s="1371"/>
      <c r="R56" s="1371"/>
      <c r="S56" s="1371"/>
      <c r="T56" s="1371"/>
      <c r="U56" s="1371"/>
      <c r="V56" s="1371"/>
      <c r="W56" s="1371"/>
      <c r="X56" s="1371"/>
      <c r="Y56" s="1371"/>
      <c r="Z56" s="1371"/>
      <c r="AA56" s="1371"/>
      <c r="AB56" s="1371"/>
      <c r="AC56" s="1371"/>
      <c r="AD56" s="1371"/>
      <c r="AE56" s="1371"/>
      <c r="AF56" s="1371"/>
      <c r="AG56" s="1371"/>
      <c r="AH56" s="1371"/>
      <c r="AI56" s="1371"/>
      <c r="AJ56" s="1371"/>
      <c r="AK56" s="1371"/>
      <c r="AL56" s="1371"/>
      <c r="AM56" s="1371"/>
      <c r="AN56" s="1371"/>
      <c r="AO56" s="1371"/>
      <c r="AP56" s="1371"/>
      <c r="AQ56" s="1371"/>
      <c r="AR56" s="1371"/>
      <c r="AS56" s="1371"/>
      <c r="AT56" s="1371"/>
      <c r="AU56" s="1371"/>
      <c r="AV56" s="1371"/>
      <c r="AW56" s="1371"/>
      <c r="AX56" s="1371"/>
      <c r="AY56" s="1371"/>
      <c r="AZ56" s="1371"/>
      <c r="BA56" s="1371"/>
      <c r="BB56" s="1371"/>
      <c r="BC56" s="1371"/>
      <c r="BD56" s="1323"/>
      <c r="BE56" s="1323"/>
      <c r="BF56" s="1323"/>
      <c r="BG56" s="1323"/>
      <c r="BH56" s="1323"/>
      <c r="BI56" s="1323"/>
      <c r="BJ56"/>
      <c r="BK56"/>
      <c r="BL56"/>
      <c r="BM56"/>
      <c r="BN56"/>
      <c r="BO56"/>
      <c r="BP56"/>
      <c r="BQ56"/>
      <c r="BR56"/>
      <c r="BS56"/>
      <c r="BT56"/>
      <c r="BU56"/>
      <c r="BV56"/>
      <c r="BW56"/>
      <c r="BX56"/>
      <c r="BY56"/>
      <c r="BZ56"/>
      <c r="CA56"/>
      <c r="CB56"/>
      <c r="CC56"/>
      <c r="CD56" s="1647"/>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1321" customFormat="1" ht="30" customHeight="1">
      <c r="B57" s="1635"/>
      <c r="C57" s="1690"/>
      <c r="D57" s="1692" t="s">
        <v>1510</v>
      </c>
      <c r="E57" s="1423"/>
      <c r="F57" s="1690"/>
      <c r="G57" s="1691"/>
      <c r="H57" s="1371"/>
      <c r="I57" s="1423"/>
      <c r="J57" s="1371"/>
      <c r="K57" s="1371"/>
      <c r="L57" s="1371"/>
      <c r="M57" s="1371"/>
      <c r="N57" s="1371"/>
      <c r="O57" s="1371"/>
      <c r="P57" s="1371"/>
      <c r="Q57" s="1371"/>
      <c r="R57" s="1371"/>
      <c r="S57" s="1371"/>
      <c r="T57" s="1371"/>
      <c r="U57" s="1371"/>
      <c r="V57" s="1371"/>
      <c r="W57" s="1371"/>
      <c r="X57" s="1371"/>
      <c r="Y57" s="1371"/>
      <c r="Z57" s="1371"/>
      <c r="AA57" s="1371"/>
      <c r="AB57" s="1371"/>
      <c r="AC57" s="1371"/>
      <c r="AD57" s="1371"/>
      <c r="AE57" s="1371"/>
      <c r="AF57" s="1371"/>
      <c r="AG57" s="1371"/>
      <c r="AH57" s="1371"/>
      <c r="AI57" s="1371"/>
      <c r="AJ57" s="1371"/>
      <c r="AK57" s="1371"/>
      <c r="AL57" s="1371"/>
      <c r="AM57" s="1371"/>
      <c r="AN57" s="1371"/>
      <c r="AO57" s="1371"/>
      <c r="AP57" s="1371"/>
      <c r="AQ57" s="1371"/>
      <c r="AR57" s="1371"/>
      <c r="AS57" s="1371"/>
      <c r="AT57" s="1371"/>
      <c r="AU57" s="1371"/>
      <c r="AV57" s="1371"/>
      <c r="AW57" s="1371"/>
      <c r="AX57" s="1371"/>
      <c r="AY57" s="1371"/>
      <c r="AZ57" s="1371"/>
      <c r="BA57" s="1371"/>
      <c r="BB57" s="1371"/>
      <c r="BC57" s="1371"/>
      <c r="BD57" s="1323"/>
      <c r="BE57" s="1323"/>
      <c r="BF57" s="1323"/>
      <c r="BG57" s="1323"/>
      <c r="BH57" s="1323"/>
      <c r="BI57" s="1323"/>
      <c r="BJ57"/>
      <c r="BK57"/>
      <c r="BL57"/>
      <c r="BM57"/>
      <c r="BN57"/>
      <c r="BO57"/>
      <c r="BP57"/>
      <c r="BQ57"/>
      <c r="BR57"/>
      <c r="BS57"/>
      <c r="BT57"/>
      <c r="BU57"/>
      <c r="BV57"/>
      <c r="BW57"/>
      <c r="BX57"/>
      <c r="BY57"/>
      <c r="BZ57"/>
      <c r="CA57"/>
      <c r="CB57"/>
      <c r="CC57"/>
      <c r="CD57" s="1396"/>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1321" customFormat="1" ht="30" customHeight="1">
      <c r="B58" s="1635"/>
      <c r="C58" s="1690"/>
      <c r="E58" s="1423"/>
      <c r="F58" s="1690"/>
      <c r="G58" s="1691"/>
      <c r="H58" s="1371"/>
      <c r="I58" s="1423"/>
      <c r="J58" s="1371"/>
      <c r="K58" s="1371"/>
      <c r="L58" s="1371"/>
      <c r="M58" s="1371"/>
      <c r="N58" s="1371"/>
      <c r="O58" s="1371"/>
      <c r="P58" s="1371"/>
      <c r="Q58" s="1371"/>
      <c r="R58" s="1371"/>
      <c r="S58" s="1371"/>
      <c r="T58" s="1371"/>
      <c r="U58" s="1371"/>
      <c r="V58" s="1371"/>
      <c r="W58" s="1371"/>
      <c r="X58" s="1371"/>
      <c r="Y58" s="1371"/>
      <c r="Z58" s="1371"/>
      <c r="AA58" s="1371"/>
      <c r="AB58" s="1371"/>
      <c r="AC58" s="1371"/>
      <c r="AD58" s="1371"/>
      <c r="AE58" s="1371"/>
      <c r="AF58" s="1371"/>
      <c r="AG58" s="1371"/>
      <c r="AH58" s="1371"/>
      <c r="AI58" s="1371"/>
      <c r="AJ58" s="1371"/>
      <c r="AK58" s="1371"/>
      <c r="AL58" s="1371"/>
      <c r="AM58" s="1371"/>
      <c r="AN58" s="1371"/>
      <c r="AO58" s="1371"/>
      <c r="AP58" s="1371"/>
      <c r="AQ58" s="1371"/>
      <c r="AR58" s="1371"/>
      <c r="AS58" s="1371"/>
      <c r="AT58" s="1371"/>
      <c r="AU58" s="1371"/>
      <c r="AV58" s="1371"/>
      <c r="AW58" s="1371"/>
      <c r="AX58" s="1371"/>
      <c r="AY58" s="1371"/>
      <c r="AZ58" s="1371"/>
      <c r="BA58" s="1371"/>
      <c r="BB58" s="1371"/>
      <c r="BC58" s="1371"/>
      <c r="BD58" s="1323"/>
      <c r="BE58" s="1323"/>
      <c r="BF58" s="1323"/>
      <c r="BG58" s="1323"/>
      <c r="BH58" s="1323"/>
      <c r="BI58" s="1323"/>
      <c r="BJ58"/>
      <c r="BK58"/>
      <c r="BL58"/>
      <c r="BM58"/>
      <c r="BN58"/>
      <c r="BO58"/>
      <c r="BP58"/>
      <c r="BQ58"/>
      <c r="BR58"/>
      <c r="BS58"/>
      <c r="BT58"/>
      <c r="BU58"/>
      <c r="BV58"/>
      <c r="BW58"/>
      <c r="BX58"/>
      <c r="BY58"/>
      <c r="BZ58"/>
      <c r="CA58"/>
      <c r="CB58"/>
      <c r="CC58"/>
      <c r="CD58" s="1396"/>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1321" customFormat="1" ht="30" customHeight="1">
      <c r="B59" s="1635"/>
      <c r="C59" s="1690"/>
      <c r="D59" s="1423"/>
      <c r="E59" s="3200">
        <v>310079</v>
      </c>
      <c r="F59" s="3200"/>
      <c r="G59" s="3200"/>
      <c r="H59" s="3200"/>
      <c r="I59" s="1650"/>
      <c r="J59" s="1650"/>
      <c r="K59" s="1650"/>
      <c r="L59" s="1650"/>
      <c r="M59" s="1650"/>
      <c r="N59" s="1650"/>
      <c r="O59" s="1650"/>
      <c r="P59" s="1650"/>
      <c r="Q59" s="1650"/>
      <c r="R59" s="1371"/>
      <c r="S59" s="1371"/>
      <c r="T59" s="1371"/>
      <c r="U59" s="1371"/>
      <c r="V59" s="1371"/>
      <c r="W59" s="1371"/>
      <c r="X59" s="1371"/>
      <c r="Y59" s="1371"/>
      <c r="Z59" s="1371"/>
      <c r="AA59" s="1371"/>
      <c r="AB59" s="1371"/>
      <c r="AC59" s="1371"/>
      <c r="AD59" s="1371"/>
      <c r="AE59" s="1371"/>
      <c r="AF59" s="1371"/>
      <c r="AG59" s="1371"/>
      <c r="AH59" s="1371"/>
      <c r="AI59" s="1371"/>
      <c r="AJ59" s="1371"/>
      <c r="AK59" s="1371"/>
      <c r="AL59" s="1371"/>
      <c r="AM59" s="1371"/>
      <c r="AN59" s="1371"/>
      <c r="AO59" s="1371"/>
      <c r="AP59" s="1371"/>
      <c r="AQ59" s="1371"/>
      <c r="AR59" s="1371"/>
      <c r="AS59" s="1371"/>
      <c r="AT59" s="1371"/>
      <c r="AU59" s="1371"/>
      <c r="AV59" s="1371"/>
      <c r="AW59" s="1371"/>
      <c r="AX59" s="1371"/>
      <c r="AY59" s="1371"/>
      <c r="AZ59" s="1371"/>
      <c r="BA59" s="1371"/>
      <c r="BB59" s="1371"/>
      <c r="BC59" s="1371"/>
      <c r="BD59" s="1323"/>
      <c r="BE59" s="1323"/>
      <c r="BF59" s="1323"/>
      <c r="BG59" s="1323"/>
      <c r="BH59" s="1323"/>
      <c r="BI59" s="1323"/>
      <c r="BJ59"/>
      <c r="BK59"/>
      <c r="BL59"/>
      <c r="BM59"/>
      <c r="BN59"/>
      <c r="BO59"/>
      <c r="BP59"/>
      <c r="BQ59"/>
      <c r="BR59"/>
      <c r="BS59"/>
      <c r="BT59"/>
      <c r="BU59"/>
      <c r="BV59"/>
      <c r="BW59"/>
      <c r="BX59"/>
      <c r="BY59"/>
      <c r="BZ59"/>
      <c r="CA59"/>
      <c r="CB59"/>
      <c r="CC59" s="1327"/>
      <c r="CD59" s="1396"/>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1321" customFormat="1" ht="30" customHeight="1">
      <c r="B60" s="1645"/>
      <c r="C60" s="1690"/>
      <c r="D60" s="2318" t="s">
        <v>1</v>
      </c>
      <c r="E60" s="2317"/>
      <c r="F60" s="3178"/>
      <c r="G60" s="3163"/>
      <c r="H60" s="3179"/>
      <c r="I60" s="1651"/>
      <c r="J60" s="3161" t="s">
        <v>1448</v>
      </c>
      <c r="K60" s="3161"/>
      <c r="L60" s="3161"/>
      <c r="M60" s="3161"/>
      <c r="N60" s="3161"/>
      <c r="O60" s="3161"/>
      <c r="P60" s="3161"/>
      <c r="Q60" s="3161"/>
      <c r="R60" s="1371"/>
      <c r="S60" s="2318" t="s">
        <v>4</v>
      </c>
      <c r="T60" s="2317"/>
      <c r="U60" s="3155"/>
      <c r="V60" s="3156"/>
      <c r="W60" s="3157"/>
      <c r="X60" s="1651"/>
      <c r="Y60" s="3161" t="s">
        <v>1281</v>
      </c>
      <c r="Z60" s="3161"/>
      <c r="AA60" s="3161"/>
      <c r="AB60" s="3161"/>
      <c r="AC60" s="3161"/>
      <c r="AD60" s="3161"/>
      <c r="AE60" s="3161"/>
      <c r="AF60" s="3161"/>
      <c r="AG60" s="1371"/>
      <c r="AH60" s="1371"/>
      <c r="AI60" s="1371"/>
      <c r="AJ60" s="1371"/>
      <c r="AK60" s="1371"/>
      <c r="AL60" s="1371"/>
      <c r="AM60" s="1371"/>
      <c r="AN60" s="1371"/>
      <c r="AO60" s="1371"/>
      <c r="AP60" s="1371"/>
      <c r="AQ60" s="1371"/>
      <c r="AR60" s="1371"/>
      <c r="AS60" s="1371"/>
      <c r="AT60" s="1371"/>
      <c r="AU60" s="1371"/>
      <c r="AV60" s="1371"/>
      <c r="AW60" s="1371"/>
      <c r="AX60" s="1371"/>
      <c r="AY60" s="1371"/>
      <c r="AZ60" s="1371"/>
      <c r="BA60" s="1371"/>
      <c r="BB60" s="1371"/>
      <c r="BC60" s="1371"/>
      <c r="BD60" s="1323"/>
      <c r="BE60" s="1323"/>
      <c r="BF60" s="1323"/>
      <c r="BG60" s="1323"/>
      <c r="BH60" s="1323"/>
      <c r="BI60" s="1323"/>
      <c r="BJ60"/>
      <c r="BK60"/>
      <c r="BL60"/>
      <c r="BM60"/>
      <c r="BN60"/>
      <c r="BO60"/>
      <c r="BP60"/>
      <c r="BQ60"/>
      <c r="BR60"/>
      <c r="BS60"/>
      <c r="BT60"/>
      <c r="BU60"/>
      <c r="BV60"/>
      <c r="BW60"/>
      <c r="BX60"/>
      <c r="BY60"/>
      <c r="BZ60"/>
      <c r="CA60"/>
      <c r="CB60"/>
      <c r="CC60"/>
      <c r="CD60" s="1396"/>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1321" customFormat="1" ht="30" customHeight="1">
      <c r="B61" s="1646"/>
      <c r="C61" s="1690"/>
      <c r="D61" s="2316"/>
      <c r="E61" s="2317"/>
      <c r="F61" s="3165"/>
      <c r="G61" s="3166"/>
      <c r="H61" s="3167"/>
      <c r="I61" s="1651"/>
      <c r="J61" s="3161"/>
      <c r="K61" s="3161"/>
      <c r="L61" s="3161"/>
      <c r="M61" s="3161"/>
      <c r="N61" s="3161"/>
      <c r="O61" s="3161"/>
      <c r="P61" s="3161"/>
      <c r="Q61" s="3161"/>
      <c r="R61" s="1371"/>
      <c r="S61" s="2316"/>
      <c r="T61" s="2317"/>
      <c r="U61" s="3158"/>
      <c r="V61" s="3159"/>
      <c r="W61" s="3160"/>
      <c r="X61" s="1651"/>
      <c r="Y61" s="3161"/>
      <c r="Z61" s="3161"/>
      <c r="AA61" s="3161"/>
      <c r="AB61" s="3161"/>
      <c r="AC61" s="3161"/>
      <c r="AD61" s="3161"/>
      <c r="AE61" s="3161"/>
      <c r="AF61" s="3161"/>
      <c r="AG61" s="1371"/>
      <c r="AH61" s="1371"/>
      <c r="AI61" s="1371"/>
      <c r="AJ61" s="1371"/>
      <c r="AK61" s="1371"/>
      <c r="AL61" s="1371"/>
      <c r="AM61" s="1371"/>
      <c r="AN61" s="1371"/>
      <c r="AO61" s="1371"/>
      <c r="AP61" s="1371"/>
      <c r="AQ61" s="1371"/>
      <c r="AR61" s="1371"/>
      <c r="AS61" s="1371"/>
      <c r="AT61" s="1371"/>
      <c r="AU61" s="1371"/>
      <c r="AV61" s="1371"/>
      <c r="AW61" s="1371"/>
      <c r="AX61" s="1371"/>
      <c r="AY61" s="1371"/>
      <c r="AZ61" s="1371"/>
      <c r="BA61" s="1371"/>
      <c r="BB61" s="1371"/>
      <c r="BC61" s="1371"/>
      <c r="BD61" s="1323"/>
      <c r="BE61" s="1323"/>
      <c r="BF61" s="1323"/>
      <c r="BG61" s="1323"/>
      <c r="BH61" s="1323"/>
      <c r="BI61" s="1323"/>
      <c r="BJ61"/>
      <c r="BK61"/>
      <c r="BL61"/>
      <c r="BM61"/>
      <c r="BN61"/>
      <c r="BO61"/>
      <c r="BP61"/>
      <c r="BQ61"/>
      <c r="BR61"/>
      <c r="BS61"/>
      <c r="BT61"/>
      <c r="BU61"/>
      <c r="BV61"/>
      <c r="BW61"/>
      <c r="BX61"/>
      <c r="BY61"/>
      <c r="BZ61"/>
      <c r="CA61"/>
      <c r="CB61"/>
      <c r="CC61"/>
      <c r="CD61" s="1634"/>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1321" customFormat="1" ht="30" customHeight="1">
      <c r="B62" s="1646"/>
      <c r="C62" s="1690"/>
      <c r="D62" s="2011"/>
      <c r="E62" s="2016"/>
      <c r="F62" s="2017"/>
      <c r="G62" s="2017"/>
      <c r="H62" s="2017"/>
      <c r="I62" s="1651"/>
      <c r="J62" s="2013"/>
      <c r="K62" s="2013"/>
      <c r="L62" s="2013"/>
      <c r="M62" s="2013"/>
      <c r="N62" s="2013"/>
      <c r="O62" s="2013"/>
      <c r="P62" s="2013"/>
      <c r="Q62" s="2013"/>
      <c r="R62" s="1371"/>
      <c r="S62" s="2011"/>
      <c r="T62" s="2016"/>
      <c r="U62" s="2017"/>
      <c r="V62" s="2017"/>
      <c r="W62" s="2017"/>
      <c r="X62" s="1651"/>
      <c r="Y62" s="2013"/>
      <c r="Z62" s="2013"/>
      <c r="AA62" s="2013"/>
      <c r="AB62" s="2013"/>
      <c r="AC62" s="2013"/>
      <c r="AD62" s="2013"/>
      <c r="AE62" s="2013"/>
      <c r="AF62" s="2013"/>
      <c r="AG62" s="1371"/>
      <c r="AH62" s="1371"/>
      <c r="AI62" s="1371"/>
      <c r="AJ62" s="1371"/>
      <c r="AK62" s="1371"/>
      <c r="AL62" s="1371"/>
      <c r="AM62" s="1371"/>
      <c r="AN62" s="1371"/>
      <c r="AO62" s="1371"/>
      <c r="AP62" s="1371"/>
      <c r="AQ62" s="1371"/>
      <c r="AR62" s="1371"/>
      <c r="AS62" s="1371"/>
      <c r="AT62" s="1371"/>
      <c r="AU62" s="1371"/>
      <c r="AV62" s="1371"/>
      <c r="AW62" s="1371"/>
      <c r="AX62" s="1371"/>
      <c r="AY62" s="1371"/>
      <c r="AZ62" s="1371"/>
      <c r="BA62" s="1371"/>
      <c r="BB62" s="1371"/>
      <c r="BC62" s="1371"/>
      <c r="BD62" s="1323"/>
      <c r="BE62" s="1323"/>
      <c r="BF62" s="1323"/>
      <c r="BG62" s="1323"/>
      <c r="BH62" s="1323"/>
      <c r="BI62" s="1323"/>
      <c r="BJ62"/>
      <c r="BK62"/>
      <c r="BL62"/>
      <c r="BM62"/>
      <c r="BN62"/>
      <c r="BO62"/>
      <c r="BP62"/>
      <c r="BQ62"/>
      <c r="BR62"/>
      <c r="BS62"/>
      <c r="BT62"/>
      <c r="BU62"/>
      <c r="BV62"/>
      <c r="BW62"/>
      <c r="BX62"/>
      <c r="BY62"/>
      <c r="BZ62"/>
      <c r="CA62"/>
      <c r="CB62"/>
      <c r="CC62"/>
      <c r="CD62" s="1634"/>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1321" customFormat="1" ht="30" customHeight="1">
      <c r="B63" s="1646"/>
      <c r="C63" s="1690"/>
      <c r="D63" s="2011"/>
      <c r="E63" s="2016"/>
      <c r="F63" s="2017"/>
      <c r="G63" s="2017"/>
      <c r="H63" s="2017"/>
      <c r="I63" s="1651"/>
      <c r="J63" s="2013"/>
      <c r="K63" s="2013"/>
      <c r="L63" s="2013"/>
      <c r="M63" s="2013"/>
      <c r="N63" s="2013"/>
      <c r="O63" s="2013"/>
      <c r="P63" s="2013"/>
      <c r="Q63" s="2013"/>
      <c r="R63" s="1371"/>
      <c r="S63" s="2011"/>
      <c r="T63" s="2016"/>
      <c r="U63" s="2017"/>
      <c r="V63" s="2017"/>
      <c r="W63" s="2017"/>
      <c r="X63" s="1651"/>
      <c r="Y63" s="2013"/>
      <c r="Z63" s="2013"/>
      <c r="AA63" s="2013"/>
      <c r="AB63" s="2013"/>
      <c r="AC63" s="2013"/>
      <c r="AD63" s="2013"/>
      <c r="AE63" s="2013"/>
      <c r="AF63" s="2013"/>
      <c r="AG63" s="1371"/>
      <c r="AH63" s="1371"/>
      <c r="AI63" s="1371"/>
      <c r="AJ63" s="1371"/>
      <c r="AK63" s="1371"/>
      <c r="AL63" s="1371"/>
      <c r="AM63" s="1371"/>
      <c r="AN63" s="1371"/>
      <c r="AO63" s="1371"/>
      <c r="AP63" s="1371"/>
      <c r="AQ63" s="1371"/>
      <c r="AR63" s="1371"/>
      <c r="AS63" s="1371"/>
      <c r="AT63" s="1371"/>
      <c r="AU63" s="1371"/>
      <c r="AV63" s="1371"/>
      <c r="AW63" s="1371"/>
      <c r="AX63" s="1371"/>
      <c r="AY63" s="1371"/>
      <c r="AZ63" s="1371"/>
      <c r="BA63" s="1371"/>
      <c r="BB63" s="1371"/>
      <c r="BC63" s="1371"/>
      <c r="BD63" s="1323"/>
      <c r="BE63" s="1323"/>
      <c r="BF63" s="1323"/>
      <c r="BG63" s="1323"/>
      <c r="BH63" s="1323"/>
      <c r="BI63" s="1323"/>
      <c r="BJ63"/>
      <c r="BK63"/>
      <c r="BL63"/>
      <c r="BM63"/>
      <c r="BN63"/>
      <c r="BO63"/>
      <c r="BP63"/>
      <c r="BQ63"/>
      <c r="BR63"/>
      <c r="BS63"/>
      <c r="BT63"/>
      <c r="BU63"/>
      <c r="BV63"/>
      <c r="BW63"/>
      <c r="BX63"/>
      <c r="BY63"/>
      <c r="BZ63"/>
      <c r="CA63"/>
      <c r="CB63"/>
      <c r="CC63"/>
      <c r="CD63" s="1634"/>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1321" customFormat="1" ht="30" customHeight="1">
      <c r="B64" s="1646"/>
      <c r="C64" s="1690"/>
      <c r="D64" s="2011"/>
      <c r="E64" s="2016"/>
      <c r="F64" s="2017"/>
      <c r="G64" s="2017"/>
      <c r="H64" s="2017"/>
      <c r="I64" s="1651"/>
      <c r="J64" s="2013"/>
      <c r="K64" s="2013"/>
      <c r="L64" s="2013"/>
      <c r="M64" s="2013"/>
      <c r="N64" s="2013"/>
      <c r="O64" s="2013"/>
      <c r="P64" s="2013"/>
      <c r="Q64" s="2013"/>
      <c r="R64" s="1371"/>
      <c r="S64" s="2011"/>
      <c r="T64" s="2016"/>
      <c r="U64" s="2017"/>
      <c r="V64" s="2017"/>
      <c r="W64" s="2017"/>
      <c r="X64" s="1651"/>
      <c r="Y64" s="2013"/>
      <c r="Z64" s="2013"/>
      <c r="AA64" s="2013"/>
      <c r="AB64" s="2013"/>
      <c r="AC64" s="2013"/>
      <c r="AD64" s="2013"/>
      <c r="AE64" s="2013"/>
      <c r="AF64" s="2013"/>
      <c r="AG64" s="1371"/>
      <c r="AH64" s="1371"/>
      <c r="AI64" s="1371"/>
      <c r="AJ64" s="1371"/>
      <c r="AK64" s="1371"/>
      <c r="AL64" s="1371"/>
      <c r="AM64" s="1371"/>
      <c r="AN64" s="1371"/>
      <c r="AO64" s="1371"/>
      <c r="AP64" s="1371"/>
      <c r="AQ64" s="1371"/>
      <c r="AR64" s="1371"/>
      <c r="AS64" s="1371"/>
      <c r="AT64" s="1371"/>
      <c r="AU64" s="1371"/>
      <c r="AV64" s="1371"/>
      <c r="AW64" s="1371"/>
      <c r="AX64" s="1371"/>
      <c r="AY64" s="1371"/>
      <c r="AZ64" s="1371"/>
      <c r="BA64" s="1371"/>
      <c r="BB64" s="1371"/>
      <c r="BC64" s="1371"/>
      <c r="BD64" s="1323"/>
      <c r="BE64" s="1323"/>
      <c r="BF64" s="1323"/>
      <c r="BG64" s="1323"/>
      <c r="BH64" s="1323"/>
      <c r="BI64" s="1323"/>
      <c r="BJ64"/>
      <c r="BK64"/>
      <c r="BL64"/>
      <c r="BM64"/>
      <c r="BN64"/>
      <c r="BO64"/>
      <c r="BP64"/>
      <c r="BQ64"/>
      <c r="BR64"/>
      <c r="BS64"/>
      <c r="BT64"/>
      <c r="BU64"/>
      <c r="BV64"/>
      <c r="BW64"/>
      <c r="BX64"/>
      <c r="BY64"/>
      <c r="BZ64"/>
      <c r="CA64"/>
      <c r="CB64"/>
      <c r="CC64"/>
      <c r="CD64" s="163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1:126" s="1321" customFormat="1" ht="30" customHeight="1">
      <c r="B65" s="1646"/>
      <c r="C65" s="1690"/>
      <c r="D65" s="2011"/>
      <c r="E65" s="2016"/>
      <c r="F65" s="2017"/>
      <c r="G65" s="2017"/>
      <c r="H65" s="2017"/>
      <c r="I65" s="1651"/>
      <c r="J65" s="2013"/>
      <c r="K65" s="2013"/>
      <c r="L65" s="2013"/>
      <c r="M65" s="2013"/>
      <c r="N65" s="2013"/>
      <c r="O65" s="2013"/>
      <c r="P65" s="2013"/>
      <c r="Q65" s="2013"/>
      <c r="R65" s="1371"/>
      <c r="S65" s="2011"/>
      <c r="T65" s="2016"/>
      <c r="U65" s="2017"/>
      <c r="V65" s="2017"/>
      <c r="W65" s="2017"/>
      <c r="X65" s="1651"/>
      <c r="Y65" s="2013"/>
      <c r="Z65" s="2013"/>
      <c r="AA65" s="2013"/>
      <c r="AB65" s="2013"/>
      <c r="AC65" s="2013"/>
      <c r="AD65" s="2013"/>
      <c r="AE65" s="2013"/>
      <c r="AF65" s="2013"/>
      <c r="AG65" s="1371"/>
      <c r="AH65" s="1371"/>
      <c r="AI65" s="1371"/>
      <c r="AJ65" s="1371"/>
      <c r="AK65" s="1371"/>
      <c r="AL65" s="1371"/>
      <c r="AM65" s="1371"/>
      <c r="AN65" s="1371"/>
      <c r="AO65" s="1371"/>
      <c r="AP65" s="1371"/>
      <c r="AQ65" s="1371"/>
      <c r="AR65" s="1371"/>
      <c r="AS65" s="1371"/>
      <c r="AT65" s="1371"/>
      <c r="AU65" s="1371"/>
      <c r="AV65" s="1371"/>
      <c r="AW65" s="1371"/>
      <c r="AX65" s="1371"/>
      <c r="AY65" s="1371"/>
      <c r="AZ65" s="1371"/>
      <c r="BA65" s="1371"/>
      <c r="BB65" s="1371"/>
      <c r="BC65" s="1371"/>
      <c r="BD65" s="1323"/>
      <c r="BE65" s="1323"/>
      <c r="BF65" s="1323"/>
      <c r="BG65" s="1323"/>
      <c r="BH65" s="1323"/>
      <c r="BI65" s="1323"/>
      <c r="BJ65"/>
      <c r="BK65"/>
      <c r="BL65"/>
      <c r="BM65"/>
      <c r="BN65"/>
      <c r="BO65"/>
      <c r="BP65"/>
      <c r="BQ65"/>
      <c r="BR65"/>
      <c r="BS65"/>
      <c r="BT65"/>
      <c r="BU65"/>
      <c r="BV65"/>
      <c r="BW65"/>
      <c r="BX65"/>
      <c r="BY65"/>
      <c r="BZ65"/>
      <c r="CA65"/>
      <c r="CB65"/>
      <c r="CC65"/>
      <c r="CD65" s="1634"/>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1:126" s="1321" customFormat="1" ht="30" customHeight="1">
      <c r="B66" s="1646"/>
      <c r="C66" s="1690"/>
      <c r="D66" s="2011"/>
      <c r="E66" s="2016"/>
      <c r="F66" s="2017"/>
      <c r="G66" s="2017"/>
      <c r="H66" s="2017"/>
      <c r="I66" s="1651"/>
      <c r="J66" s="2013"/>
      <c r="K66" s="2013"/>
      <c r="L66" s="2013"/>
      <c r="M66" s="2013"/>
      <c r="N66" s="2013"/>
      <c r="O66" s="2013"/>
      <c r="P66" s="2013"/>
      <c r="Q66" s="2013"/>
      <c r="R66" s="1371"/>
      <c r="S66" s="2011"/>
      <c r="T66" s="2016"/>
      <c r="U66" s="2017"/>
      <c r="V66" s="2017"/>
      <c r="W66" s="2017"/>
      <c r="X66" s="1651"/>
      <c r="Y66" s="2013"/>
      <c r="Z66" s="2013"/>
      <c r="AA66" s="2013"/>
      <c r="AB66" s="2013"/>
      <c r="AC66" s="2013"/>
      <c r="AD66" s="2013"/>
      <c r="AE66" s="2013"/>
      <c r="AF66" s="2013"/>
      <c r="AG66" s="1371"/>
      <c r="AH66" s="1371"/>
      <c r="AI66" s="1371"/>
      <c r="AJ66" s="1371"/>
      <c r="AK66" s="1371"/>
      <c r="AL66" s="1371"/>
      <c r="AM66" s="1371"/>
      <c r="AN66" s="1371"/>
      <c r="AO66" s="1371"/>
      <c r="AP66" s="1371"/>
      <c r="AQ66" s="1371"/>
      <c r="AR66" s="1371"/>
      <c r="AS66" s="1371"/>
      <c r="AT66" s="1371"/>
      <c r="AU66" s="1371"/>
      <c r="AV66" s="1371"/>
      <c r="AW66" s="1371"/>
      <c r="AX66" s="1371"/>
      <c r="AY66" s="1371"/>
      <c r="AZ66" s="1371"/>
      <c r="BA66" s="1371"/>
      <c r="BB66" s="1371"/>
      <c r="BC66" s="1371"/>
      <c r="BD66" s="1323"/>
      <c r="BE66" s="1323"/>
      <c r="BF66" s="1323"/>
      <c r="BG66" s="1323"/>
      <c r="BH66" s="1323"/>
      <c r="BI66" s="1323"/>
      <c r="BJ66"/>
      <c r="BK66"/>
      <c r="BL66"/>
      <c r="BM66"/>
      <c r="BN66"/>
      <c r="BO66"/>
      <c r="BP66"/>
      <c r="BQ66"/>
      <c r="BR66"/>
      <c r="BS66"/>
      <c r="BT66"/>
      <c r="BU66"/>
      <c r="BV66"/>
      <c r="BW66"/>
      <c r="BX66"/>
      <c r="BY66"/>
      <c r="BZ66"/>
      <c r="CA66"/>
      <c r="CB66"/>
      <c r="CC66"/>
      <c r="CD66" s="1634"/>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1:126" s="1321" customFormat="1" ht="30" customHeight="1">
      <c r="B67" s="1646"/>
      <c r="C67" s="1690"/>
      <c r="D67" s="2011"/>
      <c r="E67" s="2016"/>
      <c r="F67" s="2017"/>
      <c r="G67" s="2017"/>
      <c r="H67" s="2017"/>
      <c r="I67" s="1651"/>
      <c r="J67" s="2013"/>
      <c r="K67" s="2013"/>
      <c r="L67" s="2013"/>
      <c r="M67" s="2013"/>
      <c r="N67" s="2013"/>
      <c r="O67" s="2013"/>
      <c r="P67" s="2013"/>
      <c r="Q67" s="2013"/>
      <c r="R67" s="1371"/>
      <c r="S67" s="2011"/>
      <c r="T67" s="2016"/>
      <c r="U67" s="2017"/>
      <c r="V67" s="2017"/>
      <c r="W67" s="2017"/>
      <c r="X67" s="1651"/>
      <c r="Y67" s="2013"/>
      <c r="Z67" s="2013"/>
      <c r="AA67" s="2013"/>
      <c r="AB67" s="2013"/>
      <c r="AC67" s="2013"/>
      <c r="AD67" s="2013"/>
      <c r="AE67" s="2013"/>
      <c r="AF67" s="2013"/>
      <c r="AG67" s="1371"/>
      <c r="AH67" s="1371"/>
      <c r="AI67" s="1371"/>
      <c r="AJ67" s="1371"/>
      <c r="AK67" s="1371"/>
      <c r="AL67" s="1371"/>
      <c r="AM67" s="1371"/>
      <c r="AN67" s="1371"/>
      <c r="AO67" s="1371"/>
      <c r="AP67" s="1371"/>
      <c r="AQ67" s="1371"/>
      <c r="AR67" s="1371"/>
      <c r="AS67" s="1371"/>
      <c r="AT67" s="1371"/>
      <c r="AU67" s="1371"/>
      <c r="AV67" s="1371"/>
      <c r="AW67" s="1371"/>
      <c r="AX67" s="1371"/>
      <c r="AY67" s="1371"/>
      <c r="AZ67" s="1371"/>
      <c r="BA67" s="1371"/>
      <c r="BB67" s="1371"/>
      <c r="BC67" s="1371"/>
      <c r="BD67" s="1323"/>
      <c r="BE67" s="1323"/>
      <c r="BF67" s="1323"/>
      <c r="BG67" s="1323"/>
      <c r="BH67" s="1323"/>
      <c r="BI67" s="1323"/>
      <c r="BJ67"/>
      <c r="BK67"/>
      <c r="BL67"/>
      <c r="BM67"/>
      <c r="BN67"/>
      <c r="BO67"/>
      <c r="BP67"/>
      <c r="BQ67"/>
      <c r="BR67"/>
      <c r="BS67"/>
      <c r="BT67"/>
      <c r="BU67"/>
      <c r="BV67"/>
      <c r="BW67"/>
      <c r="BX67"/>
      <c r="BY67"/>
      <c r="BZ67"/>
      <c r="CA67"/>
      <c r="CB67"/>
      <c r="CC67"/>
      <c r="CD67" s="1634"/>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1:126" s="1321" customFormat="1" ht="30" customHeight="1">
      <c r="B68" s="1646"/>
      <c r="C68" s="1690"/>
      <c r="D68" s="2011"/>
      <c r="E68" s="2016"/>
      <c r="F68" s="2017"/>
      <c r="G68" s="2017"/>
      <c r="H68" s="2017"/>
      <c r="I68" s="1651"/>
      <c r="J68" s="2013"/>
      <c r="K68" s="2013"/>
      <c r="L68" s="2013"/>
      <c r="M68" s="2013"/>
      <c r="N68" s="2013"/>
      <c r="O68" s="2013"/>
      <c r="P68" s="2013"/>
      <c r="Q68" s="2013"/>
      <c r="R68" s="1371"/>
      <c r="S68" s="2011"/>
      <c r="T68" s="2016"/>
      <c r="U68" s="2017"/>
      <c r="V68" s="2017"/>
      <c r="W68" s="2017"/>
      <c r="X68" s="1651"/>
      <c r="Y68" s="2013"/>
      <c r="Z68" s="2013"/>
      <c r="AA68" s="2013"/>
      <c r="AB68" s="2013"/>
      <c r="AC68" s="2013"/>
      <c r="AD68" s="2013"/>
      <c r="AE68" s="2013"/>
      <c r="AF68" s="2013"/>
      <c r="AG68" s="1371"/>
      <c r="AH68" s="1371"/>
      <c r="AI68" s="1371"/>
      <c r="AJ68" s="1371"/>
      <c r="AK68" s="1371"/>
      <c r="AL68" s="1371"/>
      <c r="AM68" s="1371"/>
      <c r="AN68" s="1371"/>
      <c r="AO68" s="1371"/>
      <c r="AP68" s="1371"/>
      <c r="AQ68" s="1371"/>
      <c r="AR68" s="1371"/>
      <c r="AS68" s="1371"/>
      <c r="AT68" s="1371"/>
      <c r="AU68" s="1371"/>
      <c r="AV68" s="1371"/>
      <c r="AW68" s="1371"/>
      <c r="AX68" s="1371"/>
      <c r="AY68" s="1371"/>
      <c r="AZ68" s="1371"/>
      <c r="BA68" s="1371"/>
      <c r="BB68" s="1371"/>
      <c r="BC68" s="1371"/>
      <c r="BD68" s="1323"/>
      <c r="BE68" s="1323"/>
      <c r="BF68" s="1323"/>
      <c r="BG68" s="1323"/>
      <c r="BH68" s="1323"/>
      <c r="BI68" s="1323"/>
      <c r="BJ68"/>
      <c r="BK68"/>
      <c r="BL68"/>
      <c r="BM68"/>
      <c r="BN68"/>
      <c r="BO68"/>
      <c r="BP68"/>
      <c r="BQ68"/>
      <c r="BR68"/>
      <c r="BS68"/>
      <c r="BT68"/>
      <c r="BU68"/>
      <c r="BV68"/>
      <c r="BW68"/>
      <c r="BX68"/>
      <c r="BY68"/>
      <c r="BZ68"/>
      <c r="CA68"/>
      <c r="CB68"/>
      <c r="CC68"/>
      <c r="CD68" s="1634"/>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1:126" s="1321" customFormat="1" ht="30" customHeight="1">
      <c r="B69" s="1646"/>
      <c r="C69" s="1690"/>
      <c r="D69" s="2011"/>
      <c r="E69" s="2016"/>
      <c r="F69" s="2017"/>
      <c r="G69" s="2017"/>
      <c r="H69" s="2017"/>
      <c r="I69" s="1651"/>
      <c r="J69" s="2013"/>
      <c r="K69" s="2013"/>
      <c r="L69" s="2013"/>
      <c r="M69" s="2013"/>
      <c r="N69" s="2013"/>
      <c r="O69" s="2013"/>
      <c r="P69" s="2013"/>
      <c r="Q69" s="2013"/>
      <c r="R69" s="1371"/>
      <c r="S69" s="2011"/>
      <c r="T69" s="2016"/>
      <c r="U69" s="2017"/>
      <c r="V69" s="2017"/>
      <c r="W69" s="2017"/>
      <c r="X69" s="1651"/>
      <c r="Y69" s="2013"/>
      <c r="Z69" s="2013"/>
      <c r="AA69" s="2013"/>
      <c r="AB69" s="2013"/>
      <c r="AC69" s="2013"/>
      <c r="AD69" s="2013"/>
      <c r="AE69" s="2013"/>
      <c r="AF69" s="2013"/>
      <c r="AG69" s="1371"/>
      <c r="AH69" s="1371"/>
      <c r="AI69" s="1371"/>
      <c r="AJ69" s="1371"/>
      <c r="AK69" s="1371"/>
      <c r="AL69" s="1371"/>
      <c r="AM69" s="1371"/>
      <c r="AN69" s="1371"/>
      <c r="AO69" s="1371"/>
      <c r="AP69" s="1371"/>
      <c r="AQ69" s="1371"/>
      <c r="AR69" s="1371"/>
      <c r="AS69" s="1371"/>
      <c r="AT69" s="1371"/>
      <c r="AU69" s="1371"/>
      <c r="AV69" s="1371"/>
      <c r="AW69" s="1371"/>
      <c r="AX69" s="1371"/>
      <c r="AY69" s="1371"/>
      <c r="AZ69" s="1371"/>
      <c r="BA69" s="1371"/>
      <c r="BB69" s="1371"/>
      <c r="BC69" s="1371"/>
      <c r="BD69" s="1323"/>
      <c r="BE69" s="1323"/>
      <c r="BF69" s="1323"/>
      <c r="BG69" s="1323"/>
      <c r="BH69" s="1323"/>
      <c r="BI69" s="1323"/>
      <c r="BJ69"/>
      <c r="BK69"/>
      <c r="BL69"/>
      <c r="BM69"/>
      <c r="BN69"/>
      <c r="BO69"/>
      <c r="BP69"/>
      <c r="BQ69"/>
      <c r="BR69"/>
      <c r="BS69"/>
      <c r="BT69"/>
      <c r="BU69"/>
      <c r="BV69"/>
      <c r="BW69"/>
      <c r="BX69"/>
      <c r="BY69"/>
      <c r="BZ69"/>
      <c r="CA69"/>
      <c r="CB69"/>
      <c r="CC69"/>
      <c r="CD69" s="1634"/>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1:126" s="1321" customFormat="1" ht="30" customHeight="1">
      <c r="B70" s="1646"/>
      <c r="C70" s="1690"/>
      <c r="D70" s="2011"/>
      <c r="E70" s="2016"/>
      <c r="F70" s="2017"/>
      <c r="G70" s="2017"/>
      <c r="H70" s="2017"/>
      <c r="I70" s="1651"/>
      <c r="J70" s="2013"/>
      <c r="K70" s="2013"/>
      <c r="L70" s="2013"/>
      <c r="M70" s="2013"/>
      <c r="N70" s="2013"/>
      <c r="O70" s="2013"/>
      <c r="P70" s="2013"/>
      <c r="Q70" s="2013"/>
      <c r="R70" s="1371"/>
      <c r="S70" s="2011"/>
      <c r="T70" s="2016"/>
      <c r="U70" s="2017"/>
      <c r="V70" s="2017"/>
      <c r="W70" s="2017"/>
      <c r="X70" s="1651"/>
      <c r="Y70" s="2013"/>
      <c r="Z70" s="2013"/>
      <c r="AA70" s="2013"/>
      <c r="AB70" s="2013"/>
      <c r="AC70" s="2013"/>
      <c r="AD70" s="2013"/>
      <c r="AE70" s="2013"/>
      <c r="AF70" s="2013"/>
      <c r="AG70" s="1371"/>
      <c r="AH70" s="1371"/>
      <c r="AI70" s="1371"/>
      <c r="AJ70" s="1371"/>
      <c r="AK70" s="1371"/>
      <c r="AL70" s="1371"/>
      <c r="AM70" s="1371"/>
      <c r="AN70" s="1371"/>
      <c r="AO70" s="1371"/>
      <c r="AP70" s="1371"/>
      <c r="AQ70" s="1371"/>
      <c r="AR70" s="1371"/>
      <c r="AS70" s="1371"/>
      <c r="AT70" s="1371"/>
      <c r="AU70" s="1371"/>
      <c r="AV70" s="1371"/>
      <c r="AW70" s="1371"/>
      <c r="AX70" s="1371"/>
      <c r="AY70" s="1371"/>
      <c r="AZ70" s="1371"/>
      <c r="BA70" s="1371"/>
      <c r="BB70" s="1371"/>
      <c r="BC70" s="1371"/>
      <c r="BD70" s="1323"/>
      <c r="BE70" s="1323"/>
      <c r="BF70" s="1323"/>
      <c r="BG70" s="1323"/>
      <c r="BH70" s="1323"/>
      <c r="BI70" s="1323"/>
      <c r="BJ70"/>
      <c r="BK70"/>
      <c r="BL70"/>
      <c r="BM70"/>
      <c r="BN70"/>
      <c r="BO70"/>
      <c r="BP70"/>
      <c r="BQ70"/>
      <c r="BR70"/>
      <c r="BS70"/>
      <c r="BT70"/>
      <c r="BU70"/>
      <c r="BV70"/>
      <c r="BW70"/>
      <c r="BX70"/>
      <c r="BY70"/>
      <c r="BZ70"/>
      <c r="CA70"/>
      <c r="CB70"/>
      <c r="CC70"/>
      <c r="CD70" s="1634"/>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1:126" s="1321" customFormat="1" ht="30" customHeight="1">
      <c r="B71" s="1646"/>
      <c r="C71" s="1690"/>
      <c r="D71" s="2011"/>
      <c r="E71" s="2016"/>
      <c r="F71" s="2017"/>
      <c r="G71" s="2017"/>
      <c r="H71" s="2017"/>
      <c r="I71" s="1651"/>
      <c r="J71" s="2013"/>
      <c r="K71" s="2013"/>
      <c r="L71" s="2013"/>
      <c r="M71" s="2013"/>
      <c r="N71" s="2013"/>
      <c r="O71" s="2013"/>
      <c r="P71" s="2013"/>
      <c r="Q71" s="2013"/>
      <c r="R71" s="1371"/>
      <c r="S71" s="2011"/>
      <c r="T71" s="2016"/>
      <c r="U71" s="2017"/>
      <c r="V71" s="2017"/>
      <c r="W71" s="2017"/>
      <c r="X71" s="1651"/>
      <c r="Y71" s="2013"/>
      <c r="Z71" s="2013"/>
      <c r="AA71" s="2013"/>
      <c r="AB71" s="2013"/>
      <c r="AC71" s="2013"/>
      <c r="AD71" s="2013"/>
      <c r="AE71" s="2013"/>
      <c r="AF71" s="2013"/>
      <c r="AG71" s="1371"/>
      <c r="AH71" s="1371"/>
      <c r="AI71" s="1371"/>
      <c r="AJ71" s="1371"/>
      <c r="AK71" s="1371"/>
      <c r="AL71" s="1371"/>
      <c r="AM71" s="1371"/>
      <c r="AN71" s="1371"/>
      <c r="AO71" s="1371"/>
      <c r="AP71" s="1371"/>
      <c r="AQ71" s="1371"/>
      <c r="AR71" s="1371"/>
      <c r="AS71" s="1371"/>
      <c r="AT71" s="1371"/>
      <c r="AU71" s="1371"/>
      <c r="AV71" s="1371"/>
      <c r="AW71" s="1371"/>
      <c r="AX71" s="1371"/>
      <c r="AY71" s="1371"/>
      <c r="AZ71" s="1371"/>
      <c r="BA71" s="1371"/>
      <c r="BB71" s="1371"/>
      <c r="BC71" s="1371"/>
      <c r="BD71" s="1323"/>
      <c r="BE71" s="1323"/>
      <c r="BF71" s="1323"/>
      <c r="BG71" s="1323"/>
      <c r="BH71" s="1323"/>
      <c r="BI71" s="1323"/>
      <c r="BJ71"/>
      <c r="BK71"/>
      <c r="BL71"/>
      <c r="BM71"/>
      <c r="BN71"/>
      <c r="BO71"/>
      <c r="BP71"/>
      <c r="BQ71"/>
      <c r="BR71"/>
      <c r="BS71"/>
      <c r="BT71"/>
      <c r="BU71"/>
      <c r="BV71"/>
      <c r="BW71"/>
      <c r="BX71"/>
      <c r="BY71"/>
      <c r="BZ71"/>
      <c r="CA71"/>
      <c r="CB71"/>
      <c r="CC71"/>
      <c r="CD71" s="1634"/>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1:126" s="1321" customFormat="1" ht="30" customHeight="1">
      <c r="B72" s="1646"/>
      <c r="C72" s="1690"/>
      <c r="D72" s="2011"/>
      <c r="E72" s="2016"/>
      <c r="F72" s="2017"/>
      <c r="G72" s="2017"/>
      <c r="H72" s="2017"/>
      <c r="I72" s="1651"/>
      <c r="J72" s="2013"/>
      <c r="K72" s="2013"/>
      <c r="L72" s="2013"/>
      <c r="M72" s="2013"/>
      <c r="N72" s="2013"/>
      <c r="O72" s="2013"/>
      <c r="P72" s="2013"/>
      <c r="Q72" s="2013"/>
      <c r="R72" s="1371"/>
      <c r="S72" s="2011"/>
      <c r="T72" s="2016"/>
      <c r="U72" s="2017"/>
      <c r="V72" s="2017"/>
      <c r="W72" s="2017"/>
      <c r="X72" s="1651"/>
      <c r="Y72" s="2013"/>
      <c r="Z72" s="2013"/>
      <c r="AA72" s="2013"/>
      <c r="AB72" s="2013"/>
      <c r="AC72" s="2013"/>
      <c r="AD72" s="2013"/>
      <c r="AE72" s="2013"/>
      <c r="AF72" s="2013"/>
      <c r="AG72" s="1371"/>
      <c r="AH72" s="1371"/>
      <c r="AI72" s="1371"/>
      <c r="AJ72" s="1371"/>
      <c r="AK72" s="1371"/>
      <c r="AL72" s="1371"/>
      <c r="AM72" s="1371"/>
      <c r="AN72" s="1371"/>
      <c r="AO72" s="1371"/>
      <c r="AP72" s="1371"/>
      <c r="AQ72" s="1371"/>
      <c r="AR72" s="1371"/>
      <c r="AS72" s="1371"/>
      <c r="AT72" s="1371"/>
      <c r="AU72" s="1371"/>
      <c r="AV72" s="1371"/>
      <c r="AW72" s="1371"/>
      <c r="AX72" s="1371"/>
      <c r="AY72" s="1371"/>
      <c r="AZ72" s="1371"/>
      <c r="BA72" s="1371"/>
      <c r="BB72" s="1371"/>
      <c r="BC72" s="1371"/>
      <c r="BD72" s="1323"/>
      <c r="BE72" s="1323"/>
      <c r="BF72" s="1323"/>
      <c r="BG72" s="1323"/>
      <c r="BH72" s="1323"/>
      <c r="BI72" s="1323"/>
      <c r="BJ72"/>
      <c r="BK72"/>
      <c r="BL72"/>
      <c r="BM72"/>
      <c r="BN72"/>
      <c r="BO72"/>
      <c r="BP72"/>
      <c r="BQ72"/>
      <c r="BR72"/>
      <c r="BS72"/>
      <c r="BT72"/>
      <c r="BU72"/>
      <c r="BV72"/>
      <c r="BW72"/>
      <c r="BX72"/>
      <c r="BY72"/>
      <c r="BZ72"/>
      <c r="CA72"/>
      <c r="CB72"/>
      <c r="CC72"/>
      <c r="CD72" s="1634"/>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1:126" s="1321" customFormat="1" ht="30" customHeight="1">
      <c r="B73" s="1646"/>
      <c r="C73" s="1690"/>
      <c r="D73" s="2011"/>
      <c r="E73" s="2016"/>
      <c r="F73" s="2017"/>
      <c r="G73" s="2017"/>
      <c r="H73" s="2017"/>
      <c r="I73" s="1651"/>
      <c r="J73" s="2013"/>
      <c r="K73" s="2013"/>
      <c r="L73" s="2013"/>
      <c r="M73" s="2013"/>
      <c r="N73" s="2013"/>
      <c r="O73" s="2013"/>
      <c r="P73" s="2013"/>
      <c r="Q73" s="2013"/>
      <c r="R73" s="1371"/>
      <c r="S73" s="2011"/>
      <c r="T73" s="2016"/>
      <c r="U73" s="2017"/>
      <c r="V73" s="2017"/>
      <c r="W73" s="2017"/>
      <c r="X73" s="1651"/>
      <c r="Y73" s="2013"/>
      <c r="Z73" s="2013"/>
      <c r="AA73" s="2013"/>
      <c r="AB73" s="2013"/>
      <c r="AC73" s="2013"/>
      <c r="AD73" s="2013"/>
      <c r="AE73" s="2013"/>
      <c r="AF73" s="2013"/>
      <c r="AG73" s="1371"/>
      <c r="AH73" s="1371"/>
      <c r="AI73" s="1371"/>
      <c r="AJ73" s="1371"/>
      <c r="AK73" s="1371"/>
      <c r="AL73" s="1371"/>
      <c r="AM73" s="1371"/>
      <c r="AN73" s="1371"/>
      <c r="AO73" s="1371"/>
      <c r="AP73" s="1371"/>
      <c r="AQ73" s="1371"/>
      <c r="AR73" s="1371"/>
      <c r="AS73" s="1371"/>
      <c r="AT73" s="1371"/>
      <c r="AU73" s="1371"/>
      <c r="AV73" s="1371"/>
      <c r="AW73" s="1371"/>
      <c r="AX73" s="1371"/>
      <c r="AY73" s="1371"/>
      <c r="AZ73" s="1371"/>
      <c r="BA73" s="1371"/>
      <c r="BB73" s="1371"/>
      <c r="BC73" s="1371"/>
      <c r="BD73" s="1323"/>
      <c r="BE73" s="1323"/>
      <c r="BF73" s="1323"/>
      <c r="BG73" s="1323"/>
      <c r="BH73" s="1323"/>
      <c r="BI73" s="1323"/>
      <c r="BJ73"/>
      <c r="BK73"/>
      <c r="BL73"/>
      <c r="BM73"/>
      <c r="BN73"/>
      <c r="BO73"/>
      <c r="BP73"/>
      <c r="BQ73"/>
      <c r="BR73"/>
      <c r="BS73"/>
      <c r="BT73"/>
      <c r="BU73"/>
      <c r="BV73"/>
      <c r="BW73"/>
      <c r="BX73"/>
      <c r="BY73"/>
      <c r="BZ73"/>
      <c r="CA73"/>
      <c r="CB73"/>
      <c r="CC73"/>
      <c r="CD73" s="1634"/>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1:126" s="1321" customFormat="1" ht="30" customHeight="1">
      <c r="B74" s="1646"/>
      <c r="C74" s="1690"/>
      <c r="D74" s="2011"/>
      <c r="E74" s="2016"/>
      <c r="F74" s="2017"/>
      <c r="G74" s="2017"/>
      <c r="H74" s="2017"/>
      <c r="I74" s="1651"/>
      <c r="J74" s="2013"/>
      <c r="K74" s="2013"/>
      <c r="L74" s="2013"/>
      <c r="M74" s="2013"/>
      <c r="N74" s="2013"/>
      <c r="O74" s="2013"/>
      <c r="P74" s="2013"/>
      <c r="Q74" s="2013"/>
      <c r="R74" s="1371"/>
      <c r="S74" s="2011"/>
      <c r="T74" s="2016"/>
      <c r="U74" s="2017"/>
      <c r="V74" s="2017"/>
      <c r="W74" s="2017"/>
      <c r="X74" s="1651"/>
      <c r="Y74" s="2013"/>
      <c r="Z74" s="2013"/>
      <c r="AA74" s="2013"/>
      <c r="AB74" s="2013"/>
      <c r="AC74" s="2013"/>
      <c r="AD74" s="2013"/>
      <c r="AE74" s="2013"/>
      <c r="AF74" s="2013"/>
      <c r="AG74" s="1371"/>
      <c r="AH74" s="1371"/>
      <c r="AI74" s="1371"/>
      <c r="AJ74" s="1371"/>
      <c r="AK74" s="1371"/>
      <c r="AL74" s="1371"/>
      <c r="AM74" s="1371"/>
      <c r="AN74" s="1371"/>
      <c r="AO74" s="1371"/>
      <c r="AP74" s="1371"/>
      <c r="AQ74" s="1371"/>
      <c r="AR74" s="1371"/>
      <c r="AS74" s="1371"/>
      <c r="AT74" s="1371"/>
      <c r="AU74" s="1371"/>
      <c r="AV74" s="1371"/>
      <c r="AW74" s="1371"/>
      <c r="AX74" s="1371"/>
      <c r="AY74" s="1371"/>
      <c r="AZ74" s="1371"/>
      <c r="BA74" s="1371"/>
      <c r="BB74" s="1371"/>
      <c r="BC74" s="1371"/>
      <c r="BD74" s="1323"/>
      <c r="BE74" s="1323"/>
      <c r="BF74" s="1323"/>
      <c r="BG74" s="1323"/>
      <c r="BH74" s="1323"/>
      <c r="BI74" s="1323"/>
      <c r="BJ74"/>
      <c r="BK74"/>
      <c r="BL74"/>
      <c r="BM74"/>
      <c r="BN74"/>
      <c r="BO74"/>
      <c r="BP74"/>
      <c r="BQ74"/>
      <c r="BR74"/>
      <c r="BS74"/>
      <c r="BT74"/>
      <c r="BU74"/>
      <c r="BV74"/>
      <c r="BW74"/>
      <c r="BX74"/>
      <c r="BY74"/>
      <c r="BZ74"/>
      <c r="CA74"/>
      <c r="CB74"/>
      <c r="CC74"/>
      <c r="CD74" s="163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1:126" s="1321" customFormat="1" ht="30" customHeight="1">
      <c r="B75" s="1646"/>
      <c r="C75" s="1690"/>
      <c r="D75" s="2011"/>
      <c r="E75" s="2016"/>
      <c r="F75" s="2017"/>
      <c r="G75" s="2017"/>
      <c r="H75" s="2017"/>
      <c r="I75" s="1651"/>
      <c r="J75" s="2013"/>
      <c r="K75" s="2013"/>
      <c r="L75" s="2013"/>
      <c r="M75" s="2013"/>
      <c r="N75" s="2013"/>
      <c r="O75" s="2013"/>
      <c r="P75" s="2013"/>
      <c r="Q75" s="2013"/>
      <c r="R75" s="1371"/>
      <c r="S75" s="2011"/>
      <c r="T75" s="2016"/>
      <c r="U75" s="2017"/>
      <c r="V75" s="2017"/>
      <c r="W75" s="2017"/>
      <c r="X75" s="1651"/>
      <c r="Y75" s="2013"/>
      <c r="Z75" s="2013"/>
      <c r="AA75" s="2013"/>
      <c r="AB75" s="2013"/>
      <c r="AC75" s="2013"/>
      <c r="AD75" s="2013"/>
      <c r="AE75" s="2013"/>
      <c r="AF75" s="2013"/>
      <c r="AG75" s="1371"/>
      <c r="AH75" s="1371"/>
      <c r="AI75" s="1371"/>
      <c r="AJ75" s="1371"/>
      <c r="AK75" s="1371"/>
      <c r="AL75" s="1371"/>
      <c r="AM75" s="1371"/>
      <c r="AN75" s="1371"/>
      <c r="AO75" s="1371"/>
      <c r="AP75" s="1371"/>
      <c r="AQ75" s="1371"/>
      <c r="AR75" s="1371"/>
      <c r="AS75" s="1371"/>
      <c r="AT75" s="1371"/>
      <c r="AU75" s="1371"/>
      <c r="AV75" s="1371"/>
      <c r="AW75" s="1371"/>
      <c r="AX75" s="1371"/>
      <c r="AY75" s="1371"/>
      <c r="AZ75" s="1371"/>
      <c r="BA75" s="1371"/>
      <c r="BB75" s="1371"/>
      <c r="BC75" s="1371"/>
      <c r="BD75" s="1323"/>
      <c r="BE75" s="1323"/>
      <c r="BF75" s="1323"/>
      <c r="BG75" s="1323"/>
      <c r="BH75" s="1323"/>
      <c r="BI75" s="1323"/>
      <c r="BJ75"/>
      <c r="BK75"/>
      <c r="BL75"/>
      <c r="BM75"/>
      <c r="BN75"/>
      <c r="BO75"/>
      <c r="BP75"/>
      <c r="BQ75"/>
      <c r="BR75"/>
      <c r="BS75"/>
      <c r="BT75"/>
      <c r="BU75"/>
      <c r="BV75"/>
      <c r="BW75"/>
      <c r="BX75"/>
      <c r="BY75"/>
      <c r="BZ75"/>
      <c r="CA75"/>
      <c r="CB75"/>
      <c r="CC75"/>
      <c r="CD75" s="1634"/>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1:126" s="1321" customFormat="1" ht="30" customHeight="1">
      <c r="B76" s="1646"/>
      <c r="C76" s="1690"/>
      <c r="D76" s="2011"/>
      <c r="E76" s="2016"/>
      <c r="F76" s="2017"/>
      <c r="G76" s="2017"/>
      <c r="H76" s="2017"/>
      <c r="I76" s="1651"/>
      <c r="J76" s="2013"/>
      <c r="K76" s="2013"/>
      <c r="L76" s="2013"/>
      <c r="M76" s="2013"/>
      <c r="N76" s="2013"/>
      <c r="O76" s="2013"/>
      <c r="P76" s="2013"/>
      <c r="Q76" s="2013"/>
      <c r="R76" s="1371"/>
      <c r="S76" s="2011"/>
      <c r="T76" s="2016"/>
      <c r="U76" s="2017"/>
      <c r="V76" s="2017"/>
      <c r="W76" s="2017"/>
      <c r="X76" s="1651"/>
      <c r="Y76" s="2013"/>
      <c r="Z76" s="2013"/>
      <c r="AA76" s="2013"/>
      <c r="AB76" s="2013"/>
      <c r="AC76" s="2013"/>
      <c r="AD76" s="2013"/>
      <c r="AE76" s="2013"/>
      <c r="AF76" s="2013"/>
      <c r="AG76" s="1371"/>
      <c r="AH76" s="1371"/>
      <c r="AI76" s="1371"/>
      <c r="AJ76" s="1371"/>
      <c r="AK76" s="1371"/>
      <c r="AL76" s="1371"/>
      <c r="AM76" s="1371"/>
      <c r="AN76" s="1371"/>
      <c r="AO76" s="1371"/>
      <c r="AP76" s="1371"/>
      <c r="AQ76" s="1371"/>
      <c r="AR76" s="1371"/>
      <c r="AS76" s="1371"/>
      <c r="AT76" s="1371"/>
      <c r="AU76" s="1371"/>
      <c r="AV76" s="1371"/>
      <c r="AW76" s="1371"/>
      <c r="AX76" s="1371"/>
      <c r="AY76" s="1371"/>
      <c r="AZ76" s="1371"/>
      <c r="BA76" s="1371"/>
      <c r="BB76" s="1371"/>
      <c r="BC76" s="1371"/>
      <c r="BD76" s="1323"/>
      <c r="BE76" s="1323"/>
      <c r="BF76" s="1323"/>
      <c r="BG76" s="1323"/>
      <c r="BH76" s="1323"/>
      <c r="BI76" s="1323"/>
      <c r="BJ76"/>
      <c r="BK76"/>
      <c r="BL76"/>
      <c r="BM76"/>
      <c r="BN76"/>
      <c r="BO76"/>
      <c r="BP76"/>
      <c r="BQ76"/>
      <c r="BR76"/>
      <c r="BS76"/>
      <c r="BT76"/>
      <c r="BU76"/>
      <c r="BV76"/>
      <c r="BW76"/>
      <c r="BX76"/>
      <c r="BY76"/>
      <c r="BZ76"/>
      <c r="CA76"/>
      <c r="CB76"/>
      <c r="CC76"/>
      <c r="CD76" s="1634"/>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1:126" s="1321" customFormat="1" ht="30" customHeight="1">
      <c r="B77" s="1646"/>
      <c r="C77" s="1690"/>
      <c r="D77" s="2011"/>
      <c r="E77" s="2016"/>
      <c r="F77" s="2017"/>
      <c r="G77" s="2017"/>
      <c r="H77" s="2017"/>
      <c r="I77" s="1651"/>
      <c r="J77" s="2013"/>
      <c r="K77" s="2013"/>
      <c r="L77" s="2013"/>
      <c r="M77" s="2013"/>
      <c r="N77" s="2013"/>
      <c r="O77" s="2013"/>
      <c r="P77" s="2013"/>
      <c r="Q77" s="2013"/>
      <c r="R77" s="1371"/>
      <c r="S77" s="2011"/>
      <c r="T77" s="2016"/>
      <c r="U77" s="2017"/>
      <c r="V77" s="2017"/>
      <c r="W77" s="2017"/>
      <c r="X77" s="1651"/>
      <c r="Y77" s="2013"/>
      <c r="Z77" s="2013"/>
      <c r="AA77" s="2013"/>
      <c r="AB77" s="2013"/>
      <c r="AC77" s="2013"/>
      <c r="AD77" s="2013"/>
      <c r="AE77" s="2013"/>
      <c r="AF77" s="2013"/>
      <c r="AG77" s="1371"/>
      <c r="AH77" s="1371"/>
      <c r="AI77" s="1371"/>
      <c r="AJ77" s="1371"/>
      <c r="AK77" s="1371"/>
      <c r="AL77" s="1371"/>
      <c r="AM77" s="1371"/>
      <c r="AN77" s="1371"/>
      <c r="AO77" s="1371"/>
      <c r="AP77" s="1371"/>
      <c r="AQ77" s="1371"/>
      <c r="AR77" s="1371"/>
      <c r="AS77" s="1371"/>
      <c r="AT77" s="1371"/>
      <c r="AU77" s="1371"/>
      <c r="AV77" s="1371"/>
      <c r="AW77" s="1371"/>
      <c r="AX77" s="1371"/>
      <c r="AY77" s="1371"/>
      <c r="AZ77" s="1371"/>
      <c r="BA77" s="1371"/>
      <c r="BB77" s="1371"/>
      <c r="BC77" s="1371"/>
      <c r="BD77" s="1323"/>
      <c r="BE77" s="1323"/>
      <c r="BF77" s="1323"/>
      <c r="BG77" s="1323"/>
      <c r="BH77" s="1323"/>
      <c r="BI77" s="1323"/>
      <c r="BJ77"/>
      <c r="BK77"/>
      <c r="BL77"/>
      <c r="BM77"/>
      <c r="BN77"/>
      <c r="BO77"/>
      <c r="BP77"/>
      <c r="BQ77"/>
      <c r="BR77"/>
      <c r="BS77"/>
      <c r="BT77"/>
      <c r="BU77"/>
      <c r="BV77"/>
      <c r="BW77"/>
      <c r="BX77"/>
      <c r="BY77"/>
      <c r="BZ77"/>
      <c r="CA77"/>
      <c r="CB77"/>
      <c r="CC77"/>
      <c r="CD77" s="1634"/>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1:126" s="1321" customFormat="1" ht="30" customHeight="1" thickBot="1">
      <c r="B78" s="1399"/>
      <c r="C78" s="1400"/>
      <c r="D78" s="1400"/>
      <c r="E78" s="1400"/>
      <c r="F78" s="1400"/>
      <c r="G78" s="1400"/>
      <c r="H78" s="1400"/>
      <c r="I78" s="1400"/>
      <c r="J78" s="1400"/>
      <c r="K78" s="1400"/>
      <c r="L78" s="1400"/>
      <c r="M78" s="1400"/>
      <c r="N78" s="1400"/>
      <c r="O78" s="1400"/>
      <c r="P78" s="1400"/>
      <c r="Q78" s="1400"/>
      <c r="R78" s="1400"/>
      <c r="S78" s="1400"/>
      <c r="T78" s="1400"/>
      <c r="U78" s="1400"/>
      <c r="V78" s="1400"/>
      <c r="W78" s="1400"/>
      <c r="X78" s="1400"/>
      <c r="Y78" s="1400"/>
      <c r="Z78" s="1400"/>
      <c r="AA78" s="1400"/>
      <c r="AB78" s="1400"/>
      <c r="AC78" s="1400"/>
      <c r="AD78" s="1400"/>
      <c r="AE78" s="1400"/>
      <c r="AF78" s="1400"/>
      <c r="AG78" s="1400"/>
      <c r="AH78" s="1400"/>
      <c r="AI78" s="1400"/>
      <c r="AJ78" s="1400"/>
      <c r="AK78" s="1400"/>
      <c r="AL78" s="1400"/>
      <c r="AM78" s="1400"/>
      <c r="AN78" s="1400"/>
      <c r="AO78" s="1400"/>
      <c r="AP78" s="1400"/>
      <c r="AQ78" s="1400"/>
      <c r="AR78" s="1400"/>
      <c r="AS78" s="1400"/>
      <c r="AT78" s="1400"/>
      <c r="AU78" s="1400"/>
      <c r="AV78" s="1400"/>
      <c r="AW78" s="1400"/>
      <c r="AX78" s="1400"/>
      <c r="AY78" s="1400"/>
      <c r="AZ78" s="1400"/>
      <c r="BA78" s="1400"/>
      <c r="BB78" s="1400"/>
      <c r="BC78" s="1400"/>
      <c r="BD78" s="1400"/>
      <c r="BE78" s="1400"/>
      <c r="BF78" s="1400"/>
      <c r="BG78" s="1400"/>
      <c r="BH78" s="1400"/>
      <c r="BI78" s="1400"/>
      <c r="BJ78" s="1400"/>
      <c r="BK78" s="1400"/>
      <c r="BL78" s="1400"/>
      <c r="BM78" s="1400"/>
      <c r="BN78" s="1400"/>
      <c r="BO78" s="1400"/>
      <c r="BP78" s="1400"/>
      <c r="BQ78" s="1400"/>
      <c r="BR78" s="1400"/>
      <c r="BS78" s="1400"/>
      <c r="BT78" s="1400"/>
      <c r="BU78" s="1400"/>
      <c r="BV78" s="1400"/>
      <c r="BW78" s="1400"/>
      <c r="BX78" s="1400"/>
      <c r="BY78" s="1400"/>
      <c r="BZ78" s="1400"/>
      <c r="CA78" s="1400"/>
      <c r="CB78" s="1400"/>
      <c r="CC78" s="1400"/>
      <c r="CD78" s="1401"/>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1:126" s="1321" customFormat="1" ht="30" customHeight="1">
      <c r="B79" s="1679"/>
      <c r="C79" s="1417"/>
      <c r="D79" s="1679"/>
      <c r="E79" s="1327"/>
      <c r="F79" s="1417"/>
      <c r="G79" s="1279"/>
      <c r="H79" s="1279"/>
      <c r="I79" s="1279"/>
      <c r="Q79" s="1680"/>
      <c r="T79" s="1679"/>
      <c r="U79" s="1679"/>
      <c r="V79" s="1679"/>
      <c r="W79" s="1679"/>
      <c r="X79" s="1679"/>
      <c r="Y79" s="1679"/>
      <c r="Z79" s="1679"/>
      <c r="AA79" s="1679"/>
      <c r="AB79" s="1662"/>
      <c r="AC79" s="1327"/>
      <c r="AD79" s="1327"/>
      <c r="AE79" s="1327"/>
      <c r="AF79" s="1327"/>
      <c r="AG79" s="1327"/>
      <c r="AH79" s="1679"/>
      <c r="AI79" s="1679"/>
      <c r="AJ79" s="1679"/>
      <c r="AK79" s="1679"/>
      <c r="AL79" s="1679"/>
      <c r="AM79" s="1679"/>
      <c r="AN79" s="1679"/>
      <c r="AO79" s="1679"/>
      <c r="AP79" s="1679"/>
      <c r="AQ79" s="1679"/>
      <c r="AR79" s="1679"/>
      <c r="AS79" s="1679"/>
      <c r="AT79" s="1679"/>
      <c r="AU79" s="1679"/>
      <c r="AV79" s="1679"/>
      <c r="AW79" s="1679"/>
      <c r="AX79" s="1679"/>
      <c r="AY79" s="1679"/>
      <c r="AZ79" s="1679"/>
      <c r="BA79" s="1679"/>
      <c r="BB79" s="1679"/>
      <c r="BC79" s="1679"/>
      <c r="BD79" s="1679"/>
      <c r="BE79" s="1679"/>
      <c r="BF79" s="1679"/>
      <c r="BG79" s="1679"/>
      <c r="BH79" s="1679"/>
      <c r="BI79" s="1679"/>
      <c r="BJ79" s="1679"/>
      <c r="BK79" s="1679"/>
      <c r="BL79" s="1679"/>
      <c r="BM79" s="1679"/>
      <c r="BN79" s="1679"/>
      <c r="BO79" s="1679"/>
      <c r="BP79" s="1679"/>
      <c r="BQ79" s="1679"/>
      <c r="BR79" s="1679"/>
      <c r="BS79" s="1679"/>
      <c r="BT79" s="1679"/>
      <c r="BU79" s="1679"/>
      <c r="BV79" s="1679"/>
      <c r="BW79" s="1679"/>
      <c r="BX79" s="1679"/>
      <c r="BY79" s="1679"/>
      <c r="BZ79" s="1662"/>
      <c r="CA79" s="1327"/>
      <c r="CB79" s="1327"/>
      <c r="CC79" s="1679"/>
      <c r="CD79" s="16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1:126" s="1420" customFormat="1" ht="30" customHeight="1">
      <c r="A80" s="2191">
        <v>36</v>
      </c>
      <c r="B80" s="2191"/>
      <c r="C80" s="2191"/>
      <c r="D80" s="2191"/>
      <c r="E80" s="2191"/>
      <c r="F80" s="2191"/>
      <c r="G80" s="2191"/>
      <c r="H80" s="2191"/>
      <c r="I80" s="2191"/>
      <c r="J80" s="2191"/>
      <c r="K80" s="2191"/>
      <c r="L80" s="2191"/>
      <c r="M80" s="2191"/>
      <c r="N80" s="2191"/>
      <c r="O80" s="2191"/>
      <c r="P80" s="2191"/>
      <c r="Q80" s="2191"/>
      <c r="R80" s="2191"/>
      <c r="S80" s="2191"/>
      <c r="T80" s="2191"/>
      <c r="U80" s="2191"/>
      <c r="V80" s="2191"/>
      <c r="W80" s="2191"/>
      <c r="X80" s="2191"/>
      <c r="Y80" s="2191"/>
      <c r="Z80" s="2191"/>
      <c r="AA80" s="2191"/>
      <c r="AB80" s="2191"/>
      <c r="AC80" s="2191"/>
      <c r="AD80" s="2191"/>
      <c r="AE80" s="2191"/>
      <c r="AF80" s="2191"/>
      <c r="AG80" s="2191"/>
      <c r="AH80" s="2191"/>
      <c r="AI80" s="2191"/>
      <c r="AJ80" s="2191"/>
      <c r="AK80" s="2191"/>
      <c r="AL80" s="2191"/>
      <c r="AM80" s="2191"/>
      <c r="AN80" s="2191"/>
      <c r="AO80" s="2191"/>
      <c r="AP80" s="2191"/>
      <c r="AQ80" s="2191"/>
      <c r="AR80" s="2191"/>
      <c r="AS80" s="2191"/>
      <c r="AT80" s="2191"/>
      <c r="AU80" s="2191"/>
      <c r="AV80" s="2191"/>
      <c r="AW80" s="2191"/>
      <c r="AX80" s="2191"/>
      <c r="AY80" s="2191"/>
      <c r="AZ80" s="2191"/>
      <c r="BA80" s="2191"/>
      <c r="BB80" s="2191"/>
      <c r="BC80" s="2191"/>
      <c r="BD80" s="2191"/>
      <c r="BE80" s="2191"/>
      <c r="BF80" s="2191"/>
      <c r="BG80" s="2191"/>
      <c r="BH80" s="2191"/>
      <c r="BI80" s="2191"/>
      <c r="BJ80" s="2191"/>
      <c r="BK80" s="2191"/>
      <c r="BL80" s="2191"/>
      <c r="BM80" s="2191"/>
      <c r="BN80" s="2191"/>
      <c r="BO80" s="2191"/>
      <c r="BP80" s="2191"/>
      <c r="BQ80" s="2191"/>
      <c r="BR80" s="2191"/>
      <c r="BS80" s="2191"/>
      <c r="BT80" s="2191"/>
      <c r="BU80" s="2191"/>
      <c r="BV80" s="2191"/>
      <c r="BW80" s="2191"/>
      <c r="BX80" s="2191"/>
      <c r="BY80" s="2191"/>
      <c r="BZ80" s="2191"/>
      <c r="CA80" s="2191"/>
      <c r="CB80" s="2191"/>
      <c r="CC80" s="2191"/>
      <c r="CD80" s="2191"/>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1420" customFormat="1" ht="30" customHeight="1">
      <c r="B81" s="1679"/>
      <c r="C81" s="1417"/>
      <c r="D81" s="1679"/>
      <c r="E81" s="1327"/>
      <c r="F81" s="1417"/>
      <c r="G81" s="1279"/>
      <c r="H81" s="1279"/>
      <c r="I81" s="1279"/>
      <c r="J81" s="1321"/>
      <c r="K81" s="1321"/>
      <c r="L81" s="1321"/>
      <c r="M81" s="1321"/>
      <c r="N81" s="1321"/>
      <c r="O81" s="1321"/>
      <c r="P81" s="1321"/>
      <c r="Q81" s="1680"/>
      <c r="R81" s="1321"/>
      <c r="S81" s="1321"/>
      <c r="T81" s="1679"/>
      <c r="U81" s="1679"/>
      <c r="V81" s="1679"/>
      <c r="W81" s="1679"/>
      <c r="X81" s="1679"/>
      <c r="Y81" s="1679"/>
      <c r="Z81" s="1679"/>
      <c r="AA81" s="1679"/>
      <c r="AB81" s="1662"/>
      <c r="AC81" s="1327"/>
      <c r="AD81" s="1327"/>
      <c r="AE81" s="1327"/>
      <c r="AF81" s="1327"/>
      <c r="AG81" s="1327"/>
      <c r="AH81" s="1679"/>
      <c r="AI81" s="1679"/>
      <c r="AJ81" s="1679"/>
      <c r="AK81" s="1679"/>
      <c r="AL81" s="1679"/>
      <c r="AM81" s="1679"/>
      <c r="AN81" s="1679"/>
      <c r="AO81" s="1679"/>
      <c r="AP81" s="1679"/>
      <c r="AQ81" s="1679"/>
      <c r="AR81" s="1679"/>
      <c r="AS81" s="1679"/>
      <c r="AT81" s="1679"/>
      <c r="AU81" s="1679"/>
      <c r="AV81" s="1679"/>
      <c r="AW81" s="1679"/>
      <c r="AX81" s="1679"/>
      <c r="AY81" s="1679"/>
      <c r="AZ81" s="1679"/>
      <c r="BA81" s="1679"/>
      <c r="BB81" s="1679"/>
      <c r="BC81" s="1679"/>
      <c r="BD81" s="1679"/>
      <c r="BE81" s="1679"/>
      <c r="BF81" s="1679"/>
      <c r="BG81" s="1679"/>
      <c r="BH81" s="1679"/>
      <c r="BI81" s="1679"/>
      <c r="BJ81" s="1679"/>
      <c r="BK81" s="1679"/>
      <c r="BL81" s="1679"/>
      <c r="BM81" s="1679"/>
      <c r="BN81" s="1679"/>
      <c r="BO81" s="1679"/>
      <c r="BP81" s="1679"/>
      <c r="BQ81" s="1679"/>
      <c r="BR81" s="1679"/>
      <c r="BS81" s="1679"/>
      <c r="BT81" s="1679"/>
      <c r="BU81" s="1679"/>
      <c r="BV81" s="1679"/>
      <c r="BW81" s="1679"/>
      <c r="BX81" s="1679"/>
      <c r="BY81" s="1679"/>
      <c r="BZ81" s="1662"/>
      <c r="CA81" s="1327"/>
      <c r="CB81" s="1327"/>
      <c r="CC81" s="1679"/>
      <c r="CD81" s="1679"/>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1420" customFormat="1" ht="30" customHeight="1">
      <c r="B82" s="2009"/>
      <c r="C82" s="2009"/>
      <c r="D82" s="2009"/>
      <c r="E82" s="2009"/>
      <c r="F82" s="2009"/>
      <c r="G82" s="2009"/>
      <c r="H82" s="2009"/>
      <c r="I82" s="2009"/>
      <c r="J82" s="2009"/>
      <c r="K82" s="2009"/>
      <c r="L82" s="2009"/>
      <c r="M82" s="2009"/>
      <c r="N82" s="2009"/>
      <c r="O82" s="2009"/>
      <c r="P82" s="2009"/>
      <c r="Q82" s="2009"/>
      <c r="R82" s="2009"/>
      <c r="S82" s="2009"/>
      <c r="T82" s="2009"/>
      <c r="U82" s="2009"/>
      <c r="V82" s="2009"/>
      <c r="W82" s="2009"/>
      <c r="X82" s="2009"/>
      <c r="Y82" s="2009"/>
      <c r="Z82" s="2009"/>
      <c r="AA82" s="2009"/>
      <c r="AB82" s="2009"/>
      <c r="AC82" s="2009"/>
      <c r="AD82" s="2009"/>
      <c r="AE82" s="2009"/>
      <c r="AF82" s="2009"/>
      <c r="AG82" s="2009"/>
      <c r="AH82" s="2009"/>
      <c r="AI82" s="2009"/>
      <c r="AJ82" s="2009"/>
      <c r="AK82" s="2009"/>
      <c r="AL82" s="2009"/>
      <c r="AM82" s="2009"/>
      <c r="AN82" s="2009"/>
      <c r="AO82" s="2009"/>
      <c r="AP82" s="2009"/>
      <c r="AQ82" s="2009"/>
      <c r="AR82" s="2009"/>
      <c r="AS82" s="2009"/>
      <c r="AT82" s="2009"/>
      <c r="AU82" s="2009"/>
      <c r="AV82" s="2009"/>
      <c r="AW82" s="2009"/>
      <c r="AX82" s="2009"/>
      <c r="AY82" s="2009"/>
      <c r="AZ82" s="2009"/>
      <c r="BA82" s="2009"/>
      <c r="BB82" s="2009"/>
      <c r="BC82" s="2009"/>
      <c r="BD82" s="2009"/>
      <c r="BE82" s="2009"/>
      <c r="BF82" s="2009"/>
      <c r="BG82" s="2009"/>
      <c r="BH82" s="2009"/>
      <c r="BI82" s="2009"/>
      <c r="BJ82" s="2009"/>
      <c r="BK82" s="2009"/>
      <c r="BL82" s="2009"/>
      <c r="BM82" s="2009"/>
      <c r="BN82" s="2009"/>
      <c r="BO82" s="2009"/>
      <c r="BP82" s="2009"/>
      <c r="BQ82" s="2009"/>
      <c r="BR82" s="2009"/>
      <c r="BS82" s="2009"/>
      <c r="BT82" s="2009"/>
      <c r="BU82" s="2009"/>
      <c r="BV82" s="2009"/>
      <c r="BW82" s="2009"/>
      <c r="BX82" s="2009"/>
      <c r="BY82" s="2009"/>
      <c r="BZ82" s="2009"/>
      <c r="CA82" s="2009"/>
      <c r="CB82" s="2009"/>
      <c r="CC82" s="2009"/>
      <c r="CD82" s="2009"/>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1420" customFormat="1" ht="30" customHeight="1">
      <c r="B83" s="1354"/>
      <c r="C83" s="1354"/>
      <c r="D83" s="1354"/>
      <c r="E83" s="1354"/>
      <c r="F83" s="1354"/>
      <c r="G83" s="1354"/>
      <c r="H83" s="1354"/>
      <c r="I83" s="1354"/>
      <c r="J83" s="1354"/>
      <c r="K83" s="1354"/>
      <c r="L83" s="1354"/>
      <c r="M83" s="1354"/>
      <c r="N83" s="1354"/>
      <c r="O83" s="1354"/>
      <c r="P83" s="1354"/>
      <c r="Q83" s="1354"/>
      <c r="R83" s="1354"/>
      <c r="S83" s="1354"/>
      <c r="T83" s="1354"/>
      <c r="U83" s="1354"/>
      <c r="V83" s="1354"/>
      <c r="W83" s="1354"/>
      <c r="X83" s="1354"/>
      <c r="Y83" s="1354"/>
      <c r="Z83" s="1354"/>
      <c r="AA83" s="1354"/>
      <c r="AB83" s="1354"/>
      <c r="AC83" s="1354"/>
      <c r="AD83" s="1354"/>
      <c r="AE83" s="1354"/>
      <c r="AF83" s="1354"/>
      <c r="AG83" s="1354"/>
      <c r="AH83" s="1354"/>
      <c r="AI83" s="1354"/>
      <c r="AJ83" s="1354"/>
      <c r="AK83" s="1354"/>
      <c r="AL83" s="1354"/>
      <c r="AM83" s="1354"/>
      <c r="AN83" s="1354"/>
      <c r="AO83" s="1354"/>
      <c r="AP83" s="1354"/>
      <c r="AQ83" s="1354"/>
      <c r="AR83" s="1354"/>
      <c r="AS83" s="1354"/>
      <c r="AT83" s="1354"/>
      <c r="AU83" s="1354"/>
      <c r="AV83" s="1354"/>
      <c r="AW83" s="1354"/>
      <c r="AX83" s="1354"/>
      <c r="AY83" s="1354"/>
      <c r="AZ83" s="1354"/>
      <c r="BA83" s="1354"/>
      <c r="BB83" s="1354"/>
      <c r="BC83" s="1354"/>
      <c r="BD83" s="1354"/>
      <c r="BE83" s="1354"/>
      <c r="BF83" s="1354"/>
      <c r="BG83" s="1354"/>
      <c r="BH83" s="1354"/>
      <c r="BI83" s="1354"/>
      <c r="BJ83" s="1354"/>
      <c r="BK83" s="1354"/>
      <c r="BL83" s="1354"/>
      <c r="BM83" s="1354"/>
      <c r="BN83" s="1354"/>
      <c r="BO83" s="1354"/>
      <c r="BP83" s="1354"/>
      <c r="BQ83" s="1354"/>
      <c r="BR83" s="1354"/>
      <c r="BS83" s="1354"/>
      <c r="BT83" s="1354"/>
      <c r="BU83" s="1354"/>
      <c r="BV83" s="1354"/>
      <c r="BW83" s="1354"/>
      <c r="BX83" s="1354"/>
      <c r="BY83" s="1354"/>
      <c r="BZ83" s="1354"/>
      <c r="CA83" s="1354"/>
      <c r="CB83" s="1354"/>
      <c r="CC83" s="1354"/>
      <c r="CD83" s="1354"/>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1420" customFormat="1" ht="30" customHeight="1">
      <c r="B84" s="1354"/>
      <c r="C84" s="1354"/>
      <c r="D84" s="1354"/>
      <c r="E84" s="1354"/>
      <c r="F84" s="1354"/>
      <c r="G84" s="1354"/>
      <c r="H84" s="1354"/>
      <c r="I84" s="1354"/>
      <c r="J84" s="1354"/>
      <c r="K84" s="1354"/>
      <c r="L84" s="1354"/>
      <c r="M84" s="1354"/>
      <c r="N84" s="1354"/>
      <c r="O84" s="1354"/>
      <c r="P84" s="1354"/>
      <c r="Q84" s="1354"/>
      <c r="R84" s="1354"/>
      <c r="S84" s="1354"/>
      <c r="T84" s="1354"/>
      <c r="U84" s="1354"/>
      <c r="V84" s="1354"/>
      <c r="W84" s="1354"/>
      <c r="X84" s="1354"/>
      <c r="Y84" s="1354"/>
      <c r="Z84" s="1354"/>
      <c r="AA84" s="1354"/>
      <c r="AB84" s="1354"/>
      <c r="AC84" s="1354"/>
      <c r="AD84" s="1354"/>
      <c r="AE84" s="1354"/>
      <c r="AF84" s="1354"/>
      <c r="AG84" s="1354"/>
      <c r="AH84" s="1354"/>
      <c r="AI84" s="1354"/>
      <c r="AJ84" s="1354"/>
      <c r="AK84" s="1354"/>
      <c r="AL84" s="1354"/>
      <c r="AM84" s="1354"/>
      <c r="AN84" s="1354"/>
      <c r="AO84" s="1354"/>
      <c r="AP84" s="1354"/>
      <c r="AQ84" s="1354"/>
      <c r="AR84" s="1354"/>
      <c r="AS84" s="1354"/>
      <c r="AT84" s="1354"/>
      <c r="AU84" s="1354"/>
      <c r="AV84" s="1354"/>
      <c r="AW84" s="1354"/>
      <c r="AX84" s="1354"/>
      <c r="AY84" s="1354"/>
      <c r="AZ84" s="1354"/>
      <c r="BA84" s="1354"/>
      <c r="BB84" s="1354"/>
      <c r="BC84" s="1354"/>
      <c r="BD84" s="1354"/>
      <c r="BE84" s="1354"/>
      <c r="BF84" s="1354"/>
      <c r="BG84" s="1354"/>
      <c r="BH84" s="1354"/>
      <c r="BI84" s="1354"/>
      <c r="BJ84" s="1354"/>
      <c r="BK84" s="1354"/>
      <c r="BL84" s="1354"/>
      <c r="BM84" s="1354"/>
      <c r="BN84" s="1354"/>
      <c r="BO84" s="1354"/>
      <c r="BP84" s="1354"/>
      <c r="BQ84" s="1354"/>
      <c r="BR84" s="1354"/>
      <c r="BS84" s="1354"/>
      <c r="BT84" s="1354"/>
      <c r="BU84" s="1354"/>
      <c r="BV84" s="1354"/>
      <c r="BW84" s="1354"/>
      <c r="BX84" s="1354"/>
      <c r="BY84" s="1354"/>
      <c r="BZ84" s="1354"/>
      <c r="CA84" s="1354"/>
      <c r="CB84" s="1354"/>
      <c r="CC84" s="1354"/>
      <c r="CD84" s="135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1420" customFormat="1" ht="30" customHeight="1">
      <c r="B85" s="1279"/>
      <c r="C85" s="1279"/>
      <c r="D85" s="1279"/>
      <c r="E85" s="1279"/>
      <c r="F85" s="1279"/>
      <c r="G85" s="1279"/>
      <c r="H85" s="1279"/>
      <c r="I85" s="1279"/>
      <c r="J85" s="1279"/>
      <c r="K85" s="1279"/>
      <c r="L85" s="1279"/>
      <c r="M85" s="1279"/>
      <c r="N85" s="1279"/>
      <c r="O85" s="1279"/>
      <c r="P85" s="1279"/>
      <c r="Q85" s="1279"/>
      <c r="R85" s="1279"/>
      <c r="S85" s="1279"/>
      <c r="T85" s="1279"/>
      <c r="U85" s="1279"/>
      <c r="V85" s="1279"/>
      <c r="W85" s="1279"/>
      <c r="X85" s="1279"/>
      <c r="Y85" s="1279"/>
      <c r="Z85" s="1279"/>
      <c r="AA85" s="1279"/>
      <c r="AB85" s="1279"/>
      <c r="AC85" s="1279"/>
      <c r="AD85" s="1279"/>
      <c r="AE85" s="1279"/>
      <c r="AF85" s="1279"/>
      <c r="AG85" s="1279"/>
      <c r="AH85" s="1279"/>
      <c r="AI85" s="1279"/>
      <c r="AJ85" s="1279"/>
      <c r="AK85" s="1279"/>
      <c r="AL85" s="1279"/>
      <c r="AM85" s="1279"/>
      <c r="AN85" s="1279"/>
      <c r="AO85" s="1279"/>
      <c r="AP85" s="1279"/>
      <c r="AQ85" s="1279"/>
      <c r="AR85" s="1279"/>
      <c r="AS85" s="1279"/>
      <c r="AT85" s="1279"/>
      <c r="AU85" s="1279"/>
      <c r="AV85" s="1279"/>
      <c r="AW85" s="1279"/>
      <c r="AX85" s="1279"/>
      <c r="AY85" s="1279"/>
      <c r="AZ85" s="1279"/>
      <c r="BA85" s="1279"/>
      <c r="BB85" s="1279"/>
      <c r="BC85" s="1279"/>
      <c r="BD85" s="1279"/>
      <c r="BE85" s="1279"/>
      <c r="BF85" s="1279"/>
      <c r="BG85" s="1279"/>
      <c r="BH85" s="1279"/>
      <c r="BI85" s="1279"/>
      <c r="BJ85" s="1279"/>
      <c r="BK85" s="1279"/>
      <c r="BL85" s="1279"/>
      <c r="BM85" s="1279"/>
      <c r="BN85" s="1279"/>
      <c r="BO85" s="1279"/>
      <c r="BP85" s="1279"/>
      <c r="BQ85" s="1279"/>
      <c r="BR85" s="1279"/>
      <c r="BS85" s="1279"/>
      <c r="BT85" s="1279"/>
      <c r="BU85" s="1279"/>
      <c r="BV85" s="1279"/>
      <c r="BW85" s="1279"/>
      <c r="BX85" s="1279"/>
      <c r="BY85" s="1279"/>
      <c r="BZ85" s="1279"/>
      <c r="CA85" s="1279"/>
      <c r="CB85" s="1279"/>
      <c r="CC85" s="1279"/>
      <c r="CD85" s="1279"/>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1423" customFormat="1" ht="39.9" customHeight="1">
      <c r="A86" s="1420"/>
      <c r="B86" s="1279"/>
      <c r="C86" s="1279"/>
      <c r="D86" s="1279"/>
      <c r="E86" s="1279"/>
      <c r="F86" s="1279"/>
      <c r="G86" s="1279"/>
      <c r="H86" s="1279"/>
      <c r="I86" s="1279"/>
      <c r="J86" s="1279"/>
      <c r="K86" s="1279"/>
      <c r="L86" s="1279"/>
      <c r="M86" s="1279"/>
      <c r="N86" s="1279"/>
      <c r="O86" s="1279"/>
      <c r="P86" s="1279"/>
      <c r="Q86" s="1279"/>
      <c r="R86" s="1279"/>
      <c r="S86" s="1279"/>
      <c r="T86" s="1279"/>
      <c r="U86" s="1279"/>
      <c r="V86" s="1279"/>
      <c r="W86" s="1279"/>
      <c r="X86" s="1279"/>
      <c r="Y86" s="1279"/>
      <c r="Z86" s="1279"/>
      <c r="AA86" s="1279"/>
      <c r="AB86" s="1279"/>
      <c r="AC86" s="1279"/>
      <c r="AD86" s="1279"/>
      <c r="AE86" s="1279"/>
      <c r="AF86" s="1279"/>
      <c r="AG86" s="1279"/>
      <c r="AH86" s="1279"/>
      <c r="AI86" s="1279"/>
      <c r="AJ86" s="1279"/>
      <c r="AK86" s="1279"/>
      <c r="AL86" s="1279"/>
      <c r="AM86" s="1279"/>
      <c r="AN86" s="1279"/>
      <c r="AO86" s="1279"/>
      <c r="AP86" s="1279"/>
      <c r="AQ86" s="1279"/>
      <c r="AR86" s="1279"/>
      <c r="AS86" s="1279"/>
      <c r="AT86" s="1279"/>
      <c r="AU86" s="1279"/>
      <c r="AV86" s="1279"/>
      <c r="AW86" s="1279"/>
      <c r="AX86" s="1279"/>
      <c r="AY86" s="1279"/>
      <c r="AZ86" s="1279"/>
      <c r="BA86" s="1279"/>
      <c r="BB86" s="1279"/>
      <c r="BC86" s="1279"/>
      <c r="BD86" s="1279"/>
      <c r="BE86" s="1279"/>
      <c r="BF86" s="1279"/>
      <c r="BG86" s="1279"/>
      <c r="BH86" s="1279"/>
      <c r="BI86" s="1279"/>
      <c r="BJ86" s="1279"/>
      <c r="BK86" s="1279"/>
      <c r="BL86" s="1279"/>
      <c r="BM86" s="1279"/>
      <c r="BN86" s="1279"/>
      <c r="BO86" s="1279"/>
      <c r="BP86" s="1279"/>
      <c r="BQ86" s="1279"/>
      <c r="BR86" s="1279"/>
      <c r="BS86" s="1279"/>
      <c r="BT86" s="1279"/>
      <c r="BU86" s="1279"/>
      <c r="BV86" s="1279"/>
      <c r="BW86" s="1279"/>
      <c r="BX86" s="1279"/>
      <c r="BY86" s="1279"/>
      <c r="BZ86" s="1279"/>
      <c r="CA86" s="1279"/>
      <c r="CB86" s="1279"/>
      <c r="CC86" s="1279"/>
      <c r="CD86" s="1279"/>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1423" customFormat="1" ht="39.9" customHeight="1">
      <c r="B87" s="1279"/>
      <c r="C87" s="1279"/>
      <c r="D87" s="1279"/>
      <c r="E87" s="1279"/>
      <c r="F87" s="1279"/>
      <c r="G87" s="1279"/>
      <c r="H87" s="1279"/>
      <c r="I87" s="1279"/>
      <c r="J87" s="1279"/>
      <c r="K87" s="1279"/>
      <c r="L87" s="1279"/>
      <c r="M87" s="1279"/>
      <c r="N87" s="1279"/>
      <c r="O87" s="1279"/>
      <c r="P87" s="1279"/>
      <c r="Q87" s="1279"/>
      <c r="R87" s="1279"/>
      <c r="S87" s="1279"/>
      <c r="T87" s="1279"/>
      <c r="U87" s="1279"/>
      <c r="V87" s="1279"/>
      <c r="W87" s="1279"/>
      <c r="X87" s="1279"/>
      <c r="Y87" s="1279"/>
      <c r="Z87" s="1279"/>
      <c r="AA87" s="1279"/>
      <c r="AB87" s="1279"/>
      <c r="AC87" s="1279"/>
      <c r="AD87" s="1279"/>
      <c r="AE87" s="1279"/>
      <c r="AF87" s="1279"/>
      <c r="AG87" s="1279"/>
      <c r="AH87" s="1279"/>
      <c r="AI87" s="1279"/>
      <c r="AJ87" s="1279"/>
      <c r="AK87" s="1279"/>
      <c r="AL87" s="1279"/>
      <c r="AM87" s="1279"/>
      <c r="AN87" s="1279"/>
      <c r="AO87" s="1279"/>
      <c r="AP87" s="1279"/>
      <c r="AQ87" s="1279"/>
      <c r="AR87" s="1279"/>
      <c r="AS87" s="1279"/>
      <c r="AT87" s="1279"/>
      <c r="AU87" s="1279"/>
      <c r="AV87" s="1279"/>
      <c r="AW87" s="1279"/>
      <c r="AX87" s="1279"/>
      <c r="AY87" s="1279"/>
      <c r="AZ87" s="1279"/>
      <c r="BA87" s="1279"/>
      <c r="BB87" s="1279"/>
      <c r="BC87" s="1279"/>
      <c r="BD87" s="1279"/>
      <c r="BE87" s="1279"/>
      <c r="BF87" s="1279"/>
      <c r="BG87" s="1279"/>
      <c r="BH87" s="1279"/>
      <c r="BI87" s="1279"/>
      <c r="BJ87" s="1279"/>
      <c r="BK87" s="1279"/>
      <c r="BL87" s="1279"/>
      <c r="BM87" s="1279"/>
      <c r="BN87" s="1279"/>
      <c r="BO87" s="1279"/>
      <c r="BP87" s="1279"/>
      <c r="BQ87" s="1279"/>
      <c r="BR87" s="1279"/>
      <c r="BS87" s="1279"/>
      <c r="BT87" s="1279"/>
      <c r="BU87" s="1279"/>
      <c r="BV87" s="1279"/>
      <c r="BW87" s="1279"/>
      <c r="BX87" s="1279"/>
      <c r="BY87" s="1279"/>
      <c r="BZ87" s="1279"/>
      <c r="CA87" s="1279"/>
      <c r="CB87" s="1279"/>
      <c r="CC87" s="1279"/>
      <c r="CD87" s="1279"/>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1423" customFormat="1" ht="30" customHeight="1">
      <c r="B88" s="1279"/>
      <c r="C88" s="1279"/>
      <c r="D88" s="1279"/>
      <c r="E88" s="1279"/>
      <c r="F88" s="1279"/>
      <c r="G88" s="1279"/>
      <c r="H88" s="1279"/>
      <c r="I88" s="1279"/>
      <c r="J88" s="1279"/>
      <c r="K88" s="1279"/>
      <c r="L88" s="1279"/>
      <c r="M88" s="1279"/>
      <c r="N88" s="1279"/>
      <c r="O88" s="1279"/>
      <c r="P88" s="1279"/>
      <c r="Q88" s="1279"/>
      <c r="R88" s="1279"/>
      <c r="S88" s="1279"/>
      <c r="T88" s="1279"/>
      <c r="U88" s="1279"/>
      <c r="V88" s="1279"/>
      <c r="W88" s="1279"/>
      <c r="X88" s="1279"/>
      <c r="Y88" s="1279"/>
      <c r="Z88" s="1279"/>
      <c r="AA88" s="1279"/>
      <c r="AB88" s="1279"/>
      <c r="AC88" s="1279"/>
      <c r="AD88" s="1279"/>
      <c r="AE88" s="1279"/>
      <c r="AF88" s="1279"/>
      <c r="AG88" s="1279"/>
      <c r="AH88" s="1279"/>
      <c r="AI88" s="1279"/>
      <c r="AJ88" s="1279"/>
      <c r="AK88" s="1279"/>
      <c r="AL88" s="1279"/>
      <c r="AM88" s="1279"/>
      <c r="AN88" s="1279"/>
      <c r="AO88" s="1279"/>
      <c r="AP88" s="1279"/>
      <c r="AQ88" s="1279"/>
      <c r="AR88" s="1279"/>
      <c r="AS88" s="1279"/>
      <c r="AT88" s="1279"/>
      <c r="AU88" s="1279"/>
      <c r="AV88" s="1279"/>
      <c r="AW88" s="1279"/>
      <c r="AX88" s="1279"/>
      <c r="AY88" s="1279"/>
      <c r="AZ88" s="1279"/>
      <c r="BA88" s="1279"/>
      <c r="BB88" s="1279"/>
      <c r="BC88" s="1279"/>
      <c r="BD88" s="1279"/>
      <c r="BE88" s="1279"/>
      <c r="BF88" s="1279"/>
      <c r="BG88" s="1279"/>
      <c r="BH88" s="1279"/>
      <c r="BI88" s="1279"/>
      <c r="BJ88" s="1279"/>
      <c r="BK88" s="1279"/>
      <c r="BL88" s="1279"/>
      <c r="BM88" s="1279"/>
      <c r="BN88" s="1279"/>
      <c r="BO88" s="1279"/>
      <c r="BP88" s="1279"/>
      <c r="BQ88" s="1279"/>
      <c r="BR88" s="1279"/>
      <c r="BS88" s="1279"/>
      <c r="BT88" s="1279"/>
      <c r="BU88" s="1279"/>
      <c r="BV88" s="1279"/>
      <c r="BW88" s="1279"/>
      <c r="BX88" s="1279"/>
      <c r="BY88" s="1279"/>
      <c r="BZ88" s="1279"/>
      <c r="CA88" s="1279"/>
      <c r="CB88" s="1279"/>
      <c r="CC88" s="1279"/>
      <c r="CD88" s="1279"/>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1423" customFormat="1" ht="30" customHeight="1">
      <c r="B89" s="1279"/>
      <c r="C89" s="1279"/>
      <c r="D89" s="1279"/>
      <c r="E89" s="1279"/>
      <c r="F89" s="1279"/>
      <c r="G89" s="1279"/>
      <c r="H89" s="1279"/>
      <c r="I89" s="1279"/>
      <c r="J89" s="1279"/>
      <c r="K89" s="1279"/>
      <c r="L89" s="1279"/>
      <c r="M89" s="1279"/>
      <c r="N89" s="1279"/>
      <c r="O89" s="1279"/>
      <c r="P89" s="1279"/>
      <c r="Q89" s="1279"/>
      <c r="R89" s="1279"/>
      <c r="S89" s="1279"/>
      <c r="T89" s="1279"/>
      <c r="U89" s="1279"/>
      <c r="V89" s="1279"/>
      <c r="W89" s="1279"/>
      <c r="X89" s="1279"/>
      <c r="Y89" s="1279"/>
      <c r="Z89" s="1279"/>
      <c r="AA89" s="1279"/>
      <c r="AB89" s="1279"/>
      <c r="AC89" s="1279"/>
      <c r="AD89" s="1279"/>
      <c r="AE89" s="1279"/>
      <c r="AF89" s="1279"/>
      <c r="AG89" s="1279"/>
      <c r="AH89" s="1279"/>
      <c r="AI89" s="1279"/>
      <c r="AJ89" s="1279"/>
      <c r="AK89" s="1279"/>
      <c r="AL89" s="1279"/>
      <c r="AM89" s="1279"/>
      <c r="AN89" s="1279"/>
      <c r="AO89" s="1279"/>
      <c r="AP89" s="1279"/>
      <c r="AQ89" s="1279"/>
      <c r="AR89" s="1279"/>
      <c r="AS89" s="1279"/>
      <c r="AT89" s="1279"/>
      <c r="AU89" s="1279"/>
      <c r="AV89" s="1279"/>
      <c r="AW89" s="1279"/>
      <c r="AX89" s="1279"/>
      <c r="AY89" s="1279"/>
      <c r="AZ89" s="1279"/>
      <c r="BA89" s="1279"/>
      <c r="BB89" s="1279"/>
      <c r="BC89" s="1279"/>
      <c r="BD89" s="1279"/>
      <c r="BE89" s="1279"/>
      <c r="BF89" s="1279"/>
      <c r="BG89" s="1279"/>
      <c r="BH89" s="1279"/>
      <c r="BI89" s="1279"/>
      <c r="BJ89" s="1279"/>
      <c r="BK89" s="1279"/>
      <c r="BL89" s="1279"/>
      <c r="BM89" s="1279"/>
      <c r="BN89" s="1279"/>
      <c r="BO89" s="1279"/>
      <c r="BP89" s="1279"/>
      <c r="BQ89" s="1279"/>
      <c r="BR89" s="1279"/>
      <c r="BS89" s="1279"/>
      <c r="BT89" s="1279"/>
      <c r="BU89" s="1279"/>
      <c r="BV89" s="1279"/>
      <c r="BW89" s="1279"/>
      <c r="BX89" s="1279"/>
      <c r="BY89" s="1279"/>
      <c r="BZ89" s="1279"/>
      <c r="CA89" s="1279"/>
      <c r="CB89" s="1279"/>
      <c r="CC89" s="1279"/>
      <c r="CD89" s="127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1423" customFormat="1" ht="30" customHeight="1">
      <c r="B90" s="1279"/>
      <c r="C90" s="1279"/>
      <c r="D90" s="1279"/>
      <c r="E90" s="1279"/>
      <c r="F90" s="1279"/>
      <c r="G90" s="1279"/>
      <c r="H90" s="1279"/>
      <c r="I90" s="1279"/>
      <c r="J90" s="1279"/>
      <c r="K90" s="1279"/>
      <c r="L90" s="1279"/>
      <c r="M90" s="1279"/>
      <c r="N90" s="1279"/>
      <c r="O90" s="1279"/>
      <c r="P90" s="1279"/>
      <c r="Q90" s="1279"/>
      <c r="R90" s="1279"/>
      <c r="S90" s="1279"/>
      <c r="T90" s="1279"/>
      <c r="U90" s="1279"/>
      <c r="V90" s="1279"/>
      <c r="W90" s="1279"/>
      <c r="X90" s="1279"/>
      <c r="Y90" s="1279"/>
      <c r="Z90" s="1279"/>
      <c r="AA90" s="1279"/>
      <c r="AB90" s="1279"/>
      <c r="AC90" s="1279"/>
      <c r="AD90" s="1279"/>
      <c r="AE90" s="1279"/>
      <c r="AF90" s="1279"/>
      <c r="AG90" s="1279"/>
      <c r="AH90" s="1279"/>
      <c r="AI90" s="1279"/>
      <c r="AJ90" s="1279"/>
      <c r="AK90" s="1279"/>
      <c r="AL90" s="1279"/>
      <c r="AM90" s="1279"/>
      <c r="AN90" s="1279"/>
      <c r="AO90" s="1279"/>
      <c r="AP90" s="1279"/>
      <c r="AQ90" s="1279"/>
      <c r="AR90" s="1279"/>
      <c r="AS90" s="1279"/>
      <c r="AT90" s="1279"/>
      <c r="AU90" s="1279"/>
      <c r="AV90" s="1279"/>
      <c r="AW90" s="1279"/>
      <c r="AX90" s="1279"/>
      <c r="AY90" s="1279"/>
      <c r="AZ90" s="1279"/>
      <c r="BA90" s="1279"/>
      <c r="BB90" s="1279"/>
      <c r="BC90" s="1279"/>
      <c r="BD90" s="1279"/>
      <c r="BE90" s="1279"/>
      <c r="BF90" s="1279"/>
      <c r="BG90" s="1279"/>
      <c r="BH90" s="1279"/>
      <c r="BI90" s="1279"/>
      <c r="BJ90" s="1279"/>
      <c r="BK90" s="1279"/>
      <c r="BL90" s="1279"/>
      <c r="BM90" s="1279"/>
      <c r="BN90" s="1279"/>
      <c r="BO90" s="1279"/>
      <c r="BP90" s="1279"/>
      <c r="BQ90" s="1279"/>
      <c r="BR90" s="1279"/>
      <c r="BS90" s="1279"/>
      <c r="BT90" s="1279"/>
      <c r="BU90" s="1279"/>
      <c r="BV90" s="1279"/>
      <c r="BW90" s="1279"/>
      <c r="BX90" s="1279"/>
      <c r="BY90" s="1279"/>
      <c r="BZ90" s="1279"/>
      <c r="CA90" s="1279"/>
      <c r="CB90" s="1279"/>
      <c r="CC90" s="1279"/>
      <c r="CD90" s="1279"/>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1423" customFormat="1" ht="30" customHeight="1">
      <c r="B91" s="1279"/>
      <c r="C91" s="1279"/>
      <c r="D91" s="1279"/>
      <c r="E91" s="1279"/>
      <c r="F91" s="1279"/>
      <c r="G91" s="1279"/>
      <c r="H91" s="1279"/>
      <c r="I91" s="1279"/>
      <c r="J91" s="1279"/>
      <c r="K91" s="1279"/>
      <c r="L91" s="1279"/>
      <c r="M91" s="1279"/>
      <c r="N91" s="1279"/>
      <c r="O91" s="1279"/>
      <c r="P91" s="1279"/>
      <c r="Q91" s="1279"/>
      <c r="R91" s="1279"/>
      <c r="S91" s="1279"/>
      <c r="T91" s="1279"/>
      <c r="U91" s="1279"/>
      <c r="V91" s="1279"/>
      <c r="W91" s="1279"/>
      <c r="X91" s="1279"/>
      <c r="Y91" s="1279"/>
      <c r="Z91" s="1279"/>
      <c r="AA91" s="1279"/>
      <c r="AB91" s="1279"/>
      <c r="AC91" s="1279"/>
      <c r="AD91" s="1279"/>
      <c r="AE91" s="1279"/>
      <c r="AF91" s="1279"/>
      <c r="AG91" s="1279"/>
      <c r="AH91" s="1279"/>
      <c r="AI91" s="1279"/>
      <c r="AJ91" s="1279"/>
      <c r="AK91" s="1279"/>
      <c r="AL91" s="1279"/>
      <c r="AM91" s="1279"/>
      <c r="AN91" s="1279"/>
      <c r="AO91" s="1279"/>
      <c r="AP91" s="1279"/>
      <c r="AQ91" s="1279"/>
      <c r="AR91" s="1279"/>
      <c r="AS91" s="1279"/>
      <c r="AT91" s="1279"/>
      <c r="AU91" s="1279"/>
      <c r="AV91" s="1279"/>
      <c r="AW91" s="1279"/>
      <c r="AX91" s="1279"/>
      <c r="AY91" s="1279"/>
      <c r="AZ91" s="1279"/>
      <c r="BA91" s="1279"/>
      <c r="BB91" s="1279"/>
      <c r="BC91" s="1279"/>
      <c r="BD91" s="1279"/>
      <c r="BE91" s="1279"/>
      <c r="BF91" s="1279"/>
      <c r="BG91" s="1279"/>
      <c r="BH91" s="1279"/>
      <c r="BI91" s="1279"/>
      <c r="BJ91" s="1279"/>
      <c r="BK91" s="1279"/>
      <c r="BL91" s="1279"/>
      <c r="BM91" s="1279"/>
      <c r="BN91" s="1279"/>
      <c r="BO91" s="1279"/>
      <c r="BP91" s="1279"/>
      <c r="BQ91" s="1279"/>
      <c r="BR91" s="1279"/>
      <c r="BS91" s="1279"/>
      <c r="BT91" s="1279"/>
      <c r="BU91" s="1279"/>
      <c r="BV91" s="1279"/>
      <c r="BW91" s="1279"/>
      <c r="BX91" s="1279"/>
      <c r="BY91" s="1279"/>
      <c r="BZ91" s="1279"/>
      <c r="CA91" s="1279"/>
      <c r="CB91" s="1279"/>
      <c r="CC91" s="1279"/>
      <c r="CD91" s="1279"/>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1423" customFormat="1" ht="30" customHeight="1">
      <c r="B92" s="1279"/>
      <c r="C92" s="1279"/>
      <c r="D92" s="1279"/>
      <c r="E92" s="1279"/>
      <c r="F92" s="1279"/>
      <c r="G92" s="1279"/>
      <c r="H92" s="1279"/>
      <c r="I92" s="1279"/>
      <c r="J92" s="1279"/>
      <c r="K92" s="1279"/>
      <c r="L92" s="1279"/>
      <c r="M92" s="1279"/>
      <c r="N92" s="1279"/>
      <c r="O92" s="1279"/>
      <c r="P92" s="1279"/>
      <c r="Q92" s="1279"/>
      <c r="R92" s="1279"/>
      <c r="S92" s="1279"/>
      <c r="T92" s="1279"/>
      <c r="U92" s="1279"/>
      <c r="V92" s="1279"/>
      <c r="W92" s="1279"/>
      <c r="X92" s="1279"/>
      <c r="Y92" s="1279"/>
      <c r="Z92" s="1279"/>
      <c r="AA92" s="1279"/>
      <c r="AB92" s="1279"/>
      <c r="AC92" s="1279"/>
      <c r="AD92" s="1279"/>
      <c r="AE92" s="1279"/>
      <c r="AF92" s="1279"/>
      <c r="AG92" s="1279"/>
      <c r="AH92" s="1279"/>
      <c r="AI92" s="1279"/>
      <c r="AJ92" s="1279"/>
      <c r="AK92" s="1279"/>
      <c r="AL92" s="1279"/>
      <c r="AM92" s="1279"/>
      <c r="AN92" s="1279"/>
      <c r="AO92" s="1279"/>
      <c r="AP92" s="1279"/>
      <c r="AQ92" s="1279"/>
      <c r="AR92" s="1279"/>
      <c r="AS92" s="1279"/>
      <c r="AT92" s="1279"/>
      <c r="AU92" s="1279"/>
      <c r="AV92" s="1279"/>
      <c r="AW92" s="1279"/>
      <c r="AX92" s="1279"/>
      <c r="AY92" s="1279"/>
      <c r="AZ92" s="1279"/>
      <c r="BA92" s="1279"/>
      <c r="BB92" s="1279"/>
      <c r="BC92" s="1279"/>
      <c r="BD92" s="1279"/>
      <c r="BE92" s="1279"/>
      <c r="BF92" s="1279"/>
      <c r="BG92" s="1279"/>
      <c r="BH92" s="1279"/>
      <c r="BI92" s="1279"/>
      <c r="BJ92" s="1279"/>
      <c r="BK92" s="1279"/>
      <c r="BL92" s="1279"/>
      <c r="BM92" s="1279"/>
      <c r="BN92" s="1279"/>
      <c r="BO92" s="1279"/>
      <c r="BP92" s="1279"/>
      <c r="BQ92" s="1279"/>
      <c r="BR92" s="1279"/>
      <c r="BS92" s="1279"/>
      <c r="BT92" s="1279"/>
      <c r="BU92" s="1279"/>
      <c r="BV92" s="1279"/>
      <c r="BW92" s="1279"/>
      <c r="BX92" s="1279"/>
      <c r="BY92" s="1279"/>
      <c r="BZ92" s="1279"/>
      <c r="CA92" s="1279"/>
      <c r="CB92" s="1279"/>
      <c r="CC92" s="1279"/>
      <c r="CD92" s="1279"/>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1321" customFormat="1" ht="30" customHeight="1">
      <c r="A93" s="1423"/>
      <c r="B93" s="1279"/>
      <c r="C93" s="1279"/>
      <c r="D93" s="1279"/>
      <c r="E93" s="1279"/>
      <c r="F93" s="1279"/>
      <c r="G93" s="1279"/>
      <c r="H93" s="1279"/>
      <c r="I93" s="1279"/>
      <c r="J93" s="1279"/>
      <c r="K93" s="1279"/>
      <c r="L93" s="1279"/>
      <c r="M93" s="1279"/>
      <c r="N93" s="1279"/>
      <c r="O93" s="1279"/>
      <c r="P93" s="1279"/>
      <c r="Q93" s="1279"/>
      <c r="R93" s="1279"/>
      <c r="S93" s="1279"/>
      <c r="T93" s="1279"/>
      <c r="U93" s="1279"/>
      <c r="V93" s="1279"/>
      <c r="W93" s="1279"/>
      <c r="X93" s="1279"/>
      <c r="Y93" s="1279"/>
      <c r="Z93" s="1279"/>
      <c r="AA93" s="1279"/>
      <c r="AB93" s="1279"/>
      <c r="AC93" s="1279"/>
      <c r="AD93" s="1279"/>
      <c r="AE93" s="1279"/>
      <c r="AF93" s="1279"/>
      <c r="AG93" s="1279"/>
      <c r="AH93" s="1279"/>
      <c r="AI93" s="1279"/>
      <c r="AJ93" s="1279"/>
      <c r="AK93" s="1279"/>
      <c r="AL93" s="1279"/>
      <c r="AM93" s="1279"/>
      <c r="AN93" s="1279"/>
      <c r="AO93" s="1279"/>
      <c r="AP93" s="1279"/>
      <c r="AQ93" s="1279"/>
      <c r="AR93" s="1279"/>
      <c r="AS93" s="1279"/>
      <c r="AT93" s="1279"/>
      <c r="AU93" s="1279"/>
      <c r="AV93" s="1279"/>
      <c r="AW93" s="1279"/>
      <c r="AX93" s="1279"/>
      <c r="AY93" s="1279"/>
      <c r="AZ93" s="1279"/>
      <c r="BA93" s="1279"/>
      <c r="BB93" s="1279"/>
      <c r="BC93" s="1279"/>
      <c r="BD93" s="1279"/>
      <c r="BE93" s="1279"/>
      <c r="BF93" s="1279"/>
      <c r="BG93" s="1279"/>
      <c r="BH93" s="1279"/>
      <c r="BI93" s="1279"/>
      <c r="BJ93" s="1279"/>
      <c r="BK93" s="1279"/>
      <c r="BL93" s="1279"/>
      <c r="BM93" s="1279"/>
      <c r="BN93" s="1279"/>
      <c r="BO93" s="1279"/>
      <c r="BP93" s="1279"/>
      <c r="BQ93" s="1279"/>
      <c r="BR93" s="1279"/>
      <c r="BS93" s="1279"/>
      <c r="BT93" s="1279"/>
      <c r="BU93" s="1279"/>
      <c r="BV93" s="1279"/>
      <c r="BW93" s="1279"/>
      <c r="BX93" s="1279"/>
      <c r="BY93" s="1279"/>
      <c r="BZ93" s="1279"/>
      <c r="CA93" s="1279"/>
      <c r="CB93" s="1279"/>
      <c r="CC93" s="1279"/>
      <c r="CD93" s="1279"/>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1321" customFormat="1" ht="30" customHeight="1">
      <c r="B94" s="1279"/>
      <c r="C94" s="1279"/>
      <c r="D94" s="1279"/>
      <c r="E94" s="1279"/>
      <c r="F94" s="1279"/>
      <c r="G94" s="1279"/>
      <c r="H94" s="1279"/>
      <c r="I94" s="1279"/>
      <c r="J94" s="1279"/>
      <c r="K94" s="1279"/>
      <c r="L94" s="1279"/>
      <c r="M94" s="1279"/>
      <c r="N94" s="1279"/>
      <c r="O94" s="1279"/>
      <c r="P94" s="1279"/>
      <c r="Q94" s="1279"/>
      <c r="R94" s="1279"/>
      <c r="S94" s="1279"/>
      <c r="T94" s="1279"/>
      <c r="U94" s="1279"/>
      <c r="V94" s="1279"/>
      <c r="W94" s="1279"/>
      <c r="X94" s="1279"/>
      <c r="Y94" s="1279"/>
      <c r="Z94" s="1279"/>
      <c r="AA94" s="1279"/>
      <c r="AB94" s="1279"/>
      <c r="AC94" s="1279"/>
      <c r="AD94" s="1279"/>
      <c r="AE94" s="1279"/>
      <c r="AF94" s="1279"/>
      <c r="AG94" s="1279"/>
      <c r="AH94" s="1279"/>
      <c r="AI94" s="1279"/>
      <c r="AJ94" s="1279"/>
      <c r="AK94" s="1279"/>
      <c r="AL94" s="1279"/>
      <c r="AM94" s="1279"/>
      <c r="AN94" s="1279"/>
      <c r="AO94" s="1279"/>
      <c r="AP94" s="1279"/>
      <c r="AQ94" s="1279"/>
      <c r="AR94" s="1279"/>
      <c r="AS94" s="1279"/>
      <c r="AT94" s="1279"/>
      <c r="AU94" s="1279"/>
      <c r="AV94" s="1279"/>
      <c r="AW94" s="1279"/>
      <c r="AX94" s="1279"/>
      <c r="AY94" s="1279"/>
      <c r="AZ94" s="1279"/>
      <c r="BA94" s="1279"/>
      <c r="BB94" s="1279"/>
      <c r="BC94" s="1279"/>
      <c r="BD94" s="1279"/>
      <c r="BE94" s="1279"/>
      <c r="BF94" s="1279"/>
      <c r="BG94" s="1279"/>
      <c r="BH94" s="1279"/>
      <c r="BI94" s="1279"/>
      <c r="BJ94" s="1279"/>
      <c r="BK94" s="1279"/>
      <c r="BL94" s="1279"/>
      <c r="BM94" s="1279"/>
      <c r="BN94" s="1279"/>
      <c r="BO94" s="1279"/>
      <c r="BP94" s="1279"/>
      <c r="BQ94" s="1279"/>
      <c r="BR94" s="1279"/>
      <c r="BS94" s="1279"/>
      <c r="BT94" s="1279"/>
      <c r="BU94" s="1279"/>
      <c r="BV94" s="1279"/>
      <c r="BW94" s="1279"/>
      <c r="BX94" s="1279"/>
      <c r="BY94" s="1279"/>
      <c r="BZ94" s="1279"/>
      <c r="CA94" s="1279"/>
      <c r="CB94" s="1279"/>
      <c r="CC94" s="1279"/>
      <c r="CD94" s="1279"/>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1:126" s="1321" customFormat="1" ht="30" customHeight="1">
      <c r="B95" s="1279"/>
      <c r="C95" s="1279"/>
      <c r="D95" s="1279"/>
      <c r="E95" s="1279"/>
      <c r="F95" s="1279"/>
      <c r="G95" s="1279"/>
      <c r="H95" s="1279"/>
      <c r="I95" s="1279"/>
      <c r="J95" s="1279"/>
      <c r="K95" s="1279"/>
      <c r="L95" s="1279"/>
      <c r="M95" s="1279"/>
      <c r="N95" s="1279"/>
      <c r="O95" s="1279"/>
      <c r="P95" s="1279"/>
      <c r="Q95" s="1279"/>
      <c r="R95" s="1279"/>
      <c r="S95" s="1279"/>
      <c r="T95" s="1279"/>
      <c r="U95" s="1279"/>
      <c r="V95" s="1279"/>
      <c r="W95" s="1279"/>
      <c r="X95" s="1279"/>
      <c r="Y95" s="1279"/>
      <c r="Z95" s="1279"/>
      <c r="AA95" s="1279"/>
      <c r="AB95" s="1279"/>
      <c r="AC95" s="1279"/>
      <c r="AD95" s="1279"/>
      <c r="AE95" s="1279"/>
      <c r="AF95" s="1279"/>
      <c r="AG95" s="1279"/>
      <c r="AH95" s="1279"/>
      <c r="AI95" s="1279"/>
      <c r="AJ95" s="1279"/>
      <c r="AK95" s="1279"/>
      <c r="AL95" s="1279"/>
      <c r="AM95" s="1279"/>
      <c r="AN95" s="1279"/>
      <c r="AO95" s="1279"/>
      <c r="AP95" s="1279"/>
      <c r="AQ95" s="1279"/>
      <c r="AR95" s="1279"/>
      <c r="AS95" s="1279"/>
      <c r="AT95" s="1279"/>
      <c r="AU95" s="1279"/>
      <c r="AV95" s="1279"/>
      <c r="AW95" s="1279"/>
      <c r="AX95" s="1279"/>
      <c r="AY95" s="1279"/>
      <c r="AZ95" s="1279"/>
      <c r="BA95" s="1279"/>
      <c r="BB95" s="1279"/>
      <c r="BC95" s="1279"/>
      <c r="BD95" s="1279"/>
      <c r="BE95" s="1279"/>
      <c r="BF95" s="1279"/>
      <c r="BG95" s="1279"/>
      <c r="BH95" s="1279"/>
      <c r="BI95" s="1279"/>
      <c r="BJ95" s="1279"/>
      <c r="BK95" s="1279"/>
      <c r="BL95" s="1279"/>
      <c r="BM95" s="1279"/>
      <c r="BN95" s="1279"/>
      <c r="BO95" s="1279"/>
      <c r="BP95" s="1279"/>
      <c r="BQ95" s="1279"/>
      <c r="BR95" s="1279"/>
      <c r="BS95" s="1279"/>
      <c r="BT95" s="1279"/>
      <c r="BU95" s="1279"/>
      <c r="BV95" s="1279"/>
      <c r="BW95" s="1279"/>
      <c r="BX95" s="1279"/>
      <c r="BY95" s="1279"/>
      <c r="BZ95" s="1279"/>
      <c r="CA95" s="1279"/>
      <c r="CB95" s="1279"/>
      <c r="CC95" s="1279"/>
      <c r="CD95" s="1279"/>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1:126" s="1321" customFormat="1" ht="30" customHeight="1">
      <c r="B96" s="1279"/>
      <c r="C96" s="1279"/>
      <c r="D96" s="1279"/>
      <c r="E96" s="1279"/>
      <c r="F96" s="1279"/>
      <c r="G96" s="1279"/>
      <c r="H96" s="1279"/>
      <c r="I96" s="1279"/>
      <c r="J96" s="1279"/>
      <c r="K96" s="1279"/>
      <c r="L96" s="1279"/>
      <c r="M96" s="1279"/>
      <c r="N96" s="1279"/>
      <c r="O96" s="1279"/>
      <c r="P96" s="1279"/>
      <c r="Q96" s="1279"/>
      <c r="R96" s="1279"/>
      <c r="S96" s="1279"/>
      <c r="T96" s="1279"/>
      <c r="U96" s="1279"/>
      <c r="V96" s="1279"/>
      <c r="W96" s="1279"/>
      <c r="X96" s="1279"/>
      <c r="Y96" s="1279"/>
      <c r="Z96" s="1279"/>
      <c r="AA96" s="1279"/>
      <c r="AB96" s="1279"/>
      <c r="AC96" s="1279"/>
      <c r="AD96" s="1279"/>
      <c r="AE96" s="1279"/>
      <c r="AF96" s="1279"/>
      <c r="AG96" s="1279"/>
      <c r="AH96" s="1279"/>
      <c r="AI96" s="1279"/>
      <c r="AJ96" s="1279"/>
      <c r="AK96" s="1279"/>
      <c r="AL96" s="1279"/>
      <c r="AM96" s="1279"/>
      <c r="AN96" s="1279"/>
      <c r="AO96" s="1279"/>
      <c r="AP96" s="1279"/>
      <c r="AQ96" s="1279"/>
      <c r="AR96" s="1279"/>
      <c r="AS96" s="1279"/>
      <c r="AT96" s="1279"/>
      <c r="AU96" s="1279"/>
      <c r="AV96" s="1279"/>
      <c r="AW96" s="1279"/>
      <c r="AX96" s="1279"/>
      <c r="AY96" s="1279"/>
      <c r="AZ96" s="1279"/>
      <c r="BA96" s="1279"/>
      <c r="BB96" s="1279"/>
      <c r="BC96" s="1279"/>
      <c r="BD96" s="1279"/>
      <c r="BE96" s="1279"/>
      <c r="BF96" s="1279"/>
      <c r="BG96" s="1279"/>
      <c r="BH96" s="1279"/>
      <c r="BI96" s="1279"/>
      <c r="BJ96" s="1279"/>
      <c r="BK96" s="1279"/>
      <c r="BL96" s="1279"/>
      <c r="BM96" s="1279"/>
      <c r="BN96" s="1279"/>
      <c r="BO96" s="1279"/>
      <c r="BP96" s="1279"/>
      <c r="BQ96" s="1279"/>
      <c r="BR96" s="1279"/>
      <c r="BS96" s="1279"/>
      <c r="BT96" s="1279"/>
      <c r="BU96" s="1279"/>
      <c r="BV96" s="1279"/>
      <c r="BW96" s="1279"/>
      <c r="BX96" s="1279"/>
      <c r="BY96" s="1279"/>
      <c r="BZ96" s="1279"/>
      <c r="CA96" s="1279"/>
      <c r="CB96" s="1279"/>
      <c r="CC96" s="1279"/>
      <c r="CD96" s="1279"/>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row r="97" spans="1:126" s="1321" customFormat="1" ht="30" customHeight="1">
      <c r="B97" s="1279"/>
      <c r="C97" s="1279"/>
      <c r="D97" s="1279"/>
      <c r="E97" s="1279"/>
      <c r="F97" s="1279"/>
      <c r="G97" s="1279"/>
      <c r="H97" s="1279"/>
      <c r="I97" s="1279"/>
      <c r="J97" s="1279"/>
      <c r="K97" s="1279"/>
      <c r="L97" s="1279"/>
      <c r="M97" s="1279"/>
      <c r="N97" s="1279"/>
      <c r="O97" s="1279"/>
      <c r="P97" s="1279"/>
      <c r="Q97" s="1279"/>
      <c r="R97" s="1279"/>
      <c r="S97" s="1279"/>
      <c r="T97" s="1279"/>
      <c r="U97" s="1279"/>
      <c r="V97" s="1279"/>
      <c r="W97" s="1279"/>
      <c r="X97" s="1279"/>
      <c r="Y97" s="1279"/>
      <c r="Z97" s="1279"/>
      <c r="AA97" s="1279"/>
      <c r="AB97" s="1279"/>
      <c r="AC97" s="1279"/>
      <c r="AD97" s="1279"/>
      <c r="AE97" s="1279"/>
      <c r="AF97" s="1279"/>
      <c r="AG97" s="1279"/>
      <c r="AH97" s="1279"/>
      <c r="AI97" s="1279"/>
      <c r="AJ97" s="1279"/>
      <c r="AK97" s="1279"/>
      <c r="AL97" s="1279"/>
      <c r="AM97" s="1279"/>
      <c r="AN97" s="1279"/>
      <c r="AO97" s="1279"/>
      <c r="AP97" s="1279"/>
      <c r="AQ97" s="1279"/>
      <c r="AR97" s="1279"/>
      <c r="AS97" s="1279"/>
      <c r="AT97" s="1279"/>
      <c r="AU97" s="1279"/>
      <c r="AV97" s="1279"/>
      <c r="AW97" s="1279"/>
      <c r="AX97" s="1279"/>
      <c r="AY97" s="1279"/>
      <c r="AZ97" s="1279"/>
      <c r="BA97" s="1279"/>
      <c r="BB97" s="1279"/>
      <c r="BC97" s="1279"/>
      <c r="BD97" s="1279"/>
      <c r="BE97" s="1279"/>
      <c r="BF97" s="1279"/>
      <c r="BG97" s="1279"/>
      <c r="BH97" s="1279"/>
      <c r="BI97" s="1279"/>
      <c r="BJ97" s="1279"/>
      <c r="BK97" s="1279"/>
      <c r="BL97" s="1279"/>
      <c r="BM97" s="1279"/>
      <c r="BN97" s="1279"/>
      <c r="BO97" s="1279"/>
      <c r="BP97" s="1279"/>
      <c r="BQ97" s="1279"/>
      <c r="BR97" s="1279"/>
      <c r="BS97" s="1279"/>
      <c r="BT97" s="1279"/>
      <c r="BU97" s="1279"/>
      <c r="BV97" s="1279"/>
      <c r="BW97" s="1279"/>
      <c r="BX97" s="1279"/>
      <c r="BY97" s="1279"/>
      <c r="BZ97" s="1279"/>
      <c r="CA97" s="1279"/>
      <c r="CB97" s="1279"/>
      <c r="CC97" s="1279"/>
      <c r="CD97" s="1279"/>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row r="98" spans="1:126" s="1321" customFormat="1" ht="30" customHeight="1">
      <c r="B98" s="1279"/>
      <c r="C98" s="1279"/>
      <c r="D98" s="1279"/>
      <c r="E98" s="1279"/>
      <c r="F98" s="1279"/>
      <c r="G98" s="1279"/>
      <c r="H98" s="1279"/>
      <c r="I98" s="1279"/>
      <c r="J98" s="1279"/>
      <c r="K98" s="1279"/>
      <c r="L98" s="1279"/>
      <c r="M98" s="1279"/>
      <c r="N98" s="1279"/>
      <c r="O98" s="1279"/>
      <c r="P98" s="1279"/>
      <c r="Q98" s="1279"/>
      <c r="R98" s="1279"/>
      <c r="S98" s="1279"/>
      <c r="T98" s="1279"/>
      <c r="U98" s="1279"/>
      <c r="V98" s="1279"/>
      <c r="W98" s="1279"/>
      <c r="X98" s="1279"/>
      <c r="Y98" s="1279"/>
      <c r="Z98" s="1279"/>
      <c r="AA98" s="1279"/>
      <c r="AB98" s="1279"/>
      <c r="AC98" s="1279"/>
      <c r="AD98" s="1279"/>
      <c r="AE98" s="1279"/>
      <c r="AF98" s="1279"/>
      <c r="AG98" s="1279"/>
      <c r="AH98" s="1279"/>
      <c r="AI98" s="1279"/>
      <c r="AJ98" s="1279"/>
      <c r="AK98" s="1279"/>
      <c r="AL98" s="1279"/>
      <c r="AM98" s="1279"/>
      <c r="AN98" s="1279"/>
      <c r="AO98" s="1279"/>
      <c r="AP98" s="1279"/>
      <c r="AQ98" s="1279"/>
      <c r="AR98" s="1279"/>
      <c r="AS98" s="1279"/>
      <c r="AT98" s="1279"/>
      <c r="AU98" s="1279"/>
      <c r="AV98" s="1279"/>
      <c r="AW98" s="1279"/>
      <c r="AX98" s="1279"/>
      <c r="AY98" s="1279"/>
      <c r="AZ98" s="1279"/>
      <c r="BA98" s="1279"/>
      <c r="BB98" s="1279"/>
      <c r="BC98" s="1279"/>
      <c r="BD98" s="1279"/>
      <c r="BE98" s="1279"/>
      <c r="BF98" s="1279"/>
      <c r="BG98" s="1279"/>
      <c r="BH98" s="1279"/>
      <c r="BI98" s="1279"/>
      <c r="BJ98" s="1279"/>
      <c r="BK98" s="1279"/>
      <c r="BL98" s="1279"/>
      <c r="BM98" s="1279"/>
      <c r="BN98" s="1279"/>
      <c r="BO98" s="1279"/>
      <c r="BP98" s="1279"/>
      <c r="BQ98" s="1279"/>
      <c r="BR98" s="1279"/>
      <c r="BS98" s="1279"/>
      <c r="BT98" s="1279"/>
      <c r="BU98" s="1279"/>
      <c r="BV98" s="1279"/>
      <c r="BW98" s="1279"/>
      <c r="BX98" s="1279"/>
      <c r="BY98" s="1279"/>
      <c r="BZ98" s="1279"/>
      <c r="CA98" s="1279"/>
      <c r="CB98" s="1279"/>
      <c r="CC98" s="1279"/>
      <c r="CD98" s="1279"/>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row>
    <row r="99" spans="1:126" s="1321" customFormat="1" ht="30" customHeight="1">
      <c r="B99" s="1279"/>
      <c r="C99" s="1279"/>
      <c r="D99" s="1279"/>
      <c r="E99" s="1279"/>
      <c r="F99" s="1279"/>
      <c r="G99" s="1279"/>
      <c r="H99" s="1279"/>
      <c r="I99" s="1279"/>
      <c r="J99" s="1279"/>
      <c r="K99" s="1279"/>
      <c r="L99" s="1279"/>
      <c r="M99" s="1279"/>
      <c r="N99" s="1279"/>
      <c r="O99" s="1279"/>
      <c r="P99" s="1279"/>
      <c r="Q99" s="1279"/>
      <c r="R99" s="1279"/>
      <c r="S99" s="1279"/>
      <c r="T99" s="1279"/>
      <c r="U99" s="1279"/>
      <c r="V99" s="1279"/>
      <c r="W99" s="1279"/>
      <c r="X99" s="1279"/>
      <c r="Y99" s="1279"/>
      <c r="Z99" s="1279"/>
      <c r="AA99" s="1279"/>
      <c r="AB99" s="1279"/>
      <c r="AC99" s="1279"/>
      <c r="AD99" s="1279"/>
      <c r="AE99" s="1279"/>
      <c r="AF99" s="1279"/>
      <c r="AG99" s="1279"/>
      <c r="AH99" s="1279"/>
      <c r="AI99" s="1279"/>
      <c r="AJ99" s="1279"/>
      <c r="AK99" s="1279"/>
      <c r="AL99" s="1279"/>
      <c r="AM99" s="1279"/>
      <c r="AN99" s="1279"/>
      <c r="AO99" s="1279"/>
      <c r="AP99" s="1279"/>
      <c r="AQ99" s="1279"/>
      <c r="AR99" s="1279"/>
      <c r="AS99" s="1279"/>
      <c r="AT99" s="1279"/>
      <c r="AU99" s="1279"/>
      <c r="AV99" s="1279"/>
      <c r="AW99" s="1279"/>
      <c r="AX99" s="1279"/>
      <c r="AY99" s="1279"/>
      <c r="AZ99" s="1279"/>
      <c r="BA99" s="1279"/>
      <c r="BB99" s="1279"/>
      <c r="BC99" s="1279"/>
      <c r="BD99" s="1279"/>
      <c r="BE99" s="1279"/>
      <c r="BF99" s="1279"/>
      <c r="BG99" s="1279"/>
      <c r="BH99" s="1279"/>
      <c r="BI99" s="1279"/>
      <c r="BJ99" s="1279"/>
      <c r="BK99" s="1279"/>
      <c r="BL99" s="1279"/>
      <c r="BM99" s="1279"/>
      <c r="BN99" s="1279"/>
      <c r="BO99" s="1279"/>
      <c r="BP99" s="1279"/>
      <c r="BQ99" s="1279"/>
      <c r="BR99" s="1279"/>
      <c r="BS99" s="1279"/>
      <c r="BT99" s="1279"/>
      <c r="BU99" s="1279"/>
      <c r="BV99" s="1279"/>
      <c r="BW99" s="1279"/>
      <c r="BX99" s="1279"/>
      <c r="BY99" s="1279"/>
      <c r="BZ99" s="1279"/>
      <c r="CA99" s="1279"/>
      <c r="CB99" s="1279"/>
      <c r="CC99" s="1279"/>
      <c r="CD99" s="127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row>
    <row r="100" spans="1:126" s="1321" customFormat="1" ht="30" customHeight="1">
      <c r="B100" s="1279"/>
      <c r="C100" s="1279"/>
      <c r="D100" s="1279"/>
      <c r="E100" s="1279"/>
      <c r="F100" s="1279"/>
      <c r="G100" s="1279"/>
      <c r="H100" s="1279"/>
      <c r="I100" s="1279"/>
      <c r="J100" s="1279"/>
      <c r="K100" s="1279"/>
      <c r="L100" s="1279"/>
      <c r="M100" s="1279"/>
      <c r="N100" s="1279"/>
      <c r="O100" s="1279"/>
      <c r="P100" s="1279"/>
      <c r="Q100" s="1279"/>
      <c r="R100" s="1279"/>
      <c r="S100" s="1279"/>
      <c r="T100" s="1279"/>
      <c r="U100" s="1279"/>
      <c r="V100" s="1279"/>
      <c r="W100" s="1279"/>
      <c r="X100" s="1279"/>
      <c r="Y100" s="1279"/>
      <c r="Z100" s="1279"/>
      <c r="AA100" s="1279"/>
      <c r="AB100" s="1279"/>
      <c r="AC100" s="1279"/>
      <c r="AD100" s="1279"/>
      <c r="AE100" s="1279"/>
      <c r="AF100" s="1279"/>
      <c r="AG100" s="1279"/>
      <c r="AH100" s="1279"/>
      <c r="AI100" s="1279"/>
      <c r="AJ100" s="1279"/>
      <c r="AK100" s="1279"/>
      <c r="AL100" s="1279"/>
      <c r="AM100" s="1279"/>
      <c r="AN100" s="1279"/>
      <c r="AO100" s="1279"/>
      <c r="AP100" s="1279"/>
      <c r="AQ100" s="1279"/>
      <c r="AR100" s="1279"/>
      <c r="AS100" s="1279"/>
      <c r="AT100" s="1279"/>
      <c r="AU100" s="1279"/>
      <c r="AV100" s="1279"/>
      <c r="AW100" s="1279"/>
      <c r="AX100" s="1279"/>
      <c r="AY100" s="1279"/>
      <c r="AZ100" s="1279"/>
      <c r="BA100" s="1279"/>
      <c r="BB100" s="1279"/>
      <c r="BC100" s="1279"/>
      <c r="BD100" s="1279"/>
      <c r="BE100" s="1279"/>
      <c r="BF100" s="1279"/>
      <c r="BG100" s="1279"/>
      <c r="BH100" s="1279"/>
      <c r="BI100" s="1279"/>
      <c r="BJ100" s="1279"/>
      <c r="BK100" s="1279"/>
      <c r="BL100" s="1279"/>
      <c r="BM100" s="1279"/>
      <c r="BN100" s="1279"/>
      <c r="BO100" s="1279"/>
      <c r="BP100" s="1279"/>
      <c r="BQ100" s="1279"/>
      <c r="BR100" s="1279"/>
      <c r="BS100" s="1279"/>
      <c r="BT100" s="1279"/>
      <c r="BU100" s="1279"/>
      <c r="BV100" s="1279"/>
      <c r="BW100" s="1279"/>
      <c r="BX100" s="1279"/>
      <c r="BY100" s="1279"/>
      <c r="BZ100" s="1279"/>
      <c r="CA100" s="1279"/>
      <c r="CB100" s="1279"/>
      <c r="CC100" s="1279"/>
      <c r="CD100" s="1279"/>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row>
    <row r="101" spans="1:126" s="1321" customFormat="1" ht="30" customHeight="1">
      <c r="B101" s="1279"/>
      <c r="C101" s="1279"/>
      <c r="D101" s="1279"/>
      <c r="E101" s="1279"/>
      <c r="F101" s="1279"/>
      <c r="G101" s="1279"/>
      <c r="H101" s="1279"/>
      <c r="I101" s="1279"/>
      <c r="J101" s="1279"/>
      <c r="K101" s="1279"/>
      <c r="L101" s="1279"/>
      <c r="M101" s="1279"/>
      <c r="N101" s="1279"/>
      <c r="O101" s="1279"/>
      <c r="P101" s="1279"/>
      <c r="Q101" s="1279"/>
      <c r="R101" s="1279"/>
      <c r="S101" s="1279"/>
      <c r="T101" s="1279"/>
      <c r="U101" s="1279"/>
      <c r="V101" s="1279"/>
      <c r="W101" s="1279"/>
      <c r="X101" s="1279"/>
      <c r="Y101" s="1279"/>
      <c r="Z101" s="1279"/>
      <c r="AA101" s="1279"/>
      <c r="AB101" s="1279"/>
      <c r="AC101" s="1279"/>
      <c r="AD101" s="1279"/>
      <c r="AE101" s="1279"/>
      <c r="AF101" s="1279"/>
      <c r="AG101" s="1279"/>
      <c r="AH101" s="1279"/>
      <c r="AI101" s="1279"/>
      <c r="AJ101" s="1279"/>
      <c r="AK101" s="1279"/>
      <c r="AL101" s="1279"/>
      <c r="AM101" s="1279"/>
      <c r="AN101" s="1279"/>
      <c r="AO101" s="1279"/>
      <c r="AP101" s="1279"/>
      <c r="AQ101" s="1279"/>
      <c r="AR101" s="1279"/>
      <c r="AS101" s="1279"/>
      <c r="AT101" s="1279"/>
      <c r="AU101" s="1279"/>
      <c r="AV101" s="1279"/>
      <c r="AW101" s="1279"/>
      <c r="AX101" s="1279"/>
      <c r="AY101" s="1279"/>
      <c r="AZ101" s="1279"/>
      <c r="BA101" s="1279"/>
      <c r="BB101" s="1279"/>
      <c r="BC101" s="1279"/>
      <c r="BD101" s="1279"/>
      <c r="BE101" s="1279"/>
      <c r="BF101" s="1279"/>
      <c r="BG101" s="1279"/>
      <c r="BH101" s="1279"/>
      <c r="BI101" s="1279"/>
      <c r="BJ101" s="1279"/>
      <c r="BK101" s="1279"/>
      <c r="BL101" s="1279"/>
      <c r="BM101" s="1279"/>
      <c r="BN101" s="1279"/>
      <c r="BO101" s="1279"/>
      <c r="BP101" s="1279"/>
      <c r="BQ101" s="1279"/>
      <c r="BR101" s="1279"/>
      <c r="BS101" s="1279"/>
      <c r="BT101" s="1279"/>
      <c r="BU101" s="1279"/>
      <c r="BV101" s="1279"/>
      <c r="BW101" s="1279"/>
      <c r="BX101" s="1279"/>
      <c r="BY101" s="1279"/>
      <c r="BZ101" s="1279"/>
      <c r="CA101" s="1279"/>
      <c r="CB101" s="1279"/>
      <c r="CC101" s="1279"/>
      <c r="CD101" s="1279"/>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row>
    <row r="102" spans="1:126" s="1321" customFormat="1" ht="30" customHeight="1">
      <c r="B102" s="1279"/>
      <c r="C102" s="1279"/>
      <c r="D102" s="1279"/>
      <c r="E102" s="1279"/>
      <c r="F102" s="1279"/>
      <c r="G102" s="1279"/>
      <c r="H102" s="1279"/>
      <c r="I102" s="1279"/>
      <c r="J102" s="1279"/>
      <c r="K102" s="1279"/>
      <c r="L102" s="1279"/>
      <c r="M102" s="1279"/>
      <c r="N102" s="1279"/>
      <c r="O102" s="1279"/>
      <c r="P102" s="1279"/>
      <c r="Q102" s="1279"/>
      <c r="R102" s="1279"/>
      <c r="S102" s="1279"/>
      <c r="T102" s="1279"/>
      <c r="U102" s="1279"/>
      <c r="V102" s="1279"/>
      <c r="W102" s="1279"/>
      <c r="X102" s="1279"/>
      <c r="Y102" s="1279"/>
      <c r="Z102" s="1279"/>
      <c r="AA102" s="1279"/>
      <c r="AB102" s="1279"/>
      <c r="AC102" s="1279"/>
      <c r="AD102" s="1279"/>
      <c r="AE102" s="1279"/>
      <c r="AF102" s="1279"/>
      <c r="AG102" s="1279"/>
      <c r="AH102" s="1279"/>
      <c r="AI102" s="1279"/>
      <c r="AJ102" s="1279"/>
      <c r="AK102" s="1279"/>
      <c r="AL102" s="1279"/>
      <c r="AM102" s="1279"/>
      <c r="AN102" s="1279"/>
      <c r="AO102" s="1279"/>
      <c r="AP102" s="1279"/>
      <c r="AQ102" s="1279"/>
      <c r="AR102" s="1279"/>
      <c r="AS102" s="1279"/>
      <c r="AT102" s="1279"/>
      <c r="AU102" s="1279"/>
      <c r="AV102" s="1279"/>
      <c r="AW102" s="1279"/>
      <c r="AX102" s="1279"/>
      <c r="AY102" s="1279"/>
      <c r="AZ102" s="1279"/>
      <c r="BA102" s="1279"/>
      <c r="BB102" s="1279"/>
      <c r="BC102" s="1279"/>
      <c r="BD102" s="1279"/>
      <c r="BE102" s="1279"/>
      <c r="BF102" s="1279"/>
      <c r="BG102" s="1279"/>
      <c r="BH102" s="1279"/>
      <c r="BI102" s="1279"/>
      <c r="BJ102" s="1279"/>
      <c r="BK102" s="1279"/>
      <c r="BL102" s="1279"/>
      <c r="BM102" s="1279"/>
      <c r="BN102" s="1279"/>
      <c r="BO102" s="1279"/>
      <c r="BP102" s="1279"/>
      <c r="BQ102" s="1279"/>
      <c r="BR102" s="1279"/>
      <c r="BS102" s="1279"/>
      <c r="BT102" s="1279"/>
      <c r="BU102" s="1279"/>
      <c r="BV102" s="1279"/>
      <c r="BW102" s="1279"/>
      <c r="BX102" s="1279"/>
      <c r="BY102" s="1279"/>
      <c r="BZ102" s="1279"/>
      <c r="CA102" s="1279"/>
      <c r="CB102" s="1279"/>
      <c r="CC102" s="1279"/>
      <c r="CD102" s="1279"/>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row>
    <row r="103" spans="1:126" s="1321" customFormat="1" ht="30" customHeight="1">
      <c r="B103" s="1279"/>
      <c r="C103" s="1279"/>
      <c r="D103" s="1279"/>
      <c r="E103" s="1279"/>
      <c r="F103" s="1279"/>
      <c r="G103" s="1279"/>
      <c r="H103" s="1279"/>
      <c r="I103" s="1279"/>
      <c r="J103" s="1279"/>
      <c r="K103" s="1279"/>
      <c r="L103" s="1279"/>
      <c r="M103" s="1279"/>
      <c r="N103" s="1279"/>
      <c r="O103" s="1279"/>
      <c r="P103" s="1279"/>
      <c r="Q103" s="1279"/>
      <c r="R103" s="1279"/>
      <c r="S103" s="1279"/>
      <c r="T103" s="1279"/>
      <c r="U103" s="1279"/>
      <c r="V103" s="1279"/>
      <c r="W103" s="1279"/>
      <c r="X103" s="1279"/>
      <c r="Y103" s="1279"/>
      <c r="Z103" s="1279"/>
      <c r="AA103" s="1279"/>
      <c r="AB103" s="1279"/>
      <c r="AC103" s="1279"/>
      <c r="AD103" s="1279"/>
      <c r="AE103" s="1279"/>
      <c r="AF103" s="1279"/>
      <c r="AG103" s="1279"/>
      <c r="AH103" s="1279"/>
      <c r="AI103" s="1279"/>
      <c r="AJ103" s="1279"/>
      <c r="AK103" s="1279"/>
      <c r="AL103" s="1279"/>
      <c r="AM103" s="1279"/>
      <c r="AN103" s="1279"/>
      <c r="AO103" s="1279"/>
      <c r="AP103" s="1279"/>
      <c r="AQ103" s="1279"/>
      <c r="AR103" s="1279"/>
      <c r="AS103" s="1279"/>
      <c r="AT103" s="1279"/>
      <c r="AU103" s="1279"/>
      <c r="AV103" s="1279"/>
      <c r="AW103" s="1279"/>
      <c r="AX103" s="1279"/>
      <c r="AY103" s="1279"/>
      <c r="AZ103" s="1279"/>
      <c r="BA103" s="1279"/>
      <c r="BB103" s="1279"/>
      <c r="BC103" s="1279"/>
      <c r="BD103" s="1279"/>
      <c r="BE103" s="1279"/>
      <c r="BF103" s="1279"/>
      <c r="BG103" s="1279"/>
      <c r="BH103" s="1279"/>
      <c r="BI103" s="1279"/>
      <c r="BJ103" s="1279"/>
      <c r="BK103" s="1279"/>
      <c r="BL103" s="1279"/>
      <c r="BM103" s="1279"/>
      <c r="BN103" s="1279"/>
      <c r="BO103" s="1279"/>
      <c r="BP103" s="1279"/>
      <c r="BQ103" s="1279"/>
      <c r="BR103" s="1279"/>
      <c r="BS103" s="1279"/>
      <c r="BT103" s="1279"/>
      <c r="BU103" s="1279"/>
      <c r="BV103" s="1279"/>
      <c r="BW103" s="1279"/>
      <c r="BX103" s="1279"/>
      <c r="BY103" s="1279"/>
      <c r="BZ103" s="1279"/>
      <c r="CA103" s="1279"/>
      <c r="CB103" s="1279"/>
      <c r="CC103" s="1279"/>
      <c r="CD103" s="1279"/>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row>
    <row r="104" spans="1:126" s="1321" customFormat="1" ht="30" customHeight="1">
      <c r="B104" s="1279"/>
      <c r="C104" s="1279"/>
      <c r="D104" s="1279"/>
      <c r="E104" s="1279"/>
      <c r="F104" s="1279"/>
      <c r="G104" s="1279"/>
      <c r="H104" s="1279"/>
      <c r="I104" s="1279"/>
      <c r="J104" s="1279"/>
      <c r="K104" s="1279"/>
      <c r="L104" s="1279"/>
      <c r="M104" s="1279"/>
      <c r="N104" s="1279"/>
      <c r="O104" s="1279"/>
      <c r="P104" s="1279"/>
      <c r="Q104" s="1279"/>
      <c r="R104" s="1279"/>
      <c r="S104" s="1279"/>
      <c r="T104" s="1279"/>
      <c r="U104" s="1279"/>
      <c r="V104" s="1279"/>
      <c r="W104" s="1279"/>
      <c r="X104" s="1279"/>
      <c r="Y104" s="1279"/>
      <c r="Z104" s="1279"/>
      <c r="AA104" s="1279"/>
      <c r="AB104" s="1279"/>
      <c r="AC104" s="1279"/>
      <c r="AD104" s="1279"/>
      <c r="AE104" s="1279"/>
      <c r="AF104" s="1279"/>
      <c r="AG104" s="1279"/>
      <c r="AH104" s="1279"/>
      <c r="AI104" s="1279"/>
      <c r="AJ104" s="1279"/>
      <c r="AK104" s="1279"/>
      <c r="AL104" s="1279"/>
      <c r="AM104" s="1279"/>
      <c r="AN104" s="1279"/>
      <c r="AO104" s="1279"/>
      <c r="AP104" s="1279"/>
      <c r="AQ104" s="1279"/>
      <c r="AR104" s="1279"/>
      <c r="AS104" s="1279"/>
      <c r="AT104" s="1279"/>
      <c r="AU104" s="1279"/>
      <c r="AV104" s="1279"/>
      <c r="AW104" s="1279"/>
      <c r="AX104" s="1279"/>
      <c r="AY104" s="1279"/>
      <c r="AZ104" s="1279"/>
      <c r="BA104" s="1279"/>
      <c r="BB104" s="1279"/>
      <c r="BC104" s="1279"/>
      <c r="BD104" s="1279"/>
      <c r="BE104" s="1279"/>
      <c r="BF104" s="1279"/>
      <c r="BG104" s="1279"/>
      <c r="BH104" s="1279"/>
      <c r="BI104" s="1279"/>
      <c r="BJ104" s="1279"/>
      <c r="BK104" s="1279"/>
      <c r="BL104" s="1279"/>
      <c r="BM104" s="1279"/>
      <c r="BN104" s="1279"/>
      <c r="BO104" s="1279"/>
      <c r="BP104" s="1279"/>
      <c r="BQ104" s="1279"/>
      <c r="BR104" s="1279"/>
      <c r="BS104" s="1279"/>
      <c r="BT104" s="1279"/>
      <c r="BU104" s="1279"/>
      <c r="BV104" s="1279"/>
      <c r="BW104" s="1279"/>
      <c r="BX104" s="1279"/>
      <c r="BY104" s="1279"/>
      <c r="BZ104" s="1279"/>
      <c r="CA104" s="1279"/>
      <c r="CB104" s="1279"/>
      <c r="CC104" s="1279"/>
      <c r="CD104" s="1279"/>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row>
    <row r="105" spans="1:126" s="1321" customFormat="1" ht="30" customHeight="1">
      <c r="B105" s="1279"/>
      <c r="C105" s="1279"/>
      <c r="D105" s="1279"/>
      <c r="E105" s="1279"/>
      <c r="F105" s="1279"/>
      <c r="G105" s="1279"/>
      <c r="H105" s="1279"/>
      <c r="I105" s="1279"/>
      <c r="J105" s="1279"/>
      <c r="K105" s="1279"/>
      <c r="L105" s="1279"/>
      <c r="M105" s="1279"/>
      <c r="N105" s="1279"/>
      <c r="O105" s="1279"/>
      <c r="P105" s="1279"/>
      <c r="Q105" s="1279"/>
      <c r="R105" s="1279"/>
      <c r="S105" s="1279"/>
      <c r="T105" s="1279"/>
      <c r="U105" s="1279"/>
      <c r="V105" s="1279"/>
      <c r="W105" s="1279"/>
      <c r="X105" s="1279"/>
      <c r="Y105" s="1279"/>
      <c r="Z105" s="1279"/>
      <c r="AA105" s="1279"/>
      <c r="AB105" s="1279"/>
      <c r="AC105" s="1279"/>
      <c r="AD105" s="1279"/>
      <c r="AE105" s="1279"/>
      <c r="AF105" s="1279"/>
      <c r="AG105" s="1279"/>
      <c r="AH105" s="1279"/>
      <c r="AI105" s="1279"/>
      <c r="AJ105" s="1279"/>
      <c r="AK105" s="1279"/>
      <c r="AL105" s="1279"/>
      <c r="AM105" s="1279"/>
      <c r="AN105" s="1279"/>
      <c r="AO105" s="1279"/>
      <c r="AP105" s="1279"/>
      <c r="AQ105" s="1279"/>
      <c r="AR105" s="1279"/>
      <c r="AS105" s="1279"/>
      <c r="AT105" s="1279"/>
      <c r="AU105" s="1279"/>
      <c r="AV105" s="1279"/>
      <c r="AW105" s="1279"/>
      <c r="AX105" s="1279"/>
      <c r="AY105" s="1279"/>
      <c r="AZ105" s="1279"/>
      <c r="BA105" s="1279"/>
      <c r="BB105" s="1279"/>
      <c r="BC105" s="1279"/>
      <c r="BD105" s="1279"/>
      <c r="BE105" s="1279"/>
      <c r="BF105" s="1279"/>
      <c r="BG105" s="1279"/>
      <c r="BH105" s="1279"/>
      <c r="BI105" s="1279"/>
      <c r="BJ105" s="1279"/>
      <c r="BK105" s="1279"/>
      <c r="BL105" s="1279"/>
      <c r="BM105" s="1279"/>
      <c r="BN105" s="1279"/>
      <c r="BO105" s="1279"/>
      <c r="BP105" s="1279"/>
      <c r="BQ105" s="1279"/>
      <c r="BR105" s="1279"/>
      <c r="BS105" s="1279"/>
      <c r="BT105" s="1279"/>
      <c r="BU105" s="1279"/>
      <c r="BV105" s="1279"/>
      <c r="BW105" s="1279"/>
      <c r="BX105" s="1279"/>
      <c r="BY105" s="1279"/>
      <c r="BZ105" s="1279"/>
      <c r="CA105" s="1279"/>
      <c r="CB105" s="1279"/>
      <c r="CC105" s="1279"/>
      <c r="CD105" s="1279"/>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row>
    <row r="106" spans="1:126" s="1321" customFormat="1" ht="30" customHeight="1">
      <c r="B106" s="1279"/>
      <c r="C106" s="1279"/>
      <c r="D106" s="1279"/>
      <c r="E106" s="1279"/>
      <c r="F106" s="1279"/>
      <c r="G106" s="1279"/>
      <c r="H106" s="1279"/>
      <c r="I106" s="1279"/>
      <c r="J106" s="1279"/>
      <c r="K106" s="1279"/>
      <c r="L106" s="1279"/>
      <c r="M106" s="1279"/>
      <c r="N106" s="1279"/>
      <c r="O106" s="1279"/>
      <c r="P106" s="1279"/>
      <c r="Q106" s="1279"/>
      <c r="R106" s="1279"/>
      <c r="S106" s="1279"/>
      <c r="T106" s="1279"/>
      <c r="U106" s="1279"/>
      <c r="V106" s="1279"/>
      <c r="W106" s="1279"/>
      <c r="X106" s="1279"/>
      <c r="Y106" s="1279"/>
      <c r="Z106" s="1279"/>
      <c r="AA106" s="1279"/>
      <c r="AB106" s="1279"/>
      <c r="AC106" s="1279"/>
      <c r="AD106" s="1279"/>
      <c r="AE106" s="1279"/>
      <c r="AF106" s="1279"/>
      <c r="AG106" s="1279"/>
      <c r="AH106" s="1279"/>
      <c r="AI106" s="1279"/>
      <c r="AJ106" s="1279"/>
      <c r="AK106" s="1279"/>
      <c r="AL106" s="1279"/>
      <c r="AM106" s="1279"/>
      <c r="AN106" s="1279"/>
      <c r="AO106" s="1279"/>
      <c r="AP106" s="1279"/>
      <c r="AQ106" s="1279"/>
      <c r="AR106" s="1279"/>
      <c r="AS106" s="1279"/>
      <c r="AT106" s="1279"/>
      <c r="AU106" s="1279"/>
      <c r="AV106" s="1279"/>
      <c r="AW106" s="1279"/>
      <c r="AX106" s="1279"/>
      <c r="AY106" s="1279"/>
      <c r="AZ106" s="1279"/>
      <c r="BA106" s="1279"/>
      <c r="BB106" s="1279"/>
      <c r="BC106" s="1279"/>
      <c r="BD106" s="1279"/>
      <c r="BE106" s="1279"/>
      <c r="BF106" s="1279"/>
      <c r="BG106" s="1279"/>
      <c r="BH106" s="1279"/>
      <c r="BI106" s="1279"/>
      <c r="BJ106" s="1279"/>
      <c r="BK106" s="1279"/>
      <c r="BL106" s="1279"/>
      <c r="BM106" s="1279"/>
      <c r="BN106" s="1279"/>
      <c r="BO106" s="1279"/>
      <c r="BP106" s="1279"/>
      <c r="BQ106" s="1279"/>
      <c r="BR106" s="1279"/>
      <c r="BS106" s="1279"/>
      <c r="BT106" s="1279"/>
      <c r="BU106" s="1279"/>
      <c r="BV106" s="1279"/>
      <c r="BW106" s="1279"/>
      <c r="BX106" s="1279"/>
      <c r="BY106" s="1279"/>
      <c r="BZ106" s="1279"/>
      <c r="CA106" s="1279"/>
      <c r="CB106" s="1279"/>
      <c r="CC106" s="1279"/>
      <c r="CD106" s="1279"/>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row>
    <row r="107" spans="1:126" s="1321" customFormat="1" ht="30" customHeight="1">
      <c r="B107" s="1279"/>
      <c r="C107" s="1279"/>
      <c r="D107" s="1279"/>
      <c r="E107" s="1279"/>
      <c r="F107" s="1279"/>
      <c r="G107" s="1279"/>
      <c r="H107" s="1279"/>
      <c r="I107" s="1279"/>
      <c r="J107" s="1279"/>
      <c r="K107" s="1279"/>
      <c r="L107" s="1279"/>
      <c r="M107" s="1279"/>
      <c r="N107" s="1279"/>
      <c r="O107" s="1279"/>
      <c r="P107" s="1279"/>
      <c r="Q107" s="1279"/>
      <c r="R107" s="1279"/>
      <c r="S107" s="1279"/>
      <c r="T107" s="1279"/>
      <c r="U107" s="1279"/>
      <c r="V107" s="1279"/>
      <c r="W107" s="1279"/>
      <c r="X107" s="1279"/>
      <c r="Y107" s="1279"/>
      <c r="Z107" s="1279"/>
      <c r="AA107" s="1279"/>
      <c r="AB107" s="1279"/>
      <c r="AC107" s="1279"/>
      <c r="AD107" s="1279"/>
      <c r="AE107" s="1279"/>
      <c r="AF107" s="1279"/>
      <c r="AG107" s="1279"/>
      <c r="AH107" s="1279"/>
      <c r="AI107" s="1279"/>
      <c r="AJ107" s="1279"/>
      <c r="AK107" s="1279"/>
      <c r="AL107" s="1279"/>
      <c r="AM107" s="1279"/>
      <c r="AN107" s="1279"/>
      <c r="AO107" s="1279"/>
      <c r="AP107" s="1279"/>
      <c r="AQ107" s="1279"/>
      <c r="AR107" s="1279"/>
      <c r="AS107" s="1279"/>
      <c r="AT107" s="1279"/>
      <c r="AU107" s="1279"/>
      <c r="AV107" s="1279"/>
      <c r="AW107" s="1279"/>
      <c r="AX107" s="1279"/>
      <c r="AY107" s="1279"/>
      <c r="AZ107" s="1279"/>
      <c r="BA107" s="1279"/>
      <c r="BB107" s="1279"/>
      <c r="BC107" s="1279"/>
      <c r="BD107" s="1279"/>
      <c r="BE107" s="1279"/>
      <c r="BF107" s="1279"/>
      <c r="BG107" s="1279"/>
      <c r="BH107" s="1279"/>
      <c r="BI107" s="1279"/>
      <c r="BJ107" s="1279"/>
      <c r="BK107" s="1279"/>
      <c r="BL107" s="1279"/>
      <c r="BM107" s="1279"/>
      <c r="BN107" s="1279"/>
      <c r="BO107" s="1279"/>
      <c r="BP107" s="1279"/>
      <c r="BQ107" s="1279"/>
      <c r="BR107" s="1279"/>
      <c r="BS107" s="1279"/>
      <c r="BT107" s="1279"/>
      <c r="BU107" s="1279"/>
      <c r="BV107" s="1279"/>
      <c r="BW107" s="1279"/>
      <c r="BX107" s="1279"/>
      <c r="BY107" s="1279"/>
      <c r="BZ107" s="1279"/>
      <c r="CA107" s="1279"/>
      <c r="CB107" s="1279"/>
      <c r="CC107" s="1279"/>
      <c r="CD107" s="1279"/>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row>
    <row r="108" spans="1:126" ht="20.100000000000001" customHeight="1">
      <c r="A108" s="1321"/>
    </row>
    <row r="109" spans="1:126" ht="20.100000000000001" customHeight="1"/>
    <row r="110" spans="1:126" s="1679" customFormat="1" ht="30" customHeight="1">
      <c r="A110" s="1279"/>
      <c r="B110" s="1279"/>
      <c r="C110" s="1279"/>
      <c r="D110" s="1279"/>
      <c r="E110" s="1279"/>
      <c r="F110" s="1279"/>
      <c r="G110" s="1279"/>
      <c r="H110" s="1279"/>
      <c r="I110" s="1279"/>
      <c r="J110" s="1279"/>
      <c r="K110" s="1279"/>
      <c r="L110" s="1279"/>
      <c r="M110" s="1279"/>
      <c r="N110" s="1279"/>
      <c r="O110" s="1279"/>
      <c r="P110" s="1279"/>
      <c r="Q110" s="1279"/>
      <c r="R110" s="1279"/>
      <c r="S110" s="1279"/>
      <c r="T110" s="1279"/>
      <c r="U110" s="1279"/>
      <c r="V110" s="1279"/>
      <c r="W110" s="1279"/>
      <c r="X110" s="1279"/>
      <c r="Y110" s="1279"/>
      <c r="Z110" s="1279"/>
      <c r="AA110" s="1279"/>
      <c r="AB110" s="1279"/>
      <c r="AC110" s="1279"/>
      <c r="AD110" s="1279"/>
      <c r="AE110" s="1279"/>
      <c r="AF110" s="1279"/>
      <c r="AG110" s="1279"/>
      <c r="AH110" s="1279"/>
      <c r="AI110" s="1279"/>
      <c r="AJ110" s="1279"/>
      <c r="AK110" s="1279"/>
      <c r="AL110" s="1279"/>
      <c r="AM110" s="1279"/>
      <c r="AN110" s="1279"/>
      <c r="AO110" s="1279"/>
      <c r="AP110" s="1279"/>
      <c r="AQ110" s="1279"/>
      <c r="AR110" s="1279"/>
      <c r="AS110" s="1279"/>
      <c r="AT110" s="1279"/>
      <c r="AU110" s="1279"/>
      <c r="AV110" s="1279"/>
      <c r="AW110" s="1279"/>
      <c r="AX110" s="1279"/>
      <c r="AY110" s="1279"/>
      <c r="AZ110" s="1279"/>
      <c r="BA110" s="1279"/>
      <c r="BB110" s="1279"/>
      <c r="BC110" s="1279"/>
      <c r="BD110" s="1279"/>
      <c r="BE110" s="1279"/>
      <c r="BF110" s="1279"/>
      <c r="BG110" s="1279"/>
      <c r="BH110" s="1279"/>
      <c r="BI110" s="1279"/>
      <c r="BJ110" s="1279"/>
      <c r="BK110" s="1279"/>
      <c r="BL110" s="1279"/>
      <c r="BM110" s="1279"/>
      <c r="BN110" s="1279"/>
      <c r="BO110" s="1279"/>
      <c r="BP110" s="1279"/>
      <c r="BQ110" s="1279"/>
      <c r="BR110" s="1279"/>
      <c r="BS110" s="1279"/>
      <c r="BT110" s="1279"/>
      <c r="BU110" s="1279"/>
      <c r="BV110" s="1279"/>
      <c r="BW110" s="1279"/>
      <c r="BX110" s="1279"/>
      <c r="BY110" s="1279"/>
      <c r="BZ110" s="1279"/>
      <c r="CA110" s="1279"/>
      <c r="CB110" s="1279"/>
      <c r="CC110" s="1279"/>
      <c r="CD110" s="1279"/>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row>
    <row r="111" spans="1:126" s="1679" customFormat="1" ht="20.100000000000001" customHeight="1">
      <c r="A111" s="2009">
        <v>36</v>
      </c>
      <c r="B111" s="1279"/>
      <c r="C111" s="1279"/>
      <c r="D111" s="1279"/>
      <c r="E111" s="1279"/>
      <c r="F111" s="1279"/>
      <c r="G111" s="1279"/>
      <c r="H111" s="1279"/>
      <c r="I111" s="1279"/>
      <c r="J111" s="1279"/>
      <c r="K111" s="1279"/>
      <c r="L111" s="1279"/>
      <c r="M111" s="1279"/>
      <c r="N111" s="1279"/>
      <c r="O111" s="1279"/>
      <c r="P111" s="1279"/>
      <c r="Q111" s="1279"/>
      <c r="R111" s="1279"/>
      <c r="S111" s="1279"/>
      <c r="T111" s="1279"/>
      <c r="U111" s="1279"/>
      <c r="V111" s="1279"/>
      <c r="W111" s="1279"/>
      <c r="X111" s="1279"/>
      <c r="Y111" s="1279"/>
      <c r="Z111" s="1279"/>
      <c r="AA111" s="1279"/>
      <c r="AB111" s="1279"/>
      <c r="AC111" s="1279"/>
      <c r="AD111" s="1279"/>
      <c r="AE111" s="1279"/>
      <c r="AF111" s="1279"/>
      <c r="AG111" s="1279"/>
      <c r="AH111" s="1279"/>
      <c r="AI111" s="1279"/>
      <c r="AJ111" s="1279"/>
      <c r="AK111" s="1279"/>
      <c r="AL111" s="1279"/>
      <c r="AM111" s="1279"/>
      <c r="AN111" s="1279"/>
      <c r="AO111" s="1279"/>
      <c r="AP111" s="1279"/>
      <c r="AQ111" s="1279"/>
      <c r="AR111" s="1279"/>
      <c r="AS111" s="1279"/>
      <c r="AT111" s="1279"/>
      <c r="AU111" s="1279"/>
      <c r="AV111" s="1279"/>
      <c r="AW111" s="1279"/>
      <c r="AX111" s="1279"/>
      <c r="AY111" s="1279"/>
      <c r="AZ111" s="1279"/>
      <c r="BA111" s="1279"/>
      <c r="BB111" s="1279"/>
      <c r="BC111" s="1279"/>
      <c r="BD111" s="1279"/>
      <c r="BE111" s="1279"/>
      <c r="BF111" s="1279"/>
      <c r="BG111" s="1279"/>
      <c r="BH111" s="1279"/>
      <c r="BI111" s="1279"/>
      <c r="BJ111" s="1279"/>
      <c r="BK111" s="1279"/>
      <c r="BL111" s="1279"/>
      <c r="BM111" s="1279"/>
      <c r="BN111" s="1279"/>
      <c r="BO111" s="1279"/>
      <c r="BP111" s="1279"/>
      <c r="BQ111" s="1279"/>
      <c r="BR111" s="1279"/>
      <c r="BS111" s="1279"/>
      <c r="BT111" s="1279"/>
      <c r="BU111" s="1279"/>
      <c r="BV111" s="1279"/>
      <c r="BW111" s="1279"/>
      <c r="BX111" s="1279"/>
      <c r="BY111" s="1279"/>
      <c r="BZ111" s="1279"/>
      <c r="CA111" s="1279"/>
      <c r="CB111" s="1279"/>
      <c r="CC111" s="1279"/>
      <c r="CD111" s="1279"/>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row>
    <row r="112" spans="1:126" s="1679" customFormat="1" ht="20.100000000000001" customHeight="1">
      <c r="B112" s="1279"/>
      <c r="C112" s="1279"/>
      <c r="D112" s="1279"/>
      <c r="E112" s="1279"/>
      <c r="F112" s="1279"/>
      <c r="G112" s="1279"/>
      <c r="H112" s="1279"/>
      <c r="I112" s="1279"/>
      <c r="J112" s="1279"/>
      <c r="K112" s="1279"/>
      <c r="L112" s="1279"/>
      <c r="M112" s="1279"/>
      <c r="N112" s="1279"/>
      <c r="O112" s="1279"/>
      <c r="P112" s="1279"/>
      <c r="Q112" s="1279"/>
      <c r="R112" s="1279"/>
      <c r="S112" s="1279"/>
      <c r="T112" s="1279"/>
      <c r="U112" s="1279"/>
      <c r="V112" s="1279"/>
      <c r="W112" s="1279"/>
      <c r="X112" s="1279"/>
      <c r="Y112" s="1279"/>
      <c r="Z112" s="1279"/>
      <c r="AA112" s="1279"/>
      <c r="AB112" s="1279"/>
      <c r="AC112" s="1279"/>
      <c r="AD112" s="1279"/>
      <c r="AE112" s="1279"/>
      <c r="AF112" s="1279"/>
      <c r="AG112" s="1279"/>
      <c r="AH112" s="1279"/>
      <c r="AI112" s="1279"/>
      <c r="AJ112" s="1279"/>
      <c r="AK112" s="1279"/>
      <c r="AL112" s="1279"/>
      <c r="AM112" s="1279"/>
      <c r="AN112" s="1279"/>
      <c r="AO112" s="1279"/>
      <c r="AP112" s="1279"/>
      <c r="AQ112" s="1279"/>
      <c r="AR112" s="1279"/>
      <c r="AS112" s="1279"/>
      <c r="AT112" s="1279"/>
      <c r="AU112" s="1279"/>
      <c r="AV112" s="1279"/>
      <c r="AW112" s="1279"/>
      <c r="AX112" s="1279"/>
      <c r="AY112" s="1279"/>
      <c r="AZ112" s="1279"/>
      <c r="BA112" s="1279"/>
      <c r="BB112" s="1279"/>
      <c r="BC112" s="1279"/>
      <c r="BD112" s="1279"/>
      <c r="BE112" s="1279"/>
      <c r="BF112" s="1279"/>
      <c r="BG112" s="1279"/>
      <c r="BH112" s="1279"/>
      <c r="BI112" s="1279"/>
      <c r="BJ112" s="1279"/>
      <c r="BK112" s="1279"/>
      <c r="BL112" s="1279"/>
      <c r="BM112" s="1279"/>
      <c r="BN112" s="1279"/>
      <c r="BO112" s="1279"/>
      <c r="BP112" s="1279"/>
      <c r="BQ112" s="1279"/>
      <c r="BR112" s="1279"/>
      <c r="BS112" s="1279"/>
      <c r="BT112" s="1279"/>
      <c r="BU112" s="1279"/>
      <c r="BV112" s="1279"/>
      <c r="BW112" s="1279"/>
      <c r="BX112" s="1279"/>
      <c r="BY112" s="1279"/>
      <c r="BZ112" s="1279"/>
      <c r="CA112" s="1279"/>
      <c r="CB112" s="1279"/>
      <c r="CC112" s="1279"/>
      <c r="CD112" s="1279"/>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row>
    <row r="113" spans="1:1" ht="30">
      <c r="A113" s="1679"/>
    </row>
  </sheetData>
  <mergeCells count="34">
    <mergeCell ref="U60:W61"/>
    <mergeCell ref="Y60:AF61"/>
    <mergeCell ref="E59:H59"/>
    <mergeCell ref="D60:E61"/>
    <mergeCell ref="F60:H61"/>
    <mergeCell ref="J60:Q61"/>
    <mergeCell ref="S60:T61"/>
    <mergeCell ref="BV39:BX40"/>
    <mergeCell ref="BY39:CA40"/>
    <mergeCell ref="BW42:CA42"/>
    <mergeCell ref="BV52:BX53"/>
    <mergeCell ref="BY52:CA53"/>
    <mergeCell ref="BV30:BX31"/>
    <mergeCell ref="BY30:CA31"/>
    <mergeCell ref="BV33:BX34"/>
    <mergeCell ref="BY33:CA34"/>
    <mergeCell ref="BV36:BX37"/>
    <mergeCell ref="BY36:CA37"/>
    <mergeCell ref="A80:CD80"/>
    <mergeCell ref="C4:N5"/>
    <mergeCell ref="O4:Q5"/>
    <mergeCell ref="H7:I8"/>
    <mergeCell ref="BY14:CA14"/>
    <mergeCell ref="BV15:BX16"/>
    <mergeCell ref="BY15:CA16"/>
    <mergeCell ref="BV18:BX19"/>
    <mergeCell ref="BY18:CA19"/>
    <mergeCell ref="BV21:BX22"/>
    <mergeCell ref="BY21:CA22"/>
    <mergeCell ref="BV24:BX25"/>
    <mergeCell ref="BY24:CA25"/>
    <mergeCell ref="E43:CA50"/>
    <mergeCell ref="BV27:BX28"/>
    <mergeCell ref="BY27:CA28"/>
  </mergeCells>
  <pageMargins left="0.7" right="0.7" top="0.75" bottom="0.75" header="0.3" footer="0.3"/>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C81EE-A6A0-4EFB-8039-12C7AD43E2BF}">
  <sheetPr>
    <tabColor theme="9" tint="0.59999389629810485"/>
  </sheetPr>
  <dimension ref="A1:DV87"/>
  <sheetViews>
    <sheetView showGridLines="0" view="pageBreakPreview" zoomScale="40" zoomScaleNormal="40" zoomScaleSheetLayoutView="40" workbookViewId="0">
      <selection activeCell="F14" sqref="F14:H15"/>
    </sheetView>
  </sheetViews>
  <sheetFormatPr defaultColWidth="1.61328125" defaultRowHeight="18"/>
  <cols>
    <col min="1" max="1" width="1.61328125" style="1279"/>
    <col min="2" max="2" width="2.69140625" style="1279" customWidth="1"/>
    <col min="3" max="3" width="9.765625" style="1279" customWidth="1"/>
    <col min="4" max="35" width="2.69140625" style="1279" customWidth="1"/>
    <col min="36" max="36" width="3.69140625" style="1279" customWidth="1"/>
    <col min="37" max="46" width="2.69140625" style="1279" customWidth="1"/>
    <col min="47" max="47" width="3.69140625" style="1279" customWidth="1"/>
    <col min="48" max="82" width="2.69140625" style="1279" customWidth="1"/>
    <col min="83" max="83" width="2.07421875" style="1279" customWidth="1"/>
    <col min="84" max="85" width="1.61328125" style="1279"/>
    <col min="127" max="208" width="1.61328125" style="1279"/>
    <col min="209" max="209" width="2.69140625" style="1279" customWidth="1"/>
    <col min="210" max="210" width="6.3828125" style="1279" customWidth="1"/>
    <col min="211" max="211" width="2.69140625" style="1279" customWidth="1"/>
    <col min="212" max="215" width="0.921875" style="1279" customWidth="1"/>
    <col min="216" max="297" width="2.69140625" style="1279" customWidth="1"/>
    <col min="298" max="464" width="1.61328125" style="1279"/>
    <col min="465" max="465" width="2.69140625" style="1279" customWidth="1"/>
    <col min="466" max="466" width="6.3828125" style="1279" customWidth="1"/>
    <col min="467" max="467" width="2.69140625" style="1279" customWidth="1"/>
    <col min="468" max="471" width="0.921875" style="1279" customWidth="1"/>
    <col min="472" max="553" width="2.69140625" style="1279" customWidth="1"/>
    <col min="554" max="720" width="1.61328125" style="1279"/>
    <col min="721" max="721" width="2.69140625" style="1279" customWidth="1"/>
    <col min="722" max="722" width="6.3828125" style="1279" customWidth="1"/>
    <col min="723" max="723" width="2.69140625" style="1279" customWidth="1"/>
    <col min="724" max="727" width="0.921875" style="1279" customWidth="1"/>
    <col min="728" max="809" width="2.69140625" style="1279" customWidth="1"/>
    <col min="810" max="976" width="1.61328125" style="1279"/>
    <col min="977" max="977" width="2.69140625" style="1279" customWidth="1"/>
    <col min="978" max="978" width="6.3828125" style="1279" customWidth="1"/>
    <col min="979" max="979" width="2.69140625" style="1279" customWidth="1"/>
    <col min="980" max="983" width="0.921875" style="1279" customWidth="1"/>
    <col min="984" max="1065" width="2.69140625" style="1279" customWidth="1"/>
    <col min="1066" max="1232" width="1.61328125" style="1279"/>
    <col min="1233" max="1233" width="2.69140625" style="1279" customWidth="1"/>
    <col min="1234" max="1234" width="6.3828125" style="1279" customWidth="1"/>
    <col min="1235" max="1235" width="2.69140625" style="1279" customWidth="1"/>
    <col min="1236" max="1239" width="0.921875" style="1279" customWidth="1"/>
    <col min="1240" max="1321" width="2.69140625" style="1279" customWidth="1"/>
    <col min="1322" max="1488" width="1.61328125" style="1279"/>
    <col min="1489" max="1489" width="2.69140625" style="1279" customWidth="1"/>
    <col min="1490" max="1490" width="6.3828125" style="1279" customWidth="1"/>
    <col min="1491" max="1491" width="2.69140625" style="1279" customWidth="1"/>
    <col min="1492" max="1495" width="0.921875" style="1279" customWidth="1"/>
    <col min="1496" max="1577" width="2.69140625" style="1279" customWidth="1"/>
    <col min="1578" max="1744" width="1.61328125" style="1279"/>
    <col min="1745" max="1745" width="2.69140625" style="1279" customWidth="1"/>
    <col min="1746" max="1746" width="6.3828125" style="1279" customWidth="1"/>
    <col min="1747" max="1747" width="2.69140625" style="1279" customWidth="1"/>
    <col min="1748" max="1751" width="0.921875" style="1279" customWidth="1"/>
    <col min="1752" max="1833" width="2.69140625" style="1279" customWidth="1"/>
    <col min="1834" max="2000" width="1.61328125" style="1279"/>
    <col min="2001" max="2001" width="2.69140625" style="1279" customWidth="1"/>
    <col min="2002" max="2002" width="6.3828125" style="1279" customWidth="1"/>
    <col min="2003" max="2003" width="2.69140625" style="1279" customWidth="1"/>
    <col min="2004" max="2007" width="0.921875" style="1279" customWidth="1"/>
    <col min="2008" max="2089" width="2.69140625" style="1279" customWidth="1"/>
    <col min="2090" max="2256" width="1.61328125" style="1279"/>
    <col min="2257" max="2257" width="2.69140625" style="1279" customWidth="1"/>
    <col min="2258" max="2258" width="6.3828125" style="1279" customWidth="1"/>
    <col min="2259" max="2259" width="2.69140625" style="1279" customWidth="1"/>
    <col min="2260" max="2263" width="0.921875" style="1279" customWidth="1"/>
    <col min="2264" max="2345" width="2.69140625" style="1279" customWidth="1"/>
    <col min="2346" max="2512" width="1.61328125" style="1279"/>
    <col min="2513" max="2513" width="2.69140625" style="1279" customWidth="1"/>
    <col min="2514" max="2514" width="6.3828125" style="1279" customWidth="1"/>
    <col min="2515" max="2515" width="2.69140625" style="1279" customWidth="1"/>
    <col min="2516" max="2519" width="0.921875" style="1279" customWidth="1"/>
    <col min="2520" max="2601" width="2.69140625" style="1279" customWidth="1"/>
    <col min="2602" max="2768" width="1.61328125" style="1279"/>
    <col min="2769" max="2769" width="2.69140625" style="1279" customWidth="1"/>
    <col min="2770" max="2770" width="6.3828125" style="1279" customWidth="1"/>
    <col min="2771" max="2771" width="2.69140625" style="1279" customWidth="1"/>
    <col min="2772" max="2775" width="0.921875" style="1279" customWidth="1"/>
    <col min="2776" max="2857" width="2.69140625" style="1279" customWidth="1"/>
    <col min="2858" max="3024" width="1.61328125" style="1279"/>
    <col min="3025" max="3025" width="2.69140625" style="1279" customWidth="1"/>
    <col min="3026" max="3026" width="6.3828125" style="1279" customWidth="1"/>
    <col min="3027" max="3027" width="2.69140625" style="1279" customWidth="1"/>
    <col min="3028" max="3031" width="0.921875" style="1279" customWidth="1"/>
    <col min="3032" max="3113" width="2.69140625" style="1279" customWidth="1"/>
    <col min="3114" max="3280" width="1.61328125" style="1279"/>
    <col min="3281" max="3281" width="2.69140625" style="1279" customWidth="1"/>
    <col min="3282" max="3282" width="6.3828125" style="1279" customWidth="1"/>
    <col min="3283" max="3283" width="2.69140625" style="1279" customWidth="1"/>
    <col min="3284" max="3287" width="0.921875" style="1279" customWidth="1"/>
    <col min="3288" max="3369" width="2.69140625" style="1279" customWidth="1"/>
    <col min="3370" max="3536" width="1.61328125" style="1279"/>
    <col min="3537" max="3537" width="2.69140625" style="1279" customWidth="1"/>
    <col min="3538" max="3538" width="6.3828125" style="1279" customWidth="1"/>
    <col min="3539" max="3539" width="2.69140625" style="1279" customWidth="1"/>
    <col min="3540" max="3543" width="0.921875" style="1279" customWidth="1"/>
    <col min="3544" max="3625" width="2.69140625" style="1279" customWidth="1"/>
    <col min="3626" max="3792" width="1.61328125" style="1279"/>
    <col min="3793" max="3793" width="2.69140625" style="1279" customWidth="1"/>
    <col min="3794" max="3794" width="6.3828125" style="1279" customWidth="1"/>
    <col min="3795" max="3795" width="2.69140625" style="1279" customWidth="1"/>
    <col min="3796" max="3799" width="0.921875" style="1279" customWidth="1"/>
    <col min="3800" max="3881" width="2.69140625" style="1279" customWidth="1"/>
    <col min="3882" max="4048" width="1.61328125" style="1279"/>
    <col min="4049" max="4049" width="2.69140625" style="1279" customWidth="1"/>
    <col min="4050" max="4050" width="6.3828125" style="1279" customWidth="1"/>
    <col min="4051" max="4051" width="2.69140625" style="1279" customWidth="1"/>
    <col min="4052" max="4055" width="0.921875" style="1279" customWidth="1"/>
    <col min="4056" max="4137" width="2.69140625" style="1279" customWidth="1"/>
    <col min="4138" max="4304" width="1.61328125" style="1279"/>
    <col min="4305" max="4305" width="2.69140625" style="1279" customWidth="1"/>
    <col min="4306" max="4306" width="6.3828125" style="1279" customWidth="1"/>
    <col min="4307" max="4307" width="2.69140625" style="1279" customWidth="1"/>
    <col min="4308" max="4311" width="0.921875" style="1279" customWidth="1"/>
    <col min="4312" max="4393" width="2.69140625" style="1279" customWidth="1"/>
    <col min="4394" max="4560" width="1.61328125" style="1279"/>
    <col min="4561" max="4561" width="2.69140625" style="1279" customWidth="1"/>
    <col min="4562" max="4562" width="6.3828125" style="1279" customWidth="1"/>
    <col min="4563" max="4563" width="2.69140625" style="1279" customWidth="1"/>
    <col min="4564" max="4567" width="0.921875" style="1279" customWidth="1"/>
    <col min="4568" max="4649" width="2.69140625" style="1279" customWidth="1"/>
    <col min="4650" max="4816" width="1.61328125" style="1279"/>
    <col min="4817" max="4817" width="2.69140625" style="1279" customWidth="1"/>
    <col min="4818" max="4818" width="6.3828125" style="1279" customWidth="1"/>
    <col min="4819" max="4819" width="2.69140625" style="1279" customWidth="1"/>
    <col min="4820" max="4823" width="0.921875" style="1279" customWidth="1"/>
    <col min="4824" max="4905" width="2.69140625" style="1279" customWidth="1"/>
    <col min="4906" max="5072" width="1.61328125" style="1279"/>
    <col min="5073" max="5073" width="2.69140625" style="1279" customWidth="1"/>
    <col min="5074" max="5074" width="6.3828125" style="1279" customWidth="1"/>
    <col min="5075" max="5075" width="2.69140625" style="1279" customWidth="1"/>
    <col min="5076" max="5079" width="0.921875" style="1279" customWidth="1"/>
    <col min="5080" max="5161" width="2.69140625" style="1279" customWidth="1"/>
    <col min="5162" max="5328" width="1.61328125" style="1279"/>
    <col min="5329" max="5329" width="2.69140625" style="1279" customWidth="1"/>
    <col min="5330" max="5330" width="6.3828125" style="1279" customWidth="1"/>
    <col min="5331" max="5331" width="2.69140625" style="1279" customWidth="1"/>
    <col min="5332" max="5335" width="0.921875" style="1279" customWidth="1"/>
    <col min="5336" max="5417" width="2.69140625" style="1279" customWidth="1"/>
    <col min="5418" max="5584" width="1.61328125" style="1279"/>
    <col min="5585" max="5585" width="2.69140625" style="1279" customWidth="1"/>
    <col min="5586" max="5586" width="6.3828125" style="1279" customWidth="1"/>
    <col min="5587" max="5587" width="2.69140625" style="1279" customWidth="1"/>
    <col min="5588" max="5591" width="0.921875" style="1279" customWidth="1"/>
    <col min="5592" max="5673" width="2.69140625" style="1279" customWidth="1"/>
    <col min="5674" max="5840" width="1.61328125" style="1279"/>
    <col min="5841" max="5841" width="2.69140625" style="1279" customWidth="1"/>
    <col min="5842" max="5842" width="6.3828125" style="1279" customWidth="1"/>
    <col min="5843" max="5843" width="2.69140625" style="1279" customWidth="1"/>
    <col min="5844" max="5847" width="0.921875" style="1279" customWidth="1"/>
    <col min="5848" max="5929" width="2.69140625" style="1279" customWidth="1"/>
    <col min="5930" max="6096" width="1.61328125" style="1279"/>
    <col min="6097" max="6097" width="2.69140625" style="1279" customWidth="1"/>
    <col min="6098" max="6098" width="6.3828125" style="1279" customWidth="1"/>
    <col min="6099" max="6099" width="2.69140625" style="1279" customWidth="1"/>
    <col min="6100" max="6103" width="0.921875" style="1279" customWidth="1"/>
    <col min="6104" max="6185" width="2.69140625" style="1279" customWidth="1"/>
    <col min="6186" max="6352" width="1.61328125" style="1279"/>
    <col min="6353" max="6353" width="2.69140625" style="1279" customWidth="1"/>
    <col min="6354" max="6354" width="6.3828125" style="1279" customWidth="1"/>
    <col min="6355" max="6355" width="2.69140625" style="1279" customWidth="1"/>
    <col min="6356" max="6359" width="0.921875" style="1279" customWidth="1"/>
    <col min="6360" max="6441" width="2.69140625" style="1279" customWidth="1"/>
    <col min="6442" max="6608" width="1.61328125" style="1279"/>
    <col min="6609" max="6609" width="2.69140625" style="1279" customWidth="1"/>
    <col min="6610" max="6610" width="6.3828125" style="1279" customWidth="1"/>
    <col min="6611" max="6611" width="2.69140625" style="1279" customWidth="1"/>
    <col min="6612" max="6615" width="0.921875" style="1279" customWidth="1"/>
    <col min="6616" max="6697" width="2.69140625" style="1279" customWidth="1"/>
    <col min="6698" max="6864" width="1.61328125" style="1279"/>
    <col min="6865" max="6865" width="2.69140625" style="1279" customWidth="1"/>
    <col min="6866" max="6866" width="6.3828125" style="1279" customWidth="1"/>
    <col min="6867" max="6867" width="2.69140625" style="1279" customWidth="1"/>
    <col min="6868" max="6871" width="0.921875" style="1279" customWidth="1"/>
    <col min="6872" max="6953" width="2.69140625" style="1279" customWidth="1"/>
    <col min="6954" max="7120" width="1.61328125" style="1279"/>
    <col min="7121" max="7121" width="2.69140625" style="1279" customWidth="1"/>
    <col min="7122" max="7122" width="6.3828125" style="1279" customWidth="1"/>
    <col min="7123" max="7123" width="2.69140625" style="1279" customWidth="1"/>
    <col min="7124" max="7127" width="0.921875" style="1279" customWidth="1"/>
    <col min="7128" max="7209" width="2.69140625" style="1279" customWidth="1"/>
    <col min="7210" max="7376" width="1.61328125" style="1279"/>
    <col min="7377" max="7377" width="2.69140625" style="1279" customWidth="1"/>
    <col min="7378" max="7378" width="6.3828125" style="1279" customWidth="1"/>
    <col min="7379" max="7379" width="2.69140625" style="1279" customWidth="1"/>
    <col min="7380" max="7383" width="0.921875" style="1279" customWidth="1"/>
    <col min="7384" max="7465" width="2.69140625" style="1279" customWidth="1"/>
    <col min="7466" max="7632" width="1.61328125" style="1279"/>
    <col min="7633" max="7633" width="2.69140625" style="1279" customWidth="1"/>
    <col min="7634" max="7634" width="6.3828125" style="1279" customWidth="1"/>
    <col min="7635" max="7635" width="2.69140625" style="1279" customWidth="1"/>
    <col min="7636" max="7639" width="0.921875" style="1279" customWidth="1"/>
    <col min="7640" max="7721" width="2.69140625" style="1279" customWidth="1"/>
    <col min="7722" max="7888" width="1.61328125" style="1279"/>
    <col min="7889" max="7889" width="2.69140625" style="1279" customWidth="1"/>
    <col min="7890" max="7890" width="6.3828125" style="1279" customWidth="1"/>
    <col min="7891" max="7891" width="2.69140625" style="1279" customWidth="1"/>
    <col min="7892" max="7895" width="0.921875" style="1279" customWidth="1"/>
    <col min="7896" max="7977" width="2.69140625" style="1279" customWidth="1"/>
    <col min="7978" max="8144" width="1.61328125" style="1279"/>
    <col min="8145" max="8145" width="2.69140625" style="1279" customWidth="1"/>
    <col min="8146" max="8146" width="6.3828125" style="1279" customWidth="1"/>
    <col min="8147" max="8147" width="2.69140625" style="1279" customWidth="1"/>
    <col min="8148" max="8151" width="0.921875" style="1279" customWidth="1"/>
    <col min="8152" max="8233" width="2.69140625" style="1279" customWidth="1"/>
    <col min="8234" max="8400" width="1.61328125" style="1279"/>
    <col min="8401" max="8401" width="2.69140625" style="1279" customWidth="1"/>
    <col min="8402" max="8402" width="6.3828125" style="1279" customWidth="1"/>
    <col min="8403" max="8403" width="2.69140625" style="1279" customWidth="1"/>
    <col min="8404" max="8407" width="0.921875" style="1279" customWidth="1"/>
    <col min="8408" max="8489" width="2.69140625" style="1279" customWidth="1"/>
    <col min="8490" max="8656" width="1.61328125" style="1279"/>
    <col min="8657" max="8657" width="2.69140625" style="1279" customWidth="1"/>
    <col min="8658" max="8658" width="6.3828125" style="1279" customWidth="1"/>
    <col min="8659" max="8659" width="2.69140625" style="1279" customWidth="1"/>
    <col min="8660" max="8663" width="0.921875" style="1279" customWidth="1"/>
    <col min="8664" max="8745" width="2.69140625" style="1279" customWidth="1"/>
    <col min="8746" max="8912" width="1.61328125" style="1279"/>
    <col min="8913" max="8913" width="2.69140625" style="1279" customWidth="1"/>
    <col min="8914" max="8914" width="6.3828125" style="1279" customWidth="1"/>
    <col min="8915" max="8915" width="2.69140625" style="1279" customWidth="1"/>
    <col min="8916" max="8919" width="0.921875" style="1279" customWidth="1"/>
    <col min="8920" max="9001" width="2.69140625" style="1279" customWidth="1"/>
    <col min="9002" max="9168" width="1.61328125" style="1279"/>
    <col min="9169" max="9169" width="2.69140625" style="1279" customWidth="1"/>
    <col min="9170" max="9170" width="6.3828125" style="1279" customWidth="1"/>
    <col min="9171" max="9171" width="2.69140625" style="1279" customWidth="1"/>
    <col min="9172" max="9175" width="0.921875" style="1279" customWidth="1"/>
    <col min="9176" max="9257" width="2.69140625" style="1279" customWidth="1"/>
    <col min="9258" max="9424" width="1.61328125" style="1279"/>
    <col min="9425" max="9425" width="2.69140625" style="1279" customWidth="1"/>
    <col min="9426" max="9426" width="6.3828125" style="1279" customWidth="1"/>
    <col min="9427" max="9427" width="2.69140625" style="1279" customWidth="1"/>
    <col min="9428" max="9431" width="0.921875" style="1279" customWidth="1"/>
    <col min="9432" max="9513" width="2.69140625" style="1279" customWidth="1"/>
    <col min="9514" max="9680" width="1.61328125" style="1279"/>
    <col min="9681" max="9681" width="2.69140625" style="1279" customWidth="1"/>
    <col min="9682" max="9682" width="6.3828125" style="1279" customWidth="1"/>
    <col min="9683" max="9683" width="2.69140625" style="1279" customWidth="1"/>
    <col min="9684" max="9687" width="0.921875" style="1279" customWidth="1"/>
    <col min="9688" max="9769" width="2.69140625" style="1279" customWidth="1"/>
    <col min="9770" max="9936" width="1.61328125" style="1279"/>
    <col min="9937" max="9937" width="2.69140625" style="1279" customWidth="1"/>
    <col min="9938" max="9938" width="6.3828125" style="1279" customWidth="1"/>
    <col min="9939" max="9939" width="2.69140625" style="1279" customWidth="1"/>
    <col min="9940" max="9943" width="0.921875" style="1279" customWidth="1"/>
    <col min="9944" max="10025" width="2.69140625" style="1279" customWidth="1"/>
    <col min="10026" max="10192" width="1.61328125" style="1279"/>
    <col min="10193" max="10193" width="2.69140625" style="1279" customWidth="1"/>
    <col min="10194" max="10194" width="6.3828125" style="1279" customWidth="1"/>
    <col min="10195" max="10195" width="2.69140625" style="1279" customWidth="1"/>
    <col min="10196" max="10199" width="0.921875" style="1279" customWidth="1"/>
    <col min="10200" max="10281" width="2.69140625" style="1279" customWidth="1"/>
    <col min="10282" max="10448" width="1.61328125" style="1279"/>
    <col min="10449" max="10449" width="2.69140625" style="1279" customWidth="1"/>
    <col min="10450" max="10450" width="6.3828125" style="1279" customWidth="1"/>
    <col min="10451" max="10451" width="2.69140625" style="1279" customWidth="1"/>
    <col min="10452" max="10455" width="0.921875" style="1279" customWidth="1"/>
    <col min="10456" max="10537" width="2.69140625" style="1279" customWidth="1"/>
    <col min="10538" max="10704" width="1.61328125" style="1279"/>
    <col min="10705" max="10705" width="2.69140625" style="1279" customWidth="1"/>
    <col min="10706" max="10706" width="6.3828125" style="1279" customWidth="1"/>
    <col min="10707" max="10707" width="2.69140625" style="1279" customWidth="1"/>
    <col min="10708" max="10711" width="0.921875" style="1279" customWidth="1"/>
    <col min="10712" max="10793" width="2.69140625" style="1279" customWidth="1"/>
    <col min="10794" max="10960" width="1.61328125" style="1279"/>
    <col min="10961" max="10961" width="2.69140625" style="1279" customWidth="1"/>
    <col min="10962" max="10962" width="6.3828125" style="1279" customWidth="1"/>
    <col min="10963" max="10963" width="2.69140625" style="1279" customWidth="1"/>
    <col min="10964" max="10967" width="0.921875" style="1279" customWidth="1"/>
    <col min="10968" max="11049" width="2.69140625" style="1279" customWidth="1"/>
    <col min="11050" max="11216" width="1.61328125" style="1279"/>
    <col min="11217" max="11217" width="2.69140625" style="1279" customWidth="1"/>
    <col min="11218" max="11218" width="6.3828125" style="1279" customWidth="1"/>
    <col min="11219" max="11219" width="2.69140625" style="1279" customWidth="1"/>
    <col min="11220" max="11223" width="0.921875" style="1279" customWidth="1"/>
    <col min="11224" max="11305" width="2.69140625" style="1279" customWidth="1"/>
    <col min="11306" max="11472" width="1.61328125" style="1279"/>
    <col min="11473" max="11473" width="2.69140625" style="1279" customWidth="1"/>
    <col min="11474" max="11474" width="6.3828125" style="1279" customWidth="1"/>
    <col min="11475" max="11475" width="2.69140625" style="1279" customWidth="1"/>
    <col min="11476" max="11479" width="0.921875" style="1279" customWidth="1"/>
    <col min="11480" max="11561" width="2.69140625" style="1279" customWidth="1"/>
    <col min="11562" max="11728" width="1.61328125" style="1279"/>
    <col min="11729" max="11729" width="2.69140625" style="1279" customWidth="1"/>
    <col min="11730" max="11730" width="6.3828125" style="1279" customWidth="1"/>
    <col min="11731" max="11731" width="2.69140625" style="1279" customWidth="1"/>
    <col min="11732" max="11735" width="0.921875" style="1279" customWidth="1"/>
    <col min="11736" max="11817" width="2.69140625" style="1279" customWidth="1"/>
    <col min="11818" max="11984" width="1.61328125" style="1279"/>
    <col min="11985" max="11985" width="2.69140625" style="1279" customWidth="1"/>
    <col min="11986" max="11986" width="6.3828125" style="1279" customWidth="1"/>
    <col min="11987" max="11987" width="2.69140625" style="1279" customWidth="1"/>
    <col min="11988" max="11991" width="0.921875" style="1279" customWidth="1"/>
    <col min="11992" max="12073" width="2.69140625" style="1279" customWidth="1"/>
    <col min="12074" max="12240" width="1.61328125" style="1279"/>
    <col min="12241" max="12241" width="2.69140625" style="1279" customWidth="1"/>
    <col min="12242" max="12242" width="6.3828125" style="1279" customWidth="1"/>
    <col min="12243" max="12243" width="2.69140625" style="1279" customWidth="1"/>
    <col min="12244" max="12247" width="0.921875" style="1279" customWidth="1"/>
    <col min="12248" max="12329" width="2.69140625" style="1279" customWidth="1"/>
    <col min="12330" max="12496" width="1.61328125" style="1279"/>
    <col min="12497" max="12497" width="2.69140625" style="1279" customWidth="1"/>
    <col min="12498" max="12498" width="6.3828125" style="1279" customWidth="1"/>
    <col min="12499" max="12499" width="2.69140625" style="1279" customWidth="1"/>
    <col min="12500" max="12503" width="0.921875" style="1279" customWidth="1"/>
    <col min="12504" max="12585" width="2.69140625" style="1279" customWidth="1"/>
    <col min="12586" max="12752" width="1.61328125" style="1279"/>
    <col min="12753" max="12753" width="2.69140625" style="1279" customWidth="1"/>
    <col min="12754" max="12754" width="6.3828125" style="1279" customWidth="1"/>
    <col min="12755" max="12755" width="2.69140625" style="1279" customWidth="1"/>
    <col min="12756" max="12759" width="0.921875" style="1279" customWidth="1"/>
    <col min="12760" max="12841" width="2.69140625" style="1279" customWidth="1"/>
    <col min="12842" max="13008" width="1.61328125" style="1279"/>
    <col min="13009" max="13009" width="2.69140625" style="1279" customWidth="1"/>
    <col min="13010" max="13010" width="6.3828125" style="1279" customWidth="1"/>
    <col min="13011" max="13011" width="2.69140625" style="1279" customWidth="1"/>
    <col min="13012" max="13015" width="0.921875" style="1279" customWidth="1"/>
    <col min="13016" max="13097" width="2.69140625" style="1279" customWidth="1"/>
    <col min="13098" max="13264" width="1.61328125" style="1279"/>
    <col min="13265" max="13265" width="2.69140625" style="1279" customWidth="1"/>
    <col min="13266" max="13266" width="6.3828125" style="1279" customWidth="1"/>
    <col min="13267" max="13267" width="2.69140625" style="1279" customWidth="1"/>
    <col min="13268" max="13271" width="0.921875" style="1279" customWidth="1"/>
    <col min="13272" max="13353" width="2.69140625" style="1279" customWidth="1"/>
    <col min="13354" max="13520" width="1.61328125" style="1279"/>
    <col min="13521" max="13521" width="2.69140625" style="1279" customWidth="1"/>
    <col min="13522" max="13522" width="6.3828125" style="1279" customWidth="1"/>
    <col min="13523" max="13523" width="2.69140625" style="1279" customWidth="1"/>
    <col min="13524" max="13527" width="0.921875" style="1279" customWidth="1"/>
    <col min="13528" max="13609" width="2.69140625" style="1279" customWidth="1"/>
    <col min="13610" max="13776" width="1.61328125" style="1279"/>
    <col min="13777" max="13777" width="2.69140625" style="1279" customWidth="1"/>
    <col min="13778" max="13778" width="6.3828125" style="1279" customWidth="1"/>
    <col min="13779" max="13779" width="2.69140625" style="1279" customWidth="1"/>
    <col min="13780" max="13783" width="0.921875" style="1279" customWidth="1"/>
    <col min="13784" max="13865" width="2.69140625" style="1279" customWidth="1"/>
    <col min="13866" max="14032" width="1.61328125" style="1279"/>
    <col min="14033" max="14033" width="2.69140625" style="1279" customWidth="1"/>
    <col min="14034" max="14034" width="6.3828125" style="1279" customWidth="1"/>
    <col min="14035" max="14035" width="2.69140625" style="1279" customWidth="1"/>
    <col min="14036" max="14039" width="0.921875" style="1279" customWidth="1"/>
    <col min="14040" max="14121" width="2.69140625" style="1279" customWidth="1"/>
    <col min="14122" max="14288" width="1.61328125" style="1279"/>
    <col min="14289" max="14289" width="2.69140625" style="1279" customWidth="1"/>
    <col min="14290" max="14290" width="6.3828125" style="1279" customWidth="1"/>
    <col min="14291" max="14291" width="2.69140625" style="1279" customWidth="1"/>
    <col min="14292" max="14295" width="0.921875" style="1279" customWidth="1"/>
    <col min="14296" max="14377" width="2.69140625" style="1279" customWidth="1"/>
    <col min="14378" max="14544" width="1.61328125" style="1279"/>
    <col min="14545" max="14545" width="2.69140625" style="1279" customWidth="1"/>
    <col min="14546" max="14546" width="6.3828125" style="1279" customWidth="1"/>
    <col min="14547" max="14547" width="2.69140625" style="1279" customWidth="1"/>
    <col min="14548" max="14551" width="0.921875" style="1279" customWidth="1"/>
    <col min="14552" max="14633" width="2.69140625" style="1279" customWidth="1"/>
    <col min="14634" max="14800" width="1.61328125" style="1279"/>
    <col min="14801" max="14801" width="2.69140625" style="1279" customWidth="1"/>
    <col min="14802" max="14802" width="6.3828125" style="1279" customWidth="1"/>
    <col min="14803" max="14803" width="2.69140625" style="1279" customWidth="1"/>
    <col min="14804" max="14807" width="0.921875" style="1279" customWidth="1"/>
    <col min="14808" max="14889" width="2.69140625" style="1279" customWidth="1"/>
    <col min="14890" max="15056" width="1.61328125" style="1279"/>
    <col min="15057" max="15057" width="2.69140625" style="1279" customWidth="1"/>
    <col min="15058" max="15058" width="6.3828125" style="1279" customWidth="1"/>
    <col min="15059" max="15059" width="2.69140625" style="1279" customWidth="1"/>
    <col min="15060" max="15063" width="0.921875" style="1279" customWidth="1"/>
    <col min="15064" max="15145" width="2.69140625" style="1279" customWidth="1"/>
    <col min="15146" max="15312" width="1.61328125" style="1279"/>
    <col min="15313" max="15313" width="2.69140625" style="1279" customWidth="1"/>
    <col min="15314" max="15314" width="6.3828125" style="1279" customWidth="1"/>
    <col min="15315" max="15315" width="2.69140625" style="1279" customWidth="1"/>
    <col min="15316" max="15319" width="0.921875" style="1279" customWidth="1"/>
    <col min="15320" max="15401" width="2.69140625" style="1279" customWidth="1"/>
    <col min="15402" max="15568" width="1.61328125" style="1279"/>
    <col min="15569" max="15569" width="2.69140625" style="1279" customWidth="1"/>
    <col min="15570" max="15570" width="6.3828125" style="1279" customWidth="1"/>
    <col min="15571" max="15571" width="2.69140625" style="1279" customWidth="1"/>
    <col min="15572" max="15575" width="0.921875" style="1279" customWidth="1"/>
    <col min="15576" max="15657" width="2.69140625" style="1279" customWidth="1"/>
    <col min="15658" max="15824" width="1.61328125" style="1279"/>
    <col min="15825" max="15825" width="2.69140625" style="1279" customWidth="1"/>
    <col min="15826" max="15826" width="6.3828125" style="1279" customWidth="1"/>
    <col min="15827" max="15827" width="2.69140625" style="1279" customWidth="1"/>
    <col min="15828" max="15831" width="0.921875" style="1279" customWidth="1"/>
    <col min="15832" max="15913" width="2.69140625" style="1279" customWidth="1"/>
    <col min="15914" max="16080" width="1.61328125" style="1279"/>
    <col min="16081" max="16081" width="2.69140625" style="1279" customWidth="1"/>
    <col min="16082" max="16082" width="6.3828125" style="1279" customWidth="1"/>
    <col min="16083" max="16083" width="2.69140625" style="1279" customWidth="1"/>
    <col min="16084" max="16087" width="0.921875" style="1279" customWidth="1"/>
    <col min="16088" max="16169" width="2.69140625" style="1279" customWidth="1"/>
    <col min="16170" max="16384" width="1.61328125" style="1279"/>
  </cols>
  <sheetData>
    <row r="1" spans="2:126" ht="81" customHeight="1" thickBot="1"/>
    <row r="2" spans="2:126" s="1420" customFormat="1" ht="24.9" customHeight="1">
      <c r="B2" s="1681"/>
      <c r="C2" s="1682"/>
      <c r="D2" s="1682"/>
      <c r="E2" s="1682"/>
      <c r="F2" s="1682"/>
      <c r="G2" s="1682"/>
      <c r="H2" s="1682"/>
      <c r="I2" s="1682"/>
      <c r="J2" s="1682"/>
      <c r="K2" s="1682"/>
      <c r="L2" s="1682"/>
      <c r="M2" s="1682"/>
      <c r="N2" s="1682"/>
      <c r="O2" s="1682"/>
      <c r="P2" s="1682"/>
      <c r="Q2" s="1682"/>
      <c r="R2" s="1682"/>
      <c r="S2" s="1682"/>
      <c r="T2" s="1682"/>
      <c r="U2" s="1682"/>
      <c r="V2" s="1682"/>
      <c r="W2" s="1682"/>
      <c r="X2" s="1682"/>
      <c r="Y2" s="1682"/>
      <c r="Z2" s="1682"/>
      <c r="AA2" s="1682"/>
      <c r="AB2" s="1682"/>
      <c r="AC2" s="1682"/>
      <c r="AD2" s="1682"/>
      <c r="AE2" s="1682"/>
      <c r="AF2" s="1682"/>
      <c r="AG2" s="1682"/>
      <c r="AH2" s="1682"/>
      <c r="AI2" s="1682"/>
      <c r="AJ2" s="1682"/>
      <c r="AK2" s="1682"/>
      <c r="AL2" s="1682"/>
      <c r="AM2" s="1682"/>
      <c r="AN2" s="1682"/>
      <c r="AO2" s="1682"/>
      <c r="AP2" s="1682"/>
      <c r="AQ2" s="1682"/>
      <c r="AR2" s="1682"/>
      <c r="AS2" s="1682"/>
      <c r="AT2" s="1682"/>
      <c r="AU2" s="1682"/>
      <c r="AV2" s="1682"/>
      <c r="AW2" s="1682"/>
      <c r="AX2" s="1682"/>
      <c r="AY2" s="1682"/>
      <c r="AZ2" s="1682"/>
      <c r="BA2" s="1682"/>
      <c r="BB2" s="1682"/>
      <c r="BC2" s="1682"/>
      <c r="BD2" s="1682"/>
      <c r="BE2" s="1682"/>
      <c r="BF2" s="1682"/>
      <c r="BG2" s="1682"/>
      <c r="BH2" s="1682"/>
      <c r="BI2" s="1682"/>
      <c r="BJ2" s="1682"/>
      <c r="BK2" s="1682"/>
      <c r="BL2" s="1682"/>
      <c r="BM2" s="1682"/>
      <c r="BN2" s="1682"/>
      <c r="BO2" s="1682"/>
      <c r="BP2" s="1682"/>
      <c r="BQ2" s="1682"/>
      <c r="BR2" s="1682"/>
      <c r="BS2" s="1682"/>
      <c r="BT2" s="1682"/>
      <c r="BU2" s="1682"/>
      <c r="BV2" s="1682"/>
      <c r="BW2" s="1682"/>
      <c r="BX2" s="1682"/>
      <c r="BY2" s="1682"/>
      <c r="BZ2" s="1682"/>
      <c r="CA2" s="1682"/>
      <c r="CB2" s="1682"/>
      <c r="CC2" s="1682"/>
      <c r="CD2" s="1683"/>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1420" customFormat="1" ht="30" customHeight="1">
      <c r="B3" s="1684"/>
      <c r="C3" s="1307"/>
      <c r="D3" s="1307"/>
      <c r="E3" s="1307"/>
      <c r="F3" s="1307"/>
      <c r="G3" s="1307"/>
      <c r="H3" s="1307"/>
      <c r="I3" s="1307"/>
      <c r="J3" s="1307"/>
      <c r="K3" s="1307"/>
      <c r="L3" s="1307"/>
      <c r="M3" s="1307"/>
      <c r="N3" s="1307"/>
      <c r="O3" s="1307"/>
      <c r="P3" s="1307"/>
      <c r="Q3" s="1307"/>
      <c r="R3" s="1307"/>
      <c r="S3" s="1307"/>
      <c r="T3" s="1307"/>
      <c r="U3" s="1307"/>
      <c r="V3" s="1307"/>
      <c r="W3" s="1307"/>
      <c r="X3" s="1307"/>
      <c r="Y3" s="1307"/>
      <c r="Z3" s="1307"/>
      <c r="AA3" s="1307"/>
      <c r="AB3" s="1307"/>
      <c r="AC3" s="1307"/>
      <c r="AD3" s="1307"/>
      <c r="AE3" s="1307"/>
      <c r="AF3" s="1307"/>
      <c r="AG3" s="1307"/>
      <c r="AH3" s="1307"/>
      <c r="AI3" s="1307"/>
      <c r="AJ3" s="1307"/>
      <c r="AK3" s="1307"/>
      <c r="AL3" s="1307"/>
      <c r="AM3" s="1307"/>
      <c r="AN3" s="1307"/>
      <c r="AO3" s="1307"/>
      <c r="AP3" s="1307"/>
      <c r="AQ3" s="1307"/>
      <c r="AR3" s="1307"/>
      <c r="AS3" s="1307"/>
      <c r="AT3" s="1307"/>
      <c r="AU3" s="1307"/>
      <c r="AV3" s="1307"/>
      <c r="AW3" s="1307"/>
      <c r="AX3" s="1307"/>
      <c r="AY3" s="1307"/>
      <c r="AZ3" s="1307"/>
      <c r="BA3" s="1307"/>
      <c r="BB3" s="1307"/>
      <c r="BC3" s="1307"/>
      <c r="BD3" s="1307"/>
      <c r="BE3" s="1307"/>
      <c r="BF3" s="1307"/>
      <c r="BG3" s="1307"/>
      <c r="BH3" s="1307"/>
      <c r="BI3" s="1307"/>
      <c r="BJ3" s="1307"/>
      <c r="BK3" s="1307"/>
      <c r="BL3" s="1307"/>
      <c r="BM3" s="1307"/>
      <c r="BN3" s="1307"/>
      <c r="BO3" s="1307"/>
      <c r="BP3" s="1307"/>
      <c r="BQ3" s="1307"/>
      <c r="BR3" s="1307"/>
      <c r="BS3" s="1307"/>
      <c r="BT3" s="1307"/>
      <c r="BU3" s="1307"/>
      <c r="BV3" s="1307"/>
      <c r="BW3" s="1307"/>
      <c r="BX3" s="1307"/>
      <c r="BY3" s="1307"/>
      <c r="BZ3" s="1307"/>
      <c r="CA3" s="1307"/>
      <c r="CB3" s="1307"/>
      <c r="CC3" s="1307"/>
      <c r="CD3" s="1685"/>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1420" customFormat="1" ht="30" customHeight="1">
      <c r="B4" s="1686"/>
      <c r="C4" s="3182" t="s">
        <v>1446</v>
      </c>
      <c r="D4" s="3143"/>
      <c r="E4" s="3143"/>
      <c r="F4" s="3143"/>
      <c r="G4" s="3143"/>
      <c r="H4" s="3143"/>
      <c r="I4" s="3143"/>
      <c r="J4" s="3143"/>
      <c r="K4" s="3143"/>
      <c r="L4" s="3143"/>
      <c r="M4" s="3143"/>
      <c r="N4" s="3183"/>
      <c r="O4" s="3184" t="s">
        <v>943</v>
      </c>
      <c r="P4" s="3149"/>
      <c r="Q4" s="3185"/>
      <c r="R4" s="1320"/>
      <c r="S4" s="1309" t="s">
        <v>1061</v>
      </c>
      <c r="T4" s="1371"/>
      <c r="U4" s="1371"/>
      <c r="V4" s="1371"/>
      <c r="W4" s="1371"/>
      <c r="X4" s="1371"/>
      <c r="Y4" s="1371"/>
      <c r="Z4" s="1371"/>
      <c r="AA4" s="1371"/>
      <c r="AB4" s="1371"/>
      <c r="AC4" s="1371"/>
      <c r="AD4" s="1371"/>
      <c r="AE4" s="1371"/>
      <c r="AF4" s="1371"/>
      <c r="AG4" s="1371"/>
      <c r="AH4" s="1371"/>
      <c r="AI4" s="1371"/>
      <c r="AJ4" s="1371"/>
      <c r="AK4" s="1371"/>
      <c r="AL4" s="1371"/>
      <c r="AM4" s="1371"/>
      <c r="AN4" s="1371"/>
      <c r="AO4" s="1371"/>
      <c r="AP4" s="1371"/>
      <c r="AQ4" s="1371"/>
      <c r="AR4" s="1371"/>
      <c r="AS4" s="1371"/>
      <c r="AT4" s="1371"/>
      <c r="AU4" s="1371"/>
      <c r="AV4" s="1371"/>
      <c r="AW4" s="1371"/>
      <c r="AX4" s="1371"/>
      <c r="AY4" s="1371"/>
      <c r="AZ4" s="1371"/>
      <c r="BA4" s="1371"/>
      <c r="BB4" s="1371"/>
      <c r="BC4" s="1371"/>
      <c r="BD4" s="1371"/>
      <c r="BE4" s="1371"/>
      <c r="BF4" s="1371"/>
      <c r="BG4" s="1371"/>
      <c r="BH4" s="1371"/>
      <c r="BI4" s="1371"/>
      <c r="BJ4" s="1371"/>
      <c r="BK4" s="1371"/>
      <c r="BL4" s="1371"/>
      <c r="BM4" s="1371"/>
      <c r="BN4" s="1371"/>
      <c r="BO4" s="1371"/>
      <c r="BP4" s="1371"/>
      <c r="BQ4" s="1371"/>
      <c r="BR4" s="1371"/>
      <c r="BS4" s="1371"/>
      <c r="BT4" s="1371"/>
      <c r="BU4" s="1371"/>
      <c r="BV4" s="1371"/>
      <c r="BW4" s="1371"/>
      <c r="BX4" s="1371"/>
      <c r="BY4" s="1371"/>
      <c r="BZ4" s="1371"/>
      <c r="CA4" s="1371"/>
      <c r="CB4" s="1371"/>
      <c r="CC4" s="1371"/>
      <c r="CD4" s="1395"/>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1420" customFormat="1" ht="30" customHeight="1">
      <c r="B5" s="1687"/>
      <c r="C5" s="3145"/>
      <c r="D5" s="3146"/>
      <c r="E5" s="3146"/>
      <c r="F5" s="3146"/>
      <c r="G5" s="3146"/>
      <c r="H5" s="3146"/>
      <c r="I5" s="3146"/>
      <c r="J5" s="3146"/>
      <c r="K5" s="3146"/>
      <c r="L5" s="3146"/>
      <c r="M5" s="3146"/>
      <c r="N5" s="3147"/>
      <c r="O5" s="3151"/>
      <c r="P5" s="3152"/>
      <c r="Q5" s="3153"/>
      <c r="R5" s="1320"/>
      <c r="S5" s="1636" t="s">
        <v>1060</v>
      </c>
      <c r="T5" s="1371"/>
      <c r="U5" s="1371"/>
      <c r="V5" s="1663"/>
      <c r="W5" s="1663"/>
      <c r="X5" s="1663"/>
      <c r="Y5" s="1663"/>
      <c r="Z5" s="1663"/>
      <c r="AA5" s="1663"/>
      <c r="AB5" s="1663"/>
      <c r="AC5" s="1663"/>
      <c r="AD5" s="1663"/>
      <c r="AE5" s="1663"/>
      <c r="AF5" s="1663"/>
      <c r="AG5" s="1663"/>
      <c r="AH5" s="1663"/>
      <c r="AI5" s="1663"/>
      <c r="AJ5" s="1663"/>
      <c r="AK5" s="1663"/>
      <c r="AL5" s="1663"/>
      <c r="AM5" s="1663"/>
      <c r="AN5" s="1663"/>
      <c r="AO5" s="1663"/>
      <c r="AP5" s="1663"/>
      <c r="AQ5" s="1663"/>
      <c r="AR5" s="1663"/>
      <c r="AS5" s="1663"/>
      <c r="AT5" s="1663"/>
      <c r="AU5" s="1663"/>
      <c r="AV5" s="1663"/>
      <c r="AW5" s="1663"/>
      <c r="AX5" s="1663"/>
      <c r="AY5" s="1663"/>
      <c r="AZ5" s="1663"/>
      <c r="BA5" s="1663"/>
      <c r="BB5" s="1663"/>
      <c r="BC5" s="1663"/>
      <c r="BD5" s="1663"/>
      <c r="BE5" s="1663"/>
      <c r="BF5" s="1663"/>
      <c r="BG5" s="1663"/>
      <c r="BH5" s="1663"/>
      <c r="BI5" s="1663"/>
      <c r="BJ5" s="1663"/>
      <c r="BK5" s="1663"/>
      <c r="BL5" s="1663"/>
      <c r="BM5" s="1663"/>
      <c r="BN5" s="1663"/>
      <c r="BO5" s="1663"/>
      <c r="BP5" s="1663"/>
      <c r="BQ5" s="1663"/>
      <c r="BR5" s="1663"/>
      <c r="BS5" s="1663"/>
      <c r="BT5" s="1663"/>
      <c r="BU5" s="1663"/>
      <c r="BV5" s="1663"/>
      <c r="BW5" s="1663"/>
      <c r="BX5" s="1663"/>
      <c r="BY5" s="1663"/>
      <c r="BZ5" s="1663"/>
      <c r="CA5" s="1663"/>
      <c r="CB5" s="1663"/>
      <c r="CC5" s="1663"/>
      <c r="CD5" s="1688"/>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1420" customFormat="1" ht="30" customHeight="1">
      <c r="B6" s="1687"/>
      <c r="C6" s="1663"/>
      <c r="D6" s="1663"/>
      <c r="E6" s="1663"/>
      <c r="F6" s="1663"/>
      <c r="G6" s="1663"/>
      <c r="H6" s="1663"/>
      <c r="I6" s="1663"/>
      <c r="J6" s="1663"/>
      <c r="K6" s="1663"/>
      <c r="L6" s="1663"/>
      <c r="M6" s="1663"/>
      <c r="N6" s="1663"/>
      <c r="O6" s="1663"/>
      <c r="P6" s="1663"/>
      <c r="Q6" s="1663"/>
      <c r="R6" s="1663"/>
      <c r="S6" s="1663"/>
      <c r="T6" s="1663"/>
      <c r="U6" s="1663"/>
      <c r="V6" s="1663"/>
      <c r="W6" s="1663"/>
      <c r="X6" s="1663"/>
      <c r="Y6" s="1663"/>
      <c r="Z6" s="1663"/>
      <c r="AA6" s="1663"/>
      <c r="AB6" s="1663"/>
      <c r="AC6" s="1663"/>
      <c r="AD6" s="1663"/>
      <c r="AE6" s="1663"/>
      <c r="AF6" s="1663"/>
      <c r="AG6" s="1663"/>
      <c r="AH6" s="1663"/>
      <c r="AI6" s="1663"/>
      <c r="AJ6" s="1663"/>
      <c r="AK6" s="1663"/>
      <c r="AL6" s="1663"/>
      <c r="AM6" s="1663"/>
      <c r="AN6" s="1663"/>
      <c r="AO6" s="1663"/>
      <c r="AP6" s="1663"/>
      <c r="AQ6" s="1663"/>
      <c r="AR6" s="1663"/>
      <c r="AS6" s="1663"/>
      <c r="AT6" s="1663"/>
      <c r="AU6" s="1663"/>
      <c r="AV6" s="1663"/>
      <c r="AW6" s="1663"/>
      <c r="AX6" s="1663"/>
      <c r="AY6" s="1663"/>
      <c r="AZ6" s="1663"/>
      <c r="BA6" s="1663"/>
      <c r="BB6" s="1663"/>
      <c r="BC6" s="1663"/>
      <c r="BD6" s="1663"/>
      <c r="BE6" s="1663"/>
      <c r="BF6" s="1663"/>
      <c r="BG6" s="1663"/>
      <c r="BH6" s="1663"/>
      <c r="BI6" s="1663"/>
      <c r="BJ6" s="1663"/>
      <c r="BK6" s="1663"/>
      <c r="BL6" s="1663"/>
      <c r="BM6" s="1663"/>
      <c r="BN6" s="1663"/>
      <c r="BO6" s="1663"/>
      <c r="BP6" s="1663"/>
      <c r="BQ6" s="1663"/>
      <c r="BR6" s="1663"/>
      <c r="BS6" s="1663"/>
      <c r="BT6" s="1663"/>
      <c r="BU6" s="1663"/>
      <c r="BV6" s="1663"/>
      <c r="BW6" s="1663"/>
      <c r="BX6" s="1663"/>
      <c r="BY6" s="1663"/>
      <c r="BZ6" s="1663"/>
      <c r="CA6" s="1663"/>
      <c r="CB6" s="1663"/>
      <c r="CC6" s="1663"/>
      <c r="CD6" s="1688"/>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1420" customFormat="1" ht="24.9" customHeight="1">
      <c r="B7" s="1301"/>
      <c r="C7" s="2010" t="s">
        <v>1026</v>
      </c>
      <c r="D7" s="2010"/>
      <c r="E7" s="2010"/>
      <c r="F7" s="2010"/>
      <c r="G7" s="2010"/>
      <c r="H7" s="3129">
        <v>2</v>
      </c>
      <c r="I7" s="3129"/>
      <c r="J7" s="1324"/>
      <c r="K7" s="10" t="s">
        <v>1076</v>
      </c>
      <c r="L7" s="1302"/>
      <c r="M7" s="1302"/>
      <c r="N7" s="1302"/>
      <c r="O7" s="1302"/>
      <c r="P7" s="1302"/>
      <c r="Q7" s="1302"/>
      <c r="R7" s="1302"/>
      <c r="S7" s="1302"/>
      <c r="T7" s="1302"/>
      <c r="U7" s="1302"/>
      <c r="V7" s="1302"/>
      <c r="W7" s="1302"/>
      <c r="X7" s="1302"/>
      <c r="Y7" s="1302"/>
      <c r="Z7" s="1302"/>
      <c r="AA7" s="1302"/>
      <c r="AB7" s="1302"/>
      <c r="AC7" s="1302"/>
      <c r="AD7" s="1302"/>
      <c r="AE7" s="1302"/>
      <c r="AF7" s="1302"/>
      <c r="AG7" s="1302"/>
      <c r="AH7" s="1302"/>
      <c r="AI7" s="1302"/>
      <c r="AJ7" s="1302"/>
      <c r="AK7" s="1302"/>
      <c r="AL7" s="1302"/>
      <c r="AM7" s="1302"/>
      <c r="AN7" s="1302"/>
      <c r="AO7" s="1302"/>
      <c r="AP7" s="1302"/>
      <c r="AQ7" s="1302"/>
      <c r="AR7" s="1302"/>
      <c r="AS7" s="1302"/>
      <c r="AT7" s="1302"/>
      <c r="AU7" s="1302"/>
      <c r="AV7" s="1302"/>
      <c r="AW7" s="1302"/>
      <c r="AX7" s="1302"/>
      <c r="AY7" s="1302"/>
      <c r="AZ7" s="1302"/>
      <c r="BA7" s="1302"/>
      <c r="BB7" s="1302"/>
      <c r="BC7" s="1302"/>
      <c r="BD7" s="1302"/>
      <c r="BE7" s="1302"/>
      <c r="BF7" s="1302"/>
      <c r="BG7" s="1302"/>
      <c r="BH7" s="1302"/>
      <c r="BI7" s="1302"/>
      <c r="BJ7" s="1302"/>
      <c r="BK7" s="1302"/>
      <c r="BL7" s="1302"/>
      <c r="BM7" s="1302"/>
      <c r="BN7" s="1302"/>
      <c r="BO7" s="1302"/>
      <c r="BP7" s="1302"/>
      <c r="BQ7" s="1302"/>
      <c r="BR7" s="1302"/>
      <c r="BS7" s="1302"/>
      <c r="BT7" s="1302"/>
      <c r="BU7" s="1302"/>
      <c r="BV7" s="1302"/>
      <c r="BW7" s="1302"/>
      <c r="BX7" s="1302"/>
      <c r="BY7" s="1302"/>
      <c r="BZ7" s="1302"/>
      <c r="CA7" s="1302"/>
      <c r="CD7" s="1634"/>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1420" customFormat="1" ht="30" customHeight="1">
      <c r="B8" s="1635"/>
      <c r="C8" s="1637" t="s">
        <v>1028</v>
      </c>
      <c r="D8" s="1637"/>
      <c r="E8" s="1637"/>
      <c r="F8" s="1637"/>
      <c r="G8" s="1637"/>
      <c r="H8" s="3129"/>
      <c r="I8" s="3129"/>
      <c r="J8" s="1324"/>
      <c r="K8" s="1852" t="s">
        <v>1077</v>
      </c>
      <c r="V8" s="1371"/>
      <c r="W8" s="1371"/>
      <c r="X8" s="1371"/>
      <c r="Y8" s="1371"/>
      <c r="Z8" s="1371"/>
      <c r="AA8" s="1371"/>
      <c r="AB8" s="1371"/>
      <c r="AC8" s="1371"/>
      <c r="AD8" s="1371"/>
      <c r="AE8" s="1371"/>
      <c r="AF8" s="1371"/>
      <c r="AG8" s="1371"/>
      <c r="AH8" s="1371"/>
      <c r="AI8" s="1371"/>
      <c r="AJ8" s="1371"/>
      <c r="AK8" s="1320"/>
      <c r="AL8" s="1320"/>
      <c r="AM8" s="1320"/>
      <c r="AN8" s="1320"/>
      <c r="AO8" s="1320"/>
      <c r="AP8" s="1320"/>
      <c r="AQ8" s="1320"/>
      <c r="AR8" s="1320"/>
      <c r="AS8" s="1320"/>
      <c r="AT8" s="1320"/>
      <c r="AU8" s="1320"/>
      <c r="AV8" s="1320"/>
      <c r="AW8" s="1320"/>
      <c r="AX8" s="1320"/>
      <c r="AY8" s="1320"/>
      <c r="AZ8" s="1371"/>
      <c r="BA8" s="1386"/>
      <c r="BB8" s="1386"/>
      <c r="BC8" s="1386"/>
      <c r="BD8" s="1386"/>
      <c r="BE8" s="1386"/>
      <c r="BF8" s="1386"/>
      <c r="BG8" s="1386"/>
      <c r="BH8" s="1386"/>
      <c r="BI8" s="1386"/>
      <c r="BJ8" s="1386"/>
      <c r="BK8" s="1386"/>
      <c r="BL8" s="1386"/>
      <c r="BM8" s="1386"/>
      <c r="BN8" s="1386"/>
      <c r="BO8" s="1386"/>
      <c r="BP8" s="1386"/>
      <c r="BQ8" s="1386"/>
      <c r="BR8" s="1386"/>
      <c r="BS8" s="1386"/>
      <c r="BT8" s="1386"/>
      <c r="BU8" s="1386"/>
      <c r="BV8" s="1320"/>
      <c r="BW8" s="1320"/>
      <c r="BX8" s="1320"/>
      <c r="BY8" s="1320"/>
      <c r="BZ8" s="1320"/>
      <c r="CA8" s="1320"/>
      <c r="CD8" s="1634"/>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1420" customFormat="1" ht="30" customHeight="1">
      <c r="B9" s="1635"/>
      <c r="V9" s="1371"/>
      <c r="W9" s="1371"/>
      <c r="X9" s="1371"/>
      <c r="Y9" s="1371"/>
      <c r="Z9" s="1371"/>
      <c r="AA9" s="1371"/>
      <c r="AB9" s="1371"/>
      <c r="AC9" s="1371"/>
      <c r="AD9" s="1371"/>
      <c r="AE9" s="1371"/>
      <c r="AF9" s="1371"/>
      <c r="AG9" s="1371"/>
      <c r="AH9" s="1371"/>
      <c r="AI9" s="1371"/>
      <c r="AJ9" s="1371"/>
      <c r="AK9" s="1320"/>
      <c r="AL9" s="1320"/>
      <c r="AM9" s="1320"/>
      <c r="AN9" s="1320"/>
      <c r="AO9" s="1320"/>
      <c r="AP9" s="1320"/>
      <c r="AQ9" s="1320"/>
      <c r="AR9" s="1320"/>
      <c r="AS9" s="1320"/>
      <c r="AT9" s="1320"/>
      <c r="AU9" s="1320"/>
      <c r="AV9" s="1320"/>
      <c r="AW9" s="1320"/>
      <c r="AX9" s="1320"/>
      <c r="AY9" s="1320"/>
      <c r="AZ9" s="1371"/>
      <c r="BA9" s="1320"/>
      <c r="BB9" s="1320"/>
      <c r="BC9" s="1320"/>
      <c r="BD9" s="1320"/>
      <c r="BE9" s="1320"/>
      <c r="BF9" s="1320"/>
      <c r="BG9" s="1320"/>
      <c r="BH9" s="1320"/>
      <c r="BI9" s="1320"/>
      <c r="BJ9" s="1320"/>
      <c r="BK9" s="1320"/>
      <c r="BL9" s="1320"/>
      <c r="BM9" s="1320"/>
      <c r="BN9" s="1320"/>
      <c r="BO9" s="1320"/>
      <c r="BP9" s="1320"/>
      <c r="BQ9" s="1320"/>
      <c r="BR9" s="1320"/>
      <c r="BS9" s="1320"/>
      <c r="BT9" s="1320"/>
      <c r="BU9" s="1320"/>
      <c r="BV9" s="1320"/>
      <c r="BW9" s="1320"/>
      <c r="BX9" s="1320"/>
      <c r="BY9" s="1320"/>
      <c r="BZ9" s="1320"/>
      <c r="CA9" s="1320"/>
      <c r="CD9" s="1634"/>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1420" customFormat="1" ht="30" customHeight="1">
      <c r="B10" s="1635"/>
      <c r="C10" s="1689" t="s">
        <v>1047</v>
      </c>
      <c r="D10" s="1689" t="s">
        <v>1511</v>
      </c>
      <c r="E10" s="1423"/>
      <c r="F10" s="1690"/>
      <c r="G10" s="1691"/>
      <c r="H10" s="1371"/>
      <c r="I10" s="1423"/>
      <c r="J10" s="1371"/>
      <c r="K10" s="1371"/>
      <c r="L10" s="1371"/>
      <c r="M10" s="1371"/>
      <c r="N10" s="1371"/>
      <c r="O10" s="1371"/>
      <c r="P10" s="1371"/>
      <c r="Q10" s="1371"/>
      <c r="R10" s="1371"/>
      <c r="S10" s="1371"/>
      <c r="T10" s="1371"/>
      <c r="U10" s="1371"/>
      <c r="V10" s="1371"/>
      <c r="W10" s="1371"/>
      <c r="X10" s="1371"/>
      <c r="Y10" s="1371"/>
      <c r="Z10" s="1371"/>
      <c r="AA10" s="1371"/>
      <c r="AB10" s="1371"/>
      <c r="AC10" s="1371"/>
      <c r="AD10" s="1371"/>
      <c r="AE10" s="1371"/>
      <c r="AF10" s="1371"/>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s="1321"/>
      <c r="CD10" s="1634"/>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1420" customFormat="1" ht="30" customHeight="1">
      <c r="B11" s="1635"/>
      <c r="C11" s="1690"/>
      <c r="D11" s="1692" t="s">
        <v>1512</v>
      </c>
      <c r="E11" s="1423"/>
      <c r="F11" s="1690"/>
      <c r="G11" s="1691"/>
      <c r="H11" s="1371"/>
      <c r="I11" s="1423"/>
      <c r="J11" s="1371"/>
      <c r="K11" s="1371"/>
      <c r="L11" s="1371"/>
      <c r="M11" s="1371"/>
      <c r="N11" s="1371"/>
      <c r="O11" s="1371"/>
      <c r="P11" s="1371"/>
      <c r="Q11" s="1371"/>
      <c r="R11" s="1371"/>
      <c r="S11" s="1371"/>
      <c r="T11" s="1371"/>
      <c r="U11" s="1371"/>
      <c r="V11" s="1371"/>
      <c r="W11" s="1371"/>
      <c r="X11" s="1371"/>
      <c r="Y11" s="1371"/>
      <c r="Z11" s="1371"/>
      <c r="AA11" s="1371"/>
      <c r="AB11" s="1371"/>
      <c r="AC11" s="1371"/>
      <c r="AD11" s="1371"/>
      <c r="AE11" s="1371"/>
      <c r="AF11" s="137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s="1321"/>
      <c r="CD11" s="1634"/>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1420" customFormat="1" ht="30" customHeight="1">
      <c r="B12" s="1635"/>
      <c r="C12" s="1690"/>
      <c r="D12" s="1694"/>
      <c r="E12" s="1690"/>
      <c r="F12" s="1692"/>
      <c r="G12" s="1323"/>
      <c r="H12" s="1371"/>
      <c r="I12" s="1423"/>
      <c r="J12" s="1371"/>
      <c r="K12" s="1371"/>
      <c r="L12" s="1371"/>
      <c r="M12" s="1371"/>
      <c r="N12" s="1371"/>
      <c r="O12" s="1371"/>
      <c r="P12" s="1371"/>
      <c r="Q12" s="1371"/>
      <c r="R12" s="1371"/>
      <c r="S12" s="1371"/>
      <c r="T12" s="1371"/>
      <c r="U12" s="1371"/>
      <c r="V12" s="1371"/>
      <c r="W12" s="1371"/>
      <c r="X12" s="1371"/>
      <c r="Y12" s="1371"/>
      <c r="Z12" s="1371"/>
      <c r="AA12" s="1371"/>
      <c r="AB12" s="1371"/>
      <c r="AC12" s="1371"/>
      <c r="AD12" s="1371"/>
      <c r="AE12" s="1371"/>
      <c r="AF12" s="1371"/>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D12" s="1634"/>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pans="2:126" s="1420" customFormat="1" ht="30" customHeight="1">
      <c r="B13" s="1635"/>
      <c r="C13" s="1690"/>
      <c r="E13" s="1648" t="s">
        <v>1079</v>
      </c>
      <c r="G13" s="1649"/>
      <c r="H13" s="1649"/>
      <c r="I13" s="1650"/>
      <c r="J13" s="1650"/>
      <c r="K13" s="1650"/>
      <c r="L13" s="1650"/>
      <c r="M13" s="1650"/>
      <c r="N13" s="1650"/>
      <c r="O13" s="1650"/>
      <c r="P13" s="1650"/>
      <c r="Q13" s="1650"/>
      <c r="R13" s="1371"/>
      <c r="S13" s="1371"/>
      <c r="T13" s="1371"/>
      <c r="U13" s="1371"/>
      <c r="V13" s="1371"/>
      <c r="W13" s="1371"/>
      <c r="X13" s="1371"/>
      <c r="Y13" s="1371"/>
      <c r="Z13" s="1371"/>
      <c r="AA13" s="1371"/>
      <c r="AB13" s="1371"/>
      <c r="AC13" s="1371"/>
      <c r="AD13" s="1371"/>
      <c r="AE13" s="1371"/>
      <c r="AF13" s="1371"/>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D13" s="1634"/>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pans="2:126" s="1420" customFormat="1" ht="30" customHeight="1">
      <c r="B14" s="1635"/>
      <c r="C14" s="1690"/>
      <c r="D14" s="2318" t="s">
        <v>1</v>
      </c>
      <c r="E14" s="2317"/>
      <c r="F14" s="3178"/>
      <c r="G14" s="3163"/>
      <c r="H14" s="3179"/>
      <c r="I14" s="1651"/>
      <c r="J14" s="3161" t="s">
        <v>1448</v>
      </c>
      <c r="K14" s="3161"/>
      <c r="L14" s="3161"/>
      <c r="M14" s="3161"/>
      <c r="N14" s="3161"/>
      <c r="O14" s="3161"/>
      <c r="P14" s="3161"/>
      <c r="Q14" s="3161"/>
      <c r="R14" s="1371"/>
      <c r="S14" s="2318" t="s">
        <v>4</v>
      </c>
      <c r="T14" s="2317"/>
      <c r="U14" s="3178"/>
      <c r="V14" s="3163"/>
      <c r="W14" s="3179"/>
      <c r="X14" s="1651"/>
      <c r="Y14" s="3161" t="s">
        <v>1281</v>
      </c>
      <c r="Z14" s="3161"/>
      <c r="AA14" s="3161"/>
      <c r="AB14" s="3161"/>
      <c r="AC14" s="3161"/>
      <c r="AD14" s="3161"/>
      <c r="AE14" s="3161"/>
      <c r="AF14" s="3161"/>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D14" s="163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pans="2:126" s="1420" customFormat="1" ht="30" customHeight="1">
      <c r="B15" s="1645"/>
      <c r="C15" s="1690"/>
      <c r="D15" s="2316"/>
      <c r="E15" s="2317"/>
      <c r="F15" s="3165"/>
      <c r="G15" s="3166"/>
      <c r="H15" s="3167"/>
      <c r="I15" s="1651"/>
      <c r="J15" s="3161"/>
      <c r="K15" s="3161"/>
      <c r="L15" s="3161"/>
      <c r="M15" s="3161"/>
      <c r="N15" s="3161"/>
      <c r="O15" s="3161"/>
      <c r="P15" s="3161"/>
      <c r="Q15" s="3161"/>
      <c r="R15" s="1371"/>
      <c r="S15" s="2316"/>
      <c r="T15" s="2317"/>
      <c r="U15" s="3165"/>
      <c r="V15" s="3166"/>
      <c r="W15" s="3167"/>
      <c r="X15" s="1651"/>
      <c r="Y15" s="3161"/>
      <c r="Z15" s="3161"/>
      <c r="AA15" s="3161"/>
      <c r="AB15" s="3161"/>
      <c r="AC15" s="3161"/>
      <c r="AD15" s="3161"/>
      <c r="AE15" s="3161"/>
      <c r="AF15" s="3161"/>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D15" s="1634"/>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pans="2:126" s="1423" customFormat="1" ht="39.9" customHeight="1">
      <c r="B16" s="1701"/>
      <c r="C16" s="1592"/>
      <c r="D16" s="1592"/>
      <c r="E16" s="1592"/>
      <c r="F16" s="1592"/>
      <c r="G16" s="1592"/>
      <c r="H16" s="1592"/>
      <c r="I16" s="1592"/>
      <c r="J16" s="1592"/>
      <c r="K16" s="1592"/>
      <c r="L16" s="1592"/>
      <c r="M16" s="1592"/>
      <c r="N16" s="1592"/>
      <c r="O16" s="1592"/>
      <c r="P16" s="1592"/>
      <c r="Q16" s="1592"/>
      <c r="R16" s="1592"/>
      <c r="S16" s="1592"/>
      <c r="T16" s="1592"/>
      <c r="U16" s="1592"/>
      <c r="V16" s="1592"/>
      <c r="W16" s="1592"/>
      <c r="X16" s="1592"/>
      <c r="Y16" s="1592"/>
      <c r="Z16" s="1592"/>
      <c r="AA16" s="1592"/>
      <c r="AB16" s="1592"/>
      <c r="AC16" s="1592"/>
      <c r="AD16" s="1592"/>
      <c r="AE16" s="1592"/>
      <c r="AF16" s="1592"/>
      <c r="AG16" s="1592"/>
      <c r="AH16" s="1592"/>
      <c r="AI16" s="1592"/>
      <c r="AJ16" s="1592"/>
      <c r="AK16" s="1592"/>
      <c r="AL16" s="1592"/>
      <c r="AM16" s="1592"/>
      <c r="AN16" s="1592"/>
      <c r="AO16" s="1592"/>
      <c r="AP16" s="1592"/>
      <c r="AQ16" s="1592"/>
      <c r="AR16" s="1592"/>
      <c r="AS16" s="1592"/>
      <c r="AT16" s="1592"/>
      <c r="AU16" s="1592"/>
      <c r="AV16" s="1592"/>
      <c r="AW16" s="1592"/>
      <c r="AX16" s="1592"/>
      <c r="AY16" s="1592"/>
      <c r="AZ16" s="1592"/>
      <c r="BA16" s="1592"/>
      <c r="BB16" s="1592"/>
      <c r="BC16" s="1592"/>
      <c r="BD16" s="1592"/>
      <c r="BE16" s="1592"/>
      <c r="BF16" s="1592"/>
      <c r="BG16" s="1592"/>
      <c r="BH16" s="1592"/>
      <c r="BI16" s="1592"/>
      <c r="BJ16" s="1592"/>
      <c r="BK16" s="1592"/>
      <c r="BL16" s="1592"/>
      <c r="BM16" s="1592"/>
      <c r="BN16" s="1592"/>
      <c r="BO16" s="1592"/>
      <c r="BP16" s="1592"/>
      <c r="BQ16" s="1592"/>
      <c r="BR16" s="1592"/>
      <c r="BS16" s="1592"/>
      <c r="BT16" s="1592"/>
      <c r="BU16" s="1592"/>
      <c r="BV16" s="1592"/>
      <c r="BW16" s="1592"/>
      <c r="BX16" s="1592"/>
      <c r="BY16" s="1592"/>
      <c r="BZ16" s="1592"/>
      <c r="CA16" s="1592"/>
      <c r="CB16" s="1706"/>
      <c r="CC16" s="1707"/>
      <c r="CD16" s="1708"/>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pans="2:126" s="1423" customFormat="1" ht="39.9" customHeight="1">
      <c r="B17" s="1646"/>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C17" s="1323"/>
      <c r="CD17" s="164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pans="2:126" s="1423" customFormat="1" ht="30" customHeight="1">
      <c r="B18" s="1412"/>
      <c r="C18" s="1689" t="s">
        <v>1062</v>
      </c>
      <c r="D18" s="1689" t="s">
        <v>1513</v>
      </c>
      <c r="E18" s="1690"/>
      <c r="F18" s="1691"/>
      <c r="G18" s="1420"/>
      <c r="H18" s="1420"/>
      <c r="I18" s="1420"/>
      <c r="J18" s="1420"/>
      <c r="K18" s="1420"/>
      <c r="L18" s="1420"/>
      <c r="M18" s="1420"/>
      <c r="N18" s="1420"/>
      <c r="O18" s="1420"/>
      <c r="P18" s="1420"/>
      <c r="Q18" s="1420"/>
      <c r="R18" s="1420"/>
      <c r="S18" s="1420"/>
      <c r="T18" s="1420"/>
      <c r="U18" s="1420"/>
      <c r="V18" s="1420"/>
      <c r="W18" s="1420"/>
      <c r="X18" s="1420"/>
      <c r="Y18" s="1420"/>
      <c r="Z18" s="1420"/>
      <c r="AA18" s="1420"/>
      <c r="AB18" s="1420"/>
      <c r="AC18" s="1420"/>
      <c r="AD18" s="1420"/>
      <c r="AE18" s="1420"/>
      <c r="AF18" s="1420"/>
      <c r="AG18" s="1420"/>
      <c r="AH18" s="1420"/>
      <c r="AI18" s="1420"/>
      <c r="AJ18" s="1420"/>
      <c r="AK18" s="1420"/>
      <c r="AL18" s="1420"/>
      <c r="AM18" s="1420"/>
      <c r="AN18" s="1420"/>
      <c r="AO18" s="1420"/>
      <c r="AP18" s="1420"/>
      <c r="AQ18" s="1420"/>
      <c r="AR18" s="1420"/>
      <c r="AS18" s="1420"/>
      <c r="AT18" s="1420"/>
      <c r="AU18" s="1420"/>
      <c r="AV18" s="1420"/>
      <c r="AW18" s="1420"/>
      <c r="AX18" s="1420"/>
      <c r="AY18" s="1420"/>
      <c r="AZ18" s="1420"/>
      <c r="BA18" s="1420"/>
      <c r="BB18" s="1420"/>
      <c r="BC18" s="1420"/>
      <c r="BD18" s="1420"/>
      <c r="BE18" s="1420"/>
      <c r="BF18" s="1420"/>
      <c r="BG18" s="1420"/>
      <c r="BH18" s="1420"/>
      <c r="BI18" s="1420"/>
      <c r="BJ18" s="1420"/>
      <c r="BK18" s="1420"/>
      <c r="BL18" s="1420"/>
      <c r="BM18" s="1420"/>
      <c r="BN18" s="1420"/>
      <c r="BO18" s="1420"/>
      <c r="BP18" s="1420"/>
      <c r="BQ18" s="1420"/>
      <c r="BR18" s="1420"/>
      <c r="BS18" s="1420"/>
      <c r="BT18" s="1420"/>
      <c r="BU18" s="1420"/>
      <c r="BV18" s="1420"/>
      <c r="BW18" s="1420"/>
      <c r="BX18" s="1420"/>
      <c r="BY18" s="1420"/>
      <c r="BZ18" s="1420"/>
      <c r="CA18" s="1420"/>
      <c r="CB18" s="1420"/>
      <c r="CC18" s="1327"/>
      <c r="CD18" s="1396"/>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pans="2:126" s="1423" customFormat="1" ht="30" customHeight="1">
      <c r="B19" s="1412"/>
      <c r="C19" s="1689"/>
      <c r="D19" s="1689" t="s">
        <v>133</v>
      </c>
      <c r="E19" s="1690"/>
      <c r="F19" s="1691"/>
      <c r="G19" s="1420"/>
      <c r="H19" s="1420"/>
      <c r="I19" s="1420"/>
      <c r="J19" s="1420"/>
      <c r="K19" s="1420"/>
      <c r="L19" s="1420"/>
      <c r="M19" s="1420"/>
      <c r="N19" s="1420"/>
      <c r="O19" s="1420"/>
      <c r="P19" s="1420"/>
      <c r="Q19" s="1420"/>
      <c r="R19" s="1420"/>
      <c r="S19" s="1420"/>
      <c r="T19" s="1420"/>
      <c r="U19" s="1420"/>
      <c r="V19" s="1420"/>
      <c r="W19" s="1420"/>
      <c r="X19" s="1420"/>
      <c r="Y19" s="1420"/>
      <c r="Z19" s="1420"/>
      <c r="AA19" s="1420"/>
      <c r="AB19" s="1420"/>
      <c r="AC19" s="1420"/>
      <c r="AD19" s="1420"/>
      <c r="AE19" s="1420"/>
      <c r="AF19" s="1420"/>
      <c r="AG19" s="1420"/>
      <c r="AH19" s="1420"/>
      <c r="AI19" s="1420"/>
      <c r="AJ19" s="1420"/>
      <c r="AK19" s="1420"/>
      <c r="AL19" s="1420"/>
      <c r="AM19" s="1420"/>
      <c r="AN19" s="1420"/>
      <c r="AO19" s="1420"/>
      <c r="AP19" s="1420"/>
      <c r="AQ19" s="1420"/>
      <c r="AR19" s="1420"/>
      <c r="AS19" s="1420"/>
      <c r="AT19" s="1420"/>
      <c r="AU19" s="1420"/>
      <c r="AV19" s="1420"/>
      <c r="AW19" s="1420"/>
      <c r="AX19" s="1420"/>
      <c r="AY19" s="1420"/>
      <c r="AZ19" s="1420"/>
      <c r="BA19" s="1420"/>
      <c r="BB19" s="1420"/>
      <c r="BC19" s="1420"/>
      <c r="BD19" s="1420"/>
      <c r="BE19" s="1420"/>
      <c r="BF19" s="1420"/>
      <c r="BG19" s="1420"/>
      <c r="BH19" s="1420"/>
      <c r="BI19" s="1420"/>
      <c r="BJ19" s="1420"/>
      <c r="BK19" s="1420"/>
      <c r="BL19" s="1420"/>
      <c r="BM19" s="1420"/>
      <c r="BN19" s="1420"/>
      <c r="BO19" s="1420"/>
      <c r="BP19" s="1420"/>
      <c r="BQ19" s="1420"/>
      <c r="BR19" s="1420"/>
      <c r="BS19" s="1420"/>
      <c r="BT19" s="1420"/>
      <c r="BU19" s="1420"/>
      <c r="BV19" s="1420"/>
      <c r="BW19" s="1420"/>
      <c r="BX19" s="1420"/>
      <c r="BY19" s="1420"/>
      <c r="BZ19" s="1420"/>
      <c r="CA19" s="1420"/>
      <c r="CB19" s="1420"/>
      <c r="CC19" s="1327"/>
      <c r="CD19" s="1396"/>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pans="2:126" s="1423" customFormat="1" ht="30" customHeight="1">
      <c r="B20" s="1412"/>
      <c r="C20" s="1690"/>
      <c r="D20" s="1692" t="s">
        <v>1514</v>
      </c>
      <c r="E20" s="1690"/>
      <c r="F20" s="1691"/>
      <c r="G20" s="1420"/>
      <c r="H20" s="1420"/>
      <c r="I20" s="1420"/>
      <c r="J20" s="1420"/>
      <c r="K20" s="1420"/>
      <c r="L20" s="1420"/>
      <c r="M20" s="1420"/>
      <c r="N20" s="1420"/>
      <c r="O20" s="1420"/>
      <c r="P20" s="1420"/>
      <c r="Q20" s="1420"/>
      <c r="R20" s="1420"/>
      <c r="S20" s="1420"/>
      <c r="T20" s="1420"/>
      <c r="U20" s="1420"/>
      <c r="V20" s="1420"/>
      <c r="W20" s="1420"/>
      <c r="X20" s="1420"/>
      <c r="Y20" s="1420"/>
      <c r="Z20" s="1420"/>
      <c r="AA20" s="1420"/>
      <c r="AB20" s="1420"/>
      <c r="AC20" s="1420"/>
      <c r="AD20" s="1420"/>
      <c r="AE20" s="1420"/>
      <c r="AF20" s="1420"/>
      <c r="AG20" s="1420"/>
      <c r="AH20" s="1420"/>
      <c r="AI20" s="1420"/>
      <c r="AJ20" s="1420"/>
      <c r="AK20" s="1420"/>
      <c r="AL20" s="1420"/>
      <c r="AM20" s="1420"/>
      <c r="AN20" s="1420"/>
      <c r="AO20" s="1420"/>
      <c r="AP20" s="1420"/>
      <c r="AQ20" s="1420"/>
      <c r="AR20" s="1420"/>
      <c r="AS20" s="1420"/>
      <c r="AT20" s="1420"/>
      <c r="AU20" s="1420"/>
      <c r="AV20" s="1420"/>
      <c r="AW20" s="1420"/>
      <c r="AX20" s="1420"/>
      <c r="AY20" s="1420"/>
      <c r="AZ20" s="1420"/>
      <c r="BA20" s="1420"/>
      <c r="BB20" s="1420"/>
      <c r="BC20" s="1420"/>
      <c r="BD20" s="1420"/>
      <c r="BE20" s="1420"/>
      <c r="BF20" s="1420"/>
      <c r="BG20" s="1420"/>
      <c r="BH20" s="1420"/>
      <c r="BI20" s="1420"/>
      <c r="BJ20" s="1420"/>
      <c r="BK20" s="1420"/>
      <c r="BL20" s="1420"/>
      <c r="BM20" s="1420"/>
      <c r="BN20" s="1420"/>
      <c r="BO20" s="1420"/>
      <c r="BP20" s="1420"/>
      <c r="BQ20" s="1420"/>
      <c r="BR20" s="1420"/>
      <c r="BS20" s="1420"/>
      <c r="BT20" s="1420"/>
      <c r="BU20" s="1420"/>
      <c r="BV20" s="1420"/>
      <c r="BW20" s="1420"/>
      <c r="BX20" s="1420"/>
      <c r="BY20" s="1420"/>
      <c r="BZ20" s="1420"/>
      <c r="CA20" s="1420"/>
      <c r="CB20" s="1420"/>
      <c r="CC20" s="1327"/>
      <c r="CD20" s="1396"/>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pans="2:126" s="1423" customFormat="1" ht="30" customHeight="1">
      <c r="B21" s="1412"/>
      <c r="C21" s="1690"/>
      <c r="D21" s="1692" t="s">
        <v>556</v>
      </c>
      <c r="E21" s="1690"/>
      <c r="F21" s="1691"/>
      <c r="G21" s="1420"/>
      <c r="H21" s="1420"/>
      <c r="I21" s="1420"/>
      <c r="J21" s="1420"/>
      <c r="K21" s="1420"/>
      <c r="L21" s="1420"/>
      <c r="M21" s="1420"/>
      <c r="N21" s="1420"/>
      <c r="O21" s="1420"/>
      <c r="P21" s="1420"/>
      <c r="Q21" s="1420"/>
      <c r="R21" s="1420"/>
      <c r="S21" s="1420"/>
      <c r="T21" s="1420"/>
      <c r="U21" s="1420"/>
      <c r="V21" s="1420"/>
      <c r="W21" s="1420"/>
      <c r="X21" s="1420"/>
      <c r="Y21" s="1420"/>
      <c r="Z21" s="1420"/>
      <c r="AA21" s="1420"/>
      <c r="AB21" s="1420"/>
      <c r="AC21" s="1420"/>
      <c r="AD21" s="1420"/>
      <c r="AE21" s="1420"/>
      <c r="AF21" s="1420"/>
      <c r="AG21" s="1420"/>
      <c r="AH21" s="1420"/>
      <c r="AI21" s="1420"/>
      <c r="AJ21" s="1420"/>
      <c r="AK21" s="1420"/>
      <c r="AL21" s="1420"/>
      <c r="AM21" s="1420"/>
      <c r="AN21" s="1420"/>
      <c r="AO21" s="1420"/>
      <c r="AP21" s="1420"/>
      <c r="AQ21" s="1420"/>
      <c r="AR21" s="1420"/>
      <c r="AS21" s="1420"/>
      <c r="AT21" s="1420"/>
      <c r="AU21" s="1420"/>
      <c r="AV21" s="1420"/>
      <c r="AW21" s="1420"/>
      <c r="AX21" s="1420"/>
      <c r="AY21" s="1420"/>
      <c r="AZ21" s="1420"/>
      <c r="BA21" s="1420"/>
      <c r="BB21" s="1420"/>
      <c r="BC21" s="1420"/>
      <c r="BD21" s="1420"/>
      <c r="BE21" s="1420"/>
      <c r="BF21" s="1420"/>
      <c r="BG21" s="1420"/>
      <c r="BH21" s="1420"/>
      <c r="BI21" s="1420"/>
      <c r="BJ21" s="1420"/>
      <c r="BK21" s="1420"/>
      <c r="BL21" s="1420"/>
      <c r="BM21" s="1420"/>
      <c r="BN21" s="1420"/>
      <c r="BO21" s="1420"/>
      <c r="BP21" s="1420"/>
      <c r="BQ21" s="1420"/>
      <c r="BR21" s="1420"/>
      <c r="BS21" s="1420"/>
      <c r="BT21" s="1420"/>
      <c r="BU21" s="1420"/>
      <c r="BV21" s="1420"/>
      <c r="BW21" s="1420"/>
      <c r="BX21" s="1420"/>
      <c r="BY21" s="1420"/>
      <c r="BZ21" s="1420"/>
      <c r="CA21" s="1420"/>
      <c r="CB21" s="1420"/>
      <c r="CC21" s="1327"/>
      <c r="CD21" s="1396"/>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pans="2:126" s="1423" customFormat="1" ht="30" customHeight="1">
      <c r="B22" s="1412"/>
      <c r="C22" s="1690"/>
      <c r="D22" s="1320"/>
      <c r="E22" s="1320"/>
      <c r="F22" s="1324"/>
      <c r="G22" s="1420"/>
      <c r="H22" s="1420"/>
      <c r="I22" s="1420"/>
      <c r="J22" s="1420"/>
      <c r="K22" s="1420"/>
      <c r="L22" s="1420"/>
      <c r="M22" s="1420"/>
      <c r="N22" s="1420"/>
      <c r="O22" s="1420"/>
      <c r="P22" s="1420"/>
      <c r="Q22" s="1420"/>
      <c r="R22" s="1420"/>
      <c r="S22" s="1420"/>
      <c r="T22" s="1420"/>
      <c r="U22" s="1420"/>
      <c r="V22" s="1420"/>
      <c r="W22" s="1420"/>
      <c r="X22" s="1420"/>
      <c r="Y22" s="1420"/>
      <c r="Z22" s="1420"/>
      <c r="AA22" s="1420"/>
      <c r="AB22" s="1420"/>
      <c r="AC22" s="1420"/>
      <c r="AD22" s="1420"/>
      <c r="AE22" s="1420"/>
      <c r="AF22" s="1420"/>
      <c r="AG22" s="1420"/>
      <c r="AH22" s="1420"/>
      <c r="AI22" s="1420"/>
      <c r="AJ22" s="1420"/>
      <c r="AK22" s="1420"/>
      <c r="AL22" s="1420"/>
      <c r="AM22" s="1420"/>
      <c r="AN22" s="1420"/>
      <c r="AO22" s="1420"/>
      <c r="AP22" s="1420"/>
      <c r="AQ22" s="1420"/>
      <c r="AR22" s="1420"/>
      <c r="AS22" s="1420"/>
      <c r="AT22" s="1420"/>
      <c r="AU22" s="1420"/>
      <c r="AV22" s="1420"/>
      <c r="AW22" s="1420"/>
      <c r="AX22" s="1420"/>
      <c r="AY22" s="1420"/>
      <c r="AZ22" s="1420"/>
      <c r="BA22" s="1420"/>
      <c r="BB22" s="1420"/>
      <c r="BC22" s="1420"/>
      <c r="BD22" s="1420"/>
      <c r="BE22" s="1420"/>
      <c r="BF22" s="1420"/>
      <c r="BG22" s="1420"/>
      <c r="BH22" s="1420"/>
      <c r="BI22" s="1420"/>
      <c r="BJ22" s="1420"/>
      <c r="BQ22" s="1420"/>
      <c r="BR22" s="1420"/>
      <c r="BS22" s="1420"/>
      <c r="BT22" s="1420"/>
      <c r="BU22" s="1420"/>
      <c r="BV22" s="1420"/>
      <c r="BW22" s="1420"/>
      <c r="BX22" s="1420"/>
      <c r="BY22" s="1709" t="s">
        <v>1045</v>
      </c>
      <c r="BZ22" s="1420"/>
      <c r="CA22" s="1420"/>
      <c r="CC22" s="1327"/>
      <c r="CD22" s="1396"/>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pans="2:126" s="1321" customFormat="1" ht="30" customHeight="1">
      <c r="B23" s="1412"/>
      <c r="C23" s="1690"/>
      <c r="D23" s="1693" t="s">
        <v>19</v>
      </c>
      <c r="E23" s="1690"/>
      <c r="F23" s="1689" t="s">
        <v>1515</v>
      </c>
      <c r="G23" s="1691"/>
      <c r="H23" s="1420"/>
      <c r="I23" s="1420"/>
      <c r="J23" s="1420"/>
      <c r="K23" s="1420"/>
      <c r="L23" s="1420"/>
      <c r="M23" s="1420"/>
      <c r="N23" s="1420"/>
      <c r="O23" s="1420"/>
      <c r="P23" s="1420"/>
      <c r="Q23" s="1420"/>
      <c r="R23" s="1420"/>
      <c r="S23" s="1420"/>
      <c r="T23" s="1420"/>
      <c r="U23" s="1420"/>
      <c r="V23" s="1420"/>
      <c r="W23" s="1420"/>
      <c r="X23" s="1420"/>
      <c r="Y23" s="1420"/>
      <c r="Z23" s="1420"/>
      <c r="AA23" s="1420"/>
      <c r="AB23" s="1420"/>
      <c r="AC23" s="1420"/>
      <c r="AD23" s="1420"/>
      <c r="AE23" s="1420"/>
      <c r="AF23" s="1420"/>
      <c r="AG23" s="1420"/>
      <c r="AH23" s="1420"/>
      <c r="AI23" s="1420"/>
      <c r="AJ23" s="1420"/>
      <c r="AK23" s="1420"/>
      <c r="AL23" s="1420"/>
      <c r="AM23" s="1420"/>
      <c r="AN23" s="1420"/>
      <c r="AO23" s="1420"/>
      <c r="AP23" s="1420"/>
      <c r="AQ23" s="1420"/>
      <c r="AR23" s="1420"/>
      <c r="AS23" s="1420"/>
      <c r="AT23" s="1420"/>
      <c r="AU23" s="1420"/>
      <c r="AV23" s="1420"/>
      <c r="AW23" s="1420"/>
      <c r="AX23" s="1420"/>
      <c r="AY23" s="1420"/>
      <c r="AZ23" s="1420"/>
      <c r="BA23" s="1420"/>
      <c r="BB23" s="1420"/>
      <c r="BC23" s="1420"/>
      <c r="BD23" s="1420"/>
      <c r="BE23" s="1420"/>
      <c r="BF23" s="1420"/>
      <c r="BG23" s="1420"/>
      <c r="BH23" s="1420"/>
      <c r="BI23" s="1420"/>
      <c r="BJ23" s="1420"/>
      <c r="BQ23" s="1420"/>
      <c r="BR23" s="1420"/>
      <c r="BS23" s="1420"/>
      <c r="BT23" s="1420"/>
      <c r="BU23" s="1420"/>
      <c r="BV23" s="3188" t="s">
        <v>1015</v>
      </c>
      <c r="BW23" s="3189"/>
      <c r="BX23" s="3189"/>
      <c r="BY23" s="3190"/>
      <c r="BZ23" s="3191"/>
      <c r="CA23" s="3192"/>
      <c r="CC23" s="1327"/>
      <c r="CD23" s="1396"/>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pans="2:126" s="1321" customFormat="1" ht="30" customHeight="1">
      <c r="B24" s="1635"/>
      <c r="C24" s="1690"/>
      <c r="D24" s="1694"/>
      <c r="E24" s="1690"/>
      <c r="F24" s="1692" t="s">
        <v>1516</v>
      </c>
      <c r="G24" s="1691"/>
      <c r="H24" s="1420"/>
      <c r="I24" s="1420"/>
      <c r="J24" s="1420"/>
      <c r="K24" s="1420"/>
      <c r="L24" s="1420"/>
      <c r="M24" s="1420"/>
      <c r="N24" s="1420"/>
      <c r="O24" s="1420"/>
      <c r="P24" s="1420"/>
      <c r="Q24" s="1420"/>
      <c r="R24" s="1420"/>
      <c r="S24" s="1420"/>
      <c r="T24" s="1420"/>
      <c r="U24" s="1420"/>
      <c r="V24" s="1420"/>
      <c r="W24" s="1420"/>
      <c r="X24" s="1420"/>
      <c r="Y24" s="1420"/>
      <c r="Z24" s="1420"/>
      <c r="AA24" s="1420"/>
      <c r="AB24" s="1420"/>
      <c r="AC24" s="1420"/>
      <c r="AD24" s="1420"/>
      <c r="AE24" s="1420"/>
      <c r="AF24" s="1420"/>
      <c r="AG24" s="1420"/>
      <c r="AH24" s="1420"/>
      <c r="AI24" s="1420"/>
      <c r="AJ24" s="1420"/>
      <c r="AK24" s="1420"/>
      <c r="AL24" s="1420"/>
      <c r="AM24" s="1420"/>
      <c r="AN24" s="1420"/>
      <c r="AO24" s="1420"/>
      <c r="AP24" s="1420"/>
      <c r="AQ24" s="1420"/>
      <c r="AR24" s="1420"/>
      <c r="AS24" s="1420"/>
      <c r="AT24" s="1420"/>
      <c r="AU24" s="1420"/>
      <c r="AV24" s="1420"/>
      <c r="AW24" s="1420"/>
      <c r="AX24" s="1420"/>
      <c r="AY24" s="1420"/>
      <c r="AZ24" s="1420"/>
      <c r="BA24" s="1420"/>
      <c r="BB24" s="1420"/>
      <c r="BC24" s="1420"/>
      <c r="BD24" s="1420"/>
      <c r="BE24" s="1420"/>
      <c r="BF24" s="1420"/>
      <c r="BG24" s="1420"/>
      <c r="BH24" s="1420"/>
      <c r="BI24" s="1420"/>
      <c r="BJ24" s="1420"/>
      <c r="BQ24" s="1420"/>
      <c r="BR24" s="1420"/>
      <c r="BS24" s="1420"/>
      <c r="BT24" s="1420"/>
      <c r="BU24" s="1420"/>
      <c r="BV24" s="3189"/>
      <c r="BW24" s="3189"/>
      <c r="BX24" s="3189"/>
      <c r="BY24" s="3193"/>
      <c r="BZ24" s="3194"/>
      <c r="CA24" s="3195"/>
      <c r="CC24" s="1327"/>
      <c r="CD24" s="1396"/>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pans="2:126" s="1321" customFormat="1" ht="30" customHeight="1">
      <c r="B25" s="1635"/>
      <c r="C25" s="1690"/>
      <c r="D25" s="1320"/>
      <c r="E25" s="1320"/>
      <c r="F25" s="1690"/>
      <c r="G25" s="1691"/>
      <c r="H25" s="1420"/>
      <c r="I25" s="1420"/>
      <c r="J25" s="1420"/>
      <c r="K25" s="1420"/>
      <c r="L25" s="1420"/>
      <c r="M25" s="1420"/>
      <c r="N25" s="1420"/>
      <c r="O25" s="1420"/>
      <c r="P25" s="1420"/>
      <c r="Q25" s="1420"/>
      <c r="R25" s="1420"/>
      <c r="S25" s="1420"/>
      <c r="T25" s="1420"/>
      <c r="U25" s="1420"/>
      <c r="V25" s="1420"/>
      <c r="W25" s="1420"/>
      <c r="X25" s="1420"/>
      <c r="Y25" s="1420"/>
      <c r="Z25" s="1420"/>
      <c r="AA25" s="1420"/>
      <c r="AB25" s="1420"/>
      <c r="AC25" s="1420"/>
      <c r="AD25" s="1420"/>
      <c r="AE25" s="1420"/>
      <c r="AF25" s="1420"/>
      <c r="AG25" s="1420"/>
      <c r="AH25" s="1420"/>
      <c r="AI25" s="1420"/>
      <c r="AJ25" s="1420"/>
      <c r="AK25" s="1420"/>
      <c r="AL25" s="1420"/>
      <c r="AM25" s="1420"/>
      <c r="AN25" s="1420"/>
      <c r="AO25" s="1420"/>
      <c r="AP25" s="1420"/>
      <c r="AQ25" s="1420"/>
      <c r="AR25" s="1420"/>
      <c r="AS25" s="1420"/>
      <c r="AT25" s="1420"/>
      <c r="AU25" s="1420"/>
      <c r="AV25" s="1420"/>
      <c r="AW25" s="1420"/>
      <c r="AX25" s="1420"/>
      <c r="AY25" s="1420"/>
      <c r="AZ25" s="1420"/>
      <c r="BA25" s="1420"/>
      <c r="BB25" s="1420"/>
      <c r="BC25" s="1420"/>
      <c r="BD25" s="1420"/>
      <c r="BE25" s="1420"/>
      <c r="BF25" s="1420"/>
      <c r="BG25" s="1420"/>
      <c r="BH25" s="1420"/>
      <c r="BI25" s="1420"/>
      <c r="BJ25" s="1420"/>
      <c r="BQ25" s="1420"/>
      <c r="BR25" s="1420"/>
      <c r="BS25" s="1420"/>
      <c r="BT25" s="1420"/>
      <c r="BU25" s="1420"/>
      <c r="BV25" s="1420"/>
      <c r="BW25" s="1420"/>
      <c r="BX25" s="1420"/>
      <c r="BY25" s="1420"/>
      <c r="BZ25" s="1420"/>
      <c r="CA25" s="1420"/>
      <c r="CC25" s="1327"/>
      <c r="CD25" s="1396"/>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pans="2:126" s="1321" customFormat="1" ht="30" customHeight="1">
      <c r="B26" s="1635"/>
      <c r="C26" s="1690"/>
      <c r="D26" s="1693" t="s">
        <v>20</v>
      </c>
      <c r="E26" s="1690"/>
      <c r="F26" s="1689" t="s">
        <v>1081</v>
      </c>
      <c r="G26" s="1691"/>
      <c r="H26" s="1420"/>
      <c r="I26" s="1420"/>
      <c r="J26" s="1420"/>
      <c r="K26" s="1420"/>
      <c r="L26" s="1420"/>
      <c r="M26" s="1420"/>
      <c r="N26" s="1420"/>
      <c r="O26" s="1420"/>
      <c r="P26" s="1420"/>
      <c r="Q26" s="1420"/>
      <c r="R26" s="1420"/>
      <c r="S26" s="1420"/>
      <c r="T26" s="1420"/>
      <c r="U26" s="1420"/>
      <c r="V26" s="1420"/>
      <c r="W26" s="1420"/>
      <c r="X26" s="1420"/>
      <c r="Y26" s="1420"/>
      <c r="Z26" s="1420"/>
      <c r="AA26" s="1420"/>
      <c r="AB26" s="1420"/>
      <c r="AC26" s="1420"/>
      <c r="AD26" s="1420"/>
      <c r="AE26" s="1420"/>
      <c r="AF26" s="1420"/>
      <c r="AG26" s="1420"/>
      <c r="AH26" s="1420"/>
      <c r="AI26" s="1420"/>
      <c r="AJ26" s="1420"/>
      <c r="AK26" s="1420"/>
      <c r="AL26" s="1420"/>
      <c r="AM26" s="1420"/>
      <c r="AN26" s="1420"/>
      <c r="AO26" s="1420"/>
      <c r="AP26" s="1420"/>
      <c r="AQ26" s="1420"/>
      <c r="AR26" s="1420"/>
      <c r="AS26" s="1420"/>
      <c r="AT26" s="1420"/>
      <c r="AU26" s="1420"/>
      <c r="AV26" s="1420"/>
      <c r="AW26" s="1420"/>
      <c r="AX26" s="1420"/>
      <c r="AY26" s="1420"/>
      <c r="AZ26" s="1420"/>
      <c r="BA26" s="1420"/>
      <c r="BB26" s="1420"/>
      <c r="BC26" s="1420"/>
      <c r="BD26" s="1420"/>
      <c r="BE26" s="1420"/>
      <c r="BF26" s="1420"/>
      <c r="BG26" s="1420"/>
      <c r="BH26" s="1420"/>
      <c r="BI26" s="1420"/>
      <c r="BJ26" s="1420"/>
      <c r="BQ26" s="1420"/>
      <c r="BR26" s="1420"/>
      <c r="BS26" s="1420"/>
      <c r="BT26" s="1420"/>
      <c r="BU26" s="1420"/>
      <c r="BV26" s="3188" t="s">
        <v>856</v>
      </c>
      <c r="BW26" s="3189"/>
      <c r="BX26" s="3189"/>
      <c r="BY26" s="3190"/>
      <c r="BZ26" s="3191"/>
      <c r="CA26" s="3192"/>
      <c r="CC26"/>
      <c r="CD26" s="139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pans="2:126" s="1321" customFormat="1" ht="30" customHeight="1">
      <c r="B27" s="1635"/>
      <c r="C27" s="1690"/>
      <c r="D27" s="1694"/>
      <c r="E27" s="1690"/>
      <c r="F27" s="1692" t="s">
        <v>1082</v>
      </c>
      <c r="G27" s="1691"/>
      <c r="H27" s="1420"/>
      <c r="I27" s="1420"/>
      <c r="J27" s="1420"/>
      <c r="K27" s="1420"/>
      <c r="L27" s="1420"/>
      <c r="M27" s="1420"/>
      <c r="N27" s="1420"/>
      <c r="O27" s="1420"/>
      <c r="P27" s="1420"/>
      <c r="Q27" s="1420"/>
      <c r="R27" s="1420"/>
      <c r="S27" s="1420"/>
      <c r="T27" s="1420"/>
      <c r="U27" s="1420"/>
      <c r="V27" s="1420"/>
      <c r="W27" s="1420"/>
      <c r="X27" s="1420"/>
      <c r="Y27" s="1420"/>
      <c r="Z27" s="1420"/>
      <c r="AA27" s="1420"/>
      <c r="AB27" s="1420"/>
      <c r="AC27" s="1420"/>
      <c r="AD27" s="1420"/>
      <c r="AE27" s="1420"/>
      <c r="AF27" s="1420"/>
      <c r="AG27" s="1420"/>
      <c r="AH27" s="1420"/>
      <c r="AI27" s="1420"/>
      <c r="AJ27" s="1420"/>
      <c r="AK27" s="1420"/>
      <c r="AL27" s="1420"/>
      <c r="AM27" s="1420"/>
      <c r="AN27" s="1420"/>
      <c r="AO27" s="1420"/>
      <c r="AP27" s="1420"/>
      <c r="AQ27" s="1420"/>
      <c r="AR27" s="1420"/>
      <c r="AS27" s="1420"/>
      <c r="AT27" s="1420"/>
      <c r="AU27" s="1420"/>
      <c r="AV27" s="1420"/>
      <c r="AW27" s="1420"/>
      <c r="AX27" s="1420"/>
      <c r="AY27" s="1420"/>
      <c r="AZ27" s="1420"/>
      <c r="BA27" s="1420"/>
      <c r="BB27" s="1420"/>
      <c r="BC27" s="1420"/>
      <c r="BD27" s="1420"/>
      <c r="BE27" s="1420"/>
      <c r="BF27" s="1420"/>
      <c r="BG27" s="1420"/>
      <c r="BH27" s="1420"/>
      <c r="BI27" s="1420"/>
      <c r="BJ27" s="1420"/>
      <c r="BQ27" s="1420"/>
      <c r="BR27" s="1420"/>
      <c r="BS27" s="1420"/>
      <c r="BT27" s="1420"/>
      <c r="BU27" s="1420"/>
      <c r="BV27" s="3189"/>
      <c r="BW27" s="3189"/>
      <c r="BX27" s="3189"/>
      <c r="BY27" s="3193"/>
      <c r="BZ27" s="3194"/>
      <c r="CA27" s="3195"/>
      <c r="CC27"/>
      <c r="CD27" s="1396"/>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pans="2:126" s="1321" customFormat="1" ht="30" customHeight="1">
      <c r="B28" s="1645"/>
      <c r="C28" s="1690"/>
      <c r="D28" s="1690"/>
      <c r="E28" s="1690"/>
      <c r="F28" s="1690"/>
      <c r="G28" s="1691"/>
      <c r="H28" s="1420"/>
      <c r="I28" s="1420"/>
      <c r="J28" s="1420"/>
      <c r="K28" s="1420"/>
      <c r="L28" s="1420"/>
      <c r="M28" s="1420"/>
      <c r="N28" s="1420"/>
      <c r="O28" s="1420"/>
      <c r="P28" s="1420"/>
      <c r="Q28" s="1420"/>
      <c r="R28" s="1420"/>
      <c r="S28" s="1420"/>
      <c r="T28" s="1420"/>
      <c r="U28" s="1420"/>
      <c r="V28" s="1420"/>
      <c r="W28" s="1420"/>
      <c r="X28" s="1420"/>
      <c r="Y28" s="1420"/>
      <c r="Z28" s="1420"/>
      <c r="AA28" s="1420"/>
      <c r="AB28" s="1420"/>
      <c r="AC28" s="1420"/>
      <c r="AD28" s="1420"/>
      <c r="AE28" s="1420"/>
      <c r="AF28" s="1420"/>
      <c r="AG28" s="1420"/>
      <c r="AH28" s="1420"/>
      <c r="AI28" s="1420"/>
      <c r="AJ28" s="1420"/>
      <c r="AK28" s="1420"/>
      <c r="AL28" s="1420"/>
      <c r="AM28" s="1420"/>
      <c r="AN28" s="1420"/>
      <c r="AO28" s="1420"/>
      <c r="AP28" s="1420"/>
      <c r="AQ28" s="1420"/>
      <c r="AR28" s="1420"/>
      <c r="AS28" s="1420"/>
      <c r="AT28" s="1420"/>
      <c r="AU28" s="1420"/>
      <c r="AV28" s="1420"/>
      <c r="AW28" s="1420"/>
      <c r="AX28" s="1420"/>
      <c r="AY28" s="1420"/>
      <c r="AZ28" s="1420"/>
      <c r="BA28" s="1420"/>
      <c r="BB28" s="1420"/>
      <c r="BC28" s="1420"/>
      <c r="BD28" s="1420"/>
      <c r="BE28" s="1420"/>
      <c r="BF28" s="1420"/>
      <c r="BG28" s="1420"/>
      <c r="BH28" s="1420"/>
      <c r="BI28" s="1420"/>
      <c r="BJ28" s="1420"/>
      <c r="BQ28" s="1420"/>
      <c r="BR28" s="1420"/>
      <c r="BS28" s="1420"/>
      <c r="BT28" s="1420"/>
      <c r="BU28" s="1420"/>
      <c r="BV28" s="1420"/>
      <c r="BW28" s="1420"/>
      <c r="BX28" s="1420"/>
      <c r="BY28" s="1420"/>
      <c r="BZ28" s="1420"/>
      <c r="CA28" s="1420"/>
      <c r="CC28"/>
      <c r="CD28" s="1634"/>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pans="2:126" s="1321" customFormat="1" ht="30" customHeight="1">
      <c r="B29" s="1646"/>
      <c r="C29" s="1690"/>
      <c r="D29" s="1324" t="s">
        <v>47</v>
      </c>
      <c r="E29" s="1690"/>
      <c r="F29" s="1689" t="s">
        <v>1517</v>
      </c>
      <c r="G29" s="1691"/>
      <c r="H29" s="1420"/>
      <c r="I29" s="1420"/>
      <c r="J29" s="1420"/>
      <c r="K29" s="1420"/>
      <c r="L29" s="1420"/>
      <c r="M29" s="1420"/>
      <c r="N29" s="1420"/>
      <c r="O29" s="1420"/>
      <c r="P29" s="1420"/>
      <c r="Q29" s="1420"/>
      <c r="R29" s="1420"/>
      <c r="S29" s="1420"/>
      <c r="T29" s="1420"/>
      <c r="U29" s="1420"/>
      <c r="V29" s="1420"/>
      <c r="W29" s="1420"/>
      <c r="X29" s="1420"/>
      <c r="Y29" s="1420"/>
      <c r="Z29" s="1420"/>
      <c r="AA29" s="1420"/>
      <c r="AB29" s="1420"/>
      <c r="AC29" s="1420"/>
      <c r="AD29" s="1420"/>
      <c r="AE29" s="1420"/>
      <c r="AF29" s="1420"/>
      <c r="AG29" s="1420"/>
      <c r="AH29" s="1420"/>
      <c r="AI29" s="1420"/>
      <c r="AJ29" s="1420"/>
      <c r="AK29" s="1420"/>
      <c r="AL29" s="1420"/>
      <c r="AM29" s="1420"/>
      <c r="AN29" s="1420"/>
      <c r="AO29" s="1420"/>
      <c r="AP29" s="1420"/>
      <c r="AQ29" s="1420"/>
      <c r="AR29" s="1420"/>
      <c r="AS29" s="1420"/>
      <c r="AT29" s="1420"/>
      <c r="AU29" s="1420"/>
      <c r="AV29" s="1420"/>
      <c r="AW29" s="1420"/>
      <c r="AX29" s="1420"/>
      <c r="AY29" s="1420"/>
      <c r="AZ29" s="1420"/>
      <c r="BA29" s="1420"/>
      <c r="BB29" s="1420"/>
      <c r="BC29" s="1420"/>
      <c r="BD29" s="1420"/>
      <c r="BE29" s="1420"/>
      <c r="BF29" s="1420"/>
      <c r="BG29" s="1420"/>
      <c r="BH29" s="1420"/>
      <c r="BI29" s="1420"/>
      <c r="BJ29" s="1420"/>
      <c r="BQ29" s="1420"/>
      <c r="BR29" s="1420"/>
      <c r="BS29" s="1420"/>
      <c r="BT29" s="1420"/>
      <c r="BU29" s="1420"/>
      <c r="BV29" s="3188" t="s">
        <v>867</v>
      </c>
      <c r="BW29" s="3189"/>
      <c r="BX29" s="3189"/>
      <c r="BY29" s="3190"/>
      <c r="BZ29" s="3191"/>
      <c r="CA29" s="3192"/>
      <c r="CC29"/>
      <c r="CD29" s="1634"/>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pans="2:126" s="1321" customFormat="1" ht="30" customHeight="1">
      <c r="B30" s="1646"/>
      <c r="C30" s="1690"/>
      <c r="D30" s="1689"/>
      <c r="E30" s="1690"/>
      <c r="F30" s="1692" t="s">
        <v>1518</v>
      </c>
      <c r="G30" s="1691"/>
      <c r="H30" s="1420"/>
      <c r="I30" s="1420"/>
      <c r="J30" s="1420"/>
      <c r="K30" s="1420"/>
      <c r="L30" s="1420"/>
      <c r="M30" s="1420"/>
      <c r="N30" s="1420"/>
      <c r="O30" s="1420"/>
      <c r="P30" s="1420"/>
      <c r="Q30" s="1420"/>
      <c r="R30" s="1420"/>
      <c r="S30" s="1420"/>
      <c r="T30" s="1420"/>
      <c r="U30" s="1420"/>
      <c r="V30" s="1420"/>
      <c r="W30" s="1420"/>
      <c r="X30" s="1420"/>
      <c r="Y30" s="1420"/>
      <c r="Z30" s="1420"/>
      <c r="AA30" s="1420"/>
      <c r="AB30" s="1420"/>
      <c r="AC30" s="1420"/>
      <c r="AD30" s="1420"/>
      <c r="AE30" s="1420"/>
      <c r="AF30" s="1420"/>
      <c r="AG30" s="1420"/>
      <c r="AH30" s="1420"/>
      <c r="AI30" s="1420"/>
      <c r="AJ30" s="1420"/>
      <c r="AK30" s="1420"/>
      <c r="AL30" s="1420"/>
      <c r="AM30" s="1420"/>
      <c r="AN30" s="1420"/>
      <c r="AO30" s="1420"/>
      <c r="AP30" s="1420"/>
      <c r="AQ30" s="1420"/>
      <c r="AR30" s="1420"/>
      <c r="AS30" s="1420"/>
      <c r="AT30" s="1420"/>
      <c r="AU30" s="1420"/>
      <c r="AV30" s="1420"/>
      <c r="AW30" s="1420"/>
      <c r="AX30" s="1420"/>
      <c r="AY30" s="1420"/>
      <c r="AZ30" s="1420"/>
      <c r="BA30" s="1420"/>
      <c r="BB30" s="1420"/>
      <c r="BC30" s="1420"/>
      <c r="BD30" s="1420"/>
      <c r="BE30" s="1420"/>
      <c r="BF30" s="1420"/>
      <c r="BG30" s="1420"/>
      <c r="BH30" s="1420"/>
      <c r="BI30" s="1420"/>
      <c r="BJ30" s="1420"/>
      <c r="BQ30" s="1420"/>
      <c r="BR30" s="1420"/>
      <c r="BS30" s="1420"/>
      <c r="BT30" s="1420"/>
      <c r="BU30" s="1420"/>
      <c r="BV30" s="3189"/>
      <c r="BW30" s="3189"/>
      <c r="BX30" s="3189"/>
      <c r="BY30" s="3193"/>
      <c r="BZ30" s="3194"/>
      <c r="CA30" s="3195"/>
      <c r="CC30"/>
      <c r="CD30" s="1634"/>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pans="2:126" s="1321" customFormat="1" ht="30" customHeight="1">
      <c r="B31" s="1412"/>
      <c r="C31" s="1690"/>
      <c r="D31" s="1694"/>
      <c r="E31" s="1690"/>
      <c r="F31" s="1690"/>
      <c r="G31" s="1691"/>
      <c r="H31" s="1420"/>
      <c r="I31" s="1420"/>
      <c r="J31" s="1420"/>
      <c r="K31" s="1420"/>
      <c r="L31" s="1420"/>
      <c r="M31" s="1420"/>
      <c r="N31" s="1420"/>
      <c r="O31" s="1420"/>
      <c r="P31" s="1420"/>
      <c r="Q31" s="1420"/>
      <c r="R31" s="1420"/>
      <c r="S31" s="1420"/>
      <c r="T31" s="1420"/>
      <c r="U31" s="1420"/>
      <c r="V31" s="1420"/>
      <c r="W31" s="1420"/>
      <c r="X31" s="1420"/>
      <c r="Y31" s="1420"/>
      <c r="Z31" s="1420"/>
      <c r="AA31" s="1420"/>
      <c r="AB31" s="1420"/>
      <c r="AC31" s="1420"/>
      <c r="AD31" s="1420"/>
      <c r="AE31" s="1420"/>
      <c r="AF31" s="1420"/>
      <c r="AG31" s="1420"/>
      <c r="AH31" s="1420"/>
      <c r="AI31" s="1420"/>
      <c r="AJ31" s="1420"/>
      <c r="AK31" s="1420"/>
      <c r="AL31" s="1420"/>
      <c r="AM31" s="1420"/>
      <c r="AN31" s="1420"/>
      <c r="AO31" s="1420"/>
      <c r="AP31" s="1420"/>
      <c r="AQ31" s="1420"/>
      <c r="AR31" s="1420"/>
      <c r="AS31" s="1420"/>
      <c r="AT31" s="1420"/>
      <c r="AU31" s="1420"/>
      <c r="AV31" s="1420"/>
      <c r="AW31" s="1420"/>
      <c r="AX31" s="1420"/>
      <c r="AY31" s="1420"/>
      <c r="AZ31" s="1420"/>
      <c r="BA31" s="1420"/>
      <c r="BB31" s="1420"/>
      <c r="BC31" s="1420"/>
      <c r="BD31" s="1420"/>
      <c r="BE31" s="1420"/>
      <c r="BF31" s="1420"/>
      <c r="BG31" s="1420"/>
      <c r="BH31" s="1420"/>
      <c r="BI31" s="1420"/>
      <c r="BJ31" s="1420"/>
      <c r="BQ31" s="1420"/>
      <c r="BR31" s="1420"/>
      <c r="BS31" s="1420"/>
      <c r="BT31" s="1420"/>
      <c r="BU31" s="1420"/>
      <c r="BV31" s="1420"/>
      <c r="BW31" s="1420"/>
      <c r="BX31" s="1420"/>
      <c r="BY31" s="1420"/>
      <c r="BZ31" s="1420"/>
      <c r="CA31" s="1420"/>
      <c r="CC31"/>
      <c r="CD31" s="1634"/>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pans="2:126" s="1321" customFormat="1" ht="30" customHeight="1">
      <c r="B32" s="1635"/>
      <c r="C32" s="1690"/>
      <c r="D32" s="1695" t="s">
        <v>72</v>
      </c>
      <c r="E32" s="1690"/>
      <c r="F32" s="1689" t="s">
        <v>1083</v>
      </c>
      <c r="G32" s="1691"/>
      <c r="H32" s="1420"/>
      <c r="I32" s="1420"/>
      <c r="J32" s="1420"/>
      <c r="K32" s="1420"/>
      <c r="L32" s="1420"/>
      <c r="M32" s="1420"/>
      <c r="N32" s="1420"/>
      <c r="O32" s="1420"/>
      <c r="P32" s="1420"/>
      <c r="Q32" s="1420"/>
      <c r="R32" s="1420"/>
      <c r="S32" s="1420"/>
      <c r="T32" s="1420"/>
      <c r="U32" s="1420"/>
      <c r="V32" s="1420"/>
      <c r="W32" s="1420"/>
      <c r="X32" s="1420"/>
      <c r="Y32" s="1420"/>
      <c r="Z32" s="1420"/>
      <c r="AA32" s="1420"/>
      <c r="AB32" s="1420"/>
      <c r="AC32" s="1420"/>
      <c r="AD32" s="1420"/>
      <c r="AE32" s="1420"/>
      <c r="AF32" s="1420"/>
      <c r="AG32" s="1420"/>
      <c r="AH32" s="1420"/>
      <c r="AI32" s="1420"/>
      <c r="AJ32" s="1420"/>
      <c r="AK32" s="1420"/>
      <c r="AL32" s="1420"/>
      <c r="AM32" s="1420"/>
      <c r="AN32" s="1420"/>
      <c r="AO32" s="1420"/>
      <c r="AP32" s="1420"/>
      <c r="AQ32" s="1420"/>
      <c r="AR32" s="1420"/>
      <c r="AS32" s="1420"/>
      <c r="AT32" s="1420"/>
      <c r="AU32" s="1420"/>
      <c r="AV32" s="1420"/>
      <c r="AW32" s="1420"/>
      <c r="AX32" s="1420"/>
      <c r="AY32" s="1420"/>
      <c r="AZ32" s="1420"/>
      <c r="BA32" s="1420"/>
      <c r="BB32" s="1420"/>
      <c r="BC32" s="1420"/>
      <c r="BD32" s="1420"/>
      <c r="BE32" s="1420"/>
      <c r="BF32" s="1420"/>
      <c r="BG32" s="1420"/>
      <c r="BH32" s="1420"/>
      <c r="BI32" s="1420"/>
      <c r="BJ32" s="1420"/>
      <c r="BQ32" s="1420"/>
      <c r="BR32" s="1420"/>
      <c r="BS32" s="1420"/>
      <c r="BT32" s="1420"/>
      <c r="BU32" s="1420"/>
      <c r="BV32" s="3188" t="s">
        <v>1019</v>
      </c>
      <c r="BW32" s="3189"/>
      <c r="BX32" s="3189"/>
      <c r="BY32" s="3190"/>
      <c r="BZ32" s="3191"/>
      <c r="CA32" s="3192"/>
      <c r="CC32"/>
      <c r="CD32" s="1634"/>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pans="2:126" s="1321" customFormat="1" ht="30" customHeight="1">
      <c r="B33" s="1635"/>
      <c r="C33" s="1690"/>
      <c r="D33" s="1689"/>
      <c r="E33" s="1690"/>
      <c r="F33" s="1692" t="s">
        <v>1084</v>
      </c>
      <c r="G33" s="1691"/>
      <c r="H33" s="1420"/>
      <c r="I33" s="1420"/>
      <c r="J33" s="1420"/>
      <c r="K33" s="1420"/>
      <c r="L33" s="1420"/>
      <c r="M33" s="1420"/>
      <c r="N33" s="1420"/>
      <c r="O33" s="1420"/>
      <c r="P33" s="1420"/>
      <c r="Q33" s="1420"/>
      <c r="R33" s="1420"/>
      <c r="S33" s="1420"/>
      <c r="T33" s="1420"/>
      <c r="U33" s="1420"/>
      <c r="V33" s="1420"/>
      <c r="W33" s="1420"/>
      <c r="X33" s="1420"/>
      <c r="Y33" s="1420"/>
      <c r="Z33" s="1420"/>
      <c r="AA33" s="1420"/>
      <c r="AB33" s="1420"/>
      <c r="AC33" s="1420"/>
      <c r="AD33" s="1420"/>
      <c r="AE33" s="1420"/>
      <c r="AF33" s="1420"/>
      <c r="AG33" s="1420"/>
      <c r="AH33" s="1420"/>
      <c r="AI33" s="1420"/>
      <c r="AJ33" s="1420"/>
      <c r="AK33" s="1420"/>
      <c r="AL33" s="1420"/>
      <c r="AM33" s="1420"/>
      <c r="AN33" s="1420"/>
      <c r="AO33" s="1420"/>
      <c r="AP33" s="1420"/>
      <c r="AQ33" s="1420"/>
      <c r="AR33" s="1420"/>
      <c r="AS33" s="1420"/>
      <c r="AT33" s="1420"/>
      <c r="AU33" s="1420"/>
      <c r="AV33" s="1420"/>
      <c r="AW33" s="1420"/>
      <c r="AX33" s="1420"/>
      <c r="AY33" s="1420"/>
      <c r="AZ33" s="1420"/>
      <c r="BA33" s="1420"/>
      <c r="BB33" s="1420"/>
      <c r="BC33" s="1420"/>
      <c r="BD33" s="1420"/>
      <c r="BE33" s="1420"/>
      <c r="BF33" s="1420"/>
      <c r="BG33" s="1420"/>
      <c r="BH33" s="1420"/>
      <c r="BI33" s="1420"/>
      <c r="BJ33" s="1420"/>
      <c r="BQ33" s="1420"/>
      <c r="BR33" s="1420"/>
      <c r="BS33" s="1420"/>
      <c r="BT33" s="1420"/>
      <c r="BU33" s="1420"/>
      <c r="BV33" s="3189"/>
      <c r="BW33" s="3189"/>
      <c r="BX33" s="3189"/>
      <c r="BY33" s="3193"/>
      <c r="BZ33" s="3194"/>
      <c r="CA33" s="3195"/>
      <c r="CC33"/>
      <c r="CD33" s="1647"/>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pans="2:126" s="1321" customFormat="1" ht="30" customHeight="1">
      <c r="B34" s="1635"/>
      <c r="C34" s="1690"/>
      <c r="D34" s="1690"/>
      <c r="E34" s="1690"/>
      <c r="F34" s="1690"/>
      <c r="G34" s="1691"/>
      <c r="H34" s="1420"/>
      <c r="I34" s="1420"/>
      <c r="J34" s="1420"/>
      <c r="K34" s="1420"/>
      <c r="L34" s="1420"/>
      <c r="M34" s="1420"/>
      <c r="N34" s="1420"/>
      <c r="O34" s="1420"/>
      <c r="P34" s="1420"/>
      <c r="Q34" s="1420"/>
      <c r="R34" s="1420"/>
      <c r="S34" s="1420"/>
      <c r="T34" s="1420"/>
      <c r="U34" s="1420"/>
      <c r="V34" s="1420"/>
      <c r="W34" s="1420"/>
      <c r="X34" s="1420"/>
      <c r="Y34" s="1420"/>
      <c r="Z34" s="1420"/>
      <c r="AA34" s="1420"/>
      <c r="AB34" s="1420"/>
      <c r="AC34" s="1420"/>
      <c r="AD34" s="1420"/>
      <c r="AE34" s="1420"/>
      <c r="AF34" s="1420"/>
      <c r="AG34" s="1420"/>
      <c r="AH34" s="1420"/>
      <c r="AI34" s="1420"/>
      <c r="AJ34" s="1420"/>
      <c r="AK34" s="1420"/>
      <c r="AL34" s="1420"/>
      <c r="AM34" s="1420"/>
      <c r="AN34" s="1420"/>
      <c r="AO34" s="1420"/>
      <c r="AP34" s="1420"/>
      <c r="AQ34" s="1420"/>
      <c r="AR34" s="1420"/>
      <c r="AS34" s="1420"/>
      <c r="AT34" s="1420"/>
      <c r="AU34" s="1420"/>
      <c r="AV34" s="1420"/>
      <c r="AW34" s="1420"/>
      <c r="AX34" s="1420"/>
      <c r="AY34" s="1420"/>
      <c r="AZ34" s="1420"/>
      <c r="BA34" s="1420"/>
      <c r="BB34" s="1420"/>
      <c r="BC34" s="1420"/>
      <c r="BD34" s="1420"/>
      <c r="BE34" s="1420"/>
      <c r="BF34" s="1420"/>
      <c r="BG34" s="1420"/>
      <c r="BH34" s="1420"/>
      <c r="BI34" s="1420"/>
      <c r="BJ34" s="1420"/>
      <c r="BQ34" s="1420"/>
      <c r="BR34" s="1420"/>
      <c r="BS34" s="1420"/>
      <c r="BT34" s="1420"/>
      <c r="BU34" s="1420"/>
      <c r="BV34" s="1420"/>
      <c r="BW34" s="1420"/>
      <c r="BX34" s="1420"/>
      <c r="BY34" s="1420"/>
      <c r="BZ34" s="1420"/>
      <c r="CA34" s="1420"/>
      <c r="CC34"/>
      <c r="CD34" s="1647"/>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pans="2:126" s="1321" customFormat="1" ht="30" customHeight="1">
      <c r="B35" s="1635"/>
      <c r="C35" s="1690"/>
      <c r="D35" s="1695" t="s">
        <v>111</v>
      </c>
      <c r="E35" s="1690"/>
      <c r="F35" s="1689" t="s">
        <v>1519</v>
      </c>
      <c r="G35" s="1691"/>
      <c r="H35" s="1420"/>
      <c r="I35" s="1420"/>
      <c r="J35" s="1420"/>
      <c r="K35" s="1420"/>
      <c r="L35" s="1420"/>
      <c r="M35" s="1420"/>
      <c r="N35" s="1420"/>
      <c r="O35" s="1420"/>
      <c r="P35" s="1420"/>
      <c r="Q35" s="1420"/>
      <c r="R35" s="1420"/>
      <c r="S35" s="1420"/>
      <c r="T35" s="1420"/>
      <c r="U35" s="1420"/>
      <c r="V35" s="1420"/>
      <c r="W35" s="1420"/>
      <c r="X35" s="1420"/>
      <c r="Y35" s="1420"/>
      <c r="Z35" s="1420"/>
      <c r="AA35" s="1420"/>
      <c r="AB35" s="1420"/>
      <c r="AC35" s="1420"/>
      <c r="AD35" s="1420"/>
      <c r="AE35" s="1420"/>
      <c r="AF35" s="1420"/>
      <c r="AG35" s="1420"/>
      <c r="AH35" s="1420"/>
      <c r="AI35" s="1420"/>
      <c r="AJ35" s="1420"/>
      <c r="AK35" s="1420"/>
      <c r="AL35" s="1420"/>
      <c r="AM35" s="1420"/>
      <c r="AN35" s="1420"/>
      <c r="AO35" s="1420"/>
      <c r="AP35" s="1420"/>
      <c r="AQ35" s="1420"/>
      <c r="AR35" s="1420"/>
      <c r="AS35" s="1420"/>
      <c r="AT35" s="1420"/>
      <c r="AU35" s="1420"/>
      <c r="AV35" s="1420"/>
      <c r="AW35" s="1420"/>
      <c r="AX35" s="1420"/>
      <c r="AY35" s="1420"/>
      <c r="AZ35" s="1420"/>
      <c r="BA35" s="1420"/>
      <c r="BB35" s="1420"/>
      <c r="BC35" s="1420"/>
      <c r="BD35" s="1420"/>
      <c r="BE35" s="1420"/>
      <c r="BF35" s="1420"/>
      <c r="BG35" s="1420"/>
      <c r="BH35" s="1420"/>
      <c r="BI35" s="1420"/>
      <c r="BJ35" s="1420"/>
      <c r="BQ35" s="1420"/>
      <c r="BR35" s="1420"/>
      <c r="BS35" s="1420"/>
      <c r="BT35" s="1420"/>
      <c r="BU35" s="1420"/>
      <c r="BV35" s="3188" t="s">
        <v>623</v>
      </c>
      <c r="BW35" s="3189"/>
      <c r="BX35" s="3189"/>
      <c r="BY35" s="3190"/>
      <c r="BZ35" s="3191"/>
      <c r="CA35" s="3192"/>
      <c r="CC35"/>
      <c r="CD35" s="1396"/>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pans="2:126" s="1321" customFormat="1" ht="30" customHeight="1">
      <c r="B36" s="1645"/>
      <c r="C36" s="1690"/>
      <c r="D36" s="1689"/>
      <c r="E36" s="1690"/>
      <c r="F36" s="1692" t="s">
        <v>1520</v>
      </c>
      <c r="G36" s="1691"/>
      <c r="H36" s="1420"/>
      <c r="I36" s="1420"/>
      <c r="J36" s="1420"/>
      <c r="K36" s="1420"/>
      <c r="L36" s="1420"/>
      <c r="M36" s="1420"/>
      <c r="N36" s="1420"/>
      <c r="O36" s="1420"/>
      <c r="P36" s="1420"/>
      <c r="Q36" s="1420"/>
      <c r="R36" s="1420"/>
      <c r="S36" s="1420"/>
      <c r="T36" s="1420"/>
      <c r="U36" s="1420"/>
      <c r="V36" s="1420"/>
      <c r="W36" s="1420"/>
      <c r="X36" s="1420"/>
      <c r="Y36" s="1420"/>
      <c r="Z36" s="1420"/>
      <c r="AA36" s="1420"/>
      <c r="AB36" s="1420"/>
      <c r="AC36" s="1420"/>
      <c r="AD36" s="1420"/>
      <c r="AE36" s="1420"/>
      <c r="AF36" s="1420"/>
      <c r="AG36" s="1420"/>
      <c r="AH36" s="1420"/>
      <c r="AI36" s="1420"/>
      <c r="AJ36" s="1420"/>
      <c r="AK36" s="1420"/>
      <c r="AL36" s="1420"/>
      <c r="AM36" s="1420"/>
      <c r="AN36" s="1420"/>
      <c r="AO36" s="1420"/>
      <c r="AP36" s="1420"/>
      <c r="AQ36" s="1420"/>
      <c r="AR36" s="1420"/>
      <c r="AS36" s="1420"/>
      <c r="AT36" s="1420"/>
      <c r="AU36" s="1420"/>
      <c r="AV36" s="1420"/>
      <c r="AW36" s="1420"/>
      <c r="AX36" s="1420"/>
      <c r="AY36" s="1420"/>
      <c r="AZ36" s="1420"/>
      <c r="BA36" s="1420"/>
      <c r="BB36" s="1420"/>
      <c r="BC36" s="1420"/>
      <c r="BD36" s="1420"/>
      <c r="BE36" s="1420"/>
      <c r="BF36" s="1420"/>
      <c r="BG36" s="1420"/>
      <c r="BH36" s="1420"/>
      <c r="BI36" s="1420"/>
      <c r="BJ36" s="1420"/>
      <c r="BQ36" s="1420"/>
      <c r="BR36" s="1420"/>
      <c r="BS36" s="1420"/>
      <c r="BT36" s="1420"/>
      <c r="BU36" s="1420"/>
      <c r="BV36" s="3189"/>
      <c r="BW36" s="3189"/>
      <c r="BX36" s="3189"/>
      <c r="BY36" s="3193"/>
      <c r="BZ36" s="3194"/>
      <c r="CA36" s="3195"/>
      <c r="CC36"/>
      <c r="CD36" s="139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pans="2:126" s="1321" customFormat="1" ht="30" customHeight="1">
      <c r="B37" s="1645"/>
      <c r="C37" s="1690"/>
      <c r="D37" s="1689"/>
      <c r="E37" s="1690"/>
      <c r="F37" s="1692"/>
      <c r="G37" s="1691"/>
      <c r="H37" s="1420"/>
      <c r="I37" s="1420"/>
      <c r="J37" s="1420"/>
      <c r="K37" s="1420"/>
      <c r="L37" s="1420"/>
      <c r="M37" s="1420"/>
      <c r="N37" s="1420"/>
      <c r="O37" s="1420"/>
      <c r="P37" s="1420"/>
      <c r="Q37" s="1420"/>
      <c r="R37" s="1420"/>
      <c r="S37" s="1420"/>
      <c r="T37" s="1420"/>
      <c r="U37" s="1420"/>
      <c r="V37" s="1420"/>
      <c r="W37" s="1420"/>
      <c r="X37" s="1420"/>
      <c r="Y37" s="1420"/>
      <c r="Z37" s="1420"/>
      <c r="AA37" s="1420"/>
      <c r="AB37" s="1420"/>
      <c r="AC37" s="1420"/>
      <c r="AD37" s="1420"/>
      <c r="AE37" s="1420"/>
      <c r="AF37" s="1420"/>
      <c r="AG37" s="1420"/>
      <c r="AH37" s="1420"/>
      <c r="AI37" s="1420"/>
      <c r="AJ37" s="1420"/>
      <c r="AK37" s="1420"/>
      <c r="AL37" s="1420"/>
      <c r="AM37" s="1420"/>
      <c r="AN37" s="1420"/>
      <c r="AO37" s="1420"/>
      <c r="AP37" s="1420"/>
      <c r="AQ37" s="1420"/>
      <c r="AR37" s="1420"/>
      <c r="AS37" s="1420"/>
      <c r="AT37" s="1420"/>
      <c r="AU37" s="1420"/>
      <c r="AV37" s="1420"/>
      <c r="AW37" s="1420"/>
      <c r="AX37" s="1420"/>
      <c r="AY37" s="1420"/>
      <c r="AZ37" s="1420"/>
      <c r="BA37" s="1420"/>
      <c r="BB37" s="1420"/>
      <c r="BC37" s="1420"/>
      <c r="BD37" s="1420"/>
      <c r="BE37" s="1420"/>
      <c r="BF37" s="1420"/>
      <c r="BG37" s="1420"/>
      <c r="BH37" s="1420"/>
      <c r="BI37" s="1420"/>
      <c r="BJ37" s="1420"/>
      <c r="BQ37" s="1420"/>
      <c r="BR37" s="1420"/>
      <c r="BS37" s="1420"/>
      <c r="BT37" s="1420"/>
      <c r="BU37" s="1420"/>
      <c r="BV37" s="2014"/>
      <c r="BW37" s="2014"/>
      <c r="BX37" s="2014"/>
      <c r="BY37" s="2018"/>
      <c r="BZ37" s="2018"/>
      <c r="CA37" s="2018"/>
      <c r="CC37"/>
      <c r="CD37" s="1396"/>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pans="2:126" s="1321" customFormat="1" ht="30" customHeight="1">
      <c r="B38" s="1412"/>
      <c r="C38" s="1689" t="s">
        <v>1075</v>
      </c>
      <c r="D38" s="1689" t="s">
        <v>1521</v>
      </c>
      <c r="E38" s="1690"/>
      <c r="F38" s="1692"/>
      <c r="G38" s="1691"/>
      <c r="H38" s="1420"/>
      <c r="I38" s="1420"/>
      <c r="J38" s="1420"/>
      <c r="K38" s="1420"/>
      <c r="L38" s="1420"/>
      <c r="M38" s="1420"/>
      <c r="N38" s="1420"/>
      <c r="O38" s="1420"/>
      <c r="P38" s="1420"/>
      <c r="Q38" s="1420"/>
      <c r="R38" s="1420"/>
      <c r="S38" s="1420"/>
      <c r="T38" s="1420"/>
      <c r="U38" s="1420"/>
      <c r="V38" s="1420"/>
      <c r="W38" s="1420"/>
      <c r="X38" s="1420"/>
      <c r="Y38" s="1420"/>
      <c r="Z38" s="1420"/>
      <c r="AA38" s="1420"/>
      <c r="AB38" s="1420"/>
      <c r="AC38" s="1420"/>
      <c r="AD38" s="1420"/>
      <c r="AE38" s="1420"/>
      <c r="AF38" s="1420"/>
      <c r="AG38" s="1420"/>
      <c r="AH38" s="1420"/>
      <c r="AI38" s="1420"/>
      <c r="AJ38" s="1420"/>
      <c r="AK38" s="1420"/>
      <c r="AL38" s="1420"/>
      <c r="AM38" s="1420"/>
      <c r="AN38" s="1420"/>
      <c r="AO38" s="1420"/>
      <c r="AP38" s="1420"/>
      <c r="AQ38" s="1420"/>
      <c r="AR38" s="1420"/>
      <c r="AS38" s="1420"/>
      <c r="AT38" s="1420"/>
      <c r="AU38" s="1420"/>
      <c r="AV38" s="1420"/>
      <c r="AW38" s="1420"/>
      <c r="AX38" s="1420"/>
      <c r="AY38" s="1420"/>
      <c r="AZ38" s="1420"/>
      <c r="BA38" s="1420"/>
      <c r="BB38" s="1420"/>
      <c r="BC38" s="1420"/>
      <c r="BD38" s="1420"/>
      <c r="BE38" s="1420"/>
      <c r="BF38" s="1420"/>
      <c r="BG38" s="1420"/>
      <c r="BH38" s="1420"/>
      <c r="BI38" s="1420"/>
      <c r="BJ38" s="1420"/>
      <c r="BK38" s="1420"/>
      <c r="BL38" s="1420"/>
      <c r="BM38" s="1420"/>
      <c r="BN38" s="1420"/>
      <c r="BO38" s="1420"/>
      <c r="BP38" s="1420"/>
      <c r="BQ38" s="1420"/>
      <c r="BR38" s="1420"/>
      <c r="BS38" s="1420"/>
      <c r="BT38" s="1420"/>
      <c r="BU38" s="1420"/>
      <c r="BV38" s="1420"/>
      <c r="BW38" s="2014"/>
      <c r="BX38" s="2014"/>
      <c r="BY38" s="2014"/>
      <c r="BZ38" s="1700"/>
      <c r="CA38" s="1700"/>
      <c r="CB38" s="1700"/>
      <c r="CC38"/>
      <c r="CD38" s="1634"/>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pans="2:126" s="1321" customFormat="1" ht="30" customHeight="1">
      <c r="B39" s="1635"/>
      <c r="C39" s="1689"/>
      <c r="D39" s="1689" t="s">
        <v>133</v>
      </c>
      <c r="E39" s="1690"/>
      <c r="F39" s="1692"/>
      <c r="G39" s="1691"/>
      <c r="H39" s="1420"/>
      <c r="I39" s="1420"/>
      <c r="J39" s="1420"/>
      <c r="K39" s="1420"/>
      <c r="L39" s="1420"/>
      <c r="M39" s="1420"/>
      <c r="N39" s="1420"/>
      <c r="O39" s="1420"/>
      <c r="P39" s="1420"/>
      <c r="Q39" s="1420"/>
      <c r="R39" s="1420"/>
      <c r="S39" s="1420"/>
      <c r="T39" s="1420"/>
      <c r="U39" s="1420"/>
      <c r="V39" s="1420"/>
      <c r="W39" s="1420"/>
      <c r="X39" s="1420"/>
      <c r="Y39" s="1420"/>
      <c r="Z39" s="1420"/>
      <c r="AA39" s="1420"/>
      <c r="AB39" s="1420"/>
      <c r="AC39" s="1420"/>
      <c r="AD39" s="1420"/>
      <c r="AE39" s="1420"/>
      <c r="AF39" s="1420"/>
      <c r="AG39" s="1420"/>
      <c r="AH39" s="1420"/>
      <c r="AI39" s="1420"/>
      <c r="AJ39" s="1420"/>
      <c r="AK39" s="1420"/>
      <c r="AL39" s="1420"/>
      <c r="AM39" s="1420"/>
      <c r="AN39" s="1420"/>
      <c r="AO39" s="1420"/>
      <c r="AP39" s="1420"/>
      <c r="AQ39" s="1420"/>
      <c r="AR39" s="1420"/>
      <c r="AS39" s="1420"/>
      <c r="AT39" s="1420"/>
      <c r="AU39" s="1420"/>
      <c r="AV39" s="1420"/>
      <c r="AW39" s="1420"/>
      <c r="AX39" s="1420"/>
      <c r="AY39" s="1420"/>
      <c r="AZ39" s="1420"/>
      <c r="BA39" s="1420"/>
      <c r="BB39" s="1420"/>
      <c r="BC39" s="1420"/>
      <c r="BD39" s="1420"/>
      <c r="BE39" s="1420"/>
      <c r="BF39" s="1420"/>
      <c r="BG39" s="1420"/>
      <c r="BH39" s="1420"/>
      <c r="BI39" s="1420"/>
      <c r="BJ39" s="1420"/>
      <c r="BK39" s="1420"/>
      <c r="BL39" s="1420"/>
      <c r="BM39" s="1420"/>
      <c r="BN39" s="1420"/>
      <c r="BO39" s="1420"/>
      <c r="BP39" s="1420"/>
      <c r="BQ39" s="1420"/>
      <c r="BR39" s="1420"/>
      <c r="BS39" s="1420"/>
      <c r="BT39" s="1420"/>
      <c r="BU39" s="1420"/>
      <c r="BV39" s="1420"/>
      <c r="BW39" s="2014"/>
      <c r="BX39" s="2014"/>
      <c r="BY39" s="2014"/>
      <c r="BZ39" s="1700"/>
      <c r="CA39" s="1700"/>
      <c r="CB39" s="1700"/>
      <c r="CC39"/>
      <c r="CD39" s="1634"/>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pans="2:126" s="1321" customFormat="1" ht="30" customHeight="1">
      <c r="B40" s="1635"/>
      <c r="C40" s="1689"/>
      <c r="D40" s="1692" t="s">
        <v>1240</v>
      </c>
      <c r="E40" s="1690"/>
      <c r="F40" s="1692"/>
      <c r="G40" s="1691"/>
      <c r="H40" s="1420"/>
      <c r="I40" s="1420"/>
      <c r="J40" s="1420"/>
      <c r="K40" s="1420"/>
      <c r="L40" s="1420"/>
      <c r="M40" s="1420"/>
      <c r="N40" s="1420"/>
      <c r="O40" s="1420"/>
      <c r="P40" s="1420"/>
      <c r="Q40" s="1420"/>
      <c r="R40" s="1420"/>
      <c r="S40" s="1420"/>
      <c r="T40" s="1420"/>
      <c r="U40" s="1420"/>
      <c r="V40" s="1420"/>
      <c r="W40" s="1420"/>
      <c r="X40" s="1420"/>
      <c r="Y40" s="1420"/>
      <c r="Z40" s="1420"/>
      <c r="AA40" s="1420"/>
      <c r="AB40" s="1420"/>
      <c r="AC40" s="1420"/>
      <c r="AD40" s="1420"/>
      <c r="AE40" s="1420"/>
      <c r="AF40" s="1420"/>
      <c r="AG40" s="1420"/>
      <c r="AH40" s="1420"/>
      <c r="AI40" s="1420"/>
      <c r="AJ40" s="1420"/>
      <c r="AK40" s="1420"/>
      <c r="AL40" s="1420"/>
      <c r="AM40" s="1420"/>
      <c r="AN40" s="1420"/>
      <c r="AO40" s="1420"/>
      <c r="AP40" s="1420"/>
      <c r="AQ40" s="1420"/>
      <c r="AR40" s="1420"/>
      <c r="AS40" s="1420"/>
      <c r="AT40" s="1420"/>
      <c r="AU40" s="1420"/>
      <c r="AV40" s="1420"/>
      <c r="AW40" s="1420"/>
      <c r="AX40" s="1420"/>
      <c r="AY40" s="1420"/>
      <c r="AZ40" s="1420"/>
      <c r="BA40" s="1420"/>
      <c r="BB40" s="1420"/>
      <c r="BC40" s="1420"/>
      <c r="BD40" s="1420"/>
      <c r="BE40" s="1420"/>
      <c r="BF40" s="1420"/>
      <c r="BG40" s="1420"/>
      <c r="BH40" s="1420"/>
      <c r="BI40" s="1420"/>
      <c r="BJ40" s="1420"/>
      <c r="BK40" s="1420"/>
      <c r="BL40" s="1420"/>
      <c r="BM40" s="1420"/>
      <c r="BN40" s="1420"/>
      <c r="BO40" s="1420"/>
      <c r="BP40" s="1420"/>
      <c r="BQ40" s="1420"/>
      <c r="BR40" s="1420"/>
      <c r="BS40" s="1420"/>
      <c r="BT40" s="1420"/>
      <c r="BU40" s="1420"/>
      <c r="BV40" s="1420"/>
      <c r="BW40" s="2014"/>
      <c r="BX40" s="2014"/>
      <c r="BY40" s="2014"/>
      <c r="BZ40" s="1700"/>
      <c r="CA40" s="1700"/>
      <c r="CB40" s="1700"/>
      <c r="CC40"/>
      <c r="CD40" s="1634"/>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pans="2:126" s="1321" customFormat="1" ht="30" customHeight="1">
      <c r="B41" s="1635"/>
      <c r="C41" s="1690"/>
      <c r="D41" s="1692" t="s">
        <v>556</v>
      </c>
      <c r="E41" s="1690"/>
      <c r="F41" s="1692"/>
      <c r="G41" s="1691"/>
      <c r="H41" s="1420"/>
      <c r="I41" s="1420"/>
      <c r="J41" s="1420"/>
      <c r="K41" s="1420"/>
      <c r="L41" s="1420"/>
      <c r="M41" s="1420"/>
      <c r="N41" s="1420"/>
      <c r="O41" s="1420"/>
      <c r="P41" s="1420"/>
      <c r="Q41" s="1420"/>
      <c r="R41" s="1420"/>
      <c r="S41" s="1420"/>
      <c r="T41" s="1420"/>
      <c r="U41" s="1420"/>
      <c r="V41" s="1420"/>
      <c r="W41" s="1420"/>
      <c r="X41" s="1420"/>
      <c r="Y41" s="1420"/>
      <c r="Z41" s="1420"/>
      <c r="AA41" s="1420"/>
      <c r="AB41" s="1420"/>
      <c r="AC41" s="1420"/>
      <c r="AD41" s="1420"/>
      <c r="AE41" s="1420"/>
      <c r="AF41" s="1420"/>
      <c r="AG41" s="1420"/>
      <c r="AH41" s="1420"/>
      <c r="AI41" s="1420"/>
      <c r="AJ41" s="1420"/>
      <c r="AK41" s="1420"/>
      <c r="AL41" s="1420"/>
      <c r="AM41" s="1420"/>
      <c r="AN41" s="1420"/>
      <c r="AO41" s="1420"/>
      <c r="AP41" s="1420"/>
      <c r="AQ41" s="1420"/>
      <c r="AR41" s="1420"/>
      <c r="AS41" s="1420"/>
      <c r="AT41" s="1420"/>
      <c r="AU41" s="1420"/>
      <c r="AV41" s="1420"/>
      <c r="AW41" s="1420"/>
      <c r="AX41" s="1420"/>
      <c r="AY41" s="1420"/>
      <c r="AZ41" s="1420"/>
      <c r="BA41" s="1420"/>
      <c r="BB41" s="1420"/>
      <c r="BC41" s="1420"/>
      <c r="BD41" s="1420"/>
      <c r="BE41" s="1420"/>
      <c r="BF41" s="1420"/>
      <c r="BG41" s="1420"/>
      <c r="BH41" s="1420"/>
      <c r="BI41" s="1420"/>
      <c r="BJ41" s="1420"/>
      <c r="BK41" s="1420"/>
      <c r="BL41" s="1420"/>
      <c r="BM41" s="1420"/>
      <c r="BN41" s="1420"/>
      <c r="BO41" s="1420"/>
      <c r="BP41" s="1420"/>
      <c r="BQ41" s="1420"/>
      <c r="BR41" s="1420"/>
      <c r="BS41" s="1420"/>
      <c r="BT41" s="1420"/>
      <c r="BU41" s="1420"/>
      <c r="BV41" s="1420"/>
      <c r="BW41" s="2014"/>
      <c r="BX41" s="2014"/>
      <c r="BY41" s="2014"/>
      <c r="BZ41" s="1700"/>
      <c r="CA41" s="1700"/>
      <c r="CB41" s="1700"/>
      <c r="CC41"/>
      <c r="CD41" s="1634"/>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pans="2:126" s="1321" customFormat="1" ht="30" customHeight="1">
      <c r="B42" s="1635"/>
      <c r="C42" s="1690"/>
      <c r="D42" s="1690"/>
      <c r="E42" s="1690"/>
      <c r="F42" s="1691"/>
      <c r="G42" s="1691"/>
      <c r="H42" s="1371"/>
      <c r="I42" s="1423"/>
      <c r="J42" s="1371"/>
      <c r="K42" s="1371"/>
      <c r="L42" s="1371"/>
      <c r="M42" s="1371"/>
      <c r="N42" s="1371"/>
      <c r="O42" s="1371"/>
      <c r="P42" s="1371"/>
      <c r="Q42" s="1371"/>
      <c r="R42" s="1371"/>
      <c r="S42" s="1371"/>
      <c r="T42" s="1371"/>
      <c r="U42" s="1371"/>
      <c r="V42" s="1371"/>
      <c r="W42" s="1371"/>
      <c r="X42" s="1371"/>
      <c r="Y42" s="1371"/>
      <c r="Z42" s="1371"/>
      <c r="AA42" s="1371"/>
      <c r="AB42" s="1371"/>
      <c r="AC42" s="1371"/>
      <c r="AD42" s="1371"/>
      <c r="AE42" s="1371"/>
      <c r="AF42" s="1371"/>
      <c r="AG42" s="1371"/>
      <c r="AH42" s="1371"/>
      <c r="AI42" s="1371"/>
      <c r="AJ42" s="1371"/>
      <c r="AK42" s="1371"/>
      <c r="AL42" s="1371"/>
      <c r="AM42" s="1371"/>
      <c r="AN42" s="1371"/>
      <c r="AO42" s="1371"/>
      <c r="AP42" s="1371"/>
      <c r="AQ42" s="1371"/>
      <c r="AR42" s="1371"/>
      <c r="AS42" s="1371"/>
      <c r="AT42" s="1371"/>
      <c r="AU42" s="1371"/>
      <c r="AV42" s="1371"/>
      <c r="AW42" s="1371"/>
      <c r="AX42" s="1371"/>
      <c r="AY42" s="1371"/>
      <c r="AZ42" s="1371"/>
      <c r="BA42" s="1371"/>
      <c r="BB42" s="1371"/>
      <c r="BC42" s="1371"/>
      <c r="BD42" s="1323"/>
      <c r="BE42" s="1323"/>
      <c r="BF42" s="1323"/>
      <c r="BG42" s="1323"/>
      <c r="BH42" s="1323"/>
      <c r="BI42" s="1323"/>
      <c r="BJ42" s="1323"/>
      <c r="BK42" s="1323"/>
      <c r="BL42" s="1323"/>
      <c r="BS42" s="1323"/>
      <c r="BT42" s="1323"/>
      <c r="BU42" s="1323"/>
      <c r="BV42" s="1420"/>
      <c r="BW42" s="1420"/>
      <c r="BX42" s="1420"/>
      <c r="BY42" s="1414" t="s">
        <v>1063</v>
      </c>
      <c r="BZ42" s="1420"/>
      <c r="CA42" s="1420"/>
      <c r="CC42"/>
      <c r="CD42" s="1634"/>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pans="2:126" s="1321" customFormat="1" ht="30" customHeight="1">
      <c r="B43" s="1645"/>
      <c r="C43" s="1690"/>
      <c r="D43" s="1693" t="s">
        <v>19</v>
      </c>
      <c r="E43" s="1690"/>
      <c r="F43" s="1691" t="s">
        <v>1522</v>
      </c>
      <c r="G43" s="1691"/>
      <c r="H43" s="1371"/>
      <c r="I43" s="1423"/>
      <c r="J43" s="1371"/>
      <c r="K43" s="1371"/>
      <c r="L43" s="1371"/>
      <c r="M43" s="1371"/>
      <c r="N43" s="1371"/>
      <c r="O43" s="1371"/>
      <c r="P43" s="1371"/>
      <c r="Q43" s="1371"/>
      <c r="R43" s="1371"/>
      <c r="S43" s="1371"/>
      <c r="T43" s="1371"/>
      <c r="U43" s="1371"/>
      <c r="V43" s="1371"/>
      <c r="W43" s="1371"/>
      <c r="X43" s="1371"/>
      <c r="Y43" s="1371"/>
      <c r="Z43" s="1371"/>
      <c r="AA43" s="1371"/>
      <c r="AB43" s="1371"/>
      <c r="AC43" s="1371"/>
      <c r="AD43" s="1371"/>
      <c r="AE43" s="1371"/>
      <c r="AF43" s="1371"/>
      <c r="AG43" s="1371"/>
      <c r="AH43" s="1371"/>
      <c r="AI43" s="1371"/>
      <c r="AJ43" s="1371"/>
      <c r="AK43" s="1371"/>
      <c r="AL43" s="1371"/>
      <c r="AM43" s="1371"/>
      <c r="AN43" s="1371"/>
      <c r="AO43" s="1371"/>
      <c r="AP43" s="1371"/>
      <c r="AQ43" s="1371"/>
      <c r="AR43" s="1371"/>
      <c r="AS43" s="1371"/>
      <c r="AT43" s="1371"/>
      <c r="AU43" s="1371"/>
      <c r="AV43" s="1371"/>
      <c r="AW43" s="1371"/>
      <c r="AX43" s="1371"/>
      <c r="AY43" s="1371"/>
      <c r="AZ43" s="1371"/>
      <c r="BA43" s="1371"/>
      <c r="BB43" s="1371"/>
      <c r="BC43" s="1371"/>
      <c r="BD43" s="1323"/>
      <c r="BE43" s="1323"/>
      <c r="BF43" s="1323"/>
      <c r="BG43" s="1323"/>
      <c r="BH43" s="1323"/>
      <c r="BI43" s="1323"/>
      <c r="BJ43" s="1323"/>
      <c r="BK43" s="1323"/>
      <c r="BL43" s="1323"/>
      <c r="BS43" s="1323"/>
      <c r="BT43" s="1323"/>
      <c r="BU43" s="1323"/>
      <c r="BV43" s="3188" t="s">
        <v>89</v>
      </c>
      <c r="BW43" s="3189"/>
      <c r="BX43" s="3189"/>
      <c r="BY43" s="3190"/>
      <c r="BZ43" s="3191"/>
      <c r="CA43" s="3192"/>
      <c r="CC43"/>
      <c r="CD43" s="1647"/>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pans="2:126" s="1321" customFormat="1" ht="30" customHeight="1">
      <c r="B44" s="1646"/>
      <c r="C44" s="1690"/>
      <c r="F44" s="1691" t="s">
        <v>1523</v>
      </c>
      <c r="BD44" s="1323"/>
      <c r="BE44" s="1323"/>
      <c r="BF44" s="1323"/>
      <c r="BG44" s="1323"/>
      <c r="BH44" s="1323"/>
      <c r="BI44" s="1323"/>
      <c r="BJ44" s="1323"/>
      <c r="BK44" s="1323"/>
      <c r="BL44" s="1323"/>
      <c r="BS44" s="1323"/>
      <c r="BT44" s="1323"/>
      <c r="BU44" s="1323"/>
      <c r="BV44" s="3189"/>
      <c r="BW44" s="3189"/>
      <c r="BX44" s="3189"/>
      <c r="BY44" s="3193"/>
      <c r="BZ44" s="3194"/>
      <c r="CA44" s="3195"/>
      <c r="CC44"/>
      <c r="CD44" s="1647"/>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pans="2:126" s="1321" customFormat="1" ht="30" customHeight="1">
      <c r="B45" s="1646"/>
      <c r="C45" s="1690"/>
      <c r="D45" s="1694"/>
      <c r="E45" s="1690"/>
      <c r="F45" s="1638" t="s">
        <v>1524</v>
      </c>
      <c r="G45" s="1691"/>
      <c r="H45" s="1371"/>
      <c r="I45" s="1423"/>
      <c r="J45" s="1371"/>
      <c r="K45" s="1371"/>
      <c r="L45" s="1371"/>
      <c r="M45" s="1371"/>
      <c r="N45" s="1371"/>
      <c r="O45" s="1371"/>
      <c r="P45" s="1371"/>
      <c r="Q45" s="1371"/>
      <c r="R45" s="1371"/>
      <c r="S45" s="1371"/>
      <c r="T45" s="1371"/>
      <c r="U45" s="1371"/>
      <c r="V45" s="1371"/>
      <c r="W45" s="1371"/>
      <c r="X45" s="1371"/>
      <c r="Y45" s="1371"/>
      <c r="Z45" s="1371"/>
      <c r="AA45" s="1371"/>
      <c r="AB45" s="1371"/>
      <c r="AC45" s="1371"/>
      <c r="AD45" s="1371"/>
      <c r="AE45" s="1371"/>
      <c r="AF45" s="1371"/>
      <c r="AG45" s="1371"/>
      <c r="AH45" s="1371"/>
      <c r="AI45" s="1371"/>
      <c r="AJ45" s="1371"/>
      <c r="AK45" s="1371"/>
      <c r="AL45" s="1371"/>
      <c r="AM45" s="1371"/>
      <c r="AN45" s="1371"/>
      <c r="AO45" s="1371"/>
      <c r="AP45" s="1371"/>
      <c r="AQ45" s="1371"/>
      <c r="AR45" s="1371"/>
      <c r="AS45" s="1371"/>
      <c r="AT45" s="1371"/>
      <c r="AU45" s="1371"/>
      <c r="AV45" s="1371"/>
      <c r="AW45" s="1371"/>
      <c r="AX45" s="1371"/>
      <c r="AY45" s="1371"/>
      <c r="AZ45" s="1371"/>
      <c r="BA45" s="1371"/>
      <c r="BB45" s="1371"/>
      <c r="BC45" s="1371"/>
      <c r="BD45" s="1323"/>
      <c r="BE45" s="1323"/>
      <c r="BF45" s="1323"/>
      <c r="BG45" s="1323"/>
      <c r="BH45" s="1323"/>
      <c r="BI45" s="1323"/>
      <c r="BJ45" s="1323"/>
      <c r="BK45" s="1323"/>
      <c r="BL45" s="1323"/>
      <c r="BS45" s="1323"/>
      <c r="BT45" s="1323"/>
      <c r="BU45" s="1323"/>
      <c r="BV45" s="1420"/>
      <c r="BW45" s="1420"/>
      <c r="BX45" s="1420"/>
      <c r="BY45" s="1420"/>
      <c r="BZ45" s="1420"/>
      <c r="CA45" s="1420"/>
      <c r="CC45"/>
      <c r="CD45" s="1396"/>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pans="2:126" s="1321" customFormat="1" ht="30" customHeight="1">
      <c r="B46" s="1412"/>
      <c r="C46" s="1690"/>
      <c r="D46" s="1694"/>
      <c r="E46" s="1690"/>
      <c r="F46" s="1324"/>
      <c r="G46" s="1324"/>
      <c r="H46" s="1371"/>
      <c r="I46" s="1423"/>
      <c r="J46" s="1371"/>
      <c r="K46" s="1371"/>
      <c r="L46" s="1371"/>
      <c r="M46" s="1371"/>
      <c r="N46" s="1371"/>
      <c r="O46" s="1371"/>
      <c r="P46" s="1371"/>
      <c r="Q46" s="1371"/>
      <c r="R46" s="1371"/>
      <c r="S46" s="1371"/>
      <c r="T46" s="1371"/>
      <c r="U46" s="1371"/>
      <c r="V46" s="1371"/>
      <c r="W46" s="1371"/>
      <c r="X46" s="1371"/>
      <c r="Y46" s="1371"/>
      <c r="Z46" s="1371"/>
      <c r="AA46" s="1371"/>
      <c r="AB46" s="1371"/>
      <c r="AC46" s="1371"/>
      <c r="AD46" s="1371"/>
      <c r="AE46" s="1371"/>
      <c r="AF46" s="1371"/>
      <c r="AG46" s="1371"/>
      <c r="AH46" s="1371"/>
      <c r="AI46" s="1371"/>
      <c r="AJ46" s="1371"/>
      <c r="AK46" s="1371"/>
      <c r="AL46" s="1371"/>
      <c r="AM46" s="1371"/>
      <c r="AN46" s="1371"/>
      <c r="AO46" s="1371"/>
      <c r="AP46" s="1371"/>
      <c r="AQ46" s="1371"/>
      <c r="AR46" s="1371"/>
      <c r="AS46" s="1371"/>
      <c r="AT46" s="1371"/>
      <c r="AU46" s="1371"/>
      <c r="AV46" s="1371"/>
      <c r="AW46" s="1371"/>
      <c r="AX46" s="1371"/>
      <c r="AY46" s="1371"/>
      <c r="AZ46" s="1371"/>
      <c r="BA46" s="1371"/>
      <c r="BB46" s="1371"/>
      <c r="BC46" s="1371"/>
      <c r="BD46" s="1323"/>
      <c r="BE46" s="1323"/>
      <c r="BF46" s="1323"/>
      <c r="BG46" s="1323"/>
      <c r="BH46" s="1323"/>
      <c r="BI46" s="1323"/>
      <c r="BJ46" s="1323"/>
      <c r="BK46" s="1323"/>
      <c r="BL46" s="1323"/>
      <c r="BS46" s="1323"/>
      <c r="BT46" s="1323"/>
      <c r="BU46" s="1323"/>
      <c r="BV46" s="3188" t="s">
        <v>132</v>
      </c>
      <c r="BW46" s="3189"/>
      <c r="BX46" s="3189"/>
      <c r="BY46" s="3190"/>
      <c r="BZ46" s="3191"/>
      <c r="CA46" s="3192"/>
      <c r="CC46"/>
      <c r="CD46" s="139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pans="2:126" s="1321" customFormat="1" ht="30" customHeight="1">
      <c r="B47" s="1635"/>
      <c r="C47" s="1690"/>
      <c r="D47" s="1694" t="s">
        <v>20</v>
      </c>
      <c r="E47" s="1690"/>
      <c r="F47" s="1691" t="s">
        <v>1086</v>
      </c>
      <c r="G47" s="1691"/>
      <c r="H47" s="1371"/>
      <c r="I47" s="1423"/>
      <c r="J47" s="1371"/>
      <c r="K47" s="1371"/>
      <c r="L47" s="1371"/>
      <c r="M47" s="1371"/>
      <c r="N47" s="1371"/>
      <c r="O47" s="1371"/>
      <c r="P47" s="1371"/>
      <c r="Q47" s="1371"/>
      <c r="R47" s="1371"/>
      <c r="S47" s="1371"/>
      <c r="T47" s="1371"/>
      <c r="U47" s="1371"/>
      <c r="V47" s="1371"/>
      <c r="W47" s="1371"/>
      <c r="X47" s="1371"/>
      <c r="Y47" s="1371"/>
      <c r="Z47" s="1371"/>
      <c r="AA47" s="1371"/>
      <c r="AB47" s="1371"/>
      <c r="AC47" s="1371"/>
      <c r="AD47" s="1371"/>
      <c r="AE47" s="1371"/>
      <c r="AF47" s="1371"/>
      <c r="AG47" s="1371"/>
      <c r="AH47" s="1371"/>
      <c r="AI47" s="1371"/>
      <c r="AJ47" s="1371"/>
      <c r="AK47" s="1371"/>
      <c r="AL47" s="1371"/>
      <c r="AM47" s="1371"/>
      <c r="AN47" s="1371"/>
      <c r="AO47" s="1371"/>
      <c r="AP47" s="1371"/>
      <c r="AQ47" s="1371"/>
      <c r="AR47" s="1371"/>
      <c r="AS47" s="1371"/>
      <c r="AT47" s="1371"/>
      <c r="AU47" s="1371"/>
      <c r="AV47" s="1371"/>
      <c r="AW47" s="1371"/>
      <c r="AX47" s="1371"/>
      <c r="AY47" s="1371"/>
      <c r="AZ47" s="1371"/>
      <c r="BA47" s="1371"/>
      <c r="BB47" s="1371"/>
      <c r="BC47" s="1371"/>
      <c r="BD47" s="1323"/>
      <c r="BE47" s="1323"/>
      <c r="BF47" s="1323"/>
      <c r="BG47" s="1323"/>
      <c r="BH47" s="1323"/>
      <c r="BI47" s="1323"/>
      <c r="BJ47" s="1323"/>
      <c r="BK47" s="1323"/>
      <c r="BL47" s="1323"/>
      <c r="BS47" s="1323"/>
      <c r="BT47" s="1323"/>
      <c r="BU47" s="1323"/>
      <c r="BV47" s="3189"/>
      <c r="BW47" s="3189"/>
      <c r="BX47" s="3189"/>
      <c r="BY47" s="3193"/>
      <c r="BZ47" s="3194"/>
      <c r="CA47" s="3195"/>
      <c r="CC47"/>
      <c r="CD47" s="1396"/>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row>
    <row r="48" spans="2:126" s="1321" customFormat="1" ht="30" customHeight="1">
      <c r="B48" s="1635"/>
      <c r="C48"/>
      <c r="D48" s="1694"/>
      <c r="E48" s="1690"/>
      <c r="F48" s="1638" t="s">
        <v>1087</v>
      </c>
      <c r="G48" s="1691"/>
      <c r="H48" s="1371"/>
      <c r="I48" s="1423"/>
      <c r="J48" s="1371"/>
      <c r="K48" s="1371"/>
      <c r="L48" s="1371"/>
      <c r="M48" s="1371"/>
      <c r="N48" s="1371"/>
      <c r="O48" s="1371"/>
      <c r="P48" s="1371"/>
      <c r="Q48" s="1371"/>
      <c r="R48" s="1371"/>
      <c r="S48" s="1371"/>
      <c r="T48" s="1371"/>
      <c r="U48" s="1371"/>
      <c r="V48" s="1371"/>
      <c r="W48" s="1371"/>
      <c r="X48" s="1371"/>
      <c r="Y48" s="1371"/>
      <c r="Z48" s="1371"/>
      <c r="AA48" s="1371"/>
      <c r="AB48" s="1371"/>
      <c r="AC48" s="1371"/>
      <c r="AD48" s="1371"/>
      <c r="AE48" s="1371"/>
      <c r="AF48" s="1371"/>
      <c r="AG48" s="1371"/>
      <c r="AH48" s="1371"/>
      <c r="AI48" s="1371"/>
      <c r="AJ48" s="1371"/>
      <c r="AK48" s="1371"/>
      <c r="AL48" s="1371"/>
      <c r="AM48" s="1371"/>
      <c r="AN48" s="1371"/>
      <c r="AO48" s="1371"/>
      <c r="AP48" s="1371"/>
      <c r="AQ48" s="1371"/>
      <c r="AR48" s="1371"/>
      <c r="AS48" s="1371"/>
      <c r="AT48" s="1371"/>
      <c r="AU48" s="1371"/>
      <c r="AV48" s="1371"/>
      <c r="AW48" s="1371"/>
      <c r="AX48" s="1371"/>
      <c r="AY48" s="1371"/>
      <c r="AZ48" s="1371"/>
      <c r="BA48" s="1371"/>
      <c r="BB48" s="1371"/>
      <c r="BC48" s="1371"/>
      <c r="BD48"/>
      <c r="BE48"/>
      <c r="BF48"/>
      <c r="BG48"/>
      <c r="BH48"/>
      <c r="BI48"/>
      <c r="BJ48"/>
      <c r="BK48"/>
      <c r="BL48"/>
      <c r="BM48"/>
      <c r="BN48"/>
      <c r="BO48"/>
      <c r="BP48"/>
      <c r="BQ48"/>
      <c r="BR48"/>
      <c r="BS48"/>
      <c r="BT48"/>
      <c r="BU48"/>
      <c r="BV48"/>
      <c r="BW48"/>
      <c r="BX48"/>
      <c r="BY48"/>
      <c r="BZ48"/>
      <c r="CA48"/>
      <c r="CC48"/>
      <c r="CD48" s="1396"/>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row>
    <row r="49" spans="2:126" s="1321" customFormat="1" ht="39.9" customHeight="1">
      <c r="B49" s="1710"/>
      <c r="C49" s="1592"/>
      <c r="D49" s="1592"/>
      <c r="E49" s="1592"/>
      <c r="F49" s="1592"/>
      <c r="G49" s="1592"/>
      <c r="H49" s="1592"/>
      <c r="I49" s="1592"/>
      <c r="J49" s="1592"/>
      <c r="K49" s="1592"/>
      <c r="L49" s="1592"/>
      <c r="M49" s="1592"/>
      <c r="N49" s="1592"/>
      <c r="O49" s="1592"/>
      <c r="P49" s="1592"/>
      <c r="Q49" s="1592"/>
      <c r="R49" s="1592"/>
      <c r="S49" s="1592"/>
      <c r="T49" s="1592"/>
      <c r="U49" s="1592"/>
      <c r="V49" s="1592"/>
      <c r="W49" s="1592"/>
      <c r="X49" s="1592"/>
      <c r="Y49" s="1592"/>
      <c r="Z49" s="1592"/>
      <c r="AA49" s="1592"/>
      <c r="AB49" s="1592"/>
      <c r="AC49" s="1592"/>
      <c r="AD49" s="1592"/>
      <c r="AE49" s="1592"/>
      <c r="AF49" s="1592"/>
      <c r="AG49" s="1592"/>
      <c r="AH49" s="1592"/>
      <c r="AI49" s="1592"/>
      <c r="AJ49" s="1592"/>
      <c r="AK49" s="1592"/>
      <c r="AL49" s="1592"/>
      <c r="AM49" s="1592"/>
      <c r="AN49" s="1592"/>
      <c r="AO49" s="1592"/>
      <c r="AP49" s="1592"/>
      <c r="AQ49" s="1592"/>
      <c r="AR49" s="1592"/>
      <c r="AS49" s="1592"/>
      <c r="AT49" s="1592"/>
      <c r="AU49" s="1592"/>
      <c r="AV49" s="1592"/>
      <c r="AW49" s="1592"/>
      <c r="AX49" s="1592"/>
      <c r="AY49" s="1592"/>
      <c r="AZ49" s="1592"/>
      <c r="BA49" s="1592"/>
      <c r="BB49" s="1592"/>
      <c r="BC49" s="1592"/>
      <c r="BD49" s="1592"/>
      <c r="BE49" s="1592"/>
      <c r="BF49" s="1592"/>
      <c r="BG49" s="1592"/>
      <c r="BH49" s="1592"/>
      <c r="BI49" s="1592"/>
      <c r="BJ49" s="1592"/>
      <c r="BK49" s="1592"/>
      <c r="BL49" s="1592"/>
      <c r="BM49" s="1592"/>
      <c r="BN49" s="1592"/>
      <c r="BO49" s="1592"/>
      <c r="BP49" s="1592"/>
      <c r="BQ49" s="1592"/>
      <c r="BR49" s="1592"/>
      <c r="BS49" s="1592"/>
      <c r="BT49" s="1592"/>
      <c r="BU49" s="1592"/>
      <c r="BV49" s="1592"/>
      <c r="BW49" s="1592"/>
      <c r="BX49" s="1592"/>
      <c r="BY49" s="1592"/>
      <c r="BZ49" s="1592"/>
      <c r="CA49" s="1592"/>
      <c r="CB49" s="1665"/>
      <c r="CC49" s="1592"/>
      <c r="CD49" s="1702"/>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row>
    <row r="50" spans="2:126" s="1321" customFormat="1" ht="39.9" customHeight="1">
      <c r="B50" s="163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C50"/>
      <c r="CD50" s="1634"/>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row>
    <row r="51" spans="2:126" s="1321" customFormat="1" ht="30" customHeight="1">
      <c r="B51" s="1645"/>
      <c r="C51" s="1689" t="s">
        <v>1078</v>
      </c>
      <c r="D51" s="1689" t="s">
        <v>1089</v>
      </c>
      <c r="E51" s="1423"/>
      <c r="F51" s="1690"/>
      <c r="G51" s="1691"/>
      <c r="H51" s="1371"/>
      <c r="I51" s="1423"/>
      <c r="J51" s="1371"/>
      <c r="K51" s="1371"/>
      <c r="L51" s="1371"/>
      <c r="M51" s="1371"/>
      <c r="N51" s="1371"/>
      <c r="O51" s="1371"/>
      <c r="P51" s="1371"/>
      <c r="Q51" s="1371"/>
      <c r="R51" s="1371"/>
      <c r="S51" s="1371"/>
      <c r="T51" s="1371"/>
      <c r="U51" s="1371"/>
      <c r="V51" s="1371"/>
      <c r="W51" s="1371"/>
      <c r="X51" s="1371"/>
      <c r="Y51" s="1371"/>
      <c r="Z51" s="1371"/>
      <c r="AA51" s="1371"/>
      <c r="AB51" s="1371"/>
      <c r="AC51" s="1371"/>
      <c r="AD51" s="1371"/>
      <c r="AE51" s="1371"/>
      <c r="AF51" s="137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C51"/>
      <c r="CD51" s="1647"/>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row>
    <row r="52" spans="2:126" s="1321" customFormat="1" ht="30" customHeight="1">
      <c r="B52" s="1646"/>
      <c r="C52" s="1690"/>
      <c r="D52" s="1689" t="s">
        <v>14</v>
      </c>
      <c r="E52" s="1423"/>
      <c r="F52" s="1690"/>
      <c r="G52" s="1691"/>
      <c r="H52" s="1371"/>
      <c r="I52" s="1423"/>
      <c r="J52" s="1371"/>
      <c r="K52" s="1371"/>
      <c r="L52" s="1371"/>
      <c r="M52" s="1371"/>
      <c r="N52" s="1371"/>
      <c r="O52" s="1371"/>
      <c r="P52" s="1371"/>
      <c r="Q52" s="1371"/>
      <c r="R52" s="1371"/>
      <c r="S52" s="1371"/>
      <c r="T52" s="1371"/>
      <c r="U52" s="1371"/>
      <c r="V52" s="1371"/>
      <c r="W52" s="1371"/>
      <c r="X52" s="1371"/>
      <c r="Y52" s="1371"/>
      <c r="Z52" s="1371"/>
      <c r="AA52" s="1371"/>
      <c r="AB52" s="1371"/>
      <c r="AC52" s="1371"/>
      <c r="AD52" s="1371"/>
      <c r="AE52" s="1371"/>
      <c r="AF52" s="1371"/>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C52"/>
      <c r="CD52" s="1647"/>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row>
    <row r="53" spans="2:126" s="1321" customFormat="1" ht="30" customHeight="1">
      <c r="B53" s="1635"/>
      <c r="C53" s="1690"/>
      <c r="D53" s="1692" t="s">
        <v>1525</v>
      </c>
      <c r="E53" s="1690"/>
      <c r="F53" s="1692"/>
      <c r="G53" s="1323"/>
      <c r="H53" s="1371"/>
      <c r="I53" s="1423"/>
      <c r="J53" s="1371"/>
      <c r="K53" s="1371"/>
      <c r="L53" s="1371"/>
      <c r="M53" s="1371"/>
      <c r="N53" s="1371"/>
      <c r="O53" s="1371"/>
      <c r="P53" s="1371"/>
      <c r="Q53" s="1371"/>
      <c r="R53" s="1371"/>
      <c r="S53" s="1371"/>
      <c r="T53" s="1371"/>
      <c r="U53" s="1371"/>
      <c r="V53" s="1371"/>
      <c r="W53" s="1371"/>
      <c r="X53" s="1371"/>
      <c r="Y53" s="1371"/>
      <c r="Z53" s="1371"/>
      <c r="AA53" s="1371"/>
      <c r="AB53" s="1371"/>
      <c r="AC53" s="1371"/>
      <c r="AD53" s="1371"/>
      <c r="AE53" s="1371"/>
      <c r="AF53" s="1371"/>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C53"/>
      <c r="CD53" s="1396"/>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row>
    <row r="54" spans="2:126" s="1321" customFormat="1" ht="30" customHeight="1">
      <c r="B54" s="1635"/>
      <c r="C54" s="1690"/>
      <c r="D54" s="1692"/>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1396"/>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1321" customFormat="1" ht="30" customHeight="1">
      <c r="B55" s="1635"/>
      <c r="C55" s="1690"/>
      <c r="D55" s="1423"/>
      <c r="E55" s="1648" t="s">
        <v>1090</v>
      </c>
      <c r="F55" s="1423"/>
      <c r="G55" s="1649"/>
      <c r="H55" s="1649"/>
      <c r="I55" s="1650"/>
      <c r="J55" s="1650"/>
      <c r="K55" s="1650"/>
      <c r="L55" s="1650"/>
      <c r="M55" s="1650"/>
      <c r="N55" s="1650"/>
      <c r="O55" s="1650"/>
      <c r="P55" s="1650"/>
      <c r="Q55" s="1650"/>
      <c r="R55" s="1371"/>
      <c r="S55" s="1371"/>
      <c r="T55" s="1371"/>
      <c r="U55" s="1371"/>
      <c r="V55" s="1371"/>
      <c r="W55" s="1371"/>
      <c r="X55" s="1371"/>
      <c r="Y55" s="1371"/>
      <c r="Z55" s="1371"/>
      <c r="AA55" s="1371"/>
      <c r="AB55" s="1371"/>
      <c r="AC55" s="1371"/>
      <c r="AD55" s="1371"/>
      <c r="AE55" s="1371"/>
      <c r="AF55" s="1371"/>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1647"/>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1321" customFormat="1" ht="30" customHeight="1">
      <c r="B56" s="1635"/>
      <c r="C56" s="1690"/>
      <c r="D56" s="2318" t="s">
        <v>1</v>
      </c>
      <c r="E56" s="2317"/>
      <c r="F56" s="3178"/>
      <c r="G56" s="3163"/>
      <c r="H56" s="3179"/>
      <c r="I56" s="1651"/>
      <c r="J56" s="3161" t="s">
        <v>1448</v>
      </c>
      <c r="K56" s="3161"/>
      <c r="L56" s="3161"/>
      <c r="M56" s="3161"/>
      <c r="N56" s="3161"/>
      <c r="O56" s="3161"/>
      <c r="P56" s="3161"/>
      <c r="Q56" s="3161"/>
      <c r="R56" s="1371"/>
      <c r="S56" s="2318" t="s">
        <v>4</v>
      </c>
      <c r="T56" s="2317"/>
      <c r="U56" s="3178"/>
      <c r="V56" s="3163"/>
      <c r="W56" s="3179"/>
      <c r="X56" s="1651"/>
      <c r="Y56" s="3161" t="s">
        <v>1281</v>
      </c>
      <c r="Z56" s="3161"/>
      <c r="AA56" s="3161"/>
      <c r="AB56" s="3161"/>
      <c r="AC56" s="3161"/>
      <c r="AD56" s="3161"/>
      <c r="AE56" s="3161"/>
      <c r="AF56" s="3161"/>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1647"/>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1321" customFormat="1" ht="30" customHeight="1">
      <c r="B57" s="1635"/>
      <c r="C57"/>
      <c r="D57" s="2316"/>
      <c r="E57" s="2317"/>
      <c r="F57" s="3165"/>
      <c r="G57" s="3166"/>
      <c r="H57" s="3167"/>
      <c r="I57" s="1651"/>
      <c r="J57" s="3161"/>
      <c r="K57" s="3161"/>
      <c r="L57" s="3161"/>
      <c r="M57" s="3161"/>
      <c r="N57" s="3161"/>
      <c r="O57" s="3161"/>
      <c r="P57" s="3161"/>
      <c r="Q57" s="3161"/>
      <c r="R57" s="1371"/>
      <c r="S57" s="2316"/>
      <c r="T57" s="2317"/>
      <c r="U57" s="3165"/>
      <c r="V57" s="3166"/>
      <c r="W57" s="3167"/>
      <c r="X57" s="1651"/>
      <c r="Y57" s="3161"/>
      <c r="Z57" s="3161"/>
      <c r="AA57" s="3161"/>
      <c r="AB57" s="3161"/>
      <c r="AC57" s="3161"/>
      <c r="AD57" s="3161"/>
      <c r="AE57" s="3161"/>
      <c r="AF57" s="3161"/>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s="1323"/>
      <c r="CC57"/>
      <c r="CD57" s="1396"/>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1321" customFormat="1" ht="30" customHeight="1">
      <c r="B58" s="1645"/>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s="1323"/>
      <c r="CC58" s="1327"/>
      <c r="CD58" s="1396"/>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1321" customFormat="1" ht="30" customHeight="1">
      <c r="B59" s="1646"/>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s="1323"/>
      <c r="CC59"/>
      <c r="CD59" s="1396"/>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1321" customFormat="1" ht="30" customHeight="1">
      <c r="B60" s="1646"/>
      <c r="C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s="1323"/>
      <c r="CC60"/>
      <c r="CD60" s="1634"/>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1321" customFormat="1" ht="30" customHeight="1">
      <c r="B61" s="1646"/>
      <c r="C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s="1323"/>
      <c r="CC61"/>
      <c r="CD61" s="1634"/>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1321" customFormat="1" ht="30" customHeight="1">
      <c r="B62" s="1412"/>
      <c r="C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s="1323"/>
      <c r="CC62"/>
      <c r="CD62" s="1634"/>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1321" customFormat="1" ht="30" customHeight="1">
      <c r="B63" s="1635"/>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s="1323"/>
      <c r="CC63"/>
      <c r="CD63" s="1634"/>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1321" customFormat="1" ht="30" customHeight="1">
      <c r="B64" s="1635"/>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s="1323"/>
      <c r="CC64"/>
      <c r="CD64" s="163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1321" customFormat="1" ht="30" customHeight="1">
      <c r="B65" s="163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s="1323"/>
      <c r="CC65"/>
      <c r="CD65" s="1647"/>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1321" customFormat="1" ht="30" customHeight="1">
      <c r="B66" s="1635"/>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C66"/>
      <c r="CD66" s="1647"/>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1321" customFormat="1" ht="30" customHeight="1">
      <c r="B67" s="1645"/>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C67"/>
      <c r="CD67" s="1396"/>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1321" customFormat="1" ht="30" customHeight="1">
      <c r="B68" s="1646"/>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C68"/>
      <c r="CD68" s="1396"/>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1321" customFormat="1" ht="30" customHeight="1">
      <c r="B69" s="1646"/>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C69"/>
      <c r="CD69" s="1396"/>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1321" customFormat="1" ht="30" customHeight="1">
      <c r="B70" s="1412"/>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C70"/>
      <c r="CD70" s="1396"/>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1321" customFormat="1" ht="39.9" customHeight="1">
      <c r="B71" s="1710"/>
      <c r="C71" s="1592"/>
      <c r="D71" s="1592"/>
      <c r="E71" s="1592"/>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1592"/>
      <c r="AB71" s="1592"/>
      <c r="AC71" s="1592"/>
      <c r="AD71" s="1592"/>
      <c r="AE71" s="1592"/>
      <c r="AF71" s="1592"/>
      <c r="AG71" s="1592"/>
      <c r="AH71" s="1592"/>
      <c r="AI71" s="1592"/>
      <c r="AJ71" s="1592"/>
      <c r="AK71" s="1592"/>
      <c r="AL71" s="1592"/>
      <c r="AM71" s="1592"/>
      <c r="AN71" s="1592"/>
      <c r="AO71" s="1592"/>
      <c r="AP71" s="1592"/>
      <c r="AQ71" s="1592"/>
      <c r="AR71" s="1592"/>
      <c r="AS71" s="1592"/>
      <c r="AT71" s="1592"/>
      <c r="AU71" s="1592"/>
      <c r="AV71" s="1592"/>
      <c r="AW71" s="1592"/>
      <c r="AX71" s="1592"/>
      <c r="AY71" s="1592"/>
      <c r="AZ71" s="1592"/>
      <c r="BA71" s="1592"/>
      <c r="BB71" s="1592"/>
      <c r="BC71" s="1592"/>
      <c r="BD71" s="1592"/>
      <c r="BE71" s="1592"/>
      <c r="BF71" s="1592"/>
      <c r="BG71" s="1592"/>
      <c r="BH71" s="1592"/>
      <c r="BI71" s="1592"/>
      <c r="BJ71" s="1592"/>
      <c r="BK71" s="1592"/>
      <c r="BL71" s="1592"/>
      <c r="BM71" s="1592"/>
      <c r="BN71" s="1592"/>
      <c r="BO71" s="1592"/>
      <c r="BP71" s="1592"/>
      <c r="BQ71" s="1592"/>
      <c r="BR71" s="1592"/>
      <c r="BS71" s="1592"/>
      <c r="BT71" s="1592"/>
      <c r="BU71" s="1592"/>
      <c r="BV71" s="1592"/>
      <c r="BW71" s="1592"/>
      <c r="BX71" s="1592"/>
      <c r="BY71" s="1592"/>
      <c r="BZ71" s="1592"/>
      <c r="CA71" s="1592"/>
      <c r="CB71" s="1665"/>
      <c r="CC71" s="1592"/>
      <c r="CD71" s="1702"/>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1321" customFormat="1" ht="39.9" customHeight="1">
      <c r="B72" s="1635"/>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C72"/>
      <c r="CD72" s="1634"/>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1321" customFormat="1" ht="30" customHeight="1">
      <c r="B73" s="1635"/>
      <c r="C73" s="1327" t="s">
        <v>1080</v>
      </c>
      <c r="D73" s="1327" t="s">
        <v>1092</v>
      </c>
      <c r="E73" s="1323"/>
      <c r="F73" s="1323"/>
      <c r="G73" s="1323"/>
      <c r="H73" s="1323"/>
      <c r="I73" s="1323"/>
      <c r="J73" s="1323"/>
      <c r="K73" s="1323"/>
      <c r="L73" s="1323"/>
      <c r="M73" s="1323"/>
      <c r="N73" s="1323"/>
      <c r="O73" s="1323"/>
      <c r="P73" s="1323"/>
      <c r="Q73" s="1323"/>
      <c r="R73" s="1323"/>
      <c r="S73" s="1323"/>
      <c r="T73" s="1323"/>
      <c r="U73" s="1323"/>
      <c r="V73" s="1323"/>
      <c r="W73" s="1323"/>
      <c r="X73" s="1323"/>
      <c r="Y73" s="1323"/>
      <c r="Z73" s="1323"/>
      <c r="AA73" s="1323"/>
      <c r="AB73" s="1323"/>
      <c r="AC73" s="1323"/>
      <c r="AD73" s="1323"/>
      <c r="AE73" s="1323"/>
      <c r="AF73" s="1323"/>
      <c r="AG73" s="1323"/>
      <c r="AH73" s="1323"/>
      <c r="AI73" s="1323"/>
      <c r="AJ73" s="1323"/>
      <c r="AK73" s="1323"/>
      <c r="AL73" s="1323"/>
      <c r="AM73" s="1323"/>
      <c r="AN73" s="1323"/>
      <c r="AO73" s="1323"/>
      <c r="AP73" s="1323"/>
      <c r="AQ73" s="1323"/>
      <c r="AR73" s="1323"/>
      <c r="AS73" s="1323"/>
      <c r="AT73" s="1323"/>
      <c r="AU73" s="1323"/>
      <c r="AV73" s="1323"/>
      <c r="AW73" s="1323"/>
      <c r="AX73" s="1323"/>
      <c r="AY73" s="1323"/>
      <c r="AZ73" s="1323"/>
      <c r="BA73" s="1323"/>
      <c r="BB73" s="1323"/>
      <c r="BC73" s="1323"/>
      <c r="BQ73" s="1423"/>
      <c r="BR73" s="1423"/>
      <c r="BX73" s="1423"/>
      <c r="CA73" s="1711" t="s">
        <v>1045</v>
      </c>
      <c r="CD73" s="1396"/>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1321" customFormat="1" ht="30" customHeight="1">
      <c r="B74" s="1635"/>
      <c r="C74" s="1323"/>
      <c r="D74" s="1327" t="s">
        <v>1093</v>
      </c>
      <c r="E74" s="1323"/>
      <c r="F74" s="1323"/>
      <c r="G74" s="1323"/>
      <c r="H74" s="1323"/>
      <c r="I74" s="1323"/>
      <c r="J74" s="1323"/>
      <c r="K74" s="1323"/>
      <c r="L74" s="1323"/>
      <c r="M74" s="1323"/>
      <c r="N74" s="1323"/>
      <c r="O74" s="1323"/>
      <c r="P74" s="1323"/>
      <c r="Q74" s="1323"/>
      <c r="R74" s="1323"/>
      <c r="S74" s="1323"/>
      <c r="T74" s="1323"/>
      <c r="U74" s="1323"/>
      <c r="V74" s="1323"/>
      <c r="W74" s="1323"/>
      <c r="X74" s="1323"/>
      <c r="Y74" s="1323"/>
      <c r="Z74" s="1323"/>
      <c r="AA74" s="1323"/>
      <c r="AB74" s="1323"/>
      <c r="AC74" s="1323"/>
      <c r="AD74" s="1323"/>
      <c r="AE74" s="1323"/>
      <c r="AF74" s="1323"/>
      <c r="AG74" s="1323"/>
      <c r="AH74" s="1323"/>
      <c r="AI74" s="1323"/>
      <c r="AJ74" s="1323"/>
      <c r="AK74" s="1323"/>
      <c r="AL74" s="1323"/>
      <c r="AM74" s="1323"/>
      <c r="AN74" s="1323"/>
      <c r="AO74" s="1323"/>
      <c r="AP74" s="1323"/>
      <c r="AQ74" s="1323"/>
      <c r="AR74" s="1323"/>
      <c r="AS74" s="1323"/>
      <c r="AT74" s="1323"/>
      <c r="AU74" s="1323"/>
      <c r="AV74" s="1323"/>
      <c r="AW74" s="1323"/>
      <c r="AX74" s="1323"/>
      <c r="AY74" s="1323"/>
      <c r="AZ74" s="1323"/>
      <c r="BA74" s="1323"/>
      <c r="BB74" s="1323"/>
      <c r="BC74" s="1323"/>
      <c r="BQ74" s="2245" t="s">
        <v>1094</v>
      </c>
      <c r="BR74" s="3198"/>
      <c r="BS74" s="2325"/>
      <c r="BT74" s="2326"/>
      <c r="BU74" s="2326"/>
      <c r="BV74" s="2326"/>
      <c r="BW74" s="2326"/>
      <c r="BX74" s="2326"/>
      <c r="BY74" s="2326"/>
      <c r="BZ74" s="2326"/>
      <c r="CA74" s="3169"/>
      <c r="CB74" s="2323" t="s">
        <v>23</v>
      </c>
      <c r="CC74" s="2323"/>
      <c r="CD74" s="1396"/>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1321" customFormat="1" ht="30" customHeight="1">
      <c r="B75" s="1645"/>
      <c r="C75" s="1323"/>
      <c r="D75" s="1328" t="s">
        <v>1526</v>
      </c>
      <c r="E75" s="1323"/>
      <c r="F75" s="1323"/>
      <c r="G75" s="1323"/>
      <c r="H75" s="1323"/>
      <c r="I75" s="1323"/>
      <c r="J75" s="1323"/>
      <c r="K75" s="1323"/>
      <c r="L75" s="1323"/>
      <c r="M75" s="1323"/>
      <c r="N75" s="1323"/>
      <c r="O75" s="1323"/>
      <c r="P75" s="1323"/>
      <c r="Q75" s="1323"/>
      <c r="R75" s="1323"/>
      <c r="S75" s="1323"/>
      <c r="T75" s="1323"/>
      <c r="U75" s="1323"/>
      <c r="V75" s="1323"/>
      <c r="W75" s="1323"/>
      <c r="X75" s="1323"/>
      <c r="Y75" s="1323"/>
      <c r="Z75" s="1323"/>
      <c r="AA75" s="1323"/>
      <c r="AB75" s="1323"/>
      <c r="AC75" s="1323"/>
      <c r="AD75" s="1323"/>
      <c r="AE75" s="1323"/>
      <c r="AF75" s="1323"/>
      <c r="AG75" s="1323"/>
      <c r="AH75" s="1323"/>
      <c r="AI75" s="1323"/>
      <c r="AJ75" s="1323"/>
      <c r="AK75" s="1323"/>
      <c r="AL75" s="1323"/>
      <c r="AM75" s="1323"/>
      <c r="AN75" s="1323"/>
      <c r="AO75" s="1323"/>
      <c r="AP75" s="1323"/>
      <c r="AQ75" s="1323"/>
      <c r="AR75" s="1323"/>
      <c r="AS75" s="1323"/>
      <c r="AT75" s="1323"/>
      <c r="AU75" s="1323"/>
      <c r="AV75" s="1323"/>
      <c r="AW75" s="1323"/>
      <c r="AX75" s="1323"/>
      <c r="AY75" s="1323"/>
      <c r="AZ75" s="1323"/>
      <c r="BA75" s="1323"/>
      <c r="BB75" s="1323"/>
      <c r="BC75" s="1323"/>
      <c r="BQ75" s="2246"/>
      <c r="BR75" s="3198"/>
      <c r="BS75" s="2250"/>
      <c r="BT75" s="2251"/>
      <c r="BU75" s="2251"/>
      <c r="BV75" s="2251"/>
      <c r="BW75" s="2251"/>
      <c r="BX75" s="2251"/>
      <c r="BY75" s="2251"/>
      <c r="BZ75" s="2251"/>
      <c r="CA75" s="2328"/>
      <c r="CB75" s="2323"/>
      <c r="CC75" s="2323"/>
      <c r="CD75" s="1396"/>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1321" customFormat="1" ht="30" customHeight="1">
      <c r="B76" s="1646"/>
      <c r="C76" s="1323"/>
      <c r="D76" s="1328" t="s">
        <v>1095</v>
      </c>
      <c r="E76" s="1323"/>
      <c r="F76" s="1323"/>
      <c r="G76" s="1323"/>
      <c r="H76" s="1323"/>
      <c r="I76" s="1323"/>
      <c r="J76" s="1323"/>
      <c r="K76" s="1323"/>
      <c r="L76" s="1323"/>
      <c r="M76" s="1323"/>
      <c r="N76" s="1323"/>
      <c r="O76" s="1323"/>
      <c r="P76" s="1323"/>
      <c r="Q76" s="1323"/>
      <c r="R76" s="1323"/>
      <c r="S76" s="1323"/>
      <c r="T76" s="1323"/>
      <c r="U76" s="1323"/>
      <c r="V76" s="1323"/>
      <c r="W76" s="1323"/>
      <c r="X76" s="1323"/>
      <c r="Y76" s="1323"/>
      <c r="Z76" s="1323"/>
      <c r="AA76" s="1323"/>
      <c r="AB76" s="1323"/>
      <c r="AC76" s="1323"/>
      <c r="AD76" s="1323"/>
      <c r="AE76" s="1323"/>
      <c r="AF76" s="1323"/>
      <c r="AG76" s="1323"/>
      <c r="AH76" s="1323"/>
      <c r="AI76" s="1323"/>
      <c r="AJ76" s="1323"/>
      <c r="AK76" s="1323"/>
      <c r="AL76" s="1323"/>
      <c r="AM76" s="1323"/>
      <c r="AN76" s="1323"/>
      <c r="AO76" s="1323"/>
      <c r="AP76" s="1323"/>
      <c r="AQ76" s="1323"/>
      <c r="AR76" s="1323"/>
      <c r="AS76" s="1323"/>
      <c r="AT76" s="1323"/>
      <c r="AU76" s="1323"/>
      <c r="AV76" s="1323"/>
      <c r="AW76" s="1323"/>
      <c r="AX76" s="1323"/>
      <c r="AY76" s="1323"/>
      <c r="AZ76" s="1323"/>
      <c r="BA76" s="1323"/>
      <c r="BB76" s="1323"/>
      <c r="BC76" s="1323"/>
      <c r="BD76" s="1323"/>
      <c r="BE76" s="1323"/>
      <c r="BF76" s="1323"/>
      <c r="BG76" s="1323"/>
      <c r="BH76" s="1323"/>
      <c r="BI76" s="1323"/>
      <c r="BJ76" s="1323"/>
      <c r="BK76" s="1323"/>
      <c r="BL76" s="1323"/>
      <c r="BM76" s="1323"/>
      <c r="BN76" s="1323"/>
      <c r="BO76" s="1323"/>
      <c r="BP76" s="1323"/>
      <c r="BQ76" s="1323"/>
      <c r="BR76" s="1323"/>
      <c r="BS76" s="1423"/>
      <c r="BT76" s="1423"/>
      <c r="BU76" s="1423"/>
      <c r="BV76" s="1423"/>
      <c r="BW76" s="1423"/>
      <c r="BX76" s="1423"/>
      <c r="BY76" s="1423"/>
      <c r="BZ76" s="1423"/>
      <c r="CA76" s="1423"/>
      <c r="CB76" s="1423"/>
      <c r="CC76" s="1423"/>
      <c r="CD76" s="1647"/>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1321" customFormat="1" ht="30" customHeight="1">
      <c r="B77" s="1646"/>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D77" s="164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1321" customFormat="1" ht="30" customHeight="1">
      <c r="B78" s="1412"/>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D78" s="1396"/>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1321" customFormat="1" ht="30" customHeight="1">
      <c r="B79" s="1635"/>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D79" s="1396"/>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1321" customFormat="1" ht="30" customHeight="1">
      <c r="B80" s="1635"/>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s="1327"/>
      <c r="CC80" s="1327"/>
      <c r="CD80" s="1396"/>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1321" customFormat="1" ht="30" customHeight="1">
      <c r="B81" s="1635"/>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s="1327"/>
      <c r="CC81" s="1327"/>
      <c r="CD81" s="1396"/>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1321" customFormat="1" ht="30" customHeight="1" thickBot="1">
      <c r="B82" s="1399"/>
      <c r="C82" s="1400"/>
      <c r="D82" s="1400"/>
      <c r="E82" s="1400"/>
      <c r="F82" s="1400"/>
      <c r="G82" s="1400"/>
      <c r="H82" s="1400"/>
      <c r="I82" s="1400"/>
      <c r="J82" s="1400"/>
      <c r="K82" s="1400"/>
      <c r="L82" s="1400"/>
      <c r="M82" s="1400"/>
      <c r="N82" s="1400"/>
      <c r="O82" s="1400"/>
      <c r="P82" s="1400"/>
      <c r="Q82" s="1400"/>
      <c r="R82" s="1400"/>
      <c r="S82" s="1400"/>
      <c r="T82" s="1400"/>
      <c r="U82" s="1400"/>
      <c r="V82" s="1400"/>
      <c r="W82" s="1400"/>
      <c r="X82" s="1400"/>
      <c r="Y82" s="1400"/>
      <c r="Z82" s="1400"/>
      <c r="AA82" s="1400"/>
      <c r="AB82" s="1400"/>
      <c r="AC82" s="1400"/>
      <c r="AD82" s="1400"/>
      <c r="AE82" s="1400"/>
      <c r="AF82" s="1400"/>
      <c r="AG82" s="1400"/>
      <c r="AH82" s="1400"/>
      <c r="AI82" s="1400"/>
      <c r="AJ82" s="1400"/>
      <c r="AK82" s="1400"/>
      <c r="AL82" s="1400"/>
      <c r="AM82" s="1400"/>
      <c r="AN82" s="1400"/>
      <c r="AO82" s="1400"/>
      <c r="AP82" s="1400"/>
      <c r="AQ82" s="1400"/>
      <c r="AR82" s="1400"/>
      <c r="AS82" s="1400"/>
      <c r="AT82" s="1400"/>
      <c r="AU82" s="1400"/>
      <c r="AV82" s="1400"/>
      <c r="AW82" s="1400"/>
      <c r="AX82" s="1400"/>
      <c r="AY82" s="1400"/>
      <c r="AZ82" s="1400"/>
      <c r="BA82" s="1400"/>
      <c r="BB82" s="1400"/>
      <c r="BC82" s="1400"/>
      <c r="BD82" s="1400"/>
      <c r="BE82" s="1400"/>
      <c r="BF82" s="1400"/>
      <c r="BG82" s="1400"/>
      <c r="BH82" s="1400"/>
      <c r="BI82" s="1400"/>
      <c r="BJ82" s="1400"/>
      <c r="BK82" s="1400"/>
      <c r="BL82" s="1400"/>
      <c r="BM82" s="1400"/>
      <c r="BN82" s="1400"/>
      <c r="BO82" s="1400"/>
      <c r="BP82" s="1400"/>
      <c r="BQ82" s="1400"/>
      <c r="BR82" s="1400"/>
      <c r="BS82" s="1400"/>
      <c r="BT82" s="1400"/>
      <c r="BU82" s="1400"/>
      <c r="BV82" s="1400"/>
      <c r="BW82" s="1400"/>
      <c r="BX82" s="1400"/>
      <c r="BY82" s="1400"/>
      <c r="BZ82" s="1400"/>
      <c r="CA82" s="1400"/>
      <c r="CB82" s="1400"/>
      <c r="CC82" s="1400"/>
      <c r="CD82" s="1401"/>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ht="20.100000000000001" customHeight="1">
      <c r="B83" s="1679"/>
      <c r="C83" s="1417"/>
      <c r="D83" s="1679"/>
      <c r="E83" s="1327"/>
      <c r="F83" s="1417"/>
      <c r="J83" s="1321"/>
      <c r="K83" s="1321"/>
      <c r="L83" s="1321"/>
      <c r="M83" s="1321"/>
      <c r="N83" s="1321"/>
      <c r="O83" s="1321"/>
      <c r="P83" s="1321"/>
      <c r="Q83" s="1680"/>
      <c r="R83" s="1321"/>
      <c r="S83" s="1321"/>
      <c r="T83" s="1679"/>
      <c r="U83" s="1679"/>
      <c r="V83" s="1679"/>
      <c r="W83" s="1679"/>
      <c r="X83" s="1679"/>
      <c r="Y83" s="1679"/>
      <c r="Z83" s="1679"/>
      <c r="AA83" s="1679"/>
      <c r="AB83" s="1662"/>
      <c r="AC83" s="1327"/>
      <c r="AD83" s="1327"/>
      <c r="AE83" s="1327"/>
      <c r="AF83" s="1327"/>
      <c r="AG83" s="1327"/>
      <c r="AH83" s="1679"/>
      <c r="AI83" s="1679"/>
      <c r="AJ83" s="1679"/>
      <c r="AK83" s="1679"/>
      <c r="AL83" s="1679"/>
      <c r="AM83" s="1679"/>
      <c r="AN83" s="1679"/>
      <c r="AO83" s="1679"/>
      <c r="AP83" s="1679"/>
      <c r="AQ83" s="1679"/>
      <c r="AR83" s="1679"/>
      <c r="AS83" s="1679"/>
      <c r="AT83" s="1679"/>
      <c r="AU83" s="1679"/>
      <c r="AV83" s="1679"/>
      <c r="AW83" s="1679"/>
      <c r="AX83" s="1679"/>
      <c r="AY83" s="1679"/>
      <c r="AZ83" s="1679"/>
      <c r="BA83" s="1679"/>
      <c r="BB83" s="1679"/>
      <c r="BC83" s="1679"/>
      <c r="BD83" s="1679"/>
      <c r="BE83" s="1679"/>
      <c r="BF83" s="1679"/>
      <c r="BG83" s="1679"/>
      <c r="BH83" s="1679"/>
      <c r="BI83" s="1679"/>
      <c r="BJ83" s="1679"/>
      <c r="BK83" s="1679"/>
      <c r="BL83" s="1679"/>
      <c r="BM83" s="1679"/>
      <c r="BN83" s="1679"/>
      <c r="BO83" s="1679"/>
      <c r="BP83" s="1679"/>
      <c r="BQ83" s="1679"/>
      <c r="BR83" s="1679"/>
      <c r="BS83" s="1679"/>
      <c r="BT83" s="1679"/>
      <c r="BU83" s="1679"/>
      <c r="BV83" s="1679"/>
      <c r="BW83" s="1679"/>
      <c r="BX83" s="1679"/>
      <c r="BY83" s="1679"/>
      <c r="BZ83" s="1662"/>
      <c r="CA83" s="1327"/>
      <c r="CB83" s="1327"/>
      <c r="CC83" s="1679"/>
      <c r="CD83" s="1679"/>
    </row>
    <row r="84" spans="1:126" ht="20.100000000000001" customHeight="1">
      <c r="B84" s="1679"/>
      <c r="C84" s="1417"/>
      <c r="D84" s="1679"/>
      <c r="E84" s="1327"/>
      <c r="F84" s="1417"/>
      <c r="J84" s="1321"/>
      <c r="K84" s="1321"/>
      <c r="L84" s="1321"/>
      <c r="M84" s="1321"/>
      <c r="N84" s="1321"/>
      <c r="O84" s="1321"/>
      <c r="P84" s="1321"/>
      <c r="Q84" s="1680"/>
      <c r="R84" s="1321"/>
      <c r="S84" s="1321"/>
      <c r="T84" s="1679"/>
      <c r="U84" s="1679"/>
      <c r="V84" s="1679"/>
      <c r="W84" s="1679"/>
      <c r="X84" s="1679"/>
      <c r="Y84" s="1679"/>
      <c r="Z84" s="1679"/>
      <c r="AA84" s="1679"/>
      <c r="AB84" s="1662"/>
      <c r="AC84" s="1327"/>
      <c r="AD84" s="1327"/>
      <c r="AE84" s="1327"/>
      <c r="AF84" s="1327"/>
      <c r="AG84" s="1327"/>
      <c r="AH84" s="1679"/>
      <c r="AI84" s="1679"/>
      <c r="AJ84" s="1679"/>
      <c r="AK84" s="1679"/>
      <c r="AL84" s="1679"/>
      <c r="AM84" s="1679"/>
      <c r="AN84" s="1679"/>
      <c r="AO84" s="1679"/>
      <c r="AP84" s="1679"/>
      <c r="AQ84" s="1679"/>
      <c r="AR84" s="1679"/>
      <c r="AS84" s="1679"/>
      <c r="AT84" s="1679"/>
      <c r="AU84" s="1679"/>
      <c r="AV84" s="1679"/>
      <c r="AW84" s="1679"/>
      <c r="AX84" s="1679"/>
      <c r="AY84" s="1679"/>
      <c r="AZ84" s="1679"/>
      <c r="BA84" s="1679"/>
      <c r="BB84" s="1679"/>
      <c r="BC84" s="1679"/>
      <c r="BD84" s="1679"/>
      <c r="BE84" s="1679"/>
      <c r="BF84" s="1679"/>
      <c r="BG84" s="1679"/>
      <c r="BH84" s="1679"/>
      <c r="BI84" s="1679"/>
      <c r="BJ84" s="1679"/>
      <c r="BK84" s="1679"/>
      <c r="BL84" s="1679"/>
      <c r="BM84" s="1679"/>
      <c r="BN84" s="1679"/>
      <c r="BO84" s="1679"/>
      <c r="BP84" s="1679"/>
      <c r="BQ84" s="1679"/>
      <c r="BR84" s="1679"/>
      <c r="BS84" s="1679"/>
      <c r="BT84" s="1679"/>
      <c r="BU84" s="1679"/>
      <c r="BV84" s="1679"/>
      <c r="BW84" s="1679"/>
      <c r="BX84" s="1679"/>
      <c r="BY84" s="1679"/>
      <c r="BZ84" s="1662"/>
      <c r="CA84" s="1327"/>
      <c r="CB84" s="1327"/>
      <c r="CC84" s="1679"/>
      <c r="CD84" s="1679"/>
    </row>
    <row r="85" spans="1:126" s="1679" customFormat="1" ht="30" customHeight="1">
      <c r="A85" s="2191">
        <v>37</v>
      </c>
      <c r="B85" s="2191"/>
      <c r="C85" s="2191"/>
      <c r="D85" s="2191"/>
      <c r="E85" s="2191"/>
      <c r="F85" s="2191"/>
      <c r="G85" s="2191"/>
      <c r="H85" s="2191"/>
      <c r="I85" s="2191"/>
      <c r="J85" s="2191"/>
      <c r="K85" s="2191"/>
      <c r="L85" s="2191"/>
      <c r="M85" s="2191"/>
      <c r="N85" s="2191"/>
      <c r="O85" s="2191"/>
      <c r="P85" s="2191"/>
      <c r="Q85" s="2191"/>
      <c r="R85" s="2191"/>
      <c r="S85" s="2191"/>
      <c r="T85" s="2191"/>
      <c r="U85" s="2191"/>
      <c r="V85" s="2191"/>
      <c r="W85" s="2191"/>
      <c r="X85" s="2191"/>
      <c r="Y85" s="2191"/>
      <c r="Z85" s="2191"/>
      <c r="AA85" s="2191"/>
      <c r="AB85" s="2191"/>
      <c r="AC85" s="2191"/>
      <c r="AD85" s="2191"/>
      <c r="AE85" s="2191"/>
      <c r="AF85" s="2191"/>
      <c r="AG85" s="2191"/>
      <c r="AH85" s="2191"/>
      <c r="AI85" s="2191"/>
      <c r="AJ85" s="2191"/>
      <c r="AK85" s="2191"/>
      <c r="AL85" s="2191"/>
      <c r="AM85" s="2191"/>
      <c r="AN85" s="2191"/>
      <c r="AO85" s="2191"/>
      <c r="AP85" s="2191"/>
      <c r="AQ85" s="2191"/>
      <c r="AR85" s="2191"/>
      <c r="AS85" s="2191"/>
      <c r="AT85" s="2191"/>
      <c r="AU85" s="2191"/>
      <c r="AV85" s="2191"/>
      <c r="AW85" s="2191"/>
      <c r="AX85" s="2191"/>
      <c r="AY85" s="2191"/>
      <c r="AZ85" s="2191"/>
      <c r="BA85" s="2191"/>
      <c r="BB85" s="2191"/>
      <c r="BC85" s="2191"/>
      <c r="BD85" s="2191"/>
      <c r="BE85" s="2191"/>
      <c r="BF85" s="2191"/>
      <c r="BG85" s="2191"/>
      <c r="BH85" s="2191"/>
      <c r="BI85" s="2191"/>
      <c r="BJ85" s="2191"/>
      <c r="BK85" s="2191"/>
      <c r="BL85" s="2191"/>
      <c r="BM85" s="2191"/>
      <c r="BN85" s="2191"/>
      <c r="BO85" s="2191"/>
      <c r="BP85" s="2191"/>
      <c r="BQ85" s="2191"/>
      <c r="BR85" s="2191"/>
      <c r="BS85" s="2191"/>
      <c r="BT85" s="2191"/>
      <c r="BU85" s="2191"/>
      <c r="BV85" s="2191"/>
      <c r="BW85" s="2191"/>
      <c r="BX85" s="2191"/>
      <c r="BY85" s="2191"/>
      <c r="BZ85" s="2191"/>
      <c r="CA85" s="2191"/>
      <c r="CB85" s="2191"/>
      <c r="CC85" s="2191"/>
      <c r="CD85" s="2191"/>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1679" customFormat="1" ht="20.100000000000001" customHeight="1">
      <c r="B86" s="2009"/>
      <c r="C86" s="2009"/>
      <c r="D86" s="2009"/>
      <c r="E86" s="2009"/>
      <c r="F86" s="2009"/>
      <c r="G86" s="2009"/>
      <c r="H86" s="2009"/>
      <c r="I86" s="2009"/>
      <c r="J86" s="2009"/>
      <c r="K86" s="2009"/>
      <c r="L86" s="2009"/>
      <c r="M86" s="2009"/>
      <c r="N86" s="2009"/>
      <c r="O86" s="2009"/>
      <c r="P86" s="2009"/>
      <c r="Q86" s="2009"/>
      <c r="R86" s="2009"/>
      <c r="S86" s="2009"/>
      <c r="T86" s="2009"/>
      <c r="U86" s="2009"/>
      <c r="V86" s="2009"/>
      <c r="W86" s="2009"/>
      <c r="X86" s="2009"/>
      <c r="Y86" s="2009"/>
      <c r="Z86" s="2009"/>
      <c r="AA86" s="2009"/>
      <c r="AB86" s="2009"/>
      <c r="AC86" s="2009"/>
      <c r="AD86" s="2009"/>
      <c r="AE86" s="2009"/>
      <c r="AF86" s="2009"/>
      <c r="AG86" s="2009"/>
      <c r="AH86" s="2009"/>
      <c r="AI86" s="2009"/>
      <c r="AJ86" s="2009"/>
      <c r="AK86" s="2009"/>
      <c r="AL86" s="2009"/>
      <c r="AM86" s="2009"/>
      <c r="AN86" s="2009"/>
      <c r="AO86" s="2009"/>
      <c r="AP86" s="2009"/>
      <c r="AQ86" s="2009"/>
      <c r="AR86" s="2009"/>
      <c r="AS86" s="2009"/>
      <c r="AT86" s="2009"/>
      <c r="AU86" s="2009"/>
      <c r="AV86" s="2009"/>
      <c r="AW86" s="2009"/>
      <c r="AX86" s="2009"/>
      <c r="AY86" s="2009"/>
      <c r="AZ86" s="2009"/>
      <c r="BA86" s="2009"/>
      <c r="BB86" s="2009"/>
      <c r="BC86" s="2009"/>
      <c r="BD86" s="2009"/>
      <c r="BE86" s="2009"/>
      <c r="BF86" s="2009"/>
      <c r="BG86" s="2009"/>
      <c r="BH86" s="2009"/>
      <c r="BI86" s="2009"/>
      <c r="BJ86" s="2009"/>
      <c r="BK86" s="2009"/>
      <c r="BL86" s="2009"/>
      <c r="BM86" s="2009"/>
      <c r="BN86" s="2009"/>
      <c r="BO86" s="2009"/>
      <c r="BP86" s="2009"/>
      <c r="BQ86" s="2009"/>
      <c r="BR86" s="2009"/>
      <c r="BS86" s="2009"/>
      <c r="BT86" s="2009"/>
      <c r="BU86" s="2009"/>
      <c r="BV86" s="2009"/>
      <c r="BW86" s="2009"/>
      <c r="BX86" s="2009"/>
      <c r="BY86" s="2009"/>
      <c r="BZ86" s="2009"/>
      <c r="CA86" s="2009"/>
      <c r="CB86" s="2009"/>
      <c r="CC86" s="2009"/>
      <c r="CD86" s="2009"/>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1679" customFormat="1" ht="20.100000000000001" customHeight="1">
      <c r="B87" s="2009"/>
      <c r="C87" s="2009"/>
      <c r="D87" s="2009"/>
      <c r="E87" s="2009"/>
      <c r="F87" s="2009"/>
      <c r="G87" s="2009"/>
      <c r="H87" s="2009"/>
      <c r="I87" s="2009"/>
      <c r="J87" s="2009"/>
      <c r="K87" s="2009"/>
      <c r="L87" s="2009"/>
      <c r="M87" s="2009"/>
      <c r="N87" s="2009"/>
      <c r="O87" s="2009"/>
      <c r="P87" s="2009"/>
      <c r="Q87" s="2009"/>
      <c r="R87" s="2009"/>
      <c r="S87" s="2009"/>
      <c r="T87" s="2009"/>
      <c r="U87" s="2009"/>
      <c r="V87" s="2009"/>
      <c r="W87" s="2009"/>
      <c r="X87" s="2009"/>
      <c r="Y87" s="2009"/>
      <c r="Z87" s="2009"/>
      <c r="AA87" s="2009"/>
      <c r="AB87" s="2009"/>
      <c r="AC87" s="2009"/>
      <c r="AD87" s="2009"/>
      <c r="AE87" s="2009"/>
      <c r="AF87" s="2009"/>
      <c r="AG87" s="2009"/>
      <c r="AH87" s="2009"/>
      <c r="AI87" s="2009"/>
      <c r="AJ87" s="2009"/>
      <c r="AK87" s="2009"/>
      <c r="AL87" s="2009"/>
      <c r="AM87" s="2009"/>
      <c r="AN87" s="2009"/>
      <c r="AO87" s="2009"/>
      <c r="AP87" s="2009"/>
      <c r="AQ87" s="2009"/>
      <c r="AR87" s="2009"/>
      <c r="AS87" s="2009"/>
      <c r="AT87" s="2009"/>
      <c r="AU87" s="2009"/>
      <c r="AV87" s="2009"/>
      <c r="AW87" s="2009"/>
      <c r="AX87" s="2009"/>
      <c r="AY87" s="2009"/>
      <c r="AZ87" s="2009"/>
      <c r="BA87" s="2009"/>
      <c r="BB87" s="2009"/>
      <c r="BC87" s="2009"/>
      <c r="BD87" s="2009"/>
      <c r="BE87" s="2009"/>
      <c r="BF87" s="2009"/>
      <c r="BG87" s="2009"/>
      <c r="BH87" s="2009"/>
      <c r="BI87" s="2009"/>
      <c r="BJ87" s="2009"/>
      <c r="BK87" s="2009"/>
      <c r="BL87" s="2009"/>
      <c r="BM87" s="2009"/>
      <c r="BN87" s="2009"/>
      <c r="BO87" s="2009"/>
      <c r="BP87" s="2009"/>
      <c r="BQ87" s="2009"/>
      <c r="BR87" s="2009"/>
      <c r="BS87" s="2009"/>
      <c r="BT87" s="2009"/>
      <c r="BU87" s="2009"/>
      <c r="BV87" s="2009"/>
      <c r="BW87" s="2009"/>
      <c r="BX87" s="2009"/>
      <c r="BY87" s="2009"/>
      <c r="BZ87" s="2009"/>
      <c r="CA87" s="2009"/>
      <c r="CB87" s="2009"/>
      <c r="CC87" s="2009"/>
      <c r="CD87" s="2009"/>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sheetData>
  <mergeCells count="33">
    <mergeCell ref="S14:T15"/>
    <mergeCell ref="U14:W15"/>
    <mergeCell ref="C4:N5"/>
    <mergeCell ref="O4:Q5"/>
    <mergeCell ref="H7:I8"/>
    <mergeCell ref="D14:E15"/>
    <mergeCell ref="F14:H15"/>
    <mergeCell ref="J14:Q15"/>
    <mergeCell ref="BV32:BX33"/>
    <mergeCell ref="BY32:CA33"/>
    <mergeCell ref="BV35:BX36"/>
    <mergeCell ref="BY35:CA36"/>
    <mergeCell ref="Y14:AF15"/>
    <mergeCell ref="BV23:BX24"/>
    <mergeCell ref="BY23:CA24"/>
    <mergeCell ref="BV26:BX27"/>
    <mergeCell ref="BY26:CA27"/>
    <mergeCell ref="BV29:BX30"/>
    <mergeCell ref="BY29:CA30"/>
    <mergeCell ref="A85:CD85"/>
    <mergeCell ref="BV43:BX44"/>
    <mergeCell ref="BY43:CA44"/>
    <mergeCell ref="BV46:BX47"/>
    <mergeCell ref="BY46:CA47"/>
    <mergeCell ref="D56:E57"/>
    <mergeCell ref="CB74:CC75"/>
    <mergeCell ref="J56:Q57"/>
    <mergeCell ref="S56:T57"/>
    <mergeCell ref="U56:W57"/>
    <mergeCell ref="Y56:AF57"/>
    <mergeCell ref="BQ74:BR75"/>
    <mergeCell ref="BS74:CA75"/>
    <mergeCell ref="F56:H57"/>
  </mergeCells>
  <pageMargins left="0.7" right="0.7" top="0.75" bottom="0.75" header="0.3" footer="0.3"/>
  <pageSetup paperSize="9" orientation="portrait" verticalDpi="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51943-6153-4873-ACE7-35F6EF2B132D}">
  <sheetPr>
    <tabColor theme="9" tint="0.59999389629810485"/>
  </sheetPr>
  <dimension ref="A1:DV102"/>
  <sheetViews>
    <sheetView showGridLines="0" view="pageBreakPreview" zoomScale="30" zoomScaleNormal="40" zoomScaleSheetLayoutView="30" workbookViewId="0">
      <selection activeCell="BS92" sqref="BS92:CA93"/>
    </sheetView>
  </sheetViews>
  <sheetFormatPr defaultColWidth="1.61328125" defaultRowHeight="18"/>
  <cols>
    <col min="1" max="1" width="1.61328125" style="1279"/>
    <col min="2" max="2" width="2.69140625" style="1279" customWidth="1"/>
    <col min="3" max="3" width="7.3828125" style="1279" customWidth="1"/>
    <col min="4" max="35" width="2.69140625" style="1279" customWidth="1"/>
    <col min="36" max="36" width="3.69140625" style="1279" customWidth="1"/>
    <col min="37" max="46" width="2.69140625" style="1279" customWidth="1"/>
    <col min="47" max="47" width="3.69140625" style="1279" customWidth="1"/>
    <col min="48" max="82" width="2.69140625" style="1279" customWidth="1"/>
    <col min="83" max="83" width="2.07421875" style="1279" customWidth="1"/>
    <col min="84" max="85" width="1.61328125" style="1279"/>
    <col min="127" max="208" width="1.61328125" style="1279"/>
    <col min="209" max="209" width="2.69140625" style="1279" customWidth="1"/>
    <col min="210" max="210" width="6.3828125" style="1279" customWidth="1"/>
    <col min="211" max="211" width="2.69140625" style="1279" customWidth="1"/>
    <col min="212" max="215" width="0.921875" style="1279" customWidth="1"/>
    <col min="216" max="297" width="2.69140625" style="1279" customWidth="1"/>
    <col min="298" max="464" width="1.61328125" style="1279"/>
    <col min="465" max="465" width="2.69140625" style="1279" customWidth="1"/>
    <col min="466" max="466" width="6.3828125" style="1279" customWidth="1"/>
    <col min="467" max="467" width="2.69140625" style="1279" customWidth="1"/>
    <col min="468" max="471" width="0.921875" style="1279" customWidth="1"/>
    <col min="472" max="553" width="2.69140625" style="1279" customWidth="1"/>
    <col min="554" max="720" width="1.61328125" style="1279"/>
    <col min="721" max="721" width="2.69140625" style="1279" customWidth="1"/>
    <col min="722" max="722" width="6.3828125" style="1279" customWidth="1"/>
    <col min="723" max="723" width="2.69140625" style="1279" customWidth="1"/>
    <col min="724" max="727" width="0.921875" style="1279" customWidth="1"/>
    <col min="728" max="809" width="2.69140625" style="1279" customWidth="1"/>
    <col min="810" max="976" width="1.61328125" style="1279"/>
    <col min="977" max="977" width="2.69140625" style="1279" customWidth="1"/>
    <col min="978" max="978" width="6.3828125" style="1279" customWidth="1"/>
    <col min="979" max="979" width="2.69140625" style="1279" customWidth="1"/>
    <col min="980" max="983" width="0.921875" style="1279" customWidth="1"/>
    <col min="984" max="1065" width="2.69140625" style="1279" customWidth="1"/>
    <col min="1066" max="1232" width="1.61328125" style="1279"/>
    <col min="1233" max="1233" width="2.69140625" style="1279" customWidth="1"/>
    <col min="1234" max="1234" width="6.3828125" style="1279" customWidth="1"/>
    <col min="1235" max="1235" width="2.69140625" style="1279" customWidth="1"/>
    <col min="1236" max="1239" width="0.921875" style="1279" customWidth="1"/>
    <col min="1240" max="1321" width="2.69140625" style="1279" customWidth="1"/>
    <col min="1322" max="1488" width="1.61328125" style="1279"/>
    <col min="1489" max="1489" width="2.69140625" style="1279" customWidth="1"/>
    <col min="1490" max="1490" width="6.3828125" style="1279" customWidth="1"/>
    <col min="1491" max="1491" width="2.69140625" style="1279" customWidth="1"/>
    <col min="1492" max="1495" width="0.921875" style="1279" customWidth="1"/>
    <col min="1496" max="1577" width="2.69140625" style="1279" customWidth="1"/>
    <col min="1578" max="1744" width="1.61328125" style="1279"/>
    <col min="1745" max="1745" width="2.69140625" style="1279" customWidth="1"/>
    <col min="1746" max="1746" width="6.3828125" style="1279" customWidth="1"/>
    <col min="1747" max="1747" width="2.69140625" style="1279" customWidth="1"/>
    <col min="1748" max="1751" width="0.921875" style="1279" customWidth="1"/>
    <col min="1752" max="1833" width="2.69140625" style="1279" customWidth="1"/>
    <col min="1834" max="2000" width="1.61328125" style="1279"/>
    <col min="2001" max="2001" width="2.69140625" style="1279" customWidth="1"/>
    <col min="2002" max="2002" width="6.3828125" style="1279" customWidth="1"/>
    <col min="2003" max="2003" width="2.69140625" style="1279" customWidth="1"/>
    <col min="2004" max="2007" width="0.921875" style="1279" customWidth="1"/>
    <col min="2008" max="2089" width="2.69140625" style="1279" customWidth="1"/>
    <col min="2090" max="2256" width="1.61328125" style="1279"/>
    <col min="2257" max="2257" width="2.69140625" style="1279" customWidth="1"/>
    <col min="2258" max="2258" width="6.3828125" style="1279" customWidth="1"/>
    <col min="2259" max="2259" width="2.69140625" style="1279" customWidth="1"/>
    <col min="2260" max="2263" width="0.921875" style="1279" customWidth="1"/>
    <col min="2264" max="2345" width="2.69140625" style="1279" customWidth="1"/>
    <col min="2346" max="2512" width="1.61328125" style="1279"/>
    <col min="2513" max="2513" width="2.69140625" style="1279" customWidth="1"/>
    <col min="2514" max="2514" width="6.3828125" style="1279" customWidth="1"/>
    <col min="2515" max="2515" width="2.69140625" style="1279" customWidth="1"/>
    <col min="2516" max="2519" width="0.921875" style="1279" customWidth="1"/>
    <col min="2520" max="2601" width="2.69140625" style="1279" customWidth="1"/>
    <col min="2602" max="2768" width="1.61328125" style="1279"/>
    <col min="2769" max="2769" width="2.69140625" style="1279" customWidth="1"/>
    <col min="2770" max="2770" width="6.3828125" style="1279" customWidth="1"/>
    <col min="2771" max="2771" width="2.69140625" style="1279" customWidth="1"/>
    <col min="2772" max="2775" width="0.921875" style="1279" customWidth="1"/>
    <col min="2776" max="2857" width="2.69140625" style="1279" customWidth="1"/>
    <col min="2858" max="3024" width="1.61328125" style="1279"/>
    <col min="3025" max="3025" width="2.69140625" style="1279" customWidth="1"/>
    <col min="3026" max="3026" width="6.3828125" style="1279" customWidth="1"/>
    <col min="3027" max="3027" width="2.69140625" style="1279" customWidth="1"/>
    <col min="3028" max="3031" width="0.921875" style="1279" customWidth="1"/>
    <col min="3032" max="3113" width="2.69140625" style="1279" customWidth="1"/>
    <col min="3114" max="3280" width="1.61328125" style="1279"/>
    <col min="3281" max="3281" width="2.69140625" style="1279" customWidth="1"/>
    <col min="3282" max="3282" width="6.3828125" style="1279" customWidth="1"/>
    <col min="3283" max="3283" width="2.69140625" style="1279" customWidth="1"/>
    <col min="3284" max="3287" width="0.921875" style="1279" customWidth="1"/>
    <col min="3288" max="3369" width="2.69140625" style="1279" customWidth="1"/>
    <col min="3370" max="3536" width="1.61328125" style="1279"/>
    <col min="3537" max="3537" width="2.69140625" style="1279" customWidth="1"/>
    <col min="3538" max="3538" width="6.3828125" style="1279" customWidth="1"/>
    <col min="3539" max="3539" width="2.69140625" style="1279" customWidth="1"/>
    <col min="3540" max="3543" width="0.921875" style="1279" customWidth="1"/>
    <col min="3544" max="3625" width="2.69140625" style="1279" customWidth="1"/>
    <col min="3626" max="3792" width="1.61328125" style="1279"/>
    <col min="3793" max="3793" width="2.69140625" style="1279" customWidth="1"/>
    <col min="3794" max="3794" width="6.3828125" style="1279" customWidth="1"/>
    <col min="3795" max="3795" width="2.69140625" style="1279" customWidth="1"/>
    <col min="3796" max="3799" width="0.921875" style="1279" customWidth="1"/>
    <col min="3800" max="3881" width="2.69140625" style="1279" customWidth="1"/>
    <col min="3882" max="4048" width="1.61328125" style="1279"/>
    <col min="4049" max="4049" width="2.69140625" style="1279" customWidth="1"/>
    <col min="4050" max="4050" width="6.3828125" style="1279" customWidth="1"/>
    <col min="4051" max="4051" width="2.69140625" style="1279" customWidth="1"/>
    <col min="4052" max="4055" width="0.921875" style="1279" customWidth="1"/>
    <col min="4056" max="4137" width="2.69140625" style="1279" customWidth="1"/>
    <col min="4138" max="4304" width="1.61328125" style="1279"/>
    <col min="4305" max="4305" width="2.69140625" style="1279" customWidth="1"/>
    <col min="4306" max="4306" width="6.3828125" style="1279" customWidth="1"/>
    <col min="4307" max="4307" width="2.69140625" style="1279" customWidth="1"/>
    <col min="4308" max="4311" width="0.921875" style="1279" customWidth="1"/>
    <col min="4312" max="4393" width="2.69140625" style="1279" customWidth="1"/>
    <col min="4394" max="4560" width="1.61328125" style="1279"/>
    <col min="4561" max="4561" width="2.69140625" style="1279" customWidth="1"/>
    <col min="4562" max="4562" width="6.3828125" style="1279" customWidth="1"/>
    <col min="4563" max="4563" width="2.69140625" style="1279" customWidth="1"/>
    <col min="4564" max="4567" width="0.921875" style="1279" customWidth="1"/>
    <col min="4568" max="4649" width="2.69140625" style="1279" customWidth="1"/>
    <col min="4650" max="4816" width="1.61328125" style="1279"/>
    <col min="4817" max="4817" width="2.69140625" style="1279" customWidth="1"/>
    <col min="4818" max="4818" width="6.3828125" style="1279" customWidth="1"/>
    <col min="4819" max="4819" width="2.69140625" style="1279" customWidth="1"/>
    <col min="4820" max="4823" width="0.921875" style="1279" customWidth="1"/>
    <col min="4824" max="4905" width="2.69140625" style="1279" customWidth="1"/>
    <col min="4906" max="5072" width="1.61328125" style="1279"/>
    <col min="5073" max="5073" width="2.69140625" style="1279" customWidth="1"/>
    <col min="5074" max="5074" width="6.3828125" style="1279" customWidth="1"/>
    <col min="5075" max="5075" width="2.69140625" style="1279" customWidth="1"/>
    <col min="5076" max="5079" width="0.921875" style="1279" customWidth="1"/>
    <col min="5080" max="5161" width="2.69140625" style="1279" customWidth="1"/>
    <col min="5162" max="5328" width="1.61328125" style="1279"/>
    <col min="5329" max="5329" width="2.69140625" style="1279" customWidth="1"/>
    <col min="5330" max="5330" width="6.3828125" style="1279" customWidth="1"/>
    <col min="5331" max="5331" width="2.69140625" style="1279" customWidth="1"/>
    <col min="5332" max="5335" width="0.921875" style="1279" customWidth="1"/>
    <col min="5336" max="5417" width="2.69140625" style="1279" customWidth="1"/>
    <col min="5418" max="5584" width="1.61328125" style="1279"/>
    <col min="5585" max="5585" width="2.69140625" style="1279" customWidth="1"/>
    <col min="5586" max="5586" width="6.3828125" style="1279" customWidth="1"/>
    <col min="5587" max="5587" width="2.69140625" style="1279" customWidth="1"/>
    <col min="5588" max="5591" width="0.921875" style="1279" customWidth="1"/>
    <col min="5592" max="5673" width="2.69140625" style="1279" customWidth="1"/>
    <col min="5674" max="5840" width="1.61328125" style="1279"/>
    <col min="5841" max="5841" width="2.69140625" style="1279" customWidth="1"/>
    <col min="5842" max="5842" width="6.3828125" style="1279" customWidth="1"/>
    <col min="5843" max="5843" width="2.69140625" style="1279" customWidth="1"/>
    <col min="5844" max="5847" width="0.921875" style="1279" customWidth="1"/>
    <col min="5848" max="5929" width="2.69140625" style="1279" customWidth="1"/>
    <col min="5930" max="6096" width="1.61328125" style="1279"/>
    <col min="6097" max="6097" width="2.69140625" style="1279" customWidth="1"/>
    <col min="6098" max="6098" width="6.3828125" style="1279" customWidth="1"/>
    <col min="6099" max="6099" width="2.69140625" style="1279" customWidth="1"/>
    <col min="6100" max="6103" width="0.921875" style="1279" customWidth="1"/>
    <col min="6104" max="6185" width="2.69140625" style="1279" customWidth="1"/>
    <col min="6186" max="6352" width="1.61328125" style="1279"/>
    <col min="6353" max="6353" width="2.69140625" style="1279" customWidth="1"/>
    <col min="6354" max="6354" width="6.3828125" style="1279" customWidth="1"/>
    <col min="6355" max="6355" width="2.69140625" style="1279" customWidth="1"/>
    <col min="6356" max="6359" width="0.921875" style="1279" customWidth="1"/>
    <col min="6360" max="6441" width="2.69140625" style="1279" customWidth="1"/>
    <col min="6442" max="6608" width="1.61328125" style="1279"/>
    <col min="6609" max="6609" width="2.69140625" style="1279" customWidth="1"/>
    <col min="6610" max="6610" width="6.3828125" style="1279" customWidth="1"/>
    <col min="6611" max="6611" width="2.69140625" style="1279" customWidth="1"/>
    <col min="6612" max="6615" width="0.921875" style="1279" customWidth="1"/>
    <col min="6616" max="6697" width="2.69140625" style="1279" customWidth="1"/>
    <col min="6698" max="6864" width="1.61328125" style="1279"/>
    <col min="6865" max="6865" width="2.69140625" style="1279" customWidth="1"/>
    <col min="6866" max="6866" width="6.3828125" style="1279" customWidth="1"/>
    <col min="6867" max="6867" width="2.69140625" style="1279" customWidth="1"/>
    <col min="6868" max="6871" width="0.921875" style="1279" customWidth="1"/>
    <col min="6872" max="6953" width="2.69140625" style="1279" customWidth="1"/>
    <col min="6954" max="7120" width="1.61328125" style="1279"/>
    <col min="7121" max="7121" width="2.69140625" style="1279" customWidth="1"/>
    <col min="7122" max="7122" width="6.3828125" style="1279" customWidth="1"/>
    <col min="7123" max="7123" width="2.69140625" style="1279" customWidth="1"/>
    <col min="7124" max="7127" width="0.921875" style="1279" customWidth="1"/>
    <col min="7128" max="7209" width="2.69140625" style="1279" customWidth="1"/>
    <col min="7210" max="7376" width="1.61328125" style="1279"/>
    <col min="7377" max="7377" width="2.69140625" style="1279" customWidth="1"/>
    <col min="7378" max="7378" width="6.3828125" style="1279" customWidth="1"/>
    <col min="7379" max="7379" width="2.69140625" style="1279" customWidth="1"/>
    <col min="7380" max="7383" width="0.921875" style="1279" customWidth="1"/>
    <col min="7384" max="7465" width="2.69140625" style="1279" customWidth="1"/>
    <col min="7466" max="7632" width="1.61328125" style="1279"/>
    <col min="7633" max="7633" width="2.69140625" style="1279" customWidth="1"/>
    <col min="7634" max="7634" width="6.3828125" style="1279" customWidth="1"/>
    <col min="7635" max="7635" width="2.69140625" style="1279" customWidth="1"/>
    <col min="7636" max="7639" width="0.921875" style="1279" customWidth="1"/>
    <col min="7640" max="7721" width="2.69140625" style="1279" customWidth="1"/>
    <col min="7722" max="7888" width="1.61328125" style="1279"/>
    <col min="7889" max="7889" width="2.69140625" style="1279" customWidth="1"/>
    <col min="7890" max="7890" width="6.3828125" style="1279" customWidth="1"/>
    <col min="7891" max="7891" width="2.69140625" style="1279" customWidth="1"/>
    <col min="7892" max="7895" width="0.921875" style="1279" customWidth="1"/>
    <col min="7896" max="7977" width="2.69140625" style="1279" customWidth="1"/>
    <col min="7978" max="8144" width="1.61328125" style="1279"/>
    <col min="8145" max="8145" width="2.69140625" style="1279" customWidth="1"/>
    <col min="8146" max="8146" width="6.3828125" style="1279" customWidth="1"/>
    <col min="8147" max="8147" width="2.69140625" style="1279" customWidth="1"/>
    <col min="8148" max="8151" width="0.921875" style="1279" customWidth="1"/>
    <col min="8152" max="8233" width="2.69140625" style="1279" customWidth="1"/>
    <col min="8234" max="8400" width="1.61328125" style="1279"/>
    <col min="8401" max="8401" width="2.69140625" style="1279" customWidth="1"/>
    <col min="8402" max="8402" width="6.3828125" style="1279" customWidth="1"/>
    <col min="8403" max="8403" width="2.69140625" style="1279" customWidth="1"/>
    <col min="8404" max="8407" width="0.921875" style="1279" customWidth="1"/>
    <col min="8408" max="8489" width="2.69140625" style="1279" customWidth="1"/>
    <col min="8490" max="8656" width="1.61328125" style="1279"/>
    <col min="8657" max="8657" width="2.69140625" style="1279" customWidth="1"/>
    <col min="8658" max="8658" width="6.3828125" style="1279" customWidth="1"/>
    <col min="8659" max="8659" width="2.69140625" style="1279" customWidth="1"/>
    <col min="8660" max="8663" width="0.921875" style="1279" customWidth="1"/>
    <col min="8664" max="8745" width="2.69140625" style="1279" customWidth="1"/>
    <col min="8746" max="8912" width="1.61328125" style="1279"/>
    <col min="8913" max="8913" width="2.69140625" style="1279" customWidth="1"/>
    <col min="8914" max="8914" width="6.3828125" style="1279" customWidth="1"/>
    <col min="8915" max="8915" width="2.69140625" style="1279" customWidth="1"/>
    <col min="8916" max="8919" width="0.921875" style="1279" customWidth="1"/>
    <col min="8920" max="9001" width="2.69140625" style="1279" customWidth="1"/>
    <col min="9002" max="9168" width="1.61328125" style="1279"/>
    <col min="9169" max="9169" width="2.69140625" style="1279" customWidth="1"/>
    <col min="9170" max="9170" width="6.3828125" style="1279" customWidth="1"/>
    <col min="9171" max="9171" width="2.69140625" style="1279" customWidth="1"/>
    <col min="9172" max="9175" width="0.921875" style="1279" customWidth="1"/>
    <col min="9176" max="9257" width="2.69140625" style="1279" customWidth="1"/>
    <col min="9258" max="9424" width="1.61328125" style="1279"/>
    <col min="9425" max="9425" width="2.69140625" style="1279" customWidth="1"/>
    <col min="9426" max="9426" width="6.3828125" style="1279" customWidth="1"/>
    <col min="9427" max="9427" width="2.69140625" style="1279" customWidth="1"/>
    <col min="9428" max="9431" width="0.921875" style="1279" customWidth="1"/>
    <col min="9432" max="9513" width="2.69140625" style="1279" customWidth="1"/>
    <col min="9514" max="9680" width="1.61328125" style="1279"/>
    <col min="9681" max="9681" width="2.69140625" style="1279" customWidth="1"/>
    <col min="9682" max="9682" width="6.3828125" style="1279" customWidth="1"/>
    <col min="9683" max="9683" width="2.69140625" style="1279" customWidth="1"/>
    <col min="9684" max="9687" width="0.921875" style="1279" customWidth="1"/>
    <col min="9688" max="9769" width="2.69140625" style="1279" customWidth="1"/>
    <col min="9770" max="9936" width="1.61328125" style="1279"/>
    <col min="9937" max="9937" width="2.69140625" style="1279" customWidth="1"/>
    <col min="9938" max="9938" width="6.3828125" style="1279" customWidth="1"/>
    <col min="9939" max="9939" width="2.69140625" style="1279" customWidth="1"/>
    <col min="9940" max="9943" width="0.921875" style="1279" customWidth="1"/>
    <col min="9944" max="10025" width="2.69140625" style="1279" customWidth="1"/>
    <col min="10026" max="10192" width="1.61328125" style="1279"/>
    <col min="10193" max="10193" width="2.69140625" style="1279" customWidth="1"/>
    <col min="10194" max="10194" width="6.3828125" style="1279" customWidth="1"/>
    <col min="10195" max="10195" width="2.69140625" style="1279" customWidth="1"/>
    <col min="10196" max="10199" width="0.921875" style="1279" customWidth="1"/>
    <col min="10200" max="10281" width="2.69140625" style="1279" customWidth="1"/>
    <col min="10282" max="10448" width="1.61328125" style="1279"/>
    <col min="10449" max="10449" width="2.69140625" style="1279" customWidth="1"/>
    <col min="10450" max="10450" width="6.3828125" style="1279" customWidth="1"/>
    <col min="10451" max="10451" width="2.69140625" style="1279" customWidth="1"/>
    <col min="10452" max="10455" width="0.921875" style="1279" customWidth="1"/>
    <col min="10456" max="10537" width="2.69140625" style="1279" customWidth="1"/>
    <col min="10538" max="10704" width="1.61328125" style="1279"/>
    <col min="10705" max="10705" width="2.69140625" style="1279" customWidth="1"/>
    <col min="10706" max="10706" width="6.3828125" style="1279" customWidth="1"/>
    <col min="10707" max="10707" width="2.69140625" style="1279" customWidth="1"/>
    <col min="10708" max="10711" width="0.921875" style="1279" customWidth="1"/>
    <col min="10712" max="10793" width="2.69140625" style="1279" customWidth="1"/>
    <col min="10794" max="10960" width="1.61328125" style="1279"/>
    <col min="10961" max="10961" width="2.69140625" style="1279" customWidth="1"/>
    <col min="10962" max="10962" width="6.3828125" style="1279" customWidth="1"/>
    <col min="10963" max="10963" width="2.69140625" style="1279" customWidth="1"/>
    <col min="10964" max="10967" width="0.921875" style="1279" customWidth="1"/>
    <col min="10968" max="11049" width="2.69140625" style="1279" customWidth="1"/>
    <col min="11050" max="11216" width="1.61328125" style="1279"/>
    <col min="11217" max="11217" width="2.69140625" style="1279" customWidth="1"/>
    <col min="11218" max="11218" width="6.3828125" style="1279" customWidth="1"/>
    <col min="11219" max="11219" width="2.69140625" style="1279" customWidth="1"/>
    <col min="11220" max="11223" width="0.921875" style="1279" customWidth="1"/>
    <col min="11224" max="11305" width="2.69140625" style="1279" customWidth="1"/>
    <col min="11306" max="11472" width="1.61328125" style="1279"/>
    <col min="11473" max="11473" width="2.69140625" style="1279" customWidth="1"/>
    <col min="11474" max="11474" width="6.3828125" style="1279" customWidth="1"/>
    <col min="11475" max="11475" width="2.69140625" style="1279" customWidth="1"/>
    <col min="11476" max="11479" width="0.921875" style="1279" customWidth="1"/>
    <col min="11480" max="11561" width="2.69140625" style="1279" customWidth="1"/>
    <col min="11562" max="11728" width="1.61328125" style="1279"/>
    <col min="11729" max="11729" width="2.69140625" style="1279" customWidth="1"/>
    <col min="11730" max="11730" width="6.3828125" style="1279" customWidth="1"/>
    <col min="11731" max="11731" width="2.69140625" style="1279" customWidth="1"/>
    <col min="11732" max="11735" width="0.921875" style="1279" customWidth="1"/>
    <col min="11736" max="11817" width="2.69140625" style="1279" customWidth="1"/>
    <col min="11818" max="11984" width="1.61328125" style="1279"/>
    <col min="11985" max="11985" width="2.69140625" style="1279" customWidth="1"/>
    <col min="11986" max="11986" width="6.3828125" style="1279" customWidth="1"/>
    <col min="11987" max="11987" width="2.69140625" style="1279" customWidth="1"/>
    <col min="11988" max="11991" width="0.921875" style="1279" customWidth="1"/>
    <col min="11992" max="12073" width="2.69140625" style="1279" customWidth="1"/>
    <col min="12074" max="12240" width="1.61328125" style="1279"/>
    <col min="12241" max="12241" width="2.69140625" style="1279" customWidth="1"/>
    <col min="12242" max="12242" width="6.3828125" style="1279" customWidth="1"/>
    <col min="12243" max="12243" width="2.69140625" style="1279" customWidth="1"/>
    <col min="12244" max="12247" width="0.921875" style="1279" customWidth="1"/>
    <col min="12248" max="12329" width="2.69140625" style="1279" customWidth="1"/>
    <col min="12330" max="12496" width="1.61328125" style="1279"/>
    <col min="12497" max="12497" width="2.69140625" style="1279" customWidth="1"/>
    <col min="12498" max="12498" width="6.3828125" style="1279" customWidth="1"/>
    <col min="12499" max="12499" width="2.69140625" style="1279" customWidth="1"/>
    <col min="12500" max="12503" width="0.921875" style="1279" customWidth="1"/>
    <col min="12504" max="12585" width="2.69140625" style="1279" customWidth="1"/>
    <col min="12586" max="12752" width="1.61328125" style="1279"/>
    <col min="12753" max="12753" width="2.69140625" style="1279" customWidth="1"/>
    <col min="12754" max="12754" width="6.3828125" style="1279" customWidth="1"/>
    <col min="12755" max="12755" width="2.69140625" style="1279" customWidth="1"/>
    <col min="12756" max="12759" width="0.921875" style="1279" customWidth="1"/>
    <col min="12760" max="12841" width="2.69140625" style="1279" customWidth="1"/>
    <col min="12842" max="13008" width="1.61328125" style="1279"/>
    <col min="13009" max="13009" width="2.69140625" style="1279" customWidth="1"/>
    <col min="13010" max="13010" width="6.3828125" style="1279" customWidth="1"/>
    <col min="13011" max="13011" width="2.69140625" style="1279" customWidth="1"/>
    <col min="13012" max="13015" width="0.921875" style="1279" customWidth="1"/>
    <col min="13016" max="13097" width="2.69140625" style="1279" customWidth="1"/>
    <col min="13098" max="13264" width="1.61328125" style="1279"/>
    <col min="13265" max="13265" width="2.69140625" style="1279" customWidth="1"/>
    <col min="13266" max="13266" width="6.3828125" style="1279" customWidth="1"/>
    <col min="13267" max="13267" width="2.69140625" style="1279" customWidth="1"/>
    <col min="13268" max="13271" width="0.921875" style="1279" customWidth="1"/>
    <col min="13272" max="13353" width="2.69140625" style="1279" customWidth="1"/>
    <col min="13354" max="13520" width="1.61328125" style="1279"/>
    <col min="13521" max="13521" width="2.69140625" style="1279" customWidth="1"/>
    <col min="13522" max="13522" width="6.3828125" style="1279" customWidth="1"/>
    <col min="13523" max="13523" width="2.69140625" style="1279" customWidth="1"/>
    <col min="13524" max="13527" width="0.921875" style="1279" customWidth="1"/>
    <col min="13528" max="13609" width="2.69140625" style="1279" customWidth="1"/>
    <col min="13610" max="13776" width="1.61328125" style="1279"/>
    <col min="13777" max="13777" width="2.69140625" style="1279" customWidth="1"/>
    <col min="13778" max="13778" width="6.3828125" style="1279" customWidth="1"/>
    <col min="13779" max="13779" width="2.69140625" style="1279" customWidth="1"/>
    <col min="13780" max="13783" width="0.921875" style="1279" customWidth="1"/>
    <col min="13784" max="13865" width="2.69140625" style="1279" customWidth="1"/>
    <col min="13866" max="14032" width="1.61328125" style="1279"/>
    <col min="14033" max="14033" width="2.69140625" style="1279" customWidth="1"/>
    <col min="14034" max="14034" width="6.3828125" style="1279" customWidth="1"/>
    <col min="14035" max="14035" width="2.69140625" style="1279" customWidth="1"/>
    <col min="14036" max="14039" width="0.921875" style="1279" customWidth="1"/>
    <col min="14040" max="14121" width="2.69140625" style="1279" customWidth="1"/>
    <col min="14122" max="14288" width="1.61328125" style="1279"/>
    <col min="14289" max="14289" width="2.69140625" style="1279" customWidth="1"/>
    <col min="14290" max="14290" width="6.3828125" style="1279" customWidth="1"/>
    <col min="14291" max="14291" width="2.69140625" style="1279" customWidth="1"/>
    <col min="14292" max="14295" width="0.921875" style="1279" customWidth="1"/>
    <col min="14296" max="14377" width="2.69140625" style="1279" customWidth="1"/>
    <col min="14378" max="14544" width="1.61328125" style="1279"/>
    <col min="14545" max="14545" width="2.69140625" style="1279" customWidth="1"/>
    <col min="14546" max="14546" width="6.3828125" style="1279" customWidth="1"/>
    <col min="14547" max="14547" width="2.69140625" style="1279" customWidth="1"/>
    <col min="14548" max="14551" width="0.921875" style="1279" customWidth="1"/>
    <col min="14552" max="14633" width="2.69140625" style="1279" customWidth="1"/>
    <col min="14634" max="14800" width="1.61328125" style="1279"/>
    <col min="14801" max="14801" width="2.69140625" style="1279" customWidth="1"/>
    <col min="14802" max="14802" width="6.3828125" style="1279" customWidth="1"/>
    <col min="14803" max="14803" width="2.69140625" style="1279" customWidth="1"/>
    <col min="14804" max="14807" width="0.921875" style="1279" customWidth="1"/>
    <col min="14808" max="14889" width="2.69140625" style="1279" customWidth="1"/>
    <col min="14890" max="15056" width="1.61328125" style="1279"/>
    <col min="15057" max="15057" width="2.69140625" style="1279" customWidth="1"/>
    <col min="15058" max="15058" width="6.3828125" style="1279" customWidth="1"/>
    <col min="15059" max="15059" width="2.69140625" style="1279" customWidth="1"/>
    <col min="15060" max="15063" width="0.921875" style="1279" customWidth="1"/>
    <col min="15064" max="15145" width="2.69140625" style="1279" customWidth="1"/>
    <col min="15146" max="15312" width="1.61328125" style="1279"/>
    <col min="15313" max="15313" width="2.69140625" style="1279" customWidth="1"/>
    <col min="15314" max="15314" width="6.3828125" style="1279" customWidth="1"/>
    <col min="15315" max="15315" width="2.69140625" style="1279" customWidth="1"/>
    <col min="15316" max="15319" width="0.921875" style="1279" customWidth="1"/>
    <col min="15320" max="15401" width="2.69140625" style="1279" customWidth="1"/>
    <col min="15402" max="15568" width="1.61328125" style="1279"/>
    <col min="15569" max="15569" width="2.69140625" style="1279" customWidth="1"/>
    <col min="15570" max="15570" width="6.3828125" style="1279" customWidth="1"/>
    <col min="15571" max="15571" width="2.69140625" style="1279" customWidth="1"/>
    <col min="15572" max="15575" width="0.921875" style="1279" customWidth="1"/>
    <col min="15576" max="15657" width="2.69140625" style="1279" customWidth="1"/>
    <col min="15658" max="15824" width="1.61328125" style="1279"/>
    <col min="15825" max="15825" width="2.69140625" style="1279" customWidth="1"/>
    <col min="15826" max="15826" width="6.3828125" style="1279" customWidth="1"/>
    <col min="15827" max="15827" width="2.69140625" style="1279" customWidth="1"/>
    <col min="15828" max="15831" width="0.921875" style="1279" customWidth="1"/>
    <col min="15832" max="15913" width="2.69140625" style="1279" customWidth="1"/>
    <col min="15914" max="16080" width="1.61328125" style="1279"/>
    <col min="16081" max="16081" width="2.69140625" style="1279" customWidth="1"/>
    <col min="16082" max="16082" width="6.3828125" style="1279" customWidth="1"/>
    <col min="16083" max="16083" width="2.69140625" style="1279" customWidth="1"/>
    <col min="16084" max="16087" width="0.921875" style="1279" customWidth="1"/>
    <col min="16088" max="16169" width="2.69140625" style="1279" customWidth="1"/>
    <col min="16170" max="16384" width="1.61328125" style="1279"/>
  </cols>
  <sheetData>
    <row r="1" spans="2:126" ht="81" customHeight="1" thickBot="1"/>
    <row r="2" spans="2:126" s="1420" customFormat="1" ht="24.9" customHeight="1">
      <c r="B2" s="1681"/>
      <c r="C2" s="1682"/>
      <c r="D2" s="1682"/>
      <c r="E2" s="1682"/>
      <c r="F2" s="1682"/>
      <c r="G2" s="1682"/>
      <c r="H2" s="1682"/>
      <c r="I2" s="1682"/>
      <c r="J2" s="1682"/>
      <c r="K2" s="1682"/>
      <c r="L2" s="1682"/>
      <c r="M2" s="1682"/>
      <c r="N2" s="1682"/>
      <c r="O2" s="1682"/>
      <c r="P2" s="1682"/>
      <c r="Q2" s="1682"/>
      <c r="R2" s="1682"/>
      <c r="S2" s="1682"/>
      <c r="T2" s="1682"/>
      <c r="U2" s="1682"/>
      <c r="V2" s="1682"/>
      <c r="W2" s="1682"/>
      <c r="X2" s="1682"/>
      <c r="Y2" s="1682"/>
      <c r="Z2" s="1682"/>
      <c r="AA2" s="1682"/>
      <c r="AB2" s="1682"/>
      <c r="AC2" s="1682"/>
      <c r="AD2" s="1682"/>
      <c r="AE2" s="1682"/>
      <c r="AF2" s="1682"/>
      <c r="AG2" s="1682"/>
      <c r="AH2" s="1682"/>
      <c r="AI2" s="1682"/>
      <c r="AJ2" s="1682"/>
      <c r="AK2" s="1682"/>
      <c r="AL2" s="1682"/>
      <c r="AM2" s="1682"/>
      <c r="AN2" s="1682"/>
      <c r="AO2" s="1682"/>
      <c r="AP2" s="1682"/>
      <c r="AQ2" s="1682"/>
      <c r="AR2" s="1682"/>
      <c r="AS2" s="1682"/>
      <c r="AT2" s="1682"/>
      <c r="AU2" s="1682"/>
      <c r="AV2" s="1682"/>
      <c r="AW2" s="1682"/>
      <c r="AX2" s="1682"/>
      <c r="AY2" s="1682"/>
      <c r="AZ2" s="1682"/>
      <c r="BA2" s="1682"/>
      <c r="BB2" s="1682"/>
      <c r="BC2" s="1682"/>
      <c r="BD2" s="1682"/>
      <c r="BE2" s="1682"/>
      <c r="BF2" s="1682"/>
      <c r="BG2" s="1682"/>
      <c r="BH2" s="1682"/>
      <c r="BI2" s="1682"/>
      <c r="BJ2" s="1682"/>
      <c r="BK2" s="1682"/>
      <c r="BL2" s="1682"/>
      <c r="BM2" s="1682"/>
      <c r="BN2" s="1682"/>
      <c r="BO2" s="1682"/>
      <c r="BP2" s="1682"/>
      <c r="BQ2" s="1682"/>
      <c r="BR2" s="1682"/>
      <c r="BS2" s="1682"/>
      <c r="BT2" s="1682"/>
      <c r="BU2" s="1682"/>
      <c r="BV2" s="1682"/>
      <c r="BW2" s="1682"/>
      <c r="BX2" s="1682"/>
      <c r="BY2" s="1682"/>
      <c r="BZ2" s="1682"/>
      <c r="CA2" s="1682"/>
      <c r="CB2" s="1682"/>
      <c r="CC2" s="1682"/>
      <c r="CD2" s="1683"/>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1420" customFormat="1" ht="30" customHeight="1">
      <c r="B3" s="1684"/>
      <c r="C3" s="1307"/>
      <c r="D3" s="1307"/>
      <c r="E3" s="1307"/>
      <c r="F3" s="1307"/>
      <c r="G3" s="1307"/>
      <c r="H3" s="1307"/>
      <c r="I3" s="1307"/>
      <c r="J3" s="1307"/>
      <c r="K3" s="1307"/>
      <c r="L3" s="1307"/>
      <c r="M3" s="1307"/>
      <c r="N3" s="1307"/>
      <c r="O3" s="1307"/>
      <c r="P3" s="1307"/>
      <c r="Q3" s="1307"/>
      <c r="R3" s="1307"/>
      <c r="S3" s="1307"/>
      <c r="T3" s="1307"/>
      <c r="U3" s="1307"/>
      <c r="V3" s="1307"/>
      <c r="W3" s="1307"/>
      <c r="X3" s="1307"/>
      <c r="Y3" s="1307"/>
      <c r="Z3" s="1307"/>
      <c r="AA3" s="1307"/>
      <c r="AB3" s="1307"/>
      <c r="AC3" s="1307"/>
      <c r="AD3" s="1307"/>
      <c r="AE3" s="1307"/>
      <c r="AF3" s="1307"/>
      <c r="AG3" s="1307"/>
      <c r="AH3" s="1307"/>
      <c r="AI3" s="1307"/>
      <c r="AJ3" s="1307"/>
      <c r="AK3" s="1307"/>
      <c r="AL3" s="1307"/>
      <c r="AM3" s="1307"/>
      <c r="AN3" s="1307"/>
      <c r="AO3" s="1307"/>
      <c r="AP3" s="1307"/>
      <c r="AQ3" s="1307"/>
      <c r="AR3" s="1307"/>
      <c r="AS3" s="1307"/>
      <c r="AT3" s="1307"/>
      <c r="AU3" s="1307"/>
      <c r="AV3" s="1307"/>
      <c r="AW3" s="1307"/>
      <c r="AX3" s="1307"/>
      <c r="AY3" s="1307"/>
      <c r="AZ3" s="1307"/>
      <c r="BA3" s="1307"/>
      <c r="BB3" s="1307"/>
      <c r="BC3" s="1307"/>
      <c r="BD3" s="1307"/>
      <c r="BE3" s="1307"/>
      <c r="BF3" s="1307"/>
      <c r="BG3" s="1307"/>
      <c r="BH3" s="1307"/>
      <c r="BI3" s="1307"/>
      <c r="BJ3" s="1307"/>
      <c r="BK3" s="1307"/>
      <c r="BL3" s="1307"/>
      <c r="BM3" s="1307"/>
      <c r="BN3" s="1307"/>
      <c r="BO3" s="1307"/>
      <c r="BP3" s="1307"/>
      <c r="BQ3" s="1307"/>
      <c r="BR3" s="1307"/>
      <c r="BS3" s="1307"/>
      <c r="BT3" s="1307"/>
      <c r="BU3" s="1307"/>
      <c r="BV3" s="1307"/>
      <c r="BW3" s="1307"/>
      <c r="BX3" s="1307"/>
      <c r="BY3" s="1307"/>
      <c r="BZ3" s="1307"/>
      <c r="CA3" s="1307"/>
      <c r="CB3" s="1307"/>
      <c r="CC3" s="1307"/>
      <c r="CD3" s="1685"/>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1420" customFormat="1" ht="30" customHeight="1">
      <c r="B4" s="1686"/>
      <c r="C4" s="3182" t="s">
        <v>1446</v>
      </c>
      <c r="D4" s="3143"/>
      <c r="E4" s="3143"/>
      <c r="F4" s="3143"/>
      <c r="G4" s="3143"/>
      <c r="H4" s="3143"/>
      <c r="I4" s="3143"/>
      <c r="J4" s="3143"/>
      <c r="K4" s="3143"/>
      <c r="L4" s="3143"/>
      <c r="M4" s="3143"/>
      <c r="N4" s="3183"/>
      <c r="O4" s="3184" t="s">
        <v>943</v>
      </c>
      <c r="P4" s="3149"/>
      <c r="Q4" s="3185"/>
      <c r="R4" s="1320"/>
      <c r="S4" s="1309" t="s">
        <v>1061</v>
      </c>
      <c r="T4" s="1371"/>
      <c r="U4" s="1371"/>
      <c r="V4" s="1371"/>
      <c r="W4" s="1371"/>
      <c r="X4" s="1371"/>
      <c r="Y4" s="1371"/>
      <c r="Z4" s="1371"/>
      <c r="AA4" s="1371"/>
      <c r="AB4" s="1371"/>
      <c r="AC4" s="1371"/>
      <c r="AD4" s="1371"/>
      <c r="AE4" s="1371"/>
      <c r="AF4" s="1371"/>
      <c r="AG4" s="1371"/>
      <c r="AH4" s="1371"/>
      <c r="AI4" s="1371"/>
      <c r="AJ4" s="1371"/>
      <c r="AK4" s="1371"/>
      <c r="AL4" s="1371"/>
      <c r="AM4" s="1371"/>
      <c r="AN4" s="1371"/>
      <c r="AO4" s="1371"/>
      <c r="AP4" s="1371"/>
      <c r="AQ4" s="1371"/>
      <c r="AR4" s="1371"/>
      <c r="AS4" s="1371"/>
      <c r="AT4" s="1371"/>
      <c r="AU4" s="1371"/>
      <c r="AV4" s="1371"/>
      <c r="AW4" s="1371"/>
      <c r="AX4" s="1371"/>
      <c r="AY4" s="1371"/>
      <c r="AZ4" s="1371"/>
      <c r="BA4" s="1371"/>
      <c r="BB4" s="1371"/>
      <c r="BC4" s="1371"/>
      <c r="BD4" s="1371"/>
      <c r="BE4" s="1371"/>
      <c r="BF4" s="1371"/>
      <c r="BG4" s="1371"/>
      <c r="BH4" s="1371"/>
      <c r="BI4" s="1371"/>
      <c r="BJ4" s="1371"/>
      <c r="BK4" s="1371"/>
      <c r="BL4" s="1371"/>
      <c r="BM4" s="1371"/>
      <c r="BN4" s="1371"/>
      <c r="BO4" s="1371"/>
      <c r="BP4" s="1371"/>
      <c r="BQ4" s="1371"/>
      <c r="BR4" s="1371"/>
      <c r="BS4" s="1371"/>
      <c r="BT4" s="1371"/>
      <c r="BU4" s="1371"/>
      <c r="BV4" s="1371"/>
      <c r="BW4" s="1371"/>
      <c r="BX4" s="1371"/>
      <c r="BY4" s="1371"/>
      <c r="BZ4" s="1371"/>
      <c r="CA4" s="1371"/>
      <c r="CB4" s="1371"/>
      <c r="CC4" s="1371"/>
      <c r="CD4" s="1395"/>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1420" customFormat="1" ht="30" customHeight="1">
      <c r="B5" s="1687"/>
      <c r="C5" s="3145"/>
      <c r="D5" s="3146"/>
      <c r="E5" s="3146"/>
      <c r="F5" s="3146"/>
      <c r="G5" s="3146"/>
      <c r="H5" s="3146"/>
      <c r="I5" s="3146"/>
      <c r="J5" s="3146"/>
      <c r="K5" s="3146"/>
      <c r="L5" s="3146"/>
      <c r="M5" s="3146"/>
      <c r="N5" s="3147"/>
      <c r="O5" s="3151"/>
      <c r="P5" s="3152"/>
      <c r="Q5" s="3153"/>
      <c r="R5" s="1320"/>
      <c r="S5" s="1636" t="s">
        <v>1060</v>
      </c>
      <c r="T5" s="1371"/>
      <c r="U5" s="1371"/>
      <c r="V5" s="1663"/>
      <c r="W5" s="1663"/>
      <c r="X5" s="1663"/>
      <c r="Y5" s="1663"/>
      <c r="Z5" s="1663"/>
      <c r="AA5" s="1663"/>
      <c r="AB5" s="1663"/>
      <c r="AC5" s="1663"/>
      <c r="AD5" s="1663"/>
      <c r="AE5" s="1663"/>
      <c r="AF5" s="1663"/>
      <c r="AG5" s="1663"/>
      <c r="AH5" s="1663"/>
      <c r="AI5" s="1663"/>
      <c r="AJ5" s="1663"/>
      <c r="AK5" s="1663"/>
      <c r="AL5" s="1663"/>
      <c r="AM5" s="1663"/>
      <c r="AN5" s="1663"/>
      <c r="AO5" s="1663"/>
      <c r="AP5" s="1663"/>
      <c r="AQ5" s="1663"/>
      <c r="AR5" s="1663"/>
      <c r="AS5" s="1663"/>
      <c r="AT5" s="1663"/>
      <c r="AU5" s="1663"/>
      <c r="AV5" s="1663"/>
      <c r="AW5" s="1663"/>
      <c r="AX5" s="1663"/>
      <c r="AY5" s="1663"/>
      <c r="AZ5" s="1663"/>
      <c r="BA5" s="1663"/>
      <c r="BB5" s="1663"/>
      <c r="BC5" s="1663"/>
      <c r="BD5" s="1663"/>
      <c r="BE5" s="1663"/>
      <c r="BF5" s="1663"/>
      <c r="BG5" s="1663"/>
      <c r="BH5" s="1663"/>
      <c r="BI5" s="1663"/>
      <c r="BJ5" s="1663"/>
      <c r="BK5" s="1663"/>
      <c r="BL5" s="1663"/>
      <c r="BM5" s="1663"/>
      <c r="BN5" s="1663"/>
      <c r="BO5" s="1663"/>
      <c r="BP5" s="1663"/>
      <c r="BQ5" s="1663"/>
      <c r="BR5" s="1663"/>
      <c r="BS5" s="1663"/>
      <c r="BT5" s="1663"/>
      <c r="BU5" s="1663"/>
      <c r="BV5" s="1663"/>
      <c r="BW5" s="1663"/>
      <c r="BX5" s="1663"/>
      <c r="BY5" s="1663"/>
      <c r="BZ5" s="1663"/>
      <c r="CA5" s="1663"/>
      <c r="CB5" s="1663"/>
      <c r="CC5" s="1663"/>
      <c r="CD5" s="1688"/>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1420" customFormat="1" ht="30" customHeight="1">
      <c r="B6" s="1687"/>
      <c r="C6" s="1663"/>
      <c r="D6" s="1663"/>
      <c r="E6" s="1663"/>
      <c r="F6" s="1663"/>
      <c r="G6" s="1663"/>
      <c r="H6" s="1663"/>
      <c r="I6" s="1663"/>
      <c r="J6" s="1663"/>
      <c r="K6" s="1663"/>
      <c r="L6" s="1663"/>
      <c r="M6" s="1663"/>
      <c r="N6" s="1663"/>
      <c r="O6" s="1663"/>
      <c r="P6" s="1663"/>
      <c r="Q6" s="1663"/>
      <c r="R6" s="1663"/>
      <c r="S6" s="1663"/>
      <c r="T6" s="1663"/>
      <c r="U6" s="1663"/>
      <c r="V6" s="1663"/>
      <c r="W6" s="1663"/>
      <c r="X6" s="1663"/>
      <c r="Y6" s="1663"/>
      <c r="Z6" s="1663"/>
      <c r="AA6" s="1663"/>
      <c r="AB6" s="1663"/>
      <c r="AC6" s="1663"/>
      <c r="AD6" s="1663"/>
      <c r="AE6" s="1663"/>
      <c r="AF6" s="1663"/>
      <c r="AG6" s="1663"/>
      <c r="AH6" s="1663"/>
      <c r="AI6" s="1663"/>
      <c r="AJ6" s="1663"/>
      <c r="AK6" s="1663"/>
      <c r="AL6" s="1663"/>
      <c r="AM6" s="1663"/>
      <c r="AN6" s="1663"/>
      <c r="AO6" s="1663"/>
      <c r="AP6" s="1663"/>
      <c r="AQ6" s="1663"/>
      <c r="AR6" s="1663"/>
      <c r="AS6" s="1663"/>
      <c r="AT6" s="1663"/>
      <c r="AU6" s="1663"/>
      <c r="AV6" s="1663"/>
      <c r="AW6" s="1663"/>
      <c r="AX6" s="1663"/>
      <c r="AY6" s="1663"/>
      <c r="AZ6" s="1663"/>
      <c r="BA6" s="1663"/>
      <c r="BB6" s="1663"/>
      <c r="BC6" s="1663"/>
      <c r="BD6" s="1663"/>
      <c r="BE6" s="1663"/>
      <c r="BF6" s="1663"/>
      <c r="BG6" s="1663"/>
      <c r="BH6" s="1663"/>
      <c r="BI6" s="1663"/>
      <c r="BJ6" s="1663"/>
      <c r="BK6" s="1663"/>
      <c r="BL6" s="1663"/>
      <c r="BM6" s="1663"/>
      <c r="BN6" s="1663"/>
      <c r="BO6" s="1663"/>
      <c r="BP6" s="1663"/>
      <c r="BQ6" s="1663"/>
      <c r="BR6" s="1663"/>
      <c r="BS6" s="1663"/>
      <c r="BT6" s="1663"/>
      <c r="BU6" s="1663"/>
      <c r="BV6" s="1663"/>
      <c r="BW6" s="1663"/>
      <c r="BX6" s="1663"/>
      <c r="BY6" s="1663"/>
      <c r="BZ6" s="1663"/>
      <c r="CA6" s="1663"/>
      <c r="CB6" s="1663"/>
      <c r="CC6" s="1663"/>
      <c r="CD6" s="1688"/>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1420" customFormat="1" ht="24.9" customHeight="1">
      <c r="B7" s="1301"/>
      <c r="C7" s="1631" t="s">
        <v>1026</v>
      </c>
      <c r="D7" s="1631"/>
      <c r="E7" s="1631"/>
      <c r="F7" s="1631"/>
      <c r="G7" s="1631"/>
      <c r="H7" s="3129">
        <v>2</v>
      </c>
      <c r="I7" s="3129"/>
      <c r="J7" s="1324"/>
      <c r="K7" s="1293" t="s">
        <v>1076</v>
      </c>
      <c r="L7" s="1302"/>
      <c r="M7" s="1302"/>
      <c r="N7" s="1302"/>
      <c r="O7" s="1302"/>
      <c r="P7" s="1302"/>
      <c r="Q7" s="1302"/>
      <c r="R7" s="1302"/>
      <c r="S7" s="1302"/>
      <c r="T7" s="1302"/>
      <c r="U7" s="1302"/>
      <c r="V7" s="1302"/>
      <c r="W7" s="1302"/>
      <c r="X7" s="1302"/>
      <c r="Y7" s="1302"/>
      <c r="Z7" s="1302"/>
      <c r="AA7" s="1302"/>
      <c r="AB7" s="1302"/>
      <c r="AC7" s="1302"/>
      <c r="AD7" s="1302"/>
      <c r="AE7" s="1302"/>
      <c r="AF7" s="1302"/>
      <c r="AG7" s="1302"/>
      <c r="AH7" s="1302"/>
      <c r="AI7" s="1302"/>
      <c r="AJ7" s="1302"/>
      <c r="AK7" s="1302"/>
      <c r="AL7" s="1302"/>
      <c r="AM7" s="1302"/>
      <c r="AN7" s="1302"/>
      <c r="AO7" s="1302"/>
      <c r="AP7" s="1302"/>
      <c r="AQ7" s="1302"/>
      <c r="AR7" s="1302"/>
      <c r="AS7" s="1302"/>
      <c r="AT7" s="1302"/>
      <c r="AU7" s="1302"/>
      <c r="AV7" s="1302"/>
      <c r="AW7" s="1302"/>
      <c r="AX7" s="1302"/>
      <c r="AY7" s="1302"/>
      <c r="AZ7" s="1302"/>
      <c r="BA7" s="1302"/>
      <c r="BB7" s="1302"/>
      <c r="BC7" s="1302"/>
      <c r="BD7" s="1302"/>
      <c r="BE7" s="1302"/>
      <c r="BF7" s="1302"/>
      <c r="BG7" s="1302"/>
      <c r="BH7" s="1302"/>
      <c r="BI7" s="1302"/>
      <c r="BJ7" s="1302"/>
      <c r="BK7" s="1302"/>
      <c r="BL7" s="1302"/>
      <c r="BM7" s="1302"/>
      <c r="BN7" s="1302"/>
      <c r="BO7" s="1302"/>
      <c r="BP7" s="1302"/>
      <c r="BQ7" s="1302"/>
      <c r="BR7" s="1302"/>
      <c r="BS7" s="1302"/>
      <c r="BT7" s="1302"/>
      <c r="BU7" s="1302"/>
      <c r="BV7" s="1302"/>
      <c r="BW7" s="1302"/>
      <c r="BX7" s="1302"/>
      <c r="BY7" s="1302"/>
      <c r="BZ7" s="1302"/>
      <c r="CA7" s="1302"/>
      <c r="CD7" s="1634"/>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1420" customFormat="1" ht="30" customHeight="1">
      <c r="B8" s="1635"/>
      <c r="C8" s="1637" t="s">
        <v>1028</v>
      </c>
      <c r="D8" s="1637"/>
      <c r="E8" s="1637"/>
      <c r="F8" s="1637"/>
      <c r="G8" s="1637"/>
      <c r="H8" s="3129"/>
      <c r="I8" s="3129"/>
      <c r="J8" s="1324"/>
      <c r="K8" s="1638" t="s">
        <v>1077</v>
      </c>
      <c r="V8" s="1371"/>
      <c r="W8" s="1371"/>
      <c r="X8" s="1371"/>
      <c r="Y8" s="1371"/>
      <c r="Z8" s="1371"/>
      <c r="AA8" s="1371"/>
      <c r="AB8" s="1371"/>
      <c r="AC8" s="1371"/>
      <c r="AD8" s="1371"/>
      <c r="AE8" s="1371"/>
      <c r="AF8" s="1371"/>
      <c r="AG8" s="1371"/>
      <c r="AH8" s="1371"/>
      <c r="AI8" s="1371"/>
      <c r="AJ8" s="1371"/>
      <c r="AK8" s="1320"/>
      <c r="AL8" s="1320"/>
      <c r="AM8" s="1320"/>
      <c r="AN8" s="1320"/>
      <c r="AO8" s="1320"/>
      <c r="AP8" s="1320"/>
      <c r="AQ8" s="1320"/>
      <c r="AR8" s="1320"/>
      <c r="AS8" s="1320"/>
      <c r="AT8" s="1320"/>
      <c r="AU8" s="1320"/>
      <c r="AV8" s="1320"/>
      <c r="AW8" s="1320"/>
      <c r="AX8" s="1320"/>
      <c r="AY8" s="1320"/>
      <c r="AZ8" s="1371"/>
      <c r="BA8" s="1386"/>
      <c r="BB8" s="1386"/>
      <c r="BC8" s="1386"/>
      <c r="BD8" s="1386"/>
      <c r="BE8" s="1386"/>
      <c r="BF8" s="1386"/>
      <c r="BG8" s="1386"/>
      <c r="BH8" s="1386"/>
      <c r="BI8" s="1386"/>
      <c r="BJ8" s="1386"/>
      <c r="BK8" s="1386"/>
      <c r="BL8" s="1386"/>
      <c r="BM8" s="1386"/>
      <c r="BN8" s="1386"/>
      <c r="BO8" s="1386"/>
      <c r="BP8" s="1386"/>
      <c r="BQ8" s="1386"/>
      <c r="BR8" s="1386"/>
      <c r="BS8" s="1386"/>
      <c r="BT8" s="1386"/>
      <c r="BU8" s="1386"/>
      <c r="BV8" s="1320"/>
      <c r="BW8" s="1320"/>
      <c r="BX8" s="1320"/>
      <c r="BY8" s="1320"/>
      <c r="BZ8" s="1320"/>
      <c r="CA8" s="1320"/>
      <c r="CD8" s="1634"/>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1420" customFormat="1" ht="30" customHeight="1">
      <c r="B9" s="1635"/>
      <c r="V9" s="1371"/>
      <c r="W9" s="1371"/>
      <c r="X9" s="1371"/>
      <c r="Y9" s="1371"/>
      <c r="Z9" s="1371"/>
      <c r="AA9" s="1371"/>
      <c r="AB9" s="1371"/>
      <c r="AC9" s="1371"/>
      <c r="AD9" s="1371"/>
      <c r="AE9" s="1371"/>
      <c r="AF9" s="1371"/>
      <c r="AG9" s="1371"/>
      <c r="AH9" s="1371"/>
      <c r="AI9" s="1371"/>
      <c r="AJ9" s="1371"/>
      <c r="AK9" s="1320"/>
      <c r="AL9" s="1320"/>
      <c r="AM9" s="1320"/>
      <c r="AN9" s="1320"/>
      <c r="AO9" s="1320"/>
      <c r="AP9" s="1320"/>
      <c r="AQ9" s="1320"/>
      <c r="AR9" s="1320"/>
      <c r="AS9" s="1320"/>
      <c r="AT9" s="1320"/>
      <c r="AU9" s="1320"/>
      <c r="AV9" s="1320"/>
      <c r="AW9" s="1320"/>
      <c r="AX9" s="1320"/>
      <c r="AY9" s="1320"/>
      <c r="AZ9" s="1371"/>
      <c r="BA9" s="1320"/>
      <c r="BB9" s="1320"/>
      <c r="BC9" s="1320"/>
      <c r="BD9" s="1320"/>
      <c r="BE9" s="1320"/>
      <c r="BF9" s="1320"/>
      <c r="BG9" s="1320"/>
      <c r="BH9" s="1320"/>
      <c r="BI9" s="1320"/>
      <c r="BJ9" s="1320"/>
      <c r="BK9" s="1320"/>
      <c r="BL9" s="1320"/>
      <c r="BM9" s="1320"/>
      <c r="BN9" s="1320"/>
      <c r="BO9" s="1320"/>
      <c r="BP9" s="1320"/>
      <c r="BQ9" s="1320"/>
      <c r="BR9" s="1320"/>
      <c r="BS9" s="1320"/>
      <c r="BT9" s="1320"/>
      <c r="BU9" s="1320"/>
      <c r="BV9" s="1320"/>
      <c r="BW9" s="1320"/>
      <c r="BX9" s="1320"/>
      <c r="BY9" s="1320"/>
      <c r="BZ9" s="1320"/>
      <c r="CA9" s="1320"/>
      <c r="CD9" s="1634"/>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1420" customFormat="1" ht="30" customHeight="1">
      <c r="B10" s="1635"/>
      <c r="C10" s="1689" t="s">
        <v>1085</v>
      </c>
      <c r="D10" s="1689" t="s">
        <v>1114</v>
      </c>
      <c r="E10" s="1690"/>
      <c r="F10" s="1692"/>
      <c r="G10" s="1691"/>
      <c r="H10" s="1387"/>
      <c r="I10" s="1387"/>
      <c r="J10" s="1387"/>
      <c r="K10" s="1387"/>
      <c r="L10" s="1387"/>
      <c r="M10" s="1387"/>
      <c r="N10" s="1387"/>
      <c r="O10" s="1387"/>
      <c r="P10" s="1387"/>
      <c r="Q10" s="1387"/>
      <c r="R10" s="1387"/>
      <c r="S10" s="1387"/>
      <c r="T10" s="1387"/>
      <c r="U10" s="1387"/>
      <c r="V10" s="1387"/>
      <c r="W10" s="1387"/>
      <c r="X10" s="1387"/>
      <c r="Y10" s="1387"/>
      <c r="Z10" s="1387"/>
      <c r="AA10" s="1387"/>
      <c r="AB10" s="1387"/>
      <c r="AC10" s="1387"/>
      <c r="AD10" s="1387"/>
      <c r="AE10" s="1387"/>
      <c r="AF10" s="1387"/>
      <c r="AG10" s="1387"/>
      <c r="AH10" s="1387"/>
      <c r="AI10" s="1387"/>
      <c r="AJ10" s="1387"/>
      <c r="AK10" s="1387"/>
      <c r="AL10" s="1387"/>
      <c r="AM10" s="1387"/>
      <c r="AN10" s="1387"/>
      <c r="AO10" s="1387"/>
      <c r="AP10" s="1387"/>
      <c r="AQ10" s="1387"/>
      <c r="AR10" s="1387"/>
      <c r="AS10" s="1387"/>
      <c r="AT10" s="1387"/>
      <c r="AU10" s="1387"/>
      <c r="AV10" s="1387"/>
      <c r="AW10" s="1387"/>
      <c r="AX10" s="1387"/>
      <c r="AY10" s="1387"/>
      <c r="AZ10" s="1387"/>
      <c r="BA10" s="1387"/>
      <c r="BB10" s="1387"/>
      <c r="BC10" s="1387"/>
      <c r="BD10" s="1387"/>
      <c r="BE10" s="1321"/>
      <c r="BF10" s="1321"/>
      <c r="BG10" s="1321"/>
      <c r="BH10" s="1321"/>
      <c r="BI10" s="1321"/>
      <c r="BJ10" s="1321"/>
      <c r="CB10" s="1321"/>
      <c r="CD10" s="1634"/>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1420" customFormat="1" ht="30" customHeight="1">
      <c r="B11" s="1635"/>
      <c r="C11" s="1690"/>
      <c r="D11" s="1692" t="s">
        <v>1113</v>
      </c>
      <c r="E11" s="1690"/>
      <c r="F11" s="1692"/>
      <c r="G11" s="1691"/>
      <c r="H11" s="1387"/>
      <c r="I11" s="1387"/>
      <c r="J11" s="1387"/>
      <c r="K11" s="1387"/>
      <c r="L11" s="1387"/>
      <c r="M11" s="1387"/>
      <c r="N11" s="1387"/>
      <c r="O11" s="1387"/>
      <c r="P11" s="1387"/>
      <c r="Q11" s="1387"/>
      <c r="R11" s="1387"/>
      <c r="S11" s="1387"/>
      <c r="T11" s="1387"/>
      <c r="U11" s="1387"/>
      <c r="V11" s="1387"/>
      <c r="W11" s="1387"/>
      <c r="X11" s="1387"/>
      <c r="Y11" s="1387"/>
      <c r="Z11" s="1387"/>
      <c r="AA11" s="1387"/>
      <c r="AB11" s="1387"/>
      <c r="AC11" s="1387"/>
      <c r="AD11" s="1387"/>
      <c r="AE11" s="1387"/>
      <c r="AF11" s="1387"/>
      <c r="AG11" s="1387"/>
      <c r="AH11" s="1387"/>
      <c r="AI11" s="1387"/>
      <c r="AJ11" s="1387"/>
      <c r="AK11" s="1387"/>
      <c r="AL11" s="1387"/>
      <c r="AM11" s="1387"/>
      <c r="AN11" s="1387"/>
      <c r="AO11" s="1387"/>
      <c r="AP11" s="1387"/>
      <c r="AQ11" s="1387"/>
      <c r="AR11" s="1387"/>
      <c r="AS11" s="1387"/>
      <c r="AT11" s="1387"/>
      <c r="AU11" s="1387"/>
      <c r="AV11" s="1387"/>
      <c r="AW11" s="1387"/>
      <c r="AX11" s="1387"/>
      <c r="AY11" s="1387"/>
      <c r="AZ11" s="1387"/>
      <c r="BA11" s="1387"/>
      <c r="BB11" s="1387"/>
      <c r="BC11" s="1387"/>
      <c r="BD11" s="1387"/>
      <c r="BE11" s="1321"/>
      <c r="BF11" s="1321"/>
      <c r="BG11" s="1321"/>
      <c r="BH11" s="1321"/>
      <c r="BI11" s="1321"/>
      <c r="BJ11" s="1321"/>
      <c r="CB11" s="1321"/>
      <c r="CD11" s="1634"/>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1420" customFormat="1" ht="15" customHeight="1">
      <c r="B12" s="1635"/>
      <c r="C12" s="1690"/>
      <c r="D12" s="1689"/>
      <c r="E12" s="1690"/>
      <c r="F12" s="1692"/>
      <c r="G12" s="1691"/>
      <c r="H12" s="1387"/>
      <c r="I12" s="1387"/>
      <c r="J12" s="1387"/>
      <c r="K12" s="1387"/>
      <c r="L12" s="1387"/>
      <c r="M12" s="1387"/>
      <c r="N12" s="1387"/>
      <c r="O12" s="1387"/>
      <c r="P12" s="1387"/>
      <c r="Q12" s="1387"/>
      <c r="R12" s="1387"/>
      <c r="S12" s="1387"/>
      <c r="T12" s="1387"/>
      <c r="U12" s="1387"/>
      <c r="V12" s="1387"/>
      <c r="W12" s="1387"/>
      <c r="X12" s="1387"/>
      <c r="Y12" s="1387"/>
      <c r="Z12" s="1387"/>
      <c r="AA12" s="1387"/>
      <c r="AB12" s="1387"/>
      <c r="AC12" s="1387"/>
      <c r="AD12" s="1387"/>
      <c r="AE12" s="1387"/>
      <c r="AF12" s="1387"/>
      <c r="AG12" s="1387"/>
      <c r="AH12" s="1387"/>
      <c r="AI12" s="1387"/>
      <c r="AJ12" s="1387"/>
      <c r="AK12" s="1387"/>
      <c r="AL12" s="1387"/>
      <c r="AM12" s="1387"/>
      <c r="AN12" s="1387"/>
      <c r="AO12" s="1387"/>
      <c r="AP12" s="1387"/>
      <c r="AQ12" s="1387"/>
      <c r="AR12" s="1387"/>
      <c r="AS12" s="1387"/>
      <c r="AT12" s="1387"/>
      <c r="AU12" s="1387"/>
      <c r="AV12" s="1387"/>
      <c r="AW12" s="1387"/>
      <c r="AX12" s="1387"/>
      <c r="AY12" s="1387"/>
      <c r="AZ12" s="1387"/>
      <c r="BA12" s="1387"/>
      <c r="BB12" s="1387"/>
      <c r="BC12" s="1387"/>
      <c r="BD12" s="1387"/>
      <c r="BE12" s="1321"/>
      <c r="BF12" s="1321"/>
      <c r="BG12" s="1321"/>
      <c r="BH12" s="1321"/>
      <c r="BI12" s="1321"/>
      <c r="BJ12" s="1321"/>
      <c r="BK12" s="1321"/>
      <c r="BL12" s="1321"/>
      <c r="BM12" s="1321"/>
      <c r="BN12" s="1321"/>
      <c r="BO12" s="1321"/>
      <c r="BP12" s="1321"/>
      <c r="BQ12" s="1321"/>
      <c r="BR12" s="1321"/>
      <c r="BS12" s="1321"/>
      <c r="BT12" s="1321"/>
      <c r="BU12" s="1321"/>
      <c r="BV12" s="1321"/>
      <c r="BW12" s="1321"/>
      <c r="BX12" s="1321"/>
      <c r="BY12" s="1321"/>
      <c r="BZ12" s="1321"/>
      <c r="CA12" s="1321"/>
      <c r="CD12" s="1634"/>
      <c r="CH12"/>
      <c r="CI12"/>
      <c r="CJ12"/>
      <c r="CK12"/>
    </row>
    <row r="13" spans="2:126" s="1420" customFormat="1" ht="30" customHeight="1">
      <c r="B13" s="1635"/>
      <c r="C13" s="1690"/>
      <c r="D13" s="1689" t="s">
        <v>19</v>
      </c>
      <c r="E13" s="1690"/>
      <c r="F13" s="1692" t="s">
        <v>1527</v>
      </c>
      <c r="G13" s="1691"/>
      <c r="H13" s="1387"/>
      <c r="I13" s="1387"/>
      <c r="J13" s="1387"/>
      <c r="K13" s="1387"/>
      <c r="L13" s="1387"/>
      <c r="M13" s="1387"/>
      <c r="N13" s="1387"/>
      <c r="O13" s="1387"/>
      <c r="P13" s="1387"/>
      <c r="Q13" s="1387"/>
      <c r="R13" s="1387"/>
      <c r="S13" s="1387"/>
      <c r="T13" s="1387"/>
      <c r="U13" s="1387"/>
      <c r="V13" s="1387"/>
      <c r="W13" s="1387"/>
      <c r="X13" s="1387"/>
      <c r="Y13" s="1387"/>
      <c r="Z13" s="1387"/>
      <c r="AA13" s="1387"/>
      <c r="AB13" s="1387"/>
      <c r="AC13" s="1387"/>
      <c r="AD13" s="1387"/>
      <c r="AE13" s="1387"/>
      <c r="AF13" s="1387"/>
      <c r="AG13" s="1387"/>
      <c r="AH13" s="1387"/>
      <c r="AI13" s="1387"/>
      <c r="AJ13" s="1387"/>
      <c r="AK13" s="1387"/>
      <c r="AL13" s="1387"/>
      <c r="AM13" s="1387"/>
      <c r="AN13" s="1387"/>
      <c r="AO13" s="1387"/>
      <c r="AP13" s="1387"/>
      <c r="AQ13" s="1387"/>
      <c r="AR13" s="1387"/>
      <c r="AS13" s="1387"/>
      <c r="AT13" s="1387"/>
      <c r="AU13" s="1387"/>
      <c r="AV13" s="1387"/>
      <c r="AW13" s="1387"/>
      <c r="AX13" s="1387"/>
      <c r="AY13" s="1387"/>
      <c r="AZ13" s="1387"/>
      <c r="BA13" s="1387"/>
      <c r="BB13" s="1387"/>
      <c r="BC13" s="1387"/>
      <c r="BD13" s="1387"/>
      <c r="BE13" s="1321"/>
      <c r="BF13" s="1321"/>
      <c r="BG13" s="1321"/>
      <c r="BH13" s="1321"/>
      <c r="BI13" s="1321"/>
      <c r="BJ13" s="1321"/>
      <c r="BK13" s="1321"/>
      <c r="BL13" s="1321"/>
      <c r="BM13" s="1321"/>
      <c r="BN13" s="1321"/>
      <c r="BO13" s="1321"/>
      <c r="BP13" s="1321"/>
      <c r="BQ13" s="1279"/>
      <c r="BR13" s="1279"/>
      <c r="BS13" s="1279"/>
      <c r="BT13" s="1279"/>
      <c r="BU13" s="1279"/>
      <c r="BV13" s="1279"/>
      <c r="BW13" s="1279"/>
      <c r="BX13" s="1279"/>
      <c r="BY13" s="2191">
        <v>3100</v>
      </c>
      <c r="BZ13" s="2191"/>
      <c r="CA13" s="2191"/>
      <c r="CB13" s="1279"/>
      <c r="CC13" s="1279"/>
      <c r="CD13" s="1634"/>
      <c r="CH13"/>
      <c r="CI13"/>
      <c r="CJ13"/>
      <c r="CK13"/>
    </row>
    <row r="14" spans="2:126" s="1420" customFormat="1" ht="30" customHeight="1">
      <c r="B14" s="1635"/>
      <c r="C14" s="1690"/>
      <c r="D14" s="1689"/>
      <c r="E14" s="1690"/>
      <c r="F14" s="3209" t="s">
        <v>1112</v>
      </c>
      <c r="G14" s="3209"/>
      <c r="H14" s="3209"/>
      <c r="I14" s="1371" t="s">
        <v>1111</v>
      </c>
      <c r="J14" s="1387"/>
      <c r="K14" s="1387"/>
      <c r="L14" s="1387"/>
      <c r="M14" s="1387"/>
      <c r="N14" s="1387"/>
      <c r="O14" s="1387"/>
      <c r="P14" s="1387"/>
      <c r="Q14" s="1387"/>
      <c r="R14" s="1387"/>
      <c r="S14" s="1387"/>
      <c r="T14" s="1387"/>
      <c r="U14" s="1387"/>
      <c r="V14" s="1387"/>
      <c r="W14" s="1387"/>
      <c r="X14" s="1387"/>
      <c r="Y14" s="1387"/>
      <c r="Z14" s="1387"/>
      <c r="AA14" s="1387"/>
      <c r="AB14" s="1387"/>
      <c r="AC14" s="1387"/>
      <c r="AD14" s="1387"/>
      <c r="AE14" s="1387"/>
      <c r="AF14" s="1387"/>
      <c r="AG14" s="1387"/>
      <c r="AH14" s="1387"/>
      <c r="AI14" s="1387"/>
      <c r="AJ14" s="1387"/>
      <c r="AK14" s="1387"/>
      <c r="AL14" s="1387"/>
      <c r="AM14" s="1387"/>
      <c r="AN14" s="1387"/>
      <c r="AO14" s="1387"/>
      <c r="AP14" s="1387"/>
      <c r="AQ14" s="1387"/>
      <c r="AR14" s="1387"/>
      <c r="AS14" s="1387"/>
      <c r="AT14" s="1387"/>
      <c r="AU14" s="1387"/>
      <c r="AV14" s="1387"/>
      <c r="AW14" s="1387"/>
      <c r="AX14" s="1387"/>
      <c r="AY14" s="1387"/>
      <c r="AZ14" s="1387"/>
      <c r="BA14" s="1387"/>
      <c r="BB14" s="1387"/>
      <c r="BC14" s="1387"/>
      <c r="BD14" s="1387"/>
      <c r="BE14" s="1321"/>
      <c r="BF14" s="1321"/>
      <c r="BG14" s="1321"/>
      <c r="BH14" s="1321"/>
      <c r="BI14" s="1321"/>
      <c r="BJ14" s="1321"/>
      <c r="BK14" s="1321"/>
      <c r="BL14" s="1321"/>
      <c r="BM14" s="1321"/>
      <c r="BN14" s="1321"/>
      <c r="BO14" s="1321"/>
      <c r="BP14" s="1321"/>
      <c r="BQ14" s="2316">
        <v>51</v>
      </c>
      <c r="BR14" s="2316"/>
      <c r="BS14" s="2325"/>
      <c r="BT14" s="2326"/>
      <c r="BU14" s="2326"/>
      <c r="BV14" s="2326"/>
      <c r="BW14" s="2326"/>
      <c r="BX14" s="2326"/>
      <c r="BY14" s="2326"/>
      <c r="BZ14" s="2326"/>
      <c r="CA14" s="3169"/>
      <c r="CB14" s="2316" t="s">
        <v>23</v>
      </c>
      <c r="CC14" s="2316"/>
      <c r="CD14" s="1634"/>
      <c r="CH14"/>
      <c r="CI14"/>
      <c r="CJ14"/>
      <c r="CK14"/>
    </row>
    <row r="15" spans="2:126" s="1420" customFormat="1" ht="30" customHeight="1">
      <c r="B15" s="1645"/>
      <c r="C15" s="1690"/>
      <c r="D15" s="1689"/>
      <c r="E15" s="1690"/>
      <c r="F15" s="3209"/>
      <c r="G15" s="3209"/>
      <c r="H15" s="3209"/>
      <c r="I15" s="1663" t="s">
        <v>1110</v>
      </c>
      <c r="J15" s="1387"/>
      <c r="K15" s="1387"/>
      <c r="L15" s="1387"/>
      <c r="M15" s="1387"/>
      <c r="N15" s="1387"/>
      <c r="O15" s="1387"/>
      <c r="P15" s="1387"/>
      <c r="Q15" s="1387"/>
      <c r="R15" s="1387"/>
      <c r="S15" s="1387"/>
      <c r="T15" s="1387"/>
      <c r="U15" s="1387"/>
      <c r="V15" s="1387"/>
      <c r="W15" s="1387"/>
      <c r="X15" s="1387"/>
      <c r="Y15" s="1387"/>
      <c r="Z15" s="1387"/>
      <c r="AA15" s="1387"/>
      <c r="AB15" s="1387"/>
      <c r="AC15" s="1387"/>
      <c r="AD15" s="1387"/>
      <c r="AE15" s="1387"/>
      <c r="AF15" s="1387"/>
      <c r="AG15" s="1387"/>
      <c r="AH15" s="1387"/>
      <c r="AI15" s="1387"/>
      <c r="AJ15" s="1387"/>
      <c r="AK15" s="1387"/>
      <c r="AL15" s="1387"/>
      <c r="AM15" s="1387"/>
      <c r="AN15" s="1387"/>
      <c r="AO15" s="1387"/>
      <c r="AP15" s="1387"/>
      <c r="AQ15" s="1387"/>
      <c r="AR15" s="1387"/>
      <c r="AS15" s="1387"/>
      <c r="AT15" s="1387"/>
      <c r="AU15" s="1387"/>
      <c r="AV15" s="1387"/>
      <c r="AW15" s="1387"/>
      <c r="AX15" s="1387"/>
      <c r="AY15" s="1387"/>
      <c r="AZ15" s="1387"/>
      <c r="BA15" s="1387"/>
      <c r="BB15" s="1387"/>
      <c r="BC15" s="1387"/>
      <c r="BD15" s="1387"/>
      <c r="BE15" s="1321"/>
      <c r="BF15" s="1321"/>
      <c r="BG15" s="1321"/>
      <c r="BH15" s="1321"/>
      <c r="BI15" s="1321"/>
      <c r="BJ15" s="1321"/>
      <c r="BK15" s="1321"/>
      <c r="BL15" s="1321"/>
      <c r="BM15" s="1321"/>
      <c r="BN15" s="1321"/>
      <c r="BO15" s="1321"/>
      <c r="BP15" s="1321"/>
      <c r="BQ15" s="2316"/>
      <c r="BR15" s="2316"/>
      <c r="BS15" s="2250"/>
      <c r="BT15" s="2251"/>
      <c r="BU15" s="2251"/>
      <c r="BV15" s="2251"/>
      <c r="BW15" s="2251"/>
      <c r="BX15" s="2251"/>
      <c r="BY15" s="2251"/>
      <c r="BZ15" s="2251"/>
      <c r="CA15" s="2328"/>
      <c r="CB15" s="2316"/>
      <c r="CC15" s="2316"/>
      <c r="CD15" s="1634"/>
      <c r="CH15"/>
      <c r="CI15"/>
      <c r="CJ15"/>
      <c r="CK15"/>
    </row>
    <row r="16" spans="2:126" s="1423" customFormat="1" ht="20.100000000000001" customHeight="1">
      <c r="B16" s="1646"/>
      <c r="C16" s="1690"/>
      <c r="D16" s="1689"/>
      <c r="E16" s="1690"/>
      <c r="F16" s="1692"/>
      <c r="G16" s="1691"/>
      <c r="H16" s="1387"/>
      <c r="I16" s="1387"/>
      <c r="J16" s="1387"/>
      <c r="K16" s="1387"/>
      <c r="L16" s="1387"/>
      <c r="M16" s="1387"/>
      <c r="N16" s="1387"/>
      <c r="O16" s="1387"/>
      <c r="P16" s="1387"/>
      <c r="Q16" s="1387"/>
      <c r="R16" s="1387"/>
      <c r="S16" s="1387"/>
      <c r="T16" s="1387"/>
      <c r="U16" s="1387"/>
      <c r="V16" s="1387"/>
      <c r="W16" s="1387"/>
      <c r="X16" s="1387"/>
      <c r="Y16" s="1387"/>
      <c r="Z16" s="1387"/>
      <c r="AA16" s="1387"/>
      <c r="AB16" s="1387"/>
      <c r="AC16" s="1387"/>
      <c r="AD16" s="1387"/>
      <c r="AE16" s="1387"/>
      <c r="AF16" s="1387"/>
      <c r="AG16" s="1387"/>
      <c r="AH16" s="1387"/>
      <c r="AI16" s="1387"/>
      <c r="AJ16" s="1387"/>
      <c r="AK16" s="1387"/>
      <c r="AL16" s="1387"/>
      <c r="AM16" s="1387"/>
      <c r="AN16" s="1387"/>
      <c r="AO16" s="1387"/>
      <c r="AP16" s="1387"/>
      <c r="AQ16" s="1387"/>
      <c r="AR16" s="1387"/>
      <c r="AS16" s="1387"/>
      <c r="AT16" s="1387"/>
      <c r="AU16" s="1387"/>
      <c r="AV16" s="1387"/>
      <c r="AW16" s="1387"/>
      <c r="AX16" s="1387"/>
      <c r="AY16" s="1387"/>
      <c r="AZ16" s="1387"/>
      <c r="BA16" s="1387"/>
      <c r="BB16" s="1387"/>
      <c r="BC16" s="1387"/>
      <c r="BD16" s="1387"/>
      <c r="BE16" s="1321"/>
      <c r="BF16" s="1321"/>
      <c r="BG16" s="1321"/>
      <c r="BH16" s="1321"/>
      <c r="BI16" s="1321"/>
      <c r="BJ16" s="1321"/>
      <c r="BK16" s="1321"/>
      <c r="BL16" s="1321"/>
      <c r="BM16" s="1321"/>
      <c r="BN16" s="1321"/>
      <c r="BO16" s="1321"/>
      <c r="BP16" s="1321"/>
      <c r="BQ16" s="1420"/>
      <c r="BR16" s="1420"/>
      <c r="BS16" s="1420"/>
      <c r="BT16" s="1420"/>
      <c r="BU16" s="1420"/>
      <c r="BV16"/>
      <c r="BW16"/>
      <c r="BX16"/>
      <c r="BY16"/>
      <c r="BZ16"/>
      <c r="CA16"/>
      <c r="CB16" s="1712"/>
      <c r="CC16" s="1713"/>
      <c r="CD16" s="1647"/>
      <c r="CH16"/>
      <c r="CI16"/>
      <c r="CJ16"/>
      <c r="CK16"/>
    </row>
    <row r="17" spans="2:126" s="1423" customFormat="1" ht="30" customHeight="1">
      <c r="B17" s="1646"/>
      <c r="C17" s="1690"/>
      <c r="D17" s="1689" t="s">
        <v>20</v>
      </c>
      <c r="E17" s="1690"/>
      <c r="F17" s="1692" t="s">
        <v>1528</v>
      </c>
      <c r="G17" s="1691"/>
      <c r="H17" s="1387"/>
      <c r="I17" s="1387"/>
      <c r="J17" s="1387"/>
      <c r="K17" s="1387"/>
      <c r="L17" s="1387"/>
      <c r="M17" s="1387"/>
      <c r="N17" s="1387"/>
      <c r="O17" s="1387"/>
      <c r="P17" s="1387"/>
      <c r="Q17" s="1387"/>
      <c r="R17" s="1387"/>
      <c r="S17" s="1387"/>
      <c r="T17" s="1387"/>
      <c r="U17" s="1387"/>
      <c r="V17" s="1387"/>
      <c r="W17" s="1387"/>
      <c r="X17" s="1387"/>
      <c r="Y17" s="1387"/>
      <c r="Z17" s="1387"/>
      <c r="AA17" s="1387"/>
      <c r="AB17" s="1387"/>
      <c r="AC17" s="1387"/>
      <c r="AD17" s="1387"/>
      <c r="AE17" s="1387"/>
      <c r="AF17" s="1387"/>
      <c r="AG17" s="1387"/>
      <c r="AH17" s="1387"/>
      <c r="AI17" s="1387"/>
      <c r="AJ17" s="1387"/>
      <c r="AK17" s="1387"/>
      <c r="AL17" s="1387"/>
      <c r="AM17" s="1387"/>
      <c r="AN17" s="1387"/>
      <c r="AO17" s="1387"/>
      <c r="AP17" s="1387"/>
      <c r="AQ17" s="1387"/>
      <c r="AR17" s="1387"/>
      <c r="AS17" s="1387"/>
      <c r="AT17" s="1387"/>
      <c r="AU17" s="1387"/>
      <c r="AV17" s="1387"/>
      <c r="AW17" s="1387"/>
      <c r="AX17" s="1387"/>
      <c r="AY17" s="1387"/>
      <c r="AZ17" s="1387"/>
      <c r="BA17" s="1387"/>
      <c r="BB17" s="1387"/>
      <c r="BC17" s="1387"/>
      <c r="BD17" s="1387"/>
      <c r="BE17" s="1321"/>
      <c r="BF17" s="1321"/>
      <c r="BG17" s="1321"/>
      <c r="BH17" s="1321"/>
      <c r="BI17" s="1321"/>
      <c r="BJ17" s="1321"/>
      <c r="BK17" s="1321"/>
      <c r="BL17" s="1321"/>
      <c r="BM17" s="1321"/>
      <c r="BN17" s="1321"/>
      <c r="BO17" s="1321"/>
      <c r="BP17" s="1321"/>
      <c r="BQ17" s="1420"/>
      <c r="BR17" s="1420"/>
      <c r="BS17" s="1420"/>
      <c r="BT17" s="1420"/>
      <c r="BU17" s="1420"/>
      <c r="BV17"/>
      <c r="BW17"/>
      <c r="BX17"/>
      <c r="BY17"/>
      <c r="BZ17"/>
      <c r="CA17"/>
      <c r="CB17" s="1712"/>
      <c r="CC17" s="1713"/>
      <c r="CD17" s="1647"/>
      <c r="CH17"/>
      <c r="CI17"/>
      <c r="CJ17"/>
      <c r="CK17"/>
    </row>
    <row r="18" spans="2:126" s="1423" customFormat="1" ht="30" customHeight="1">
      <c r="B18" s="1412"/>
      <c r="C18" s="1690"/>
      <c r="D18" s="1689"/>
      <c r="E18" s="1690"/>
      <c r="F18" s="3209" t="s">
        <v>1109</v>
      </c>
      <c r="G18" s="3209"/>
      <c r="H18" s="3209"/>
      <c r="I18" s="1371" t="s">
        <v>1108</v>
      </c>
      <c r="J18" s="1387"/>
      <c r="K18" s="1387"/>
      <c r="L18" s="1387"/>
      <c r="M18" s="1387"/>
      <c r="N18" s="1387"/>
      <c r="O18" s="1387"/>
      <c r="P18" s="1387"/>
      <c r="Q18" s="1387"/>
      <c r="R18" s="1387"/>
      <c r="S18" s="1387"/>
      <c r="T18" s="1387"/>
      <c r="U18" s="1387"/>
      <c r="V18" s="1387"/>
      <c r="W18" s="1387"/>
      <c r="X18" s="1387"/>
      <c r="Y18" s="1387"/>
      <c r="Z18" s="1387"/>
      <c r="AA18" s="1387"/>
      <c r="AB18" s="1387"/>
      <c r="AC18" s="1387"/>
      <c r="AD18" s="1387"/>
      <c r="AE18" s="1387"/>
      <c r="AF18" s="1387"/>
      <c r="AG18" s="1387"/>
      <c r="AH18" s="1387"/>
      <c r="AI18" s="1387"/>
      <c r="AJ18" s="1387"/>
      <c r="AK18" s="1387"/>
      <c r="AL18" s="1387"/>
      <c r="AM18" s="1387"/>
      <c r="AN18" s="1387"/>
      <c r="AO18" s="1387"/>
      <c r="AP18" s="1387"/>
      <c r="AQ18" s="1387"/>
      <c r="AR18" s="1387"/>
      <c r="AS18" s="1387"/>
      <c r="AT18" s="1387"/>
      <c r="AU18" s="1387"/>
      <c r="AV18" s="1387"/>
      <c r="AW18" s="1387"/>
      <c r="AX18" s="1387"/>
      <c r="AY18" s="1387"/>
      <c r="AZ18" s="1387"/>
      <c r="BA18" s="1387"/>
      <c r="BB18" s="1387"/>
      <c r="BC18" s="1387"/>
      <c r="BD18" s="1387"/>
      <c r="BE18" s="1321"/>
      <c r="BF18" s="1321"/>
      <c r="BG18" s="1321"/>
      <c r="BH18" s="1321"/>
      <c r="BI18" s="1321"/>
      <c r="BJ18" s="1321"/>
      <c r="BK18" s="1321"/>
      <c r="BL18" s="1321"/>
      <c r="BM18" s="1321"/>
      <c r="BN18" s="1321"/>
      <c r="BO18" s="1321"/>
      <c r="BP18" s="1321"/>
      <c r="BQ18" s="2316">
        <v>52</v>
      </c>
      <c r="BR18" s="2316"/>
      <c r="BS18" s="2325"/>
      <c r="BT18" s="2326"/>
      <c r="BU18" s="2326"/>
      <c r="BV18" s="2326"/>
      <c r="BW18" s="2326"/>
      <c r="BX18" s="2326"/>
      <c r="BY18" s="2326"/>
      <c r="BZ18" s="2326"/>
      <c r="CA18" s="3169"/>
      <c r="CB18" s="2316" t="s">
        <v>23</v>
      </c>
      <c r="CC18" s="2316"/>
      <c r="CD18" s="1396"/>
      <c r="CH18"/>
      <c r="CI18"/>
      <c r="CJ18"/>
      <c r="CK18"/>
    </row>
    <row r="19" spans="2:126" s="1423" customFormat="1" ht="30" customHeight="1">
      <c r="B19" s="1412"/>
      <c r="C19" s="1690"/>
      <c r="D19" s="1689"/>
      <c r="E19" s="1690"/>
      <c r="F19" s="3209"/>
      <c r="G19" s="3209"/>
      <c r="H19" s="3209"/>
      <c r="I19" s="1663" t="s">
        <v>1107</v>
      </c>
      <c r="J19" s="1387"/>
      <c r="K19" s="1387"/>
      <c r="L19" s="1387"/>
      <c r="M19" s="1387"/>
      <c r="N19" s="1387"/>
      <c r="O19" s="1387"/>
      <c r="P19" s="1387"/>
      <c r="Q19" s="1387"/>
      <c r="R19" s="1387"/>
      <c r="S19" s="1387"/>
      <c r="T19" s="1387"/>
      <c r="U19" s="1387"/>
      <c r="V19" s="1387"/>
      <c r="W19" s="1387"/>
      <c r="X19" s="1387"/>
      <c r="Y19" s="1387"/>
      <c r="Z19" s="1387"/>
      <c r="AA19" s="1387"/>
      <c r="AB19" s="1387"/>
      <c r="AC19" s="1387"/>
      <c r="AD19" s="1387"/>
      <c r="AE19" s="1387"/>
      <c r="AF19" s="1387"/>
      <c r="AG19" s="1387"/>
      <c r="AH19" s="1387"/>
      <c r="AI19" s="1387"/>
      <c r="AJ19" s="1387"/>
      <c r="AK19" s="1387"/>
      <c r="AL19" s="1387"/>
      <c r="AM19" s="1387"/>
      <c r="AN19" s="1387"/>
      <c r="AO19" s="1387"/>
      <c r="AP19" s="1387"/>
      <c r="AQ19" s="1387"/>
      <c r="AR19" s="1387"/>
      <c r="AS19" s="1387"/>
      <c r="AT19" s="1387"/>
      <c r="AU19" s="1387"/>
      <c r="AV19" s="1387"/>
      <c r="AW19" s="1387"/>
      <c r="AX19" s="1387"/>
      <c r="AY19" s="1387"/>
      <c r="AZ19" s="1387"/>
      <c r="BA19" s="1387"/>
      <c r="BB19" s="1387"/>
      <c r="BC19" s="1387"/>
      <c r="BD19" s="1387"/>
      <c r="BE19" s="1321"/>
      <c r="BF19" s="1321"/>
      <c r="BG19" s="1321"/>
      <c r="BH19" s="1321"/>
      <c r="BI19" s="1321"/>
      <c r="BJ19" s="1321"/>
      <c r="BK19" s="1321"/>
      <c r="BL19" s="1321"/>
      <c r="BM19" s="1321"/>
      <c r="BN19" s="1321"/>
      <c r="BO19" s="1321"/>
      <c r="BP19" s="1321"/>
      <c r="BQ19" s="2316"/>
      <c r="BR19" s="2316"/>
      <c r="BS19" s="2250"/>
      <c r="BT19" s="2251"/>
      <c r="BU19" s="2251"/>
      <c r="BV19" s="2251"/>
      <c r="BW19" s="2251"/>
      <c r="BX19" s="2251"/>
      <c r="BY19" s="2251"/>
      <c r="BZ19" s="2251"/>
      <c r="CA19" s="2328"/>
      <c r="CB19" s="2316"/>
      <c r="CC19" s="2316"/>
      <c r="CD19" s="1396"/>
      <c r="CH19"/>
      <c r="CI19"/>
      <c r="CJ19"/>
      <c r="CK19"/>
    </row>
    <row r="20" spans="2:126" s="1423" customFormat="1" ht="20.100000000000001" customHeight="1">
      <c r="B20" s="1412"/>
      <c r="C20" s="1690"/>
      <c r="D20" s="1689"/>
      <c r="E20" s="1690"/>
      <c r="F20" s="1692"/>
      <c r="G20" s="1691"/>
      <c r="H20" s="1387"/>
      <c r="I20" s="1387"/>
      <c r="J20" s="1387"/>
      <c r="K20" s="1387"/>
      <c r="L20" s="1387"/>
      <c r="M20" s="1387"/>
      <c r="N20" s="1387"/>
      <c r="O20" s="1387"/>
      <c r="P20" s="1387"/>
      <c r="Q20" s="1387"/>
      <c r="R20" s="1387"/>
      <c r="S20" s="1387"/>
      <c r="T20" s="1387"/>
      <c r="U20" s="1387"/>
      <c r="V20" s="1387"/>
      <c r="W20" s="1387"/>
      <c r="X20" s="1387"/>
      <c r="Y20" s="1387"/>
      <c r="Z20" s="1387"/>
      <c r="AA20" s="1387"/>
      <c r="AB20" s="1387"/>
      <c r="AC20" s="1387"/>
      <c r="AD20" s="1387"/>
      <c r="AE20" s="1387"/>
      <c r="AF20" s="1387"/>
      <c r="AG20" s="1387"/>
      <c r="AH20" s="1387"/>
      <c r="AI20" s="1387"/>
      <c r="AJ20" s="1387"/>
      <c r="AK20" s="1387"/>
      <c r="AL20" s="1387"/>
      <c r="AM20" s="1387"/>
      <c r="AN20" s="1387"/>
      <c r="AO20" s="1387"/>
      <c r="AP20" s="1387"/>
      <c r="AQ20" s="1387"/>
      <c r="AR20" s="1387"/>
      <c r="AS20" s="1387"/>
      <c r="AT20" s="1387"/>
      <c r="AU20" s="1387"/>
      <c r="AV20" s="1387"/>
      <c r="AW20" s="1387"/>
      <c r="AX20" s="1387"/>
      <c r="AY20" s="1387"/>
      <c r="AZ20" s="1387"/>
      <c r="BA20" s="1387"/>
      <c r="BB20" s="1387"/>
      <c r="BC20" s="1387"/>
      <c r="BD20" s="1387"/>
      <c r="BE20" s="1321"/>
      <c r="BF20" s="1321"/>
      <c r="BG20" s="1321"/>
      <c r="BH20" s="1321"/>
      <c r="BI20" s="1321"/>
      <c r="BJ20" s="1321"/>
      <c r="BK20" s="1321"/>
      <c r="BL20" s="1321"/>
      <c r="BM20" s="1321"/>
      <c r="BN20" s="1321"/>
      <c r="BO20" s="1321"/>
      <c r="BP20" s="1321"/>
      <c r="BV20"/>
      <c r="BW20"/>
      <c r="BX20"/>
      <c r="BY20"/>
      <c r="BZ20"/>
      <c r="CA20"/>
      <c r="CB20" s="1712"/>
      <c r="CC20" s="1389"/>
      <c r="CD20" s="1396"/>
      <c r="CH20"/>
      <c r="CI20"/>
      <c r="CJ20"/>
      <c r="CK20"/>
    </row>
    <row r="21" spans="2:126" s="1423" customFormat="1" ht="30" customHeight="1">
      <c r="B21" s="1412"/>
      <c r="C21" s="1690"/>
      <c r="D21" s="1689" t="s">
        <v>520</v>
      </c>
      <c r="E21" s="1690"/>
      <c r="F21" s="1689" t="s">
        <v>1529</v>
      </c>
      <c r="G21" s="1691"/>
      <c r="H21" s="1387"/>
      <c r="I21" s="1387"/>
      <c r="J21" s="1387"/>
      <c r="K21" s="1387"/>
      <c r="L21" s="1387"/>
      <c r="M21" s="1387"/>
      <c r="N21" s="1387"/>
      <c r="O21" s="1387"/>
      <c r="P21" s="1387"/>
      <c r="Q21" s="1387"/>
      <c r="R21" s="1387"/>
      <c r="S21" s="1387"/>
      <c r="T21" s="1387"/>
      <c r="U21" s="1387"/>
      <c r="V21" s="1387"/>
      <c r="W21" s="1387"/>
      <c r="X21" s="1387"/>
      <c r="Y21" s="1387"/>
      <c r="Z21" s="1387"/>
      <c r="AA21" s="1387"/>
      <c r="AB21" s="1387"/>
      <c r="AC21" s="1387"/>
      <c r="AD21" s="1387"/>
      <c r="AE21" s="1387"/>
      <c r="AF21" s="1387"/>
      <c r="AG21" s="1387"/>
      <c r="AH21" s="1387"/>
      <c r="AI21" s="1387"/>
      <c r="AJ21" s="1387"/>
      <c r="AK21" s="1387"/>
      <c r="AL21" s="1387"/>
      <c r="AM21" s="1387"/>
      <c r="AN21" s="1387"/>
      <c r="AO21" s="1387"/>
      <c r="AP21" s="1387"/>
      <c r="AQ21" s="1387"/>
      <c r="AR21" s="1387"/>
      <c r="AS21" s="1387"/>
      <c r="AT21" s="1387"/>
      <c r="AU21" s="1387"/>
      <c r="AV21" s="1387"/>
      <c r="AW21" s="1387"/>
      <c r="AX21" s="1387"/>
      <c r="AY21" s="1387"/>
      <c r="AZ21" s="1387"/>
      <c r="BA21" s="1387"/>
      <c r="BB21" s="1387"/>
      <c r="BC21" s="1387"/>
      <c r="BD21" s="1387"/>
      <c r="BK21" s="1321"/>
      <c r="BL21" s="1321"/>
      <c r="BM21" s="1321"/>
      <c r="BN21" s="1321"/>
      <c r="BO21" s="1321"/>
      <c r="BP21" s="1321"/>
      <c r="BV21"/>
      <c r="BW21"/>
      <c r="BX21"/>
      <c r="BY21"/>
      <c r="BZ21"/>
      <c r="CA21"/>
      <c r="CB21" s="1712"/>
      <c r="CC21" s="1389"/>
      <c r="CD21" s="1396"/>
      <c r="CH21"/>
      <c r="CI21"/>
      <c r="CJ21"/>
      <c r="CK21"/>
    </row>
    <row r="22" spans="2:126" s="1423" customFormat="1" ht="30" customHeight="1">
      <c r="B22" s="1412"/>
      <c r="C22" s="1690"/>
      <c r="D22" s="1689"/>
      <c r="E22" s="1690"/>
      <c r="F22" s="3209" t="s">
        <v>1106</v>
      </c>
      <c r="G22" s="3209"/>
      <c r="H22" s="3209"/>
      <c r="I22" s="1371" t="s">
        <v>1105</v>
      </c>
      <c r="J22" s="1387"/>
      <c r="K22" s="1387"/>
      <c r="L22" s="1387"/>
      <c r="M22" s="1387"/>
      <c r="N22" s="1387"/>
      <c r="O22" s="1387"/>
      <c r="P22" s="1387"/>
      <c r="Q22" s="1387"/>
      <c r="R22" s="1387"/>
      <c r="S22" s="1387"/>
      <c r="T22" s="1387"/>
      <c r="U22" s="1387"/>
      <c r="V22" s="1387"/>
      <c r="W22" s="1387"/>
      <c r="X22" s="1387"/>
      <c r="Y22" s="1387"/>
      <c r="Z22" s="1387"/>
      <c r="AA22" s="1387"/>
      <c r="AB22" s="1387"/>
      <c r="AC22" s="1387"/>
      <c r="AD22" s="1387"/>
      <c r="AE22" s="1387"/>
      <c r="AF22" s="1387"/>
      <c r="AG22" s="1387"/>
      <c r="AH22" s="1387"/>
      <c r="AI22" s="1387"/>
      <c r="AJ22" s="1387"/>
      <c r="AK22" s="1387"/>
      <c r="AL22" s="1387"/>
      <c r="AM22" s="1387"/>
      <c r="AN22" s="1387"/>
      <c r="AO22" s="1387"/>
      <c r="AP22" s="1387"/>
      <c r="AQ22" s="1387"/>
      <c r="AR22" s="1387"/>
      <c r="AS22" s="1387"/>
      <c r="AT22" s="1387"/>
      <c r="AU22" s="1387"/>
      <c r="AV22" s="1387"/>
      <c r="AW22" s="1387"/>
      <c r="AX22" s="1387"/>
      <c r="AY22" s="1387"/>
      <c r="AZ22" s="1387"/>
      <c r="BA22" s="1387"/>
      <c r="BB22" s="1387"/>
      <c r="BC22" s="1387"/>
      <c r="BD22" s="1387"/>
      <c r="BK22" s="1321"/>
      <c r="BL22" s="1321"/>
      <c r="BM22" s="1321"/>
      <c r="BN22" s="1321"/>
      <c r="BO22" s="1321"/>
      <c r="BP22" s="1321"/>
      <c r="BQ22" s="2316">
        <v>53</v>
      </c>
      <c r="BR22" s="2316"/>
      <c r="BS22" s="2325"/>
      <c r="BT22" s="2326"/>
      <c r="BU22" s="2326"/>
      <c r="BV22" s="2326"/>
      <c r="BW22" s="2326"/>
      <c r="BX22" s="2326"/>
      <c r="BY22" s="2326"/>
      <c r="BZ22" s="2326"/>
      <c r="CA22" s="3169"/>
      <c r="CB22" s="2316" t="s">
        <v>23</v>
      </c>
      <c r="CC22" s="2316"/>
      <c r="CD22" s="1396"/>
      <c r="CH22"/>
      <c r="CI22"/>
      <c r="CJ22"/>
      <c r="CK22"/>
    </row>
    <row r="23" spans="2:126" s="1321" customFormat="1" ht="30" customHeight="1">
      <c r="B23" s="1412"/>
      <c r="C23" s="1690"/>
      <c r="D23" s="1689"/>
      <c r="E23" s="1690"/>
      <c r="F23" s="3209"/>
      <c r="G23" s="3209"/>
      <c r="H23" s="3209"/>
      <c r="I23" s="1663" t="s">
        <v>1104</v>
      </c>
      <c r="J23" s="1387"/>
      <c r="K23" s="1387"/>
      <c r="L23" s="1387"/>
      <c r="M23" s="1387"/>
      <c r="N23" s="1387"/>
      <c r="O23" s="1387"/>
      <c r="P23" s="1387"/>
      <c r="Q23" s="1387"/>
      <c r="R23" s="1387"/>
      <c r="S23" s="1387"/>
      <c r="T23" s="1387"/>
      <c r="U23" s="1387"/>
      <c r="V23" s="1387"/>
      <c r="W23" s="1387"/>
      <c r="X23" s="1387"/>
      <c r="Y23" s="1387"/>
      <c r="Z23" s="1387"/>
      <c r="AA23" s="1387"/>
      <c r="AB23" s="1387"/>
      <c r="AC23" s="1387"/>
      <c r="AD23" s="1387"/>
      <c r="AE23" s="1387"/>
      <c r="AF23" s="1387"/>
      <c r="AG23" s="1387"/>
      <c r="AH23" s="1387"/>
      <c r="AI23" s="1387"/>
      <c r="AJ23" s="1387"/>
      <c r="AK23" s="1387"/>
      <c r="AL23" s="1387"/>
      <c r="AM23" s="1387"/>
      <c r="AN23" s="1387"/>
      <c r="AO23" s="1387"/>
      <c r="AP23" s="1387"/>
      <c r="AQ23" s="1387"/>
      <c r="AR23" s="1387"/>
      <c r="AS23" s="1387"/>
      <c r="AT23" s="1387"/>
      <c r="AU23" s="1387"/>
      <c r="AV23" s="1387"/>
      <c r="AW23" s="1387"/>
      <c r="AX23" s="1387"/>
      <c r="AY23" s="1387"/>
      <c r="AZ23" s="1387"/>
      <c r="BA23" s="1387"/>
      <c r="BB23" s="1387"/>
      <c r="BC23" s="1387"/>
      <c r="BD23" s="1387"/>
      <c r="BQ23" s="2316"/>
      <c r="BR23" s="2316"/>
      <c r="BS23" s="2250"/>
      <c r="BT23" s="2251"/>
      <c r="BU23" s="2251"/>
      <c r="BV23" s="2251"/>
      <c r="BW23" s="2251"/>
      <c r="BX23" s="2251"/>
      <c r="BY23" s="2251"/>
      <c r="BZ23" s="2251"/>
      <c r="CA23" s="2328"/>
      <c r="CB23" s="2316"/>
      <c r="CC23" s="2316"/>
      <c r="CD23" s="1396"/>
      <c r="CH23"/>
      <c r="CI23"/>
      <c r="CJ23"/>
      <c r="CK23"/>
    </row>
    <row r="24" spans="2:126" s="1321" customFormat="1" ht="20.100000000000001" customHeight="1">
      <c r="B24" s="1635"/>
      <c r="C24" s="1690"/>
      <c r="D24" s="1689"/>
      <c r="E24" s="1690"/>
      <c r="F24" s="1692"/>
      <c r="G24" s="1691"/>
      <c r="H24" s="1387"/>
      <c r="I24" s="1387"/>
      <c r="J24" s="1387"/>
      <c r="K24" s="1387"/>
      <c r="L24" s="1387"/>
      <c r="M24" s="1387"/>
      <c r="N24" s="1387"/>
      <c r="O24" s="1387"/>
      <c r="P24" s="1387"/>
      <c r="Q24" s="1387"/>
      <c r="R24" s="1387"/>
      <c r="S24" s="1387"/>
      <c r="T24" s="1387"/>
      <c r="U24" s="1387"/>
      <c r="V24" s="1387"/>
      <c r="W24" s="1387"/>
      <c r="X24" s="1387"/>
      <c r="Y24" s="1387"/>
      <c r="Z24" s="1387"/>
      <c r="AA24" s="1387"/>
      <c r="AB24" s="1387"/>
      <c r="AC24" s="1387"/>
      <c r="AD24" s="1387"/>
      <c r="AE24" s="1387"/>
      <c r="AF24" s="1387"/>
      <c r="AG24" s="1387"/>
      <c r="AH24" s="1387"/>
      <c r="AI24" s="1387"/>
      <c r="AJ24" s="1387"/>
      <c r="AK24" s="1387"/>
      <c r="AL24" s="1387"/>
      <c r="AM24" s="1387"/>
      <c r="AN24" s="1387"/>
      <c r="AO24" s="1387"/>
      <c r="AP24" s="1387"/>
      <c r="AQ24" s="1387"/>
      <c r="AR24" s="1387"/>
      <c r="AS24" s="1387"/>
      <c r="AT24" s="1387"/>
      <c r="AU24" s="1387"/>
      <c r="AV24" s="1387"/>
      <c r="AW24" s="1387"/>
      <c r="AX24" s="1387"/>
      <c r="AY24" s="1387"/>
      <c r="AZ24" s="1387"/>
      <c r="BA24" s="1387"/>
      <c r="BB24" s="1387"/>
      <c r="BC24" s="1387"/>
      <c r="BD24" s="1387"/>
      <c r="BE24"/>
      <c r="BF24"/>
      <c r="BG24"/>
      <c r="BH24"/>
      <c r="BI24"/>
      <c r="BJ24"/>
      <c r="BK24"/>
      <c r="BL24"/>
      <c r="BM24"/>
      <c r="BN24"/>
      <c r="BO24"/>
      <c r="BP24"/>
      <c r="BQ24"/>
      <c r="BR24"/>
      <c r="BS24"/>
      <c r="BT24"/>
      <c r="BU24"/>
      <c r="BV24"/>
      <c r="BW24"/>
      <c r="BX24"/>
      <c r="BY24"/>
      <c r="BZ24"/>
      <c r="CA24"/>
      <c r="CB24" s="1714"/>
      <c r="CC24" s="1389"/>
      <c r="CD24" s="1396"/>
      <c r="CH24"/>
      <c r="CI24"/>
      <c r="CJ24"/>
      <c r="CK24"/>
    </row>
    <row r="25" spans="2:126" s="1321" customFormat="1" ht="30" customHeight="1">
      <c r="B25" s="1635"/>
      <c r="C25" s="1690"/>
      <c r="D25" s="1689"/>
      <c r="E25" s="1690"/>
      <c r="F25" s="1689" t="s">
        <v>284</v>
      </c>
      <c r="G25" s="1691"/>
      <c r="H25" s="1420"/>
      <c r="I25" s="1420"/>
      <c r="J25" s="1420"/>
      <c r="K25" s="1420"/>
      <c r="L25" s="1420"/>
      <c r="M25" s="1420"/>
      <c r="N25" s="1420"/>
      <c r="O25" s="1420"/>
      <c r="P25" s="1420"/>
      <c r="Q25" s="1420"/>
      <c r="R25" s="1420"/>
      <c r="S25" s="1420"/>
      <c r="T25" s="1420"/>
      <c r="U25" s="1420"/>
      <c r="V25" s="1420"/>
      <c r="W25" s="1420"/>
      <c r="X25" s="1420"/>
      <c r="Y25" s="1420"/>
      <c r="Z25" s="1420"/>
      <c r="AA25" s="1420"/>
      <c r="AB25" s="1420"/>
      <c r="AC25" s="1420"/>
      <c r="AD25" s="1420"/>
      <c r="AE25" s="1420"/>
      <c r="AF25" s="1420"/>
      <c r="AG25" s="1420"/>
      <c r="AH25" s="1420"/>
      <c r="AI25" s="1420"/>
      <c r="AJ25" s="1420"/>
      <c r="AK25" s="1420"/>
      <c r="AL25" s="1420"/>
      <c r="AM25" s="1420"/>
      <c r="AN25" s="1420"/>
      <c r="AO25" s="1420"/>
      <c r="AP25" s="1420"/>
      <c r="AQ25" s="1420"/>
      <c r="AR25" s="1420"/>
      <c r="AS25" s="1420"/>
      <c r="AT25" s="1420"/>
      <c r="AU25" s="1420"/>
      <c r="AV25" s="1420"/>
      <c r="AW25" s="1420"/>
      <c r="AX25" s="1420"/>
      <c r="AY25" s="1420"/>
      <c r="AZ25" s="1420"/>
      <c r="BA25" s="1420"/>
      <c r="BB25" s="1420"/>
      <c r="BC25" s="1420"/>
      <c r="BD25" s="1420"/>
      <c r="BE25"/>
      <c r="BF25"/>
      <c r="BG25"/>
      <c r="BH25"/>
      <c r="BI25"/>
      <c r="BJ25"/>
      <c r="BK25"/>
      <c r="BL25"/>
      <c r="BM25"/>
      <c r="BN25"/>
      <c r="BO25"/>
      <c r="BP25"/>
      <c r="BQ25"/>
      <c r="BR25"/>
      <c r="BS25" s="3201">
        <v>1</v>
      </c>
      <c r="BT25" s="3202"/>
      <c r="BU25" s="3202"/>
      <c r="BV25" s="3205">
        <v>0</v>
      </c>
      <c r="BW25" s="3202"/>
      <c r="BX25" s="3202"/>
      <c r="BY25" s="3205">
        <v>0</v>
      </c>
      <c r="BZ25" s="3202"/>
      <c r="CA25" s="3207"/>
      <c r="CB25" s="2316" t="s">
        <v>23</v>
      </c>
      <c r="CC25" s="2316"/>
      <c r="CD25" s="1396"/>
      <c r="CH25"/>
      <c r="CI25"/>
      <c r="CJ25"/>
      <c r="CK25"/>
    </row>
    <row r="26" spans="2:126" s="1321" customFormat="1" ht="30" customHeight="1">
      <c r="B26" s="1635"/>
      <c r="C26" s="1690"/>
      <c r="D26" s="1689"/>
      <c r="E26" s="1690"/>
      <c r="F26" s="1692" t="s">
        <v>158</v>
      </c>
      <c r="G26" s="1691"/>
      <c r="H26" s="1420"/>
      <c r="I26" s="1420"/>
      <c r="J26" s="1420"/>
      <c r="K26" s="1420"/>
      <c r="L26" s="1420"/>
      <c r="M26" s="1420"/>
      <c r="N26" s="1420"/>
      <c r="O26" s="1420"/>
      <c r="P26" s="1420"/>
      <c r="Q26" s="1420"/>
      <c r="R26" s="1420"/>
      <c r="S26" s="1420"/>
      <c r="T26" s="1420"/>
      <c r="U26" s="1420"/>
      <c r="V26" s="1420"/>
      <c r="W26" s="1420"/>
      <c r="X26" s="1420"/>
      <c r="Y26" s="1420"/>
      <c r="Z26" s="1420"/>
      <c r="AA26" s="1420"/>
      <c r="AB26" s="1420"/>
      <c r="AC26" s="1420"/>
      <c r="AD26" s="1420"/>
      <c r="AE26" s="1420"/>
      <c r="AF26" s="1420"/>
      <c r="AG26" s="1420"/>
      <c r="AH26" s="1420"/>
      <c r="AI26" s="1420"/>
      <c r="AJ26" s="1420"/>
      <c r="AK26" s="1420"/>
      <c r="AL26" s="1420"/>
      <c r="AM26" s="1420"/>
      <c r="AN26" s="1420"/>
      <c r="AO26" s="1420"/>
      <c r="AP26" s="1420"/>
      <c r="AQ26" s="1420"/>
      <c r="AR26" s="1420"/>
      <c r="AS26" s="1420"/>
      <c r="AT26" s="1420"/>
      <c r="AU26" s="1420"/>
      <c r="AV26" s="1420"/>
      <c r="AW26" s="1420"/>
      <c r="AX26" s="1420"/>
      <c r="AY26" s="1420"/>
      <c r="AZ26" s="1420"/>
      <c r="BA26" s="1420"/>
      <c r="BB26" s="1420"/>
      <c r="BC26" s="1420"/>
      <c r="BD26" s="1420"/>
      <c r="BE26"/>
      <c r="BF26"/>
      <c r="BG26"/>
      <c r="BH26"/>
      <c r="BI26"/>
      <c r="BJ26"/>
      <c r="BK26"/>
      <c r="BL26"/>
      <c r="BM26"/>
      <c r="BN26"/>
      <c r="BO26"/>
      <c r="BP26"/>
      <c r="BQ26"/>
      <c r="BR26"/>
      <c r="BS26" s="3203"/>
      <c r="BT26" s="3204"/>
      <c r="BU26" s="3204"/>
      <c r="BV26" s="3206"/>
      <c r="BW26" s="3204"/>
      <c r="BX26" s="3204"/>
      <c r="BY26" s="3206"/>
      <c r="BZ26" s="3204"/>
      <c r="CA26" s="3208"/>
      <c r="CB26" s="2316"/>
      <c r="CC26" s="2316"/>
      <c r="CD26" s="1396"/>
      <c r="CH26"/>
      <c r="CI26"/>
      <c r="CJ26"/>
      <c r="CK26"/>
    </row>
    <row r="27" spans="2:126" s="1321" customFormat="1" ht="30" customHeight="1">
      <c r="B27" s="1710"/>
      <c r="C27" s="1927"/>
      <c r="D27" s="2019"/>
      <c r="E27" s="1927"/>
      <c r="F27" s="2020"/>
      <c r="G27" s="2021"/>
      <c r="H27" s="2022"/>
      <c r="I27" s="2022"/>
      <c r="J27" s="2022"/>
      <c r="K27" s="2022"/>
      <c r="L27" s="2022"/>
      <c r="M27" s="2022"/>
      <c r="N27" s="2022"/>
      <c r="O27" s="2022"/>
      <c r="P27" s="2022"/>
      <c r="Q27" s="2022"/>
      <c r="R27" s="2022"/>
      <c r="S27" s="2022"/>
      <c r="T27" s="2022"/>
      <c r="U27" s="2022"/>
      <c r="V27" s="2022"/>
      <c r="W27" s="2022"/>
      <c r="X27" s="2022"/>
      <c r="Y27" s="2022"/>
      <c r="Z27" s="2022"/>
      <c r="AA27" s="2022"/>
      <c r="AB27" s="2022"/>
      <c r="AC27" s="2022"/>
      <c r="AD27" s="2022"/>
      <c r="AE27" s="2022"/>
      <c r="AF27" s="2022"/>
      <c r="AG27" s="2022"/>
      <c r="AH27" s="2022"/>
      <c r="AI27" s="2022"/>
      <c r="AJ27" s="2022"/>
      <c r="AK27" s="2022"/>
      <c r="AL27" s="2022"/>
      <c r="AM27" s="2022"/>
      <c r="AN27" s="2022"/>
      <c r="AO27" s="2022"/>
      <c r="AP27" s="2022"/>
      <c r="AQ27" s="2022"/>
      <c r="AR27" s="2022"/>
      <c r="AS27" s="2022"/>
      <c r="AT27" s="2022"/>
      <c r="AU27" s="2022"/>
      <c r="AV27" s="2022"/>
      <c r="AW27" s="2022"/>
      <c r="AX27" s="2022"/>
      <c r="AY27" s="2022"/>
      <c r="AZ27" s="2022"/>
      <c r="BA27" s="2022"/>
      <c r="BB27" s="2022"/>
      <c r="BC27" s="2022"/>
      <c r="BD27" s="2022"/>
      <c r="BE27" s="1592"/>
      <c r="BF27" s="1592"/>
      <c r="BG27" s="1592"/>
      <c r="BH27" s="1592"/>
      <c r="BI27" s="1592"/>
      <c r="BJ27" s="1592"/>
      <c r="BK27" s="1592"/>
      <c r="BL27" s="1592"/>
      <c r="BM27" s="1592"/>
      <c r="BN27" s="1592"/>
      <c r="BO27" s="1592"/>
      <c r="BP27" s="1592"/>
      <c r="BQ27" s="1592"/>
      <c r="BR27" s="1592"/>
      <c r="BS27" s="2015"/>
      <c r="BT27" s="2015"/>
      <c r="BU27" s="2015"/>
      <c r="BV27" s="2015"/>
      <c r="BW27" s="2015"/>
      <c r="BX27" s="2015"/>
      <c r="BY27" s="2015"/>
      <c r="BZ27" s="2015"/>
      <c r="CA27" s="2015"/>
      <c r="CB27" s="1928"/>
      <c r="CC27" s="1928"/>
      <c r="CD27" s="1666"/>
      <c r="CH27"/>
      <c r="CI27"/>
      <c r="CJ27"/>
      <c r="CK27"/>
    </row>
    <row r="28" spans="2:126" s="1321" customFormat="1" ht="30" customHeight="1">
      <c r="B28" s="1646"/>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s="1327"/>
      <c r="CC28" s="1327"/>
      <c r="CD28" s="1634"/>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pans="2:126" s="1321" customFormat="1" ht="30" customHeight="1">
      <c r="B29" s="1646"/>
      <c r="C29" s="1689" t="s">
        <v>1088</v>
      </c>
      <c r="D29" s="1689" t="s">
        <v>1102</v>
      </c>
      <c r="E29" s="1690"/>
      <c r="F29" s="1691"/>
      <c r="G29" s="1420"/>
      <c r="H29" s="1420"/>
      <c r="I29" s="1420"/>
      <c r="J29" s="1420"/>
      <c r="K29" s="1420"/>
      <c r="L29" s="1420"/>
      <c r="M29" s="1420"/>
      <c r="N29" s="1420"/>
      <c r="O29" s="1420"/>
      <c r="P29" s="1420"/>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C29"/>
      <c r="CD29" s="1634"/>
      <c r="CH29"/>
      <c r="CI29"/>
      <c r="CJ29"/>
      <c r="CK29"/>
    </row>
    <row r="30" spans="2:126" s="1321" customFormat="1" ht="30" customHeight="1">
      <c r="B30" s="1646"/>
      <c r="C30" s="1690"/>
      <c r="D30" s="1692" t="s">
        <v>1530</v>
      </c>
      <c r="E30" s="1690"/>
      <c r="F30" s="1691"/>
      <c r="G30" s="1420"/>
      <c r="H30" s="1420"/>
      <c r="I30" s="1420"/>
      <c r="J30" s="1420"/>
      <c r="K30" s="1420"/>
      <c r="L30" s="1420"/>
      <c r="M30" s="1420"/>
      <c r="N30" s="1420"/>
      <c r="O30" s="1420"/>
      <c r="P30" s="142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C30"/>
      <c r="CD30" s="1634"/>
      <c r="CH30"/>
      <c r="CI30"/>
      <c r="CJ30"/>
      <c r="CK30"/>
    </row>
    <row r="31" spans="2:126" s="1321" customFormat="1" ht="30" customHeight="1">
      <c r="B31" s="1412"/>
      <c r="C31" s="1690"/>
      <c r="D31" s="1320"/>
      <c r="E31" s="1320"/>
      <c r="F31" s="1324"/>
      <c r="G31" s="1420"/>
      <c r="H31" s="1420"/>
      <c r="I31" s="1420"/>
      <c r="J31" s="1420"/>
      <c r="K31" s="1420"/>
      <c r="L31" s="1420"/>
      <c r="M31" s="1420"/>
      <c r="N31" s="1420"/>
      <c r="O31" s="1420"/>
      <c r="P31" s="1420"/>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1279"/>
      <c r="BR31" s="1279"/>
      <c r="BS31" s="1279"/>
      <c r="BT31" s="1279"/>
      <c r="BU31" s="1279"/>
      <c r="BV31" s="1279"/>
      <c r="BW31" s="1279"/>
      <c r="BX31" s="1279"/>
      <c r="BY31" s="2191">
        <v>3100</v>
      </c>
      <c r="BZ31" s="2191"/>
      <c r="CA31" s="2191"/>
      <c r="CB31" s="1279"/>
      <c r="CC31" s="1279"/>
      <c r="CD31" s="1634"/>
      <c r="CH31"/>
      <c r="CI31"/>
      <c r="CJ31"/>
      <c r="CK31"/>
    </row>
    <row r="32" spans="2:126" s="1321" customFormat="1" ht="30" customHeight="1">
      <c r="B32" s="1635"/>
      <c r="C32" s="1690"/>
      <c r="D32" s="1693" t="s">
        <v>19</v>
      </c>
      <c r="E32" s="1690"/>
      <c r="F32" s="1689" t="s">
        <v>1101</v>
      </c>
      <c r="G32" s="1691"/>
      <c r="H32" s="1420"/>
      <c r="I32" s="1420"/>
      <c r="J32" s="1420"/>
      <c r="K32" s="1420"/>
      <c r="L32" s="1420"/>
      <c r="M32" s="1420"/>
      <c r="N32" s="1420"/>
      <c r="O32" s="1420"/>
      <c r="P32" s="1420"/>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316">
        <v>54</v>
      </c>
      <c r="BR32" s="2316"/>
      <c r="BS32" s="2325"/>
      <c r="BT32" s="2326"/>
      <c r="BU32" s="2326"/>
      <c r="BV32" s="2326"/>
      <c r="BW32" s="2326"/>
      <c r="BX32" s="2326"/>
      <c r="BY32" s="2326"/>
      <c r="BZ32" s="2326"/>
      <c r="CA32" s="3169"/>
      <c r="CB32" s="2316" t="s">
        <v>23</v>
      </c>
      <c r="CC32" s="2316"/>
      <c r="CD32" s="1634"/>
      <c r="CH32"/>
      <c r="CI32"/>
      <c r="CJ32"/>
      <c r="CK32"/>
    </row>
    <row r="33" spans="2:89" s="1321" customFormat="1" ht="30" customHeight="1">
      <c r="B33" s="1635"/>
      <c r="C33" s="1690"/>
      <c r="D33" s="1694"/>
      <c r="E33" s="1690"/>
      <c r="F33" s="1692" t="s">
        <v>1100</v>
      </c>
      <c r="G33" s="1691"/>
      <c r="H33" s="1420"/>
      <c r="I33" s="1420"/>
      <c r="J33" s="1420"/>
      <c r="K33" s="1420"/>
      <c r="L33" s="1420"/>
      <c r="M33" s="1420"/>
      <c r="N33" s="1420"/>
      <c r="O33" s="1420"/>
      <c r="P33" s="1420"/>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2316"/>
      <c r="BR33" s="2316"/>
      <c r="BS33" s="2250"/>
      <c r="BT33" s="2251"/>
      <c r="BU33" s="2251"/>
      <c r="BV33" s="2251"/>
      <c r="BW33" s="2251"/>
      <c r="BX33" s="2251"/>
      <c r="BY33" s="2251"/>
      <c r="BZ33" s="2251"/>
      <c r="CA33" s="2328"/>
      <c r="CB33" s="2316"/>
      <c r="CC33" s="2316"/>
      <c r="CD33" s="1647"/>
      <c r="CH33"/>
      <c r="CI33"/>
      <c r="CJ33"/>
      <c r="CK33"/>
    </row>
    <row r="34" spans="2:89" s="1321" customFormat="1" ht="15" customHeight="1">
      <c r="B34" s="1635"/>
      <c r="C34" s="1690"/>
      <c r="D34" s="1320"/>
      <c r="E34" s="1320"/>
      <c r="F34" s="1690"/>
      <c r="G34" s="1691"/>
      <c r="H34" s="1420"/>
      <c r="I34" s="1420"/>
      <c r="J34" s="1420"/>
      <c r="K34" s="1420"/>
      <c r="L34" s="1420"/>
      <c r="M34" s="1420"/>
      <c r="N34" s="1420"/>
      <c r="O34" s="1420"/>
      <c r="P34" s="1420"/>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1420"/>
      <c r="BR34" s="1420"/>
      <c r="BS34" s="1420"/>
      <c r="BT34" s="1420"/>
      <c r="BU34" s="1420"/>
      <c r="BV34"/>
      <c r="BW34"/>
      <c r="BX34"/>
      <c r="BY34"/>
      <c r="BZ34"/>
      <c r="CA34"/>
      <c r="CB34" s="1712"/>
      <c r="CC34" s="2012"/>
      <c r="CD34" s="1647"/>
      <c r="CH34"/>
      <c r="CI34"/>
      <c r="CJ34"/>
      <c r="CK34"/>
    </row>
    <row r="35" spans="2:89" s="1321" customFormat="1" ht="30" customHeight="1">
      <c r="B35" s="1635"/>
      <c r="C35" s="1690"/>
      <c r="D35" s="1693" t="s">
        <v>20</v>
      </c>
      <c r="E35" s="1690"/>
      <c r="F35" s="1689" t="s">
        <v>1099</v>
      </c>
      <c r="G35" s="1691"/>
      <c r="H35" s="1420"/>
      <c r="I35" s="1420"/>
      <c r="J35" s="1420"/>
      <c r="K35" s="1420"/>
      <c r="L35" s="1420"/>
      <c r="M35" s="1420"/>
      <c r="N35" s="1420"/>
      <c r="O35" s="1420"/>
      <c r="P35" s="1420"/>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2316">
        <v>55</v>
      </c>
      <c r="BR35" s="2316"/>
      <c r="BS35" s="2325"/>
      <c r="BT35" s="2326"/>
      <c r="BU35" s="2326"/>
      <c r="BV35" s="2326"/>
      <c r="BW35" s="2326"/>
      <c r="BX35" s="2326"/>
      <c r="BY35" s="2326"/>
      <c r="BZ35" s="2326"/>
      <c r="CA35" s="3169"/>
      <c r="CB35" s="2316" t="s">
        <v>23</v>
      </c>
      <c r="CC35" s="2316"/>
      <c r="CD35" s="1396"/>
      <c r="CH35"/>
      <c r="CI35"/>
      <c r="CJ35"/>
      <c r="CK35"/>
    </row>
    <row r="36" spans="2:89" s="1321" customFormat="1" ht="30" customHeight="1">
      <c r="B36" s="1645"/>
      <c r="C36" s="1690"/>
      <c r="D36" s="1694"/>
      <c r="E36" s="1690"/>
      <c r="F36" s="1692" t="s">
        <v>1098</v>
      </c>
      <c r="G36" s="1691"/>
      <c r="H36" s="1420"/>
      <c r="I36" s="1420"/>
      <c r="J36" s="1420"/>
      <c r="K36" s="1420"/>
      <c r="L36" s="1420"/>
      <c r="M36" s="1420"/>
      <c r="N36" s="1420"/>
      <c r="O36" s="1420"/>
      <c r="P36" s="1420"/>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2316"/>
      <c r="BR36" s="2316"/>
      <c r="BS36" s="2250"/>
      <c r="BT36" s="2251"/>
      <c r="BU36" s="2251"/>
      <c r="BV36" s="2251"/>
      <c r="BW36" s="2251"/>
      <c r="BX36" s="2251"/>
      <c r="BY36" s="2251"/>
      <c r="BZ36" s="2251"/>
      <c r="CA36" s="2328"/>
      <c r="CB36" s="2316"/>
      <c r="CC36" s="2316"/>
      <c r="CD36" s="1396"/>
      <c r="CH36"/>
      <c r="CI36"/>
      <c r="CJ36"/>
      <c r="CK36"/>
    </row>
    <row r="37" spans="2:89" s="1321" customFormat="1" ht="15" customHeight="1">
      <c r="B37" s="1646"/>
      <c r="C37" s="1690"/>
      <c r="D37" s="1694"/>
      <c r="E37" s="1690"/>
      <c r="F37" s="1692"/>
      <c r="G37" s="1691"/>
      <c r="H37" s="1420"/>
      <c r="I37" s="1420"/>
      <c r="J37" s="1420"/>
      <c r="K37" s="1420"/>
      <c r="L37" s="1420"/>
      <c r="M37" s="1420"/>
      <c r="N37" s="1420"/>
      <c r="O37" s="1420"/>
      <c r="P37" s="1420"/>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CD37" s="1396"/>
      <c r="CH37"/>
      <c r="CI37"/>
      <c r="CJ37"/>
      <c r="CK37"/>
    </row>
    <row r="38" spans="2:89" s="1321" customFormat="1" ht="30" customHeight="1">
      <c r="B38" s="1646"/>
      <c r="C38" s="1690"/>
      <c r="D38" s="1689"/>
      <c r="E38" s="1690"/>
      <c r="F38" s="1689" t="s">
        <v>284</v>
      </c>
      <c r="G38" s="1691"/>
      <c r="H38" s="1420"/>
      <c r="I38" s="1420"/>
      <c r="J38" s="1420"/>
      <c r="K38" s="1420"/>
      <c r="L38" s="1420"/>
      <c r="M38" s="1420"/>
      <c r="N38" s="1420"/>
      <c r="O38" s="1420"/>
      <c r="P38" s="1420"/>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S38" s="3201">
        <v>1</v>
      </c>
      <c r="BT38" s="3202"/>
      <c r="BU38" s="3202"/>
      <c r="BV38" s="3205">
        <v>0</v>
      </c>
      <c r="BW38" s="3202"/>
      <c r="BX38" s="3202"/>
      <c r="BY38" s="3205">
        <v>0</v>
      </c>
      <c r="BZ38" s="3202"/>
      <c r="CA38" s="3207"/>
      <c r="CB38" s="2316" t="s">
        <v>23</v>
      </c>
      <c r="CC38" s="2316"/>
      <c r="CD38" s="1396"/>
      <c r="CH38"/>
      <c r="CI38"/>
      <c r="CJ38"/>
      <c r="CK38"/>
    </row>
    <row r="39" spans="2:89" s="1321" customFormat="1" ht="30" customHeight="1">
      <c r="B39" s="1412"/>
      <c r="C39" s="1690"/>
      <c r="D39" s="1689"/>
      <c r="E39" s="1690"/>
      <c r="F39" s="1692" t="s">
        <v>158</v>
      </c>
      <c r="G39" s="1691"/>
      <c r="H39" s="1420"/>
      <c r="I39" s="1420"/>
      <c r="J39" s="1420"/>
      <c r="K39" s="1420"/>
      <c r="L39" s="1420"/>
      <c r="M39" s="1420"/>
      <c r="N39" s="1420"/>
      <c r="O39" s="1420"/>
      <c r="P39" s="1420"/>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S39" s="3203"/>
      <c r="BT39" s="3204"/>
      <c r="BU39" s="3204"/>
      <c r="BV39" s="3206"/>
      <c r="BW39" s="3204"/>
      <c r="BX39" s="3204"/>
      <c r="BY39" s="3206"/>
      <c r="BZ39" s="3204"/>
      <c r="CA39" s="3208"/>
      <c r="CB39" s="2316"/>
      <c r="CC39" s="2316"/>
      <c r="CD39" s="1634"/>
      <c r="CH39"/>
      <c r="CI39"/>
      <c r="CJ39"/>
      <c r="CK39"/>
    </row>
    <row r="40" spans="2:89" s="1321" customFormat="1" ht="18" customHeight="1">
      <c r="B40" s="1710"/>
      <c r="C40" s="1592"/>
      <c r="D40" s="1592"/>
      <c r="E40" s="1592"/>
      <c r="F40" s="1592"/>
      <c r="G40" s="1592"/>
      <c r="H40" s="1592"/>
      <c r="I40" s="1592"/>
      <c r="J40" s="1592"/>
      <c r="K40" s="1592"/>
      <c r="L40" s="1592"/>
      <c r="M40" s="1592"/>
      <c r="N40" s="1592"/>
      <c r="O40" s="1592"/>
      <c r="P40" s="1592"/>
      <c r="Q40" s="1592"/>
      <c r="R40" s="1592"/>
      <c r="S40" s="1592"/>
      <c r="T40" s="1592"/>
      <c r="U40" s="1592"/>
      <c r="V40" s="1592"/>
      <c r="W40" s="1592"/>
      <c r="X40" s="1592"/>
      <c r="Y40" s="1592"/>
      <c r="Z40" s="1592"/>
      <c r="AA40" s="1592"/>
      <c r="AB40" s="1592"/>
      <c r="AC40" s="1592"/>
      <c r="AD40" s="1592"/>
      <c r="AE40" s="1592"/>
      <c r="AF40" s="1592"/>
      <c r="AG40" s="1592"/>
      <c r="AH40" s="1592"/>
      <c r="AI40" s="1592"/>
      <c r="AJ40" s="1592"/>
      <c r="AK40" s="1592"/>
      <c r="AL40" s="1592"/>
      <c r="AM40" s="1592"/>
      <c r="AN40" s="1592"/>
      <c r="AO40" s="1592"/>
      <c r="AP40" s="1592"/>
      <c r="AQ40" s="1592"/>
      <c r="AR40" s="1592"/>
      <c r="AS40" s="1592"/>
      <c r="AT40" s="1592"/>
      <c r="AU40" s="1592"/>
      <c r="AV40" s="1592"/>
      <c r="AW40" s="1592"/>
      <c r="AX40" s="1592"/>
      <c r="AY40" s="1592"/>
      <c r="AZ40" s="1592"/>
      <c r="BA40" s="1592"/>
      <c r="BB40" s="1592"/>
      <c r="BC40" s="1592"/>
      <c r="BD40" s="1592"/>
      <c r="BE40" s="1592"/>
      <c r="BF40" s="1592"/>
      <c r="BG40" s="1592"/>
      <c r="BH40" s="1592"/>
      <c r="BI40" s="1592"/>
      <c r="BJ40" s="1592"/>
      <c r="BK40" s="1592"/>
      <c r="BL40" s="1592"/>
      <c r="BM40" s="1592"/>
      <c r="BN40" s="1592"/>
      <c r="BO40" s="1592"/>
      <c r="BP40" s="1592"/>
      <c r="BQ40" s="1592"/>
      <c r="BR40" s="1592"/>
      <c r="BS40" s="1592"/>
      <c r="BT40" s="1592"/>
      <c r="BU40" s="1592"/>
      <c r="BV40" s="1592"/>
      <c r="BW40" s="1592"/>
      <c r="BX40" s="1592"/>
      <c r="BY40" s="1592"/>
      <c r="BZ40" s="1592"/>
      <c r="CA40" s="1592"/>
      <c r="CB40" s="1665"/>
      <c r="CC40" s="1592"/>
      <c r="CD40" s="1702"/>
      <c r="CH40"/>
      <c r="CI40"/>
      <c r="CJ40"/>
      <c r="CK40"/>
    </row>
    <row r="41" spans="2:89" s="1321" customFormat="1" ht="18" customHeight="1">
      <c r="B41" s="163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C41"/>
      <c r="CD41" s="1634"/>
      <c r="CH41"/>
      <c r="CI41"/>
      <c r="CJ41"/>
      <c r="CK41"/>
    </row>
    <row r="42" spans="2:89" s="1321" customFormat="1" ht="30" customHeight="1">
      <c r="B42" s="1635"/>
      <c r="C42" s="1689" t="s">
        <v>1091</v>
      </c>
      <c r="D42" s="1689" t="s">
        <v>1097</v>
      </c>
      <c r="E42" s="1423"/>
      <c r="F42" s="1690"/>
      <c r="G42" s="1691"/>
      <c r="H42" s="1371"/>
      <c r="I42" s="1423"/>
      <c r="J42" s="1371"/>
      <c r="K42" s="1371"/>
      <c r="L42" s="1371"/>
      <c r="M42" s="1371"/>
      <c r="N42" s="1371"/>
      <c r="O42" s="1371"/>
      <c r="P42" s="1371"/>
      <c r="Q42" s="1371"/>
      <c r="R42" s="1371"/>
      <c r="S42" s="1371"/>
      <c r="T42" s="1371"/>
      <c r="U42" s="1371"/>
      <c r="V42" s="1371"/>
      <c r="W42" s="1371"/>
      <c r="X42" s="1371"/>
      <c r="Y42" s="1371"/>
      <c r="Z42" s="1371"/>
      <c r="AA42" s="1371"/>
      <c r="AB42" s="1371"/>
      <c r="AC42" s="1371"/>
      <c r="AD42" s="1371"/>
      <c r="AE42" s="1371"/>
      <c r="AF42" s="1371"/>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C42"/>
      <c r="CD42" s="1634"/>
      <c r="CH42"/>
      <c r="CI42"/>
      <c r="CJ42"/>
      <c r="CK42"/>
    </row>
    <row r="43" spans="2:89" s="1321" customFormat="1" ht="30" customHeight="1">
      <c r="B43" s="1635"/>
      <c r="C43" s="1690"/>
      <c r="D43" s="1689" t="s">
        <v>14</v>
      </c>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C43"/>
      <c r="CD43" s="1634"/>
      <c r="CH43"/>
      <c r="CI43"/>
      <c r="CJ43"/>
      <c r="CK43"/>
    </row>
    <row r="44" spans="2:89" s="1321" customFormat="1" ht="30" customHeight="1">
      <c r="B44" s="1645"/>
      <c r="C44" s="1690"/>
      <c r="D44" s="1692" t="s">
        <v>1531</v>
      </c>
      <c r="E44" s="1423"/>
      <c r="F44" s="1690"/>
      <c r="G44" s="1691"/>
      <c r="H44" s="1371"/>
      <c r="I44" s="1423"/>
      <c r="J44" s="1371"/>
      <c r="K44" s="1371"/>
      <c r="L44" s="1371"/>
      <c r="M44" s="1371"/>
      <c r="N44" s="1371"/>
      <c r="O44" s="1371"/>
      <c r="P44" s="1371"/>
      <c r="Q44" s="1371"/>
      <c r="R44" s="1371"/>
      <c r="S44" s="1371"/>
      <c r="T44" s="1371"/>
      <c r="U44" s="1371"/>
      <c r="V44" s="1371"/>
      <c r="W44" s="1371"/>
      <c r="X44" s="1371"/>
      <c r="Y44" s="1371"/>
      <c r="Z44" s="1371"/>
      <c r="AA44" s="1371"/>
      <c r="AB44" s="1371"/>
      <c r="AC44" s="1371"/>
      <c r="AD44" s="1371"/>
      <c r="AE44" s="1371"/>
      <c r="AF44" s="1371"/>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C44"/>
      <c r="CD44" s="1647"/>
      <c r="CH44"/>
      <c r="CI44"/>
      <c r="CJ44"/>
      <c r="CK44"/>
    </row>
    <row r="45" spans="2:89" s="1321" customFormat="1" ht="15" customHeight="1">
      <c r="B45" s="1646"/>
      <c r="C45" s="1690"/>
      <c r="D45" s="1694"/>
      <c r="E45" s="1690"/>
      <c r="F45" s="1692"/>
      <c r="G45" s="1323"/>
      <c r="H45" s="1371"/>
      <c r="I45" s="1423"/>
      <c r="J45" s="1371"/>
      <c r="K45" s="1371"/>
      <c r="L45" s="1371"/>
      <c r="M45" s="1371"/>
      <c r="N45" s="1371"/>
      <c r="O45" s="1371"/>
      <c r="P45" s="1371"/>
      <c r="Q45" s="1371"/>
      <c r="R45" s="1371"/>
      <c r="S45" s="1371"/>
      <c r="T45" s="1371"/>
      <c r="U45" s="1371"/>
      <c r="V45" s="1371"/>
      <c r="W45" s="1371"/>
      <c r="X45" s="1371"/>
      <c r="Y45" s="1371"/>
      <c r="Z45" s="1371"/>
      <c r="AA45" s="1371"/>
      <c r="AB45" s="1371"/>
      <c r="AC45" s="1371"/>
      <c r="AD45" s="1371"/>
      <c r="AE45" s="1371"/>
      <c r="AF45" s="1371"/>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C45"/>
      <c r="CD45" s="1647"/>
      <c r="CH45"/>
      <c r="CI45"/>
      <c r="CJ45"/>
      <c r="CK45"/>
    </row>
    <row r="46" spans="2:89" s="1321" customFormat="1" ht="30" customHeight="1">
      <c r="B46" s="1646"/>
      <c r="C46" s="1690"/>
      <c r="D46" s="1423"/>
      <c r="E46" s="1423"/>
      <c r="F46" s="1648" t="s">
        <v>1096</v>
      </c>
      <c r="G46" s="1649"/>
      <c r="H46" s="1649"/>
      <c r="I46" s="1650"/>
      <c r="J46" s="1650"/>
      <c r="K46" s="1650"/>
      <c r="L46" s="1650"/>
      <c r="M46" s="1650"/>
      <c r="N46" s="1650"/>
      <c r="O46" s="1650"/>
      <c r="P46" s="1650"/>
      <c r="Q46" s="1650"/>
      <c r="R46" s="1371"/>
      <c r="S46" s="1371"/>
      <c r="T46" s="1371"/>
      <c r="U46" s="1371"/>
      <c r="V46" s="1371"/>
      <c r="W46" s="1371"/>
      <c r="X46" s="1371"/>
      <c r="Y46" s="1371"/>
      <c r="Z46" s="1371"/>
      <c r="AA46" s="1371"/>
      <c r="AB46" s="1371"/>
      <c r="AC46" s="1371"/>
      <c r="AD46" s="1371"/>
      <c r="AE46" s="1371"/>
      <c r="AF46" s="1371"/>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C46"/>
      <c r="CD46" s="1396"/>
      <c r="CH46"/>
      <c r="CI46"/>
      <c r="CJ46"/>
      <c r="CK46"/>
    </row>
    <row r="47" spans="2:89" s="1321" customFormat="1" ht="30" customHeight="1">
      <c r="B47" s="1412"/>
      <c r="C47" s="1690"/>
      <c r="D47" s="2318" t="s">
        <v>1</v>
      </c>
      <c r="E47" s="2317"/>
      <c r="F47" s="3178"/>
      <c r="G47" s="3163"/>
      <c r="H47" s="3179"/>
      <c r="I47" s="1651"/>
      <c r="J47" s="3161" t="s">
        <v>1448</v>
      </c>
      <c r="K47" s="3161"/>
      <c r="L47" s="3161"/>
      <c r="M47" s="3161"/>
      <c r="N47" s="3161"/>
      <c r="O47" s="3161"/>
      <c r="P47" s="3161"/>
      <c r="Q47" s="3161"/>
      <c r="R47" s="1371"/>
      <c r="S47" s="2318" t="s">
        <v>4</v>
      </c>
      <c r="T47" s="2317"/>
      <c r="U47" s="3178"/>
      <c r="V47" s="3163"/>
      <c r="W47" s="3179"/>
      <c r="X47" s="1651"/>
      <c r="Y47" s="3161" t="s">
        <v>1281</v>
      </c>
      <c r="Z47" s="3161"/>
      <c r="AA47" s="3161"/>
      <c r="AB47" s="3161"/>
      <c r="AC47" s="3161"/>
      <c r="AD47" s="3161"/>
      <c r="AE47" s="3161"/>
      <c r="AF47" s="3161"/>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C47"/>
      <c r="CD47" s="1396"/>
      <c r="CH47"/>
      <c r="CI47"/>
      <c r="CJ47"/>
      <c r="CK47"/>
    </row>
    <row r="48" spans="2:89" s="1321" customFormat="1" ht="30" customHeight="1">
      <c r="B48" s="1635"/>
      <c r="C48"/>
      <c r="D48" s="2316"/>
      <c r="E48" s="2317"/>
      <c r="F48" s="3165"/>
      <c r="G48" s="3166"/>
      <c r="H48" s="3167"/>
      <c r="I48" s="1651"/>
      <c r="J48" s="3161"/>
      <c r="K48" s="3161"/>
      <c r="L48" s="3161"/>
      <c r="M48" s="3161"/>
      <c r="N48" s="3161"/>
      <c r="O48" s="3161"/>
      <c r="P48" s="3161"/>
      <c r="Q48" s="3161"/>
      <c r="R48" s="1371"/>
      <c r="S48" s="2316"/>
      <c r="T48" s="2317"/>
      <c r="U48" s="3165"/>
      <c r="V48" s="3166"/>
      <c r="W48" s="3167"/>
      <c r="X48" s="1651"/>
      <c r="Y48" s="3161"/>
      <c r="Z48" s="3161"/>
      <c r="AA48" s="3161"/>
      <c r="AB48" s="3161"/>
      <c r="AC48" s="3161"/>
      <c r="AD48" s="3161"/>
      <c r="AE48" s="3161"/>
      <c r="AF48" s="3161"/>
      <c r="BJ48"/>
      <c r="BK48"/>
      <c r="BL48"/>
      <c r="BM48"/>
      <c r="BN48"/>
      <c r="BO48"/>
      <c r="BP48"/>
      <c r="BQ48"/>
      <c r="BR48"/>
      <c r="BS48"/>
      <c r="BT48"/>
      <c r="BU48"/>
      <c r="BV48"/>
      <c r="BW48"/>
      <c r="BX48"/>
      <c r="BY48"/>
      <c r="BZ48"/>
      <c r="CA48"/>
      <c r="CC48"/>
      <c r="CD48" s="1396"/>
      <c r="CH48"/>
      <c r="CI48"/>
      <c r="CJ48"/>
      <c r="CK48"/>
    </row>
    <row r="49" spans="2:126" s="1321" customFormat="1" ht="30" customHeight="1">
      <c r="B49" s="1635"/>
      <c r="C49"/>
      <c r="BJ49"/>
      <c r="BK49"/>
      <c r="BL49"/>
      <c r="BM49"/>
      <c r="BN49"/>
      <c r="BO49"/>
      <c r="BP49"/>
      <c r="BQ49"/>
      <c r="BR49"/>
      <c r="BS49"/>
      <c r="BT49"/>
      <c r="BU49"/>
      <c r="BV49"/>
      <c r="BW49"/>
      <c r="BX49"/>
      <c r="BY49"/>
      <c r="BZ49"/>
      <c r="CA49"/>
      <c r="CC49"/>
      <c r="CD49" s="1634"/>
      <c r="CH49"/>
      <c r="CI49"/>
      <c r="CJ49"/>
      <c r="CK49"/>
    </row>
    <row r="50" spans="2:126" s="1321" customFormat="1" ht="30" customHeight="1">
      <c r="B50" s="1635"/>
      <c r="C50"/>
      <c r="BJ50"/>
      <c r="BK50"/>
      <c r="BL50"/>
      <c r="BM50"/>
      <c r="BN50"/>
      <c r="BO50"/>
      <c r="BP50"/>
      <c r="BQ50"/>
      <c r="BR50"/>
      <c r="BS50"/>
      <c r="BT50"/>
      <c r="BU50"/>
      <c r="BV50"/>
      <c r="BW50"/>
      <c r="BX50"/>
      <c r="BY50"/>
      <c r="BZ50"/>
      <c r="CA50"/>
      <c r="CC50"/>
      <c r="CD50" s="1634"/>
      <c r="CH50"/>
      <c r="CI50"/>
      <c r="CJ50"/>
      <c r="CK50"/>
    </row>
    <row r="51" spans="2:126" s="1321" customFormat="1" ht="30" customHeight="1">
      <c r="B51" s="1635"/>
      <c r="C51"/>
      <c r="BJ51"/>
      <c r="BK51"/>
      <c r="BL51"/>
      <c r="BM51"/>
      <c r="BN51"/>
      <c r="BO51"/>
      <c r="BP51"/>
      <c r="BQ51"/>
      <c r="BR51"/>
      <c r="BS51"/>
      <c r="BT51"/>
      <c r="BU51"/>
      <c r="BV51"/>
      <c r="BW51"/>
      <c r="BX51"/>
      <c r="BY51"/>
      <c r="BZ51"/>
      <c r="CA51"/>
      <c r="CC51"/>
      <c r="CD51" s="1634"/>
      <c r="CH51"/>
      <c r="CI51"/>
      <c r="CJ51"/>
      <c r="CK51"/>
    </row>
    <row r="52" spans="2:126" s="1321" customFormat="1" ht="30" customHeight="1">
      <c r="B52" s="1645"/>
      <c r="C52"/>
      <c r="BJ52"/>
      <c r="BK52"/>
      <c r="BL52"/>
      <c r="BM52"/>
      <c r="BN52"/>
      <c r="BO52"/>
      <c r="BP52"/>
      <c r="BQ52"/>
      <c r="BR52"/>
      <c r="BS52"/>
      <c r="BT52"/>
      <c r="BU52"/>
      <c r="BV52"/>
      <c r="BW52"/>
      <c r="BX52"/>
      <c r="BY52"/>
      <c r="BZ52"/>
      <c r="CA52"/>
      <c r="CC52"/>
      <c r="CD52" s="1634"/>
      <c r="CH52"/>
      <c r="CI52"/>
      <c r="CJ52"/>
      <c r="CK52"/>
    </row>
    <row r="53" spans="2:126" s="1321" customFormat="1" ht="30" customHeight="1">
      <c r="B53" s="1635"/>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C53"/>
      <c r="CD53" s="1647"/>
      <c r="CH53"/>
      <c r="CI53"/>
      <c r="CJ53"/>
      <c r="CK53"/>
    </row>
    <row r="54" spans="2:126" s="1321" customFormat="1" ht="39.9" customHeight="1">
      <c r="B54" s="1635"/>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1647"/>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1321" customFormat="1" ht="39.9" customHeight="1">
      <c r="B55" s="163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1634"/>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1321" customFormat="1" ht="30" customHeight="1">
      <c r="B56" s="1635"/>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1634"/>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1321" customFormat="1" ht="30" customHeight="1">
      <c r="B57" s="1635"/>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1634"/>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1321" customFormat="1" ht="30" customHeight="1">
      <c r="B58" s="1635"/>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C58"/>
      <c r="CD58" s="1634"/>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1321" customFormat="1" ht="18" customHeight="1">
      <c r="B59" s="1710"/>
      <c r="C59" s="1592"/>
      <c r="D59" s="1592"/>
      <c r="E59" s="1592"/>
      <c r="F59" s="1592"/>
      <c r="G59" s="1592"/>
      <c r="H59" s="1592"/>
      <c r="I59" s="1592"/>
      <c r="J59" s="1592"/>
      <c r="K59" s="1592"/>
      <c r="L59" s="1592"/>
      <c r="M59" s="1592"/>
      <c r="N59" s="1592"/>
      <c r="O59" s="1592"/>
      <c r="P59" s="1592"/>
      <c r="Q59" s="1592"/>
      <c r="R59" s="1592"/>
      <c r="S59" s="1592"/>
      <c r="T59" s="1592"/>
      <c r="U59" s="1592"/>
      <c r="V59" s="1592"/>
      <c r="W59" s="1592"/>
      <c r="X59" s="1592"/>
      <c r="Y59" s="1592"/>
      <c r="Z59" s="1592"/>
      <c r="AA59" s="1592"/>
      <c r="AB59" s="1592"/>
      <c r="AC59" s="1592"/>
      <c r="AD59" s="1592"/>
      <c r="AE59" s="1592"/>
      <c r="AF59" s="1592"/>
      <c r="AG59" s="1592"/>
      <c r="AH59" s="1592"/>
      <c r="AI59" s="1592"/>
      <c r="AJ59" s="1592"/>
      <c r="AK59" s="1592"/>
      <c r="AL59" s="1592"/>
      <c r="AM59" s="1592"/>
      <c r="AN59" s="1592"/>
      <c r="AO59" s="1592"/>
      <c r="AP59" s="1592"/>
      <c r="AQ59" s="1592"/>
      <c r="AR59" s="1592"/>
      <c r="AS59" s="1592"/>
      <c r="AT59" s="1592"/>
      <c r="AU59" s="1592"/>
      <c r="AV59" s="1592"/>
      <c r="AW59" s="1592"/>
      <c r="AX59" s="1592"/>
      <c r="AY59" s="1592"/>
      <c r="AZ59" s="1592"/>
      <c r="BA59" s="1592"/>
      <c r="BB59" s="1592"/>
      <c r="BC59" s="1592"/>
      <c r="BD59" s="1592"/>
      <c r="BE59" s="1592"/>
      <c r="BF59" s="1592"/>
      <c r="BG59" s="1592"/>
      <c r="BH59" s="1592"/>
      <c r="BI59" s="1592"/>
      <c r="BJ59" s="1592"/>
      <c r="BK59" s="1592"/>
      <c r="BL59" s="1592"/>
      <c r="BM59" s="1592"/>
      <c r="BN59" s="1592"/>
      <c r="BO59" s="1592"/>
      <c r="BP59" s="1592"/>
      <c r="BQ59" s="1592"/>
      <c r="BR59" s="1592"/>
      <c r="BS59" s="1592"/>
      <c r="BT59" s="1592"/>
      <c r="BU59" s="1592"/>
      <c r="BV59" s="1592"/>
      <c r="BW59" s="1592"/>
      <c r="BX59" s="1592"/>
      <c r="BY59" s="1592"/>
      <c r="BZ59" s="1592"/>
      <c r="CA59" s="1592"/>
      <c r="CB59" s="1665"/>
      <c r="CC59" s="1592"/>
      <c r="CD59" s="1708"/>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1321" customFormat="1" ht="18" customHeight="1">
      <c r="B60" s="1645"/>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396"/>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1321" customFormat="1" ht="30" customHeight="1">
      <c r="B61" s="1646"/>
      <c r="C61" s="1689" t="s">
        <v>1116</v>
      </c>
      <c r="D61" s="1689" t="s">
        <v>1532</v>
      </c>
      <c r="E61" s="1690"/>
      <c r="F61" s="1691"/>
      <c r="G61" s="1420"/>
      <c r="H61" s="1420"/>
      <c r="I61" s="1420"/>
      <c r="J61" s="1420"/>
      <c r="K61" s="1420"/>
      <c r="L61" s="1420"/>
      <c r="M61" s="1420"/>
      <c r="N61" s="1420"/>
      <c r="O61" s="1420"/>
      <c r="P61" s="1420"/>
      <c r="Q61" s="1420"/>
      <c r="R61" s="1420"/>
      <c r="S61" s="1420"/>
      <c r="T61" s="1420"/>
      <c r="U61" s="1420"/>
      <c r="V61" s="1420"/>
      <c r="W61" s="1420"/>
      <c r="X61" s="1420"/>
      <c r="Y61" s="1420"/>
      <c r="Z61" s="1420"/>
      <c r="AA61" s="1420"/>
      <c r="AB61" s="1420"/>
      <c r="AC61" s="1420"/>
      <c r="AD61" s="1420"/>
      <c r="AE61" s="1420"/>
      <c r="AF61" s="1420"/>
      <c r="AG61" s="1420"/>
      <c r="AH61" s="1420"/>
      <c r="AI61" s="1420"/>
      <c r="AJ61" s="1420"/>
      <c r="AK61" s="1420"/>
      <c r="AL61" s="1420"/>
      <c r="AM61" s="1420"/>
      <c r="AN61" s="1420"/>
      <c r="AO61" s="1420"/>
      <c r="AP61" s="1420"/>
      <c r="AQ61" s="1420"/>
      <c r="AR61" s="1420"/>
      <c r="AS61" s="1420"/>
      <c r="AT61" s="1420"/>
      <c r="AU61" s="1420"/>
      <c r="AV61" s="1420"/>
      <c r="AW61" s="1420"/>
      <c r="AX61" s="1420"/>
      <c r="AY61" s="1420"/>
      <c r="AZ61"/>
      <c r="BA61"/>
      <c r="BB61"/>
      <c r="BC61"/>
      <c r="BD61"/>
      <c r="BE61"/>
      <c r="BF61"/>
      <c r="BG61"/>
      <c r="BH61"/>
      <c r="BI61"/>
      <c r="BJ61"/>
      <c r="BK61"/>
      <c r="BL61"/>
      <c r="BM61"/>
      <c r="BN61"/>
      <c r="BO61"/>
      <c r="BP61"/>
      <c r="BQ61" s="1279"/>
      <c r="BR61" s="1279"/>
      <c r="BS61" s="1279"/>
      <c r="BT61" s="1279"/>
      <c r="BU61" s="1279"/>
      <c r="BV61" s="1279"/>
      <c r="BW61" s="1279"/>
      <c r="BX61" s="1279"/>
      <c r="BY61" s="2191">
        <v>3100</v>
      </c>
      <c r="BZ61" s="2191"/>
      <c r="CA61" s="2191"/>
      <c r="CB61" s="1279"/>
      <c r="CC61" s="1279"/>
      <c r="CD61" s="1634"/>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1321" customFormat="1" ht="30" customHeight="1">
      <c r="B62" s="1646"/>
      <c r="C62" s="1690"/>
      <c r="D62" s="1689" t="s">
        <v>1533</v>
      </c>
      <c r="E62" s="1690"/>
      <c r="F62" s="1691"/>
      <c r="G62" s="1420"/>
      <c r="H62" s="1420"/>
      <c r="I62" s="1420"/>
      <c r="J62" s="1420"/>
      <c r="K62" s="1420"/>
      <c r="L62" s="1420"/>
      <c r="M62" s="1420"/>
      <c r="N62" s="1420"/>
      <c r="O62" s="1420"/>
      <c r="P62" s="1420"/>
      <c r="Q62" s="1420"/>
      <c r="R62" s="1420"/>
      <c r="S62" s="1420"/>
      <c r="T62" s="1420"/>
      <c r="U62" s="1420"/>
      <c r="V62" s="1420"/>
      <c r="W62" s="1420"/>
      <c r="X62" s="1420"/>
      <c r="Y62" s="1420"/>
      <c r="Z62" s="1420"/>
      <c r="AA62" s="1420"/>
      <c r="AB62" s="1420"/>
      <c r="AC62" s="1420"/>
      <c r="AD62" s="1420"/>
      <c r="AE62" s="1420"/>
      <c r="AF62" s="1420"/>
      <c r="AG62" s="1420"/>
      <c r="AH62" s="1420"/>
      <c r="AI62" s="1420"/>
      <c r="AJ62" s="1420"/>
      <c r="AK62" s="1420"/>
      <c r="AL62" s="1420"/>
      <c r="AM62" s="1420"/>
      <c r="AN62" s="1420"/>
      <c r="AO62" s="1420"/>
      <c r="AP62" s="1420"/>
      <c r="AQ62" s="1420"/>
      <c r="AR62" s="1420"/>
      <c r="AS62" s="1420"/>
      <c r="AT62" s="1420"/>
      <c r="AU62" s="1420"/>
      <c r="AV62" s="1420"/>
      <c r="AW62" s="1420"/>
      <c r="AX62" s="1420"/>
      <c r="AY62" s="1420"/>
      <c r="AZ62"/>
      <c r="BA62"/>
      <c r="BB62"/>
      <c r="BC62"/>
      <c r="BD62"/>
      <c r="BE62"/>
      <c r="BF62"/>
      <c r="BG62"/>
      <c r="BH62"/>
      <c r="BI62"/>
      <c r="BJ62"/>
      <c r="BK62"/>
      <c r="BL62"/>
      <c r="BM62"/>
      <c r="BN62"/>
      <c r="BO62"/>
      <c r="BP62"/>
      <c r="BQ62" s="2316">
        <v>64</v>
      </c>
      <c r="BR62" s="2316"/>
      <c r="BS62" s="2325"/>
      <c r="BT62" s="2326"/>
      <c r="BU62" s="2326"/>
      <c r="BV62" s="2326"/>
      <c r="BW62" s="2326"/>
      <c r="BX62" s="2326"/>
      <c r="BY62" s="2326"/>
      <c r="BZ62" s="2326"/>
      <c r="CA62" s="3169"/>
      <c r="CB62" s="2316" t="s">
        <v>23</v>
      </c>
      <c r="CC62" s="2316"/>
      <c r="CD62" s="1634"/>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1321" customFormat="1" ht="30" customHeight="1">
      <c r="B63" s="1412"/>
      <c r="C63" s="1690"/>
      <c r="D63" s="1692" t="s">
        <v>1534</v>
      </c>
      <c r="E63" s="1690"/>
      <c r="F63" s="1691"/>
      <c r="G63" s="1420"/>
      <c r="H63" s="1420"/>
      <c r="I63" s="1420"/>
      <c r="J63" s="1420"/>
      <c r="K63" s="1420"/>
      <c r="L63" s="1420"/>
      <c r="M63" s="1420"/>
      <c r="N63" s="1420"/>
      <c r="O63" s="1420"/>
      <c r="P63" s="1420"/>
      <c r="Q63" s="1420"/>
      <c r="R63" s="1420"/>
      <c r="S63" s="1420"/>
      <c r="T63" s="1420"/>
      <c r="U63" s="1420"/>
      <c r="V63" s="1420"/>
      <c r="W63" s="1420"/>
      <c r="X63" s="1420"/>
      <c r="Y63" s="1420"/>
      <c r="Z63" s="1420"/>
      <c r="AA63" s="1420"/>
      <c r="AB63" s="1420"/>
      <c r="AC63" s="1420"/>
      <c r="AD63" s="1420"/>
      <c r="AE63" s="1420"/>
      <c r="AF63" s="1420"/>
      <c r="AG63" s="1420"/>
      <c r="AH63" s="1420"/>
      <c r="AI63" s="1420"/>
      <c r="AJ63" s="1420"/>
      <c r="AK63" s="1420"/>
      <c r="AL63" s="1420"/>
      <c r="AM63" s="1420"/>
      <c r="AN63" s="1420"/>
      <c r="AO63" s="1420"/>
      <c r="AP63" s="1420"/>
      <c r="AQ63" s="1420"/>
      <c r="AR63" s="1420"/>
      <c r="AS63" s="1420"/>
      <c r="AT63" s="1420"/>
      <c r="AU63" s="1420"/>
      <c r="AV63" s="1420"/>
      <c r="AW63" s="1420"/>
      <c r="AX63" s="1420"/>
      <c r="AY63" s="1420"/>
      <c r="AZ63"/>
      <c r="BA63"/>
      <c r="BB63"/>
      <c r="BC63"/>
      <c r="BD63"/>
      <c r="BE63"/>
      <c r="BF63"/>
      <c r="BG63"/>
      <c r="BH63"/>
      <c r="BI63"/>
      <c r="BJ63"/>
      <c r="BK63"/>
      <c r="BL63"/>
      <c r="BM63"/>
      <c r="BN63"/>
      <c r="BO63"/>
      <c r="BP63"/>
      <c r="BQ63" s="2316"/>
      <c r="BR63" s="2316"/>
      <c r="BS63" s="2250"/>
      <c r="BT63" s="2251"/>
      <c r="BU63" s="2251"/>
      <c r="BV63" s="2251"/>
      <c r="BW63" s="2251"/>
      <c r="BX63" s="2251"/>
      <c r="BY63" s="2251"/>
      <c r="BZ63" s="2251"/>
      <c r="CA63" s="2328"/>
      <c r="CB63" s="2316"/>
      <c r="CC63" s="2316"/>
      <c r="CD63" s="1634"/>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1321" customFormat="1" ht="30" customHeight="1">
      <c r="B64" s="1635"/>
      <c r="C64" s="1690"/>
      <c r="D64" s="1692" t="s">
        <v>1535</v>
      </c>
      <c r="E64" s="1320"/>
      <c r="F64" s="1324"/>
      <c r="G64" s="1420"/>
      <c r="H64" s="1420"/>
      <c r="I64" s="1420"/>
      <c r="J64" s="1420"/>
      <c r="K64" s="1420"/>
      <c r="L64" s="1420"/>
      <c r="M64" s="1420"/>
      <c r="N64" s="1420"/>
      <c r="O64" s="1420"/>
      <c r="P64" s="1420"/>
      <c r="Q64" s="1420"/>
      <c r="R64" s="1420"/>
      <c r="S64" s="1420"/>
      <c r="T64" s="1420"/>
      <c r="U64" s="1420"/>
      <c r="V64" s="1420"/>
      <c r="W64" s="1420"/>
      <c r="X64" s="1420"/>
      <c r="Y64" s="1420"/>
      <c r="Z64" s="1420"/>
      <c r="AA64" s="1420"/>
      <c r="AB64" s="1420"/>
      <c r="AC64" s="1420"/>
      <c r="AD64" s="1420"/>
      <c r="AE64" s="1420"/>
      <c r="AF64" s="1420"/>
      <c r="AG64" s="1420"/>
      <c r="AH64" s="1420"/>
      <c r="AI64" s="1420"/>
      <c r="AJ64" s="1420"/>
      <c r="AK64" s="1420"/>
      <c r="AL64" s="1420"/>
      <c r="AM64" s="1420"/>
      <c r="AN64" s="1420"/>
      <c r="AO64" s="1420"/>
      <c r="AP64" s="1420"/>
      <c r="AQ64" s="1420"/>
      <c r="AR64" s="1420"/>
      <c r="AS64" s="1420"/>
      <c r="AT64" s="1420"/>
      <c r="AU64" s="1420"/>
      <c r="AV64" s="1420"/>
      <c r="AW64" s="1420"/>
      <c r="AX64" s="1420"/>
      <c r="AY64" s="1420"/>
      <c r="AZ64"/>
      <c r="BA64"/>
      <c r="BB64"/>
      <c r="BC64"/>
      <c r="BD64"/>
      <c r="BE64"/>
      <c r="BF64"/>
      <c r="BG64"/>
      <c r="BH64"/>
      <c r="BI64"/>
      <c r="BJ64"/>
      <c r="BK64"/>
      <c r="BL64"/>
      <c r="BM64"/>
      <c r="BN64"/>
      <c r="BO64"/>
      <c r="BP64"/>
      <c r="BQ64"/>
      <c r="BR64"/>
      <c r="BS64"/>
      <c r="BT64"/>
      <c r="BU64"/>
      <c r="BV64"/>
      <c r="BW64"/>
      <c r="BX64"/>
      <c r="BY64"/>
      <c r="BZ64"/>
      <c r="CA64"/>
      <c r="CB64"/>
      <c r="CC64"/>
      <c r="CD64" s="163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1321" customFormat="1" ht="18" customHeight="1">
      <c r="B65" s="1710"/>
      <c r="C65" s="1592"/>
      <c r="D65" s="1592"/>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c r="AI65" s="1592"/>
      <c r="AJ65" s="1592"/>
      <c r="AK65" s="1592"/>
      <c r="AL65" s="1592"/>
      <c r="AM65" s="1592"/>
      <c r="AN65" s="1592"/>
      <c r="AO65" s="1592"/>
      <c r="AP65" s="1592"/>
      <c r="AQ65" s="1592"/>
      <c r="AR65" s="1592"/>
      <c r="AS65" s="1592"/>
      <c r="AT65" s="1592"/>
      <c r="AU65" s="1592"/>
      <c r="AV65" s="1592"/>
      <c r="AW65" s="1592"/>
      <c r="AX65" s="1592"/>
      <c r="AY65" s="1592"/>
      <c r="AZ65" s="1592"/>
      <c r="BA65" s="1592"/>
      <c r="BB65" s="1592"/>
      <c r="BC65" s="1592"/>
      <c r="BD65" s="1592"/>
      <c r="BE65" s="1592"/>
      <c r="BF65" s="1592"/>
      <c r="BG65" s="1592"/>
      <c r="BH65" s="1592"/>
      <c r="BI65" s="1592"/>
      <c r="BJ65" s="1592"/>
      <c r="BK65" s="1592"/>
      <c r="BL65" s="1592"/>
      <c r="BM65" s="1592"/>
      <c r="BN65" s="1592"/>
      <c r="BO65" s="1592"/>
      <c r="BP65" s="1592"/>
      <c r="BQ65" s="1592"/>
      <c r="BR65" s="1592"/>
      <c r="BS65" s="1592"/>
      <c r="BT65" s="1592"/>
      <c r="BU65" s="1592"/>
      <c r="BV65" s="1592"/>
      <c r="BW65" s="1592"/>
      <c r="BX65" s="1592"/>
      <c r="BY65" s="1592"/>
      <c r="BZ65" s="1592"/>
      <c r="CA65" s="1592"/>
      <c r="CB65" s="1592"/>
      <c r="CC65" s="1592"/>
      <c r="CD65" s="1702"/>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1321" customFormat="1" ht="18" customHeight="1">
      <c r="B66" s="1635"/>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647"/>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1321" customFormat="1" ht="30" customHeight="1">
      <c r="B67" s="1635"/>
      <c r="C67" s="1689" t="s">
        <v>1115</v>
      </c>
      <c r="D67" s="1689" t="s">
        <v>1118</v>
      </c>
      <c r="E67" s="1690"/>
      <c r="F67" s="1692"/>
      <c r="G67" s="1691"/>
      <c r="H67" s="1387"/>
      <c r="I67" s="1387"/>
      <c r="J67" s="1387"/>
      <c r="K67" s="1387"/>
      <c r="L67" s="1387"/>
      <c r="M67" s="1387"/>
      <c r="N67" s="1387"/>
      <c r="O67" s="1387"/>
      <c r="P67" s="1387"/>
      <c r="Q67" s="1387"/>
      <c r="R67" s="1387"/>
      <c r="S67" s="1387"/>
      <c r="T67" s="1387"/>
      <c r="U67" s="1387"/>
      <c r="V67" s="1387"/>
      <c r="W67" s="1387"/>
      <c r="X67" s="1387"/>
      <c r="Y67" s="1387"/>
      <c r="Z67" s="1387"/>
      <c r="AA67" s="1387"/>
      <c r="AB67" s="1387"/>
      <c r="AC67" s="1387"/>
      <c r="AD67" s="1387"/>
      <c r="AE67" s="1387"/>
      <c r="AF67" s="1387"/>
      <c r="AG67" s="1387"/>
      <c r="AH67" s="1387"/>
      <c r="AI67" s="1387"/>
      <c r="AJ67" s="1387"/>
      <c r="AK67" s="1387"/>
      <c r="AL67" s="1387"/>
      <c r="AM67" s="1387"/>
      <c r="AN67" s="1387"/>
      <c r="AO67" s="1387"/>
      <c r="AP67" s="1387"/>
      <c r="AQ67" s="1387"/>
      <c r="AR67" s="1387"/>
      <c r="AS67" s="1387"/>
      <c r="AT67" s="1387"/>
      <c r="AU67" s="1387"/>
      <c r="AV67" s="1387"/>
      <c r="AW67" s="1387"/>
      <c r="AX67" s="1387"/>
      <c r="AY67" s="1387"/>
      <c r="AZ67" s="1387"/>
      <c r="BA67" s="1387"/>
      <c r="BB67" s="1387"/>
      <c r="BC67" s="1387"/>
      <c r="BD67" s="1387"/>
      <c r="BK67" s="1420"/>
      <c r="BL67" s="1420"/>
      <c r="BM67" s="1420"/>
      <c r="BN67" s="1420"/>
      <c r="BO67" s="1420"/>
      <c r="BP67" s="1420"/>
      <c r="BQ67" s="1420"/>
      <c r="BR67" s="1420"/>
      <c r="BS67" s="1420"/>
      <c r="BT67" s="1420"/>
      <c r="BU67" s="1420"/>
      <c r="BV67" s="1420"/>
      <c r="BW67" s="1420"/>
      <c r="BX67" s="1420"/>
      <c r="BY67" s="1420"/>
      <c r="BZ67" s="1420"/>
      <c r="CA67" s="1420"/>
      <c r="CC67" s="1420"/>
      <c r="CD67" s="164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1321" customFormat="1" ht="30" customHeight="1">
      <c r="B68" s="1645"/>
      <c r="C68" s="1690"/>
      <c r="D68" s="1692" t="s">
        <v>1117</v>
      </c>
      <c r="E68" s="1690"/>
      <c r="F68" s="1692"/>
      <c r="G68" s="1691"/>
      <c r="H68" s="1387"/>
      <c r="I68" s="1387"/>
      <c r="J68" s="1387"/>
      <c r="K68" s="1387"/>
      <c r="L68" s="1387"/>
      <c r="M68" s="1387"/>
      <c r="N68" s="1387"/>
      <c r="O68" s="1387"/>
      <c r="P68" s="1387"/>
      <c r="Q68" s="1387"/>
      <c r="R68" s="1387"/>
      <c r="S68" s="1387"/>
      <c r="T68" s="1387"/>
      <c r="U68" s="1387"/>
      <c r="V68" s="1387"/>
      <c r="W68" s="1387"/>
      <c r="X68" s="1387"/>
      <c r="Y68" s="1387"/>
      <c r="Z68" s="1387"/>
      <c r="AA68" s="1387"/>
      <c r="AB68" s="1387"/>
      <c r="AC68" s="1387"/>
      <c r="AD68" s="1387"/>
      <c r="AE68" s="1387"/>
      <c r="AF68" s="1387"/>
      <c r="AG68" s="1387"/>
      <c r="AH68" s="1387"/>
      <c r="AI68" s="1387"/>
      <c r="AJ68" s="1387"/>
      <c r="AK68" s="1387"/>
      <c r="AL68" s="1387"/>
      <c r="AM68" s="1387"/>
      <c r="AN68" s="1387"/>
      <c r="AO68" s="1387"/>
      <c r="AP68" s="1387"/>
      <c r="AQ68" s="1387"/>
      <c r="AR68" s="1387"/>
      <c r="AS68" s="1387"/>
      <c r="AT68" s="1387"/>
      <c r="AU68" s="1387"/>
      <c r="AV68" s="1387"/>
      <c r="AW68" s="1387"/>
      <c r="AX68" s="1387"/>
      <c r="AY68" s="1387"/>
      <c r="AZ68" s="1387"/>
      <c r="BA68" s="1387"/>
      <c r="BB68" s="1387"/>
      <c r="BC68" s="1387"/>
      <c r="BD68" s="1387"/>
      <c r="BK68" s="1420"/>
      <c r="BL68" s="1420"/>
      <c r="BM68" s="1420"/>
      <c r="BN68" s="1420"/>
      <c r="BO68" s="1420"/>
      <c r="BP68" s="1420"/>
      <c r="BQ68" s="1420"/>
      <c r="BR68" s="1420"/>
      <c r="BS68" s="1420"/>
      <c r="BT68" s="1420"/>
      <c r="BU68" s="1420"/>
      <c r="BV68" s="1420"/>
      <c r="BW68" s="1420"/>
      <c r="BX68" s="1420"/>
      <c r="BY68" s="1420"/>
      <c r="BZ68" s="1420"/>
      <c r="CA68" s="1420"/>
      <c r="CC68" s="1420"/>
      <c r="CD68" s="1396"/>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1321" customFormat="1" ht="30" customHeight="1">
      <c r="B69" s="1646"/>
      <c r="C69" s="1690"/>
      <c r="D69" s="1689"/>
      <c r="E69" s="1690"/>
      <c r="F69" s="1692"/>
      <c r="G69" s="1691"/>
      <c r="H69" s="1387"/>
      <c r="I69" s="1387"/>
      <c r="J69" s="1387"/>
      <c r="K69" s="1387"/>
      <c r="L69" s="1387"/>
      <c r="M69" s="1387"/>
      <c r="N69" s="1387"/>
      <c r="O69" s="1387"/>
      <c r="P69" s="1387"/>
      <c r="Q69" s="1387"/>
      <c r="R69" s="1387"/>
      <c r="S69" s="1387"/>
      <c r="T69" s="1387"/>
      <c r="U69" s="1387"/>
      <c r="V69" s="1387"/>
      <c r="W69" s="1387"/>
      <c r="X69" s="1387"/>
      <c r="Y69" s="1387"/>
      <c r="Z69" s="1387"/>
      <c r="AA69" s="1387"/>
      <c r="AB69" s="1387"/>
      <c r="AC69" s="1387"/>
      <c r="AD69" s="1387"/>
      <c r="AE69" s="1387"/>
      <c r="AF69" s="1387"/>
      <c r="AG69" s="1387"/>
      <c r="AH69" s="1387"/>
      <c r="AI69" s="1387"/>
      <c r="AJ69" s="1387"/>
      <c r="AK69" s="1387"/>
      <c r="AL69" s="1387"/>
      <c r="AM69" s="1387"/>
      <c r="AN69" s="1387"/>
      <c r="AO69" s="1387"/>
      <c r="AP69" s="1387"/>
      <c r="AQ69" s="1387"/>
      <c r="AR69" s="1387"/>
      <c r="AS69" s="1387"/>
      <c r="AT69" s="1387"/>
      <c r="AU69" s="1387"/>
      <c r="AV69" s="1387"/>
      <c r="AW69" s="1387"/>
      <c r="AX69" s="1387"/>
      <c r="AY69" s="1387"/>
      <c r="AZ69" s="1387"/>
      <c r="BA69" s="1387"/>
      <c r="BB69" s="1387"/>
      <c r="BC69" s="1387"/>
      <c r="BD69" s="1387"/>
      <c r="CB69" s="1420"/>
      <c r="CC69" s="1420"/>
      <c r="CD69" s="1396"/>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1321" customFormat="1" ht="30" customHeight="1">
      <c r="B70" s="1646"/>
      <c r="C70" s="1690"/>
      <c r="D70" s="1689" t="s">
        <v>19</v>
      </c>
      <c r="E70" s="1690"/>
      <c r="F70" s="1692" t="s">
        <v>1527</v>
      </c>
      <c r="G70" s="1691"/>
      <c r="H70" s="1387"/>
      <c r="I70" s="1387"/>
      <c r="J70" s="1387"/>
      <c r="K70" s="1387"/>
      <c r="L70" s="1387"/>
      <c r="M70" s="1387"/>
      <c r="N70" s="1387"/>
      <c r="O70" s="1387"/>
      <c r="P70" s="1387"/>
      <c r="Q70" s="1387"/>
      <c r="R70" s="1387"/>
      <c r="S70" s="1387"/>
      <c r="T70" s="1387"/>
      <c r="U70" s="1387"/>
      <c r="V70" s="1387"/>
      <c r="W70" s="1387"/>
      <c r="X70" s="1387"/>
      <c r="Y70" s="1387"/>
      <c r="Z70" s="1387"/>
      <c r="AA70" s="1387"/>
      <c r="AB70" s="1387"/>
      <c r="AC70" s="1387"/>
      <c r="AD70" s="1387"/>
      <c r="AE70" s="1387"/>
      <c r="AF70" s="1387"/>
      <c r="AG70" s="1387"/>
      <c r="AH70" s="1387"/>
      <c r="AI70" s="1387"/>
      <c r="AJ70" s="1387"/>
      <c r="AK70" s="1387"/>
      <c r="AL70" s="1387"/>
      <c r="AM70" s="1387"/>
      <c r="AN70" s="1387"/>
      <c r="AO70" s="1387"/>
      <c r="AP70" s="1387"/>
      <c r="AQ70" s="1387"/>
      <c r="AR70" s="1387"/>
      <c r="AS70" s="1387"/>
      <c r="AT70" s="1387"/>
      <c r="AU70" s="1387"/>
      <c r="AV70" s="1387"/>
      <c r="AW70" s="1387"/>
      <c r="AX70" s="1387"/>
      <c r="AY70" s="1387"/>
      <c r="AZ70" s="1387"/>
      <c r="BA70" s="1387"/>
      <c r="BB70" s="1387"/>
      <c r="BC70" s="1387"/>
      <c r="BD70" s="1387"/>
      <c r="BQ70" s="1279"/>
      <c r="BR70" s="1279"/>
      <c r="BS70" s="1279"/>
      <c r="BT70" s="1279"/>
      <c r="BU70" s="1279"/>
      <c r="BV70" s="1279"/>
      <c r="BW70" s="1279"/>
      <c r="BX70" s="1279"/>
      <c r="BY70" s="2191">
        <v>3100</v>
      </c>
      <c r="BZ70" s="2191"/>
      <c r="CA70" s="2191"/>
      <c r="CB70" s="1279"/>
      <c r="CC70" s="1279"/>
      <c r="CD70" s="1396"/>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1321" customFormat="1" ht="30" customHeight="1">
      <c r="B71" s="1412"/>
      <c r="C71" s="1690"/>
      <c r="D71" s="1689"/>
      <c r="E71" s="1690"/>
      <c r="F71" s="3209" t="s">
        <v>1112</v>
      </c>
      <c r="G71" s="3209"/>
      <c r="H71" s="3209"/>
      <c r="I71" s="1371" t="s">
        <v>1111</v>
      </c>
      <c r="J71" s="1387"/>
      <c r="K71" s="1387"/>
      <c r="L71" s="1387"/>
      <c r="M71" s="1387"/>
      <c r="N71" s="1387"/>
      <c r="O71" s="1387"/>
      <c r="P71" s="1387"/>
      <c r="Q71" s="1387"/>
      <c r="R71" s="1387"/>
      <c r="S71" s="1387"/>
      <c r="T71" s="1387"/>
      <c r="U71" s="1387"/>
      <c r="V71" s="1387"/>
      <c r="W71" s="1387"/>
      <c r="X71" s="1387"/>
      <c r="Y71" s="1387"/>
      <c r="Z71" s="1387"/>
      <c r="AA71" s="1387"/>
      <c r="AB71" s="1387"/>
      <c r="AC71" s="1387"/>
      <c r="AD71" s="1387"/>
      <c r="AE71" s="1387"/>
      <c r="AF71" s="1387"/>
      <c r="AG71" s="1387"/>
      <c r="AH71" s="1387"/>
      <c r="AI71" s="1387"/>
      <c r="AJ71" s="1387"/>
      <c r="AK71" s="1387"/>
      <c r="AL71" s="1387"/>
      <c r="AM71" s="1387"/>
      <c r="AN71" s="1387"/>
      <c r="AO71" s="1387"/>
      <c r="AP71" s="1387"/>
      <c r="AQ71" s="1387"/>
      <c r="AR71" s="1387"/>
      <c r="AS71" s="1387"/>
      <c r="AT71" s="1387"/>
      <c r="AU71" s="1387"/>
      <c r="AV71" s="1387"/>
      <c r="AW71" s="1387"/>
      <c r="AX71" s="1387"/>
      <c r="AY71" s="1387"/>
      <c r="AZ71" s="1387"/>
      <c r="BA71" s="1387"/>
      <c r="BB71" s="1387"/>
      <c r="BC71" s="1387"/>
      <c r="BD71" s="1387"/>
      <c r="BQ71" s="2316">
        <v>65</v>
      </c>
      <c r="BR71" s="2316"/>
      <c r="BS71" s="2325"/>
      <c r="BT71" s="2326"/>
      <c r="BU71" s="2326"/>
      <c r="BV71" s="2326"/>
      <c r="BW71" s="2326"/>
      <c r="BX71" s="2326"/>
      <c r="BY71" s="2326"/>
      <c r="BZ71" s="2326"/>
      <c r="CA71" s="3169"/>
      <c r="CB71" s="2316" t="s">
        <v>23</v>
      </c>
      <c r="CC71" s="2316"/>
      <c r="CD71" s="1396"/>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1321" customFormat="1" ht="30" customHeight="1">
      <c r="B72" s="1635"/>
      <c r="C72" s="1690"/>
      <c r="D72" s="1689"/>
      <c r="E72" s="1690"/>
      <c r="F72" s="3209"/>
      <c r="G72" s="3209"/>
      <c r="H72" s="3209"/>
      <c r="I72" s="1663" t="s">
        <v>1110</v>
      </c>
      <c r="J72" s="1387"/>
      <c r="K72" s="1387"/>
      <c r="L72" s="1387"/>
      <c r="M72" s="1387"/>
      <c r="N72" s="1387"/>
      <c r="O72" s="1387"/>
      <c r="P72" s="1387"/>
      <c r="Q72" s="1387"/>
      <c r="R72" s="1387"/>
      <c r="S72" s="1387"/>
      <c r="T72" s="1387"/>
      <c r="U72" s="1387"/>
      <c r="V72" s="1387"/>
      <c r="W72" s="1387"/>
      <c r="X72" s="1387"/>
      <c r="Y72" s="1387"/>
      <c r="Z72" s="1387"/>
      <c r="AA72" s="1387"/>
      <c r="AB72" s="1387"/>
      <c r="AC72" s="1387"/>
      <c r="AD72" s="1387"/>
      <c r="AE72" s="1387"/>
      <c r="AF72" s="1387"/>
      <c r="AG72" s="1387"/>
      <c r="AH72" s="1387"/>
      <c r="AI72" s="1387"/>
      <c r="AJ72" s="1387"/>
      <c r="AK72" s="1387"/>
      <c r="AL72" s="1387"/>
      <c r="AM72" s="1387"/>
      <c r="AN72" s="1387"/>
      <c r="AO72" s="1387"/>
      <c r="AP72" s="1387"/>
      <c r="AQ72" s="1387"/>
      <c r="AR72" s="1387"/>
      <c r="AS72" s="1387"/>
      <c r="AT72" s="1387"/>
      <c r="AU72" s="1387"/>
      <c r="AV72" s="1387"/>
      <c r="AW72" s="1387"/>
      <c r="AX72" s="1387"/>
      <c r="AY72" s="1387"/>
      <c r="AZ72" s="1387"/>
      <c r="BA72" s="1387"/>
      <c r="BB72" s="1387"/>
      <c r="BC72" s="1387"/>
      <c r="BD72" s="1387"/>
      <c r="BQ72" s="2316"/>
      <c r="BR72" s="2316"/>
      <c r="BS72" s="2250"/>
      <c r="BT72" s="2251"/>
      <c r="BU72" s="2251"/>
      <c r="BV72" s="2251"/>
      <c r="BW72" s="2251"/>
      <c r="BX72" s="2251"/>
      <c r="BY72" s="2251"/>
      <c r="BZ72" s="2251"/>
      <c r="CA72" s="2328"/>
      <c r="CB72" s="2316"/>
      <c r="CC72" s="2316"/>
      <c r="CD72" s="1634"/>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1321" customFormat="1" ht="20.100000000000001" customHeight="1">
      <c r="B73" s="1635"/>
      <c r="C73" s="1690"/>
      <c r="D73" s="1689"/>
      <c r="E73" s="1690"/>
      <c r="F73" s="1692"/>
      <c r="G73" s="1691"/>
      <c r="H73" s="1387"/>
      <c r="I73" s="1387"/>
      <c r="J73" s="1387"/>
      <c r="K73" s="1387"/>
      <c r="L73" s="1387"/>
      <c r="M73" s="1387"/>
      <c r="N73" s="1387"/>
      <c r="O73" s="1387"/>
      <c r="P73" s="1387"/>
      <c r="Q73" s="1387"/>
      <c r="R73" s="1387"/>
      <c r="S73" s="1387"/>
      <c r="T73" s="1387"/>
      <c r="U73" s="1387"/>
      <c r="V73" s="1387"/>
      <c r="W73" s="1387"/>
      <c r="X73" s="1387"/>
      <c r="Y73" s="1387"/>
      <c r="Z73" s="1387"/>
      <c r="AA73" s="1387"/>
      <c r="AB73" s="1387"/>
      <c r="AC73" s="1387"/>
      <c r="AD73" s="1387"/>
      <c r="AE73" s="1387"/>
      <c r="AF73" s="1387"/>
      <c r="AG73" s="1387"/>
      <c r="AH73" s="1387"/>
      <c r="AI73" s="1387"/>
      <c r="AJ73" s="1387"/>
      <c r="AK73" s="1387"/>
      <c r="AL73" s="1387"/>
      <c r="AM73" s="1387"/>
      <c r="AN73" s="1387"/>
      <c r="AO73" s="1387"/>
      <c r="AP73" s="1387"/>
      <c r="AQ73" s="1387"/>
      <c r="AR73" s="1387"/>
      <c r="AS73" s="1387"/>
      <c r="AT73" s="1387"/>
      <c r="AU73" s="1387"/>
      <c r="AV73" s="1387"/>
      <c r="AW73" s="1387"/>
      <c r="AX73" s="1387"/>
      <c r="AY73" s="1387"/>
      <c r="AZ73" s="1387"/>
      <c r="BA73" s="1387"/>
      <c r="BB73" s="1387"/>
      <c r="BC73" s="1387"/>
      <c r="BD73" s="1387"/>
      <c r="BQ73" s="1420"/>
      <c r="BR73" s="1420"/>
      <c r="BS73" s="1420"/>
      <c r="BT73" s="1420"/>
      <c r="BU73" s="1420"/>
      <c r="BV73"/>
      <c r="BW73"/>
      <c r="BX73"/>
      <c r="BY73"/>
      <c r="BZ73"/>
      <c r="CA73"/>
      <c r="CB73" s="1712"/>
      <c r="CC73" s="2012"/>
      <c r="CD73" s="1634"/>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1321" customFormat="1" ht="30" customHeight="1">
      <c r="B74" s="1635"/>
      <c r="C74" s="1690"/>
      <c r="D74" s="1689" t="s">
        <v>20</v>
      </c>
      <c r="E74" s="1690"/>
      <c r="F74" s="1692" t="s">
        <v>1528</v>
      </c>
      <c r="G74" s="1691"/>
      <c r="H74" s="1387"/>
      <c r="I74" s="1387"/>
      <c r="J74" s="1387"/>
      <c r="K74" s="1387"/>
      <c r="L74" s="1387"/>
      <c r="M74" s="1387"/>
      <c r="N74" s="1387"/>
      <c r="O74" s="1387"/>
      <c r="P74" s="1387"/>
      <c r="Q74" s="1387"/>
      <c r="R74" s="1387"/>
      <c r="S74" s="1387"/>
      <c r="T74" s="1387"/>
      <c r="U74" s="1387"/>
      <c r="V74" s="1387"/>
      <c r="W74" s="1387"/>
      <c r="X74" s="1387"/>
      <c r="Y74" s="1387"/>
      <c r="Z74" s="1387"/>
      <c r="AA74" s="1387"/>
      <c r="AB74" s="1387"/>
      <c r="AC74" s="1387"/>
      <c r="AD74" s="1387"/>
      <c r="AE74" s="1387"/>
      <c r="AF74" s="1387"/>
      <c r="AG74" s="1387"/>
      <c r="AH74" s="1387"/>
      <c r="AI74" s="1387"/>
      <c r="AJ74" s="1387"/>
      <c r="AK74" s="1387"/>
      <c r="AL74" s="1387"/>
      <c r="AM74" s="1387"/>
      <c r="AN74" s="1387"/>
      <c r="AO74" s="1387"/>
      <c r="AP74" s="1387"/>
      <c r="AQ74" s="1387"/>
      <c r="AR74" s="1387"/>
      <c r="AS74" s="1387"/>
      <c r="AT74" s="1387"/>
      <c r="AU74" s="1387"/>
      <c r="AV74" s="1387"/>
      <c r="AW74" s="1387"/>
      <c r="AX74" s="1387"/>
      <c r="AY74" s="1387"/>
      <c r="AZ74" s="1387"/>
      <c r="BA74" s="1387"/>
      <c r="BB74" s="1387"/>
      <c r="BC74" s="1387"/>
      <c r="BD74" s="1387"/>
      <c r="BQ74" s="1420"/>
      <c r="BR74" s="1420"/>
      <c r="BS74" s="1420"/>
      <c r="BT74" s="1420"/>
      <c r="BU74" s="1420"/>
      <c r="BV74"/>
      <c r="BW74"/>
      <c r="BX74"/>
      <c r="BY74"/>
      <c r="BZ74"/>
      <c r="CA74"/>
      <c r="CB74" s="1712"/>
      <c r="CC74" s="2012"/>
      <c r="CD74" s="163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1321" customFormat="1" ht="30" customHeight="1">
      <c r="B75" s="1635"/>
      <c r="C75" s="1690"/>
      <c r="D75" s="1689"/>
      <c r="E75" s="1690"/>
      <c r="F75" s="3209" t="s">
        <v>1109</v>
      </c>
      <c r="G75" s="3209"/>
      <c r="H75" s="3209"/>
      <c r="I75" s="1371" t="s">
        <v>1108</v>
      </c>
      <c r="J75" s="1387"/>
      <c r="K75" s="1387"/>
      <c r="L75" s="1387"/>
      <c r="M75" s="1387"/>
      <c r="N75" s="1387"/>
      <c r="O75" s="1387"/>
      <c r="P75" s="1387"/>
      <c r="Q75" s="1387"/>
      <c r="R75" s="1387"/>
      <c r="S75" s="1387"/>
      <c r="T75" s="1387"/>
      <c r="U75" s="1387"/>
      <c r="V75" s="1387"/>
      <c r="W75" s="1387"/>
      <c r="X75" s="1387"/>
      <c r="Y75" s="1387"/>
      <c r="Z75" s="1387"/>
      <c r="AA75" s="1387"/>
      <c r="AB75" s="1387"/>
      <c r="AC75" s="1387"/>
      <c r="AD75" s="1387"/>
      <c r="AE75" s="1387"/>
      <c r="AF75" s="1387"/>
      <c r="AG75" s="1387"/>
      <c r="AH75" s="1387"/>
      <c r="AI75" s="1387"/>
      <c r="AJ75" s="1387"/>
      <c r="AK75" s="1387"/>
      <c r="AL75" s="1387"/>
      <c r="AM75" s="1387"/>
      <c r="AN75" s="1387"/>
      <c r="AO75" s="1387"/>
      <c r="AP75" s="1387"/>
      <c r="AQ75" s="1387"/>
      <c r="AR75" s="1387"/>
      <c r="AS75" s="1387"/>
      <c r="AT75" s="1387"/>
      <c r="AU75" s="1387"/>
      <c r="AV75" s="1387"/>
      <c r="AW75" s="1387"/>
      <c r="AX75" s="1387"/>
      <c r="AY75" s="1387"/>
      <c r="AZ75" s="1387"/>
      <c r="BA75" s="1387"/>
      <c r="BB75" s="1387"/>
      <c r="BC75" s="1387"/>
      <c r="BD75" s="1387"/>
      <c r="BQ75" s="2316">
        <v>66</v>
      </c>
      <c r="BR75" s="2316"/>
      <c r="BS75" s="2325"/>
      <c r="BT75" s="2326"/>
      <c r="BU75" s="2326"/>
      <c r="BV75" s="2326"/>
      <c r="BW75" s="2326"/>
      <c r="BX75" s="2326"/>
      <c r="BY75" s="2326"/>
      <c r="BZ75" s="2326"/>
      <c r="CA75" s="3169"/>
      <c r="CB75" s="2316" t="s">
        <v>23</v>
      </c>
      <c r="CC75" s="2316"/>
      <c r="CD75" s="1634"/>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1321" customFormat="1" ht="30" customHeight="1">
      <c r="B76" s="1645"/>
      <c r="C76" s="1690"/>
      <c r="D76" s="1689"/>
      <c r="E76" s="1690"/>
      <c r="F76" s="3209"/>
      <c r="G76" s="3209"/>
      <c r="H76" s="3209"/>
      <c r="I76" s="1663" t="s">
        <v>1107</v>
      </c>
      <c r="J76" s="1387"/>
      <c r="K76" s="1387"/>
      <c r="L76" s="1387"/>
      <c r="M76" s="1387"/>
      <c r="N76" s="1387"/>
      <c r="O76" s="1387"/>
      <c r="P76" s="1387"/>
      <c r="Q76" s="1387"/>
      <c r="R76" s="1387"/>
      <c r="S76" s="1387"/>
      <c r="T76" s="1387"/>
      <c r="U76" s="1387"/>
      <c r="V76" s="1387"/>
      <c r="W76" s="1387"/>
      <c r="X76" s="1387"/>
      <c r="Y76" s="1387"/>
      <c r="Z76" s="1387"/>
      <c r="AA76" s="1387"/>
      <c r="AB76" s="1387"/>
      <c r="AC76" s="1387"/>
      <c r="AD76" s="1387"/>
      <c r="AE76" s="1387"/>
      <c r="AF76" s="1387"/>
      <c r="AG76" s="1387"/>
      <c r="AH76" s="1387"/>
      <c r="AI76" s="1387"/>
      <c r="AJ76" s="1387"/>
      <c r="AK76" s="1387"/>
      <c r="AL76" s="1387"/>
      <c r="AM76" s="1387"/>
      <c r="AN76" s="1387"/>
      <c r="AO76" s="1387"/>
      <c r="AP76" s="1387"/>
      <c r="AQ76" s="1387"/>
      <c r="AR76" s="1387"/>
      <c r="AS76" s="1387"/>
      <c r="AT76" s="1387"/>
      <c r="AU76" s="1387"/>
      <c r="AV76" s="1387"/>
      <c r="AW76" s="1387"/>
      <c r="AX76" s="1387"/>
      <c r="AY76" s="1387"/>
      <c r="AZ76" s="1387"/>
      <c r="BA76" s="1387"/>
      <c r="BB76" s="1387"/>
      <c r="BC76" s="1387"/>
      <c r="BD76" s="1387"/>
      <c r="BQ76" s="2316"/>
      <c r="BR76" s="2316"/>
      <c r="BS76" s="2250"/>
      <c r="BT76" s="2251"/>
      <c r="BU76" s="2251"/>
      <c r="BV76" s="2251"/>
      <c r="BW76" s="2251"/>
      <c r="BX76" s="2251"/>
      <c r="BY76" s="2251"/>
      <c r="BZ76" s="2251"/>
      <c r="CA76" s="2328"/>
      <c r="CB76" s="2316"/>
      <c r="CC76" s="2316"/>
      <c r="CD76" s="1634"/>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1321" customFormat="1" ht="20.100000000000001" customHeight="1">
      <c r="B77" s="1646"/>
      <c r="C77" s="1690"/>
      <c r="D77" s="1689"/>
      <c r="E77" s="1690"/>
      <c r="F77" s="1692"/>
      <c r="G77" s="1691"/>
      <c r="H77" s="1387"/>
      <c r="I77" s="1387"/>
      <c r="J77" s="1387"/>
      <c r="K77" s="1387"/>
      <c r="L77" s="1387"/>
      <c r="M77" s="1387"/>
      <c r="N77" s="1387"/>
      <c r="O77" s="1387"/>
      <c r="P77" s="1387"/>
      <c r="Q77" s="1387"/>
      <c r="R77" s="1387"/>
      <c r="S77" s="1387"/>
      <c r="T77" s="1387"/>
      <c r="U77" s="1387"/>
      <c r="V77" s="1387"/>
      <c r="W77" s="1387"/>
      <c r="X77" s="1387"/>
      <c r="Y77" s="1387"/>
      <c r="Z77" s="1387"/>
      <c r="AA77" s="1387"/>
      <c r="AB77" s="1387"/>
      <c r="AC77" s="1387"/>
      <c r="AD77" s="1387"/>
      <c r="AE77" s="1387"/>
      <c r="AF77" s="1387"/>
      <c r="AG77" s="1387"/>
      <c r="AH77" s="1387"/>
      <c r="AI77" s="1387"/>
      <c r="AJ77" s="1387"/>
      <c r="AK77" s="1387"/>
      <c r="AL77" s="1387"/>
      <c r="AM77" s="1387"/>
      <c r="AN77" s="1387"/>
      <c r="AO77" s="1387"/>
      <c r="AP77" s="1387"/>
      <c r="AQ77" s="1387"/>
      <c r="AR77" s="1387"/>
      <c r="AS77" s="1387"/>
      <c r="AT77" s="1387"/>
      <c r="AU77" s="1387"/>
      <c r="AV77" s="1387"/>
      <c r="AW77" s="1387"/>
      <c r="AX77" s="1387"/>
      <c r="AY77" s="1387"/>
      <c r="AZ77" s="1387"/>
      <c r="BA77" s="1387"/>
      <c r="BB77" s="1387"/>
      <c r="BC77" s="1387"/>
      <c r="BD77" s="1387"/>
      <c r="BQ77" s="1423"/>
      <c r="BR77" s="1423"/>
      <c r="BS77" s="1423"/>
      <c r="BT77" s="1423"/>
      <c r="BU77" s="1423"/>
      <c r="BV77"/>
      <c r="BW77"/>
      <c r="BX77"/>
      <c r="BY77"/>
      <c r="BZ77"/>
      <c r="CA77"/>
      <c r="CB77" s="1712"/>
      <c r="CC77" s="2011"/>
      <c r="CD77" s="164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1321" customFormat="1" ht="30" customHeight="1">
      <c r="B78" s="1646"/>
      <c r="C78" s="1690"/>
      <c r="D78" s="1689" t="s">
        <v>520</v>
      </c>
      <c r="E78" s="1690"/>
      <c r="F78" s="1689" t="s">
        <v>1529</v>
      </c>
      <c r="G78" s="1691"/>
      <c r="H78" s="1387"/>
      <c r="I78" s="1387"/>
      <c r="J78" s="1387"/>
      <c r="K78" s="1387"/>
      <c r="L78" s="1387"/>
      <c r="M78" s="1387"/>
      <c r="N78" s="1387"/>
      <c r="O78" s="1387"/>
      <c r="P78" s="1387"/>
      <c r="Q78" s="1387"/>
      <c r="R78" s="1387"/>
      <c r="S78" s="1387"/>
      <c r="T78" s="1387"/>
      <c r="U78" s="1387"/>
      <c r="V78" s="1387"/>
      <c r="W78" s="1387"/>
      <c r="X78" s="1387"/>
      <c r="Y78" s="1387"/>
      <c r="Z78" s="1387"/>
      <c r="AA78" s="1387"/>
      <c r="AB78" s="1387"/>
      <c r="AC78" s="1387"/>
      <c r="AD78" s="1387"/>
      <c r="AE78" s="1387"/>
      <c r="AF78" s="1387"/>
      <c r="AG78" s="1387"/>
      <c r="AH78" s="1387"/>
      <c r="AI78" s="1387"/>
      <c r="AJ78" s="1387"/>
      <c r="AK78" s="1387"/>
      <c r="AL78" s="1387"/>
      <c r="AM78" s="1387"/>
      <c r="AN78" s="1387"/>
      <c r="AO78" s="1387"/>
      <c r="AP78" s="1387"/>
      <c r="AQ78" s="1387"/>
      <c r="AR78" s="1387"/>
      <c r="AS78" s="1387"/>
      <c r="AT78" s="1387"/>
      <c r="AU78" s="1387"/>
      <c r="AV78" s="1387"/>
      <c r="AW78" s="1387"/>
      <c r="AX78" s="1387"/>
      <c r="AY78" s="1387"/>
      <c r="AZ78" s="1387"/>
      <c r="BA78" s="1387"/>
      <c r="BB78" s="1387"/>
      <c r="BC78" s="1387"/>
      <c r="BD78" s="1387"/>
      <c r="BE78" s="1423"/>
      <c r="BF78" s="1423"/>
      <c r="BG78" s="1423"/>
      <c r="BH78" s="1423"/>
      <c r="BI78" s="1423"/>
      <c r="BJ78" s="1423"/>
      <c r="BQ78" s="1423"/>
      <c r="BR78" s="1423"/>
      <c r="BS78" s="1423"/>
      <c r="BT78" s="1423"/>
      <c r="BU78" s="1423"/>
      <c r="BV78"/>
      <c r="BW78"/>
      <c r="BX78"/>
      <c r="BY78"/>
      <c r="BZ78"/>
      <c r="CA78"/>
      <c r="CB78" s="1712"/>
      <c r="CC78" s="2011"/>
      <c r="CD78" s="1647"/>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1321" customFormat="1" ht="30" customHeight="1">
      <c r="B79" s="1412"/>
      <c r="C79" s="1690"/>
      <c r="D79" s="1689"/>
      <c r="E79" s="1690"/>
      <c r="F79" s="3209" t="s">
        <v>1106</v>
      </c>
      <c r="G79" s="3209"/>
      <c r="H79" s="3209"/>
      <c r="I79" s="1371" t="s">
        <v>1105</v>
      </c>
      <c r="J79" s="1387"/>
      <c r="K79" s="1387"/>
      <c r="L79" s="1387"/>
      <c r="M79" s="1387"/>
      <c r="N79" s="1387"/>
      <c r="O79" s="1387"/>
      <c r="P79" s="1387"/>
      <c r="Q79" s="1387"/>
      <c r="R79" s="1387"/>
      <c r="S79" s="1387"/>
      <c r="T79" s="1387"/>
      <c r="U79" s="1387"/>
      <c r="V79" s="1387"/>
      <c r="W79" s="1387"/>
      <c r="X79" s="1387"/>
      <c r="Y79" s="1387"/>
      <c r="Z79" s="1387"/>
      <c r="AA79" s="1387"/>
      <c r="AB79" s="1387"/>
      <c r="AC79" s="1387"/>
      <c r="AD79" s="1387"/>
      <c r="AE79" s="1387"/>
      <c r="AF79" s="1387"/>
      <c r="AG79" s="1387"/>
      <c r="AH79" s="1387"/>
      <c r="AI79" s="1387"/>
      <c r="AJ79" s="1387"/>
      <c r="AK79" s="1387"/>
      <c r="AL79" s="1387"/>
      <c r="AM79" s="1387"/>
      <c r="AN79" s="1387"/>
      <c r="AO79" s="1387"/>
      <c r="AP79" s="1387"/>
      <c r="AQ79" s="1387"/>
      <c r="AR79" s="1387"/>
      <c r="AS79" s="1387"/>
      <c r="AT79" s="1387"/>
      <c r="AU79" s="1387"/>
      <c r="AV79" s="1387"/>
      <c r="AW79" s="1387"/>
      <c r="AX79" s="1387"/>
      <c r="AY79" s="1387"/>
      <c r="AZ79" s="1387"/>
      <c r="BA79" s="1387"/>
      <c r="BB79" s="1387"/>
      <c r="BC79" s="1387"/>
      <c r="BD79" s="1387"/>
      <c r="BE79" s="1423"/>
      <c r="BF79" s="1423"/>
      <c r="BG79" s="1423"/>
      <c r="BH79" s="1423"/>
      <c r="BI79" s="1423"/>
      <c r="BJ79" s="1423"/>
      <c r="BQ79" s="2316">
        <v>67</v>
      </c>
      <c r="BR79" s="2316"/>
      <c r="BS79" s="2325"/>
      <c r="BT79" s="2326"/>
      <c r="BU79" s="2326"/>
      <c r="BV79" s="2326"/>
      <c r="BW79" s="2326"/>
      <c r="BX79" s="2326"/>
      <c r="BY79" s="2326"/>
      <c r="BZ79" s="2326"/>
      <c r="CA79" s="3169"/>
      <c r="CB79" s="2316" t="s">
        <v>23</v>
      </c>
      <c r="CC79" s="2316"/>
      <c r="CD79" s="1396"/>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1321" customFormat="1" ht="30" customHeight="1">
      <c r="B80" s="1635"/>
      <c r="C80" s="1690"/>
      <c r="D80" s="1689"/>
      <c r="E80" s="1690"/>
      <c r="F80" s="3209"/>
      <c r="G80" s="3209"/>
      <c r="H80" s="3209"/>
      <c r="I80" s="1663" t="s">
        <v>1104</v>
      </c>
      <c r="J80" s="1387"/>
      <c r="K80" s="1387"/>
      <c r="L80" s="1387"/>
      <c r="M80" s="1387"/>
      <c r="N80" s="1387"/>
      <c r="O80" s="1387"/>
      <c r="P80" s="1387"/>
      <c r="Q80" s="1387"/>
      <c r="R80" s="1387"/>
      <c r="S80" s="1387"/>
      <c r="T80" s="1387"/>
      <c r="U80" s="1387"/>
      <c r="V80" s="1387"/>
      <c r="W80" s="1387"/>
      <c r="X80" s="1387"/>
      <c r="Y80" s="1387"/>
      <c r="Z80" s="1387"/>
      <c r="AA80" s="1387"/>
      <c r="AB80" s="1387"/>
      <c r="AC80" s="1387"/>
      <c r="AD80" s="1387"/>
      <c r="AE80" s="1387"/>
      <c r="AF80" s="1387"/>
      <c r="AG80" s="1387"/>
      <c r="AH80" s="1387"/>
      <c r="AI80" s="1387"/>
      <c r="AJ80" s="1387"/>
      <c r="AK80" s="1387"/>
      <c r="AL80" s="1387"/>
      <c r="AM80" s="1387"/>
      <c r="AN80" s="1387"/>
      <c r="AO80" s="1387"/>
      <c r="AP80" s="1387"/>
      <c r="AQ80" s="1387"/>
      <c r="AR80" s="1387"/>
      <c r="AS80" s="1387"/>
      <c r="AT80" s="1387"/>
      <c r="AU80" s="1387"/>
      <c r="AV80" s="1387"/>
      <c r="AW80" s="1387"/>
      <c r="AX80" s="1387"/>
      <c r="AY80" s="1387"/>
      <c r="AZ80" s="1387"/>
      <c r="BA80" s="1387"/>
      <c r="BB80" s="1387"/>
      <c r="BC80" s="1387"/>
      <c r="BD80" s="1387"/>
      <c r="BQ80" s="2316"/>
      <c r="BR80" s="2316"/>
      <c r="BS80" s="2250"/>
      <c r="BT80" s="2251"/>
      <c r="BU80" s="2251"/>
      <c r="BV80" s="2251"/>
      <c r="BW80" s="2251"/>
      <c r="BX80" s="2251"/>
      <c r="BY80" s="2251"/>
      <c r="BZ80" s="2251"/>
      <c r="CA80" s="2328"/>
      <c r="CB80" s="2316"/>
      <c r="CC80" s="2316"/>
      <c r="CD80" s="1396"/>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2:126" s="1321" customFormat="1" ht="20.100000000000001" customHeight="1">
      <c r="B81" s="1635"/>
      <c r="C81" s="1690"/>
      <c r="D81" s="1689"/>
      <c r="E81" s="1690"/>
      <c r="F81" s="1692"/>
      <c r="G81" s="1691"/>
      <c r="H81" s="1387"/>
      <c r="I81" s="1387"/>
      <c r="J81" s="1387"/>
      <c r="K81" s="1387"/>
      <c r="L81" s="1387"/>
      <c r="M81" s="1387"/>
      <c r="N81" s="1387"/>
      <c r="O81" s="1387"/>
      <c r="P81" s="1387"/>
      <c r="Q81" s="1387"/>
      <c r="R81" s="1387"/>
      <c r="S81" s="1387"/>
      <c r="T81" s="1387"/>
      <c r="U81" s="1387"/>
      <c r="V81" s="1387"/>
      <c r="W81" s="1387"/>
      <c r="X81" s="1387"/>
      <c r="Y81" s="1387"/>
      <c r="Z81" s="1387"/>
      <c r="AA81" s="1387"/>
      <c r="AB81" s="1387"/>
      <c r="AC81" s="1387"/>
      <c r="AD81" s="1387"/>
      <c r="AE81" s="1387"/>
      <c r="AF81" s="1387"/>
      <c r="AG81" s="1387"/>
      <c r="AH81" s="1387"/>
      <c r="AI81" s="1387"/>
      <c r="AJ81" s="1387"/>
      <c r="AK81" s="1387"/>
      <c r="AL81" s="1387"/>
      <c r="AM81" s="1387"/>
      <c r="AN81" s="1387"/>
      <c r="AO81" s="1387"/>
      <c r="AP81" s="1387"/>
      <c r="AQ81" s="1387"/>
      <c r="AR81" s="1387"/>
      <c r="AS81" s="1387"/>
      <c r="AT81" s="1387"/>
      <c r="AU81" s="1387"/>
      <c r="AV81" s="1387"/>
      <c r="AW81" s="1387"/>
      <c r="AX81" s="1387"/>
      <c r="AY81" s="1387"/>
      <c r="AZ81" s="1387"/>
      <c r="BA81" s="1387"/>
      <c r="BB81" s="1387"/>
      <c r="BC81" s="1387"/>
      <c r="BD81" s="1387"/>
      <c r="BE81"/>
      <c r="BF81"/>
      <c r="BG81"/>
      <c r="BH81"/>
      <c r="BI81"/>
      <c r="BJ81"/>
      <c r="BK81"/>
      <c r="BL81"/>
      <c r="BM81"/>
      <c r="BN81"/>
      <c r="BO81"/>
      <c r="BP81"/>
      <c r="BQ81"/>
      <c r="BR81"/>
      <c r="BS81"/>
      <c r="BT81"/>
      <c r="BU81"/>
      <c r="BV81"/>
      <c r="BW81"/>
      <c r="BX81"/>
      <c r="BY81"/>
      <c r="BZ81"/>
      <c r="CA81"/>
      <c r="CB81" s="1714"/>
      <c r="CC81" s="2011"/>
      <c r="CD81" s="1396"/>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2:126" s="1321" customFormat="1" ht="30" customHeight="1">
      <c r="B82" s="1635"/>
      <c r="C82" s="1690"/>
      <c r="D82" s="1689"/>
      <c r="E82" s="1690"/>
      <c r="F82" s="1689" t="s">
        <v>284</v>
      </c>
      <c r="G82" s="1691"/>
      <c r="H82" s="1420"/>
      <c r="I82" s="1420"/>
      <c r="J82" s="1420"/>
      <c r="K82" s="1420"/>
      <c r="L82" s="1420"/>
      <c r="M82" s="1420"/>
      <c r="N82" s="1420"/>
      <c r="O82" s="1420"/>
      <c r="P82" s="1420"/>
      <c r="Q82" s="1420"/>
      <c r="R82" s="1420"/>
      <c r="S82" s="1420"/>
      <c r="T82" s="1420"/>
      <c r="U82" s="1420"/>
      <c r="V82" s="1420"/>
      <c r="W82" s="1420"/>
      <c r="X82" s="1420"/>
      <c r="Y82" s="1420"/>
      <c r="Z82" s="1420"/>
      <c r="AA82" s="1420"/>
      <c r="AB82" s="1420"/>
      <c r="AC82" s="1420"/>
      <c r="AD82" s="1420"/>
      <c r="AE82" s="1420"/>
      <c r="AF82" s="1420"/>
      <c r="AG82" s="1420"/>
      <c r="AH82" s="1420"/>
      <c r="AI82" s="1420"/>
      <c r="AJ82" s="1420"/>
      <c r="AK82" s="1420"/>
      <c r="AL82" s="1420"/>
      <c r="AM82" s="1420"/>
      <c r="AN82" s="1420"/>
      <c r="AO82" s="1420"/>
      <c r="AP82" s="1420"/>
      <c r="AQ82" s="1420"/>
      <c r="AR82" s="1420"/>
      <c r="AS82" s="1420"/>
      <c r="AT82" s="1420"/>
      <c r="AU82" s="1420"/>
      <c r="AV82" s="1420"/>
      <c r="AW82" s="1420"/>
      <c r="AX82" s="1420"/>
      <c r="AY82" s="1420"/>
      <c r="AZ82" s="1420"/>
      <c r="BA82" s="1420"/>
      <c r="BB82" s="1420"/>
      <c r="BC82" s="1420"/>
      <c r="BD82" s="1420"/>
      <c r="BE82"/>
      <c r="BF82"/>
      <c r="BG82"/>
      <c r="BH82"/>
      <c r="BI82"/>
      <c r="BJ82"/>
      <c r="BK82"/>
      <c r="BL82"/>
      <c r="BM82"/>
      <c r="BN82"/>
      <c r="BO82"/>
      <c r="BP82"/>
      <c r="BQ82"/>
      <c r="BR82"/>
      <c r="BS82" s="3201">
        <v>1</v>
      </c>
      <c r="BT82" s="3202"/>
      <c r="BU82" s="3202"/>
      <c r="BV82" s="3205">
        <v>0</v>
      </c>
      <c r="BW82" s="3202"/>
      <c r="BX82" s="3202"/>
      <c r="BY82" s="3205">
        <v>0</v>
      </c>
      <c r="BZ82" s="3202"/>
      <c r="CA82" s="3207"/>
      <c r="CB82" s="2316" t="s">
        <v>23</v>
      </c>
      <c r="CC82" s="2316"/>
      <c r="CD82" s="1396"/>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2:126" s="1321" customFormat="1" ht="30" customHeight="1">
      <c r="B83" s="1635"/>
      <c r="C83" s="1690"/>
      <c r="D83" s="1689"/>
      <c r="E83" s="1690"/>
      <c r="F83" s="1692" t="s">
        <v>158</v>
      </c>
      <c r="G83" s="1691"/>
      <c r="H83" s="1420"/>
      <c r="I83" s="1420"/>
      <c r="J83" s="1420"/>
      <c r="K83" s="1420"/>
      <c r="L83" s="1420"/>
      <c r="M83" s="1420"/>
      <c r="N83" s="1420"/>
      <c r="O83" s="1420"/>
      <c r="P83" s="1420"/>
      <c r="Q83" s="1420"/>
      <c r="R83" s="1420"/>
      <c r="S83" s="1420"/>
      <c r="T83" s="1420"/>
      <c r="U83" s="1420"/>
      <c r="V83" s="1420"/>
      <c r="W83" s="1420"/>
      <c r="X83" s="1420"/>
      <c r="Y83" s="1420"/>
      <c r="Z83" s="1420"/>
      <c r="AA83" s="1420"/>
      <c r="AB83" s="1420"/>
      <c r="AC83" s="1420"/>
      <c r="AD83" s="1420"/>
      <c r="AE83" s="1420"/>
      <c r="AF83" s="1420"/>
      <c r="AG83" s="1420"/>
      <c r="AH83" s="1420"/>
      <c r="AI83" s="1420"/>
      <c r="AJ83" s="1420"/>
      <c r="AK83" s="1420"/>
      <c r="AL83" s="1420"/>
      <c r="AM83" s="1420"/>
      <c r="AN83" s="1420"/>
      <c r="AO83" s="1420"/>
      <c r="AP83" s="1420"/>
      <c r="AQ83" s="1420"/>
      <c r="AR83" s="1420"/>
      <c r="AS83" s="1420"/>
      <c r="AT83" s="1420"/>
      <c r="AU83" s="1420"/>
      <c r="AV83" s="1420"/>
      <c r="AW83" s="1420"/>
      <c r="AX83" s="1420"/>
      <c r="AY83" s="1420"/>
      <c r="AZ83" s="1420"/>
      <c r="BA83" s="1420"/>
      <c r="BB83" s="1420"/>
      <c r="BC83" s="1420"/>
      <c r="BD83" s="1420"/>
      <c r="BE83"/>
      <c r="BF83"/>
      <c r="BG83"/>
      <c r="BH83"/>
      <c r="BI83"/>
      <c r="BJ83"/>
      <c r="BK83"/>
      <c r="BL83"/>
      <c r="BM83"/>
      <c r="BN83"/>
      <c r="BO83"/>
      <c r="BP83"/>
      <c r="BQ83"/>
      <c r="BR83"/>
      <c r="BS83" s="3203"/>
      <c r="BT83" s="3204"/>
      <c r="BU83" s="3204"/>
      <c r="BV83" s="3206"/>
      <c r="BW83" s="3204"/>
      <c r="BX83" s="3204"/>
      <c r="BY83" s="3206"/>
      <c r="BZ83" s="3204"/>
      <c r="CA83" s="3208"/>
      <c r="CB83" s="2316"/>
      <c r="CC83" s="2316"/>
      <c r="CD83" s="1634"/>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2:126" s="1321" customFormat="1" ht="18" customHeight="1">
      <c r="B84" s="1715"/>
      <c r="C84" s="1592"/>
      <c r="D84" s="1592"/>
      <c r="E84" s="1592"/>
      <c r="F84" s="1592"/>
      <c r="G84" s="1592"/>
      <c r="H84" s="1592"/>
      <c r="I84" s="1592"/>
      <c r="J84" s="1592"/>
      <c r="K84" s="1592"/>
      <c r="L84" s="1592"/>
      <c r="M84" s="1592"/>
      <c r="N84" s="1592"/>
      <c r="O84" s="1592"/>
      <c r="P84" s="1592"/>
      <c r="Q84" s="1592"/>
      <c r="R84" s="1592"/>
      <c r="S84" s="1592"/>
      <c r="T84" s="1592"/>
      <c r="U84" s="1592"/>
      <c r="V84" s="1592"/>
      <c r="W84" s="1592"/>
      <c r="X84" s="1592"/>
      <c r="Y84" s="1592"/>
      <c r="Z84" s="1592"/>
      <c r="AA84" s="1592"/>
      <c r="AB84" s="1592"/>
      <c r="AC84" s="1592"/>
      <c r="AD84" s="1592"/>
      <c r="AE84" s="1592"/>
      <c r="AF84" s="1592"/>
      <c r="AG84" s="1592"/>
      <c r="AH84" s="1592"/>
      <c r="AI84" s="1592"/>
      <c r="AJ84" s="1592"/>
      <c r="AK84" s="1592"/>
      <c r="AL84" s="1592"/>
      <c r="AM84" s="1592"/>
      <c r="AN84" s="1592"/>
      <c r="AO84" s="1592"/>
      <c r="AP84" s="1592"/>
      <c r="AQ84" s="1592"/>
      <c r="AR84" s="1592"/>
      <c r="AS84" s="1592"/>
      <c r="AT84" s="1592"/>
      <c r="AU84" s="1592"/>
      <c r="AV84" s="1592"/>
      <c r="AW84" s="1592"/>
      <c r="AX84" s="1592"/>
      <c r="AY84" s="1592"/>
      <c r="AZ84" s="1592"/>
      <c r="BA84" s="1592"/>
      <c r="BB84" s="1592"/>
      <c r="BC84" s="1592"/>
      <c r="BD84" s="1592"/>
      <c r="BE84" s="1592"/>
      <c r="BF84" s="1592"/>
      <c r="BG84" s="1592"/>
      <c r="BH84" s="1592"/>
      <c r="BI84" s="1592"/>
      <c r="BJ84" s="1592"/>
      <c r="BK84" s="1592"/>
      <c r="BL84" s="1592"/>
      <c r="BM84" s="1592"/>
      <c r="BN84" s="1592"/>
      <c r="BO84" s="1592"/>
      <c r="BP84" s="1592"/>
      <c r="BQ84" s="1592"/>
      <c r="BR84" s="1592"/>
      <c r="BS84" s="1592"/>
      <c r="BT84" s="1592"/>
      <c r="BU84" s="1592"/>
      <c r="BV84" s="1592"/>
      <c r="BW84" s="1592"/>
      <c r="BX84" s="1592"/>
      <c r="BY84" s="1592"/>
      <c r="BZ84" s="1592"/>
      <c r="CA84" s="1592"/>
      <c r="CB84" s="1592"/>
      <c r="CC84" s="1664"/>
      <c r="CD84" s="1702"/>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2:126" s="1321" customFormat="1" ht="18" customHeight="1">
      <c r="B85" s="1646"/>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1327"/>
      <c r="CD85" s="1634"/>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2:126" s="1321" customFormat="1" ht="30" customHeight="1">
      <c r="B86" s="1646"/>
      <c r="C86" s="1689" t="s">
        <v>1103</v>
      </c>
      <c r="D86" s="1689" t="s">
        <v>1119</v>
      </c>
      <c r="E86" s="1690"/>
      <c r="F86" s="1691"/>
      <c r="G86" s="1420"/>
      <c r="H86" s="1420"/>
      <c r="I86" s="1420"/>
      <c r="J86" s="1420"/>
      <c r="K86" s="1420"/>
      <c r="L86" s="1420"/>
      <c r="M86" s="1420"/>
      <c r="N86" s="1420"/>
      <c r="O86" s="1420"/>
      <c r="P86" s="1420"/>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C86"/>
      <c r="CD86" s="1634"/>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2:126" s="1321" customFormat="1" ht="30" customHeight="1">
      <c r="B87" s="1412"/>
      <c r="C87" s="1690"/>
      <c r="D87" s="1692" t="s">
        <v>1536</v>
      </c>
      <c r="E87" s="1690"/>
      <c r="F87" s="1691"/>
      <c r="G87" s="1420"/>
      <c r="H87" s="1420"/>
      <c r="I87" s="1420"/>
      <c r="J87" s="1420"/>
      <c r="K87" s="1420"/>
      <c r="L87" s="1420"/>
      <c r="M87" s="1420"/>
      <c r="N87" s="1420"/>
      <c r="O87" s="1420"/>
      <c r="P87" s="1420"/>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C87"/>
      <c r="CD87" s="1634"/>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2:126" s="1321" customFormat="1" ht="30" customHeight="1">
      <c r="B88" s="1635"/>
      <c r="C88" s="1690"/>
      <c r="D88" s="1320"/>
      <c r="E88" s="1320"/>
      <c r="F88" s="1324"/>
      <c r="G88" s="1420"/>
      <c r="H88" s="1420"/>
      <c r="I88" s="1420"/>
      <c r="J88" s="1420"/>
      <c r="K88" s="1420"/>
      <c r="L88" s="1420"/>
      <c r="M88" s="1420"/>
      <c r="N88" s="1420"/>
      <c r="O88" s="1420"/>
      <c r="P88" s="1420"/>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1279"/>
      <c r="BR88" s="1279"/>
      <c r="BS88" s="1279"/>
      <c r="BT88" s="1279"/>
      <c r="BU88" s="1279"/>
      <c r="BV88" s="1279"/>
      <c r="BW88" s="1279"/>
      <c r="BX88" s="1279"/>
      <c r="BY88" s="2191">
        <v>3100</v>
      </c>
      <c r="BZ88" s="2191"/>
      <c r="CA88" s="2191"/>
      <c r="CB88" s="1279"/>
      <c r="CC88" s="1279"/>
      <c r="CD88" s="1396"/>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2:126" s="1321" customFormat="1" ht="30" customHeight="1">
      <c r="B89" s="1412"/>
      <c r="C89" s="1690"/>
      <c r="D89" s="1693" t="s">
        <v>19</v>
      </c>
      <c r="E89" s="1690"/>
      <c r="F89" s="1689" t="s">
        <v>1101</v>
      </c>
      <c r="G89" s="1691"/>
      <c r="H89" s="1420"/>
      <c r="I89" s="1420"/>
      <c r="J89" s="1420"/>
      <c r="K89" s="1420"/>
      <c r="L89" s="1420"/>
      <c r="M89" s="1420"/>
      <c r="N89" s="1420"/>
      <c r="O89" s="1420"/>
      <c r="P89" s="1420"/>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316">
        <v>68</v>
      </c>
      <c r="BR89" s="2316"/>
      <c r="BS89" s="2325"/>
      <c r="BT89" s="2326"/>
      <c r="BU89" s="2326"/>
      <c r="BV89" s="2326"/>
      <c r="BW89" s="2326"/>
      <c r="BX89" s="2326"/>
      <c r="BY89" s="2326"/>
      <c r="BZ89" s="2326"/>
      <c r="CA89" s="3169"/>
      <c r="CB89" s="2316" t="s">
        <v>23</v>
      </c>
      <c r="CC89" s="2316"/>
      <c r="CD89" s="1396"/>
      <c r="CH89"/>
      <c r="CI89"/>
      <c r="CJ89"/>
      <c r="CK89"/>
      <c r="CL89"/>
      <c r="CM89" t="s">
        <v>524</v>
      </c>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2:126" s="1321" customFormat="1" ht="30" customHeight="1">
      <c r="B90" s="1412"/>
      <c r="C90" s="1690"/>
      <c r="D90" s="1694"/>
      <c r="E90" s="1690"/>
      <c r="F90" s="1692" t="s">
        <v>1100</v>
      </c>
      <c r="G90" s="1691"/>
      <c r="H90" s="1420"/>
      <c r="I90" s="1420"/>
      <c r="J90" s="1420"/>
      <c r="K90" s="1420"/>
      <c r="L90" s="1420"/>
      <c r="M90" s="1420"/>
      <c r="N90" s="1420"/>
      <c r="O90" s="1420"/>
      <c r="P90" s="142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316"/>
      <c r="BR90" s="2316"/>
      <c r="BS90" s="2250"/>
      <c r="BT90" s="2251"/>
      <c r="BU90" s="2251"/>
      <c r="BV90" s="2251"/>
      <c r="BW90" s="2251"/>
      <c r="BX90" s="2251"/>
      <c r="BY90" s="2251"/>
      <c r="BZ90" s="2251"/>
      <c r="CA90" s="2328"/>
      <c r="CB90" s="2316"/>
      <c r="CC90" s="2316"/>
      <c r="CD90" s="1396"/>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2:126" s="1321" customFormat="1" ht="30" customHeight="1">
      <c r="B91" s="1412"/>
      <c r="C91" s="1690"/>
      <c r="D91" s="1320"/>
      <c r="E91" s="1320"/>
      <c r="F91" s="1690"/>
      <c r="G91" s="1691"/>
      <c r="H91" s="1420"/>
      <c r="I91" s="1420"/>
      <c r="J91" s="1420"/>
      <c r="K91" s="1420"/>
      <c r="L91" s="1420"/>
      <c r="M91" s="1420"/>
      <c r="N91" s="1420"/>
      <c r="O91" s="1420"/>
      <c r="P91" s="1420"/>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1420"/>
      <c r="BR91" s="1420"/>
      <c r="BS91" s="1420"/>
      <c r="BT91" s="1420"/>
      <c r="BU91" s="1420"/>
      <c r="BV91"/>
      <c r="BW91"/>
      <c r="BX91"/>
      <c r="BY91"/>
      <c r="BZ91"/>
      <c r="CA91"/>
      <c r="CB91" s="1712"/>
      <c r="CC91" s="2012"/>
      <c r="CD91" s="1396"/>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2:126" s="1321" customFormat="1" ht="30" customHeight="1">
      <c r="B92" s="1412"/>
      <c r="C92" s="1690"/>
      <c r="D92" s="1693" t="s">
        <v>20</v>
      </c>
      <c r="E92" s="1690"/>
      <c r="F92" s="1689" t="s">
        <v>1099</v>
      </c>
      <c r="G92" s="1691"/>
      <c r="H92" s="1420"/>
      <c r="I92" s="1420"/>
      <c r="J92" s="1420"/>
      <c r="K92" s="1420"/>
      <c r="L92" s="1420"/>
      <c r="M92" s="1420"/>
      <c r="N92" s="1420"/>
      <c r="O92" s="1420"/>
      <c r="P92" s="1420"/>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2316">
        <v>69</v>
      </c>
      <c r="BR92" s="2316"/>
      <c r="BS92" s="2325"/>
      <c r="BT92" s="2326"/>
      <c r="BU92" s="2326"/>
      <c r="BV92" s="2326"/>
      <c r="BW92" s="2326"/>
      <c r="BX92" s="2326"/>
      <c r="BY92" s="2326"/>
      <c r="BZ92" s="2326"/>
      <c r="CA92" s="3169"/>
      <c r="CB92" s="2316" t="s">
        <v>23</v>
      </c>
      <c r="CC92" s="2316"/>
      <c r="CD92" s="1396"/>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2:126" s="1321" customFormat="1" ht="30" customHeight="1">
      <c r="B93" s="1412"/>
      <c r="C93" s="1690"/>
      <c r="D93" s="1694"/>
      <c r="E93" s="1690"/>
      <c r="F93" s="1692" t="s">
        <v>1098</v>
      </c>
      <c r="G93" s="1691"/>
      <c r="H93" s="1420"/>
      <c r="I93" s="1420"/>
      <c r="J93" s="1420"/>
      <c r="K93" s="1420"/>
      <c r="L93" s="1420"/>
      <c r="M93" s="1420"/>
      <c r="N93" s="1420"/>
      <c r="O93" s="1420"/>
      <c r="P93" s="1420"/>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316"/>
      <c r="BR93" s="2316"/>
      <c r="BS93" s="2250"/>
      <c r="BT93" s="2251"/>
      <c r="BU93" s="2251"/>
      <c r="BV93" s="2251"/>
      <c r="BW93" s="2251"/>
      <c r="BX93" s="2251"/>
      <c r="BY93" s="2251"/>
      <c r="BZ93" s="2251"/>
      <c r="CA93" s="2328"/>
      <c r="CB93" s="2316"/>
      <c r="CC93" s="2316"/>
      <c r="CD93" s="1396"/>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2:126" s="1321" customFormat="1" ht="30" customHeight="1">
      <c r="B94" s="1412"/>
      <c r="C94" s="1327"/>
      <c r="D94" s="1327"/>
      <c r="E94" s="1327"/>
      <c r="F94" s="1327"/>
      <c r="G94" s="1327"/>
      <c r="H94" s="1327"/>
      <c r="I94" s="1327"/>
      <c r="J94" s="1327"/>
      <c r="K94" s="1327"/>
      <c r="L94" s="1327"/>
      <c r="M94" s="1327"/>
      <c r="N94" s="1327"/>
      <c r="O94" s="1327"/>
      <c r="P94" s="1327"/>
      <c r="Q94" s="1327"/>
      <c r="R94" s="1327"/>
      <c r="S94" s="1327"/>
      <c r="T94" s="1327"/>
      <c r="U94" s="1327"/>
      <c r="V94" s="1327"/>
      <c r="W94" s="1327"/>
      <c r="X94" s="1327"/>
      <c r="Y94" s="1327"/>
      <c r="Z94" s="1327"/>
      <c r="AA94" s="1327"/>
      <c r="AB94" s="1327"/>
      <c r="AC94" s="1327"/>
      <c r="AD94" s="1327"/>
      <c r="AE94" s="1327"/>
      <c r="AF94" s="1327"/>
      <c r="AG94" s="1327"/>
      <c r="AH94" s="1327"/>
      <c r="AI94" s="1327"/>
      <c r="AJ94" s="1327"/>
      <c r="AK94" s="1327"/>
      <c r="AL94" s="1327"/>
      <c r="AM94" s="1327"/>
      <c r="AN94" s="1327"/>
      <c r="AO94" s="1327"/>
      <c r="AP94" s="1327"/>
      <c r="AQ94" s="1327"/>
      <c r="AR94" s="1327"/>
      <c r="AS94" s="1327"/>
      <c r="AT94" s="1327"/>
      <c r="AU94" s="1327"/>
      <c r="AV94" s="1327"/>
      <c r="AW94" s="1327"/>
      <c r="AX94" s="1327"/>
      <c r="AY94" s="1327"/>
      <c r="AZ94" s="1327"/>
      <c r="BA94" s="1327"/>
      <c r="BB94" s="1327"/>
      <c r="BC94" s="1327"/>
      <c r="BD94" s="1327"/>
      <c r="BE94" s="1327"/>
      <c r="BF94" s="1327"/>
      <c r="BG94" s="1327"/>
      <c r="BH94" s="1327"/>
      <c r="BI94" s="1327"/>
      <c r="BJ94" s="1327"/>
      <c r="BK94" s="1327"/>
      <c r="BL94" s="1327"/>
      <c r="BM94" s="1327"/>
      <c r="BN94" s="1327"/>
      <c r="BO94" s="1327"/>
      <c r="BP94" s="1327"/>
      <c r="BQ94" s="1327"/>
      <c r="BR94" s="1327"/>
      <c r="BS94" s="1327"/>
      <c r="BT94" s="1327"/>
      <c r="BU94" s="1327"/>
      <c r="BV94" s="1327"/>
      <c r="BW94" s="1327"/>
      <c r="BX94" s="1327"/>
      <c r="BY94" s="1327"/>
      <c r="BZ94" s="1327"/>
      <c r="CA94" s="1327"/>
      <c r="CB94" s="1327"/>
      <c r="CC94" s="1327"/>
      <c r="CD94" s="1396"/>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2:126" s="1321" customFormat="1" ht="30" customHeight="1">
      <c r="B95" s="1412"/>
      <c r="C95" s="1327"/>
      <c r="D95" s="1327"/>
      <c r="E95" s="1327"/>
      <c r="F95" s="1689" t="s">
        <v>284</v>
      </c>
      <c r="G95" s="1691"/>
      <c r="H95" s="1420"/>
      <c r="I95" s="1420"/>
      <c r="J95" s="1420"/>
      <c r="K95" s="1420"/>
      <c r="L95" s="1420"/>
      <c r="M95" s="1420"/>
      <c r="N95" s="1420"/>
      <c r="O95" s="1420"/>
      <c r="P95" s="1420"/>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S95" s="3201">
        <v>1</v>
      </c>
      <c r="BT95" s="3202"/>
      <c r="BU95" s="3202"/>
      <c r="BV95" s="3205">
        <v>0</v>
      </c>
      <c r="BW95" s="3202"/>
      <c r="BX95" s="3202"/>
      <c r="BY95" s="3205">
        <v>0</v>
      </c>
      <c r="BZ95" s="3202"/>
      <c r="CA95" s="3207"/>
      <c r="CB95" s="2316" t="s">
        <v>23</v>
      </c>
      <c r="CC95" s="2316"/>
      <c r="CD95" s="1396"/>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2:126" s="1321" customFormat="1" ht="30" customHeight="1">
      <c r="B96" s="1412"/>
      <c r="C96" s="1327"/>
      <c r="D96" s="1327"/>
      <c r="E96" s="1327"/>
      <c r="F96" s="1692" t="s">
        <v>158</v>
      </c>
      <c r="G96" s="1691"/>
      <c r="H96" s="1420"/>
      <c r="I96" s="1420"/>
      <c r="J96" s="1420"/>
      <c r="K96" s="1420"/>
      <c r="L96" s="1420"/>
      <c r="M96" s="1420"/>
      <c r="N96" s="1420"/>
      <c r="O96" s="1420"/>
      <c r="P96" s="1420"/>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S96" s="3203"/>
      <c r="BT96" s="3204"/>
      <c r="BU96" s="3204"/>
      <c r="BV96" s="3206"/>
      <c r="BW96" s="3204"/>
      <c r="BX96" s="3204"/>
      <c r="BY96" s="3206"/>
      <c r="BZ96" s="3204"/>
      <c r="CA96" s="3208"/>
      <c r="CB96" s="2316"/>
      <c r="CC96" s="2316"/>
      <c r="CD96" s="13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row r="97" spans="1:126" s="1321" customFormat="1" ht="30" customHeight="1" thickBot="1">
      <c r="B97" s="1399"/>
      <c r="C97" s="1400"/>
      <c r="D97" s="1400"/>
      <c r="E97" s="1400"/>
      <c r="F97" s="1400"/>
      <c r="G97" s="1400"/>
      <c r="H97" s="1400"/>
      <c r="I97" s="1400"/>
      <c r="J97" s="1400"/>
      <c r="K97" s="1400"/>
      <c r="L97" s="1400"/>
      <c r="M97" s="1400"/>
      <c r="N97" s="1400"/>
      <c r="O97" s="1400"/>
      <c r="P97" s="1400"/>
      <c r="Q97" s="1400"/>
      <c r="R97" s="1400"/>
      <c r="S97" s="1400"/>
      <c r="T97" s="1400"/>
      <c r="U97" s="1400"/>
      <c r="V97" s="1400"/>
      <c r="W97" s="1400"/>
      <c r="X97" s="1400"/>
      <c r="Y97" s="1400"/>
      <c r="Z97" s="1400"/>
      <c r="AA97" s="1400"/>
      <c r="AB97" s="1400"/>
      <c r="AC97" s="1400"/>
      <c r="AD97" s="1400"/>
      <c r="AE97" s="1400"/>
      <c r="AF97" s="1400"/>
      <c r="AG97" s="1400"/>
      <c r="AH97" s="1400"/>
      <c r="AI97" s="1400"/>
      <c r="AJ97" s="1400"/>
      <c r="AK97" s="1400"/>
      <c r="AL97" s="1400"/>
      <c r="AM97" s="1400"/>
      <c r="AN97" s="1400"/>
      <c r="AO97" s="1400"/>
      <c r="AP97" s="1400"/>
      <c r="AQ97" s="1400"/>
      <c r="AR97" s="1400"/>
      <c r="AS97" s="1400"/>
      <c r="AT97" s="1400"/>
      <c r="AU97" s="1400"/>
      <c r="AV97" s="1400"/>
      <c r="AW97" s="1400"/>
      <c r="AX97" s="1400"/>
      <c r="AY97" s="1400"/>
      <c r="AZ97" s="1400"/>
      <c r="BA97" s="1400"/>
      <c r="BB97" s="1400"/>
      <c r="BC97" s="1400"/>
      <c r="BD97" s="1400"/>
      <c r="BE97" s="1400"/>
      <c r="BF97" s="1400"/>
      <c r="BG97" s="1400"/>
      <c r="BH97" s="1400"/>
      <c r="BI97" s="1400"/>
      <c r="BJ97" s="1400"/>
      <c r="BK97" s="1400"/>
      <c r="BL97" s="1400"/>
      <c r="BM97" s="1400"/>
      <c r="BN97" s="1400"/>
      <c r="BO97" s="1400"/>
      <c r="BP97" s="1400"/>
      <c r="BQ97" s="1400"/>
      <c r="BR97" s="1400"/>
      <c r="BS97" s="1400"/>
      <c r="BT97" s="1400"/>
      <c r="BU97" s="1400"/>
      <c r="BV97" s="1400"/>
      <c r="BW97" s="1400"/>
      <c r="BX97" s="1400"/>
      <c r="BY97" s="1400"/>
      <c r="BZ97" s="1400"/>
      <c r="CA97" s="1400"/>
      <c r="CB97" s="1400"/>
      <c r="CC97" s="1400"/>
      <c r="CD97" s="1401"/>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row r="98" spans="1:126" ht="20.100000000000001" customHeight="1">
      <c r="B98" s="1679"/>
      <c r="C98" s="1417"/>
      <c r="D98" s="1679"/>
      <c r="E98" s="1327"/>
      <c r="F98" s="1417"/>
      <c r="J98" s="1321"/>
      <c r="K98" s="1321"/>
      <c r="L98" s="1321"/>
      <c r="M98" s="1321"/>
      <c r="N98" s="1321"/>
      <c r="O98" s="1321"/>
      <c r="P98" s="1321"/>
      <c r="Q98" s="1680"/>
      <c r="R98" s="1321"/>
      <c r="S98" s="1321"/>
      <c r="T98" s="1679"/>
      <c r="U98" s="1679"/>
      <c r="V98" s="1679"/>
      <c r="W98" s="1679"/>
      <c r="X98" s="1679"/>
      <c r="Y98" s="1679"/>
      <c r="Z98" s="1679"/>
      <c r="AA98" s="1679"/>
      <c r="AB98" s="1662"/>
      <c r="AC98" s="1327"/>
      <c r="AD98" s="1327"/>
      <c r="AE98" s="1327"/>
      <c r="AF98" s="1327"/>
      <c r="AG98" s="1327"/>
      <c r="AH98" s="1679"/>
      <c r="AI98" s="1679"/>
      <c r="AJ98" s="1679"/>
      <c r="AK98" s="1679"/>
      <c r="AL98" s="1679"/>
      <c r="AM98" s="1679"/>
      <c r="AN98" s="1679"/>
      <c r="AO98" s="1679"/>
      <c r="AP98" s="1679"/>
      <c r="AQ98" s="1679"/>
      <c r="AR98" s="1679"/>
      <c r="AS98" s="1679"/>
      <c r="AT98" s="1679"/>
      <c r="AU98" s="1679"/>
      <c r="AV98" s="1679"/>
      <c r="AW98" s="1679"/>
      <c r="AX98" s="1679"/>
      <c r="AY98" s="1679"/>
      <c r="AZ98" s="1679"/>
      <c r="BA98" s="1679"/>
      <c r="BB98" s="1679"/>
      <c r="BC98" s="1679"/>
      <c r="BD98" s="1679"/>
      <c r="BE98" s="1679"/>
      <c r="BF98" s="1679"/>
      <c r="BG98" s="1679"/>
      <c r="BH98" s="1679"/>
      <c r="BI98" s="1679"/>
      <c r="BJ98" s="1679"/>
      <c r="BK98" s="1679"/>
      <c r="BL98" s="1679"/>
      <c r="BM98" s="1679"/>
      <c r="BN98" s="1679"/>
      <c r="BO98" s="1679"/>
      <c r="BP98" s="1679"/>
      <c r="BQ98" s="1679"/>
      <c r="BR98" s="1679"/>
      <c r="BS98" s="1679"/>
      <c r="BT98" s="1679"/>
      <c r="BU98" s="1679"/>
      <c r="BV98" s="1679"/>
      <c r="BW98" s="1679"/>
      <c r="BX98" s="1679"/>
      <c r="BY98" s="1679"/>
      <c r="BZ98" s="1662"/>
      <c r="CA98" s="1327"/>
      <c r="CB98" s="1327"/>
      <c r="CC98" s="1679"/>
      <c r="CD98" s="1679"/>
    </row>
    <row r="99" spans="1:126" ht="20.100000000000001" customHeight="1">
      <c r="B99" s="1679"/>
      <c r="C99" s="1417"/>
      <c r="D99" s="1679"/>
      <c r="E99" s="1327"/>
      <c r="F99" s="1417"/>
      <c r="J99" s="1321"/>
      <c r="K99" s="1321"/>
      <c r="L99" s="1321"/>
      <c r="M99" s="1321"/>
      <c r="N99" s="1321"/>
      <c r="O99" s="1321"/>
      <c r="P99" s="1321"/>
      <c r="Q99" s="1680"/>
      <c r="R99" s="1321"/>
      <c r="S99" s="1321"/>
      <c r="T99" s="1679"/>
      <c r="U99" s="1679"/>
      <c r="V99" s="1679"/>
      <c r="W99" s="1679"/>
      <c r="X99" s="1679"/>
      <c r="Y99" s="1679"/>
      <c r="Z99" s="1679"/>
      <c r="AA99" s="1679"/>
      <c r="AB99" s="1662"/>
      <c r="AC99" s="1327"/>
      <c r="AD99" s="1327"/>
      <c r="AE99" s="1327"/>
      <c r="AF99" s="1327"/>
      <c r="AG99" s="1327"/>
      <c r="AH99" s="1679"/>
      <c r="AI99" s="1679"/>
      <c r="AJ99" s="1679"/>
      <c r="AK99" s="1679"/>
      <c r="AL99" s="1679"/>
      <c r="AM99" s="1679"/>
      <c r="AN99" s="1679"/>
      <c r="AO99" s="1679"/>
      <c r="AP99" s="1679"/>
      <c r="AQ99" s="1679"/>
      <c r="AR99" s="1679"/>
      <c r="AS99" s="1679"/>
      <c r="AT99" s="1679"/>
      <c r="AU99" s="1679"/>
      <c r="AV99" s="1679"/>
      <c r="AW99" s="1679"/>
      <c r="AX99" s="1679"/>
      <c r="AY99" s="1679"/>
      <c r="AZ99" s="1679"/>
      <c r="BA99" s="1679"/>
      <c r="BB99" s="1679"/>
      <c r="BC99" s="1679"/>
      <c r="BD99" s="1679"/>
      <c r="BE99" s="1679"/>
      <c r="BF99" s="1679"/>
      <c r="BG99" s="1679"/>
      <c r="BH99" s="1679"/>
      <c r="BI99" s="1679"/>
      <c r="BJ99" s="1679"/>
      <c r="BK99" s="1679"/>
      <c r="BL99" s="1679"/>
      <c r="BM99" s="1679"/>
      <c r="BN99" s="1679"/>
      <c r="BO99" s="1679"/>
      <c r="BP99" s="1679"/>
      <c r="BQ99" s="1679"/>
      <c r="BR99" s="1679"/>
      <c r="BS99" s="1679"/>
      <c r="BT99" s="1679"/>
      <c r="BU99" s="1679"/>
      <c r="BV99" s="1679"/>
      <c r="BW99" s="1679"/>
      <c r="BX99" s="1679"/>
      <c r="BY99" s="1679"/>
      <c r="BZ99" s="1662"/>
      <c r="CA99" s="1327"/>
      <c r="CB99" s="1327"/>
      <c r="CC99" s="1679"/>
      <c r="CD99" s="1679"/>
    </row>
    <row r="100" spans="1:126" s="1679" customFormat="1" ht="30" customHeight="1">
      <c r="A100" s="2191">
        <v>38</v>
      </c>
      <c r="B100" s="2191"/>
      <c r="C100" s="2191"/>
      <c r="D100" s="2191"/>
      <c r="E100" s="2191"/>
      <c r="F100" s="2191"/>
      <c r="G100" s="2191"/>
      <c r="H100" s="2191"/>
      <c r="I100" s="2191"/>
      <c r="J100" s="2191"/>
      <c r="K100" s="2191"/>
      <c r="L100" s="2191"/>
      <c r="M100" s="2191"/>
      <c r="N100" s="2191"/>
      <c r="O100" s="2191"/>
      <c r="P100" s="2191"/>
      <c r="Q100" s="2191"/>
      <c r="R100" s="2191"/>
      <c r="S100" s="2191"/>
      <c r="T100" s="2191"/>
      <c r="U100" s="2191"/>
      <c r="V100" s="2191"/>
      <c r="W100" s="2191"/>
      <c r="X100" s="2191"/>
      <c r="Y100" s="2191"/>
      <c r="Z100" s="2191"/>
      <c r="AA100" s="2191"/>
      <c r="AB100" s="2191"/>
      <c r="AC100" s="2191"/>
      <c r="AD100" s="2191"/>
      <c r="AE100" s="2191"/>
      <c r="AF100" s="2191"/>
      <c r="AG100" s="2191"/>
      <c r="AH100" s="2191"/>
      <c r="AI100" s="2191"/>
      <c r="AJ100" s="2191"/>
      <c r="AK100" s="2191"/>
      <c r="AL100" s="2191"/>
      <c r="AM100" s="2191"/>
      <c r="AN100" s="2191"/>
      <c r="AO100" s="2191"/>
      <c r="AP100" s="2191"/>
      <c r="AQ100" s="2191"/>
      <c r="AR100" s="2191"/>
      <c r="AS100" s="2191"/>
      <c r="AT100" s="2191"/>
      <c r="AU100" s="2191"/>
      <c r="AV100" s="2191"/>
      <c r="AW100" s="2191"/>
      <c r="AX100" s="2191"/>
      <c r="AY100" s="2191"/>
      <c r="AZ100" s="2191"/>
      <c r="BA100" s="2191"/>
      <c r="BB100" s="2191"/>
      <c r="BC100" s="2191"/>
      <c r="BD100" s="2191"/>
      <c r="BE100" s="2191"/>
      <c r="BF100" s="2191"/>
      <c r="BG100" s="2191"/>
      <c r="BH100" s="2191"/>
      <c r="BI100" s="2191"/>
      <c r="BJ100" s="2191"/>
      <c r="BK100" s="2191"/>
      <c r="BL100" s="2191"/>
      <c r="BM100" s="2191"/>
      <c r="BN100" s="2191"/>
      <c r="BO100" s="2191"/>
      <c r="BP100" s="2191"/>
      <c r="BQ100" s="2191"/>
      <c r="BR100" s="2191"/>
      <c r="BS100" s="2191"/>
      <c r="BT100" s="2191"/>
      <c r="BU100" s="2191"/>
      <c r="BV100" s="2191"/>
      <c r="BW100" s="2191"/>
      <c r="BX100" s="2191"/>
      <c r="BY100" s="2191"/>
      <c r="BZ100" s="2191"/>
      <c r="CA100" s="2191"/>
      <c r="CB100" s="2191"/>
      <c r="CC100" s="2191"/>
      <c r="CD100" s="2191"/>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row>
    <row r="101" spans="1:126" s="1679" customFormat="1" ht="20.100000000000001" customHeight="1">
      <c r="B101" s="1354"/>
      <c r="C101" s="1354"/>
      <c r="D101" s="1354"/>
      <c r="E101" s="1354"/>
      <c r="F101" s="1354"/>
      <c r="G101" s="1354"/>
      <c r="H101" s="1354"/>
      <c r="I101" s="1354"/>
      <c r="J101" s="1354"/>
      <c r="K101" s="1354"/>
      <c r="L101" s="1354"/>
      <c r="M101" s="1354"/>
      <c r="N101" s="1354"/>
      <c r="O101" s="1354"/>
      <c r="P101" s="1354"/>
      <c r="Q101" s="1354"/>
      <c r="R101" s="1354"/>
      <c r="S101" s="1354"/>
      <c r="T101" s="1354"/>
      <c r="U101" s="1354"/>
      <c r="V101" s="1354"/>
      <c r="W101" s="1354"/>
      <c r="X101" s="1354"/>
      <c r="Y101" s="1354"/>
      <c r="Z101" s="1354"/>
      <c r="AA101" s="1354"/>
      <c r="AB101" s="1354"/>
      <c r="AC101" s="1354"/>
      <c r="AD101" s="1354"/>
      <c r="AE101" s="1354"/>
      <c r="AF101" s="1354"/>
      <c r="AG101" s="1354"/>
      <c r="AH101" s="1354"/>
      <c r="AI101" s="1354"/>
      <c r="AJ101" s="1354"/>
      <c r="AK101" s="1354"/>
      <c r="AL101" s="1354"/>
      <c r="AM101" s="1354"/>
      <c r="AN101" s="1354"/>
      <c r="AO101" s="1354"/>
      <c r="AP101" s="1354"/>
      <c r="AQ101" s="1354"/>
      <c r="AR101" s="1354"/>
      <c r="AS101" s="1354"/>
      <c r="AT101" s="1354"/>
      <c r="AU101" s="1354"/>
      <c r="AV101" s="1354"/>
      <c r="AW101" s="1354"/>
      <c r="AX101" s="1354"/>
      <c r="AY101" s="1354"/>
      <c r="AZ101" s="1354"/>
      <c r="BA101" s="1354"/>
      <c r="BB101" s="1354"/>
      <c r="BC101" s="1354"/>
      <c r="BD101" s="1354"/>
      <c r="BE101" s="1354"/>
      <c r="BF101" s="1354"/>
      <c r="BG101" s="1354"/>
      <c r="BH101" s="1354"/>
      <c r="BI101" s="1354"/>
      <c r="BJ101" s="1354"/>
      <c r="BK101" s="1354"/>
      <c r="BL101" s="1354"/>
      <c r="BM101" s="1354"/>
      <c r="BN101" s="1354"/>
      <c r="BO101" s="1354"/>
      <c r="BP101" s="1354"/>
      <c r="BQ101" s="1354"/>
      <c r="BR101" s="1354"/>
      <c r="BS101" s="1354"/>
      <c r="BT101" s="1354"/>
      <c r="BU101" s="1354"/>
      <c r="BV101" s="1354"/>
      <c r="BW101" s="1354"/>
      <c r="BX101" s="1354"/>
      <c r="BY101" s="1354"/>
      <c r="BZ101" s="1354"/>
      <c r="CA101" s="1354"/>
      <c r="CB101" s="1354"/>
      <c r="CC101" s="1354"/>
      <c r="CD101" s="1354"/>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row>
    <row r="102" spans="1:126" s="1679" customFormat="1" ht="20.100000000000001" customHeight="1">
      <c r="B102" s="1354"/>
      <c r="C102" s="1354"/>
      <c r="D102" s="1354"/>
      <c r="E102" s="1354"/>
      <c r="F102" s="1354"/>
      <c r="G102" s="1354"/>
      <c r="H102" s="1354"/>
      <c r="I102" s="1354"/>
      <c r="J102" s="1354"/>
      <c r="K102" s="1354"/>
      <c r="L102" s="1354"/>
      <c r="M102" s="1354"/>
      <c r="N102" s="1354"/>
      <c r="O102" s="1354"/>
      <c r="P102" s="1354"/>
      <c r="Q102" s="1354"/>
      <c r="R102" s="1354"/>
      <c r="S102" s="1354"/>
      <c r="T102" s="1354"/>
      <c r="U102" s="1354"/>
      <c r="V102" s="1354"/>
      <c r="W102" s="1354"/>
      <c r="X102" s="1354"/>
      <c r="Y102" s="1354"/>
      <c r="Z102" s="1354"/>
      <c r="AA102" s="1354"/>
      <c r="AB102" s="1354"/>
      <c r="AC102" s="1354"/>
      <c r="AD102" s="1354"/>
      <c r="AE102" s="1354"/>
      <c r="AF102" s="1354"/>
      <c r="AG102" s="1354"/>
      <c r="AH102" s="1354"/>
      <c r="AI102" s="1354"/>
      <c r="AJ102" s="1354"/>
      <c r="AK102" s="1354"/>
      <c r="AL102" s="1354"/>
      <c r="AM102" s="1354"/>
      <c r="AN102" s="1354"/>
      <c r="AO102" s="1354"/>
      <c r="AP102" s="1354"/>
      <c r="AQ102" s="1354"/>
      <c r="AR102" s="1354"/>
      <c r="AS102" s="1354"/>
      <c r="AT102" s="1354"/>
      <c r="AU102" s="1354"/>
      <c r="AV102" s="1354"/>
      <c r="AW102" s="1354"/>
      <c r="AX102" s="1354"/>
      <c r="AY102" s="1354"/>
      <c r="AZ102" s="1354"/>
      <c r="BA102" s="1354"/>
      <c r="BB102" s="1354"/>
      <c r="BC102" s="1354"/>
      <c r="BD102" s="1354"/>
      <c r="BE102" s="1354"/>
      <c r="BF102" s="1354"/>
      <c r="BG102" s="1354"/>
      <c r="BH102" s="1354"/>
      <c r="BI102" s="1354"/>
      <c r="BJ102" s="1354"/>
      <c r="BK102" s="1354"/>
      <c r="BL102" s="1354"/>
      <c r="BM102" s="1354"/>
      <c r="BN102" s="1354"/>
      <c r="BO102" s="1354"/>
      <c r="BP102" s="1354"/>
      <c r="BQ102" s="1354"/>
      <c r="BR102" s="1354"/>
      <c r="BS102" s="1354"/>
      <c r="BT102" s="1354"/>
      <c r="BU102" s="1354"/>
      <c r="BV102" s="1354"/>
      <c r="BW102" s="1354"/>
      <c r="BX102" s="1354"/>
      <c r="BY102" s="1354"/>
      <c r="BZ102" s="1354"/>
      <c r="CA102" s="1354"/>
      <c r="CB102" s="1354"/>
      <c r="CC102" s="1354"/>
      <c r="CD102" s="1354"/>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row>
  </sheetData>
  <mergeCells count="70">
    <mergeCell ref="C4:N5"/>
    <mergeCell ref="O4:Q5"/>
    <mergeCell ref="H7:I8"/>
    <mergeCell ref="A100:CD100"/>
    <mergeCell ref="BY13:CA13"/>
    <mergeCell ref="F14:H15"/>
    <mergeCell ref="BQ14:BR15"/>
    <mergeCell ref="BS14:CA15"/>
    <mergeCell ref="CB14:CC15"/>
    <mergeCell ref="F18:H19"/>
    <mergeCell ref="BQ18:BR19"/>
    <mergeCell ref="BS18:CA19"/>
    <mergeCell ref="CB18:CC19"/>
    <mergeCell ref="F22:H23"/>
    <mergeCell ref="BQ22:BR23"/>
    <mergeCell ref="BS22:CA23"/>
    <mergeCell ref="CB22:CC23"/>
    <mergeCell ref="BS25:BU26"/>
    <mergeCell ref="BV25:BX26"/>
    <mergeCell ref="BY25:CA26"/>
    <mergeCell ref="CB25:CC26"/>
    <mergeCell ref="BY31:CA31"/>
    <mergeCell ref="BQ32:BR33"/>
    <mergeCell ref="BS32:CA33"/>
    <mergeCell ref="CB32:CC33"/>
    <mergeCell ref="BQ35:BR36"/>
    <mergeCell ref="BS35:CA36"/>
    <mergeCell ref="CB35:CC36"/>
    <mergeCell ref="BS38:BU39"/>
    <mergeCell ref="BV38:BX39"/>
    <mergeCell ref="BY38:CA39"/>
    <mergeCell ref="CB38:CC39"/>
    <mergeCell ref="D47:E48"/>
    <mergeCell ref="F47:H48"/>
    <mergeCell ref="J47:Q48"/>
    <mergeCell ref="S47:T48"/>
    <mergeCell ref="U47:W48"/>
    <mergeCell ref="Y47:AF48"/>
    <mergeCell ref="BY61:CA61"/>
    <mergeCell ref="BQ62:BR63"/>
    <mergeCell ref="BS62:CA63"/>
    <mergeCell ref="CB62:CC63"/>
    <mergeCell ref="BY70:CA70"/>
    <mergeCell ref="F71:H72"/>
    <mergeCell ref="BQ71:BR72"/>
    <mergeCell ref="BS71:CA72"/>
    <mergeCell ref="CB71:CC72"/>
    <mergeCell ref="F75:H76"/>
    <mergeCell ref="BQ75:BR76"/>
    <mergeCell ref="BS75:CA76"/>
    <mergeCell ref="CB75:CC76"/>
    <mergeCell ref="F79:H80"/>
    <mergeCell ref="BQ79:BR80"/>
    <mergeCell ref="BS79:CA80"/>
    <mergeCell ref="CB79:CC80"/>
    <mergeCell ref="BS82:BU83"/>
    <mergeCell ref="BV82:BX83"/>
    <mergeCell ref="BY82:CA83"/>
    <mergeCell ref="CB82:CC83"/>
    <mergeCell ref="BQ89:BR90"/>
    <mergeCell ref="BS89:CA90"/>
    <mergeCell ref="CB89:CC90"/>
    <mergeCell ref="BQ92:BR93"/>
    <mergeCell ref="BS92:CA93"/>
    <mergeCell ref="CB92:CC93"/>
    <mergeCell ref="BS95:BU96"/>
    <mergeCell ref="BV95:BX96"/>
    <mergeCell ref="BY95:CA96"/>
    <mergeCell ref="CB95:CC96"/>
    <mergeCell ref="BY88:CA88"/>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BS73"/>
  <sheetViews>
    <sheetView showGridLines="0" view="pageBreakPreview" zoomScale="40" zoomScaleNormal="40" zoomScaleSheetLayoutView="40" workbookViewId="0">
      <selection activeCell="AS51" sqref="AS51"/>
    </sheetView>
  </sheetViews>
  <sheetFormatPr defaultRowHeight="27.6"/>
  <cols>
    <col min="1" max="1" width="2.765625" style="29" customWidth="1"/>
    <col min="2" max="67" width="2.69140625" style="29" customWidth="1"/>
    <col min="68" max="68" width="3.07421875" style="29" customWidth="1"/>
    <col min="69" max="69" width="4.07421875" style="29" customWidth="1"/>
    <col min="70" max="70" width="6.4609375" style="29" customWidth="1"/>
    <col min="71" max="71" width="5.3046875" style="29" customWidth="1"/>
    <col min="72" max="77" width="2.69140625" style="29" customWidth="1"/>
    <col min="78" max="258" width="8.765625" style="29"/>
    <col min="259" max="275" width="5.69140625" style="29" customWidth="1"/>
    <col min="276" max="276" width="12.61328125" style="29" bestFit="1" customWidth="1"/>
    <col min="277" max="280" width="5.69140625" style="29" customWidth="1"/>
    <col min="281" max="514" width="8.765625" style="29"/>
    <col min="515" max="531" width="5.69140625" style="29" customWidth="1"/>
    <col min="532" max="532" width="12.61328125" style="29" bestFit="1" customWidth="1"/>
    <col min="533" max="536" width="5.69140625" style="29" customWidth="1"/>
    <col min="537" max="770" width="8.765625" style="29"/>
    <col min="771" max="787" width="5.69140625" style="29" customWidth="1"/>
    <col min="788" max="788" width="12.61328125" style="29" bestFit="1" customWidth="1"/>
    <col min="789" max="792" width="5.69140625" style="29" customWidth="1"/>
    <col min="793" max="1026" width="8.765625" style="29"/>
    <col min="1027" max="1043" width="5.69140625" style="29" customWidth="1"/>
    <col min="1044" max="1044" width="12.61328125" style="29" bestFit="1" customWidth="1"/>
    <col min="1045" max="1048" width="5.69140625" style="29" customWidth="1"/>
    <col min="1049" max="1282" width="8.765625" style="29"/>
    <col min="1283" max="1299" width="5.69140625" style="29" customWidth="1"/>
    <col min="1300" max="1300" width="12.61328125" style="29" bestFit="1" customWidth="1"/>
    <col min="1301" max="1304" width="5.69140625" style="29" customWidth="1"/>
    <col min="1305" max="1538" width="8.765625" style="29"/>
    <col min="1539" max="1555" width="5.69140625" style="29" customWidth="1"/>
    <col min="1556" max="1556" width="12.61328125" style="29" bestFit="1" customWidth="1"/>
    <col min="1557" max="1560" width="5.69140625" style="29" customWidth="1"/>
    <col min="1561" max="1794" width="8.765625" style="29"/>
    <col min="1795" max="1811" width="5.69140625" style="29" customWidth="1"/>
    <col min="1812" max="1812" width="12.61328125" style="29" bestFit="1" customWidth="1"/>
    <col min="1813" max="1816" width="5.69140625" style="29" customWidth="1"/>
    <col min="1817" max="2050" width="8.765625" style="29"/>
    <col min="2051" max="2067" width="5.69140625" style="29" customWidth="1"/>
    <col min="2068" max="2068" width="12.61328125" style="29" bestFit="1" customWidth="1"/>
    <col min="2069" max="2072" width="5.69140625" style="29" customWidth="1"/>
    <col min="2073" max="2306" width="8.765625" style="29"/>
    <col min="2307" max="2323" width="5.69140625" style="29" customWidth="1"/>
    <col min="2324" max="2324" width="12.61328125" style="29" bestFit="1" customWidth="1"/>
    <col min="2325" max="2328" width="5.69140625" style="29" customWidth="1"/>
    <col min="2329" max="2562" width="8.765625" style="29"/>
    <col min="2563" max="2579" width="5.69140625" style="29" customWidth="1"/>
    <col min="2580" max="2580" width="12.61328125" style="29" bestFit="1" customWidth="1"/>
    <col min="2581" max="2584" width="5.69140625" style="29" customWidth="1"/>
    <col min="2585" max="2818" width="8.765625" style="29"/>
    <col min="2819" max="2835" width="5.69140625" style="29" customWidth="1"/>
    <col min="2836" max="2836" width="12.61328125" style="29" bestFit="1" customWidth="1"/>
    <col min="2837" max="2840" width="5.69140625" style="29" customWidth="1"/>
    <col min="2841" max="3074" width="8.765625" style="29"/>
    <col min="3075" max="3091" width="5.69140625" style="29" customWidth="1"/>
    <col min="3092" max="3092" width="12.61328125" style="29" bestFit="1" customWidth="1"/>
    <col min="3093" max="3096" width="5.69140625" style="29" customWidth="1"/>
    <col min="3097" max="3330" width="8.765625" style="29"/>
    <col min="3331" max="3347" width="5.69140625" style="29" customWidth="1"/>
    <col min="3348" max="3348" width="12.61328125" style="29" bestFit="1" customWidth="1"/>
    <col min="3349" max="3352" width="5.69140625" style="29" customWidth="1"/>
    <col min="3353" max="3586" width="8.765625" style="29"/>
    <col min="3587" max="3603" width="5.69140625" style="29" customWidth="1"/>
    <col min="3604" max="3604" width="12.61328125" style="29" bestFit="1" customWidth="1"/>
    <col min="3605" max="3608" width="5.69140625" style="29" customWidth="1"/>
    <col min="3609" max="3842" width="8.765625" style="29"/>
    <col min="3843" max="3859" width="5.69140625" style="29" customWidth="1"/>
    <col min="3860" max="3860" width="12.61328125" style="29" bestFit="1" customWidth="1"/>
    <col min="3861" max="3864" width="5.69140625" style="29" customWidth="1"/>
    <col min="3865" max="4098" width="8.765625" style="29"/>
    <col min="4099" max="4115" width="5.69140625" style="29" customWidth="1"/>
    <col min="4116" max="4116" width="12.61328125" style="29" bestFit="1" customWidth="1"/>
    <col min="4117" max="4120" width="5.69140625" style="29" customWidth="1"/>
    <col min="4121" max="4354" width="8.765625" style="29"/>
    <col min="4355" max="4371" width="5.69140625" style="29" customWidth="1"/>
    <col min="4372" max="4372" width="12.61328125" style="29" bestFit="1" customWidth="1"/>
    <col min="4373" max="4376" width="5.69140625" style="29" customWidth="1"/>
    <col min="4377" max="4610" width="8.765625" style="29"/>
    <col min="4611" max="4627" width="5.69140625" style="29" customWidth="1"/>
    <col min="4628" max="4628" width="12.61328125" style="29" bestFit="1" customWidth="1"/>
    <col min="4629" max="4632" width="5.69140625" style="29" customWidth="1"/>
    <col min="4633" max="4866" width="8.765625" style="29"/>
    <col min="4867" max="4883" width="5.69140625" style="29" customWidth="1"/>
    <col min="4884" max="4884" width="12.61328125" style="29" bestFit="1" customWidth="1"/>
    <col min="4885" max="4888" width="5.69140625" style="29" customWidth="1"/>
    <col min="4889" max="5122" width="8.765625" style="29"/>
    <col min="5123" max="5139" width="5.69140625" style="29" customWidth="1"/>
    <col min="5140" max="5140" width="12.61328125" style="29" bestFit="1" customWidth="1"/>
    <col min="5141" max="5144" width="5.69140625" style="29" customWidth="1"/>
    <col min="5145" max="5378" width="8.765625" style="29"/>
    <col min="5379" max="5395" width="5.69140625" style="29" customWidth="1"/>
    <col min="5396" max="5396" width="12.61328125" style="29" bestFit="1" customWidth="1"/>
    <col min="5397" max="5400" width="5.69140625" style="29" customWidth="1"/>
    <col min="5401" max="5634" width="8.765625" style="29"/>
    <col min="5635" max="5651" width="5.69140625" style="29" customWidth="1"/>
    <col min="5652" max="5652" width="12.61328125" style="29" bestFit="1" customWidth="1"/>
    <col min="5653" max="5656" width="5.69140625" style="29" customWidth="1"/>
    <col min="5657" max="5890" width="8.765625" style="29"/>
    <col min="5891" max="5907" width="5.69140625" style="29" customWidth="1"/>
    <col min="5908" max="5908" width="12.61328125" style="29" bestFit="1" customWidth="1"/>
    <col min="5909" max="5912" width="5.69140625" style="29" customWidth="1"/>
    <col min="5913" max="6146" width="8.765625" style="29"/>
    <col min="6147" max="6163" width="5.69140625" style="29" customWidth="1"/>
    <col min="6164" max="6164" width="12.61328125" style="29" bestFit="1" customWidth="1"/>
    <col min="6165" max="6168" width="5.69140625" style="29" customWidth="1"/>
    <col min="6169" max="6402" width="8.765625" style="29"/>
    <col min="6403" max="6419" width="5.69140625" style="29" customWidth="1"/>
    <col min="6420" max="6420" width="12.61328125" style="29" bestFit="1" customWidth="1"/>
    <col min="6421" max="6424" width="5.69140625" style="29" customWidth="1"/>
    <col min="6425" max="6658" width="8.765625" style="29"/>
    <col min="6659" max="6675" width="5.69140625" style="29" customWidth="1"/>
    <col min="6676" max="6676" width="12.61328125" style="29" bestFit="1" customWidth="1"/>
    <col min="6677" max="6680" width="5.69140625" style="29" customWidth="1"/>
    <col min="6681" max="6914" width="8.765625" style="29"/>
    <col min="6915" max="6931" width="5.69140625" style="29" customWidth="1"/>
    <col min="6932" max="6932" width="12.61328125" style="29" bestFit="1" customWidth="1"/>
    <col min="6933" max="6936" width="5.69140625" style="29" customWidth="1"/>
    <col min="6937" max="7170" width="8.765625" style="29"/>
    <col min="7171" max="7187" width="5.69140625" style="29" customWidth="1"/>
    <col min="7188" max="7188" width="12.61328125" style="29" bestFit="1" customWidth="1"/>
    <col min="7189" max="7192" width="5.69140625" style="29" customWidth="1"/>
    <col min="7193" max="7426" width="8.765625" style="29"/>
    <col min="7427" max="7443" width="5.69140625" style="29" customWidth="1"/>
    <col min="7444" max="7444" width="12.61328125" style="29" bestFit="1" customWidth="1"/>
    <col min="7445" max="7448" width="5.69140625" style="29" customWidth="1"/>
    <col min="7449" max="7682" width="8.765625" style="29"/>
    <col min="7683" max="7699" width="5.69140625" style="29" customWidth="1"/>
    <col min="7700" max="7700" width="12.61328125" style="29" bestFit="1" customWidth="1"/>
    <col min="7701" max="7704" width="5.69140625" style="29" customWidth="1"/>
    <col min="7705" max="7938" width="8.765625" style="29"/>
    <col min="7939" max="7955" width="5.69140625" style="29" customWidth="1"/>
    <col min="7956" max="7956" width="12.61328125" style="29" bestFit="1" customWidth="1"/>
    <col min="7957" max="7960" width="5.69140625" style="29" customWidth="1"/>
    <col min="7961" max="8194" width="8.765625" style="29"/>
    <col min="8195" max="8211" width="5.69140625" style="29" customWidth="1"/>
    <col min="8212" max="8212" width="12.61328125" style="29" bestFit="1" customWidth="1"/>
    <col min="8213" max="8216" width="5.69140625" style="29" customWidth="1"/>
    <col min="8217" max="8450" width="8.765625" style="29"/>
    <col min="8451" max="8467" width="5.69140625" style="29" customWidth="1"/>
    <col min="8468" max="8468" width="12.61328125" style="29" bestFit="1" customWidth="1"/>
    <col min="8469" max="8472" width="5.69140625" style="29" customWidth="1"/>
    <col min="8473" max="8706" width="8.765625" style="29"/>
    <col min="8707" max="8723" width="5.69140625" style="29" customWidth="1"/>
    <col min="8724" max="8724" width="12.61328125" style="29" bestFit="1" customWidth="1"/>
    <col min="8725" max="8728" width="5.69140625" style="29" customWidth="1"/>
    <col min="8729" max="8962" width="8.765625" style="29"/>
    <col min="8963" max="8979" width="5.69140625" style="29" customWidth="1"/>
    <col min="8980" max="8980" width="12.61328125" style="29" bestFit="1" customWidth="1"/>
    <col min="8981" max="8984" width="5.69140625" style="29" customWidth="1"/>
    <col min="8985" max="9218" width="8.765625" style="29"/>
    <col min="9219" max="9235" width="5.69140625" style="29" customWidth="1"/>
    <col min="9236" max="9236" width="12.61328125" style="29" bestFit="1" customWidth="1"/>
    <col min="9237" max="9240" width="5.69140625" style="29" customWidth="1"/>
    <col min="9241" max="9474" width="8.765625" style="29"/>
    <col min="9475" max="9491" width="5.69140625" style="29" customWidth="1"/>
    <col min="9492" max="9492" width="12.61328125" style="29" bestFit="1" customWidth="1"/>
    <col min="9493" max="9496" width="5.69140625" style="29" customWidth="1"/>
    <col min="9497" max="9730" width="8.765625" style="29"/>
    <col min="9731" max="9747" width="5.69140625" style="29" customWidth="1"/>
    <col min="9748" max="9748" width="12.61328125" style="29" bestFit="1" customWidth="1"/>
    <col min="9749" max="9752" width="5.69140625" style="29" customWidth="1"/>
    <col min="9753" max="9986" width="8.765625" style="29"/>
    <col min="9987" max="10003" width="5.69140625" style="29" customWidth="1"/>
    <col min="10004" max="10004" width="12.61328125" style="29" bestFit="1" customWidth="1"/>
    <col min="10005" max="10008" width="5.69140625" style="29" customWidth="1"/>
    <col min="10009" max="10242" width="8.765625" style="29"/>
    <col min="10243" max="10259" width="5.69140625" style="29" customWidth="1"/>
    <col min="10260" max="10260" width="12.61328125" style="29" bestFit="1" customWidth="1"/>
    <col min="10261" max="10264" width="5.69140625" style="29" customWidth="1"/>
    <col min="10265" max="10498" width="8.765625" style="29"/>
    <col min="10499" max="10515" width="5.69140625" style="29" customWidth="1"/>
    <col min="10516" max="10516" width="12.61328125" style="29" bestFit="1" customWidth="1"/>
    <col min="10517" max="10520" width="5.69140625" style="29" customWidth="1"/>
    <col min="10521" max="10754" width="8.765625" style="29"/>
    <col min="10755" max="10771" width="5.69140625" style="29" customWidth="1"/>
    <col min="10772" max="10772" width="12.61328125" style="29" bestFit="1" customWidth="1"/>
    <col min="10773" max="10776" width="5.69140625" style="29" customWidth="1"/>
    <col min="10777" max="11010" width="8.765625" style="29"/>
    <col min="11011" max="11027" width="5.69140625" style="29" customWidth="1"/>
    <col min="11028" max="11028" width="12.61328125" style="29" bestFit="1" customWidth="1"/>
    <col min="11029" max="11032" width="5.69140625" style="29" customWidth="1"/>
    <col min="11033" max="11266" width="8.765625" style="29"/>
    <col min="11267" max="11283" width="5.69140625" style="29" customWidth="1"/>
    <col min="11284" max="11284" width="12.61328125" style="29" bestFit="1" customWidth="1"/>
    <col min="11285" max="11288" width="5.69140625" style="29" customWidth="1"/>
    <col min="11289" max="11522" width="8.765625" style="29"/>
    <col min="11523" max="11539" width="5.69140625" style="29" customWidth="1"/>
    <col min="11540" max="11540" width="12.61328125" style="29" bestFit="1" customWidth="1"/>
    <col min="11541" max="11544" width="5.69140625" style="29" customWidth="1"/>
    <col min="11545" max="11778" width="8.765625" style="29"/>
    <col min="11779" max="11795" width="5.69140625" style="29" customWidth="1"/>
    <col min="11796" max="11796" width="12.61328125" style="29" bestFit="1" customWidth="1"/>
    <col min="11797" max="11800" width="5.69140625" style="29" customWidth="1"/>
    <col min="11801" max="12034" width="8.765625" style="29"/>
    <col min="12035" max="12051" width="5.69140625" style="29" customWidth="1"/>
    <col min="12052" max="12052" width="12.61328125" style="29" bestFit="1" customWidth="1"/>
    <col min="12053" max="12056" width="5.69140625" style="29" customWidth="1"/>
    <col min="12057" max="12290" width="8.765625" style="29"/>
    <col min="12291" max="12307" width="5.69140625" style="29" customWidth="1"/>
    <col min="12308" max="12308" width="12.61328125" style="29" bestFit="1" customWidth="1"/>
    <col min="12309" max="12312" width="5.69140625" style="29" customWidth="1"/>
    <col min="12313" max="12546" width="8.765625" style="29"/>
    <col min="12547" max="12563" width="5.69140625" style="29" customWidth="1"/>
    <col min="12564" max="12564" width="12.61328125" style="29" bestFit="1" customWidth="1"/>
    <col min="12565" max="12568" width="5.69140625" style="29" customWidth="1"/>
    <col min="12569" max="12802" width="8.765625" style="29"/>
    <col min="12803" max="12819" width="5.69140625" style="29" customWidth="1"/>
    <col min="12820" max="12820" width="12.61328125" style="29" bestFit="1" customWidth="1"/>
    <col min="12821" max="12824" width="5.69140625" style="29" customWidth="1"/>
    <col min="12825" max="13058" width="8.765625" style="29"/>
    <col min="13059" max="13075" width="5.69140625" style="29" customWidth="1"/>
    <col min="13076" max="13076" width="12.61328125" style="29" bestFit="1" customWidth="1"/>
    <col min="13077" max="13080" width="5.69140625" style="29" customWidth="1"/>
    <col min="13081" max="13314" width="8.765625" style="29"/>
    <col min="13315" max="13331" width="5.69140625" style="29" customWidth="1"/>
    <col min="13332" max="13332" width="12.61328125" style="29" bestFit="1" customWidth="1"/>
    <col min="13333" max="13336" width="5.69140625" style="29" customWidth="1"/>
    <col min="13337" max="13570" width="8.765625" style="29"/>
    <col min="13571" max="13587" width="5.69140625" style="29" customWidth="1"/>
    <col min="13588" max="13588" width="12.61328125" style="29" bestFit="1" customWidth="1"/>
    <col min="13589" max="13592" width="5.69140625" style="29" customWidth="1"/>
    <col min="13593" max="13826" width="8.765625" style="29"/>
    <col min="13827" max="13843" width="5.69140625" style="29" customWidth="1"/>
    <col min="13844" max="13844" width="12.61328125" style="29" bestFit="1" customWidth="1"/>
    <col min="13845" max="13848" width="5.69140625" style="29" customWidth="1"/>
    <col min="13849" max="14082" width="8.765625" style="29"/>
    <col min="14083" max="14099" width="5.69140625" style="29" customWidth="1"/>
    <col min="14100" max="14100" width="12.61328125" style="29" bestFit="1" customWidth="1"/>
    <col min="14101" max="14104" width="5.69140625" style="29" customWidth="1"/>
    <col min="14105" max="14338" width="8.765625" style="29"/>
    <col min="14339" max="14355" width="5.69140625" style="29" customWidth="1"/>
    <col min="14356" max="14356" width="12.61328125" style="29" bestFit="1" customWidth="1"/>
    <col min="14357" max="14360" width="5.69140625" style="29" customWidth="1"/>
    <col min="14361" max="14594" width="8.765625" style="29"/>
    <col min="14595" max="14611" width="5.69140625" style="29" customWidth="1"/>
    <col min="14612" max="14612" width="12.61328125" style="29" bestFit="1" customWidth="1"/>
    <col min="14613" max="14616" width="5.69140625" style="29" customWidth="1"/>
    <col min="14617" max="14850" width="8.765625" style="29"/>
    <col min="14851" max="14867" width="5.69140625" style="29" customWidth="1"/>
    <col min="14868" max="14868" width="12.61328125" style="29" bestFit="1" customWidth="1"/>
    <col min="14869" max="14872" width="5.69140625" style="29" customWidth="1"/>
    <col min="14873" max="15106" width="8.765625" style="29"/>
    <col min="15107" max="15123" width="5.69140625" style="29" customWidth="1"/>
    <col min="15124" max="15124" width="12.61328125" style="29" bestFit="1" customWidth="1"/>
    <col min="15125" max="15128" width="5.69140625" style="29" customWidth="1"/>
    <col min="15129" max="15362" width="8.765625" style="29"/>
    <col min="15363" max="15379" width="5.69140625" style="29" customWidth="1"/>
    <col min="15380" max="15380" width="12.61328125" style="29" bestFit="1" customWidth="1"/>
    <col min="15381" max="15384" width="5.69140625" style="29" customWidth="1"/>
    <col min="15385" max="15618" width="8.765625" style="29"/>
    <col min="15619" max="15635" width="5.69140625" style="29" customWidth="1"/>
    <col min="15636" max="15636" width="12.61328125" style="29" bestFit="1" customWidth="1"/>
    <col min="15637" max="15640" width="5.69140625" style="29" customWidth="1"/>
    <col min="15641" max="15874" width="8.765625" style="29"/>
    <col min="15875" max="15891" width="5.69140625" style="29" customWidth="1"/>
    <col min="15892" max="15892" width="12.61328125" style="29" bestFit="1" customWidth="1"/>
    <col min="15893" max="15896" width="5.69140625" style="29" customWidth="1"/>
    <col min="15897" max="16130" width="8.765625" style="29"/>
    <col min="16131" max="16147" width="5.69140625" style="29" customWidth="1"/>
    <col min="16148" max="16148" width="12.61328125" style="29" bestFit="1" customWidth="1"/>
    <col min="16149" max="16152" width="5.69140625" style="29" customWidth="1"/>
    <col min="16153" max="16384" width="8.765625" style="29"/>
  </cols>
  <sheetData>
    <row r="1" spans="2:70" ht="28.2" thickBot="1"/>
    <row r="2" spans="2:70" ht="39.9" customHeight="1">
      <c r="B2" s="2083" t="s">
        <v>946</v>
      </c>
      <c r="C2" s="2084"/>
      <c r="D2" s="2084"/>
      <c r="E2" s="2084"/>
      <c r="F2" s="2084"/>
      <c r="G2" s="2084"/>
      <c r="H2" s="2084"/>
      <c r="I2" s="2084"/>
      <c r="J2" s="2084"/>
      <c r="K2" s="2084"/>
      <c r="L2" s="2084"/>
      <c r="M2" s="2084"/>
      <c r="N2" s="2084"/>
      <c r="O2" s="2084"/>
      <c r="P2" s="2084"/>
      <c r="Q2" s="2084"/>
      <c r="R2" s="2084"/>
      <c r="S2" s="2084"/>
      <c r="T2" s="2084"/>
      <c r="U2" s="2084"/>
      <c r="V2" s="2084"/>
      <c r="W2" s="2084"/>
      <c r="X2" s="2084"/>
      <c r="Y2" s="2084"/>
      <c r="Z2" s="2084"/>
      <c r="AA2" s="2084"/>
      <c r="AB2" s="2084"/>
      <c r="AC2" s="2084"/>
      <c r="AD2" s="2084"/>
      <c r="AE2" s="2084"/>
      <c r="AF2" s="2084"/>
      <c r="AG2" s="2084"/>
      <c r="AH2" s="2084"/>
      <c r="AI2" s="2084"/>
      <c r="AJ2" s="2084"/>
      <c r="AK2" s="2084"/>
      <c r="AL2" s="2084"/>
      <c r="AM2" s="2084"/>
      <c r="AN2" s="2084"/>
      <c r="AO2" s="2084"/>
      <c r="AP2" s="2084"/>
      <c r="AQ2" s="2084"/>
      <c r="AR2" s="2084"/>
      <c r="AS2" s="2084"/>
      <c r="AT2" s="2084"/>
      <c r="AU2" s="2084"/>
      <c r="AV2" s="2084"/>
      <c r="AW2" s="2084"/>
      <c r="AX2" s="2084"/>
      <c r="AY2" s="2084"/>
      <c r="AZ2" s="2084"/>
      <c r="BA2" s="2084"/>
      <c r="BB2" s="2084"/>
      <c r="BC2" s="2084"/>
      <c r="BD2" s="2084"/>
      <c r="BE2" s="2084"/>
      <c r="BF2" s="2084"/>
      <c r="BG2" s="2084"/>
      <c r="BH2" s="2084"/>
      <c r="BI2" s="2084"/>
      <c r="BJ2" s="2084"/>
      <c r="BK2" s="2084"/>
      <c r="BL2" s="2084"/>
      <c r="BM2" s="2084"/>
      <c r="BN2" s="2084"/>
      <c r="BO2" s="2084"/>
      <c r="BP2" s="2084"/>
      <c r="BQ2" s="2084"/>
      <c r="BR2" s="2085"/>
    </row>
    <row r="3" spans="2:70" ht="39.9" customHeight="1">
      <c r="B3" s="2086"/>
      <c r="C3" s="2087"/>
      <c r="D3" s="2087"/>
      <c r="E3" s="2087"/>
      <c r="F3" s="2087"/>
      <c r="G3" s="2087"/>
      <c r="H3" s="2087"/>
      <c r="I3" s="2087"/>
      <c r="J3" s="2087"/>
      <c r="K3" s="2087"/>
      <c r="L3" s="2087"/>
      <c r="M3" s="2087"/>
      <c r="N3" s="2087"/>
      <c r="O3" s="2087"/>
      <c r="P3" s="2087"/>
      <c r="Q3" s="2087"/>
      <c r="R3" s="2087"/>
      <c r="S3" s="2087"/>
      <c r="T3" s="2087"/>
      <c r="U3" s="2087"/>
      <c r="V3" s="2087"/>
      <c r="W3" s="2087"/>
      <c r="X3" s="2087"/>
      <c r="Y3" s="2087"/>
      <c r="Z3" s="2087"/>
      <c r="AA3" s="2087"/>
      <c r="AB3" s="2087"/>
      <c r="AC3" s="2087"/>
      <c r="AD3" s="2087"/>
      <c r="AE3" s="2087"/>
      <c r="AF3" s="2087"/>
      <c r="AG3" s="2087"/>
      <c r="AH3" s="2087"/>
      <c r="AI3" s="2087"/>
      <c r="AJ3" s="2087"/>
      <c r="AK3" s="2087"/>
      <c r="AL3" s="2087"/>
      <c r="AM3" s="2087"/>
      <c r="AN3" s="2087"/>
      <c r="AO3" s="2087"/>
      <c r="AP3" s="2087"/>
      <c r="AQ3" s="2087"/>
      <c r="AR3" s="2087"/>
      <c r="AS3" s="2087"/>
      <c r="AT3" s="2087"/>
      <c r="AU3" s="2087"/>
      <c r="AV3" s="2087"/>
      <c r="AW3" s="2087"/>
      <c r="AX3" s="2087"/>
      <c r="AY3" s="2087"/>
      <c r="AZ3" s="2087"/>
      <c r="BA3" s="2087"/>
      <c r="BB3" s="2087"/>
      <c r="BC3" s="2087"/>
      <c r="BD3" s="2087"/>
      <c r="BE3" s="2087"/>
      <c r="BF3" s="2087"/>
      <c r="BG3" s="2087"/>
      <c r="BH3" s="2087"/>
      <c r="BI3" s="2087"/>
      <c r="BJ3" s="2087"/>
      <c r="BK3" s="2087"/>
      <c r="BL3" s="2087"/>
      <c r="BM3" s="2087"/>
      <c r="BN3" s="2087"/>
      <c r="BO3" s="2087"/>
      <c r="BP3" s="2087"/>
      <c r="BQ3" s="2087"/>
      <c r="BR3" s="2088"/>
    </row>
    <row r="4" spans="2:70" ht="24.75" customHeight="1">
      <c r="B4" s="880"/>
      <c r="BR4" s="881"/>
    </row>
    <row r="5" spans="2:70" ht="30" customHeight="1">
      <c r="B5" s="880"/>
      <c r="C5" s="882" t="s">
        <v>294</v>
      </c>
      <c r="D5" s="882"/>
      <c r="BR5" s="881"/>
    </row>
    <row r="6" spans="2:70" ht="30" customHeight="1">
      <c r="B6" s="880"/>
      <c r="C6" s="883" t="s">
        <v>136</v>
      </c>
      <c r="D6" s="883"/>
      <c r="BR6" s="881"/>
    </row>
    <row r="7" spans="2:70" ht="21.75" customHeight="1">
      <c r="B7" s="880"/>
      <c r="BR7" s="881"/>
    </row>
    <row r="8" spans="2:70" s="887" customFormat="1" ht="30" customHeight="1">
      <c r="B8" s="1911"/>
      <c r="C8" s="1912" t="s">
        <v>123</v>
      </c>
      <c r="D8" s="1912"/>
      <c r="E8" s="887" t="s">
        <v>2052</v>
      </c>
      <c r="AP8" s="885"/>
      <c r="AQ8" s="885"/>
      <c r="AR8" s="885"/>
      <c r="AS8" s="885"/>
      <c r="AT8" s="885"/>
      <c r="AU8" s="885"/>
      <c r="AV8" s="885"/>
      <c r="AW8" s="885"/>
      <c r="AX8" s="885"/>
      <c r="AY8" s="885"/>
      <c r="AZ8" s="885"/>
      <c r="BA8" s="885"/>
      <c r="BB8" s="885"/>
      <c r="BC8" s="885"/>
      <c r="BD8" s="885"/>
      <c r="BE8" s="885"/>
      <c r="BF8" s="885"/>
      <c r="BG8" s="885"/>
      <c r="BR8" s="1913"/>
    </row>
    <row r="9" spans="2:70" ht="30" customHeight="1">
      <c r="B9" s="880"/>
      <c r="C9" s="884"/>
      <c r="D9" s="884"/>
      <c r="E9" s="885" t="s">
        <v>1144</v>
      </c>
      <c r="BR9" s="881"/>
    </row>
    <row r="10" spans="2:70" ht="30" customHeight="1">
      <c r="B10" s="880"/>
      <c r="C10" s="884"/>
      <c r="D10" s="884"/>
      <c r="BR10" s="881"/>
    </row>
    <row r="11" spans="2:70" s="887" customFormat="1" ht="30" customHeight="1">
      <c r="B11" s="1911"/>
      <c r="C11" s="1912" t="s">
        <v>124</v>
      </c>
      <c r="D11" s="1912"/>
      <c r="E11" s="887" t="s">
        <v>2053</v>
      </c>
      <c r="J11" s="1914"/>
      <c r="K11" s="1914"/>
      <c r="L11" s="1914"/>
      <c r="M11" s="1914"/>
      <c r="N11" s="1914"/>
      <c r="O11" s="1914"/>
      <c r="P11" s="1914"/>
      <c r="Q11" s="1914"/>
      <c r="R11" s="1914"/>
      <c r="BR11" s="1913"/>
    </row>
    <row r="12" spans="2:70" ht="30" customHeight="1">
      <c r="B12" s="880"/>
      <c r="C12" s="884"/>
      <c r="D12" s="884"/>
      <c r="E12" s="885" t="s">
        <v>2054</v>
      </c>
      <c r="BR12" s="881"/>
    </row>
    <row r="13" spans="2:70" ht="30" customHeight="1">
      <c r="B13" s="880"/>
      <c r="C13" s="884"/>
      <c r="D13" s="884"/>
      <c r="BR13" s="881"/>
    </row>
    <row r="14" spans="2:70" s="887" customFormat="1" ht="30" customHeight="1">
      <c r="B14" s="1911"/>
      <c r="C14" s="1912" t="s">
        <v>125</v>
      </c>
      <c r="D14" s="1912"/>
      <c r="E14" s="887" t="s">
        <v>2055</v>
      </c>
      <c r="BR14" s="1913"/>
    </row>
    <row r="15" spans="2:70" s="887" customFormat="1" ht="30" customHeight="1">
      <c r="B15" s="1911"/>
      <c r="C15" s="1915"/>
      <c r="D15" s="1915"/>
      <c r="E15" s="887" t="s">
        <v>491</v>
      </c>
      <c r="BR15" s="1913"/>
    </row>
    <row r="16" spans="2:70" ht="30" customHeight="1">
      <c r="B16" s="880"/>
      <c r="C16" s="886"/>
      <c r="D16" s="886"/>
      <c r="E16" s="885" t="s">
        <v>2056</v>
      </c>
      <c r="BR16" s="881"/>
    </row>
    <row r="17" spans="2:70" ht="30" customHeight="1">
      <c r="B17" s="880"/>
      <c r="C17" s="886"/>
      <c r="D17" s="886"/>
      <c r="E17" s="885" t="s">
        <v>947</v>
      </c>
      <c r="BR17" s="881"/>
    </row>
    <row r="18" spans="2:70" ht="30" customHeight="1">
      <c r="B18" s="880"/>
      <c r="C18" s="886"/>
      <c r="D18" s="886"/>
      <c r="E18" s="885"/>
      <c r="BR18" s="881"/>
    </row>
    <row r="19" spans="2:70" ht="30" customHeight="1">
      <c r="B19" s="880"/>
      <c r="C19" s="886"/>
      <c r="D19" s="886"/>
      <c r="E19" s="29" t="s">
        <v>134</v>
      </c>
      <c r="BR19" s="881"/>
    </row>
    <row r="20" spans="2:70" ht="30" customHeight="1">
      <c r="B20" s="880"/>
      <c r="C20" s="886"/>
      <c r="D20" s="886"/>
      <c r="E20" s="885" t="s">
        <v>137</v>
      </c>
      <c r="BR20" s="881"/>
    </row>
    <row r="21" spans="2:70" ht="16.95" customHeight="1">
      <c r="B21" s="880"/>
      <c r="C21" s="886"/>
      <c r="D21" s="886"/>
      <c r="BR21" s="881"/>
    </row>
    <row r="22" spans="2:70" ht="30" customHeight="1">
      <c r="B22" s="880"/>
      <c r="C22" s="886"/>
      <c r="D22" s="886"/>
      <c r="E22" s="887"/>
      <c r="AE22" s="888" t="s">
        <v>948</v>
      </c>
      <c r="AM22" s="2089" t="s">
        <v>949</v>
      </c>
      <c r="AN22" s="2089"/>
      <c r="AO22" s="2089"/>
      <c r="AP22" s="2089"/>
      <c r="AQ22" s="2089"/>
      <c r="AR22" s="2089"/>
      <c r="AS22" s="2089"/>
      <c r="AT22" s="2089"/>
      <c r="BR22" s="881"/>
    </row>
    <row r="23" spans="2:70" ht="49.2" customHeight="1">
      <c r="B23" s="880"/>
      <c r="C23" s="886"/>
      <c r="D23" s="886"/>
      <c r="E23" s="2090">
        <v>8</v>
      </c>
      <c r="F23" s="2090"/>
      <c r="G23" s="2090"/>
      <c r="H23" s="2090"/>
      <c r="I23" s="2090" t="s">
        <v>942</v>
      </c>
      <c r="J23" s="2090"/>
      <c r="K23" s="2090" t="s">
        <v>943</v>
      </c>
      <c r="L23" s="2090"/>
      <c r="M23" s="2090" t="s">
        <v>944</v>
      </c>
      <c r="N23" s="2090"/>
      <c r="O23" s="2090" t="s">
        <v>943</v>
      </c>
      <c r="P23" s="2090"/>
      <c r="Q23" s="2090" t="s">
        <v>945</v>
      </c>
      <c r="R23" s="2090"/>
      <c r="S23" s="2090"/>
      <c r="T23" s="2090"/>
      <c r="U23" s="2090">
        <v>8</v>
      </c>
      <c r="V23" s="2090"/>
      <c r="W23" s="2090" t="s">
        <v>10</v>
      </c>
      <c r="X23" s="2090"/>
      <c r="Y23" s="2090">
        <v>8</v>
      </c>
      <c r="Z23" s="2090"/>
      <c r="AA23" s="2090"/>
      <c r="AB23" s="2090"/>
      <c r="AC23" s="886"/>
      <c r="AD23" s="886"/>
      <c r="AE23" s="886"/>
      <c r="AF23" s="886"/>
      <c r="AG23" s="2090">
        <v>0</v>
      </c>
      <c r="AH23" s="2090"/>
      <c r="AI23" s="2090">
        <v>8</v>
      </c>
      <c r="AJ23" s="2090"/>
      <c r="AK23" s="2096" t="s">
        <v>10</v>
      </c>
      <c r="AL23" s="2096"/>
      <c r="AM23" s="2090">
        <v>2</v>
      </c>
      <c r="AN23" s="2090"/>
      <c r="AO23" s="2090">
        <v>0</v>
      </c>
      <c r="AP23" s="2090"/>
      <c r="AQ23" s="2090">
        <v>2</v>
      </c>
      <c r="AR23" s="2090"/>
      <c r="AS23" s="2090">
        <v>2</v>
      </c>
      <c r="AT23" s="2090"/>
      <c r="AW23" s="2091">
        <v>1</v>
      </c>
      <c r="AX23" s="2091"/>
      <c r="AY23" s="2092" t="s">
        <v>135</v>
      </c>
      <c r="AZ23" s="2093"/>
      <c r="BA23" s="2101" t="s">
        <v>276</v>
      </c>
      <c r="BB23" s="2091"/>
      <c r="BC23" s="2091"/>
      <c r="BD23" s="2091"/>
      <c r="BE23" s="2091"/>
      <c r="BG23" s="2091">
        <v>2</v>
      </c>
      <c r="BH23" s="2091"/>
      <c r="BI23" s="2094"/>
      <c r="BJ23" s="2095"/>
      <c r="BK23" s="2108" t="s">
        <v>277</v>
      </c>
      <c r="BL23" s="2091"/>
      <c r="BM23" s="2091"/>
      <c r="BN23" s="2091"/>
      <c r="BO23" s="2091"/>
      <c r="BP23" s="2091"/>
      <c r="BR23" s="881"/>
    </row>
    <row r="24" spans="2:70" ht="30" customHeight="1">
      <c r="B24" s="880"/>
      <c r="C24" s="886"/>
      <c r="D24" s="886"/>
      <c r="E24" s="886"/>
      <c r="F24" s="886"/>
      <c r="G24" s="886"/>
      <c r="H24" s="886"/>
      <c r="I24" s="886"/>
      <c r="J24" s="886"/>
      <c r="K24" s="886"/>
      <c r="L24" s="886"/>
      <c r="M24" s="886"/>
      <c r="N24" s="886"/>
      <c r="O24" s="886"/>
      <c r="P24" s="886"/>
      <c r="Q24" s="886"/>
      <c r="R24" s="886"/>
      <c r="S24" s="886"/>
      <c r="T24" s="886"/>
      <c r="U24" s="886"/>
      <c r="V24" s="886"/>
      <c r="W24" s="886"/>
      <c r="X24" s="886"/>
      <c r="Y24" s="886"/>
      <c r="Z24" s="886"/>
      <c r="AA24" s="886"/>
      <c r="AB24" s="886"/>
      <c r="AC24" s="886"/>
      <c r="AD24" s="886"/>
      <c r="AE24" s="886"/>
      <c r="AF24" s="886"/>
      <c r="AG24" s="886"/>
      <c r="AH24" s="886"/>
      <c r="AI24" s="886"/>
      <c r="AJ24" s="886"/>
      <c r="AK24" s="886"/>
      <c r="AL24" s="886"/>
      <c r="AM24" s="886"/>
      <c r="AN24" s="886"/>
      <c r="AO24" s="886"/>
      <c r="AP24" s="886"/>
      <c r="AQ24" s="886"/>
      <c r="AR24" s="886"/>
      <c r="BR24" s="881"/>
    </row>
    <row r="25" spans="2:70" s="887" customFormat="1" ht="30" customHeight="1">
      <c r="B25" s="1911"/>
      <c r="C25" s="1915" t="s">
        <v>126</v>
      </c>
      <c r="D25" s="1915"/>
      <c r="E25" s="887" t="s">
        <v>295</v>
      </c>
      <c r="BR25" s="1913"/>
    </row>
    <row r="26" spans="2:70" ht="30" customHeight="1">
      <c r="B26" s="880"/>
      <c r="E26" s="885" t="s">
        <v>950</v>
      </c>
      <c r="BR26" s="881"/>
    </row>
    <row r="27" spans="2:70" ht="30" customHeight="1">
      <c r="B27" s="880"/>
      <c r="BR27" s="881"/>
    </row>
    <row r="28" spans="2:70" s="887" customFormat="1" ht="30" customHeight="1">
      <c r="B28" s="1911"/>
      <c r="C28" s="1915" t="s">
        <v>127</v>
      </c>
      <c r="D28" s="1915"/>
      <c r="E28" s="887" t="s">
        <v>492</v>
      </c>
      <c r="BR28" s="1913"/>
    </row>
    <row r="29" spans="2:70" s="887" customFormat="1" ht="30" customHeight="1">
      <c r="B29" s="1911"/>
      <c r="C29" s="1915"/>
      <c r="D29" s="1915"/>
      <c r="E29" s="1929" t="s">
        <v>2051</v>
      </c>
      <c r="BR29" s="1913"/>
    </row>
    <row r="30" spans="2:70" s="887" customFormat="1" ht="30" customHeight="1">
      <c r="B30" s="1911"/>
      <c r="C30" s="1915"/>
      <c r="D30" s="1915"/>
      <c r="E30" s="1929" t="s">
        <v>2128</v>
      </c>
      <c r="BR30" s="1913"/>
    </row>
    <row r="31" spans="2:70" ht="30" customHeight="1">
      <c r="B31" s="880"/>
      <c r="E31" s="885" t="s">
        <v>951</v>
      </c>
      <c r="BR31" s="881"/>
    </row>
    <row r="32" spans="2:70" ht="30" customHeight="1">
      <c r="B32" s="880"/>
      <c r="C32" s="886"/>
      <c r="D32" s="886"/>
      <c r="E32" s="885" t="s">
        <v>1185</v>
      </c>
      <c r="BR32" s="881"/>
    </row>
    <row r="33" spans="2:70" ht="30" customHeight="1">
      <c r="B33" s="880"/>
      <c r="E33" s="885" t="s">
        <v>311</v>
      </c>
      <c r="BR33" s="881"/>
    </row>
    <row r="34" spans="2:70" ht="30" customHeight="1">
      <c r="B34" s="880"/>
      <c r="BR34" s="881"/>
    </row>
    <row r="35" spans="2:70" s="887" customFormat="1" ht="30" customHeight="1">
      <c r="B35" s="1911"/>
      <c r="E35" s="887" t="s">
        <v>134</v>
      </c>
      <c r="BR35" s="1913"/>
    </row>
    <row r="36" spans="2:70" ht="30" customHeight="1">
      <c r="B36" s="880"/>
      <c r="E36" s="885" t="s">
        <v>137</v>
      </c>
      <c r="BR36" s="881"/>
    </row>
    <row r="37" spans="2:70" ht="30" customHeight="1">
      <c r="B37" s="880"/>
      <c r="E37" s="885"/>
      <c r="H37" s="887"/>
      <c r="I37" s="887"/>
      <c r="J37" s="887"/>
      <c r="K37" s="887"/>
      <c r="L37" s="887"/>
      <c r="M37" s="887"/>
      <c r="N37" s="887"/>
      <c r="O37" s="887"/>
      <c r="P37" s="887"/>
      <c r="Q37" s="887"/>
      <c r="R37" s="887"/>
      <c r="S37" s="887"/>
      <c r="T37" s="887"/>
      <c r="U37" s="887"/>
      <c r="V37" s="887"/>
      <c r="W37" s="887"/>
      <c r="X37" s="887"/>
      <c r="Y37" s="887"/>
      <c r="AD37" s="887"/>
      <c r="AE37" s="887"/>
      <c r="AF37" s="2102" t="s">
        <v>952</v>
      </c>
      <c r="AG37" s="2102"/>
      <c r="AH37" s="2102"/>
      <c r="AI37" s="2102"/>
      <c r="AJ37" s="2102"/>
      <c r="AK37" s="2102"/>
      <c r="AP37" s="887"/>
      <c r="AQ37" s="887"/>
      <c r="AR37" s="887"/>
      <c r="AS37" s="887"/>
      <c r="AT37" s="887"/>
      <c r="AU37" s="887"/>
      <c r="AV37" s="887"/>
      <c r="AW37" s="887"/>
      <c r="BB37" s="887"/>
      <c r="BC37" s="887"/>
      <c r="BD37" s="887"/>
      <c r="BE37" s="887"/>
      <c r="BF37" s="887"/>
      <c r="BG37" s="887"/>
      <c r="BH37" s="887"/>
      <c r="BI37" s="887"/>
      <c r="BJ37" s="887"/>
      <c r="BK37" s="887"/>
      <c r="BL37" s="887"/>
      <c r="BM37" s="887"/>
      <c r="BN37" s="887"/>
      <c r="BO37" s="887"/>
      <c r="BR37" s="881"/>
    </row>
    <row r="38" spans="2:70" ht="60" customHeight="1">
      <c r="B38" s="880"/>
      <c r="E38" s="885"/>
      <c r="F38" s="29" t="s">
        <v>953</v>
      </c>
      <c r="H38" s="2097">
        <v>8</v>
      </c>
      <c r="I38" s="2097"/>
      <c r="J38" s="2097">
        <v>6</v>
      </c>
      <c r="K38" s="2097"/>
      <c r="L38" s="2097">
        <v>0</v>
      </c>
      <c r="M38" s="2097"/>
      <c r="N38" s="2097">
        <v>0</v>
      </c>
      <c r="O38" s="2097"/>
      <c r="P38" s="2097"/>
      <c r="Q38" s="2097"/>
      <c r="R38" s="2097">
        <v>1</v>
      </c>
      <c r="S38" s="2097"/>
      <c r="T38" s="2097">
        <v>2</v>
      </c>
      <c r="U38" s="2097"/>
      <c r="V38" s="2097">
        <v>0</v>
      </c>
      <c r="W38" s="2097"/>
      <c r="X38" s="2097">
        <v>0</v>
      </c>
      <c r="Y38" s="2097"/>
      <c r="Z38" s="2098" t="s">
        <v>1186</v>
      </c>
      <c r="AA38" s="2099"/>
      <c r="AB38" s="2099"/>
      <c r="AC38" s="2100"/>
      <c r="AD38" s="2097">
        <v>1</v>
      </c>
      <c r="AE38" s="2097"/>
      <c r="AF38" s="2097">
        <v>2</v>
      </c>
      <c r="AG38" s="2097"/>
      <c r="AH38" s="2097">
        <v>0</v>
      </c>
      <c r="AI38" s="2097"/>
      <c r="AJ38" s="2097">
        <v>0</v>
      </c>
      <c r="AK38" s="2097"/>
      <c r="AL38" s="2098" t="s">
        <v>1186</v>
      </c>
      <c r="AM38" s="2099"/>
      <c r="AN38" s="2099"/>
      <c r="AO38" s="2100"/>
      <c r="AP38" s="2097">
        <v>1</v>
      </c>
      <c r="AQ38" s="2097"/>
      <c r="AR38" s="2097">
        <v>2</v>
      </c>
      <c r="AS38" s="2097"/>
      <c r="AT38" s="2097">
        <v>0</v>
      </c>
      <c r="AU38" s="2097"/>
      <c r="AV38" s="2097">
        <v>0</v>
      </c>
      <c r="AW38" s="2097"/>
      <c r="AX38" s="2098" t="s">
        <v>1186</v>
      </c>
      <c r="AY38" s="2099"/>
      <c r="AZ38" s="2099"/>
      <c r="BA38" s="2100"/>
      <c r="BB38" s="2097">
        <v>1</v>
      </c>
      <c r="BC38" s="2097"/>
      <c r="BD38" s="2097">
        <v>2</v>
      </c>
      <c r="BE38" s="2097"/>
      <c r="BF38" s="2097">
        <v>0</v>
      </c>
      <c r="BG38" s="2097"/>
      <c r="BH38" s="2097">
        <v>0</v>
      </c>
      <c r="BI38" s="2097"/>
      <c r="BJ38" s="2102" t="s">
        <v>952</v>
      </c>
      <c r="BK38" s="2102"/>
      <c r="BL38" s="2102"/>
      <c r="BM38" s="2102"/>
      <c r="BN38" s="2102"/>
      <c r="BO38" s="2102"/>
      <c r="BR38" s="881"/>
    </row>
    <row r="39" spans="2:70" ht="30" customHeight="1">
      <c r="B39" s="880"/>
      <c r="E39" s="885"/>
      <c r="F39" s="885"/>
      <c r="AA39" s="885"/>
      <c r="AP39" s="887"/>
      <c r="AQ39" s="887"/>
      <c r="AR39" s="2102" t="s">
        <v>952</v>
      </c>
      <c r="AS39" s="2102"/>
      <c r="AT39" s="2102"/>
      <c r="AU39" s="2102"/>
      <c r="AV39" s="2102"/>
      <c r="AW39" s="2102"/>
      <c r="BB39" s="887"/>
      <c r="BC39" s="887"/>
      <c r="BD39" s="887"/>
      <c r="BE39" s="887"/>
      <c r="BF39" s="887"/>
      <c r="BG39" s="887"/>
      <c r="BH39" s="887"/>
      <c r="BI39" s="887"/>
      <c r="BJ39" s="887"/>
      <c r="BK39" s="887"/>
      <c r="BL39" s="887"/>
      <c r="BM39" s="887"/>
      <c r="BN39" s="887"/>
      <c r="BO39" s="887"/>
      <c r="BR39" s="881"/>
    </row>
    <row r="40" spans="2:70" ht="30" customHeight="1">
      <c r="B40" s="880"/>
      <c r="E40" s="885"/>
      <c r="F40" s="885"/>
      <c r="BR40" s="881"/>
    </row>
    <row r="41" spans="2:70" ht="30" customHeight="1">
      <c r="B41" s="880"/>
      <c r="E41" s="885"/>
      <c r="F41" s="885"/>
      <c r="H41" s="887"/>
      <c r="I41" s="887"/>
      <c r="J41" s="887"/>
      <c r="K41" s="887"/>
      <c r="L41" s="887"/>
      <c r="M41" s="887"/>
      <c r="N41" s="887"/>
      <c r="O41" s="887"/>
      <c r="P41" s="887"/>
      <c r="Q41" s="887"/>
      <c r="R41" s="887"/>
      <c r="S41" s="887"/>
      <c r="T41" s="887"/>
      <c r="U41" s="887"/>
      <c r="V41" s="887"/>
      <c r="W41" s="887"/>
      <c r="X41" s="887"/>
      <c r="Y41" s="887"/>
      <c r="AD41" s="887"/>
      <c r="AE41" s="887"/>
      <c r="AF41" s="2102" t="s">
        <v>952</v>
      </c>
      <c r="AG41" s="2102"/>
      <c r="AH41" s="2102"/>
      <c r="AI41" s="2102"/>
      <c r="AJ41" s="2102"/>
      <c r="AK41" s="2102"/>
      <c r="AP41" s="887"/>
      <c r="AQ41" s="887"/>
      <c r="AR41" s="887"/>
      <c r="AS41" s="887"/>
      <c r="AT41" s="887"/>
      <c r="AU41" s="887"/>
      <c r="AV41" s="887"/>
      <c r="AW41" s="887"/>
      <c r="BB41" s="887"/>
      <c r="BC41" s="887"/>
      <c r="BD41" s="887"/>
      <c r="BE41" s="887"/>
      <c r="BF41" s="887"/>
      <c r="BG41" s="887"/>
      <c r="BH41" s="887"/>
      <c r="BI41" s="887"/>
      <c r="BJ41" s="887"/>
      <c r="BK41" s="887"/>
      <c r="BL41" s="887"/>
      <c r="BM41" s="887"/>
      <c r="BN41" s="887"/>
      <c r="BO41" s="887"/>
      <c r="BR41" s="881"/>
    </row>
    <row r="42" spans="2:70" ht="60" customHeight="1">
      <c r="B42" s="880"/>
      <c r="E42" s="885"/>
      <c r="F42" s="29" t="s">
        <v>954</v>
      </c>
      <c r="H42" s="2097">
        <v>8</v>
      </c>
      <c r="I42" s="2097"/>
      <c r="J42" s="2097">
        <v>6</v>
      </c>
      <c r="K42" s="2097"/>
      <c r="L42" s="2097">
        <v>0</v>
      </c>
      <c r="M42" s="2097"/>
      <c r="N42" s="2097">
        <v>0</v>
      </c>
      <c r="O42" s="2097"/>
      <c r="P42" s="2097"/>
      <c r="Q42" s="2097"/>
      <c r="R42" s="2097">
        <v>1</v>
      </c>
      <c r="S42" s="2097"/>
      <c r="T42" s="2097">
        <v>2</v>
      </c>
      <c r="U42" s="2097"/>
      <c r="V42" s="2097">
        <v>0</v>
      </c>
      <c r="W42" s="2097"/>
      <c r="X42" s="2097">
        <v>0</v>
      </c>
      <c r="Y42" s="2097"/>
      <c r="Z42" s="2098" t="s">
        <v>1186</v>
      </c>
      <c r="AA42" s="2099"/>
      <c r="AB42" s="2099"/>
      <c r="AC42" s="2100"/>
      <c r="AD42" s="2097">
        <v>1</v>
      </c>
      <c r="AE42" s="2097"/>
      <c r="AF42" s="2097">
        <v>2</v>
      </c>
      <c r="AG42" s="2097"/>
      <c r="AH42" s="2097">
        <v>0</v>
      </c>
      <c r="AI42" s="2097"/>
      <c r="AJ42" s="2097">
        <v>0</v>
      </c>
      <c r="AK42" s="2097"/>
      <c r="AL42" s="2098" t="s">
        <v>1186</v>
      </c>
      <c r="AM42" s="2099"/>
      <c r="AN42" s="2099"/>
      <c r="AO42" s="2100"/>
      <c r="AP42" s="2097">
        <v>1</v>
      </c>
      <c r="AQ42" s="2097"/>
      <c r="AR42" s="2097">
        <v>2</v>
      </c>
      <c r="AS42" s="2097"/>
      <c r="AT42" s="2097">
        <v>0</v>
      </c>
      <c r="AU42" s="2097"/>
      <c r="AV42" s="2097">
        <v>0</v>
      </c>
      <c r="AW42" s="2097"/>
      <c r="AX42" s="2098" t="s">
        <v>1186</v>
      </c>
      <c r="AY42" s="2099"/>
      <c r="AZ42" s="2099"/>
      <c r="BA42" s="2100"/>
      <c r="BB42" s="2097">
        <v>1</v>
      </c>
      <c r="BC42" s="2097"/>
      <c r="BD42" s="2097">
        <v>2</v>
      </c>
      <c r="BE42" s="2097"/>
      <c r="BF42" s="2097">
        <v>0</v>
      </c>
      <c r="BG42" s="2097"/>
      <c r="BH42" s="2097">
        <v>0</v>
      </c>
      <c r="BI42" s="2097"/>
      <c r="BJ42" s="2102" t="s">
        <v>952</v>
      </c>
      <c r="BK42" s="2102"/>
      <c r="BL42" s="2102"/>
      <c r="BM42" s="2102"/>
      <c r="BN42" s="2102"/>
      <c r="BO42" s="2102"/>
      <c r="BR42" s="881"/>
    </row>
    <row r="43" spans="2:70" ht="30" customHeight="1">
      <c r="B43" s="880"/>
      <c r="E43" s="885"/>
      <c r="AP43" s="887"/>
      <c r="AQ43" s="887"/>
      <c r="AR43" s="2102" t="s">
        <v>952</v>
      </c>
      <c r="AS43" s="2102"/>
      <c r="AT43" s="2102"/>
      <c r="AU43" s="2102"/>
      <c r="AV43" s="2102"/>
      <c r="AW43" s="2102"/>
      <c r="BB43" s="887"/>
      <c r="BC43" s="887"/>
      <c r="BD43" s="887"/>
      <c r="BE43" s="887"/>
      <c r="BF43" s="887"/>
      <c r="BG43" s="887"/>
      <c r="BH43" s="887"/>
      <c r="BI43" s="887"/>
      <c r="BJ43" s="887"/>
      <c r="BK43" s="887"/>
      <c r="BL43" s="887"/>
      <c r="BM43" s="887"/>
      <c r="BN43" s="887"/>
      <c r="BO43" s="887"/>
      <c r="BR43" s="881"/>
    </row>
    <row r="44" spans="2:70" ht="30" customHeight="1">
      <c r="B44" s="880"/>
      <c r="BR44" s="881"/>
    </row>
    <row r="45" spans="2:70" s="887" customFormat="1" ht="30" customHeight="1">
      <c r="B45" s="1911"/>
      <c r="C45" s="1915" t="s">
        <v>128</v>
      </c>
      <c r="D45" s="1915"/>
      <c r="E45" s="887" t="s">
        <v>296</v>
      </c>
      <c r="BR45" s="1913"/>
    </row>
    <row r="46" spans="2:70" ht="30" customHeight="1">
      <c r="B46" s="880"/>
      <c r="C46" s="886"/>
      <c r="D46" s="886"/>
      <c r="E46" s="885" t="s">
        <v>298</v>
      </c>
      <c r="BR46" s="881"/>
    </row>
    <row r="47" spans="2:70" ht="30" customHeight="1">
      <c r="B47" s="880"/>
      <c r="C47" s="886"/>
      <c r="D47" s="886"/>
      <c r="BR47" s="881"/>
    </row>
    <row r="48" spans="2:70" ht="60" customHeight="1">
      <c r="B48" s="880"/>
      <c r="C48" s="886"/>
      <c r="D48" s="886"/>
      <c r="U48" s="2097"/>
      <c r="V48" s="2097"/>
      <c r="W48" s="2097"/>
      <c r="X48" s="2097"/>
      <c r="Y48" s="2097"/>
      <c r="Z48" s="2097"/>
      <c r="AA48" s="2097"/>
      <c r="AB48" s="2097"/>
      <c r="AC48" s="2097"/>
      <c r="AD48" s="2097"/>
      <c r="AE48" s="2097"/>
      <c r="AF48" s="2097"/>
      <c r="AG48" s="2097"/>
      <c r="AH48" s="2097"/>
      <c r="AI48" s="2090" t="s">
        <v>396</v>
      </c>
      <c r="AJ48" s="2097"/>
      <c r="AK48" s="2097">
        <v>8</v>
      </c>
      <c r="AL48" s="2097"/>
      <c r="AM48" s="2097">
        <v>6</v>
      </c>
      <c r="AN48" s="2097"/>
      <c r="AO48" s="2097">
        <v>6</v>
      </c>
      <c r="AP48" s="2097"/>
      <c r="AQ48" s="2097">
        <v>8</v>
      </c>
      <c r="AR48" s="2097"/>
      <c r="BR48" s="881"/>
    </row>
    <row r="49" spans="2:70" ht="30" customHeight="1">
      <c r="B49" s="880"/>
      <c r="C49" s="886"/>
      <c r="D49" s="886"/>
      <c r="BR49" s="881"/>
    </row>
    <row r="50" spans="2:70" s="887" customFormat="1" ht="30" customHeight="1">
      <c r="B50" s="1911"/>
      <c r="C50" s="1915" t="s">
        <v>129</v>
      </c>
      <c r="D50" s="1915"/>
      <c r="E50" s="1929" t="s">
        <v>955</v>
      </c>
      <c r="AS50" s="1916"/>
      <c r="AT50" s="1916"/>
      <c r="AU50" s="1929" t="s">
        <v>956</v>
      </c>
      <c r="BB50" s="2104" t="s">
        <v>135</v>
      </c>
      <c r="BC50" s="2105"/>
      <c r="BD50" s="887" t="s">
        <v>957</v>
      </c>
      <c r="BR50" s="1913"/>
    </row>
    <row r="51" spans="2:70" ht="30" customHeight="1">
      <c r="B51" s="880"/>
      <c r="C51" s="886"/>
      <c r="D51" s="886"/>
      <c r="E51" s="885" t="s">
        <v>2057</v>
      </c>
      <c r="AS51" s="1917"/>
      <c r="AT51" s="1917"/>
      <c r="AU51" s="885" t="s">
        <v>2058</v>
      </c>
      <c r="BB51" s="2106"/>
      <c r="BC51" s="2107"/>
      <c r="BD51" s="885"/>
      <c r="BR51" s="881"/>
    </row>
    <row r="52" spans="2:70" ht="30" customHeight="1">
      <c r="B52" s="880"/>
      <c r="C52" s="886"/>
      <c r="D52" s="886"/>
      <c r="BR52" s="881"/>
    </row>
    <row r="53" spans="2:70" s="887" customFormat="1" ht="30" customHeight="1">
      <c r="B53" s="1911"/>
      <c r="C53" s="1915" t="s">
        <v>130</v>
      </c>
      <c r="D53" s="1915"/>
      <c r="E53" s="1929" t="s">
        <v>2129</v>
      </c>
      <c r="BR53" s="1913"/>
    </row>
    <row r="54" spans="2:70" s="887" customFormat="1" ht="30" customHeight="1">
      <c r="B54" s="1911"/>
      <c r="E54" s="887" t="s">
        <v>958</v>
      </c>
      <c r="BR54" s="1913"/>
    </row>
    <row r="55" spans="2:70" ht="30" customHeight="1">
      <c r="B55" s="880"/>
      <c r="E55" s="885" t="s">
        <v>2059</v>
      </c>
      <c r="BR55" s="881"/>
    </row>
    <row r="56" spans="2:70" ht="30" customHeight="1">
      <c r="B56" s="880"/>
      <c r="BR56" s="881"/>
    </row>
    <row r="57" spans="2:70" s="887" customFormat="1" ht="30" customHeight="1">
      <c r="B57" s="1911"/>
      <c r="C57" s="1915" t="s">
        <v>131</v>
      </c>
      <c r="D57" s="1915"/>
      <c r="E57" s="887" t="s">
        <v>297</v>
      </c>
      <c r="BR57" s="1913"/>
    </row>
    <row r="58" spans="2:70" ht="30" customHeight="1">
      <c r="B58" s="880"/>
      <c r="C58" s="886"/>
      <c r="D58" s="886"/>
      <c r="E58" s="885" t="s">
        <v>1247</v>
      </c>
      <c r="BR58" s="881"/>
    </row>
    <row r="59" spans="2:70" ht="30" customHeight="1">
      <c r="B59" s="880"/>
      <c r="C59" s="886"/>
      <c r="D59" s="886"/>
      <c r="E59" s="885"/>
      <c r="BR59" s="881"/>
    </row>
    <row r="60" spans="2:70" ht="30" customHeight="1">
      <c r="B60" s="880"/>
      <c r="C60" s="886"/>
      <c r="D60" s="886"/>
      <c r="E60" s="889"/>
      <c r="F60" s="889"/>
      <c r="G60" s="889"/>
      <c r="H60" s="889"/>
      <c r="I60" s="889"/>
      <c r="J60" s="889"/>
      <c r="K60" s="889"/>
      <c r="L60" s="889"/>
      <c r="M60" s="889"/>
      <c r="N60" s="889"/>
      <c r="O60" s="889"/>
      <c r="P60" s="889"/>
      <c r="Q60" s="889"/>
      <c r="R60" s="889"/>
      <c r="S60" s="889"/>
      <c r="T60" s="889"/>
      <c r="U60" s="889"/>
      <c r="V60" s="889"/>
      <c r="W60" s="889"/>
      <c r="X60" s="889"/>
      <c r="Y60" s="889"/>
      <c r="Z60" s="889"/>
      <c r="AA60" s="889"/>
      <c r="AB60" s="889"/>
      <c r="AC60" s="889"/>
      <c r="AD60" s="889"/>
      <c r="AE60" s="889"/>
      <c r="AF60" s="889"/>
      <c r="AG60" s="889"/>
      <c r="AH60" s="889"/>
      <c r="AI60" s="889"/>
      <c r="AJ60" s="889"/>
      <c r="AK60" s="889"/>
      <c r="AL60" s="889"/>
      <c r="AM60" s="889"/>
      <c r="AN60" s="889"/>
      <c r="AO60" s="889"/>
      <c r="AP60" s="889"/>
      <c r="AQ60" s="889"/>
      <c r="AR60" s="889"/>
      <c r="AS60" s="889"/>
      <c r="AT60" s="889"/>
      <c r="AU60" s="889"/>
      <c r="AV60" s="889"/>
      <c r="AW60" s="889"/>
      <c r="AX60" s="889"/>
      <c r="AY60" s="889"/>
      <c r="AZ60" s="889"/>
      <c r="BA60" s="889"/>
      <c r="BB60" s="889"/>
      <c r="BC60" s="889"/>
      <c r="BD60" s="889"/>
      <c r="BE60" s="889"/>
      <c r="BF60" s="889"/>
      <c r="BG60" s="889"/>
      <c r="BH60" s="889"/>
      <c r="BI60" s="889"/>
      <c r="BJ60" s="889"/>
      <c r="BK60" s="889"/>
      <c r="BL60" s="889"/>
      <c r="BM60" s="889"/>
      <c r="BN60" s="889"/>
      <c r="BO60" s="889"/>
      <c r="BR60" s="881"/>
    </row>
    <row r="61" spans="2:70" ht="30" customHeight="1">
      <c r="B61" s="880"/>
      <c r="C61" s="886"/>
      <c r="D61" s="886"/>
      <c r="E61" s="885"/>
      <c r="BR61" s="881"/>
    </row>
    <row r="62" spans="2:70" ht="30" customHeight="1">
      <c r="B62" s="880"/>
      <c r="C62" s="886"/>
      <c r="D62" s="886"/>
      <c r="E62" s="889"/>
      <c r="F62" s="889"/>
      <c r="G62" s="889"/>
      <c r="H62" s="889"/>
      <c r="I62" s="889"/>
      <c r="J62" s="889"/>
      <c r="K62" s="889"/>
      <c r="L62" s="889"/>
      <c r="M62" s="889"/>
      <c r="N62" s="889"/>
      <c r="O62" s="889"/>
      <c r="P62" s="889"/>
      <c r="Q62" s="889"/>
      <c r="R62" s="889"/>
      <c r="S62" s="889"/>
      <c r="T62" s="889"/>
      <c r="U62" s="889"/>
      <c r="V62" s="889"/>
      <c r="W62" s="889"/>
      <c r="X62" s="889"/>
      <c r="Y62" s="889"/>
      <c r="Z62" s="889"/>
      <c r="AA62" s="889"/>
      <c r="AB62" s="889"/>
      <c r="AC62" s="889"/>
      <c r="AD62" s="889"/>
      <c r="AE62" s="889"/>
      <c r="AF62" s="889"/>
      <c r="AG62" s="889"/>
      <c r="AH62" s="889"/>
      <c r="AI62" s="889"/>
      <c r="AJ62" s="889"/>
      <c r="AK62" s="889"/>
      <c r="AL62" s="889"/>
      <c r="AM62" s="889"/>
      <c r="AN62" s="889"/>
      <c r="AO62" s="889"/>
      <c r="AP62" s="889"/>
      <c r="AQ62" s="889"/>
      <c r="AR62" s="889"/>
      <c r="AS62" s="889"/>
      <c r="AT62" s="889"/>
      <c r="AU62" s="889"/>
      <c r="AV62" s="889"/>
      <c r="AW62" s="889"/>
      <c r="AX62" s="889"/>
      <c r="AY62" s="889"/>
      <c r="AZ62" s="889"/>
      <c r="BA62" s="889"/>
      <c r="BB62" s="889"/>
      <c r="BC62" s="889"/>
      <c r="BD62" s="889"/>
      <c r="BE62" s="889"/>
      <c r="BF62" s="889"/>
      <c r="BG62" s="889"/>
      <c r="BH62" s="889"/>
      <c r="BI62" s="889"/>
      <c r="BJ62" s="889"/>
      <c r="BK62" s="889"/>
      <c r="BL62" s="889"/>
      <c r="BM62" s="889"/>
      <c r="BN62" s="889"/>
      <c r="BO62" s="889"/>
      <c r="BR62" s="881"/>
    </row>
    <row r="63" spans="2:70" ht="30" customHeight="1">
      <c r="B63" s="880"/>
      <c r="C63" s="886"/>
      <c r="D63" s="886"/>
      <c r="BR63" s="881"/>
    </row>
    <row r="64" spans="2:70" ht="30" customHeight="1">
      <c r="B64" s="880"/>
      <c r="C64" s="886"/>
      <c r="D64" s="886"/>
      <c r="E64" s="889"/>
      <c r="F64" s="889"/>
      <c r="G64" s="889"/>
      <c r="H64" s="889"/>
      <c r="I64" s="889"/>
      <c r="J64" s="889"/>
      <c r="K64" s="889"/>
      <c r="L64" s="889"/>
      <c r="M64" s="889"/>
      <c r="N64" s="889"/>
      <c r="O64" s="889"/>
      <c r="P64" s="889"/>
      <c r="Q64" s="889"/>
      <c r="R64" s="889"/>
      <c r="S64" s="889"/>
      <c r="T64" s="889"/>
      <c r="U64" s="889"/>
      <c r="V64" s="889"/>
      <c r="W64" s="889"/>
      <c r="X64" s="889"/>
      <c r="Y64" s="889"/>
      <c r="Z64" s="889"/>
      <c r="AA64" s="889"/>
      <c r="AB64" s="889"/>
      <c r="AC64" s="889"/>
      <c r="AD64" s="889"/>
      <c r="AE64" s="889"/>
      <c r="AF64" s="889"/>
      <c r="AG64" s="889"/>
      <c r="AH64" s="889"/>
      <c r="AI64" s="889"/>
      <c r="AJ64" s="889"/>
      <c r="AK64" s="889"/>
      <c r="AL64" s="889"/>
      <c r="AM64" s="889"/>
      <c r="AN64" s="889"/>
      <c r="AO64" s="889"/>
      <c r="AP64" s="889"/>
      <c r="AQ64" s="889"/>
      <c r="AR64" s="889"/>
      <c r="AS64" s="889"/>
      <c r="AT64" s="889"/>
      <c r="AU64" s="889"/>
      <c r="AV64" s="889"/>
      <c r="AW64" s="889"/>
      <c r="AX64" s="889"/>
      <c r="AY64" s="889"/>
      <c r="AZ64" s="889"/>
      <c r="BA64" s="889"/>
      <c r="BB64" s="889"/>
      <c r="BC64" s="889"/>
      <c r="BD64" s="889"/>
      <c r="BE64" s="889"/>
      <c r="BF64" s="889"/>
      <c r="BG64" s="889"/>
      <c r="BH64" s="889"/>
      <c r="BI64" s="889"/>
      <c r="BJ64" s="889"/>
      <c r="BK64" s="889"/>
      <c r="BL64" s="889"/>
      <c r="BM64" s="889"/>
      <c r="BN64" s="889"/>
      <c r="BO64" s="889"/>
      <c r="BR64" s="881"/>
    </row>
    <row r="65" spans="1:71" ht="30" customHeight="1">
      <c r="B65" s="880"/>
      <c r="C65" s="886"/>
      <c r="D65" s="886"/>
      <c r="E65" s="885"/>
      <c r="BR65" s="881"/>
    </row>
    <row r="66" spans="1:71" ht="30" customHeight="1">
      <c r="B66" s="880"/>
      <c r="C66" s="886"/>
      <c r="D66" s="886"/>
      <c r="E66" s="889"/>
      <c r="F66" s="889"/>
      <c r="G66" s="889"/>
      <c r="H66" s="889"/>
      <c r="I66" s="889"/>
      <c r="J66" s="889"/>
      <c r="K66" s="889"/>
      <c r="L66" s="889"/>
      <c r="M66" s="889"/>
      <c r="N66" s="889"/>
      <c r="O66" s="889"/>
      <c r="P66" s="889"/>
      <c r="Q66" s="889"/>
      <c r="R66" s="889"/>
      <c r="S66" s="889"/>
      <c r="T66" s="889"/>
      <c r="U66" s="889"/>
      <c r="V66" s="889"/>
      <c r="W66" s="889"/>
      <c r="X66" s="889"/>
      <c r="Y66" s="889"/>
      <c r="Z66" s="889"/>
      <c r="AA66" s="889"/>
      <c r="AB66" s="889"/>
      <c r="AC66" s="889"/>
      <c r="AD66" s="889"/>
      <c r="AE66" s="889"/>
      <c r="AF66" s="889"/>
      <c r="AG66" s="889"/>
      <c r="AH66" s="889"/>
      <c r="AI66" s="889"/>
      <c r="AJ66" s="889"/>
      <c r="AK66" s="889"/>
      <c r="AL66" s="889"/>
      <c r="AM66" s="889"/>
      <c r="AN66" s="889"/>
      <c r="AO66" s="889"/>
      <c r="AP66" s="889"/>
      <c r="AQ66" s="889"/>
      <c r="AR66" s="889"/>
      <c r="AS66" s="889"/>
      <c r="AT66" s="889"/>
      <c r="AU66" s="889"/>
      <c r="AV66" s="889"/>
      <c r="AW66" s="889"/>
      <c r="AX66" s="889"/>
      <c r="AY66" s="889"/>
      <c r="AZ66" s="889"/>
      <c r="BA66" s="889"/>
      <c r="BB66" s="889"/>
      <c r="BC66" s="889"/>
      <c r="BD66" s="889"/>
      <c r="BE66" s="889"/>
      <c r="BF66" s="889"/>
      <c r="BG66" s="889"/>
      <c r="BH66" s="889"/>
      <c r="BI66" s="889"/>
      <c r="BJ66" s="889"/>
      <c r="BK66" s="889"/>
      <c r="BL66" s="889"/>
      <c r="BM66" s="889"/>
      <c r="BN66" s="889"/>
      <c r="BO66" s="889"/>
      <c r="BR66" s="881"/>
    </row>
    <row r="67" spans="1:71" ht="30" customHeight="1">
      <c r="B67" s="880"/>
      <c r="C67" s="886"/>
      <c r="D67" s="886"/>
      <c r="BR67" s="881"/>
    </row>
    <row r="68" spans="1:71" ht="30" customHeight="1">
      <c r="B68" s="880"/>
      <c r="C68" s="886"/>
      <c r="D68" s="886"/>
      <c r="E68" s="889"/>
      <c r="F68" s="889"/>
      <c r="G68" s="889"/>
      <c r="H68" s="889"/>
      <c r="I68" s="889"/>
      <c r="J68" s="889"/>
      <c r="K68" s="889"/>
      <c r="L68" s="889"/>
      <c r="M68" s="889"/>
      <c r="N68" s="889"/>
      <c r="O68" s="889"/>
      <c r="P68" s="889"/>
      <c r="Q68" s="889"/>
      <c r="R68" s="889"/>
      <c r="S68" s="889"/>
      <c r="T68" s="889"/>
      <c r="U68" s="889"/>
      <c r="V68" s="889"/>
      <c r="W68" s="889"/>
      <c r="X68" s="889"/>
      <c r="Y68" s="889"/>
      <c r="Z68" s="889"/>
      <c r="AA68" s="889"/>
      <c r="AB68" s="889"/>
      <c r="AC68" s="889"/>
      <c r="AD68" s="889"/>
      <c r="AE68" s="889"/>
      <c r="AF68" s="889"/>
      <c r="AG68" s="889"/>
      <c r="AH68" s="889"/>
      <c r="AI68" s="889"/>
      <c r="AJ68" s="889"/>
      <c r="AK68" s="889"/>
      <c r="AL68" s="889"/>
      <c r="AM68" s="889"/>
      <c r="AN68" s="889"/>
      <c r="AO68" s="889"/>
      <c r="AP68" s="889"/>
      <c r="AQ68" s="889"/>
      <c r="AR68" s="889"/>
      <c r="AS68" s="889"/>
      <c r="AT68" s="889"/>
      <c r="AU68" s="889"/>
      <c r="AV68" s="889"/>
      <c r="AW68" s="889"/>
      <c r="AX68" s="889"/>
      <c r="AY68" s="889"/>
      <c r="AZ68" s="889"/>
      <c r="BA68" s="889"/>
      <c r="BB68" s="889"/>
      <c r="BC68" s="889"/>
      <c r="BD68" s="889"/>
      <c r="BE68" s="889"/>
      <c r="BF68" s="889"/>
      <c r="BG68" s="889"/>
      <c r="BH68" s="889"/>
      <c r="BI68" s="889"/>
      <c r="BJ68" s="889"/>
      <c r="BK68" s="889"/>
      <c r="BL68" s="889"/>
      <c r="BM68" s="889"/>
      <c r="BN68" s="889"/>
      <c r="BO68" s="889"/>
      <c r="BR68" s="881"/>
    </row>
    <row r="69" spans="1:71" ht="30" customHeight="1">
      <c r="B69" s="880"/>
      <c r="C69" s="886"/>
      <c r="D69" s="886"/>
      <c r="E69" s="885"/>
      <c r="BR69" s="881"/>
    </row>
    <row r="70" spans="1:71" ht="30" customHeight="1" thickBot="1">
      <c r="B70" s="890"/>
      <c r="C70" s="891"/>
      <c r="D70" s="891"/>
      <c r="E70" s="892"/>
      <c r="F70" s="891"/>
      <c r="G70" s="891"/>
      <c r="H70" s="891"/>
      <c r="I70" s="891"/>
      <c r="J70" s="891"/>
      <c r="K70" s="891"/>
      <c r="L70" s="891"/>
      <c r="M70" s="891"/>
      <c r="N70" s="891"/>
      <c r="O70" s="891"/>
      <c r="P70" s="891"/>
      <c r="Q70" s="891"/>
      <c r="R70" s="891"/>
      <c r="S70" s="891"/>
      <c r="T70" s="891"/>
      <c r="U70" s="891"/>
      <c r="V70" s="891"/>
      <c r="W70" s="891"/>
      <c r="X70" s="891"/>
      <c r="Y70" s="891"/>
      <c r="Z70" s="891"/>
      <c r="AA70" s="891"/>
      <c r="AB70" s="891"/>
      <c r="AC70" s="891"/>
      <c r="AD70" s="891"/>
      <c r="AE70" s="891"/>
      <c r="AF70" s="891"/>
      <c r="AG70" s="891"/>
      <c r="AH70" s="891"/>
      <c r="AI70" s="891"/>
      <c r="AJ70" s="891"/>
      <c r="AK70" s="891"/>
      <c r="AL70" s="891"/>
      <c r="AM70" s="891"/>
      <c r="AN70" s="891"/>
      <c r="AO70" s="891"/>
      <c r="AP70" s="891"/>
      <c r="AQ70" s="891"/>
      <c r="AR70" s="891"/>
      <c r="AS70" s="891"/>
      <c r="AT70" s="891"/>
      <c r="AU70" s="891"/>
      <c r="AV70" s="891"/>
      <c r="AW70" s="891"/>
      <c r="AX70" s="891"/>
      <c r="AY70" s="891"/>
      <c r="AZ70" s="891"/>
      <c r="BA70" s="891"/>
      <c r="BB70" s="891"/>
      <c r="BC70" s="891"/>
      <c r="BD70" s="891"/>
      <c r="BE70" s="891"/>
      <c r="BF70" s="891"/>
      <c r="BG70" s="891"/>
      <c r="BH70" s="891"/>
      <c r="BI70" s="891"/>
      <c r="BJ70" s="891"/>
      <c r="BK70" s="891"/>
      <c r="BL70" s="891"/>
      <c r="BM70" s="891"/>
      <c r="BN70" s="891"/>
      <c r="BO70" s="891"/>
      <c r="BP70" s="891"/>
      <c r="BQ70" s="891"/>
      <c r="BR70" s="1039"/>
    </row>
    <row r="71" spans="1:71" ht="48" customHeight="1">
      <c r="A71" s="2103">
        <v>2</v>
      </c>
      <c r="B71" s="2103"/>
      <c r="C71" s="2103"/>
      <c r="D71" s="2103"/>
      <c r="E71" s="2103"/>
      <c r="F71" s="2103"/>
      <c r="G71" s="2103"/>
      <c r="H71" s="2103"/>
      <c r="I71" s="2103"/>
      <c r="J71" s="2103"/>
      <c r="K71" s="2103"/>
      <c r="L71" s="2103"/>
      <c r="M71" s="2103"/>
      <c r="N71" s="2103"/>
      <c r="O71" s="2103"/>
      <c r="P71" s="2103"/>
      <c r="Q71" s="2103"/>
      <c r="R71" s="2103"/>
      <c r="S71" s="2103"/>
      <c r="T71" s="2103"/>
      <c r="U71" s="2103"/>
      <c r="V71" s="2103"/>
      <c r="W71" s="2103"/>
      <c r="X71" s="2103"/>
      <c r="Y71" s="2103"/>
      <c r="Z71" s="2103"/>
      <c r="AA71" s="2103"/>
      <c r="AB71" s="2103"/>
      <c r="AC71" s="2103"/>
      <c r="AD71" s="2103"/>
      <c r="AE71" s="2103"/>
      <c r="AF71" s="2103"/>
      <c r="AG71" s="2103"/>
      <c r="AH71" s="2103"/>
      <c r="AI71" s="2103"/>
      <c r="AJ71" s="2103"/>
      <c r="AK71" s="2103"/>
      <c r="AL71" s="2103"/>
      <c r="AM71" s="2103"/>
      <c r="AN71" s="2103"/>
      <c r="AO71" s="2103"/>
      <c r="AP71" s="2103"/>
      <c r="AQ71" s="2103"/>
      <c r="AR71" s="2103"/>
      <c r="AS71" s="2103"/>
      <c r="AT71" s="2103"/>
      <c r="AU71" s="2103"/>
      <c r="AV71" s="2103"/>
      <c r="AW71" s="2103"/>
      <c r="AX71" s="2103"/>
      <c r="AY71" s="2103"/>
      <c r="AZ71" s="2103"/>
      <c r="BA71" s="2103"/>
      <c r="BB71" s="2103"/>
      <c r="BC71" s="2103"/>
      <c r="BD71" s="2103"/>
      <c r="BE71" s="2103"/>
      <c r="BF71" s="2103"/>
      <c r="BG71" s="2103"/>
      <c r="BH71" s="2103"/>
      <c r="BI71" s="2103"/>
      <c r="BJ71" s="2103"/>
      <c r="BK71" s="2103"/>
      <c r="BL71" s="2103"/>
      <c r="BM71" s="2103"/>
      <c r="BN71" s="2103"/>
      <c r="BO71" s="2103"/>
      <c r="BP71" s="2103"/>
      <c r="BQ71" s="2103"/>
      <c r="BR71" s="2103"/>
      <c r="BS71" s="2103"/>
    </row>
    <row r="72" spans="1:71" ht="30" customHeight="1">
      <c r="B72" s="2102"/>
      <c r="C72" s="2102"/>
      <c r="D72" s="2102"/>
      <c r="E72" s="2102"/>
      <c r="F72" s="2102"/>
      <c r="G72" s="2102"/>
      <c r="H72" s="2102"/>
      <c r="I72" s="2102"/>
      <c r="J72" s="2102"/>
      <c r="K72" s="2102"/>
      <c r="L72" s="2102"/>
      <c r="M72" s="2102"/>
      <c r="N72" s="2102"/>
      <c r="O72" s="2102"/>
      <c r="P72" s="2102"/>
      <c r="Q72" s="2102"/>
      <c r="R72" s="2102"/>
      <c r="S72" s="2102"/>
      <c r="T72" s="2102"/>
      <c r="U72" s="2102"/>
      <c r="V72" s="2102"/>
      <c r="W72" s="2102"/>
      <c r="X72" s="2102"/>
      <c r="Y72" s="2102"/>
      <c r="Z72" s="2102"/>
      <c r="AA72" s="2102"/>
      <c r="AB72" s="2102"/>
      <c r="AC72" s="2102"/>
      <c r="AD72" s="2102"/>
      <c r="AE72" s="2102"/>
      <c r="AF72" s="2102"/>
      <c r="AG72" s="2102"/>
      <c r="AH72" s="2102"/>
      <c r="AI72" s="2102"/>
      <c r="AJ72" s="2102"/>
      <c r="AK72" s="2102"/>
      <c r="AL72" s="2102"/>
      <c r="AM72" s="2102"/>
      <c r="AN72" s="2102"/>
      <c r="AO72" s="2102"/>
      <c r="AP72" s="2102"/>
      <c r="AQ72" s="2102"/>
      <c r="AR72" s="2102"/>
      <c r="AS72" s="2102"/>
      <c r="AT72" s="2102"/>
      <c r="AU72" s="2102"/>
      <c r="AV72" s="2102"/>
      <c r="AW72" s="2102"/>
      <c r="AX72" s="2102"/>
      <c r="AY72" s="2102"/>
      <c r="AZ72" s="2102"/>
      <c r="BA72" s="2102"/>
      <c r="BB72" s="2102"/>
      <c r="BC72" s="2102"/>
      <c r="BD72" s="2102"/>
      <c r="BE72" s="2102"/>
      <c r="BF72" s="2102"/>
      <c r="BG72" s="2102"/>
      <c r="BH72" s="2102"/>
      <c r="BI72" s="2102"/>
      <c r="BJ72" s="2102"/>
      <c r="BK72" s="2102"/>
      <c r="BL72" s="2102"/>
      <c r="BM72" s="2102"/>
      <c r="BN72" s="2102"/>
    </row>
    <row r="73" spans="1:71" ht="30" customHeight="1"/>
  </sheetData>
  <mergeCells count="96">
    <mergeCell ref="BB50:BC51"/>
    <mergeCell ref="BK23:BP23"/>
    <mergeCell ref="B72:BN72"/>
    <mergeCell ref="AR43:AW43"/>
    <mergeCell ref="U48:V48"/>
    <mergeCell ref="W48:X48"/>
    <mergeCell ref="Y48:Z48"/>
    <mergeCell ref="AA48:AB48"/>
    <mergeCell ref="AC48:AD48"/>
    <mergeCell ref="AE48:AF48"/>
    <mergeCell ref="AG48:AH48"/>
    <mergeCell ref="AI48:AJ48"/>
    <mergeCell ref="AK48:AL48"/>
    <mergeCell ref="AM48:AN48"/>
    <mergeCell ref="AO48:AP48"/>
    <mergeCell ref="AQ48:AR48"/>
    <mergeCell ref="A71:BS71"/>
    <mergeCell ref="BJ42:BO42"/>
    <mergeCell ref="AJ42:AK42"/>
    <mergeCell ref="AL42:AO42"/>
    <mergeCell ref="AP42:AQ42"/>
    <mergeCell ref="AR42:AS42"/>
    <mergeCell ref="AT42:AU42"/>
    <mergeCell ref="AV42:AW42"/>
    <mergeCell ref="AX42:BA42"/>
    <mergeCell ref="BB42:BC42"/>
    <mergeCell ref="BD42:BE42"/>
    <mergeCell ref="BF42:BG42"/>
    <mergeCell ref="BH42:BI42"/>
    <mergeCell ref="V42:W42"/>
    <mergeCell ref="X42:Y42"/>
    <mergeCell ref="Z42:AC42"/>
    <mergeCell ref="BJ38:BO38"/>
    <mergeCell ref="AR39:AW39"/>
    <mergeCell ref="AF41:AK41"/>
    <mergeCell ref="BD38:BE38"/>
    <mergeCell ref="BF38:BG38"/>
    <mergeCell ref="BH38:BI38"/>
    <mergeCell ref="AH38:AI38"/>
    <mergeCell ref="BB38:BC38"/>
    <mergeCell ref="H42:I42"/>
    <mergeCell ref="J42:K42"/>
    <mergeCell ref="L42:M42"/>
    <mergeCell ref="N42:O42"/>
    <mergeCell ref="P42:Q42"/>
    <mergeCell ref="R42:S42"/>
    <mergeCell ref="T42:U42"/>
    <mergeCell ref="AV38:AW38"/>
    <mergeCell ref="AX38:BA38"/>
    <mergeCell ref="AJ38:AK38"/>
    <mergeCell ref="AL38:AO38"/>
    <mergeCell ref="AP38:AQ38"/>
    <mergeCell ref="AR38:AS38"/>
    <mergeCell ref="AT38:AU38"/>
    <mergeCell ref="AD42:AE42"/>
    <mergeCell ref="AF42:AG42"/>
    <mergeCell ref="AH42:AI42"/>
    <mergeCell ref="AF38:AG38"/>
    <mergeCell ref="R38:S38"/>
    <mergeCell ref="T38:U38"/>
    <mergeCell ref="V38:W38"/>
    <mergeCell ref="H38:I38"/>
    <mergeCell ref="J38:K38"/>
    <mergeCell ref="L38:M38"/>
    <mergeCell ref="N38:O38"/>
    <mergeCell ref="P38:Q38"/>
    <mergeCell ref="X38:Y38"/>
    <mergeCell ref="Z38:AC38"/>
    <mergeCell ref="AD38:AE38"/>
    <mergeCell ref="BA23:BE23"/>
    <mergeCell ref="Y23:Z23"/>
    <mergeCell ref="AA23:AB23"/>
    <mergeCell ref="AF37:AK37"/>
    <mergeCell ref="AO23:AP23"/>
    <mergeCell ref="BG23:BH23"/>
    <mergeCell ref="AG23:AH23"/>
    <mergeCell ref="AI23:AJ23"/>
    <mergeCell ref="BI23:BJ23"/>
    <mergeCell ref="AM23:AN23"/>
    <mergeCell ref="AK23:AL23"/>
    <mergeCell ref="B2:BR3"/>
    <mergeCell ref="AM22:AT22"/>
    <mergeCell ref="E23:F23"/>
    <mergeCell ref="G23:H23"/>
    <mergeCell ref="I23:J23"/>
    <mergeCell ref="K23:L23"/>
    <mergeCell ref="M23:N23"/>
    <mergeCell ref="O23:P23"/>
    <mergeCell ref="Q23:R23"/>
    <mergeCell ref="S23:T23"/>
    <mergeCell ref="AS23:AT23"/>
    <mergeCell ref="AW23:AX23"/>
    <mergeCell ref="U23:V23"/>
    <mergeCell ref="AQ23:AR23"/>
    <mergeCell ref="AY23:AZ23"/>
    <mergeCell ref="W23:X23"/>
  </mergeCells>
  <printOptions horizontalCentered="1" verticalCentered="1"/>
  <pageMargins left="0.11811023622047245" right="0.11811023622047245" top="0" bottom="0" header="0" footer="0"/>
  <pageSetup paperSize="9" scale="34"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C4DDB-C78C-4FCE-89CD-4134320BAE53}">
  <sheetPr>
    <tabColor theme="4" tint="0.39997558519241921"/>
  </sheetPr>
  <dimension ref="A1:GB94"/>
  <sheetViews>
    <sheetView showGridLines="0" view="pageBreakPreview" zoomScale="40" zoomScaleNormal="40" zoomScaleSheetLayoutView="40" workbookViewId="0">
      <selection activeCell="BL48" sqref="BL48:CA49"/>
    </sheetView>
  </sheetViews>
  <sheetFormatPr defaultColWidth="1.61328125" defaultRowHeight="18"/>
  <cols>
    <col min="1" max="1" width="1.61328125" style="1"/>
    <col min="2" max="2" width="2.69140625" style="1" customWidth="1"/>
    <col min="3" max="3" width="7.3046875" style="1" customWidth="1"/>
    <col min="4" max="35" width="2.69140625" style="1" customWidth="1"/>
    <col min="36" max="36" width="3.69140625" style="1" customWidth="1"/>
    <col min="37" max="46" width="2.69140625" style="1" customWidth="1"/>
    <col min="47" max="47" width="3.69140625" style="1" customWidth="1"/>
    <col min="48" max="82" width="2.69140625" style="1" customWidth="1"/>
    <col min="83" max="83" width="2.07421875" style="1" customWidth="1"/>
    <col min="84" max="85" width="1.61328125" style="1"/>
    <col min="86" max="126" width="1.61328125" style="1738"/>
    <col min="127" max="208" width="1.61328125" style="1"/>
    <col min="209" max="209" width="2.69140625" style="1" customWidth="1"/>
    <col min="210" max="210" width="6.3046875" style="1" customWidth="1"/>
    <col min="211" max="211" width="2.69140625" style="1" customWidth="1"/>
    <col min="212" max="215" width="0.921875" style="1" customWidth="1"/>
    <col min="216" max="297" width="2.69140625" style="1" customWidth="1"/>
    <col min="298" max="464" width="1.61328125" style="1"/>
    <col min="465" max="465" width="2.69140625" style="1" customWidth="1"/>
    <col min="466" max="466" width="6.3046875" style="1" customWidth="1"/>
    <col min="467" max="467" width="2.69140625" style="1" customWidth="1"/>
    <col min="468" max="471" width="0.921875" style="1" customWidth="1"/>
    <col min="472" max="553" width="2.69140625" style="1" customWidth="1"/>
    <col min="554" max="720" width="1.61328125" style="1"/>
    <col min="721" max="721" width="2.69140625" style="1" customWidth="1"/>
    <col min="722" max="722" width="6.3046875" style="1" customWidth="1"/>
    <col min="723" max="723" width="2.69140625" style="1" customWidth="1"/>
    <col min="724" max="727" width="0.921875" style="1" customWidth="1"/>
    <col min="728" max="809" width="2.69140625" style="1" customWidth="1"/>
    <col min="810" max="976" width="1.61328125" style="1"/>
    <col min="977" max="977" width="2.69140625" style="1" customWidth="1"/>
    <col min="978" max="978" width="6.3046875" style="1" customWidth="1"/>
    <col min="979" max="979" width="2.69140625" style="1" customWidth="1"/>
    <col min="980" max="983" width="0.921875" style="1" customWidth="1"/>
    <col min="984" max="1065" width="2.69140625" style="1" customWidth="1"/>
    <col min="1066" max="1232" width="1.61328125" style="1"/>
    <col min="1233" max="1233" width="2.69140625" style="1" customWidth="1"/>
    <col min="1234" max="1234" width="6.3046875" style="1" customWidth="1"/>
    <col min="1235" max="1235" width="2.69140625" style="1" customWidth="1"/>
    <col min="1236" max="1239" width="0.921875" style="1" customWidth="1"/>
    <col min="1240" max="1321" width="2.69140625" style="1" customWidth="1"/>
    <col min="1322" max="1488" width="1.61328125" style="1"/>
    <col min="1489" max="1489" width="2.69140625" style="1" customWidth="1"/>
    <col min="1490" max="1490" width="6.3046875" style="1" customWidth="1"/>
    <col min="1491" max="1491" width="2.69140625" style="1" customWidth="1"/>
    <col min="1492" max="1495" width="0.921875" style="1" customWidth="1"/>
    <col min="1496" max="1577" width="2.69140625" style="1" customWidth="1"/>
    <col min="1578" max="1744" width="1.61328125" style="1"/>
    <col min="1745" max="1745" width="2.69140625" style="1" customWidth="1"/>
    <col min="1746" max="1746" width="6.3046875" style="1" customWidth="1"/>
    <col min="1747" max="1747" width="2.69140625" style="1" customWidth="1"/>
    <col min="1748" max="1751" width="0.921875" style="1" customWidth="1"/>
    <col min="1752" max="1833" width="2.69140625" style="1" customWidth="1"/>
    <col min="1834" max="2000" width="1.61328125" style="1"/>
    <col min="2001" max="2001" width="2.69140625" style="1" customWidth="1"/>
    <col min="2002" max="2002" width="6.3046875" style="1" customWidth="1"/>
    <col min="2003" max="2003" width="2.69140625" style="1" customWidth="1"/>
    <col min="2004" max="2007" width="0.921875" style="1" customWidth="1"/>
    <col min="2008" max="2089" width="2.69140625" style="1" customWidth="1"/>
    <col min="2090" max="2256" width="1.61328125" style="1"/>
    <col min="2257" max="2257" width="2.69140625" style="1" customWidth="1"/>
    <col min="2258" max="2258" width="6.3046875" style="1" customWidth="1"/>
    <col min="2259" max="2259" width="2.69140625" style="1" customWidth="1"/>
    <col min="2260" max="2263" width="0.921875" style="1" customWidth="1"/>
    <col min="2264" max="2345" width="2.69140625" style="1" customWidth="1"/>
    <col min="2346" max="2512" width="1.61328125" style="1"/>
    <col min="2513" max="2513" width="2.69140625" style="1" customWidth="1"/>
    <col min="2514" max="2514" width="6.3046875" style="1" customWidth="1"/>
    <col min="2515" max="2515" width="2.69140625" style="1" customWidth="1"/>
    <col min="2516" max="2519" width="0.921875" style="1" customWidth="1"/>
    <col min="2520" max="2601" width="2.69140625" style="1" customWidth="1"/>
    <col min="2602" max="2768" width="1.61328125" style="1"/>
    <col min="2769" max="2769" width="2.69140625" style="1" customWidth="1"/>
    <col min="2770" max="2770" width="6.3046875" style="1" customWidth="1"/>
    <col min="2771" max="2771" width="2.69140625" style="1" customWidth="1"/>
    <col min="2772" max="2775" width="0.921875" style="1" customWidth="1"/>
    <col min="2776" max="2857" width="2.69140625" style="1" customWidth="1"/>
    <col min="2858" max="3024" width="1.61328125" style="1"/>
    <col min="3025" max="3025" width="2.69140625" style="1" customWidth="1"/>
    <col min="3026" max="3026" width="6.3046875" style="1" customWidth="1"/>
    <col min="3027" max="3027" width="2.69140625" style="1" customWidth="1"/>
    <col min="3028" max="3031" width="0.921875" style="1" customWidth="1"/>
    <col min="3032" max="3113" width="2.69140625" style="1" customWidth="1"/>
    <col min="3114" max="3280" width="1.61328125" style="1"/>
    <col min="3281" max="3281" width="2.69140625" style="1" customWidth="1"/>
    <col min="3282" max="3282" width="6.3046875" style="1" customWidth="1"/>
    <col min="3283" max="3283" width="2.69140625" style="1" customWidth="1"/>
    <col min="3284" max="3287" width="0.921875" style="1" customWidth="1"/>
    <col min="3288" max="3369" width="2.69140625" style="1" customWidth="1"/>
    <col min="3370" max="3536" width="1.61328125" style="1"/>
    <col min="3537" max="3537" width="2.69140625" style="1" customWidth="1"/>
    <col min="3538" max="3538" width="6.3046875" style="1" customWidth="1"/>
    <col min="3539" max="3539" width="2.69140625" style="1" customWidth="1"/>
    <col min="3540" max="3543" width="0.921875" style="1" customWidth="1"/>
    <col min="3544" max="3625" width="2.69140625" style="1" customWidth="1"/>
    <col min="3626" max="3792" width="1.61328125" style="1"/>
    <col min="3793" max="3793" width="2.69140625" style="1" customWidth="1"/>
    <col min="3794" max="3794" width="6.3046875" style="1" customWidth="1"/>
    <col min="3795" max="3795" width="2.69140625" style="1" customWidth="1"/>
    <col min="3796" max="3799" width="0.921875" style="1" customWidth="1"/>
    <col min="3800" max="3881" width="2.69140625" style="1" customWidth="1"/>
    <col min="3882" max="4048" width="1.61328125" style="1"/>
    <col min="4049" max="4049" width="2.69140625" style="1" customWidth="1"/>
    <col min="4050" max="4050" width="6.3046875" style="1" customWidth="1"/>
    <col min="4051" max="4051" width="2.69140625" style="1" customWidth="1"/>
    <col min="4052" max="4055" width="0.921875" style="1" customWidth="1"/>
    <col min="4056" max="4137" width="2.69140625" style="1" customWidth="1"/>
    <col min="4138" max="4304" width="1.61328125" style="1"/>
    <col min="4305" max="4305" width="2.69140625" style="1" customWidth="1"/>
    <col min="4306" max="4306" width="6.3046875" style="1" customWidth="1"/>
    <col min="4307" max="4307" width="2.69140625" style="1" customWidth="1"/>
    <col min="4308" max="4311" width="0.921875" style="1" customWidth="1"/>
    <col min="4312" max="4393" width="2.69140625" style="1" customWidth="1"/>
    <col min="4394" max="4560" width="1.61328125" style="1"/>
    <col min="4561" max="4561" width="2.69140625" style="1" customWidth="1"/>
    <col min="4562" max="4562" width="6.3046875" style="1" customWidth="1"/>
    <col min="4563" max="4563" width="2.69140625" style="1" customWidth="1"/>
    <col min="4564" max="4567" width="0.921875" style="1" customWidth="1"/>
    <col min="4568" max="4649" width="2.69140625" style="1" customWidth="1"/>
    <col min="4650" max="4816" width="1.61328125" style="1"/>
    <col min="4817" max="4817" width="2.69140625" style="1" customWidth="1"/>
    <col min="4818" max="4818" width="6.3046875" style="1" customWidth="1"/>
    <col min="4819" max="4819" width="2.69140625" style="1" customWidth="1"/>
    <col min="4820" max="4823" width="0.921875" style="1" customWidth="1"/>
    <col min="4824" max="4905" width="2.69140625" style="1" customWidth="1"/>
    <col min="4906" max="5072" width="1.61328125" style="1"/>
    <col min="5073" max="5073" width="2.69140625" style="1" customWidth="1"/>
    <col min="5074" max="5074" width="6.3046875" style="1" customWidth="1"/>
    <col min="5075" max="5075" width="2.69140625" style="1" customWidth="1"/>
    <col min="5076" max="5079" width="0.921875" style="1" customWidth="1"/>
    <col min="5080" max="5161" width="2.69140625" style="1" customWidth="1"/>
    <col min="5162" max="5328" width="1.61328125" style="1"/>
    <col min="5329" max="5329" width="2.69140625" style="1" customWidth="1"/>
    <col min="5330" max="5330" width="6.3046875" style="1" customWidth="1"/>
    <col min="5331" max="5331" width="2.69140625" style="1" customWidth="1"/>
    <col min="5332" max="5335" width="0.921875" style="1" customWidth="1"/>
    <col min="5336" max="5417" width="2.69140625" style="1" customWidth="1"/>
    <col min="5418" max="5584" width="1.61328125" style="1"/>
    <col min="5585" max="5585" width="2.69140625" style="1" customWidth="1"/>
    <col min="5586" max="5586" width="6.3046875" style="1" customWidth="1"/>
    <col min="5587" max="5587" width="2.69140625" style="1" customWidth="1"/>
    <col min="5588" max="5591" width="0.921875" style="1" customWidth="1"/>
    <col min="5592" max="5673" width="2.69140625" style="1" customWidth="1"/>
    <col min="5674" max="5840" width="1.61328125" style="1"/>
    <col min="5841" max="5841" width="2.69140625" style="1" customWidth="1"/>
    <col min="5842" max="5842" width="6.3046875" style="1" customWidth="1"/>
    <col min="5843" max="5843" width="2.69140625" style="1" customWidth="1"/>
    <col min="5844" max="5847" width="0.921875" style="1" customWidth="1"/>
    <col min="5848" max="5929" width="2.69140625" style="1" customWidth="1"/>
    <col min="5930" max="6096" width="1.61328125" style="1"/>
    <col min="6097" max="6097" width="2.69140625" style="1" customWidth="1"/>
    <col min="6098" max="6098" width="6.3046875" style="1" customWidth="1"/>
    <col min="6099" max="6099" width="2.69140625" style="1" customWidth="1"/>
    <col min="6100" max="6103" width="0.921875" style="1" customWidth="1"/>
    <col min="6104" max="6185" width="2.69140625" style="1" customWidth="1"/>
    <col min="6186" max="6352" width="1.61328125" style="1"/>
    <col min="6353" max="6353" width="2.69140625" style="1" customWidth="1"/>
    <col min="6354" max="6354" width="6.3046875" style="1" customWidth="1"/>
    <col min="6355" max="6355" width="2.69140625" style="1" customWidth="1"/>
    <col min="6356" max="6359" width="0.921875" style="1" customWidth="1"/>
    <col min="6360" max="6441" width="2.69140625" style="1" customWidth="1"/>
    <col min="6442" max="6608" width="1.61328125" style="1"/>
    <col min="6609" max="6609" width="2.69140625" style="1" customWidth="1"/>
    <col min="6610" max="6610" width="6.3046875" style="1" customWidth="1"/>
    <col min="6611" max="6611" width="2.69140625" style="1" customWidth="1"/>
    <col min="6612" max="6615" width="0.921875" style="1" customWidth="1"/>
    <col min="6616" max="6697" width="2.69140625" style="1" customWidth="1"/>
    <col min="6698" max="6864" width="1.61328125" style="1"/>
    <col min="6865" max="6865" width="2.69140625" style="1" customWidth="1"/>
    <col min="6866" max="6866" width="6.3046875" style="1" customWidth="1"/>
    <col min="6867" max="6867" width="2.69140625" style="1" customWidth="1"/>
    <col min="6868" max="6871" width="0.921875" style="1" customWidth="1"/>
    <col min="6872" max="6953" width="2.69140625" style="1" customWidth="1"/>
    <col min="6954" max="7120" width="1.61328125" style="1"/>
    <col min="7121" max="7121" width="2.69140625" style="1" customWidth="1"/>
    <col min="7122" max="7122" width="6.3046875" style="1" customWidth="1"/>
    <col min="7123" max="7123" width="2.69140625" style="1" customWidth="1"/>
    <col min="7124" max="7127" width="0.921875" style="1" customWidth="1"/>
    <col min="7128" max="7209" width="2.69140625" style="1" customWidth="1"/>
    <col min="7210" max="7376" width="1.61328125" style="1"/>
    <col min="7377" max="7377" width="2.69140625" style="1" customWidth="1"/>
    <col min="7378" max="7378" width="6.3046875" style="1" customWidth="1"/>
    <col min="7379" max="7379" width="2.69140625" style="1" customWidth="1"/>
    <col min="7380" max="7383" width="0.921875" style="1" customWidth="1"/>
    <col min="7384" max="7465" width="2.69140625" style="1" customWidth="1"/>
    <col min="7466" max="7632" width="1.61328125" style="1"/>
    <col min="7633" max="7633" width="2.69140625" style="1" customWidth="1"/>
    <col min="7634" max="7634" width="6.3046875" style="1" customWidth="1"/>
    <col min="7635" max="7635" width="2.69140625" style="1" customWidth="1"/>
    <col min="7636" max="7639" width="0.921875" style="1" customWidth="1"/>
    <col min="7640" max="7721" width="2.69140625" style="1" customWidth="1"/>
    <col min="7722" max="7888" width="1.61328125" style="1"/>
    <col min="7889" max="7889" width="2.69140625" style="1" customWidth="1"/>
    <col min="7890" max="7890" width="6.3046875" style="1" customWidth="1"/>
    <col min="7891" max="7891" width="2.69140625" style="1" customWidth="1"/>
    <col min="7892" max="7895" width="0.921875" style="1" customWidth="1"/>
    <col min="7896" max="7977" width="2.69140625" style="1" customWidth="1"/>
    <col min="7978" max="8144" width="1.61328125" style="1"/>
    <col min="8145" max="8145" width="2.69140625" style="1" customWidth="1"/>
    <col min="8146" max="8146" width="6.3046875" style="1" customWidth="1"/>
    <col min="8147" max="8147" width="2.69140625" style="1" customWidth="1"/>
    <col min="8148" max="8151" width="0.921875" style="1" customWidth="1"/>
    <col min="8152" max="8233" width="2.69140625" style="1" customWidth="1"/>
    <col min="8234" max="8400" width="1.61328125" style="1"/>
    <col min="8401" max="8401" width="2.69140625" style="1" customWidth="1"/>
    <col min="8402" max="8402" width="6.3046875" style="1" customWidth="1"/>
    <col min="8403" max="8403" width="2.69140625" style="1" customWidth="1"/>
    <col min="8404" max="8407" width="0.921875" style="1" customWidth="1"/>
    <col min="8408" max="8489" width="2.69140625" style="1" customWidth="1"/>
    <col min="8490" max="8656" width="1.61328125" style="1"/>
    <col min="8657" max="8657" width="2.69140625" style="1" customWidth="1"/>
    <col min="8658" max="8658" width="6.3046875" style="1" customWidth="1"/>
    <col min="8659" max="8659" width="2.69140625" style="1" customWidth="1"/>
    <col min="8660" max="8663" width="0.921875" style="1" customWidth="1"/>
    <col min="8664" max="8745" width="2.69140625" style="1" customWidth="1"/>
    <col min="8746" max="8912" width="1.61328125" style="1"/>
    <col min="8913" max="8913" width="2.69140625" style="1" customWidth="1"/>
    <col min="8914" max="8914" width="6.3046875" style="1" customWidth="1"/>
    <col min="8915" max="8915" width="2.69140625" style="1" customWidth="1"/>
    <col min="8916" max="8919" width="0.921875" style="1" customWidth="1"/>
    <col min="8920" max="9001" width="2.69140625" style="1" customWidth="1"/>
    <col min="9002" max="9168" width="1.61328125" style="1"/>
    <col min="9169" max="9169" width="2.69140625" style="1" customWidth="1"/>
    <col min="9170" max="9170" width="6.3046875" style="1" customWidth="1"/>
    <col min="9171" max="9171" width="2.69140625" style="1" customWidth="1"/>
    <col min="9172" max="9175" width="0.921875" style="1" customWidth="1"/>
    <col min="9176" max="9257" width="2.69140625" style="1" customWidth="1"/>
    <col min="9258" max="9424" width="1.61328125" style="1"/>
    <col min="9425" max="9425" width="2.69140625" style="1" customWidth="1"/>
    <col min="9426" max="9426" width="6.3046875" style="1" customWidth="1"/>
    <col min="9427" max="9427" width="2.69140625" style="1" customWidth="1"/>
    <col min="9428" max="9431" width="0.921875" style="1" customWidth="1"/>
    <col min="9432" max="9513" width="2.69140625" style="1" customWidth="1"/>
    <col min="9514" max="9680" width="1.61328125" style="1"/>
    <col min="9681" max="9681" width="2.69140625" style="1" customWidth="1"/>
    <col min="9682" max="9682" width="6.3046875" style="1" customWidth="1"/>
    <col min="9683" max="9683" width="2.69140625" style="1" customWidth="1"/>
    <col min="9684" max="9687" width="0.921875" style="1" customWidth="1"/>
    <col min="9688" max="9769" width="2.69140625" style="1" customWidth="1"/>
    <col min="9770" max="9936" width="1.61328125" style="1"/>
    <col min="9937" max="9937" width="2.69140625" style="1" customWidth="1"/>
    <col min="9938" max="9938" width="6.3046875" style="1" customWidth="1"/>
    <col min="9939" max="9939" width="2.69140625" style="1" customWidth="1"/>
    <col min="9940" max="9943" width="0.921875" style="1" customWidth="1"/>
    <col min="9944" max="10025" width="2.69140625" style="1" customWidth="1"/>
    <col min="10026" max="10192" width="1.61328125" style="1"/>
    <col min="10193" max="10193" width="2.69140625" style="1" customWidth="1"/>
    <col min="10194" max="10194" width="6.3046875" style="1" customWidth="1"/>
    <col min="10195" max="10195" width="2.69140625" style="1" customWidth="1"/>
    <col min="10196" max="10199" width="0.921875" style="1" customWidth="1"/>
    <col min="10200" max="10281" width="2.69140625" style="1" customWidth="1"/>
    <col min="10282" max="10448" width="1.61328125" style="1"/>
    <col min="10449" max="10449" width="2.69140625" style="1" customWidth="1"/>
    <col min="10450" max="10450" width="6.3046875" style="1" customWidth="1"/>
    <col min="10451" max="10451" width="2.69140625" style="1" customWidth="1"/>
    <col min="10452" max="10455" width="0.921875" style="1" customWidth="1"/>
    <col min="10456" max="10537" width="2.69140625" style="1" customWidth="1"/>
    <col min="10538" max="10704" width="1.61328125" style="1"/>
    <col min="10705" max="10705" width="2.69140625" style="1" customWidth="1"/>
    <col min="10706" max="10706" width="6.3046875" style="1" customWidth="1"/>
    <col min="10707" max="10707" width="2.69140625" style="1" customWidth="1"/>
    <col min="10708" max="10711" width="0.921875" style="1" customWidth="1"/>
    <col min="10712" max="10793" width="2.69140625" style="1" customWidth="1"/>
    <col min="10794" max="10960" width="1.61328125" style="1"/>
    <col min="10961" max="10961" width="2.69140625" style="1" customWidth="1"/>
    <col min="10962" max="10962" width="6.3046875" style="1" customWidth="1"/>
    <col min="10963" max="10963" width="2.69140625" style="1" customWidth="1"/>
    <col min="10964" max="10967" width="0.921875" style="1" customWidth="1"/>
    <col min="10968" max="11049" width="2.69140625" style="1" customWidth="1"/>
    <col min="11050" max="11216" width="1.61328125" style="1"/>
    <col min="11217" max="11217" width="2.69140625" style="1" customWidth="1"/>
    <col min="11218" max="11218" width="6.3046875" style="1" customWidth="1"/>
    <col min="11219" max="11219" width="2.69140625" style="1" customWidth="1"/>
    <col min="11220" max="11223" width="0.921875" style="1" customWidth="1"/>
    <col min="11224" max="11305" width="2.69140625" style="1" customWidth="1"/>
    <col min="11306" max="11472" width="1.61328125" style="1"/>
    <col min="11473" max="11473" width="2.69140625" style="1" customWidth="1"/>
    <col min="11474" max="11474" width="6.3046875" style="1" customWidth="1"/>
    <col min="11475" max="11475" width="2.69140625" style="1" customWidth="1"/>
    <col min="11476" max="11479" width="0.921875" style="1" customWidth="1"/>
    <col min="11480" max="11561" width="2.69140625" style="1" customWidth="1"/>
    <col min="11562" max="11728" width="1.61328125" style="1"/>
    <col min="11729" max="11729" width="2.69140625" style="1" customWidth="1"/>
    <col min="11730" max="11730" width="6.3046875" style="1" customWidth="1"/>
    <col min="11731" max="11731" width="2.69140625" style="1" customWidth="1"/>
    <col min="11732" max="11735" width="0.921875" style="1" customWidth="1"/>
    <col min="11736" max="11817" width="2.69140625" style="1" customWidth="1"/>
    <col min="11818" max="11984" width="1.61328125" style="1"/>
    <col min="11985" max="11985" width="2.69140625" style="1" customWidth="1"/>
    <col min="11986" max="11986" width="6.3046875" style="1" customWidth="1"/>
    <col min="11987" max="11987" width="2.69140625" style="1" customWidth="1"/>
    <col min="11988" max="11991" width="0.921875" style="1" customWidth="1"/>
    <col min="11992" max="12073" width="2.69140625" style="1" customWidth="1"/>
    <col min="12074" max="12240" width="1.61328125" style="1"/>
    <col min="12241" max="12241" width="2.69140625" style="1" customWidth="1"/>
    <col min="12242" max="12242" width="6.3046875" style="1" customWidth="1"/>
    <col min="12243" max="12243" width="2.69140625" style="1" customWidth="1"/>
    <col min="12244" max="12247" width="0.921875" style="1" customWidth="1"/>
    <col min="12248" max="12329" width="2.69140625" style="1" customWidth="1"/>
    <col min="12330" max="12496" width="1.61328125" style="1"/>
    <col min="12497" max="12497" width="2.69140625" style="1" customWidth="1"/>
    <col min="12498" max="12498" width="6.3046875" style="1" customWidth="1"/>
    <col min="12499" max="12499" width="2.69140625" style="1" customWidth="1"/>
    <col min="12500" max="12503" width="0.921875" style="1" customWidth="1"/>
    <col min="12504" max="12585" width="2.69140625" style="1" customWidth="1"/>
    <col min="12586" max="12752" width="1.61328125" style="1"/>
    <col min="12753" max="12753" width="2.69140625" style="1" customWidth="1"/>
    <col min="12754" max="12754" width="6.3046875" style="1" customWidth="1"/>
    <col min="12755" max="12755" width="2.69140625" style="1" customWidth="1"/>
    <col min="12756" max="12759" width="0.921875" style="1" customWidth="1"/>
    <col min="12760" max="12841" width="2.69140625" style="1" customWidth="1"/>
    <col min="12842" max="13008" width="1.61328125" style="1"/>
    <col min="13009" max="13009" width="2.69140625" style="1" customWidth="1"/>
    <col min="13010" max="13010" width="6.3046875" style="1" customWidth="1"/>
    <col min="13011" max="13011" width="2.69140625" style="1" customWidth="1"/>
    <col min="13012" max="13015" width="0.921875" style="1" customWidth="1"/>
    <col min="13016" max="13097" width="2.69140625" style="1" customWidth="1"/>
    <col min="13098" max="13264" width="1.61328125" style="1"/>
    <col min="13265" max="13265" width="2.69140625" style="1" customWidth="1"/>
    <col min="13266" max="13266" width="6.3046875" style="1" customWidth="1"/>
    <col min="13267" max="13267" width="2.69140625" style="1" customWidth="1"/>
    <col min="13268" max="13271" width="0.921875" style="1" customWidth="1"/>
    <col min="13272" max="13353" width="2.69140625" style="1" customWidth="1"/>
    <col min="13354" max="13520" width="1.61328125" style="1"/>
    <col min="13521" max="13521" width="2.69140625" style="1" customWidth="1"/>
    <col min="13522" max="13522" width="6.3046875" style="1" customWidth="1"/>
    <col min="13523" max="13523" width="2.69140625" style="1" customWidth="1"/>
    <col min="13524" max="13527" width="0.921875" style="1" customWidth="1"/>
    <col min="13528" max="13609" width="2.69140625" style="1" customWidth="1"/>
    <col min="13610" max="13776" width="1.61328125" style="1"/>
    <col min="13777" max="13777" width="2.69140625" style="1" customWidth="1"/>
    <col min="13778" max="13778" width="6.3046875" style="1" customWidth="1"/>
    <col min="13779" max="13779" width="2.69140625" style="1" customWidth="1"/>
    <col min="13780" max="13783" width="0.921875" style="1" customWidth="1"/>
    <col min="13784" max="13865" width="2.69140625" style="1" customWidth="1"/>
    <col min="13866" max="14032" width="1.61328125" style="1"/>
    <col min="14033" max="14033" width="2.69140625" style="1" customWidth="1"/>
    <col min="14034" max="14034" width="6.3046875" style="1" customWidth="1"/>
    <col min="14035" max="14035" width="2.69140625" style="1" customWidth="1"/>
    <col min="14036" max="14039" width="0.921875" style="1" customWidth="1"/>
    <col min="14040" max="14121" width="2.69140625" style="1" customWidth="1"/>
    <col min="14122" max="14288" width="1.61328125" style="1"/>
    <col min="14289" max="14289" width="2.69140625" style="1" customWidth="1"/>
    <col min="14290" max="14290" width="6.3046875" style="1" customWidth="1"/>
    <col min="14291" max="14291" width="2.69140625" style="1" customWidth="1"/>
    <col min="14292" max="14295" width="0.921875" style="1" customWidth="1"/>
    <col min="14296" max="14377" width="2.69140625" style="1" customWidth="1"/>
    <col min="14378" max="14544" width="1.61328125" style="1"/>
    <col min="14545" max="14545" width="2.69140625" style="1" customWidth="1"/>
    <col min="14546" max="14546" width="6.3046875" style="1" customWidth="1"/>
    <col min="14547" max="14547" width="2.69140625" style="1" customWidth="1"/>
    <col min="14548" max="14551" width="0.921875" style="1" customWidth="1"/>
    <col min="14552" max="14633" width="2.69140625" style="1" customWidth="1"/>
    <col min="14634" max="14800" width="1.61328125" style="1"/>
    <col min="14801" max="14801" width="2.69140625" style="1" customWidth="1"/>
    <col min="14802" max="14802" width="6.3046875" style="1" customWidth="1"/>
    <col min="14803" max="14803" width="2.69140625" style="1" customWidth="1"/>
    <col min="14804" max="14807" width="0.921875" style="1" customWidth="1"/>
    <col min="14808" max="14889" width="2.69140625" style="1" customWidth="1"/>
    <col min="14890" max="15056" width="1.61328125" style="1"/>
    <col min="15057" max="15057" width="2.69140625" style="1" customWidth="1"/>
    <col min="15058" max="15058" width="6.3046875" style="1" customWidth="1"/>
    <col min="15059" max="15059" width="2.69140625" style="1" customWidth="1"/>
    <col min="15060" max="15063" width="0.921875" style="1" customWidth="1"/>
    <col min="15064" max="15145" width="2.69140625" style="1" customWidth="1"/>
    <col min="15146" max="15312" width="1.61328125" style="1"/>
    <col min="15313" max="15313" width="2.69140625" style="1" customWidth="1"/>
    <col min="15314" max="15314" width="6.3046875" style="1" customWidth="1"/>
    <col min="15315" max="15315" width="2.69140625" style="1" customWidth="1"/>
    <col min="15316" max="15319" width="0.921875" style="1" customWidth="1"/>
    <col min="15320" max="15401" width="2.69140625" style="1" customWidth="1"/>
    <col min="15402" max="15568" width="1.61328125" style="1"/>
    <col min="15569" max="15569" width="2.69140625" style="1" customWidth="1"/>
    <col min="15570" max="15570" width="6.3046875" style="1" customWidth="1"/>
    <col min="15571" max="15571" width="2.69140625" style="1" customWidth="1"/>
    <col min="15572" max="15575" width="0.921875" style="1" customWidth="1"/>
    <col min="15576" max="15657" width="2.69140625" style="1" customWidth="1"/>
    <col min="15658" max="15824" width="1.61328125" style="1"/>
    <col min="15825" max="15825" width="2.69140625" style="1" customWidth="1"/>
    <col min="15826" max="15826" width="6.3046875" style="1" customWidth="1"/>
    <col min="15827" max="15827" width="2.69140625" style="1" customWidth="1"/>
    <col min="15828" max="15831" width="0.921875" style="1" customWidth="1"/>
    <col min="15832" max="15913" width="2.69140625" style="1" customWidth="1"/>
    <col min="15914" max="16080" width="1.61328125" style="1"/>
    <col min="16081" max="16081" width="2.69140625" style="1" customWidth="1"/>
    <col min="16082" max="16082" width="6.3046875" style="1" customWidth="1"/>
    <col min="16083" max="16083" width="2.69140625" style="1" customWidth="1"/>
    <col min="16084" max="16087" width="0.921875" style="1" customWidth="1"/>
    <col min="16088" max="16169" width="2.69140625" style="1" customWidth="1"/>
    <col min="16170" max="16384" width="1.61328125" style="1"/>
  </cols>
  <sheetData>
    <row r="1" spans="2:184" ht="81" customHeight="1" thickBot="1"/>
    <row r="2" spans="2:184" s="1804" customFormat="1" ht="24.9" customHeight="1">
      <c r="B2" s="1801"/>
      <c r="C2" s="1802"/>
      <c r="D2" s="1802"/>
      <c r="E2" s="1802"/>
      <c r="F2" s="1802"/>
      <c r="G2" s="1802"/>
      <c r="H2" s="1802"/>
      <c r="I2" s="1802"/>
      <c r="J2" s="1802"/>
      <c r="K2" s="1802"/>
      <c r="L2" s="1802"/>
      <c r="M2" s="1802"/>
      <c r="N2" s="1802"/>
      <c r="O2" s="1802"/>
      <c r="P2" s="1802"/>
      <c r="Q2" s="1802"/>
      <c r="R2" s="1802"/>
      <c r="S2" s="1802"/>
      <c r="T2" s="1802"/>
      <c r="U2" s="1802"/>
      <c r="V2" s="1802"/>
      <c r="W2" s="1802"/>
      <c r="X2" s="1802"/>
      <c r="Y2" s="1802"/>
      <c r="Z2" s="1802"/>
      <c r="AA2" s="1802"/>
      <c r="AB2" s="1802"/>
      <c r="AC2" s="1802"/>
      <c r="AD2" s="1802"/>
      <c r="AE2" s="1802"/>
      <c r="AF2" s="1802"/>
      <c r="AG2" s="1802"/>
      <c r="AH2" s="1802"/>
      <c r="AI2" s="1802"/>
      <c r="AJ2" s="1802"/>
      <c r="AK2" s="1802"/>
      <c r="AL2" s="1802"/>
      <c r="AM2" s="1802"/>
      <c r="AN2" s="1802"/>
      <c r="AO2" s="1802"/>
      <c r="AP2" s="1802"/>
      <c r="AQ2" s="1802"/>
      <c r="AR2" s="1802"/>
      <c r="AS2" s="1802"/>
      <c r="AT2" s="1802"/>
      <c r="AU2" s="1802"/>
      <c r="AV2" s="1802"/>
      <c r="AW2" s="1802"/>
      <c r="AX2" s="1802"/>
      <c r="AY2" s="1802"/>
      <c r="AZ2" s="1802"/>
      <c r="BA2" s="1802"/>
      <c r="BB2" s="1802"/>
      <c r="BC2" s="1802"/>
      <c r="BD2" s="1802"/>
      <c r="BE2" s="1802"/>
      <c r="BF2" s="1802"/>
      <c r="BG2" s="1802"/>
      <c r="BH2" s="1802"/>
      <c r="BI2" s="1802"/>
      <c r="BJ2" s="1802"/>
      <c r="BK2" s="1802"/>
      <c r="BL2" s="1802"/>
      <c r="BM2" s="1802"/>
      <c r="BN2" s="1802"/>
      <c r="BO2" s="1802"/>
      <c r="BP2" s="1802"/>
      <c r="BQ2" s="1802"/>
      <c r="BR2" s="1802"/>
      <c r="BS2" s="1802"/>
      <c r="BT2" s="1802"/>
      <c r="BU2" s="1802"/>
      <c r="BV2" s="1802"/>
      <c r="BW2" s="1802"/>
      <c r="BX2" s="1802"/>
      <c r="BY2" s="1802"/>
      <c r="BZ2" s="1802"/>
      <c r="CA2" s="1802"/>
      <c r="CB2" s="1802"/>
      <c r="CC2" s="1802"/>
      <c r="CD2" s="1803"/>
      <c r="CH2" s="1738"/>
      <c r="CI2" s="1738"/>
      <c r="CJ2" s="1738"/>
      <c r="CK2" s="1738"/>
      <c r="CL2" s="1738"/>
      <c r="CM2" s="1738"/>
      <c r="CN2" s="1738"/>
      <c r="CO2" s="1738"/>
      <c r="CP2" s="1738"/>
      <c r="CQ2" s="1738"/>
      <c r="CR2" s="1738"/>
      <c r="CS2" s="1738"/>
      <c r="CT2" s="1738"/>
      <c r="CU2" s="1738"/>
      <c r="CV2" s="1738"/>
      <c r="CW2" s="1738"/>
      <c r="CX2" s="1738"/>
      <c r="CY2" s="1738"/>
      <c r="CZ2" s="1738"/>
      <c r="DA2" s="1738"/>
      <c r="DB2" s="1738"/>
      <c r="DC2" s="1738"/>
      <c r="DD2" s="1738"/>
      <c r="DE2" s="1738"/>
      <c r="DF2" s="1738"/>
      <c r="DG2" s="1738"/>
      <c r="DH2" s="1738"/>
      <c r="DI2" s="1738"/>
      <c r="DJ2" s="1738"/>
      <c r="DK2" s="1738"/>
      <c r="DL2" s="1738"/>
      <c r="DM2" s="1738"/>
      <c r="DN2" s="1738"/>
      <c r="DO2" s="1738"/>
      <c r="DP2" s="1738"/>
      <c r="DQ2" s="1738"/>
      <c r="DR2" s="1738"/>
      <c r="DS2" s="1738"/>
      <c r="DT2" s="1738"/>
      <c r="DU2" s="1738"/>
      <c r="DV2" s="1738"/>
    </row>
    <row r="3" spans="2:184" s="1804" customFormat="1" ht="30" customHeight="1">
      <c r="B3" s="1805"/>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1806"/>
      <c r="CH3" s="1738"/>
      <c r="CI3" s="1738"/>
      <c r="CJ3" s="1738"/>
      <c r="CK3" s="1738"/>
      <c r="CL3" s="1738"/>
      <c r="CM3" s="1738"/>
      <c r="CN3" s="1738"/>
      <c r="CO3" s="1738"/>
      <c r="CP3" s="1738"/>
      <c r="CQ3" s="1738"/>
      <c r="CR3" s="1738"/>
      <c r="CS3" s="1738"/>
      <c r="CT3" s="1738"/>
      <c r="CU3" s="1738"/>
      <c r="CV3" s="1738"/>
      <c r="CW3" s="1738"/>
      <c r="CX3" s="1738"/>
      <c r="CY3" s="1738"/>
      <c r="CZ3" s="1738"/>
      <c r="DA3" s="1738"/>
      <c r="DB3" s="1738"/>
      <c r="DC3" s="1738"/>
      <c r="DD3" s="1738"/>
      <c r="DE3" s="1738"/>
      <c r="DF3" s="1738"/>
      <c r="DG3" s="1738"/>
      <c r="DH3" s="1738"/>
      <c r="DI3" s="1738"/>
      <c r="DJ3" s="1738"/>
      <c r="DK3" s="1738"/>
      <c r="DL3" s="1738"/>
      <c r="DM3" s="1738"/>
      <c r="DN3" s="1738"/>
      <c r="DO3" s="1738"/>
      <c r="DP3" s="1738"/>
      <c r="DQ3" s="1738"/>
      <c r="DR3" s="1738"/>
      <c r="DS3" s="1738"/>
      <c r="DT3" s="1738"/>
      <c r="DU3" s="1738"/>
      <c r="DV3" s="1738"/>
    </row>
    <row r="4" spans="2:184" s="1804" customFormat="1" ht="30" customHeight="1">
      <c r="B4" s="1807"/>
      <c r="C4" s="3216" t="s">
        <v>1609</v>
      </c>
      <c r="D4" s="3217"/>
      <c r="E4" s="3217"/>
      <c r="F4" s="3217"/>
      <c r="G4" s="3217"/>
      <c r="H4" s="3217"/>
      <c r="I4" s="3217"/>
      <c r="J4" s="3217"/>
      <c r="K4" s="3217"/>
      <c r="L4" s="3217"/>
      <c r="M4" s="3217"/>
      <c r="N4" s="3218"/>
      <c r="O4" s="3222" t="s">
        <v>1610</v>
      </c>
      <c r="P4" s="3223"/>
      <c r="Q4" s="3224"/>
      <c r="R4" s="5"/>
      <c r="S4" s="158" t="s">
        <v>1611</v>
      </c>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808"/>
      <c r="CH4" s="1738"/>
      <c r="CI4" s="1738"/>
      <c r="CJ4" s="1738"/>
      <c r="CK4" s="1738"/>
      <c r="CL4" s="1738"/>
      <c r="CM4" s="1738"/>
      <c r="CN4" s="1738"/>
      <c r="CO4" s="1738"/>
      <c r="CP4" s="1738"/>
      <c r="CQ4" s="1738"/>
      <c r="CR4" s="1738"/>
      <c r="CS4" s="1738"/>
      <c r="CT4" s="1738"/>
      <c r="CU4" s="1738"/>
      <c r="CV4" s="1738"/>
      <c r="CW4" s="1738"/>
      <c r="CX4" s="1738"/>
      <c r="CY4" s="1738"/>
      <c r="CZ4" s="1738"/>
      <c r="DA4" s="1738"/>
      <c r="DB4" s="1738"/>
      <c r="DC4" s="1738"/>
      <c r="DD4" s="1738"/>
      <c r="DE4" s="1738"/>
      <c r="DF4" s="1738"/>
      <c r="DG4" s="1738"/>
      <c r="DH4" s="1738"/>
      <c r="DI4" s="1738"/>
      <c r="DJ4" s="1738"/>
      <c r="DK4" s="1738"/>
      <c r="DL4" s="1738"/>
      <c r="DM4" s="1738"/>
      <c r="DN4" s="1738"/>
      <c r="DO4" s="1738"/>
      <c r="DP4" s="1738"/>
      <c r="DQ4" s="1738"/>
      <c r="DR4" s="1738"/>
      <c r="DS4" s="1738"/>
      <c r="DT4" s="1738"/>
      <c r="DU4" s="1738"/>
      <c r="DV4" s="1738"/>
    </row>
    <row r="5" spans="2:184" s="1804" customFormat="1" ht="30" customHeight="1">
      <c r="B5" s="1809"/>
      <c r="C5" s="3219"/>
      <c r="D5" s="3220"/>
      <c r="E5" s="3220"/>
      <c r="F5" s="3220"/>
      <c r="G5" s="3220"/>
      <c r="H5" s="3220"/>
      <c r="I5" s="3220"/>
      <c r="J5" s="3220"/>
      <c r="K5" s="3220"/>
      <c r="L5" s="3220"/>
      <c r="M5" s="3220"/>
      <c r="N5" s="3221"/>
      <c r="O5" s="3225"/>
      <c r="P5" s="3226"/>
      <c r="Q5" s="3227"/>
      <c r="R5" s="5"/>
      <c r="S5" s="371" t="s">
        <v>1612</v>
      </c>
      <c r="T5" s="148"/>
      <c r="U5" s="148"/>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810"/>
      <c r="CH5" s="1738"/>
      <c r="CI5" s="1738"/>
      <c r="CJ5" s="1738"/>
      <c r="CK5" s="1738"/>
      <c r="CL5" s="1738"/>
      <c r="CM5" s="1738"/>
      <c r="CN5" s="1738"/>
      <c r="CO5" s="1738"/>
      <c r="CP5" s="1738"/>
      <c r="CQ5" s="1738"/>
      <c r="CR5" s="1738"/>
      <c r="CS5" s="1738"/>
      <c r="CT5" s="1738"/>
      <c r="CU5" s="1738"/>
      <c r="CV5" s="1738"/>
      <c r="CW5" s="1738"/>
      <c r="CX5" s="1738"/>
      <c r="CY5" s="1738"/>
      <c r="CZ5" s="1738"/>
      <c r="DA5" s="1738"/>
      <c r="DB5" s="1738"/>
      <c r="DC5" s="1738"/>
      <c r="DD5" s="1738"/>
      <c r="DE5" s="1738"/>
      <c r="DF5" s="1738"/>
      <c r="DG5" s="1738"/>
      <c r="DH5" s="1738"/>
      <c r="DI5" s="1738"/>
      <c r="DJ5" s="1738"/>
      <c r="DK5" s="1738"/>
      <c r="DL5" s="1738"/>
      <c r="DM5" s="1738"/>
      <c r="DN5" s="1738"/>
      <c r="DO5" s="1738"/>
      <c r="DP5" s="1738"/>
      <c r="DQ5" s="1738"/>
      <c r="DR5" s="1738"/>
      <c r="DS5" s="1738"/>
      <c r="DT5" s="1738"/>
      <c r="DU5" s="1738"/>
      <c r="DV5" s="1738"/>
    </row>
    <row r="6" spans="2:184" s="1804" customFormat="1" ht="30" customHeight="1">
      <c r="B6" s="1809"/>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810"/>
      <c r="CH6" s="1738"/>
      <c r="CI6" s="1738"/>
      <c r="CJ6" s="1738"/>
      <c r="CK6" s="1738"/>
      <c r="CL6" s="1738"/>
      <c r="CM6" s="1738"/>
      <c r="CN6" s="1738"/>
      <c r="CO6" s="1738"/>
      <c r="CP6" s="1738"/>
      <c r="CQ6" s="1738"/>
      <c r="CR6" s="1738"/>
      <c r="CS6" s="1738"/>
      <c r="CT6" s="1738"/>
      <c r="CU6" s="1738"/>
      <c r="CV6" s="1738"/>
      <c r="CW6" s="1738"/>
      <c r="CX6" s="1738"/>
      <c r="CY6" s="1738"/>
      <c r="CZ6" s="1738"/>
      <c r="DA6" s="1738"/>
      <c r="DB6" s="1738"/>
      <c r="DC6" s="1738"/>
      <c r="DD6" s="1738"/>
      <c r="DE6" s="1738"/>
      <c r="DF6" s="1738"/>
      <c r="DG6" s="1738"/>
      <c r="DH6" s="1738"/>
      <c r="DI6" s="1738"/>
      <c r="DJ6" s="1738"/>
      <c r="DK6" s="1738"/>
      <c r="DL6" s="1738"/>
      <c r="DM6" s="1738"/>
      <c r="DN6" s="1738"/>
      <c r="DO6" s="1738"/>
      <c r="DP6" s="1738"/>
      <c r="DQ6" s="1738"/>
      <c r="DR6" s="1738"/>
      <c r="DS6" s="1738"/>
      <c r="DT6" s="1738"/>
      <c r="DU6" s="1738"/>
      <c r="DV6" s="1738"/>
    </row>
    <row r="7" spans="2:184" s="1804" customFormat="1" ht="34.5" customHeight="1">
      <c r="B7" s="1811"/>
      <c r="C7" s="1812" t="s">
        <v>1613</v>
      </c>
      <c r="D7" s="1812" t="s">
        <v>1614</v>
      </c>
      <c r="E7" s="143"/>
      <c r="F7" s="1813"/>
      <c r="G7" s="1814"/>
      <c r="H7" s="148"/>
      <c r="I7" s="143"/>
      <c r="J7" s="148"/>
      <c r="K7" s="148"/>
      <c r="L7" s="148"/>
      <c r="M7" s="148"/>
      <c r="N7" s="148"/>
      <c r="O7" s="148"/>
      <c r="P7" s="148"/>
      <c r="Q7" s="148"/>
      <c r="R7" s="148"/>
      <c r="S7" s="148"/>
      <c r="T7" s="148"/>
      <c r="U7" s="148"/>
      <c r="V7" s="148"/>
      <c r="W7" s="148"/>
      <c r="X7" s="148"/>
      <c r="Y7" s="148"/>
      <c r="Z7" s="148"/>
      <c r="AA7" s="148"/>
      <c r="AB7" s="148"/>
      <c r="AC7" s="148"/>
      <c r="AD7" s="148"/>
      <c r="AE7" s="148"/>
      <c r="AF7" s="148"/>
      <c r="AG7" s="1738"/>
      <c r="AH7" s="1738"/>
      <c r="AI7" s="1738"/>
      <c r="AJ7" s="1738"/>
      <c r="AK7" s="1738"/>
      <c r="AL7" s="1738"/>
      <c r="AM7" s="1738"/>
      <c r="AN7" s="1738"/>
      <c r="AO7" s="1738"/>
      <c r="AP7" s="1738"/>
      <c r="AQ7" s="1738"/>
      <c r="AR7" s="1738"/>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D7" s="1815"/>
      <c r="CH7" s="1738"/>
      <c r="CI7" s="1738"/>
      <c r="CJ7" s="1738"/>
      <c r="CK7" s="1738"/>
      <c r="CL7" s="1738"/>
      <c r="CM7" s="1738"/>
      <c r="CN7" s="1738"/>
      <c r="CO7" s="1738"/>
      <c r="CP7" s="1738"/>
      <c r="CQ7" s="1738"/>
      <c r="CR7" s="1738"/>
      <c r="CS7" s="1738"/>
      <c r="CT7" s="1738"/>
      <c r="CU7" s="1738"/>
      <c r="CV7" s="1738"/>
      <c r="CW7" s="1738"/>
      <c r="CX7" s="1738"/>
      <c r="CY7" s="1738"/>
      <c r="CZ7" s="1738"/>
      <c r="DA7" s="1738"/>
      <c r="DB7" s="1738"/>
      <c r="DC7" s="1738"/>
      <c r="DD7" s="1738"/>
      <c r="DE7" s="1738"/>
      <c r="DF7" s="1738"/>
      <c r="DG7" s="1738"/>
      <c r="DH7" s="1738"/>
      <c r="DI7" s="1738"/>
      <c r="DJ7" s="1738"/>
      <c r="DK7" s="1738"/>
      <c r="DL7" s="1738"/>
      <c r="DM7" s="1738"/>
      <c r="DN7" s="1738"/>
      <c r="DO7" s="1738"/>
      <c r="DP7" s="1738"/>
      <c r="DQ7" s="1738"/>
      <c r="DR7" s="1738"/>
      <c r="DS7" s="1738"/>
      <c r="DT7" s="1738"/>
      <c r="DU7" s="1738"/>
      <c r="DV7" s="1738"/>
    </row>
    <row r="8" spans="2:184" s="1804" customFormat="1" ht="30" customHeight="1">
      <c r="B8" s="1800"/>
      <c r="C8" s="1813"/>
      <c r="D8" s="1816" t="s">
        <v>1615</v>
      </c>
      <c r="E8" s="143"/>
      <c r="F8" s="1813"/>
      <c r="G8" s="1814"/>
      <c r="H8" s="148"/>
      <c r="I8" s="143"/>
      <c r="J8" s="148"/>
      <c r="K8" s="148"/>
      <c r="L8" s="148"/>
      <c r="M8" s="148"/>
      <c r="N8" s="148"/>
      <c r="O8" s="148"/>
      <c r="P8" s="148"/>
      <c r="Q8" s="148"/>
      <c r="R8" s="148"/>
      <c r="S8" s="148"/>
      <c r="T8" s="148"/>
      <c r="U8" s="148"/>
      <c r="V8" s="148"/>
      <c r="W8" s="148"/>
      <c r="X8" s="148"/>
      <c r="Y8" s="148"/>
      <c r="Z8" s="148"/>
      <c r="AA8" s="148"/>
      <c r="AB8" s="148"/>
      <c r="AC8" s="148"/>
      <c r="AD8" s="148"/>
      <c r="AE8" s="148"/>
      <c r="AF8" s="148"/>
      <c r="AG8" s="1738"/>
      <c r="AH8" s="1738"/>
      <c r="AI8" s="1738"/>
      <c r="AJ8" s="1738"/>
      <c r="AK8" s="1738"/>
      <c r="AL8" s="1738"/>
      <c r="AM8" s="1738"/>
      <c r="AN8" s="1738"/>
      <c r="AO8" s="1738"/>
      <c r="AP8" s="1738"/>
      <c r="AQ8" s="1738"/>
      <c r="AR8" s="1738"/>
      <c r="AS8" s="5"/>
      <c r="AT8" s="5"/>
      <c r="AU8" s="5"/>
      <c r="AV8" s="5"/>
      <c r="AW8" s="5"/>
      <c r="AX8" s="5"/>
      <c r="AY8" s="5"/>
      <c r="AZ8" s="148"/>
      <c r="BA8" s="35"/>
      <c r="BB8" s="35"/>
      <c r="BC8" s="35"/>
      <c r="BD8" s="35"/>
      <c r="BE8" s="35"/>
      <c r="BF8" s="35"/>
      <c r="BG8" s="35"/>
      <c r="BH8" s="35"/>
      <c r="BI8" s="35"/>
      <c r="BJ8" s="35"/>
      <c r="BK8" s="35"/>
      <c r="BL8" s="35"/>
      <c r="BM8" s="35"/>
      <c r="BN8" s="35"/>
      <c r="BO8" s="35"/>
      <c r="BP8" s="35"/>
      <c r="BQ8" s="35"/>
      <c r="BR8" s="35"/>
      <c r="BS8" s="35"/>
      <c r="BT8" s="35"/>
      <c r="BU8" s="35"/>
      <c r="BV8" s="5"/>
      <c r="BW8" s="5"/>
      <c r="BX8" s="5"/>
      <c r="BY8" s="5"/>
      <c r="BZ8" s="5"/>
      <c r="CA8" s="5"/>
      <c r="CD8" s="1815"/>
      <c r="CH8" s="1738"/>
      <c r="CI8" s="1738"/>
      <c r="CJ8" s="1738"/>
      <c r="CK8" s="1738"/>
      <c r="CL8" s="1738"/>
      <c r="CM8" s="1738"/>
      <c r="CN8" s="1738"/>
      <c r="CO8" s="1738"/>
      <c r="CP8" s="1738"/>
      <c r="CQ8" s="1738"/>
      <c r="CR8" s="1738"/>
      <c r="CS8" s="1738"/>
      <c r="CT8" s="1738"/>
      <c r="CU8" s="1738"/>
      <c r="CV8" s="1738"/>
      <c r="CW8" s="1738"/>
      <c r="CX8" s="1738"/>
      <c r="CY8" s="1738"/>
      <c r="CZ8" s="1738"/>
      <c r="DA8" s="1738"/>
      <c r="DB8" s="1738"/>
      <c r="DC8" s="1738"/>
      <c r="DD8" s="1738"/>
      <c r="DE8" s="1738"/>
      <c r="DF8" s="1738"/>
      <c r="DG8" s="1738"/>
      <c r="DH8" s="1738"/>
      <c r="DI8" s="1738"/>
      <c r="DJ8" s="1738"/>
      <c r="DK8" s="1738"/>
      <c r="DL8" s="1738"/>
      <c r="DM8" s="1738"/>
      <c r="DN8" s="1738"/>
      <c r="DO8" s="1738"/>
      <c r="DP8" s="1738"/>
      <c r="DQ8" s="1738"/>
      <c r="DR8" s="1738"/>
      <c r="DS8" s="1738"/>
      <c r="DT8" s="1738"/>
      <c r="DU8" s="1738"/>
      <c r="DV8" s="1738"/>
    </row>
    <row r="9" spans="2:184" s="1804" customFormat="1" ht="30" customHeight="1">
      <c r="B9" s="1800"/>
      <c r="C9" s="1813"/>
      <c r="D9" s="1816"/>
      <c r="E9" s="143"/>
      <c r="F9" s="1813"/>
      <c r="G9" s="1814"/>
      <c r="H9" s="148"/>
      <c r="I9" s="143"/>
      <c r="J9" s="148"/>
      <c r="K9" s="148"/>
      <c r="L9" s="148"/>
      <c r="M9" s="148"/>
      <c r="N9" s="148"/>
      <c r="O9" s="148"/>
      <c r="P9" s="148"/>
      <c r="Q9" s="148"/>
      <c r="R9" s="148"/>
      <c r="S9" s="148"/>
      <c r="T9" s="148"/>
      <c r="U9" s="148"/>
      <c r="V9" s="148"/>
      <c r="W9" s="148"/>
      <c r="X9" s="148"/>
      <c r="Y9" s="148"/>
      <c r="Z9" s="148"/>
      <c r="AA9" s="148"/>
      <c r="AB9" s="148"/>
      <c r="AC9" s="148"/>
      <c r="AD9" s="148"/>
      <c r="AE9" s="148"/>
      <c r="AF9" s="148"/>
      <c r="AG9" s="1738"/>
      <c r="AH9" s="1738"/>
      <c r="AI9" s="1738"/>
      <c r="AJ9" s="1738"/>
      <c r="AK9" s="1738"/>
      <c r="AL9" s="1738"/>
      <c r="AM9" s="1738"/>
      <c r="AN9" s="1738"/>
      <c r="AO9" s="1738"/>
      <c r="AP9" s="1738"/>
      <c r="AQ9" s="1738"/>
      <c r="AR9" s="1738"/>
      <c r="AS9" s="5"/>
      <c r="AT9" s="5"/>
      <c r="AU9" s="5"/>
      <c r="AV9" s="5"/>
      <c r="AW9" s="5"/>
      <c r="AX9" s="5"/>
      <c r="AY9" s="5"/>
      <c r="AZ9" s="148"/>
      <c r="BA9" s="35"/>
      <c r="BB9" s="35"/>
      <c r="BC9" s="35"/>
      <c r="BD9" s="35"/>
      <c r="BE9" s="35"/>
      <c r="BF9" s="35"/>
      <c r="BG9" s="35"/>
      <c r="BH9" s="35"/>
      <c r="BI9" s="35"/>
      <c r="BJ9" s="35"/>
      <c r="BK9" s="35"/>
      <c r="BL9" s="35"/>
      <c r="BM9" s="35"/>
      <c r="BN9" s="35"/>
      <c r="BO9" s="35"/>
      <c r="BP9" s="35"/>
      <c r="BQ9" s="35"/>
      <c r="BR9" s="35"/>
      <c r="BS9" s="35"/>
      <c r="BT9" s="35"/>
      <c r="BU9" s="35"/>
      <c r="BV9" s="5"/>
      <c r="BW9" s="5"/>
      <c r="BX9" s="5"/>
      <c r="BY9" s="5"/>
      <c r="BZ9" s="5"/>
      <c r="CA9" s="5"/>
      <c r="CD9" s="1815"/>
      <c r="CH9" s="1738"/>
      <c r="CI9" s="1738"/>
      <c r="CJ9" s="1738"/>
      <c r="CK9" s="1738"/>
      <c r="CL9" s="1738"/>
      <c r="CM9" s="1738"/>
      <c r="CN9" s="1738"/>
      <c r="CO9" s="1738"/>
      <c r="CP9" s="1738"/>
      <c r="CQ9" s="1738"/>
      <c r="CR9" s="1738"/>
      <c r="CS9" s="1738"/>
      <c r="CT9" s="1738"/>
      <c r="CU9" s="1738"/>
      <c r="CV9" s="1738"/>
      <c r="CW9" s="1738"/>
      <c r="CX9" s="1738"/>
      <c r="CY9" s="1738"/>
      <c r="CZ9" s="1738"/>
      <c r="DA9" s="1738"/>
      <c r="DB9" s="1738"/>
      <c r="DC9" s="1738"/>
      <c r="DD9" s="1738"/>
      <c r="DE9" s="1738"/>
      <c r="DF9" s="1738"/>
      <c r="DG9" s="1738"/>
      <c r="DH9" s="1738"/>
      <c r="DI9" s="1738"/>
      <c r="DJ9" s="1738"/>
      <c r="DK9" s="1738"/>
      <c r="DL9" s="1738"/>
      <c r="DM9" s="1738"/>
      <c r="DN9" s="1738"/>
      <c r="DO9" s="1738"/>
      <c r="DP9" s="1738"/>
      <c r="DQ9" s="1738"/>
      <c r="DR9" s="1738"/>
      <c r="DS9" s="1738"/>
      <c r="DT9" s="1738"/>
      <c r="DU9" s="1738"/>
      <c r="DV9" s="1738"/>
    </row>
    <row r="10" spans="2:184" s="1804" customFormat="1" ht="30" customHeight="1">
      <c r="B10" s="1800"/>
      <c r="C10" s="1813"/>
      <c r="D10" s="1812" t="s">
        <v>14</v>
      </c>
      <c r="E10" s="143"/>
      <c r="F10" s="1813"/>
      <c r="G10" s="1814"/>
      <c r="H10" s="148"/>
      <c r="I10" s="143"/>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738"/>
      <c r="AH10" s="1738"/>
      <c r="AI10" s="1738"/>
      <c r="AJ10" s="1738"/>
      <c r="AK10" s="1738"/>
      <c r="AL10" s="1738"/>
      <c r="AM10" s="1738"/>
      <c r="AN10" s="1738"/>
      <c r="AO10" s="1738"/>
      <c r="AP10" s="1738"/>
      <c r="AQ10" s="1738"/>
      <c r="AR10" s="1738"/>
      <c r="AS10" s="5"/>
      <c r="AT10" s="5"/>
      <c r="AU10" s="5"/>
      <c r="AV10" s="5"/>
      <c r="AW10" s="5"/>
      <c r="AX10" s="5"/>
      <c r="AY10" s="5"/>
      <c r="AZ10" s="148"/>
      <c r="BA10" s="35"/>
      <c r="BB10" s="35"/>
      <c r="BC10" s="35"/>
      <c r="BD10" s="35"/>
      <c r="BE10" s="35"/>
      <c r="BF10" s="35"/>
      <c r="BG10" s="35"/>
      <c r="BH10" s="35"/>
      <c r="BI10" s="35"/>
      <c r="BJ10" s="35"/>
      <c r="BK10" s="35"/>
      <c r="BL10" s="35"/>
      <c r="BM10" s="35"/>
      <c r="BN10" s="35"/>
      <c r="BO10" s="35"/>
      <c r="BP10" s="35"/>
      <c r="BQ10" s="35"/>
      <c r="BR10" s="35"/>
      <c r="BS10" s="35"/>
      <c r="BT10" s="35"/>
      <c r="BU10" s="35"/>
      <c r="BV10" s="5"/>
      <c r="BW10" s="5"/>
      <c r="BX10" s="5"/>
      <c r="BY10" s="5"/>
      <c r="BZ10" s="5"/>
      <c r="CA10" s="5"/>
      <c r="CD10" s="1815"/>
      <c r="CH10" s="1738"/>
      <c r="CI10" s="1738"/>
      <c r="CJ10" s="1738"/>
      <c r="CK10" s="1738"/>
      <c r="CL10" s="1738"/>
      <c r="CM10" s="1738"/>
      <c r="CN10" s="1738"/>
      <c r="CO10" s="1738"/>
      <c r="CP10" s="1738"/>
      <c r="CQ10" s="1738"/>
      <c r="CR10" s="1738"/>
      <c r="CS10" s="1738"/>
      <c r="CT10" s="1738"/>
      <c r="CU10" s="1738"/>
      <c r="CV10" s="1738"/>
      <c r="CW10" s="1738"/>
      <c r="CX10" s="1738"/>
      <c r="CY10" s="1738"/>
      <c r="CZ10" s="1738"/>
      <c r="DA10" s="1738"/>
      <c r="DB10" s="1738"/>
      <c r="DC10" s="1738"/>
      <c r="DD10" s="1738"/>
      <c r="DE10" s="1738"/>
      <c r="DF10" s="1738"/>
      <c r="DG10" s="1738"/>
      <c r="DH10" s="1738"/>
      <c r="DI10" s="1738"/>
      <c r="DJ10" s="1738"/>
      <c r="DK10" s="1738"/>
      <c r="DL10" s="1738"/>
      <c r="DM10" s="1738"/>
      <c r="DN10" s="1738"/>
      <c r="DO10" s="1738"/>
      <c r="DP10" s="1738"/>
      <c r="DQ10" s="1738"/>
      <c r="DR10" s="1738"/>
      <c r="DS10" s="1738"/>
      <c r="DT10" s="1738"/>
      <c r="DU10" s="1738"/>
      <c r="DV10" s="1738"/>
    </row>
    <row r="11" spans="2:184" s="1804" customFormat="1" ht="30" customHeight="1">
      <c r="B11" s="1800"/>
      <c r="C11" s="1813"/>
      <c r="D11" s="1816" t="s">
        <v>15</v>
      </c>
      <c r="E11" s="143"/>
      <c r="F11" s="1813"/>
      <c r="G11" s="1814"/>
      <c r="H11" s="148"/>
      <c r="I11" s="143"/>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738"/>
      <c r="AH11" s="1738"/>
      <c r="AI11" s="1738"/>
      <c r="AJ11" s="1738"/>
      <c r="AK11" s="1738"/>
      <c r="AL11" s="1738"/>
      <c r="AM11" s="1738"/>
      <c r="AN11" s="1738"/>
      <c r="AO11" s="1738"/>
      <c r="AP11" s="1738"/>
      <c r="AQ11" s="1738"/>
      <c r="AR11" s="1738"/>
      <c r="AS11" s="5"/>
      <c r="AT11" s="5"/>
      <c r="AU11" s="5"/>
      <c r="AV11" s="5"/>
      <c r="AW11" s="5"/>
      <c r="AX11" s="5"/>
      <c r="AY11" s="5"/>
      <c r="AZ11" s="148"/>
      <c r="BA11" s="35"/>
      <c r="BB11" s="35"/>
      <c r="BC11" s="35"/>
      <c r="BD11" s="35"/>
      <c r="BE11" s="35"/>
      <c r="BF11" s="35"/>
      <c r="BG11" s="35"/>
      <c r="BH11" s="35"/>
      <c r="BI11" s="35"/>
      <c r="BJ11" s="35"/>
      <c r="BK11" s="35"/>
      <c r="BL11" s="35"/>
      <c r="BM11" s="35"/>
      <c r="BN11" s="35"/>
      <c r="BO11" s="35"/>
      <c r="BP11" s="35"/>
      <c r="BQ11" s="35"/>
      <c r="BR11" s="35"/>
      <c r="BS11" s="35"/>
      <c r="BT11" s="35"/>
      <c r="BU11" s="35"/>
      <c r="BV11" s="5"/>
      <c r="BW11" s="5"/>
      <c r="BX11" s="5"/>
      <c r="BY11" s="5"/>
      <c r="BZ11" s="5"/>
      <c r="CA11" s="5"/>
      <c r="CD11" s="1815"/>
      <c r="CH11" s="1738"/>
      <c r="CI11" s="1738"/>
      <c r="CJ11" s="1738"/>
      <c r="CK11" s="1738"/>
      <c r="CL11" s="1738"/>
      <c r="CM11" s="1738"/>
      <c r="CN11" s="1738"/>
      <c r="CO11" s="1738"/>
      <c r="CP11" s="1738"/>
      <c r="CQ11" s="1738"/>
      <c r="CR11" s="1738"/>
      <c r="CS11" s="1738"/>
      <c r="CT11" s="1738"/>
      <c r="CU11" s="1738"/>
      <c r="CV11" s="1738"/>
      <c r="CW11" s="1738"/>
      <c r="CX11" s="1738"/>
      <c r="CY11" s="1738"/>
      <c r="CZ11" s="1738"/>
      <c r="DA11" s="1738"/>
      <c r="DB11" s="1738"/>
      <c r="DC11" s="1738"/>
      <c r="DD11" s="1738"/>
      <c r="DE11" s="1738"/>
      <c r="DF11" s="1738"/>
      <c r="DG11" s="1738"/>
      <c r="DH11" s="1738"/>
      <c r="DI11" s="1738"/>
      <c r="DJ11" s="1738"/>
      <c r="DK11" s="1738"/>
      <c r="DL11" s="1738"/>
      <c r="DM11" s="1738"/>
      <c r="DN11" s="1738"/>
      <c r="DO11" s="1738"/>
      <c r="DP11" s="1738"/>
      <c r="DQ11" s="1738"/>
      <c r="DR11" s="1738"/>
      <c r="DS11" s="1738"/>
      <c r="DT11" s="1738"/>
      <c r="DU11" s="1738"/>
      <c r="DV11" s="1738"/>
    </row>
    <row r="12" spans="2:184" s="1804" customFormat="1" ht="30" customHeight="1">
      <c r="B12" s="1800"/>
      <c r="C12" s="1813"/>
      <c r="D12" s="1817"/>
      <c r="E12" s="1813"/>
      <c r="F12" s="1816"/>
      <c r="G12" s="19"/>
      <c r="H12" s="148"/>
      <c r="I12" s="143"/>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5"/>
      <c r="AL12" s="5"/>
      <c r="AM12" s="5"/>
      <c r="AN12" s="5"/>
      <c r="AO12" s="5"/>
      <c r="AP12" s="5"/>
      <c r="AQ12" s="5"/>
      <c r="AR12" s="5"/>
      <c r="AS12" s="5"/>
      <c r="AT12" s="5"/>
      <c r="AU12" s="5"/>
      <c r="AV12" s="5"/>
      <c r="AW12" s="5"/>
      <c r="AX12" s="5"/>
      <c r="AY12" s="5"/>
      <c r="AZ12" s="148"/>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D12" s="1815"/>
      <c r="CH12" s="1738"/>
      <c r="CI12" s="1738"/>
      <c r="CJ12" s="1738"/>
      <c r="CK12" s="1738"/>
      <c r="CL12" s="1738"/>
      <c r="CM12" s="1738"/>
      <c r="CN12" s="1738"/>
      <c r="CO12" s="1738"/>
      <c r="CP12" s="1738"/>
      <c r="CQ12" s="1738"/>
      <c r="CR12" s="1738"/>
      <c r="CS12" s="1738"/>
      <c r="CT12" s="1738"/>
      <c r="CU12" s="1738"/>
      <c r="CV12" s="1738"/>
      <c r="CW12" s="1738"/>
      <c r="CX12" s="1738"/>
      <c r="CY12" s="1738"/>
      <c r="CZ12" s="1738"/>
      <c r="DA12" s="1738"/>
      <c r="DB12" s="1738"/>
      <c r="DC12" s="1738"/>
      <c r="DD12" s="1738"/>
      <c r="DE12" s="1738"/>
      <c r="DF12" s="1738"/>
      <c r="DG12" s="1738"/>
      <c r="DH12" s="1738"/>
      <c r="DI12" s="1738"/>
      <c r="DJ12" s="1738"/>
      <c r="DK12" s="1738"/>
      <c r="DL12" s="1738"/>
      <c r="DM12" s="1738"/>
      <c r="DN12" s="1738"/>
      <c r="DO12" s="1738"/>
      <c r="DP12" s="1738"/>
      <c r="DQ12" s="1738"/>
      <c r="DR12" s="1738"/>
      <c r="DS12" s="1738"/>
      <c r="DT12" s="1738"/>
      <c r="DU12" s="1738"/>
      <c r="DV12" s="1738"/>
    </row>
    <row r="13" spans="2:184" s="1804" customFormat="1" ht="30" customHeight="1">
      <c r="B13" s="1800"/>
      <c r="C13" s="1813"/>
      <c r="D13" s="3228">
        <v>410001</v>
      </c>
      <c r="E13" s="3228"/>
      <c r="F13" s="3228"/>
      <c r="G13" s="3228"/>
      <c r="H13" s="3228"/>
      <c r="I13" s="1818"/>
      <c r="J13" s="1818"/>
      <c r="K13" s="1818"/>
      <c r="L13" s="1818"/>
      <c r="M13" s="1818"/>
      <c r="N13" s="1818"/>
      <c r="O13" s="1818"/>
      <c r="P13" s="1818"/>
      <c r="Q13" s="1818"/>
      <c r="R13" s="148"/>
      <c r="S13" s="148"/>
      <c r="T13" s="148"/>
      <c r="U13" s="148"/>
      <c r="V13" s="148"/>
      <c r="W13" s="148"/>
      <c r="X13" s="148"/>
      <c r="Y13" s="148"/>
      <c r="Z13" s="148"/>
      <c r="AA13" s="148"/>
      <c r="AB13" s="148"/>
      <c r="AC13" s="148"/>
      <c r="AD13" s="148"/>
      <c r="AE13" s="148"/>
      <c r="AF13" s="148"/>
      <c r="CB13" s="17"/>
      <c r="CD13" s="1815"/>
      <c r="CH13" s="1738"/>
      <c r="CI13" s="1738"/>
      <c r="CJ13" s="1738"/>
      <c r="CK13" s="1738"/>
      <c r="CL13" s="1738"/>
      <c r="CM13" s="1738"/>
      <c r="CN13" s="1738"/>
      <c r="CO13" s="1738"/>
      <c r="CP13" s="1738"/>
      <c r="CQ13" s="1738"/>
      <c r="CR13" s="1738"/>
      <c r="CS13" s="1738"/>
      <c r="CT13" s="1738"/>
      <c r="CU13" s="1738"/>
      <c r="CV13" s="1738"/>
      <c r="CW13" s="1738"/>
      <c r="CX13" s="1738"/>
      <c r="CY13" s="1738"/>
      <c r="CZ13" s="1738"/>
      <c r="DA13" s="1738"/>
      <c r="DB13" s="1738"/>
      <c r="DC13" s="1738"/>
      <c r="DD13" s="1738"/>
      <c r="DE13" s="1738"/>
      <c r="DF13" s="1738"/>
      <c r="DG13" s="1738"/>
      <c r="DH13" s="1738"/>
      <c r="DI13" s="1738"/>
      <c r="DJ13" s="1738"/>
      <c r="DK13" s="1738"/>
      <c r="DL13" s="1738"/>
      <c r="DM13" s="1738"/>
      <c r="DN13" s="1738"/>
      <c r="DO13" s="1738"/>
      <c r="DP13" s="1738"/>
      <c r="DQ13" s="1738"/>
      <c r="DR13" s="1738"/>
      <c r="DS13" s="1738"/>
      <c r="DT13" s="1738"/>
      <c r="DU13" s="1738"/>
      <c r="DV13" s="1738"/>
      <c r="DW13" s="1738"/>
      <c r="DX13" s="1738"/>
      <c r="DY13" s="1738"/>
      <c r="DZ13" s="1738"/>
      <c r="EA13" s="1738"/>
      <c r="EB13" s="1738"/>
      <c r="EC13" s="1738"/>
      <c r="ED13" s="1738"/>
      <c r="EE13" s="1738"/>
      <c r="EF13" s="1738"/>
      <c r="EG13" s="1738"/>
      <c r="EH13" s="1738"/>
      <c r="EI13" s="1738"/>
      <c r="EJ13" s="1738"/>
      <c r="EK13" s="1738"/>
      <c r="EL13" s="1738"/>
      <c r="EM13" s="1738"/>
      <c r="EN13" s="1738"/>
      <c r="EO13" s="1738"/>
      <c r="EP13" s="1738"/>
      <c r="EQ13" s="1738"/>
      <c r="ER13" s="1738"/>
      <c r="ES13" s="1738"/>
      <c r="ET13" s="1738"/>
      <c r="EU13" s="1738"/>
      <c r="EV13" s="1738"/>
      <c r="EW13" s="1738"/>
      <c r="EX13" s="1738"/>
      <c r="EY13" s="1738"/>
      <c r="EZ13" s="1738"/>
      <c r="FA13" s="1738"/>
      <c r="FB13" s="1738"/>
      <c r="FC13" s="1738"/>
      <c r="FD13" s="1738"/>
      <c r="FE13" s="1738"/>
      <c r="FF13" s="1738"/>
      <c r="FG13" s="1738"/>
      <c r="FH13" s="1738"/>
      <c r="FI13" s="1738"/>
      <c r="FJ13" s="1738"/>
      <c r="FK13" s="1738"/>
      <c r="FL13" s="1738"/>
      <c r="FM13" s="1738"/>
      <c r="FN13" s="1738"/>
      <c r="FO13" s="1738"/>
      <c r="FP13" s="1738"/>
      <c r="FQ13" s="1738"/>
      <c r="FR13" s="1738"/>
      <c r="FS13" s="1738"/>
      <c r="FT13" s="1738"/>
      <c r="FU13" s="1738"/>
      <c r="FV13" s="1738"/>
      <c r="FW13" s="1738"/>
      <c r="FX13" s="1738"/>
      <c r="FY13" s="1738"/>
      <c r="FZ13" s="1738"/>
      <c r="GA13" s="1738"/>
      <c r="GB13" s="1738"/>
    </row>
    <row r="14" spans="2:184" s="1804" customFormat="1" ht="30" customHeight="1">
      <c r="B14" s="1800"/>
      <c r="C14" s="1813"/>
      <c r="D14" s="3109" t="s">
        <v>1</v>
      </c>
      <c r="E14" s="3229"/>
      <c r="F14" s="3230"/>
      <c r="G14" s="3231"/>
      <c r="H14" s="3232"/>
      <c r="I14" s="1819"/>
      <c r="J14" s="3236" t="s">
        <v>1616</v>
      </c>
      <c r="K14" s="3236"/>
      <c r="L14" s="3236"/>
      <c r="M14" s="3236"/>
      <c r="N14" s="3236"/>
      <c r="O14" s="3236"/>
      <c r="P14" s="3236"/>
      <c r="Q14" s="3236"/>
      <c r="R14" s="148"/>
      <c r="S14" s="3109" t="s">
        <v>4</v>
      </c>
      <c r="T14" s="3229"/>
      <c r="U14" s="3237"/>
      <c r="V14" s="3231"/>
      <c r="W14" s="3232"/>
      <c r="X14" s="1819"/>
      <c r="Y14" s="3236" t="s">
        <v>1617</v>
      </c>
      <c r="Z14" s="3236"/>
      <c r="AA14" s="3236"/>
      <c r="AB14" s="3236"/>
      <c r="AC14" s="3236"/>
      <c r="AD14" s="3236"/>
      <c r="AE14" s="3236"/>
      <c r="AF14" s="3236"/>
      <c r="CB14" s="17"/>
      <c r="CD14" s="1815"/>
      <c r="CH14" s="1738"/>
      <c r="CI14" s="1738"/>
      <c r="CJ14" s="1738"/>
      <c r="CK14" s="1738"/>
      <c r="CL14" s="1738"/>
      <c r="CM14" s="1738"/>
      <c r="CN14" s="1738"/>
      <c r="CO14" s="1738"/>
      <c r="CP14" s="1738"/>
      <c r="CQ14" s="1738"/>
      <c r="CR14" s="1738"/>
      <c r="CS14" s="1738"/>
      <c r="CT14" s="1738"/>
      <c r="CU14" s="1738"/>
      <c r="CV14" s="1738"/>
      <c r="CW14" s="1738"/>
      <c r="CX14" s="1738"/>
      <c r="CY14" s="1738"/>
      <c r="CZ14" s="1738"/>
      <c r="DA14" s="1738"/>
      <c r="DB14" s="1738"/>
      <c r="DC14" s="1738"/>
      <c r="DD14" s="1738"/>
      <c r="DE14" s="1738"/>
      <c r="DF14" s="1738"/>
      <c r="DG14" s="1738"/>
      <c r="DH14" s="1738"/>
      <c r="DI14" s="1738"/>
      <c r="DJ14" s="1738"/>
      <c r="DK14" s="1738"/>
      <c r="DL14" s="1738"/>
      <c r="DM14" s="1738"/>
      <c r="DN14" s="1738"/>
      <c r="DO14" s="1738"/>
      <c r="DP14" s="1738"/>
      <c r="DQ14" s="1738"/>
      <c r="DR14" s="1738"/>
      <c r="DS14" s="1738"/>
      <c r="DT14" s="1738"/>
      <c r="DU14" s="1738"/>
      <c r="DV14" s="1738"/>
      <c r="DW14" s="1738"/>
      <c r="DX14" s="1738"/>
      <c r="DY14" s="1738"/>
      <c r="DZ14" s="1738"/>
      <c r="EA14" s="1738"/>
      <c r="EB14" s="1738"/>
      <c r="EC14" s="1738"/>
      <c r="ED14" s="1738"/>
      <c r="EE14" s="1738"/>
      <c r="EF14" s="1738"/>
      <c r="EG14" s="1738"/>
      <c r="EH14" s="1738"/>
      <c r="EI14" s="1738"/>
      <c r="EJ14" s="1738"/>
      <c r="EK14" s="1738"/>
      <c r="EL14" s="1738"/>
      <c r="EM14" s="1738"/>
      <c r="EN14" s="1738"/>
      <c r="EO14" s="1738"/>
      <c r="EP14" s="1738"/>
      <c r="EQ14" s="1738"/>
      <c r="ER14" s="1738"/>
      <c r="ES14" s="1738"/>
      <c r="ET14" s="1738"/>
      <c r="EU14" s="1738"/>
      <c r="EV14" s="1738"/>
      <c r="EW14" s="1738"/>
      <c r="EX14" s="1738"/>
      <c r="EY14" s="1738"/>
      <c r="EZ14" s="1738"/>
      <c r="FA14" s="1738"/>
      <c r="FB14" s="1738"/>
      <c r="FC14" s="1738"/>
      <c r="FD14" s="1738"/>
      <c r="FE14" s="1738"/>
      <c r="FF14" s="1738"/>
      <c r="FG14" s="1738"/>
      <c r="FH14" s="1738"/>
      <c r="FI14" s="1738"/>
      <c r="FJ14" s="1738"/>
      <c r="FK14" s="1738"/>
      <c r="FL14" s="1738"/>
      <c r="FM14" s="1738"/>
      <c r="FN14" s="1738"/>
      <c r="FO14" s="1738"/>
      <c r="FP14" s="1738"/>
      <c r="FQ14" s="1738"/>
      <c r="FR14" s="1738"/>
      <c r="FS14" s="1738"/>
      <c r="FT14" s="1738"/>
      <c r="FU14" s="1738"/>
      <c r="FV14" s="1738"/>
      <c r="FW14" s="1738"/>
      <c r="FX14" s="1738"/>
      <c r="FY14" s="1738"/>
      <c r="FZ14" s="1738"/>
      <c r="GA14" s="1738"/>
      <c r="GB14" s="1738"/>
    </row>
    <row r="15" spans="2:184" s="1804" customFormat="1" ht="30" customHeight="1">
      <c r="B15" s="1800"/>
      <c r="C15" s="1813"/>
      <c r="D15" s="3100"/>
      <c r="E15" s="3229"/>
      <c r="F15" s="3233"/>
      <c r="G15" s="3234"/>
      <c r="H15" s="3235"/>
      <c r="I15" s="1819"/>
      <c r="J15" s="3236"/>
      <c r="K15" s="3236"/>
      <c r="L15" s="3236"/>
      <c r="M15" s="3236"/>
      <c r="N15" s="3236"/>
      <c r="O15" s="3236"/>
      <c r="P15" s="3236"/>
      <c r="Q15" s="3236"/>
      <c r="R15" s="148"/>
      <c r="S15" s="3100"/>
      <c r="T15" s="3229"/>
      <c r="U15" s="3233"/>
      <c r="V15" s="3234"/>
      <c r="W15" s="3235"/>
      <c r="X15" s="1819"/>
      <c r="Y15" s="3236"/>
      <c r="Z15" s="3236"/>
      <c r="AA15" s="3236"/>
      <c r="AB15" s="3236"/>
      <c r="AC15" s="3236"/>
      <c r="AD15" s="3236"/>
      <c r="AE15" s="3236"/>
      <c r="AF15" s="3236"/>
      <c r="CD15" s="1815"/>
      <c r="CH15" s="1738"/>
      <c r="CI15" s="1738"/>
      <c r="CJ15" s="1738"/>
      <c r="CK15" s="1738"/>
      <c r="CL15" s="1738"/>
      <c r="CM15" s="1738"/>
      <c r="CN15" s="1738"/>
      <c r="CO15" s="1738"/>
      <c r="CP15" s="1738"/>
      <c r="CQ15" s="1738"/>
      <c r="CR15" s="1738"/>
      <c r="CS15" s="1738"/>
      <c r="CT15" s="1738"/>
      <c r="CU15" s="1738"/>
      <c r="CV15" s="1738"/>
      <c r="CW15" s="1738"/>
      <c r="CX15" s="1738"/>
      <c r="CY15" s="1738"/>
      <c r="CZ15" s="1738"/>
      <c r="DA15" s="1738"/>
      <c r="DB15" s="1738"/>
      <c r="DC15" s="1738"/>
      <c r="DD15" s="1738"/>
      <c r="DE15" s="1738"/>
      <c r="DF15" s="1738"/>
      <c r="DG15" s="1738"/>
      <c r="DH15" s="1738"/>
      <c r="DI15" s="1738"/>
      <c r="DJ15" s="1738"/>
      <c r="DK15" s="1738"/>
      <c r="DL15" s="1738"/>
      <c r="DM15" s="1738"/>
      <c r="DN15" s="1738"/>
      <c r="DO15" s="1738"/>
      <c r="DP15" s="1738"/>
      <c r="DQ15" s="1738"/>
      <c r="DR15" s="1738"/>
      <c r="DS15" s="1738"/>
      <c r="DT15" s="1738"/>
      <c r="DU15" s="1738"/>
      <c r="DV15" s="1738"/>
      <c r="DW15" s="1738"/>
      <c r="DX15" s="1738"/>
      <c r="DY15" s="1738"/>
      <c r="DZ15" s="1738"/>
      <c r="EA15" s="1738"/>
      <c r="EB15" s="1738"/>
      <c r="EC15" s="1738"/>
      <c r="ED15" s="1738"/>
      <c r="EE15" s="1738"/>
      <c r="EF15" s="1738"/>
      <c r="EG15" s="1738"/>
      <c r="EH15" s="1738"/>
      <c r="EI15" s="1738"/>
      <c r="EJ15" s="1738"/>
      <c r="EK15" s="1738"/>
      <c r="EL15" s="1738"/>
      <c r="EM15" s="1738"/>
      <c r="EN15" s="1738"/>
      <c r="EO15" s="1738"/>
      <c r="EP15" s="1738"/>
      <c r="EQ15" s="1738"/>
      <c r="ER15" s="1738"/>
      <c r="ES15" s="1738"/>
      <c r="ET15" s="1738"/>
      <c r="EU15" s="1738"/>
      <c r="EV15" s="1738"/>
      <c r="EW15" s="1738"/>
      <c r="EX15" s="1738"/>
      <c r="EY15" s="1738"/>
      <c r="EZ15" s="1738"/>
      <c r="FA15" s="1738"/>
      <c r="FB15" s="1738"/>
      <c r="FC15" s="1738"/>
      <c r="FD15" s="1738"/>
      <c r="FE15" s="1738"/>
      <c r="FF15" s="1738"/>
      <c r="FG15" s="1738"/>
      <c r="FH15" s="1738"/>
      <c r="FI15" s="1738"/>
      <c r="FJ15" s="1738"/>
      <c r="FK15" s="1738"/>
      <c r="FL15" s="1738"/>
      <c r="FM15" s="1738"/>
      <c r="FN15" s="1738"/>
      <c r="FO15" s="1738"/>
      <c r="FP15" s="1738"/>
      <c r="FQ15" s="1738"/>
      <c r="FR15" s="1738"/>
      <c r="FS15" s="1738"/>
      <c r="FT15" s="1738"/>
      <c r="FU15" s="1738"/>
      <c r="FV15" s="1738"/>
      <c r="FW15" s="1738"/>
      <c r="FX15" s="1738"/>
      <c r="FY15" s="1738"/>
      <c r="FZ15" s="1738"/>
      <c r="GA15" s="1738"/>
      <c r="GB15" s="1738"/>
    </row>
    <row r="16" spans="2:184" s="1804" customFormat="1" ht="39.9" customHeight="1">
      <c r="B16" s="1821"/>
      <c r="C16" s="1822"/>
      <c r="D16" s="1822"/>
      <c r="E16" s="1822"/>
      <c r="F16" s="1822"/>
      <c r="G16" s="1822"/>
      <c r="H16" s="1822"/>
      <c r="I16" s="1822"/>
      <c r="J16" s="1822"/>
      <c r="K16" s="1822"/>
      <c r="L16" s="1822"/>
      <c r="M16" s="1822"/>
      <c r="N16" s="1822"/>
      <c r="O16" s="1822"/>
      <c r="P16" s="1822"/>
      <c r="Q16" s="1822"/>
      <c r="R16" s="1822"/>
      <c r="S16" s="1822"/>
      <c r="T16" s="1822"/>
      <c r="U16" s="1822"/>
      <c r="V16" s="1822"/>
      <c r="W16" s="1822"/>
      <c r="X16" s="1822"/>
      <c r="Y16" s="1822"/>
      <c r="Z16" s="1822"/>
      <c r="AA16" s="1822"/>
      <c r="AB16" s="1822"/>
      <c r="AC16" s="1822"/>
      <c r="AD16" s="1822"/>
      <c r="AE16" s="1822"/>
      <c r="AF16" s="1822"/>
      <c r="AG16" s="1822"/>
      <c r="AH16" s="1822"/>
      <c r="AI16" s="1822"/>
      <c r="AJ16" s="1822"/>
      <c r="AK16" s="1822"/>
      <c r="AL16" s="1822"/>
      <c r="AM16" s="1822"/>
      <c r="AN16" s="1822"/>
      <c r="AO16" s="1822"/>
      <c r="AP16" s="1822"/>
      <c r="AQ16" s="1822"/>
      <c r="AR16" s="1822"/>
      <c r="AS16" s="1822"/>
      <c r="AT16" s="1822"/>
      <c r="AU16" s="1822"/>
      <c r="AV16" s="1822"/>
      <c r="AW16" s="1822"/>
      <c r="AX16" s="1822"/>
      <c r="AY16" s="1822"/>
      <c r="AZ16" s="1822"/>
      <c r="BA16" s="1822"/>
      <c r="BB16" s="1822"/>
      <c r="BC16" s="1822"/>
      <c r="BD16" s="1822"/>
      <c r="BE16" s="1822"/>
      <c r="BF16" s="1822"/>
      <c r="BG16" s="1822"/>
      <c r="BH16" s="1822"/>
      <c r="BI16" s="1822"/>
      <c r="BJ16" s="1822"/>
      <c r="BK16" s="1822"/>
      <c r="BL16" s="1822"/>
      <c r="BM16" s="1822"/>
      <c r="BN16" s="1822"/>
      <c r="BO16" s="1822"/>
      <c r="BP16" s="1822"/>
      <c r="BQ16" s="1822"/>
      <c r="BR16" s="1822"/>
      <c r="BS16" s="1822"/>
      <c r="BT16" s="1822"/>
      <c r="BU16" s="1822"/>
      <c r="BV16" s="1822"/>
      <c r="BW16" s="1822"/>
      <c r="BX16" s="1822"/>
      <c r="BY16" s="1822"/>
      <c r="BZ16" s="1822"/>
      <c r="CA16" s="1822"/>
      <c r="CB16" s="1822"/>
      <c r="CC16" s="1822"/>
      <c r="CD16" s="1823"/>
      <c r="CH16" s="1738"/>
      <c r="CI16" s="1738"/>
      <c r="CJ16" s="1738"/>
      <c r="CK16" s="1738"/>
      <c r="CL16" s="1738"/>
      <c r="CM16" s="1738"/>
      <c r="CN16" s="1738"/>
      <c r="CO16" s="1738"/>
      <c r="CP16" s="1738"/>
      <c r="CQ16" s="1738"/>
      <c r="CR16" s="1738"/>
      <c r="CS16" s="1738"/>
      <c r="CT16" s="1738"/>
      <c r="CU16" s="1738"/>
      <c r="CV16" s="1738"/>
      <c r="CW16" s="1738"/>
      <c r="CX16" s="1738"/>
      <c r="CY16" s="1738"/>
      <c r="CZ16" s="1738"/>
      <c r="DA16" s="1738"/>
      <c r="DB16" s="1738"/>
      <c r="DC16" s="1738"/>
      <c r="DD16" s="1738"/>
      <c r="DE16" s="1738"/>
      <c r="DF16" s="1738"/>
      <c r="DG16" s="1738"/>
      <c r="DH16" s="1738"/>
      <c r="DI16" s="1738"/>
      <c r="DJ16" s="1738"/>
      <c r="DK16" s="1738"/>
      <c r="DL16" s="1738"/>
      <c r="DM16" s="1738"/>
      <c r="DN16" s="1738"/>
      <c r="DO16" s="1738"/>
      <c r="DP16" s="1738"/>
      <c r="DQ16" s="1738"/>
      <c r="DR16" s="1738"/>
      <c r="DS16" s="1738"/>
      <c r="DT16" s="1738"/>
      <c r="DU16" s="1738"/>
      <c r="DV16" s="1738"/>
      <c r="DW16" s="1738"/>
      <c r="DX16" s="1738"/>
      <c r="DY16" s="1738"/>
      <c r="DZ16" s="1738"/>
      <c r="EA16" s="1738"/>
      <c r="EB16" s="1738"/>
      <c r="EC16" s="1738"/>
      <c r="ED16" s="1738"/>
      <c r="EE16" s="1738"/>
      <c r="EF16" s="1738"/>
      <c r="EG16" s="1738"/>
      <c r="EH16" s="1738"/>
      <c r="EI16" s="1738"/>
      <c r="EJ16" s="1738"/>
      <c r="EK16" s="1738"/>
      <c r="EL16" s="1738"/>
      <c r="EM16" s="1738"/>
      <c r="EN16" s="1738"/>
      <c r="EO16" s="1738"/>
      <c r="EP16" s="1738"/>
      <c r="EQ16" s="1738"/>
      <c r="ER16" s="1738"/>
      <c r="ES16" s="1738"/>
      <c r="ET16" s="1738"/>
      <c r="EU16" s="1738"/>
      <c r="EV16" s="1738"/>
      <c r="EW16" s="1738"/>
      <c r="EX16" s="1738"/>
      <c r="EY16" s="1738"/>
      <c r="EZ16" s="1738"/>
      <c r="FA16" s="1738"/>
      <c r="FB16" s="1738"/>
      <c r="FC16" s="1738"/>
      <c r="FD16" s="1738"/>
      <c r="FE16" s="1738"/>
      <c r="FF16" s="1738"/>
      <c r="FG16" s="1738"/>
      <c r="FH16" s="1738"/>
      <c r="FI16" s="1738"/>
      <c r="FJ16" s="1738"/>
      <c r="FK16" s="1738"/>
      <c r="FL16" s="1738"/>
      <c r="FM16" s="1738"/>
      <c r="FN16" s="1738"/>
      <c r="FO16" s="1738"/>
      <c r="FP16" s="1738"/>
      <c r="FQ16" s="1738"/>
      <c r="FR16" s="1738"/>
      <c r="FS16" s="1738"/>
      <c r="FT16" s="1738"/>
      <c r="FU16" s="1738"/>
      <c r="FV16" s="1738"/>
      <c r="FW16" s="1738"/>
      <c r="FX16" s="1738"/>
      <c r="FY16" s="1738"/>
      <c r="FZ16" s="1738"/>
      <c r="GA16" s="1738"/>
      <c r="GB16" s="1738"/>
    </row>
    <row r="17" spans="2:184" s="1804" customFormat="1" ht="39.9" customHeight="1">
      <c r="B17" s="1800"/>
      <c r="CD17" s="1815"/>
      <c r="CH17" s="1738"/>
      <c r="CI17" s="1738"/>
      <c r="CJ17" s="1738"/>
      <c r="CK17" s="1738"/>
      <c r="CL17" s="1738"/>
      <c r="CM17" s="1738"/>
      <c r="CN17" s="1738"/>
      <c r="CO17" s="1738"/>
      <c r="CP17" s="1738"/>
      <c r="CQ17" s="1738"/>
      <c r="CR17" s="1738"/>
      <c r="CS17" s="1738"/>
      <c r="CT17" s="1738"/>
      <c r="CU17" s="1738"/>
      <c r="CV17" s="1738"/>
      <c r="CW17" s="1738"/>
      <c r="CX17" s="1738"/>
      <c r="CY17" s="1738"/>
      <c r="CZ17" s="1738"/>
      <c r="DA17" s="1738"/>
      <c r="DB17" s="1738"/>
      <c r="DC17" s="1738"/>
      <c r="DD17" s="1738"/>
      <c r="DE17" s="1738"/>
      <c r="DF17" s="1738"/>
      <c r="DG17" s="1738"/>
      <c r="DH17" s="1738"/>
      <c r="DI17" s="1738"/>
      <c r="DJ17" s="1738"/>
      <c r="DK17" s="1738"/>
      <c r="DL17" s="1738"/>
      <c r="DM17" s="1738"/>
      <c r="DN17" s="1738"/>
      <c r="DO17" s="1738"/>
      <c r="DP17" s="1738"/>
      <c r="DQ17" s="1738"/>
      <c r="DR17" s="1738"/>
      <c r="DS17" s="1738"/>
      <c r="DT17" s="1738"/>
      <c r="DU17" s="1738"/>
      <c r="DV17" s="1738"/>
      <c r="DW17" s="1738"/>
      <c r="DX17" s="1738"/>
      <c r="DY17" s="1738"/>
      <c r="DZ17" s="1738"/>
      <c r="EA17" s="1738"/>
      <c r="EB17" s="1738"/>
      <c r="EC17" s="1738"/>
      <c r="ED17" s="1738"/>
      <c r="EE17" s="1738"/>
      <c r="EF17" s="1738"/>
      <c r="EG17" s="1738"/>
      <c r="EH17" s="1738"/>
      <c r="EI17" s="1738"/>
      <c r="EJ17" s="1738"/>
      <c r="EK17" s="1738"/>
      <c r="EL17" s="1738"/>
      <c r="EM17" s="1738"/>
      <c r="EN17" s="1738"/>
      <c r="EO17" s="1738"/>
      <c r="EP17" s="1738"/>
      <c r="EQ17" s="1738"/>
      <c r="ER17" s="1738"/>
      <c r="ES17" s="1738"/>
      <c r="ET17" s="1738"/>
      <c r="EU17" s="1738"/>
      <c r="EV17" s="1738"/>
      <c r="EW17" s="1738"/>
      <c r="EX17" s="1738"/>
      <c r="EY17" s="1738"/>
      <c r="EZ17" s="1738"/>
      <c r="FA17" s="1738"/>
      <c r="FB17" s="1738"/>
      <c r="FC17" s="1738"/>
      <c r="FD17" s="1738"/>
      <c r="FE17" s="1738"/>
      <c r="FF17" s="1738"/>
      <c r="FG17" s="1738"/>
      <c r="FH17" s="1738"/>
      <c r="FI17" s="1738"/>
      <c r="FJ17" s="1738"/>
      <c r="FK17" s="1738"/>
      <c r="FL17" s="1738"/>
      <c r="FM17" s="1738"/>
      <c r="FN17" s="1738"/>
      <c r="FO17" s="1738"/>
      <c r="FP17" s="1738"/>
      <c r="FQ17" s="1738"/>
      <c r="FR17" s="1738"/>
      <c r="FS17" s="1738"/>
      <c r="FT17" s="1738"/>
      <c r="FU17" s="1738"/>
      <c r="FV17" s="1738"/>
      <c r="FW17" s="1738"/>
      <c r="FX17" s="1738"/>
      <c r="FY17" s="1738"/>
      <c r="FZ17" s="1738"/>
      <c r="GA17" s="1738"/>
      <c r="GB17" s="1738"/>
    </row>
    <row r="18" spans="2:184" s="1804" customFormat="1" ht="30" customHeight="1">
      <c r="B18" s="1824"/>
      <c r="C18" s="1812" t="s">
        <v>1618</v>
      </c>
      <c r="D18" s="1812" t="s">
        <v>1619</v>
      </c>
      <c r="CD18" s="1815"/>
      <c r="CH18" s="1738"/>
      <c r="CI18" s="1738"/>
      <c r="CJ18" s="1738"/>
      <c r="CK18" s="1738"/>
      <c r="CL18" s="1738"/>
      <c r="CM18" s="1738"/>
      <c r="CN18" s="1738"/>
      <c r="CO18" s="1738"/>
      <c r="CP18" s="1738"/>
      <c r="CQ18" s="1738"/>
      <c r="CR18" s="1738"/>
      <c r="CS18" s="1738"/>
      <c r="CT18" s="1738"/>
      <c r="CU18" s="1738"/>
      <c r="CV18" s="1738"/>
      <c r="CW18" s="1738"/>
      <c r="CX18" s="1738"/>
      <c r="CY18" s="1738"/>
      <c r="CZ18" s="1738"/>
      <c r="DA18" s="1738"/>
      <c r="DB18" s="1738"/>
      <c r="DC18" s="1738"/>
      <c r="DD18" s="1738"/>
      <c r="DE18" s="1738"/>
      <c r="DF18" s="1738"/>
      <c r="DG18" s="1738"/>
      <c r="DH18" s="1738"/>
      <c r="DI18" s="1738"/>
      <c r="DJ18" s="1738"/>
      <c r="DK18" s="1738"/>
      <c r="DL18" s="1738"/>
      <c r="DM18" s="1738"/>
      <c r="DN18" s="1738"/>
      <c r="DO18" s="1738"/>
      <c r="DP18" s="1738"/>
      <c r="DQ18" s="1738"/>
      <c r="DR18" s="1738"/>
      <c r="DS18" s="1738"/>
      <c r="DT18" s="1738"/>
      <c r="DU18" s="1738"/>
      <c r="DV18" s="1738"/>
      <c r="DW18" s="1738"/>
      <c r="DX18" s="1738"/>
      <c r="DY18" s="1738"/>
      <c r="DZ18" s="1738"/>
      <c r="EA18" s="1738"/>
      <c r="EB18" s="1738"/>
      <c r="EC18" s="1738"/>
      <c r="ED18" s="1738"/>
      <c r="EE18" s="1738"/>
      <c r="EF18" s="1738"/>
      <c r="EG18" s="1738"/>
      <c r="EH18" s="1738"/>
      <c r="EI18" s="1738"/>
      <c r="EJ18" s="1738"/>
      <c r="EK18" s="1738"/>
      <c r="EL18" s="1738"/>
      <c r="EM18" s="1738"/>
      <c r="EN18" s="1738"/>
      <c r="EO18" s="1738"/>
      <c r="EP18" s="1738"/>
      <c r="EQ18" s="1738"/>
      <c r="ER18" s="1738"/>
      <c r="ES18" s="1738"/>
      <c r="ET18" s="1738"/>
      <c r="EU18" s="1738"/>
      <c r="EV18" s="1738"/>
      <c r="EW18" s="1738"/>
      <c r="EX18" s="1738"/>
      <c r="EY18" s="1738"/>
      <c r="EZ18" s="1738"/>
      <c r="FA18" s="1738"/>
      <c r="FB18" s="1738"/>
      <c r="FC18" s="1738"/>
      <c r="FD18" s="1738"/>
      <c r="FE18" s="1738"/>
      <c r="FF18" s="1738"/>
      <c r="FG18" s="1738"/>
      <c r="FH18" s="1738"/>
      <c r="FI18" s="1738"/>
      <c r="FJ18" s="1738"/>
      <c r="FK18" s="1738"/>
      <c r="FL18" s="1738"/>
      <c r="FM18" s="1738"/>
      <c r="FN18" s="1738"/>
      <c r="FO18" s="1738"/>
      <c r="FP18" s="1738"/>
      <c r="FQ18" s="1738"/>
      <c r="FR18" s="1738"/>
      <c r="FS18" s="1738"/>
      <c r="FT18" s="1738"/>
      <c r="FU18" s="1738"/>
      <c r="FV18" s="1738"/>
      <c r="FW18" s="1738"/>
      <c r="FX18" s="1738"/>
      <c r="FY18" s="1738"/>
      <c r="FZ18" s="1738"/>
      <c r="GA18" s="1738"/>
      <c r="GB18" s="1738"/>
    </row>
    <row r="19" spans="2:184" s="143" customFormat="1" ht="30" customHeight="1">
      <c r="B19" s="481"/>
      <c r="C19" s="1813"/>
      <c r="D19" s="1816" t="s">
        <v>1620</v>
      </c>
      <c r="BM19" s="1825"/>
      <c r="BN19" s="1826"/>
      <c r="BO19" s="1826"/>
      <c r="BP19" s="1826"/>
      <c r="BQ19" s="1826"/>
      <c r="BR19" s="1826"/>
      <c r="BS19" s="1826"/>
      <c r="BT19" s="1826"/>
      <c r="BU19" s="1826"/>
      <c r="BV19" s="1826"/>
      <c r="BW19" s="1826"/>
      <c r="BX19" s="1826"/>
      <c r="BY19" s="1826"/>
      <c r="BZ19" s="1826"/>
      <c r="CA19" s="1827"/>
      <c r="CC19" s="19"/>
      <c r="CD19" s="1828"/>
      <c r="CH19" s="1738"/>
      <c r="CI19" s="1738"/>
      <c r="CJ19" s="1738"/>
      <c r="CK19" s="1738"/>
      <c r="CL19" s="1738"/>
      <c r="CM19" s="1738"/>
      <c r="CN19" s="1738"/>
      <c r="CO19" s="1738"/>
      <c r="CP19" s="1738"/>
      <c r="CQ19" s="1738"/>
      <c r="CR19" s="1738"/>
      <c r="CS19" s="1738"/>
      <c r="CT19" s="1738"/>
      <c r="CU19" s="1738"/>
      <c r="CV19" s="1738"/>
      <c r="CW19" s="1738"/>
      <c r="CX19" s="1738"/>
      <c r="CY19" s="1738"/>
      <c r="CZ19" s="1738"/>
      <c r="DA19" s="1738"/>
      <c r="DB19" s="1738"/>
      <c r="DC19" s="1738"/>
      <c r="DD19" s="1738"/>
      <c r="DE19" s="1738"/>
      <c r="DF19" s="1738"/>
      <c r="DG19" s="1738"/>
      <c r="DH19" s="1738"/>
      <c r="DI19" s="1738"/>
      <c r="DJ19" s="1738"/>
      <c r="DK19" s="1738"/>
      <c r="DL19" s="1738"/>
      <c r="DM19" s="1738"/>
      <c r="DN19" s="1738"/>
      <c r="DO19" s="1738"/>
      <c r="DP19" s="1738"/>
      <c r="DQ19" s="1738"/>
      <c r="DR19" s="1738"/>
      <c r="DS19" s="1738"/>
      <c r="DT19" s="1738"/>
      <c r="DU19" s="1738"/>
      <c r="DV19" s="1738"/>
      <c r="DW19" s="1738"/>
      <c r="DX19" s="1738"/>
      <c r="DY19" s="1738"/>
      <c r="DZ19" s="1738"/>
      <c r="EA19" s="1738"/>
      <c r="EB19" s="1738"/>
      <c r="EC19" s="1738"/>
      <c r="ED19" s="1738"/>
      <c r="EE19" s="1738"/>
      <c r="EF19" s="1738"/>
      <c r="EG19" s="1738"/>
      <c r="EH19" s="1738"/>
      <c r="EI19" s="1738"/>
      <c r="EJ19" s="1738"/>
      <c r="EK19" s="1738"/>
      <c r="EL19" s="1738"/>
      <c r="EM19" s="1738"/>
      <c r="EN19" s="1738"/>
      <c r="EO19" s="1738"/>
      <c r="EP19" s="1738"/>
      <c r="EQ19" s="1738"/>
      <c r="ER19" s="1738"/>
      <c r="ES19" s="1738"/>
      <c r="ET19" s="1738"/>
      <c r="EU19" s="1738"/>
      <c r="EV19" s="1738"/>
      <c r="EW19" s="1738"/>
      <c r="EX19" s="1738"/>
      <c r="EY19" s="1738"/>
      <c r="EZ19" s="1738"/>
      <c r="FA19" s="1738"/>
      <c r="FB19" s="1738"/>
      <c r="FC19" s="1738"/>
      <c r="FD19" s="1738"/>
      <c r="FE19" s="1738"/>
      <c r="FF19" s="1738"/>
      <c r="FG19" s="1738"/>
      <c r="FH19" s="1738"/>
      <c r="FI19" s="1738"/>
      <c r="FJ19" s="1738"/>
      <c r="FK19" s="1738"/>
      <c r="FL19" s="1738"/>
      <c r="FM19" s="1738"/>
      <c r="FN19" s="1738"/>
      <c r="FO19" s="1738"/>
      <c r="FP19" s="1738"/>
      <c r="FQ19" s="1738"/>
      <c r="FR19" s="1738"/>
      <c r="FS19" s="1738"/>
      <c r="FT19" s="1738"/>
      <c r="FU19" s="1738"/>
      <c r="FV19" s="1738"/>
      <c r="FW19" s="1738"/>
      <c r="FX19" s="1738"/>
      <c r="FY19" s="1738"/>
      <c r="FZ19" s="1738"/>
      <c r="GA19" s="1738"/>
      <c r="GB19" s="1738"/>
    </row>
    <row r="20" spans="2:184" s="143" customFormat="1" ht="30" customHeight="1">
      <c r="B20" s="481"/>
      <c r="BM20" s="3238" t="s">
        <v>16</v>
      </c>
      <c r="BN20" s="3239"/>
      <c r="BO20" s="3239"/>
      <c r="BP20" s="3239"/>
      <c r="BQ20" s="3239"/>
      <c r="BR20" s="3239"/>
      <c r="BS20" s="3239"/>
      <c r="BT20" s="3239"/>
      <c r="BU20" s="3239"/>
      <c r="BV20" s="3239"/>
      <c r="BW20" s="3239"/>
      <c r="BX20" s="3239"/>
      <c r="BY20" s="3239"/>
      <c r="BZ20" s="3239"/>
      <c r="CA20" s="3240"/>
      <c r="CC20" s="19"/>
      <c r="CD20" s="1828"/>
      <c r="CH20" s="1738"/>
      <c r="CI20" s="1738"/>
      <c r="CJ20" s="1738"/>
      <c r="CK20" s="1738"/>
      <c r="CL20" s="1738"/>
      <c r="CM20" s="1738"/>
      <c r="CN20" s="1738"/>
      <c r="CO20" s="1738"/>
      <c r="CP20" s="1738"/>
      <c r="CQ20" s="1738"/>
      <c r="CR20" s="1738"/>
      <c r="CS20" s="1738"/>
      <c r="CT20" s="1738"/>
      <c r="CU20" s="1738"/>
      <c r="CV20" s="1738"/>
      <c r="CW20" s="1738"/>
      <c r="CX20" s="1738"/>
      <c r="CY20" s="1738"/>
      <c r="CZ20" s="1738"/>
      <c r="DA20" s="1738"/>
      <c r="DB20" s="1738"/>
      <c r="DC20" s="1738"/>
      <c r="DD20" s="1738"/>
      <c r="DE20" s="1738"/>
      <c r="DF20" s="1738"/>
      <c r="DG20" s="1738"/>
      <c r="DH20" s="1738"/>
      <c r="DI20" s="1738"/>
      <c r="DJ20" s="1738"/>
      <c r="DK20" s="1738"/>
      <c r="DL20" s="1738"/>
      <c r="DM20" s="1738"/>
      <c r="DN20" s="1738"/>
      <c r="DO20" s="1738"/>
      <c r="DP20" s="1738"/>
      <c r="DQ20" s="1738"/>
      <c r="DR20" s="1738"/>
      <c r="DS20" s="1738"/>
      <c r="DT20" s="1738"/>
      <c r="DU20" s="1738"/>
      <c r="DV20" s="1738"/>
      <c r="DW20" s="1738"/>
      <c r="DX20" s="1738"/>
      <c r="DY20" s="1738"/>
      <c r="DZ20" s="1738"/>
      <c r="EA20" s="1738"/>
      <c r="EB20" s="1738"/>
      <c r="EC20" s="1738"/>
      <c r="ED20" s="1738"/>
      <c r="EE20" s="1738"/>
      <c r="EF20" s="1738"/>
      <c r="EG20" s="1738"/>
      <c r="EH20" s="1738"/>
      <c r="EI20" s="1738"/>
      <c r="EJ20" s="1738"/>
      <c r="EK20" s="1738"/>
      <c r="EL20" s="1738"/>
      <c r="EM20" s="1738"/>
      <c r="EN20" s="1738"/>
      <c r="EO20" s="1738"/>
      <c r="EP20" s="1738"/>
      <c r="EQ20" s="1738"/>
      <c r="ER20" s="1738"/>
      <c r="ES20" s="1738"/>
      <c r="ET20" s="1738"/>
      <c r="EU20" s="1738"/>
      <c r="EV20" s="1738"/>
      <c r="EW20" s="1738"/>
      <c r="EX20" s="1738"/>
      <c r="EY20" s="1738"/>
      <c r="EZ20" s="1738"/>
      <c r="FA20" s="1738"/>
      <c r="FB20" s="1738"/>
      <c r="FC20" s="1738"/>
      <c r="FD20" s="1738"/>
      <c r="FE20" s="1738"/>
      <c r="FF20" s="1738"/>
      <c r="FG20" s="1738"/>
      <c r="FH20" s="1738"/>
      <c r="FI20" s="1738"/>
      <c r="FJ20" s="1738"/>
      <c r="FK20" s="1738"/>
      <c r="FL20" s="1738"/>
      <c r="FM20" s="1738"/>
      <c r="FN20" s="1738"/>
      <c r="FO20" s="1738"/>
      <c r="FP20" s="1738"/>
      <c r="FQ20" s="1738"/>
      <c r="FR20" s="1738"/>
      <c r="FS20" s="1738"/>
      <c r="FT20" s="1738"/>
      <c r="FU20" s="1738"/>
      <c r="FV20" s="1738"/>
      <c r="FW20" s="1738"/>
      <c r="FX20" s="1738"/>
      <c r="FY20" s="1738"/>
      <c r="FZ20" s="1738"/>
      <c r="GA20" s="1738"/>
      <c r="GB20" s="1738"/>
    </row>
    <row r="21" spans="2:184" s="143" customFormat="1" ht="30" customHeight="1">
      <c r="B21" s="1766"/>
      <c r="BM21" s="3241" t="s">
        <v>2</v>
      </c>
      <c r="BN21" s="3242"/>
      <c r="BO21" s="3242"/>
      <c r="BP21" s="3242"/>
      <c r="BQ21" s="3242"/>
      <c r="BR21" s="3242"/>
      <c r="BS21" s="3242"/>
      <c r="BT21" s="3242"/>
      <c r="BU21" s="3242"/>
      <c r="BV21" s="3242"/>
      <c r="BW21" s="3242"/>
      <c r="BX21" s="3242"/>
      <c r="BY21" s="3242"/>
      <c r="BZ21" s="3242"/>
      <c r="CA21" s="3243"/>
      <c r="CC21" s="22"/>
      <c r="CD21" s="1767"/>
      <c r="CH21" s="1738"/>
      <c r="CI21" s="1738"/>
      <c r="CJ21" s="1738"/>
      <c r="CK21" s="1738"/>
      <c r="CL21" s="1738"/>
      <c r="CM21" s="1738"/>
      <c r="CN21" s="1738"/>
      <c r="CO21" s="1738"/>
      <c r="CP21" s="1738"/>
      <c r="CQ21" s="1738"/>
      <c r="CR21" s="1738"/>
      <c r="CS21" s="1738"/>
      <c r="CT21" s="1738"/>
      <c r="CU21" s="1738"/>
      <c r="CV21" s="1738"/>
      <c r="CW21" s="1738"/>
      <c r="CX21" s="1738"/>
      <c r="CY21" s="1738"/>
      <c r="CZ21" s="1738"/>
      <c r="DA21" s="1738"/>
      <c r="DB21" s="1738"/>
      <c r="DC21" s="1738"/>
      <c r="DD21" s="1738"/>
      <c r="DE21" s="1738"/>
      <c r="DF21" s="1738"/>
      <c r="DG21" s="1738"/>
      <c r="DH21" s="1738"/>
      <c r="DI21" s="1738"/>
      <c r="DJ21" s="1738"/>
      <c r="DK21" s="1738"/>
      <c r="DL21" s="1738"/>
      <c r="DM21" s="1738"/>
      <c r="DN21" s="1738"/>
      <c r="DO21" s="1738"/>
      <c r="DP21" s="1738"/>
      <c r="DQ21" s="1738"/>
      <c r="DR21" s="1738"/>
      <c r="DS21" s="1738"/>
      <c r="DT21" s="1738"/>
      <c r="DU21" s="1738"/>
      <c r="DV21" s="1738"/>
      <c r="DW21" s="1738"/>
      <c r="DX21" s="1738"/>
      <c r="DY21" s="1738"/>
      <c r="DZ21" s="1738"/>
      <c r="EA21" s="1738"/>
      <c r="EB21" s="1738"/>
      <c r="EC21" s="1738"/>
      <c r="ED21" s="1738"/>
      <c r="EE21" s="1738"/>
      <c r="EF21" s="1738"/>
      <c r="EG21" s="1738"/>
      <c r="EH21" s="1738"/>
      <c r="EI21" s="1738"/>
      <c r="EJ21" s="1738"/>
      <c r="EK21" s="1738"/>
      <c r="EL21" s="1738"/>
      <c r="EM21" s="1738"/>
      <c r="EN21" s="1738"/>
      <c r="EO21" s="1738"/>
      <c r="EP21" s="1738"/>
      <c r="EQ21" s="1738"/>
      <c r="ER21" s="1738"/>
      <c r="ES21" s="1738"/>
      <c r="ET21" s="1738"/>
      <c r="EU21" s="1738"/>
      <c r="EV21" s="1738"/>
      <c r="EW21" s="1738"/>
      <c r="EX21" s="1738"/>
      <c r="EY21" s="1738"/>
      <c r="EZ21" s="1738"/>
      <c r="FA21" s="1738"/>
      <c r="FB21" s="1738"/>
      <c r="FC21" s="1738"/>
      <c r="FD21" s="1738"/>
      <c r="FE21" s="1738"/>
      <c r="FF21" s="1738"/>
      <c r="FG21" s="1738"/>
      <c r="FH21" s="1738"/>
      <c r="FI21" s="1738"/>
      <c r="FJ21" s="1738"/>
      <c r="FK21" s="1738"/>
      <c r="FL21" s="1738"/>
      <c r="FM21" s="1738"/>
      <c r="FN21" s="1738"/>
      <c r="FO21" s="1738"/>
      <c r="FP21" s="1738"/>
      <c r="FQ21" s="1738"/>
      <c r="FR21" s="1738"/>
      <c r="FS21" s="1738"/>
      <c r="FT21" s="1738"/>
      <c r="FU21" s="1738"/>
      <c r="FV21" s="1738"/>
      <c r="FW21" s="1738"/>
      <c r="FX21" s="1738"/>
      <c r="FY21" s="1738"/>
      <c r="FZ21" s="1738"/>
      <c r="GA21" s="1738"/>
      <c r="GB21" s="1738"/>
    </row>
    <row r="22" spans="2:184" s="143" customFormat="1" ht="30" customHeight="1">
      <c r="B22" s="1766"/>
      <c r="F22" s="3211"/>
      <c r="G22" s="3211"/>
      <c r="H22" s="3211"/>
      <c r="I22" s="3211"/>
      <c r="J22" s="3211"/>
      <c r="K22" s="3211"/>
      <c r="L22" s="3211"/>
      <c r="M22" s="3211"/>
      <c r="N22" s="3211"/>
      <c r="O22" s="3211"/>
      <c r="P22" s="3211"/>
      <c r="Q22" s="3211"/>
      <c r="R22" s="3211"/>
      <c r="S22" s="3211"/>
      <c r="T22" s="3211"/>
      <c r="U22" s="3211"/>
      <c r="V22" s="3211"/>
      <c r="W22" s="3211"/>
      <c r="X22" s="3211"/>
      <c r="Y22" s="3211"/>
      <c r="Z22" s="3211"/>
      <c r="AA22" s="3211"/>
      <c r="AB22" s="3211"/>
      <c r="AC22" s="3211"/>
      <c r="AD22" s="3211"/>
      <c r="BM22" s="1829"/>
      <c r="BN22" s="1830"/>
      <c r="BO22" s="1831"/>
      <c r="BP22" s="1831"/>
      <c r="BQ22" s="1831"/>
      <c r="BR22" s="1831"/>
      <c r="BS22" s="1831"/>
      <c r="BT22" s="1831"/>
      <c r="BU22" s="1831"/>
      <c r="BV22" s="1831"/>
      <c r="BW22" s="3215">
        <v>4100</v>
      </c>
      <c r="BX22" s="3215"/>
      <c r="BY22" s="3215"/>
      <c r="BZ22" s="1830"/>
      <c r="CA22" s="1832"/>
      <c r="CC22" s="22"/>
      <c r="CD22" s="1767"/>
      <c r="CH22" s="1738"/>
      <c r="CI22" s="1738"/>
      <c r="CJ22" s="1738"/>
      <c r="CK22" s="1738"/>
      <c r="CL22" s="1738"/>
      <c r="CM22" s="1738"/>
      <c r="CN22" s="1738"/>
      <c r="CO22" s="1738"/>
      <c r="CP22" s="1738"/>
      <c r="CQ22" s="1738"/>
      <c r="CR22" s="1738"/>
      <c r="CS22" s="1738"/>
      <c r="CT22" s="1738"/>
      <c r="CU22" s="1738"/>
      <c r="CV22" s="1738"/>
      <c r="CW22" s="1738"/>
      <c r="CX22" s="1738"/>
      <c r="CY22" s="1738"/>
      <c r="CZ22" s="1738"/>
      <c r="DA22" s="1738"/>
      <c r="DB22" s="1738"/>
      <c r="DC22" s="1738"/>
      <c r="DD22" s="1738"/>
      <c r="DE22" s="1738"/>
      <c r="DF22" s="1738"/>
      <c r="DG22" s="1738"/>
      <c r="DH22" s="1738"/>
      <c r="DI22" s="1738"/>
      <c r="DJ22" s="1738"/>
      <c r="DK22" s="1738"/>
      <c r="DL22" s="1738"/>
      <c r="DM22" s="1738"/>
      <c r="DN22" s="1738"/>
      <c r="DO22" s="1738"/>
      <c r="DP22" s="1738"/>
      <c r="DQ22" s="1738"/>
      <c r="DR22" s="1738"/>
      <c r="DS22" s="1738"/>
      <c r="DT22" s="1738"/>
      <c r="DU22" s="1738"/>
      <c r="DV22" s="1738"/>
      <c r="DW22" s="1738"/>
      <c r="DX22" s="1738"/>
      <c r="DY22" s="1738"/>
      <c r="DZ22" s="1738"/>
      <c r="EA22" s="1738"/>
      <c r="EB22" s="1738"/>
      <c r="EC22" s="1738"/>
      <c r="ED22" s="1738"/>
      <c r="EE22" s="1738"/>
      <c r="EF22" s="1738"/>
      <c r="EG22" s="1738"/>
      <c r="EH22" s="1738"/>
      <c r="EI22" s="1738"/>
      <c r="EJ22" s="1738"/>
      <c r="EK22" s="1738"/>
      <c r="EL22" s="1738"/>
      <c r="EM22" s="1738"/>
      <c r="EN22" s="1738"/>
      <c r="EO22" s="1738"/>
      <c r="EP22" s="1738"/>
      <c r="EQ22" s="1738"/>
      <c r="ER22" s="1738"/>
      <c r="ES22" s="1738"/>
      <c r="ET22" s="1738"/>
      <c r="EU22" s="1738"/>
      <c r="EV22" s="1738"/>
      <c r="EW22" s="1738"/>
      <c r="EX22" s="1738"/>
      <c r="EY22" s="1738"/>
      <c r="EZ22" s="1738"/>
      <c r="FA22" s="1738"/>
      <c r="FB22" s="1738"/>
      <c r="FC22" s="1738"/>
      <c r="FD22" s="1738"/>
      <c r="FE22" s="1738"/>
      <c r="FF22" s="1738"/>
      <c r="FG22" s="1738"/>
      <c r="FH22" s="1738"/>
      <c r="FI22" s="1738"/>
      <c r="FJ22" s="1738"/>
      <c r="FK22" s="1738"/>
      <c r="FL22" s="1738"/>
      <c r="FM22" s="1738"/>
      <c r="FN22" s="1738"/>
      <c r="FO22" s="1738"/>
      <c r="FP22" s="1738"/>
      <c r="FQ22" s="1738"/>
      <c r="FR22" s="1738"/>
      <c r="FS22" s="1738"/>
      <c r="FT22" s="1738"/>
      <c r="FU22" s="1738"/>
      <c r="FV22" s="1738"/>
      <c r="FW22" s="1738"/>
      <c r="FX22" s="1738"/>
      <c r="FY22" s="1738"/>
      <c r="FZ22" s="1738"/>
      <c r="GA22" s="1738"/>
      <c r="GB22" s="1738"/>
    </row>
    <row r="23" spans="2:184" s="143" customFormat="1" ht="30" customHeight="1">
      <c r="B23" s="1766"/>
      <c r="D23" s="1833" t="s">
        <v>19</v>
      </c>
      <c r="F23" s="3212"/>
      <c r="G23" s="3212"/>
      <c r="H23" s="3212"/>
      <c r="I23" s="3212"/>
      <c r="J23" s="3212"/>
      <c r="K23" s="3212"/>
      <c r="L23" s="3212"/>
      <c r="M23" s="3212"/>
      <c r="N23" s="3212"/>
      <c r="O23" s="3212"/>
      <c r="P23" s="3212"/>
      <c r="Q23" s="3212"/>
      <c r="R23" s="3212"/>
      <c r="S23" s="3212"/>
      <c r="T23" s="3212"/>
      <c r="U23" s="3212"/>
      <c r="V23" s="3212"/>
      <c r="W23" s="3212"/>
      <c r="X23" s="3212"/>
      <c r="Y23" s="3212"/>
      <c r="Z23" s="3212"/>
      <c r="AA23" s="3212"/>
      <c r="AB23" s="3212"/>
      <c r="AC23" s="3212"/>
      <c r="AD23" s="3212"/>
      <c r="BM23" s="1829"/>
      <c r="BN23" s="1830"/>
      <c r="BO23" s="3213" t="s">
        <v>36</v>
      </c>
      <c r="BP23" s="3214"/>
      <c r="BQ23" s="3113"/>
      <c r="BR23" s="3114"/>
      <c r="BS23" s="3114"/>
      <c r="BT23" s="3114"/>
      <c r="BU23" s="3114"/>
      <c r="BV23" s="3114"/>
      <c r="BW23" s="3114"/>
      <c r="BX23" s="3114"/>
      <c r="BY23" s="3115"/>
      <c r="BZ23" s="1830"/>
      <c r="CA23" s="1832"/>
      <c r="CC23" s="22"/>
      <c r="CD23" s="1767"/>
      <c r="CH23" s="1738"/>
      <c r="CI23" s="1738"/>
      <c r="CJ23" s="1738"/>
      <c r="CK23" s="1738"/>
      <c r="CL23" s="1738"/>
      <c r="CM23" s="1738"/>
      <c r="CN23" s="1738"/>
      <c r="CO23" s="1738"/>
      <c r="CP23" s="1738"/>
      <c r="CQ23" s="1738"/>
      <c r="CR23" s="1738"/>
      <c r="CS23" s="1738"/>
      <c r="CT23" s="1738"/>
      <c r="CU23" s="1738"/>
      <c r="CV23" s="1738"/>
      <c r="CW23" s="1738"/>
      <c r="CX23" s="1738"/>
      <c r="CY23" s="1738"/>
      <c r="CZ23" s="1738"/>
      <c r="DA23" s="1738"/>
      <c r="DB23" s="1738"/>
      <c r="DC23" s="1738"/>
      <c r="DD23" s="1738"/>
      <c r="DE23" s="1738"/>
      <c r="DF23" s="1738"/>
      <c r="DG23" s="1738"/>
      <c r="DH23" s="1738"/>
      <c r="DI23" s="1738"/>
      <c r="DJ23" s="1738"/>
      <c r="DK23" s="1738"/>
      <c r="DL23" s="1738"/>
      <c r="DM23" s="1738"/>
      <c r="DN23" s="1738"/>
      <c r="DO23" s="1738"/>
      <c r="DP23" s="1738"/>
      <c r="DQ23" s="1738"/>
      <c r="DR23" s="1738"/>
      <c r="DS23" s="1738"/>
      <c r="DT23" s="1738"/>
      <c r="DU23" s="1738"/>
      <c r="DV23" s="1738"/>
      <c r="DW23" s="1738"/>
      <c r="DX23" s="1738"/>
      <c r="DY23" s="1738"/>
      <c r="DZ23" s="1738"/>
      <c r="EA23" s="1738"/>
      <c r="EB23" s="1738"/>
      <c r="EC23" s="1738"/>
      <c r="ED23" s="1738"/>
      <c r="EE23" s="1738"/>
      <c r="EF23" s="1738"/>
      <c r="EG23" s="1738"/>
      <c r="EH23" s="1738"/>
      <c r="EI23" s="1738"/>
      <c r="EJ23" s="1738"/>
      <c r="EK23" s="1738"/>
      <c r="EL23" s="1738"/>
      <c r="EM23" s="1738"/>
      <c r="EN23" s="1738"/>
      <c r="EO23" s="1738"/>
      <c r="EP23" s="1738"/>
      <c r="EQ23" s="1738"/>
      <c r="ER23" s="1738"/>
      <c r="ES23" s="1738"/>
      <c r="ET23" s="1738"/>
      <c r="EU23" s="1738"/>
      <c r="EV23" s="1738"/>
      <c r="EW23" s="1738"/>
      <c r="EX23" s="1738"/>
      <c r="EY23" s="1738"/>
      <c r="EZ23" s="1738"/>
      <c r="FA23" s="1738"/>
      <c r="FB23" s="1738"/>
      <c r="FC23" s="1738"/>
      <c r="FD23" s="1738"/>
      <c r="FE23" s="1738"/>
      <c r="FF23" s="1738"/>
      <c r="FG23" s="1738"/>
      <c r="FH23" s="1738"/>
      <c r="FI23" s="1738"/>
      <c r="FJ23" s="1738"/>
      <c r="FK23" s="1738"/>
      <c r="FL23" s="1738"/>
      <c r="FM23" s="1738"/>
      <c r="FN23" s="1738"/>
      <c r="FO23" s="1738"/>
      <c r="FP23" s="1738"/>
      <c r="FQ23" s="1738"/>
      <c r="FR23" s="1738"/>
      <c r="FS23" s="1738"/>
      <c r="FT23" s="1738"/>
      <c r="FU23" s="1738"/>
      <c r="FV23" s="1738"/>
      <c r="FW23" s="1738"/>
      <c r="FX23" s="1738"/>
      <c r="FY23" s="1738"/>
      <c r="FZ23" s="1738"/>
      <c r="GA23" s="1738"/>
      <c r="GB23" s="1738"/>
    </row>
    <row r="24" spans="2:184" s="143" customFormat="1" ht="30" customHeight="1">
      <c r="B24" s="1766"/>
      <c r="D24" s="1817"/>
      <c r="BM24" s="1829"/>
      <c r="BN24" s="1830"/>
      <c r="BO24" s="3214"/>
      <c r="BP24" s="3214"/>
      <c r="BQ24" s="3116"/>
      <c r="BR24" s="3117"/>
      <c r="BS24" s="3117"/>
      <c r="BT24" s="3117"/>
      <c r="BU24" s="3117"/>
      <c r="BV24" s="3117"/>
      <c r="BW24" s="3117"/>
      <c r="BX24" s="3117"/>
      <c r="BY24" s="3118"/>
      <c r="BZ24" s="1830"/>
      <c r="CA24" s="1832"/>
      <c r="CC24" s="22"/>
      <c r="CD24" s="1767"/>
      <c r="CH24" s="1738"/>
      <c r="CI24" s="1738"/>
      <c r="CJ24" s="1738"/>
      <c r="CK24" s="1738"/>
      <c r="CL24" s="1738"/>
      <c r="CM24" s="1738"/>
      <c r="CN24" s="1738"/>
      <c r="CO24" s="1738"/>
      <c r="CP24" s="1738"/>
      <c r="CQ24" s="1738"/>
      <c r="CR24" s="1738"/>
      <c r="CS24" s="1738"/>
      <c r="CT24" s="1738"/>
      <c r="CU24" s="1738"/>
      <c r="CV24" s="1738"/>
      <c r="CW24" s="1738"/>
      <c r="CX24" s="1738"/>
      <c r="CY24" s="1738"/>
      <c r="CZ24" s="1738"/>
      <c r="DA24" s="1738"/>
      <c r="DB24" s="1738"/>
      <c r="DC24" s="1738"/>
      <c r="DD24" s="1738"/>
      <c r="DE24" s="1738"/>
      <c r="DF24" s="1738"/>
      <c r="DG24" s="1738"/>
      <c r="DH24" s="1738"/>
      <c r="DI24" s="1738"/>
      <c r="DJ24" s="1738"/>
      <c r="DK24" s="1738"/>
      <c r="DL24" s="1738"/>
      <c r="DM24" s="1738"/>
      <c r="DN24" s="1738"/>
      <c r="DO24" s="1738"/>
      <c r="DP24" s="1738"/>
      <c r="DQ24" s="1738"/>
      <c r="DR24" s="1738"/>
      <c r="DS24" s="1738"/>
      <c r="DT24" s="1738"/>
      <c r="DU24" s="1738"/>
      <c r="DV24" s="1738"/>
      <c r="DW24" s="1738"/>
      <c r="DX24" s="1738"/>
      <c r="DY24" s="1738"/>
      <c r="DZ24" s="1738"/>
      <c r="EA24" s="1738"/>
      <c r="EB24" s="1738"/>
      <c r="EC24" s="1738"/>
      <c r="ED24" s="1738"/>
      <c r="EE24" s="1738"/>
      <c r="EF24" s="1738"/>
      <c r="EG24" s="1738"/>
      <c r="EH24" s="1738"/>
      <c r="EI24" s="1738"/>
      <c r="EJ24" s="1738"/>
      <c r="EK24" s="1738"/>
      <c r="EL24" s="1738"/>
      <c r="EM24" s="1738"/>
      <c r="EN24" s="1738"/>
      <c r="EO24" s="1738"/>
      <c r="EP24" s="1738"/>
      <c r="EQ24" s="1738"/>
      <c r="ER24" s="1738"/>
      <c r="ES24" s="1738"/>
      <c r="ET24" s="1738"/>
      <c r="EU24" s="1738"/>
      <c r="EV24" s="1738"/>
      <c r="EW24" s="1738"/>
      <c r="EX24" s="1738"/>
      <c r="EY24" s="1738"/>
      <c r="EZ24" s="1738"/>
      <c r="FA24" s="1738"/>
      <c r="FB24" s="1738"/>
      <c r="FC24" s="1738"/>
      <c r="FD24" s="1738"/>
      <c r="FE24" s="1738"/>
      <c r="FF24" s="1738"/>
      <c r="FG24" s="1738"/>
      <c r="FH24" s="1738"/>
      <c r="FI24" s="1738"/>
      <c r="FJ24" s="1738"/>
      <c r="FK24" s="1738"/>
      <c r="FL24" s="1738"/>
      <c r="FM24" s="1738"/>
      <c r="FN24" s="1738"/>
      <c r="FO24" s="1738"/>
      <c r="FP24" s="1738"/>
      <c r="FQ24" s="1738"/>
      <c r="FR24" s="1738"/>
      <c r="FS24" s="1738"/>
      <c r="FT24" s="1738"/>
      <c r="FU24" s="1738"/>
      <c r="FV24" s="1738"/>
      <c r="FW24" s="1738"/>
      <c r="FX24" s="1738"/>
      <c r="FY24" s="1738"/>
      <c r="FZ24" s="1738"/>
      <c r="GA24" s="1738"/>
      <c r="GB24" s="1738"/>
    </row>
    <row r="25" spans="2:184" s="143" customFormat="1" ht="30" customHeight="1">
      <c r="B25" s="1766"/>
      <c r="D25" s="5"/>
      <c r="F25" s="3211"/>
      <c r="G25" s="3211"/>
      <c r="H25" s="3211"/>
      <c r="I25" s="3211"/>
      <c r="J25" s="3211"/>
      <c r="K25" s="3211"/>
      <c r="L25" s="3211"/>
      <c r="M25" s="3211"/>
      <c r="N25" s="3211"/>
      <c r="O25" s="3211"/>
      <c r="P25" s="3211"/>
      <c r="Q25" s="3211"/>
      <c r="R25" s="3211"/>
      <c r="S25" s="3211"/>
      <c r="T25" s="3211"/>
      <c r="U25" s="3211"/>
      <c r="V25" s="3211"/>
      <c r="W25" s="3211"/>
      <c r="X25" s="3211"/>
      <c r="Y25" s="3211"/>
      <c r="Z25" s="3211"/>
      <c r="AA25" s="3211"/>
      <c r="AB25" s="3211"/>
      <c r="AC25" s="3211"/>
      <c r="AD25" s="3211"/>
      <c r="BM25" s="1829"/>
      <c r="BN25" s="1830"/>
      <c r="BO25" s="1830"/>
      <c r="BP25" s="1830"/>
      <c r="BQ25" s="1830"/>
      <c r="BR25" s="1830"/>
      <c r="BS25" s="1830"/>
      <c r="BT25" s="1830"/>
      <c r="BU25" s="1830"/>
      <c r="BV25" s="1830"/>
      <c r="BW25" s="1830"/>
      <c r="BX25" s="1830"/>
      <c r="BY25" s="1830"/>
      <c r="BZ25" s="1830"/>
      <c r="CA25" s="1832"/>
      <c r="CC25" s="22"/>
      <c r="CD25" s="1767"/>
      <c r="CH25" s="1738"/>
      <c r="CI25" s="1738"/>
      <c r="CJ25" s="1738"/>
      <c r="CK25" s="1738"/>
      <c r="CL25" s="1738"/>
      <c r="CM25" s="1738"/>
      <c r="CN25" s="1738"/>
      <c r="CO25" s="1738"/>
      <c r="CP25" s="1738"/>
      <c r="CQ25" s="1738"/>
      <c r="CR25" s="1738"/>
      <c r="CS25" s="1738"/>
      <c r="CT25" s="1738"/>
      <c r="CU25" s="1738"/>
      <c r="CV25" s="1738"/>
      <c r="CW25" s="1738"/>
      <c r="CX25" s="1738"/>
      <c r="CY25" s="1738"/>
      <c r="CZ25" s="1738"/>
      <c r="DA25" s="1738"/>
      <c r="DB25" s="1738"/>
      <c r="DC25" s="1738"/>
      <c r="DD25" s="1738"/>
      <c r="DE25" s="1738"/>
      <c r="DF25" s="1738"/>
      <c r="DG25" s="1738"/>
      <c r="DH25" s="1738"/>
      <c r="DI25" s="1738"/>
      <c r="DJ25" s="1738"/>
      <c r="DK25" s="1738"/>
      <c r="DL25" s="1738"/>
      <c r="DM25" s="1738"/>
      <c r="DN25" s="1738"/>
      <c r="DO25" s="1738"/>
      <c r="DP25" s="1738"/>
      <c r="DQ25" s="1738"/>
      <c r="DR25" s="1738"/>
      <c r="DS25" s="1738"/>
      <c r="DT25" s="1738"/>
      <c r="DU25" s="1738"/>
      <c r="DV25" s="1738"/>
      <c r="DW25" s="1738"/>
      <c r="DX25" s="1738"/>
      <c r="DY25" s="1738"/>
      <c r="DZ25" s="1738"/>
      <c r="EA25" s="1738"/>
      <c r="EB25" s="1738"/>
      <c r="EC25" s="1738"/>
      <c r="ED25" s="1738"/>
      <c r="EE25" s="1738"/>
      <c r="EF25" s="1738"/>
      <c r="EG25" s="1738"/>
      <c r="EH25" s="1738"/>
      <c r="EI25" s="1738"/>
      <c r="EJ25" s="1738"/>
      <c r="EK25" s="1738"/>
      <c r="EL25" s="1738"/>
      <c r="EM25" s="1738"/>
      <c r="EN25" s="1738"/>
      <c r="EO25" s="1738"/>
      <c r="EP25" s="1738"/>
      <c r="EQ25" s="1738"/>
      <c r="ER25" s="1738"/>
      <c r="ES25" s="1738"/>
      <c r="ET25" s="1738"/>
      <c r="EU25" s="1738"/>
      <c r="EV25" s="1738"/>
      <c r="EW25" s="1738"/>
      <c r="EX25" s="1738"/>
      <c r="EY25" s="1738"/>
      <c r="EZ25" s="1738"/>
      <c r="FA25" s="1738"/>
      <c r="FB25" s="1738"/>
      <c r="FC25" s="1738"/>
      <c r="FD25" s="1738"/>
      <c r="FE25" s="1738"/>
      <c r="FF25" s="1738"/>
      <c r="FG25" s="1738"/>
      <c r="FH25" s="1738"/>
      <c r="FI25" s="1738"/>
      <c r="FJ25" s="1738"/>
      <c r="FK25" s="1738"/>
      <c r="FL25" s="1738"/>
      <c r="FM25" s="1738"/>
      <c r="FN25" s="1738"/>
      <c r="FO25" s="1738"/>
      <c r="FP25" s="1738"/>
      <c r="FQ25" s="1738"/>
      <c r="FR25" s="1738"/>
      <c r="FS25" s="1738"/>
      <c r="FT25" s="1738"/>
      <c r="FU25" s="1738"/>
      <c r="FV25" s="1738"/>
      <c r="FW25" s="1738"/>
      <c r="FX25" s="1738"/>
      <c r="FY25" s="1738"/>
      <c r="FZ25" s="1738"/>
      <c r="GA25" s="1738"/>
      <c r="GB25" s="1738"/>
    </row>
    <row r="26" spans="2:184" s="17" customFormat="1" ht="30" customHeight="1">
      <c r="B26" s="1766"/>
      <c r="D26" s="1833" t="s">
        <v>20</v>
      </c>
      <c r="F26" s="3212"/>
      <c r="G26" s="3212"/>
      <c r="H26" s="3212"/>
      <c r="I26" s="3212"/>
      <c r="J26" s="3212"/>
      <c r="K26" s="3212"/>
      <c r="L26" s="3212"/>
      <c r="M26" s="3212"/>
      <c r="N26" s="3212"/>
      <c r="O26" s="3212"/>
      <c r="P26" s="3212"/>
      <c r="Q26" s="3212"/>
      <c r="R26" s="3212"/>
      <c r="S26" s="3212"/>
      <c r="T26" s="3212"/>
      <c r="U26" s="3212"/>
      <c r="V26" s="3212"/>
      <c r="W26" s="3212"/>
      <c r="X26" s="3212"/>
      <c r="Y26" s="3212"/>
      <c r="Z26" s="3212"/>
      <c r="AA26" s="3212"/>
      <c r="AB26" s="3212"/>
      <c r="AC26" s="3212"/>
      <c r="AD26" s="3212"/>
      <c r="BM26" s="1834"/>
      <c r="BN26" s="1835"/>
      <c r="BO26" s="3213" t="s">
        <v>37</v>
      </c>
      <c r="BP26" s="3214"/>
      <c r="BQ26" s="3113"/>
      <c r="BR26" s="3114"/>
      <c r="BS26" s="3114"/>
      <c r="BT26" s="3114"/>
      <c r="BU26" s="3114"/>
      <c r="BV26" s="3114"/>
      <c r="BW26" s="3114"/>
      <c r="BX26" s="3114"/>
      <c r="BY26" s="3115"/>
      <c r="BZ26" s="1835"/>
      <c r="CA26" s="1836"/>
      <c r="CC26" s="22"/>
      <c r="CD26" s="1767"/>
      <c r="CH26" s="1738"/>
      <c r="CI26" s="1738"/>
      <c r="CJ26" s="1738"/>
      <c r="CK26" s="1738"/>
      <c r="CL26" s="1738"/>
      <c r="CM26" s="1738"/>
      <c r="CN26" s="1738"/>
      <c r="CO26" s="1738"/>
      <c r="CP26" s="1738"/>
      <c r="CQ26" s="1738"/>
      <c r="CR26" s="1738"/>
      <c r="CS26" s="1738"/>
      <c r="CT26" s="1738"/>
      <c r="CU26" s="1738"/>
      <c r="CV26" s="1738"/>
      <c r="CW26" s="1738"/>
      <c r="CX26" s="1738"/>
      <c r="CY26" s="1738"/>
      <c r="CZ26" s="1738"/>
      <c r="DA26" s="1738"/>
      <c r="DB26" s="1738"/>
      <c r="DC26" s="1738"/>
      <c r="DD26" s="1738"/>
      <c r="DE26" s="1738"/>
      <c r="DF26" s="1738"/>
      <c r="DG26" s="1738"/>
      <c r="DH26" s="1738"/>
      <c r="DI26" s="1738"/>
      <c r="DJ26" s="1738"/>
      <c r="DK26" s="1738"/>
      <c r="DL26" s="1738"/>
      <c r="DM26" s="1738"/>
      <c r="DN26" s="1738"/>
      <c r="DO26" s="1738"/>
      <c r="DP26" s="1738"/>
      <c r="DQ26" s="1738"/>
      <c r="DR26" s="1738"/>
      <c r="DS26" s="1738"/>
      <c r="DT26" s="1738"/>
      <c r="DU26" s="1738"/>
      <c r="DV26" s="1738"/>
      <c r="DW26" s="1738"/>
      <c r="DX26" s="1738"/>
      <c r="DY26" s="1738"/>
      <c r="DZ26" s="1738"/>
      <c r="EA26" s="1738"/>
      <c r="EB26" s="1738"/>
      <c r="EC26" s="1738"/>
      <c r="ED26" s="1738"/>
      <c r="EE26" s="1738"/>
      <c r="EF26" s="1738"/>
      <c r="EG26" s="1738"/>
      <c r="EH26" s="1738"/>
      <c r="EI26" s="1738"/>
      <c r="EJ26" s="1738"/>
      <c r="EK26" s="1738"/>
      <c r="EL26" s="1738"/>
      <c r="EM26" s="1738"/>
      <c r="EN26" s="1738"/>
      <c r="EO26" s="1738"/>
      <c r="EP26" s="1738"/>
      <c r="EQ26" s="1738"/>
      <c r="ER26" s="1738"/>
      <c r="ES26" s="1738"/>
      <c r="ET26" s="1738"/>
      <c r="EU26" s="1738"/>
      <c r="EV26" s="1738"/>
      <c r="EW26" s="1738"/>
      <c r="EX26" s="1738"/>
      <c r="EY26" s="1738"/>
      <c r="EZ26" s="1738"/>
      <c r="FA26" s="1738"/>
      <c r="FB26" s="1738"/>
      <c r="FC26" s="1738"/>
      <c r="FD26" s="1738"/>
      <c r="FE26" s="1738"/>
      <c r="FF26" s="1738"/>
      <c r="FG26" s="1738"/>
      <c r="FH26" s="1738"/>
      <c r="FI26" s="1738"/>
      <c r="FJ26" s="1738"/>
      <c r="FK26" s="1738"/>
      <c r="FL26" s="1738"/>
      <c r="FM26" s="1738"/>
      <c r="FN26" s="1738"/>
      <c r="FO26" s="1738"/>
      <c r="FP26" s="1738"/>
      <c r="FQ26" s="1738"/>
      <c r="FR26" s="1738"/>
      <c r="FS26" s="1738"/>
      <c r="FT26" s="1738"/>
      <c r="FU26" s="1738"/>
      <c r="FV26" s="1738"/>
      <c r="FW26" s="1738"/>
      <c r="FX26" s="1738"/>
      <c r="FY26" s="1738"/>
      <c r="FZ26" s="1738"/>
      <c r="GA26" s="1738"/>
      <c r="GB26" s="1738"/>
    </row>
    <row r="27" spans="2:184" s="17" customFormat="1" ht="30" customHeight="1">
      <c r="B27" s="1800"/>
      <c r="BM27" s="1834"/>
      <c r="BN27" s="1835"/>
      <c r="BO27" s="3214"/>
      <c r="BP27" s="3214"/>
      <c r="BQ27" s="3116"/>
      <c r="BR27" s="3117"/>
      <c r="BS27" s="3117"/>
      <c r="BT27" s="3117"/>
      <c r="BU27" s="3117"/>
      <c r="BV27" s="3117"/>
      <c r="BW27" s="3117"/>
      <c r="BX27" s="3117"/>
      <c r="BY27" s="3118"/>
      <c r="BZ27" s="1835"/>
      <c r="CA27" s="1836"/>
      <c r="CC27" s="22"/>
      <c r="CD27" s="1767"/>
      <c r="CH27" s="1738"/>
      <c r="CI27" s="1738"/>
      <c r="CJ27" s="1738"/>
      <c r="CK27" s="1738"/>
      <c r="CL27" s="1738"/>
      <c r="CM27" s="1738"/>
      <c r="CN27" s="1738"/>
      <c r="CO27" s="1738"/>
      <c r="CP27" s="1738"/>
      <c r="CQ27" s="1738"/>
      <c r="CR27" s="1738"/>
      <c r="CS27" s="1738"/>
      <c r="CT27" s="1738"/>
      <c r="CU27" s="1738"/>
      <c r="CV27" s="1738"/>
      <c r="CW27" s="1738"/>
      <c r="CX27" s="1738"/>
      <c r="CY27" s="1738"/>
      <c r="CZ27" s="1738"/>
      <c r="DA27" s="1738"/>
      <c r="DB27" s="1738"/>
      <c r="DC27" s="1738"/>
      <c r="DD27" s="1738"/>
      <c r="DE27" s="1738"/>
      <c r="DF27" s="1738"/>
      <c r="DG27" s="1738"/>
      <c r="DH27" s="1738"/>
      <c r="DI27" s="1738"/>
      <c r="DJ27" s="1738"/>
      <c r="DK27" s="1738"/>
      <c r="DL27" s="1738"/>
      <c r="DM27" s="1738"/>
      <c r="DN27" s="1738"/>
      <c r="DO27" s="1738"/>
      <c r="DP27" s="1738"/>
      <c r="DQ27" s="1738"/>
      <c r="DR27" s="1738"/>
      <c r="DS27" s="1738"/>
      <c r="DT27" s="1738"/>
      <c r="DU27" s="1738"/>
      <c r="DV27" s="1738"/>
      <c r="DW27" s="1738"/>
      <c r="DX27" s="1738"/>
      <c r="DY27" s="1738"/>
      <c r="DZ27" s="1738"/>
      <c r="EA27" s="1738"/>
      <c r="EB27" s="1738"/>
      <c r="EC27" s="1738"/>
      <c r="ED27" s="1738"/>
      <c r="EE27" s="1738"/>
      <c r="EF27" s="1738"/>
      <c r="EG27" s="1738"/>
      <c r="EH27" s="1738"/>
      <c r="EI27" s="1738"/>
      <c r="EJ27" s="1738"/>
      <c r="EK27" s="1738"/>
      <c r="EL27" s="1738"/>
      <c r="EM27" s="1738"/>
      <c r="EN27" s="1738"/>
      <c r="EO27" s="1738"/>
      <c r="EP27" s="1738"/>
      <c r="EQ27" s="1738"/>
      <c r="ER27" s="1738"/>
      <c r="ES27" s="1738"/>
      <c r="ET27" s="1738"/>
      <c r="EU27" s="1738"/>
      <c r="EV27" s="1738"/>
      <c r="EW27" s="1738"/>
      <c r="EX27" s="1738"/>
      <c r="EY27" s="1738"/>
      <c r="EZ27" s="1738"/>
      <c r="FA27" s="1738"/>
      <c r="FB27" s="1738"/>
      <c r="FC27" s="1738"/>
      <c r="FD27" s="1738"/>
      <c r="FE27" s="1738"/>
      <c r="FF27" s="1738"/>
      <c r="FG27" s="1738"/>
      <c r="FH27" s="1738"/>
      <c r="FI27" s="1738"/>
      <c r="FJ27" s="1738"/>
      <c r="FK27" s="1738"/>
      <c r="FL27" s="1738"/>
      <c r="FM27" s="1738"/>
      <c r="FN27" s="1738"/>
      <c r="FO27" s="1738"/>
      <c r="FP27" s="1738"/>
      <c r="FQ27" s="1738"/>
      <c r="FR27" s="1738"/>
      <c r="FS27" s="1738"/>
      <c r="FT27" s="1738"/>
      <c r="FU27" s="1738"/>
      <c r="FV27" s="1738"/>
      <c r="FW27" s="1738"/>
      <c r="FX27" s="1738"/>
      <c r="FY27" s="1738"/>
      <c r="FZ27" s="1738"/>
      <c r="GA27" s="1738"/>
      <c r="GB27" s="1738"/>
    </row>
    <row r="28" spans="2:184" s="17" customFormat="1" ht="30" customHeight="1">
      <c r="B28" s="1800"/>
      <c r="F28" s="3211"/>
      <c r="G28" s="3211"/>
      <c r="H28" s="3211"/>
      <c r="I28" s="3211"/>
      <c r="J28" s="3211"/>
      <c r="K28" s="3211"/>
      <c r="L28" s="3211"/>
      <c r="M28" s="3211"/>
      <c r="N28" s="3211"/>
      <c r="O28" s="3211"/>
      <c r="P28" s="3211"/>
      <c r="Q28" s="3211"/>
      <c r="R28" s="3211"/>
      <c r="S28" s="3211"/>
      <c r="T28" s="3211"/>
      <c r="U28" s="3211"/>
      <c r="V28" s="3211"/>
      <c r="W28" s="3211"/>
      <c r="X28" s="3211"/>
      <c r="Y28" s="3211"/>
      <c r="Z28" s="3211"/>
      <c r="AA28" s="3211"/>
      <c r="AB28" s="3211"/>
      <c r="AC28" s="3211"/>
      <c r="AD28" s="3211"/>
      <c r="BM28" s="1834"/>
      <c r="BN28" s="1835"/>
      <c r="BO28" s="1835"/>
      <c r="BP28" s="1835"/>
      <c r="BQ28" s="1835"/>
      <c r="BR28" s="1835"/>
      <c r="BS28" s="1835"/>
      <c r="BT28" s="1835"/>
      <c r="BU28" s="1835"/>
      <c r="BV28" s="1835"/>
      <c r="BW28" s="1835"/>
      <c r="BX28" s="1835"/>
      <c r="BY28" s="1835"/>
      <c r="BZ28" s="1835"/>
      <c r="CA28" s="1836"/>
      <c r="CC28" s="22"/>
      <c r="CD28" s="1767"/>
      <c r="CH28" s="1738"/>
      <c r="CI28" s="1738"/>
      <c r="CJ28" s="1738"/>
      <c r="CK28" s="1738"/>
      <c r="CL28" s="1738"/>
      <c r="CM28" s="1738"/>
      <c r="CN28" s="1738"/>
      <c r="CO28" s="1738"/>
      <c r="CP28" s="1738"/>
      <c r="CQ28" s="1738"/>
      <c r="CR28" s="1738"/>
      <c r="CS28" s="1738"/>
      <c r="CT28" s="1738"/>
      <c r="CU28" s="1738"/>
      <c r="CV28" s="1738"/>
      <c r="CW28" s="1738"/>
      <c r="CX28" s="1738"/>
      <c r="CY28" s="1738"/>
      <c r="CZ28" s="1738"/>
      <c r="DA28" s="1738"/>
      <c r="DB28" s="1738"/>
      <c r="DC28" s="1738"/>
      <c r="DD28" s="1738"/>
      <c r="DE28" s="1738"/>
      <c r="DF28" s="1738"/>
      <c r="DG28" s="1738"/>
      <c r="DH28" s="1738"/>
      <c r="DI28" s="1738"/>
      <c r="DJ28" s="1738"/>
      <c r="DK28" s="1738"/>
      <c r="DL28" s="1738"/>
      <c r="DM28" s="1738"/>
      <c r="DN28" s="1738"/>
      <c r="DO28" s="1738"/>
      <c r="DP28" s="1738"/>
      <c r="DQ28" s="1738"/>
      <c r="DR28" s="1738"/>
      <c r="DS28" s="1738"/>
      <c r="DT28" s="1738"/>
      <c r="DU28" s="1738"/>
      <c r="DV28" s="1738"/>
      <c r="DW28" s="1738"/>
      <c r="DX28" s="1738"/>
      <c r="DY28" s="1738"/>
      <c r="DZ28" s="1738"/>
      <c r="EA28" s="1738"/>
      <c r="EB28" s="1738"/>
      <c r="EC28" s="1738"/>
      <c r="ED28" s="1738"/>
      <c r="EE28" s="1738"/>
      <c r="EF28" s="1738"/>
      <c r="EG28" s="1738"/>
      <c r="EH28" s="1738"/>
      <c r="EI28" s="1738"/>
      <c r="EJ28" s="1738"/>
      <c r="EK28" s="1738"/>
      <c r="EL28" s="1738"/>
      <c r="EM28" s="1738"/>
      <c r="EN28" s="1738"/>
      <c r="EO28" s="1738"/>
      <c r="EP28" s="1738"/>
      <c r="EQ28" s="1738"/>
      <c r="ER28" s="1738"/>
      <c r="ES28" s="1738"/>
      <c r="ET28" s="1738"/>
      <c r="EU28" s="1738"/>
      <c r="EV28" s="1738"/>
      <c r="EW28" s="1738"/>
      <c r="EX28" s="1738"/>
      <c r="EY28" s="1738"/>
      <c r="EZ28" s="1738"/>
      <c r="FA28" s="1738"/>
      <c r="FB28" s="1738"/>
      <c r="FC28" s="1738"/>
      <c r="FD28" s="1738"/>
      <c r="FE28" s="1738"/>
      <c r="FF28" s="1738"/>
      <c r="FG28" s="1738"/>
      <c r="FH28" s="1738"/>
      <c r="FI28" s="1738"/>
      <c r="FJ28" s="1738"/>
      <c r="FK28" s="1738"/>
      <c r="FL28" s="1738"/>
      <c r="FM28" s="1738"/>
      <c r="FN28" s="1738"/>
      <c r="FO28" s="1738"/>
      <c r="FP28" s="1738"/>
      <c r="FQ28" s="1738"/>
      <c r="FR28" s="1738"/>
      <c r="FS28" s="1738"/>
      <c r="FT28" s="1738"/>
      <c r="FU28" s="1738"/>
      <c r="FV28" s="1738"/>
      <c r="FW28" s="1738"/>
      <c r="FX28" s="1738"/>
      <c r="FY28" s="1738"/>
      <c r="FZ28" s="1738"/>
      <c r="GA28" s="1738"/>
      <c r="GB28" s="1738"/>
    </row>
    <row r="29" spans="2:184" s="17" customFormat="1" ht="30" customHeight="1">
      <c r="B29" s="1800"/>
      <c r="D29" s="1817" t="s">
        <v>47</v>
      </c>
      <c r="E29" s="143"/>
      <c r="F29" s="3212"/>
      <c r="G29" s="3212"/>
      <c r="H29" s="3212"/>
      <c r="I29" s="3212"/>
      <c r="J29" s="3212"/>
      <c r="K29" s="3212"/>
      <c r="L29" s="3212"/>
      <c r="M29" s="3212"/>
      <c r="N29" s="3212"/>
      <c r="O29" s="3212"/>
      <c r="P29" s="3212"/>
      <c r="Q29" s="3212"/>
      <c r="R29" s="3212"/>
      <c r="S29" s="3212"/>
      <c r="T29" s="3212"/>
      <c r="U29" s="3212"/>
      <c r="V29" s="3212"/>
      <c r="W29" s="3212"/>
      <c r="X29" s="3212"/>
      <c r="Y29" s="3212"/>
      <c r="Z29" s="3212"/>
      <c r="AA29" s="3212"/>
      <c r="AB29" s="3212"/>
      <c r="AC29" s="3212"/>
      <c r="AD29" s="3212"/>
      <c r="BM29" s="1834"/>
      <c r="BN29" s="1835"/>
      <c r="BO29" s="3213" t="s">
        <v>38</v>
      </c>
      <c r="BP29" s="3214"/>
      <c r="BQ29" s="3113"/>
      <c r="BR29" s="3114"/>
      <c r="BS29" s="3114"/>
      <c r="BT29" s="3114"/>
      <c r="BU29" s="3114"/>
      <c r="BV29" s="3114"/>
      <c r="BW29" s="3114"/>
      <c r="BX29" s="3114"/>
      <c r="BY29" s="3115"/>
      <c r="BZ29" s="1835"/>
      <c r="CA29" s="1836"/>
      <c r="CC29" s="1738"/>
      <c r="CD29" s="1767"/>
      <c r="CH29" s="1738"/>
      <c r="CI29" s="1738"/>
      <c r="CJ29" s="1738"/>
      <c r="CK29" s="1738"/>
      <c r="CL29" s="1738"/>
      <c r="CM29" s="1738"/>
      <c r="CN29" s="1738"/>
      <c r="CO29" s="1738"/>
      <c r="CP29" s="1738"/>
      <c r="CQ29" s="1738"/>
      <c r="CR29" s="1738"/>
      <c r="CS29" s="1738"/>
      <c r="CT29" s="1738"/>
      <c r="CU29" s="1738"/>
      <c r="CV29" s="1738"/>
      <c r="CW29" s="1738"/>
      <c r="CX29" s="1738"/>
      <c r="CY29" s="1738"/>
      <c r="CZ29" s="1738"/>
      <c r="DA29" s="1738"/>
      <c r="DB29" s="1738"/>
      <c r="DC29" s="1738"/>
      <c r="DD29" s="1738"/>
      <c r="DE29" s="1738"/>
      <c r="DF29" s="1738"/>
      <c r="DG29" s="1738"/>
      <c r="DH29" s="1738"/>
      <c r="DI29" s="1738"/>
      <c r="DJ29" s="1738"/>
      <c r="DK29" s="1738"/>
      <c r="DL29" s="1738"/>
      <c r="DM29" s="1738"/>
      <c r="DN29" s="1738"/>
      <c r="DO29" s="1738"/>
      <c r="DP29" s="1738"/>
      <c r="DQ29" s="1738"/>
      <c r="DR29" s="1738"/>
      <c r="DS29" s="1738"/>
      <c r="DT29" s="1738"/>
      <c r="DU29" s="1738"/>
      <c r="DV29" s="1738"/>
      <c r="DW29" s="1738"/>
      <c r="DX29" s="1738"/>
      <c r="DY29" s="1738"/>
      <c r="DZ29" s="1738"/>
      <c r="EA29" s="1738"/>
      <c r="EB29" s="1738"/>
      <c r="EC29" s="1738"/>
      <c r="ED29" s="1738"/>
      <c r="EE29" s="1738"/>
      <c r="EF29" s="1738"/>
      <c r="EG29" s="1738"/>
      <c r="EH29" s="1738"/>
      <c r="EI29" s="1738"/>
      <c r="EJ29" s="1738"/>
      <c r="EK29" s="1738"/>
      <c r="EL29" s="1738"/>
      <c r="EM29" s="1738"/>
      <c r="EN29" s="1738"/>
      <c r="EO29" s="1738"/>
      <c r="EP29" s="1738"/>
      <c r="EQ29" s="1738"/>
      <c r="ER29" s="1738"/>
      <c r="ES29" s="1738"/>
      <c r="ET29" s="1738"/>
      <c r="EU29" s="1738"/>
      <c r="EV29" s="1738"/>
      <c r="EW29" s="1738"/>
      <c r="EX29" s="1738"/>
      <c r="EY29" s="1738"/>
      <c r="EZ29" s="1738"/>
      <c r="FA29" s="1738"/>
      <c r="FB29" s="1738"/>
      <c r="FC29" s="1738"/>
      <c r="FD29" s="1738"/>
      <c r="FE29" s="1738"/>
      <c r="FF29" s="1738"/>
      <c r="FG29" s="1738"/>
      <c r="FH29" s="1738"/>
      <c r="FI29" s="1738"/>
      <c r="FJ29" s="1738"/>
      <c r="FK29" s="1738"/>
      <c r="FL29" s="1738"/>
      <c r="FM29" s="1738"/>
      <c r="FN29" s="1738"/>
      <c r="FO29" s="1738"/>
      <c r="FP29" s="1738"/>
      <c r="FQ29" s="1738"/>
      <c r="FR29" s="1738"/>
      <c r="FS29" s="1738"/>
      <c r="FT29" s="1738"/>
      <c r="FU29" s="1738"/>
      <c r="FV29" s="1738"/>
      <c r="FW29" s="1738"/>
      <c r="FX29" s="1738"/>
      <c r="FY29" s="1738"/>
      <c r="FZ29" s="1738"/>
      <c r="GA29" s="1738"/>
      <c r="GB29" s="1738"/>
    </row>
    <row r="30" spans="2:184" s="17" customFormat="1" ht="30" customHeight="1">
      <c r="B30" s="1800"/>
      <c r="D30" s="1817"/>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BM30" s="1834"/>
      <c r="BN30" s="1835"/>
      <c r="BO30" s="3214"/>
      <c r="BP30" s="3214"/>
      <c r="BQ30" s="3116"/>
      <c r="BR30" s="3117"/>
      <c r="BS30" s="3117"/>
      <c r="BT30" s="3117"/>
      <c r="BU30" s="3117"/>
      <c r="BV30" s="3117"/>
      <c r="BW30" s="3117"/>
      <c r="BX30" s="3117"/>
      <c r="BY30" s="3118"/>
      <c r="BZ30" s="1835"/>
      <c r="CA30" s="1836"/>
      <c r="CC30" s="1738"/>
      <c r="CD30" s="1767"/>
      <c r="CH30" s="1738"/>
      <c r="CI30" s="1738"/>
      <c r="CJ30" s="1738"/>
      <c r="CK30" s="1738"/>
      <c r="CL30" s="1738"/>
      <c r="CM30" s="1738"/>
      <c r="CN30" s="1738"/>
      <c r="CO30" s="1738"/>
      <c r="CP30" s="1738"/>
      <c r="CQ30" s="1738"/>
      <c r="CR30" s="1738"/>
      <c r="CS30" s="1738"/>
      <c r="CT30" s="1738"/>
      <c r="CU30" s="1738"/>
      <c r="CV30" s="1738"/>
      <c r="CW30" s="1738"/>
      <c r="CX30" s="1738"/>
      <c r="CY30" s="1738"/>
      <c r="CZ30" s="1738"/>
      <c r="DA30" s="1738"/>
      <c r="DB30" s="1738"/>
      <c r="DC30" s="1738"/>
      <c r="DD30" s="1738"/>
      <c r="DE30" s="1738"/>
      <c r="DF30" s="1738"/>
      <c r="DG30" s="1738"/>
      <c r="DH30" s="1738"/>
      <c r="DI30" s="1738"/>
      <c r="DJ30" s="1738"/>
      <c r="DK30" s="1738"/>
      <c r="DL30" s="1738"/>
      <c r="DM30" s="1738"/>
      <c r="DN30" s="1738"/>
      <c r="DO30" s="1738"/>
      <c r="DP30" s="1738"/>
      <c r="DQ30" s="1738"/>
      <c r="DR30" s="1738"/>
      <c r="DS30" s="1738"/>
      <c r="DT30" s="1738"/>
      <c r="DU30" s="1738"/>
      <c r="DV30" s="1738"/>
      <c r="DW30" s="1738"/>
      <c r="DX30" s="1738"/>
      <c r="DY30" s="1738"/>
      <c r="DZ30" s="1738"/>
      <c r="EA30" s="1738"/>
      <c r="EB30" s="1738"/>
      <c r="EC30" s="1738"/>
      <c r="ED30" s="1738"/>
      <c r="EE30" s="1738"/>
      <c r="EF30" s="1738"/>
      <c r="EG30" s="1738"/>
      <c r="EH30" s="1738"/>
      <c r="EI30" s="1738"/>
      <c r="EJ30" s="1738"/>
      <c r="EK30" s="1738"/>
      <c r="EL30" s="1738"/>
      <c r="EM30" s="1738"/>
      <c r="EN30" s="1738"/>
      <c r="EO30" s="1738"/>
      <c r="EP30" s="1738"/>
      <c r="EQ30" s="1738"/>
      <c r="ER30" s="1738"/>
      <c r="ES30" s="1738"/>
      <c r="ET30" s="1738"/>
      <c r="EU30" s="1738"/>
      <c r="EV30" s="1738"/>
      <c r="EW30" s="1738"/>
      <c r="EX30" s="1738"/>
      <c r="EY30" s="1738"/>
      <c r="EZ30" s="1738"/>
      <c r="FA30" s="1738"/>
      <c r="FB30" s="1738"/>
      <c r="FC30" s="1738"/>
      <c r="FD30" s="1738"/>
      <c r="FE30" s="1738"/>
      <c r="FF30" s="1738"/>
      <c r="FG30" s="1738"/>
      <c r="FH30" s="1738"/>
      <c r="FI30" s="1738"/>
      <c r="FJ30" s="1738"/>
      <c r="FK30" s="1738"/>
      <c r="FL30" s="1738"/>
      <c r="FM30" s="1738"/>
      <c r="FN30" s="1738"/>
      <c r="FO30" s="1738"/>
      <c r="FP30" s="1738"/>
      <c r="FQ30" s="1738"/>
      <c r="FR30" s="1738"/>
      <c r="FS30" s="1738"/>
      <c r="FT30" s="1738"/>
      <c r="FU30" s="1738"/>
      <c r="FV30" s="1738"/>
      <c r="FW30" s="1738"/>
      <c r="FX30" s="1738"/>
      <c r="FY30" s="1738"/>
      <c r="FZ30" s="1738"/>
      <c r="GA30" s="1738"/>
      <c r="GB30" s="1738"/>
    </row>
    <row r="31" spans="2:184" s="17" customFormat="1" ht="30" customHeight="1">
      <c r="B31" s="1824"/>
      <c r="D31" s="5"/>
      <c r="E31" s="143"/>
      <c r="F31" s="3211"/>
      <c r="G31" s="3211"/>
      <c r="H31" s="3211"/>
      <c r="I31" s="3211"/>
      <c r="J31" s="3211"/>
      <c r="K31" s="3211"/>
      <c r="L31" s="3211"/>
      <c r="M31" s="3211"/>
      <c r="N31" s="3211"/>
      <c r="O31" s="3211"/>
      <c r="P31" s="3211"/>
      <c r="Q31" s="3211"/>
      <c r="R31" s="3211"/>
      <c r="S31" s="3211"/>
      <c r="T31" s="3211"/>
      <c r="U31" s="3211"/>
      <c r="V31" s="3211"/>
      <c r="W31" s="3211"/>
      <c r="X31" s="3211"/>
      <c r="Y31" s="3211"/>
      <c r="Z31" s="3211"/>
      <c r="AA31" s="3211"/>
      <c r="AB31" s="3211"/>
      <c r="AC31" s="3211"/>
      <c r="AD31" s="3211"/>
      <c r="BM31" s="1834"/>
      <c r="BN31" s="1835"/>
      <c r="BO31" s="1835"/>
      <c r="BP31" s="1835"/>
      <c r="BQ31" s="1835"/>
      <c r="BR31" s="1835"/>
      <c r="BS31" s="1835"/>
      <c r="BT31" s="1835"/>
      <c r="BU31" s="1835"/>
      <c r="BV31" s="1835"/>
      <c r="BW31" s="1835"/>
      <c r="BX31" s="1835"/>
      <c r="BY31" s="1835"/>
      <c r="BZ31" s="1835"/>
      <c r="CA31" s="1836"/>
      <c r="CC31" s="1738"/>
      <c r="CD31" s="1815"/>
      <c r="CH31" s="1738"/>
      <c r="CI31" s="1738"/>
      <c r="CJ31" s="1738"/>
      <c r="CK31" s="1738"/>
      <c r="CL31" s="1738"/>
      <c r="CM31" s="1738"/>
      <c r="CN31" s="1738"/>
      <c r="CO31" s="1738"/>
      <c r="CP31" s="1738"/>
      <c r="CQ31" s="1738"/>
      <c r="CR31" s="1738"/>
      <c r="CS31" s="1738"/>
      <c r="CT31" s="1738"/>
      <c r="CU31" s="1738"/>
      <c r="CV31" s="1738"/>
      <c r="CW31" s="1738"/>
      <c r="CX31" s="1738"/>
      <c r="CY31" s="1738"/>
      <c r="CZ31" s="1738"/>
      <c r="DA31" s="1738"/>
      <c r="DB31" s="1738"/>
      <c r="DC31" s="1738"/>
      <c r="DD31" s="1738"/>
      <c r="DE31" s="1738"/>
      <c r="DF31" s="1738"/>
      <c r="DG31" s="1738"/>
      <c r="DH31" s="1738"/>
      <c r="DI31" s="1738"/>
      <c r="DJ31" s="1738"/>
      <c r="DK31" s="1738"/>
      <c r="DL31" s="1738"/>
      <c r="DM31" s="1738"/>
      <c r="DN31" s="1738"/>
      <c r="DO31" s="1738"/>
      <c r="DP31" s="1738"/>
      <c r="DQ31" s="1738"/>
      <c r="DR31" s="1738"/>
      <c r="DS31" s="1738"/>
      <c r="DT31" s="1738"/>
      <c r="DU31" s="1738"/>
      <c r="DV31" s="1738"/>
      <c r="DW31" s="1738"/>
      <c r="DX31" s="1738"/>
      <c r="DY31" s="1738"/>
      <c r="DZ31" s="1738"/>
      <c r="EA31" s="1738"/>
      <c r="EB31" s="1738"/>
      <c r="EC31" s="1738"/>
      <c r="ED31" s="1738"/>
      <c r="EE31" s="1738"/>
      <c r="EF31" s="1738"/>
      <c r="EG31" s="1738"/>
      <c r="EH31" s="1738"/>
      <c r="EI31" s="1738"/>
      <c r="EJ31" s="1738"/>
      <c r="EK31" s="1738"/>
      <c r="EL31" s="1738"/>
      <c r="EM31" s="1738"/>
      <c r="EN31" s="1738"/>
      <c r="EO31" s="1738"/>
      <c r="EP31" s="1738"/>
      <c r="EQ31" s="1738"/>
      <c r="ER31" s="1738"/>
      <c r="ES31" s="1738"/>
      <c r="ET31" s="1738"/>
      <c r="EU31" s="1738"/>
      <c r="EV31" s="1738"/>
      <c r="EW31" s="1738"/>
      <c r="EX31" s="1738"/>
      <c r="EY31" s="1738"/>
      <c r="EZ31" s="1738"/>
      <c r="FA31" s="1738"/>
      <c r="FB31" s="1738"/>
      <c r="FC31" s="1738"/>
      <c r="FD31" s="1738"/>
      <c r="FE31" s="1738"/>
      <c r="FF31" s="1738"/>
      <c r="FG31" s="1738"/>
      <c r="FH31" s="1738"/>
      <c r="FI31" s="1738"/>
      <c r="FJ31" s="1738"/>
      <c r="FK31" s="1738"/>
      <c r="FL31" s="1738"/>
      <c r="FM31" s="1738"/>
      <c r="FN31" s="1738"/>
      <c r="FO31" s="1738"/>
      <c r="FP31" s="1738"/>
      <c r="FQ31" s="1738"/>
      <c r="FR31" s="1738"/>
      <c r="FS31" s="1738"/>
      <c r="FT31" s="1738"/>
      <c r="FU31" s="1738"/>
      <c r="FV31" s="1738"/>
      <c r="FW31" s="1738"/>
      <c r="FX31" s="1738"/>
      <c r="FY31" s="1738"/>
      <c r="FZ31" s="1738"/>
      <c r="GA31" s="1738"/>
      <c r="GB31" s="1738"/>
    </row>
    <row r="32" spans="2:184" s="17" customFormat="1" ht="30" customHeight="1">
      <c r="B32" s="481"/>
      <c r="D32" s="1817" t="s">
        <v>72</v>
      </c>
      <c r="F32" s="3212"/>
      <c r="G32" s="3212"/>
      <c r="H32" s="3212"/>
      <c r="I32" s="3212"/>
      <c r="J32" s="3212"/>
      <c r="K32" s="3212"/>
      <c r="L32" s="3212"/>
      <c r="M32" s="3212"/>
      <c r="N32" s="3212"/>
      <c r="O32" s="3212"/>
      <c r="P32" s="3212"/>
      <c r="Q32" s="3212"/>
      <c r="R32" s="3212"/>
      <c r="S32" s="3212"/>
      <c r="T32" s="3212"/>
      <c r="U32" s="3212"/>
      <c r="V32" s="3212"/>
      <c r="W32" s="3212"/>
      <c r="X32" s="3212"/>
      <c r="Y32" s="3212"/>
      <c r="Z32" s="3212"/>
      <c r="AA32" s="3212"/>
      <c r="AB32" s="3212"/>
      <c r="AC32" s="3212"/>
      <c r="AD32" s="3212"/>
      <c r="BM32" s="1834"/>
      <c r="BN32" s="1835"/>
      <c r="BO32" s="3213" t="s">
        <v>39</v>
      </c>
      <c r="BP32" s="3214"/>
      <c r="BQ32" s="3113"/>
      <c r="BR32" s="3114"/>
      <c r="BS32" s="3114"/>
      <c r="BT32" s="3114"/>
      <c r="BU32" s="3114"/>
      <c r="BV32" s="3114"/>
      <c r="BW32" s="3114"/>
      <c r="BX32" s="3114"/>
      <c r="BY32" s="3115"/>
      <c r="BZ32" s="1835"/>
      <c r="CA32" s="1836"/>
      <c r="CC32" s="1738"/>
      <c r="CD32" s="1815"/>
      <c r="CH32" s="1738"/>
      <c r="CI32" s="1738"/>
      <c r="CJ32" s="1738"/>
      <c r="CK32" s="1738"/>
      <c r="CL32" s="1738"/>
      <c r="CM32" s="1738"/>
      <c r="CN32" s="1738"/>
      <c r="CO32" s="1738"/>
      <c r="CP32" s="1738"/>
      <c r="CQ32" s="1738"/>
      <c r="CR32" s="1738"/>
      <c r="CS32" s="1738"/>
      <c r="CT32" s="1738"/>
      <c r="CU32" s="1738"/>
      <c r="CV32" s="1738"/>
      <c r="CW32" s="1738"/>
      <c r="CX32" s="1738"/>
      <c r="CY32" s="1738"/>
      <c r="CZ32" s="1738"/>
      <c r="DA32" s="1738"/>
      <c r="DB32" s="1738"/>
      <c r="DC32" s="1738"/>
      <c r="DD32" s="1738"/>
      <c r="DE32" s="1738"/>
      <c r="DF32" s="1738"/>
      <c r="DG32" s="1738"/>
      <c r="DH32" s="1738"/>
      <c r="DI32" s="1738"/>
      <c r="DJ32" s="1738"/>
      <c r="DK32" s="1738"/>
      <c r="DL32" s="1738"/>
      <c r="DM32" s="1738"/>
      <c r="DN32" s="1738"/>
      <c r="DO32" s="1738"/>
      <c r="DP32" s="1738"/>
      <c r="DQ32" s="1738"/>
      <c r="DR32" s="1738"/>
      <c r="DS32" s="1738"/>
      <c r="DT32" s="1738"/>
      <c r="DU32" s="1738"/>
      <c r="DV32" s="1738"/>
      <c r="DW32" s="1738"/>
      <c r="DX32" s="1738"/>
      <c r="DY32" s="1738"/>
      <c r="DZ32" s="1738"/>
      <c r="EA32" s="1738"/>
      <c r="EB32" s="1738"/>
      <c r="EC32" s="1738"/>
      <c r="ED32" s="1738"/>
      <c r="EE32" s="1738"/>
      <c r="EF32" s="1738"/>
      <c r="EG32" s="1738"/>
      <c r="EH32" s="1738"/>
      <c r="EI32" s="1738"/>
      <c r="EJ32" s="1738"/>
      <c r="EK32" s="1738"/>
      <c r="EL32" s="1738"/>
      <c r="EM32" s="1738"/>
      <c r="EN32" s="1738"/>
      <c r="EO32" s="1738"/>
      <c r="EP32" s="1738"/>
      <c r="EQ32" s="1738"/>
      <c r="ER32" s="1738"/>
      <c r="ES32" s="1738"/>
      <c r="ET32" s="1738"/>
      <c r="EU32" s="1738"/>
      <c r="EV32" s="1738"/>
      <c r="EW32" s="1738"/>
      <c r="EX32" s="1738"/>
      <c r="EY32" s="1738"/>
      <c r="EZ32" s="1738"/>
      <c r="FA32" s="1738"/>
      <c r="FB32" s="1738"/>
      <c r="FC32" s="1738"/>
      <c r="FD32" s="1738"/>
      <c r="FE32" s="1738"/>
      <c r="FF32" s="1738"/>
      <c r="FG32" s="1738"/>
      <c r="FH32" s="1738"/>
      <c r="FI32" s="1738"/>
      <c r="FJ32" s="1738"/>
      <c r="FK32" s="1738"/>
      <c r="FL32" s="1738"/>
      <c r="FM32" s="1738"/>
      <c r="FN32" s="1738"/>
      <c r="FO32" s="1738"/>
      <c r="FP32" s="1738"/>
      <c r="FQ32" s="1738"/>
      <c r="FR32" s="1738"/>
      <c r="FS32" s="1738"/>
      <c r="FT32" s="1738"/>
      <c r="FU32" s="1738"/>
      <c r="FV32" s="1738"/>
      <c r="FW32" s="1738"/>
      <c r="FX32" s="1738"/>
      <c r="FY32" s="1738"/>
      <c r="FZ32" s="1738"/>
      <c r="GA32" s="1738"/>
      <c r="GB32" s="1738"/>
    </row>
    <row r="33" spans="2:184" s="17" customFormat="1" ht="30" customHeight="1">
      <c r="B33" s="481"/>
      <c r="BM33" s="1834"/>
      <c r="BN33" s="1835"/>
      <c r="BO33" s="3214"/>
      <c r="BP33" s="3214"/>
      <c r="BQ33" s="3116"/>
      <c r="BR33" s="3117"/>
      <c r="BS33" s="3117"/>
      <c r="BT33" s="3117"/>
      <c r="BU33" s="3117"/>
      <c r="BV33" s="3117"/>
      <c r="BW33" s="3117"/>
      <c r="BX33" s="3117"/>
      <c r="BY33" s="3118"/>
      <c r="BZ33" s="1835"/>
      <c r="CA33" s="1836"/>
      <c r="CC33" s="1738"/>
      <c r="CD33" s="1815"/>
      <c r="CH33" s="1738"/>
      <c r="CI33" s="1738"/>
      <c r="CJ33" s="1738"/>
      <c r="CK33" s="1738"/>
      <c r="CL33" s="1738"/>
      <c r="CM33" s="1738"/>
      <c r="CN33" s="1738"/>
      <c r="CO33" s="1738"/>
      <c r="CP33" s="1738"/>
      <c r="CQ33" s="1738"/>
      <c r="CR33" s="1738"/>
      <c r="CS33" s="1738"/>
      <c r="CT33" s="1738"/>
      <c r="CU33" s="1738"/>
      <c r="CV33" s="1738"/>
      <c r="CW33" s="1738"/>
      <c r="CX33" s="1738"/>
      <c r="CY33" s="1738"/>
      <c r="CZ33" s="1738"/>
      <c r="DA33" s="1738"/>
      <c r="DB33" s="1738"/>
      <c r="DC33" s="1738"/>
      <c r="DD33" s="1738"/>
      <c r="DE33" s="1738"/>
      <c r="DF33" s="1738"/>
      <c r="DG33" s="1738"/>
      <c r="DH33" s="1738"/>
      <c r="DI33" s="1738"/>
      <c r="DJ33" s="1738"/>
      <c r="DK33" s="1738"/>
      <c r="DL33" s="1738"/>
      <c r="DM33" s="1738"/>
      <c r="DN33" s="1738"/>
      <c r="DO33" s="1738"/>
      <c r="DP33" s="1738"/>
      <c r="DQ33" s="1738"/>
      <c r="DR33" s="1738"/>
      <c r="DS33" s="1738"/>
      <c r="DT33" s="1738"/>
      <c r="DU33" s="1738"/>
      <c r="DV33" s="1738"/>
      <c r="DW33" s="1738"/>
      <c r="DX33" s="1738"/>
      <c r="DY33" s="1738"/>
      <c r="DZ33" s="1738"/>
      <c r="EA33" s="1738"/>
      <c r="EB33" s="1738"/>
      <c r="EC33" s="1738"/>
      <c r="ED33" s="1738"/>
      <c r="EE33" s="1738"/>
      <c r="EF33" s="1738"/>
      <c r="EG33" s="1738"/>
      <c r="EH33" s="1738"/>
      <c r="EI33" s="1738"/>
      <c r="EJ33" s="1738"/>
      <c r="EK33" s="1738"/>
      <c r="EL33" s="1738"/>
      <c r="EM33" s="1738"/>
      <c r="EN33" s="1738"/>
      <c r="EO33" s="1738"/>
      <c r="EP33" s="1738"/>
      <c r="EQ33" s="1738"/>
      <c r="ER33" s="1738"/>
      <c r="ES33" s="1738"/>
      <c r="ET33" s="1738"/>
      <c r="EU33" s="1738"/>
      <c r="EV33" s="1738"/>
      <c r="EW33" s="1738"/>
      <c r="EX33" s="1738"/>
      <c r="EY33" s="1738"/>
      <c r="EZ33" s="1738"/>
      <c r="FA33" s="1738"/>
      <c r="FB33" s="1738"/>
      <c r="FC33" s="1738"/>
      <c r="FD33" s="1738"/>
      <c r="FE33" s="1738"/>
      <c r="FF33" s="1738"/>
      <c r="FG33" s="1738"/>
      <c r="FH33" s="1738"/>
      <c r="FI33" s="1738"/>
      <c r="FJ33" s="1738"/>
      <c r="FK33" s="1738"/>
      <c r="FL33" s="1738"/>
      <c r="FM33" s="1738"/>
      <c r="FN33" s="1738"/>
      <c r="FO33" s="1738"/>
      <c r="FP33" s="1738"/>
      <c r="FQ33" s="1738"/>
      <c r="FR33" s="1738"/>
      <c r="FS33" s="1738"/>
      <c r="FT33" s="1738"/>
      <c r="FU33" s="1738"/>
      <c r="FV33" s="1738"/>
      <c r="FW33" s="1738"/>
      <c r="FX33" s="1738"/>
      <c r="FY33" s="1738"/>
      <c r="FZ33" s="1738"/>
      <c r="GA33" s="1738"/>
      <c r="GB33" s="1738"/>
    </row>
    <row r="34" spans="2:184" s="17" customFormat="1" ht="30" customHeight="1">
      <c r="B34" s="1766"/>
      <c r="F34" s="3211"/>
      <c r="G34" s="3211"/>
      <c r="H34" s="3211"/>
      <c r="I34" s="3211"/>
      <c r="J34" s="3211"/>
      <c r="K34" s="3211"/>
      <c r="L34" s="3211"/>
      <c r="M34" s="3211"/>
      <c r="N34" s="3211"/>
      <c r="O34" s="3211"/>
      <c r="P34" s="3211"/>
      <c r="Q34" s="3211"/>
      <c r="R34" s="3211"/>
      <c r="S34" s="3211"/>
      <c r="T34" s="3211"/>
      <c r="U34" s="3211"/>
      <c r="V34" s="3211"/>
      <c r="W34" s="3211"/>
      <c r="X34" s="3211"/>
      <c r="Y34" s="3211"/>
      <c r="Z34" s="3211"/>
      <c r="AA34" s="3211"/>
      <c r="AB34" s="3211"/>
      <c r="AC34" s="3211"/>
      <c r="AD34" s="3211"/>
      <c r="BM34" s="1834"/>
      <c r="BN34" s="1835"/>
      <c r="BO34" s="1835"/>
      <c r="BP34" s="1835"/>
      <c r="BQ34" s="1835"/>
      <c r="BR34" s="1835"/>
      <c r="BS34" s="1835"/>
      <c r="BT34" s="1835"/>
      <c r="BU34" s="1835"/>
      <c r="BV34" s="1835"/>
      <c r="BW34" s="1835"/>
      <c r="BX34" s="1835"/>
      <c r="BY34" s="1835"/>
      <c r="BZ34" s="1835"/>
      <c r="CA34" s="1836"/>
      <c r="CC34" s="1738"/>
      <c r="CD34" s="1815"/>
      <c r="CH34" s="1738"/>
      <c r="CI34" s="1738"/>
      <c r="CJ34" s="1738"/>
      <c r="CK34" s="1738"/>
      <c r="CL34" s="1738"/>
      <c r="CM34" s="1738"/>
      <c r="CN34" s="1738"/>
      <c r="CO34" s="1738"/>
      <c r="CP34" s="1738"/>
      <c r="CQ34" s="1738"/>
      <c r="CR34" s="1738"/>
      <c r="CS34" s="1738"/>
      <c r="CT34" s="1738"/>
      <c r="CU34" s="1738"/>
      <c r="CV34" s="1738"/>
      <c r="CW34" s="1738"/>
      <c r="CX34" s="1738"/>
      <c r="CY34" s="1738"/>
      <c r="CZ34" s="1738"/>
      <c r="DA34" s="1738"/>
      <c r="DB34" s="1738"/>
      <c r="DC34" s="1738"/>
      <c r="DD34" s="1738"/>
      <c r="DE34" s="1738"/>
      <c r="DF34" s="1738"/>
      <c r="DG34" s="1738"/>
      <c r="DH34" s="1738"/>
      <c r="DI34" s="1738"/>
      <c r="DJ34" s="1738"/>
      <c r="DK34" s="1738"/>
      <c r="DL34" s="1738"/>
      <c r="DM34" s="1738"/>
      <c r="DN34" s="1738"/>
      <c r="DO34" s="1738"/>
      <c r="DP34" s="1738"/>
      <c r="DQ34" s="1738"/>
      <c r="DR34" s="1738"/>
      <c r="DS34" s="1738"/>
      <c r="DT34" s="1738"/>
      <c r="DU34" s="1738"/>
      <c r="DV34" s="1738"/>
      <c r="DW34" s="1738"/>
      <c r="DX34" s="1738"/>
      <c r="DY34" s="1738"/>
      <c r="DZ34" s="1738"/>
      <c r="EA34" s="1738"/>
      <c r="EB34" s="1738"/>
      <c r="EC34" s="1738"/>
      <c r="ED34" s="1738"/>
      <c r="EE34" s="1738"/>
      <c r="EF34" s="1738"/>
      <c r="EG34" s="1738"/>
      <c r="EH34" s="1738"/>
      <c r="EI34" s="1738"/>
      <c r="EJ34" s="1738"/>
      <c r="EK34" s="1738"/>
      <c r="EL34" s="1738"/>
      <c r="EM34" s="1738"/>
      <c r="EN34" s="1738"/>
      <c r="EO34" s="1738"/>
      <c r="EP34" s="1738"/>
      <c r="EQ34" s="1738"/>
      <c r="ER34" s="1738"/>
      <c r="ES34" s="1738"/>
      <c r="ET34" s="1738"/>
      <c r="EU34" s="1738"/>
      <c r="EV34" s="1738"/>
      <c r="EW34" s="1738"/>
      <c r="EX34" s="1738"/>
      <c r="EY34" s="1738"/>
      <c r="EZ34" s="1738"/>
      <c r="FA34" s="1738"/>
      <c r="FB34" s="1738"/>
      <c r="FC34" s="1738"/>
      <c r="FD34" s="1738"/>
      <c r="FE34" s="1738"/>
      <c r="FF34" s="1738"/>
      <c r="FG34" s="1738"/>
      <c r="FH34" s="1738"/>
      <c r="FI34" s="1738"/>
      <c r="FJ34" s="1738"/>
      <c r="FK34" s="1738"/>
      <c r="FL34" s="1738"/>
      <c r="FM34" s="1738"/>
      <c r="FN34" s="1738"/>
      <c r="FO34" s="1738"/>
      <c r="FP34" s="1738"/>
      <c r="FQ34" s="1738"/>
      <c r="FR34" s="1738"/>
      <c r="FS34" s="1738"/>
      <c r="FT34" s="1738"/>
      <c r="FU34" s="1738"/>
      <c r="FV34" s="1738"/>
      <c r="FW34" s="1738"/>
      <c r="FX34" s="1738"/>
      <c r="FY34" s="1738"/>
      <c r="FZ34" s="1738"/>
      <c r="GA34" s="1738"/>
      <c r="GB34" s="1738"/>
    </row>
    <row r="35" spans="2:184" s="17" customFormat="1" ht="30" customHeight="1">
      <c r="B35" s="1800"/>
      <c r="D35" s="1817" t="s">
        <v>111</v>
      </c>
      <c r="F35" s="3212"/>
      <c r="G35" s="3212"/>
      <c r="H35" s="3212"/>
      <c r="I35" s="3212"/>
      <c r="J35" s="3212"/>
      <c r="K35" s="3212"/>
      <c r="L35" s="3212"/>
      <c r="M35" s="3212"/>
      <c r="N35" s="3212"/>
      <c r="O35" s="3212"/>
      <c r="P35" s="3212"/>
      <c r="Q35" s="3212"/>
      <c r="R35" s="3212"/>
      <c r="S35" s="3212"/>
      <c r="T35" s="3212"/>
      <c r="U35" s="3212"/>
      <c r="V35" s="3212"/>
      <c r="W35" s="3212"/>
      <c r="X35" s="3212"/>
      <c r="Y35" s="3212"/>
      <c r="Z35" s="3212"/>
      <c r="AA35" s="3212"/>
      <c r="AB35" s="3212"/>
      <c r="AC35" s="3212"/>
      <c r="AD35" s="3212"/>
      <c r="BM35" s="1834"/>
      <c r="BN35" s="1835"/>
      <c r="BO35" s="3213" t="s">
        <v>40</v>
      </c>
      <c r="BP35" s="3214"/>
      <c r="BQ35" s="3113"/>
      <c r="BR35" s="3114"/>
      <c r="BS35" s="3114"/>
      <c r="BT35" s="3114"/>
      <c r="BU35" s="3114"/>
      <c r="BV35" s="3114"/>
      <c r="BW35" s="3114"/>
      <c r="BX35" s="3114"/>
      <c r="BY35" s="3115"/>
      <c r="BZ35" s="1835"/>
      <c r="CA35" s="1836"/>
      <c r="CC35" s="1738"/>
      <c r="CD35" s="1815"/>
      <c r="CH35" s="1738"/>
      <c r="CI35" s="1738"/>
      <c r="CJ35" s="1738"/>
      <c r="CK35" s="1738"/>
      <c r="CL35" s="1738"/>
      <c r="CM35" s="1738"/>
      <c r="CN35" s="1738"/>
      <c r="CO35" s="1738"/>
      <c r="CP35" s="1738"/>
      <c r="CQ35" s="1738"/>
      <c r="CR35" s="1738"/>
      <c r="CS35" s="1738"/>
      <c r="CT35" s="1738"/>
      <c r="CU35" s="1738"/>
      <c r="CV35" s="1738"/>
      <c r="CW35" s="1738"/>
      <c r="CX35" s="1738"/>
      <c r="CY35" s="1738"/>
      <c r="CZ35" s="1738"/>
      <c r="DA35" s="1738"/>
      <c r="DB35" s="1738"/>
      <c r="DC35" s="1738"/>
      <c r="DD35" s="1738"/>
      <c r="DE35" s="1738"/>
      <c r="DF35" s="1738"/>
      <c r="DG35" s="1738"/>
      <c r="DH35" s="1738"/>
      <c r="DI35" s="1738"/>
      <c r="DJ35" s="1738"/>
      <c r="DK35" s="1738"/>
      <c r="DL35" s="1738"/>
      <c r="DM35" s="1738"/>
      <c r="DN35" s="1738"/>
      <c r="DO35" s="1738"/>
      <c r="DP35" s="1738"/>
      <c r="DQ35" s="1738"/>
      <c r="DR35" s="1738"/>
      <c r="DS35" s="1738"/>
      <c r="DT35" s="1738"/>
      <c r="DU35" s="1738"/>
      <c r="DV35" s="1738"/>
      <c r="DW35" s="1738"/>
      <c r="DX35" s="1738"/>
      <c r="DY35" s="1738"/>
      <c r="DZ35" s="1738"/>
      <c r="EA35" s="1738"/>
      <c r="EB35" s="1738"/>
      <c r="EC35" s="1738"/>
      <c r="ED35" s="1738"/>
      <c r="EE35" s="1738"/>
      <c r="EF35" s="1738"/>
      <c r="EG35" s="1738"/>
      <c r="EH35" s="1738"/>
      <c r="EI35" s="1738"/>
      <c r="EJ35" s="1738"/>
      <c r="EK35" s="1738"/>
      <c r="EL35" s="1738"/>
      <c r="EM35" s="1738"/>
      <c r="EN35" s="1738"/>
      <c r="EO35" s="1738"/>
      <c r="EP35" s="1738"/>
      <c r="EQ35" s="1738"/>
      <c r="ER35" s="1738"/>
      <c r="ES35" s="1738"/>
      <c r="ET35" s="1738"/>
      <c r="EU35" s="1738"/>
      <c r="EV35" s="1738"/>
      <c r="EW35" s="1738"/>
      <c r="EX35" s="1738"/>
      <c r="EY35" s="1738"/>
      <c r="EZ35" s="1738"/>
      <c r="FA35" s="1738"/>
      <c r="FB35" s="1738"/>
      <c r="FC35" s="1738"/>
      <c r="FD35" s="1738"/>
      <c r="FE35" s="1738"/>
      <c r="FF35" s="1738"/>
      <c r="FG35" s="1738"/>
      <c r="FH35" s="1738"/>
      <c r="FI35" s="1738"/>
      <c r="FJ35" s="1738"/>
      <c r="FK35" s="1738"/>
      <c r="FL35" s="1738"/>
      <c r="FM35" s="1738"/>
      <c r="FN35" s="1738"/>
      <c r="FO35" s="1738"/>
      <c r="FP35" s="1738"/>
      <c r="FQ35" s="1738"/>
      <c r="FR35" s="1738"/>
      <c r="FS35" s="1738"/>
      <c r="FT35" s="1738"/>
      <c r="FU35" s="1738"/>
      <c r="FV35" s="1738"/>
      <c r="FW35" s="1738"/>
      <c r="FX35" s="1738"/>
      <c r="FY35" s="1738"/>
      <c r="FZ35" s="1738"/>
      <c r="GA35" s="1738"/>
      <c r="GB35" s="1738"/>
    </row>
    <row r="36" spans="2:184" s="17" customFormat="1" ht="30" customHeight="1">
      <c r="B36" s="1800"/>
      <c r="BM36" s="1834"/>
      <c r="BN36" s="1835"/>
      <c r="BO36" s="3214"/>
      <c r="BP36" s="3214"/>
      <c r="BQ36" s="3116"/>
      <c r="BR36" s="3117"/>
      <c r="BS36" s="3117"/>
      <c r="BT36" s="3117"/>
      <c r="BU36" s="3117"/>
      <c r="BV36" s="3117"/>
      <c r="BW36" s="3117"/>
      <c r="BX36" s="3117"/>
      <c r="BY36" s="3118"/>
      <c r="BZ36" s="1835"/>
      <c r="CA36" s="1836"/>
      <c r="CC36" s="1738"/>
      <c r="CD36" s="1828"/>
      <c r="CH36" s="1738"/>
      <c r="CI36" s="1738"/>
      <c r="CJ36" s="1738"/>
      <c r="CK36" s="1738"/>
      <c r="CL36" s="1738"/>
      <c r="CM36" s="1738"/>
      <c r="CN36" s="1738"/>
      <c r="CO36" s="1738"/>
      <c r="CP36" s="1738"/>
      <c r="CQ36" s="1738"/>
      <c r="CR36" s="1738"/>
      <c r="CS36" s="1738"/>
      <c r="CT36" s="1738"/>
      <c r="CU36" s="1738"/>
      <c r="CV36" s="1738"/>
      <c r="CW36" s="1738"/>
      <c r="CX36" s="1738"/>
      <c r="CY36" s="1738"/>
      <c r="CZ36" s="1738"/>
      <c r="DA36" s="1738"/>
      <c r="DB36" s="1738"/>
      <c r="DC36" s="1738"/>
      <c r="DD36" s="1738"/>
      <c r="DE36" s="1738"/>
      <c r="DF36" s="1738"/>
      <c r="DG36" s="1738"/>
      <c r="DH36" s="1738"/>
      <c r="DI36" s="1738"/>
      <c r="DJ36" s="1738"/>
      <c r="DK36" s="1738"/>
      <c r="DL36" s="1738"/>
      <c r="DM36" s="1738"/>
      <c r="DN36" s="1738"/>
      <c r="DO36" s="1738"/>
      <c r="DP36" s="1738"/>
      <c r="DQ36" s="1738"/>
      <c r="DR36" s="1738"/>
      <c r="DS36" s="1738"/>
      <c r="DT36" s="1738"/>
      <c r="DU36" s="1738"/>
      <c r="DV36" s="1738"/>
      <c r="DW36" s="1738"/>
      <c r="DX36" s="1738"/>
      <c r="DY36" s="1738"/>
      <c r="DZ36" s="1738"/>
      <c r="EA36" s="1738"/>
      <c r="EB36" s="1738"/>
      <c r="EC36" s="1738"/>
      <c r="ED36" s="1738"/>
      <c r="EE36" s="1738"/>
      <c r="EF36" s="1738"/>
      <c r="EG36" s="1738"/>
      <c r="EH36" s="1738"/>
      <c r="EI36" s="1738"/>
      <c r="EJ36" s="1738"/>
      <c r="EK36" s="1738"/>
      <c r="EL36" s="1738"/>
      <c r="EM36" s="1738"/>
      <c r="EN36" s="1738"/>
      <c r="EO36" s="1738"/>
      <c r="EP36" s="1738"/>
      <c r="EQ36" s="1738"/>
      <c r="ER36" s="1738"/>
      <c r="ES36" s="1738"/>
      <c r="ET36" s="1738"/>
      <c r="EU36" s="1738"/>
      <c r="EV36" s="1738"/>
      <c r="EW36" s="1738"/>
      <c r="EX36" s="1738"/>
      <c r="EY36" s="1738"/>
      <c r="EZ36" s="1738"/>
      <c r="FA36" s="1738"/>
      <c r="FB36" s="1738"/>
      <c r="FC36" s="1738"/>
      <c r="FD36" s="1738"/>
      <c r="FE36" s="1738"/>
      <c r="FF36" s="1738"/>
      <c r="FG36" s="1738"/>
      <c r="FH36" s="1738"/>
      <c r="FI36" s="1738"/>
      <c r="FJ36" s="1738"/>
      <c r="FK36" s="1738"/>
      <c r="FL36" s="1738"/>
      <c r="FM36" s="1738"/>
      <c r="FN36" s="1738"/>
      <c r="FO36" s="1738"/>
      <c r="FP36" s="1738"/>
      <c r="FQ36" s="1738"/>
      <c r="FR36" s="1738"/>
      <c r="FS36" s="1738"/>
      <c r="FT36" s="1738"/>
      <c r="FU36" s="1738"/>
      <c r="FV36" s="1738"/>
      <c r="FW36" s="1738"/>
      <c r="FX36" s="1738"/>
      <c r="FY36" s="1738"/>
      <c r="FZ36" s="1738"/>
      <c r="GA36" s="1738"/>
      <c r="GB36" s="1738"/>
    </row>
    <row r="37" spans="2:184" s="17" customFormat="1" ht="30" customHeight="1">
      <c r="B37" s="1800"/>
      <c r="BM37" s="1837"/>
      <c r="BN37" s="1838"/>
      <c r="BO37" s="1838"/>
      <c r="BP37" s="1838"/>
      <c r="BQ37" s="1838"/>
      <c r="BR37" s="1838"/>
      <c r="BS37" s="1838"/>
      <c r="BT37" s="1838"/>
      <c r="BU37" s="1838"/>
      <c r="BV37" s="1838"/>
      <c r="BW37" s="1838"/>
      <c r="BX37" s="1838"/>
      <c r="BY37" s="1838"/>
      <c r="BZ37" s="1838"/>
      <c r="CA37" s="1839"/>
      <c r="CC37" s="1738"/>
      <c r="CD37" s="1828"/>
      <c r="CH37" s="1738"/>
      <c r="CI37" s="1738"/>
      <c r="CJ37" s="1738"/>
      <c r="CK37" s="1738"/>
      <c r="CL37" s="1738"/>
      <c r="CM37" s="1738"/>
      <c r="CN37" s="1738"/>
      <c r="CO37" s="1738"/>
      <c r="CP37" s="1738"/>
      <c r="CQ37" s="1738"/>
      <c r="CR37" s="1738"/>
      <c r="CS37" s="1738"/>
      <c r="CT37" s="1738"/>
      <c r="CU37" s="1738"/>
      <c r="CV37" s="1738"/>
      <c r="CW37" s="1738"/>
      <c r="CX37" s="1738"/>
      <c r="CY37" s="1738"/>
      <c r="CZ37" s="1738"/>
      <c r="DA37" s="1738"/>
      <c r="DB37" s="1738"/>
      <c r="DC37" s="1738"/>
      <c r="DD37" s="1738"/>
      <c r="DE37" s="1738"/>
      <c r="DF37" s="1738"/>
      <c r="DG37" s="1738"/>
      <c r="DH37" s="1738"/>
      <c r="DI37" s="1738"/>
      <c r="DJ37" s="1738"/>
      <c r="DK37" s="1738"/>
      <c r="DL37" s="1738"/>
      <c r="DM37" s="1738"/>
      <c r="DN37" s="1738"/>
      <c r="DO37" s="1738"/>
      <c r="DP37" s="1738"/>
      <c r="DQ37" s="1738"/>
      <c r="DR37" s="1738"/>
      <c r="DS37" s="1738"/>
      <c r="DT37" s="1738"/>
      <c r="DU37" s="1738"/>
      <c r="DV37" s="1738"/>
      <c r="DW37" s="1738"/>
      <c r="DX37" s="1738"/>
      <c r="DY37" s="1738"/>
      <c r="DZ37" s="1738"/>
      <c r="EA37" s="1738"/>
      <c r="EB37" s="1738"/>
      <c r="EC37" s="1738"/>
      <c r="ED37" s="1738"/>
      <c r="EE37" s="1738"/>
      <c r="EF37" s="1738"/>
      <c r="EG37" s="1738"/>
      <c r="EH37" s="1738"/>
      <c r="EI37" s="1738"/>
      <c r="EJ37" s="1738"/>
      <c r="EK37" s="1738"/>
      <c r="EL37" s="1738"/>
      <c r="EM37" s="1738"/>
      <c r="EN37" s="1738"/>
      <c r="EO37" s="1738"/>
      <c r="EP37" s="1738"/>
      <c r="EQ37" s="1738"/>
      <c r="ER37" s="1738"/>
      <c r="ES37" s="1738"/>
      <c r="ET37" s="1738"/>
      <c r="EU37" s="1738"/>
      <c r="EV37" s="1738"/>
      <c r="EW37" s="1738"/>
      <c r="EX37" s="1738"/>
      <c r="EY37" s="1738"/>
      <c r="EZ37" s="1738"/>
      <c r="FA37" s="1738"/>
      <c r="FB37" s="1738"/>
      <c r="FC37" s="1738"/>
      <c r="FD37" s="1738"/>
      <c r="FE37" s="1738"/>
      <c r="FF37" s="1738"/>
      <c r="FG37" s="1738"/>
      <c r="FH37" s="1738"/>
      <c r="FI37" s="1738"/>
      <c r="FJ37" s="1738"/>
      <c r="FK37" s="1738"/>
      <c r="FL37" s="1738"/>
      <c r="FM37" s="1738"/>
      <c r="FN37" s="1738"/>
      <c r="FO37" s="1738"/>
      <c r="FP37" s="1738"/>
      <c r="FQ37" s="1738"/>
      <c r="FR37" s="1738"/>
      <c r="FS37" s="1738"/>
      <c r="FT37" s="1738"/>
      <c r="FU37" s="1738"/>
      <c r="FV37" s="1738"/>
      <c r="FW37" s="1738"/>
      <c r="FX37" s="1738"/>
      <c r="FY37" s="1738"/>
      <c r="FZ37" s="1738"/>
      <c r="GA37" s="1738"/>
      <c r="GB37" s="1738"/>
    </row>
    <row r="38" spans="2:184" s="17" customFormat="1" ht="39.9" customHeight="1">
      <c r="B38" s="1821"/>
      <c r="C38" s="1840"/>
      <c r="D38" s="1840"/>
      <c r="E38" s="1840"/>
      <c r="F38" s="1840"/>
      <c r="G38" s="1840"/>
      <c r="H38" s="1840"/>
      <c r="I38" s="1840"/>
      <c r="J38" s="1840"/>
      <c r="K38" s="1840"/>
      <c r="L38" s="1840"/>
      <c r="M38" s="1840"/>
      <c r="N38" s="1840"/>
      <c r="O38" s="1840"/>
      <c r="P38" s="1840"/>
      <c r="Q38" s="1840"/>
      <c r="R38" s="1840"/>
      <c r="S38" s="1840"/>
      <c r="T38" s="1840"/>
      <c r="U38" s="1840"/>
      <c r="V38" s="1840"/>
      <c r="W38" s="1840"/>
      <c r="X38" s="1840"/>
      <c r="Y38" s="1840"/>
      <c r="Z38" s="1840"/>
      <c r="AA38" s="1840"/>
      <c r="AB38" s="1840"/>
      <c r="AC38" s="1840"/>
      <c r="AD38" s="1840"/>
      <c r="AE38" s="1840"/>
      <c r="AF38" s="1840"/>
      <c r="AG38" s="1840"/>
      <c r="AH38" s="1840"/>
      <c r="AI38" s="1840"/>
      <c r="AJ38" s="1840"/>
      <c r="AK38" s="1840"/>
      <c r="AL38" s="1840"/>
      <c r="AM38" s="1840"/>
      <c r="AN38" s="1840"/>
      <c r="AO38" s="1840"/>
      <c r="AP38" s="1840"/>
      <c r="AQ38" s="1840"/>
      <c r="AR38" s="1840"/>
      <c r="AS38" s="1840"/>
      <c r="AT38" s="1840"/>
      <c r="AU38" s="1840"/>
      <c r="AV38" s="1840"/>
      <c r="AW38" s="1840"/>
      <c r="AX38" s="1840"/>
      <c r="AY38" s="1840"/>
      <c r="AZ38" s="1840"/>
      <c r="BA38" s="1840"/>
      <c r="BB38" s="1840"/>
      <c r="BC38" s="1840"/>
      <c r="BD38" s="1840"/>
      <c r="BE38" s="1840"/>
      <c r="BF38" s="1840"/>
      <c r="BG38" s="1840"/>
      <c r="BH38" s="1840"/>
      <c r="BI38" s="1840"/>
      <c r="BJ38" s="1840"/>
      <c r="BK38" s="1840"/>
      <c r="BL38" s="1840"/>
      <c r="BM38" s="1840"/>
      <c r="BN38" s="1840"/>
      <c r="BO38" s="1840"/>
      <c r="BP38" s="1840"/>
      <c r="BQ38" s="1840"/>
      <c r="BR38" s="1840"/>
      <c r="BS38" s="1840"/>
      <c r="BT38" s="1840"/>
      <c r="BU38" s="1840"/>
      <c r="BV38" s="1840"/>
      <c r="BW38" s="1840"/>
      <c r="BX38" s="1840"/>
      <c r="BY38" s="1840"/>
      <c r="BZ38" s="1840"/>
      <c r="CA38" s="1840"/>
      <c r="CB38" s="1840"/>
      <c r="CC38" s="1795"/>
      <c r="CD38" s="1841"/>
      <c r="CH38" s="1738"/>
      <c r="CI38" s="1738"/>
      <c r="CJ38" s="1738"/>
      <c r="CK38" s="1738"/>
      <c r="CL38" s="1738"/>
      <c r="CM38" s="1738"/>
      <c r="CN38" s="1738"/>
      <c r="CO38" s="1738"/>
      <c r="CP38" s="1738"/>
      <c r="CQ38" s="1738"/>
      <c r="CR38" s="1738"/>
      <c r="CS38" s="1738"/>
      <c r="CT38" s="1738"/>
      <c r="CU38" s="1738"/>
      <c r="CV38" s="1738"/>
      <c r="CW38" s="1738"/>
      <c r="CX38" s="1738"/>
      <c r="CY38" s="1738"/>
      <c r="CZ38" s="1738"/>
      <c r="DA38" s="1738"/>
      <c r="DB38" s="1738"/>
      <c r="DC38" s="1738"/>
      <c r="DD38" s="1738"/>
      <c r="DE38" s="1738"/>
      <c r="DF38" s="1738"/>
      <c r="DG38" s="1738"/>
      <c r="DH38" s="1738"/>
      <c r="DI38" s="1738"/>
      <c r="DJ38" s="1738"/>
      <c r="DK38" s="1738"/>
      <c r="DL38" s="1738"/>
      <c r="DM38" s="1738"/>
      <c r="DN38" s="1738"/>
      <c r="DO38" s="1738"/>
      <c r="DP38" s="1738"/>
      <c r="DQ38" s="1738"/>
      <c r="DR38" s="1738"/>
      <c r="DS38" s="1738"/>
      <c r="DT38" s="1738"/>
      <c r="DU38" s="1738"/>
      <c r="DV38" s="1738"/>
      <c r="DW38" s="1738"/>
      <c r="DX38" s="1738"/>
      <c r="DY38" s="1738"/>
      <c r="DZ38" s="1738"/>
      <c r="EA38" s="1738"/>
      <c r="EB38" s="1738"/>
      <c r="EC38" s="1738"/>
      <c r="ED38" s="1738"/>
      <c r="EE38" s="1738"/>
      <c r="EF38" s="1738"/>
      <c r="EG38" s="1738"/>
      <c r="EH38" s="1738"/>
      <c r="EI38" s="1738"/>
      <c r="EJ38" s="1738"/>
      <c r="EK38" s="1738"/>
      <c r="EL38" s="1738"/>
      <c r="EM38" s="1738"/>
      <c r="EN38" s="1738"/>
      <c r="EO38" s="1738"/>
      <c r="EP38" s="1738"/>
      <c r="EQ38" s="1738"/>
      <c r="ER38" s="1738"/>
      <c r="ES38" s="1738"/>
      <c r="ET38" s="1738"/>
      <c r="EU38" s="1738"/>
      <c r="EV38" s="1738"/>
      <c r="EW38" s="1738"/>
      <c r="EX38" s="1738"/>
      <c r="EY38" s="1738"/>
      <c r="EZ38" s="1738"/>
      <c r="FA38" s="1738"/>
      <c r="FB38" s="1738"/>
      <c r="FC38" s="1738"/>
      <c r="FD38" s="1738"/>
      <c r="FE38" s="1738"/>
      <c r="FF38" s="1738"/>
      <c r="FG38" s="1738"/>
      <c r="FH38" s="1738"/>
      <c r="FI38" s="1738"/>
      <c r="FJ38" s="1738"/>
      <c r="FK38" s="1738"/>
      <c r="FL38" s="1738"/>
      <c r="FM38" s="1738"/>
      <c r="FN38" s="1738"/>
      <c r="FO38" s="1738"/>
      <c r="FP38" s="1738"/>
      <c r="FQ38" s="1738"/>
      <c r="FR38" s="1738"/>
      <c r="FS38" s="1738"/>
      <c r="FT38" s="1738"/>
      <c r="FU38" s="1738"/>
      <c r="FV38" s="1738"/>
      <c r="FW38" s="1738"/>
      <c r="FX38" s="1738"/>
      <c r="FY38" s="1738"/>
      <c r="FZ38" s="1738"/>
      <c r="GA38" s="1738"/>
      <c r="GB38" s="1738"/>
    </row>
    <row r="39" spans="2:184" s="17" customFormat="1" ht="39.9" customHeight="1">
      <c r="B39" s="1824"/>
      <c r="CC39" s="1738"/>
      <c r="CD39" s="1767"/>
      <c r="CH39" s="1738"/>
      <c r="CI39" s="1738"/>
      <c r="CJ39" s="1738"/>
      <c r="CK39" s="1738"/>
      <c r="CL39" s="1738"/>
      <c r="CM39" s="1738"/>
      <c r="CN39" s="1738"/>
      <c r="CO39" s="1738"/>
      <c r="CP39" s="1738"/>
      <c r="CQ39" s="1738"/>
      <c r="CR39" s="1738"/>
      <c r="CS39" s="1738"/>
      <c r="CT39" s="1738"/>
      <c r="CU39" s="1738"/>
      <c r="CV39" s="1738"/>
      <c r="CW39" s="1738"/>
      <c r="CX39" s="1738"/>
      <c r="CY39" s="1738"/>
      <c r="CZ39" s="1738"/>
      <c r="DA39" s="1738"/>
      <c r="DB39" s="1738"/>
      <c r="DC39" s="1738"/>
      <c r="DD39" s="1738"/>
      <c r="DE39" s="1738"/>
      <c r="DF39" s="1738"/>
      <c r="DG39" s="1738"/>
      <c r="DH39" s="1738"/>
      <c r="DI39" s="1738"/>
      <c r="DJ39" s="1738"/>
      <c r="DK39" s="1738"/>
      <c r="DL39" s="1738"/>
      <c r="DM39" s="1738"/>
      <c r="DN39" s="1738"/>
      <c r="DO39" s="1738"/>
      <c r="DP39" s="1738"/>
      <c r="DQ39" s="1738"/>
      <c r="DR39" s="1738"/>
      <c r="DS39" s="1738"/>
      <c r="DT39" s="1738"/>
      <c r="DU39" s="1738"/>
      <c r="DV39" s="1738"/>
      <c r="DW39" s="1738"/>
      <c r="DX39" s="1738"/>
      <c r="DY39" s="1738"/>
      <c r="DZ39" s="1738"/>
      <c r="EA39" s="1738"/>
      <c r="EB39" s="1738"/>
      <c r="EC39" s="1738"/>
      <c r="ED39" s="1738"/>
      <c r="EE39" s="1738"/>
      <c r="EF39" s="1738"/>
      <c r="EG39" s="1738"/>
      <c r="EH39" s="1738"/>
      <c r="EI39" s="1738"/>
      <c r="EJ39" s="1738"/>
      <c r="EK39" s="1738"/>
      <c r="EL39" s="1738"/>
      <c r="EM39" s="1738"/>
      <c r="EN39" s="1738"/>
      <c r="EO39" s="1738"/>
      <c r="EP39" s="1738"/>
      <c r="EQ39" s="1738"/>
      <c r="ER39" s="1738"/>
      <c r="ES39" s="1738"/>
      <c r="ET39" s="1738"/>
      <c r="EU39" s="1738"/>
      <c r="EV39" s="1738"/>
      <c r="EW39" s="1738"/>
      <c r="EX39" s="1738"/>
      <c r="EY39" s="1738"/>
      <c r="EZ39" s="1738"/>
      <c r="FA39" s="1738"/>
      <c r="FB39" s="1738"/>
      <c r="FC39" s="1738"/>
      <c r="FD39" s="1738"/>
      <c r="FE39" s="1738"/>
      <c r="FF39" s="1738"/>
      <c r="FG39" s="1738"/>
      <c r="FH39" s="1738"/>
      <c r="FI39" s="1738"/>
      <c r="FJ39" s="1738"/>
      <c r="FK39" s="1738"/>
      <c r="FL39" s="1738"/>
      <c r="FM39" s="1738"/>
      <c r="FN39" s="1738"/>
      <c r="FO39" s="1738"/>
      <c r="FP39" s="1738"/>
      <c r="FQ39" s="1738"/>
      <c r="FR39" s="1738"/>
      <c r="FS39" s="1738"/>
      <c r="FT39" s="1738"/>
      <c r="FU39" s="1738"/>
      <c r="FV39" s="1738"/>
      <c r="FW39" s="1738"/>
      <c r="FX39" s="1738"/>
      <c r="FY39" s="1738"/>
      <c r="FZ39" s="1738"/>
      <c r="GA39" s="1738"/>
      <c r="GB39" s="1738"/>
    </row>
    <row r="40" spans="2:184" s="17" customFormat="1" ht="30" customHeight="1">
      <c r="B40" s="481"/>
      <c r="AR40" s="3110" t="s">
        <v>1547</v>
      </c>
      <c r="AS40" s="3110"/>
      <c r="AT40" s="3110"/>
      <c r="AU40" s="3110"/>
      <c r="AV40" s="3110"/>
      <c r="AW40" s="3110"/>
      <c r="AX40" s="3110"/>
      <c r="AY40" s="3110"/>
      <c r="AZ40" s="3110"/>
      <c r="BA40" s="3110"/>
      <c r="BB40" s="3110"/>
      <c r="BC40" s="3110"/>
      <c r="BD40" s="3110"/>
      <c r="BE40" s="3110"/>
      <c r="BF40" s="3110"/>
      <c r="BG40" s="3110"/>
      <c r="BH40" s="3110"/>
      <c r="BI40" s="3110"/>
      <c r="BJ40" s="3110"/>
      <c r="BK40" s="3110"/>
      <c r="BL40" s="3110"/>
      <c r="BM40" s="3110"/>
      <c r="BN40" s="3110"/>
      <c r="BO40" s="3110"/>
      <c r="BP40" s="3110"/>
      <c r="BQ40" s="3110"/>
      <c r="BR40" s="3110"/>
      <c r="BS40" s="3110"/>
      <c r="BT40" s="3110"/>
      <c r="BU40" s="3110"/>
      <c r="BV40" s="3110"/>
      <c r="BW40" s="3110"/>
      <c r="BX40" s="3110"/>
      <c r="BY40" s="3110"/>
      <c r="BZ40" s="3110"/>
      <c r="CA40" s="3110"/>
      <c r="CC40" s="1738"/>
      <c r="CD40" s="1767"/>
      <c r="CH40" s="1738"/>
      <c r="CI40" s="1738"/>
      <c r="CJ40" s="1738"/>
      <c r="CK40" s="1738"/>
      <c r="CL40" s="1738"/>
      <c r="CM40" s="1738"/>
      <c r="CN40" s="1738"/>
      <c r="CO40" s="1738"/>
      <c r="CP40" s="1738"/>
      <c r="CQ40" s="1738"/>
      <c r="CR40" s="1738"/>
      <c r="CS40" s="1738"/>
      <c r="CT40" s="1738"/>
      <c r="CU40" s="1738"/>
      <c r="CV40" s="1738"/>
      <c r="CW40" s="1738"/>
      <c r="CX40" s="1738"/>
      <c r="CY40" s="1738"/>
      <c r="CZ40" s="1738"/>
      <c r="DA40" s="1738"/>
      <c r="DB40" s="1738"/>
      <c r="DC40" s="1738"/>
      <c r="DD40" s="1738"/>
      <c r="DE40" s="1738"/>
      <c r="DF40" s="1738"/>
      <c r="DG40" s="1738"/>
      <c r="DH40" s="1738"/>
      <c r="DI40" s="1738"/>
      <c r="DJ40" s="1738"/>
      <c r="DK40" s="1738"/>
      <c r="DL40" s="1738"/>
      <c r="DM40" s="1738"/>
      <c r="DN40" s="1738"/>
      <c r="DO40" s="1738"/>
      <c r="DP40" s="1738"/>
      <c r="DQ40" s="1738"/>
      <c r="DR40" s="1738"/>
      <c r="DS40" s="1738"/>
      <c r="DT40" s="1738"/>
      <c r="DU40" s="1738"/>
      <c r="DV40" s="1738"/>
      <c r="DW40" s="1738"/>
      <c r="DX40" s="1738"/>
      <c r="DY40" s="1738"/>
      <c r="DZ40" s="1738"/>
      <c r="EA40" s="1738"/>
      <c r="EB40" s="1738"/>
      <c r="EC40" s="1738"/>
      <c r="ED40" s="1738"/>
      <c r="EE40" s="1738"/>
      <c r="EF40" s="1738"/>
      <c r="EG40" s="1738"/>
      <c r="EH40" s="1738"/>
      <c r="EI40" s="1738"/>
      <c r="EJ40" s="1738"/>
      <c r="EK40" s="1738"/>
      <c r="EL40" s="1738"/>
      <c r="EM40" s="1738"/>
      <c r="EN40" s="1738"/>
      <c r="EO40" s="1738"/>
      <c r="EP40" s="1738"/>
      <c r="EQ40" s="1738"/>
      <c r="ER40" s="1738"/>
      <c r="ES40" s="1738"/>
      <c r="ET40" s="1738"/>
      <c r="EU40" s="1738"/>
      <c r="EV40" s="1738"/>
      <c r="EW40" s="1738"/>
      <c r="EX40" s="1738"/>
      <c r="EY40" s="1738"/>
      <c r="EZ40" s="1738"/>
      <c r="FA40" s="1738"/>
      <c r="FB40" s="1738"/>
      <c r="FC40" s="1738"/>
      <c r="FD40" s="1738"/>
      <c r="FE40" s="1738"/>
      <c r="FF40" s="1738"/>
      <c r="FG40" s="1738"/>
      <c r="FH40" s="1738"/>
      <c r="FI40" s="1738"/>
      <c r="FJ40" s="1738"/>
      <c r="FK40" s="1738"/>
      <c r="FL40" s="1738"/>
      <c r="FM40" s="1738"/>
      <c r="FN40" s="1738"/>
      <c r="FO40" s="1738"/>
      <c r="FP40" s="1738"/>
      <c r="FQ40" s="1738"/>
      <c r="FR40" s="1738"/>
      <c r="FS40" s="1738"/>
      <c r="FT40" s="1738"/>
      <c r="FU40" s="1738"/>
      <c r="FV40" s="1738"/>
      <c r="FW40" s="1738"/>
      <c r="FX40" s="1738"/>
      <c r="FY40" s="1738"/>
      <c r="FZ40" s="1738"/>
      <c r="GA40" s="1738"/>
      <c r="GB40" s="1738"/>
    </row>
    <row r="41" spans="2:184" s="17" customFormat="1" ht="30" customHeight="1">
      <c r="B41" s="481"/>
      <c r="AR41" s="3110" t="s">
        <v>18</v>
      </c>
      <c r="AS41" s="3110"/>
      <c r="AT41" s="3110"/>
      <c r="AU41" s="3110"/>
      <c r="AV41" s="3110"/>
      <c r="AW41" s="3110"/>
      <c r="AX41" s="3110"/>
      <c r="AY41" s="3110"/>
      <c r="AZ41" s="3110"/>
      <c r="BA41" s="3110"/>
      <c r="BB41" s="3110"/>
      <c r="BC41" s="3110"/>
      <c r="BD41" s="3110"/>
      <c r="BE41" s="3110"/>
      <c r="BF41" s="3110"/>
      <c r="BG41" s="3110"/>
      <c r="BH41" s="3110"/>
      <c r="BI41" s="3110"/>
      <c r="BJ41" s="3110"/>
      <c r="BK41" s="3110"/>
      <c r="BL41" s="3110"/>
      <c r="BM41" s="3110"/>
      <c r="BN41" s="3110"/>
      <c r="BO41" s="3110"/>
      <c r="BP41" s="3110"/>
      <c r="BQ41" s="3110"/>
      <c r="BR41" s="3110"/>
      <c r="BS41" s="3110"/>
      <c r="BT41" s="3110"/>
      <c r="BU41" s="3110"/>
      <c r="BV41" s="3110"/>
      <c r="BW41" s="3110"/>
      <c r="BX41" s="3110"/>
      <c r="BY41" s="3110"/>
      <c r="BZ41" s="3110"/>
      <c r="CA41" s="3110"/>
      <c r="CC41" s="1738"/>
      <c r="CD41" s="1767"/>
      <c r="CH41" s="1738"/>
      <c r="CI41" s="1738"/>
      <c r="CJ41" s="1738"/>
      <c r="CK41" s="1738"/>
      <c r="CL41" s="1738"/>
      <c r="CM41" s="1738"/>
      <c r="CN41" s="1738"/>
      <c r="CO41" s="1738"/>
      <c r="CP41" s="1738"/>
      <c r="CQ41" s="1738"/>
      <c r="CR41" s="1738"/>
      <c r="CS41" s="1738"/>
      <c r="CT41" s="1738"/>
      <c r="CU41" s="1738"/>
      <c r="CV41" s="1738"/>
      <c r="CW41" s="1738"/>
      <c r="CX41" s="1738"/>
      <c r="CY41" s="1738"/>
      <c r="CZ41" s="1738"/>
      <c r="DA41" s="1738"/>
      <c r="DB41" s="1738"/>
      <c r="DC41" s="1738"/>
      <c r="DD41" s="1738"/>
      <c r="DE41" s="1738"/>
      <c r="DF41" s="1738"/>
      <c r="DG41" s="1738"/>
      <c r="DH41" s="1738"/>
      <c r="DI41" s="1738"/>
      <c r="DJ41" s="1738"/>
      <c r="DK41" s="1738"/>
      <c r="DL41" s="1738"/>
      <c r="DM41" s="1738"/>
      <c r="DN41" s="1738"/>
      <c r="DO41" s="1738"/>
      <c r="DP41" s="1738"/>
      <c r="DQ41" s="1738"/>
      <c r="DR41" s="1738"/>
      <c r="DS41" s="1738"/>
      <c r="DT41" s="1738"/>
      <c r="DU41" s="1738"/>
      <c r="DV41" s="1738"/>
      <c r="DW41" s="1738"/>
      <c r="DX41" s="1738"/>
      <c r="DY41" s="1738"/>
      <c r="DZ41" s="1738"/>
      <c r="EA41" s="1738"/>
      <c r="EB41" s="1738"/>
      <c r="EC41" s="1738"/>
      <c r="ED41" s="1738"/>
      <c r="EE41" s="1738"/>
      <c r="EF41" s="1738"/>
      <c r="EG41" s="1738"/>
      <c r="EH41" s="1738"/>
      <c r="EI41" s="1738"/>
      <c r="EJ41" s="1738"/>
      <c r="EK41" s="1738"/>
      <c r="EL41" s="1738"/>
      <c r="EM41" s="1738"/>
      <c r="EN41" s="1738"/>
      <c r="EO41" s="1738"/>
      <c r="EP41" s="1738"/>
      <c r="EQ41" s="1738"/>
      <c r="ER41" s="1738"/>
      <c r="ES41" s="1738"/>
      <c r="ET41" s="1738"/>
      <c r="EU41" s="1738"/>
      <c r="EV41" s="1738"/>
      <c r="EW41" s="1738"/>
      <c r="EX41" s="1738"/>
      <c r="EY41" s="1738"/>
      <c r="EZ41" s="1738"/>
      <c r="FA41" s="1738"/>
      <c r="FB41" s="1738"/>
      <c r="FC41" s="1738"/>
      <c r="FD41" s="1738"/>
      <c r="FE41" s="1738"/>
      <c r="FF41" s="1738"/>
      <c r="FG41" s="1738"/>
      <c r="FH41" s="1738"/>
      <c r="FI41" s="1738"/>
      <c r="FJ41" s="1738"/>
      <c r="FK41" s="1738"/>
      <c r="FL41" s="1738"/>
      <c r="FM41" s="1738"/>
      <c r="FN41" s="1738"/>
      <c r="FO41" s="1738"/>
      <c r="FP41" s="1738"/>
      <c r="FQ41" s="1738"/>
      <c r="FR41" s="1738"/>
      <c r="FS41" s="1738"/>
      <c r="FT41" s="1738"/>
      <c r="FU41" s="1738"/>
      <c r="FV41" s="1738"/>
      <c r="FW41" s="1738"/>
      <c r="FX41" s="1738"/>
      <c r="FY41" s="1738"/>
      <c r="FZ41" s="1738"/>
      <c r="GA41" s="1738"/>
      <c r="GB41" s="1738"/>
    </row>
    <row r="42" spans="2:184" s="17" customFormat="1" ht="30" customHeight="1">
      <c r="B42" s="1766"/>
      <c r="BG42" s="1"/>
      <c r="BH42" s="1"/>
      <c r="BI42" s="1"/>
      <c r="BJ42" s="1"/>
      <c r="BK42" s="1"/>
      <c r="BL42" s="1"/>
      <c r="BM42" s="1"/>
      <c r="BN42" s="1"/>
      <c r="BO42" s="1"/>
      <c r="BP42" s="1"/>
      <c r="BQ42" s="1"/>
      <c r="BR42" s="1"/>
      <c r="BS42" s="1"/>
      <c r="BT42" s="1"/>
      <c r="BU42" s="1"/>
      <c r="BV42" s="1"/>
      <c r="BW42" s="1"/>
      <c r="BX42" s="1"/>
      <c r="BY42" s="1"/>
      <c r="BZ42" s="1"/>
      <c r="CA42" s="1"/>
      <c r="CC42" s="1738"/>
      <c r="CD42" s="1815"/>
      <c r="CH42" s="1738"/>
      <c r="CI42" s="1738"/>
      <c r="CJ42" s="1738"/>
      <c r="CK42" s="1738"/>
      <c r="CL42" s="1738"/>
      <c r="CM42" s="1738"/>
      <c r="CN42" s="1738"/>
      <c r="CO42" s="1738"/>
      <c r="CP42" s="1738"/>
      <c r="CQ42" s="1738"/>
      <c r="CR42" s="1738"/>
      <c r="CS42" s="1738"/>
      <c r="CT42" s="1738"/>
      <c r="CU42" s="1738"/>
      <c r="CV42" s="1738"/>
      <c r="CW42" s="1738"/>
      <c r="CX42" s="1738"/>
      <c r="CY42" s="1738"/>
      <c r="CZ42" s="1738"/>
      <c r="DA42" s="1738"/>
      <c r="DB42" s="1738"/>
      <c r="DC42" s="1738"/>
      <c r="DD42" s="1738"/>
      <c r="DE42" s="1738"/>
      <c r="DF42" s="1738"/>
      <c r="DG42" s="1738"/>
      <c r="DH42" s="1738"/>
      <c r="DI42" s="1738"/>
      <c r="DJ42" s="1738"/>
      <c r="DK42" s="1738"/>
      <c r="DL42" s="1738"/>
      <c r="DM42" s="1738"/>
      <c r="DN42" s="1738"/>
      <c r="DO42" s="1738"/>
      <c r="DP42" s="1738"/>
      <c r="DQ42" s="1738"/>
      <c r="DR42" s="1738"/>
      <c r="DS42" s="1738"/>
      <c r="DT42" s="1738"/>
      <c r="DU42" s="1738"/>
      <c r="DV42" s="1738"/>
      <c r="DW42" s="1738"/>
      <c r="DX42" s="1738"/>
      <c r="DY42" s="1738"/>
      <c r="DZ42" s="1738"/>
      <c r="EA42" s="1738"/>
      <c r="EB42" s="1738"/>
      <c r="EC42" s="1738"/>
      <c r="ED42" s="1738"/>
      <c r="EE42" s="1738"/>
      <c r="EF42" s="1738"/>
      <c r="EG42" s="1738"/>
      <c r="EH42" s="1738"/>
      <c r="EI42" s="1738"/>
      <c r="EJ42" s="1738"/>
      <c r="EK42" s="1738"/>
      <c r="EL42" s="1738"/>
      <c r="EM42" s="1738"/>
      <c r="EN42" s="1738"/>
      <c r="EO42" s="1738"/>
      <c r="EP42" s="1738"/>
      <c r="EQ42" s="1738"/>
      <c r="ER42" s="1738"/>
      <c r="ES42" s="1738"/>
      <c r="ET42" s="1738"/>
      <c r="EU42" s="1738"/>
      <c r="EV42" s="1738"/>
      <c r="EW42" s="1738"/>
      <c r="EX42" s="1738"/>
      <c r="EY42" s="1738"/>
      <c r="EZ42" s="1738"/>
      <c r="FA42" s="1738"/>
      <c r="FB42" s="1738"/>
      <c r="FC42" s="1738"/>
      <c r="FD42" s="1738"/>
      <c r="FE42" s="1738"/>
      <c r="FF42" s="1738"/>
      <c r="FG42" s="1738"/>
      <c r="FH42" s="1738"/>
      <c r="FI42" s="1738"/>
      <c r="FJ42" s="1738"/>
      <c r="FK42" s="1738"/>
      <c r="FL42" s="1738"/>
      <c r="FM42" s="1738"/>
      <c r="FN42" s="1738"/>
      <c r="FO42" s="1738"/>
      <c r="FP42" s="1738"/>
      <c r="FQ42" s="1738"/>
      <c r="FR42" s="1738"/>
      <c r="FS42" s="1738"/>
      <c r="FT42" s="1738"/>
      <c r="FU42" s="1738"/>
      <c r="FV42" s="1738"/>
      <c r="FW42" s="1738"/>
      <c r="FX42" s="1738"/>
      <c r="FY42" s="1738"/>
      <c r="FZ42" s="1738"/>
      <c r="GA42" s="1738"/>
      <c r="GB42" s="1738"/>
    </row>
    <row r="43" spans="2:184" s="17" customFormat="1" ht="30" customHeight="1">
      <c r="B43" s="1800"/>
      <c r="BG43" s="1"/>
      <c r="BH43" s="1"/>
      <c r="BI43" s="1"/>
      <c r="BJ43" s="1"/>
      <c r="BK43" s="1"/>
      <c r="BL43" s="1"/>
      <c r="BM43" s="1"/>
      <c r="BN43" s="1"/>
      <c r="BO43" s="1"/>
      <c r="BP43" s="1"/>
      <c r="BQ43" s="1"/>
      <c r="BR43" s="1"/>
      <c r="BS43" s="1"/>
      <c r="BT43" s="1"/>
      <c r="BU43" s="1"/>
      <c r="BV43" s="1"/>
      <c r="BW43" s="3210">
        <v>410007</v>
      </c>
      <c r="BX43" s="3210"/>
      <c r="BY43" s="3210"/>
      <c r="BZ43" s="3210"/>
      <c r="CA43" s="3210"/>
      <c r="CC43" s="1738"/>
      <c r="CD43" s="1815"/>
      <c r="CH43" s="1738"/>
      <c r="CI43" s="1738"/>
      <c r="CJ43" s="1738"/>
      <c r="CK43" s="1738"/>
      <c r="CL43" s="1738"/>
      <c r="CM43" s="1738"/>
      <c r="CN43" s="1738"/>
      <c r="CO43" s="1738"/>
      <c r="CP43" s="1738"/>
      <c r="CQ43" s="1738"/>
      <c r="CR43" s="1738"/>
      <c r="CS43" s="1738"/>
      <c r="CT43" s="1738"/>
      <c r="CU43" s="1738"/>
      <c r="CV43" s="1738"/>
      <c r="CW43" s="1738"/>
      <c r="CX43" s="1738"/>
      <c r="CY43" s="1738"/>
      <c r="CZ43" s="1738"/>
      <c r="DA43" s="1738"/>
      <c r="DB43" s="1738"/>
      <c r="DC43" s="1738"/>
      <c r="DD43" s="1738"/>
      <c r="DE43" s="1738"/>
      <c r="DF43" s="1738"/>
      <c r="DG43" s="1738"/>
      <c r="DH43" s="1738"/>
      <c r="DI43" s="1738"/>
      <c r="DJ43" s="1738"/>
      <c r="DK43" s="1738"/>
      <c r="DL43" s="1738"/>
      <c r="DM43" s="1738"/>
      <c r="DN43" s="1738"/>
      <c r="DO43" s="1738"/>
      <c r="DP43" s="1738"/>
      <c r="DQ43" s="1738"/>
      <c r="DR43" s="1738"/>
      <c r="DS43" s="1738"/>
      <c r="DT43" s="1738"/>
      <c r="DU43" s="1738"/>
      <c r="DV43" s="1738"/>
      <c r="DW43" s="1738"/>
      <c r="DX43" s="1738"/>
      <c r="DY43" s="1738"/>
      <c r="DZ43" s="1738"/>
      <c r="EA43" s="1738"/>
      <c r="EB43" s="1738"/>
      <c r="EC43" s="1738"/>
      <c r="ED43" s="1738"/>
      <c r="EE43" s="1738"/>
      <c r="EF43" s="1738"/>
      <c r="EG43" s="1738"/>
      <c r="EH43" s="1738"/>
      <c r="EI43" s="1738"/>
      <c r="EJ43" s="1738"/>
      <c r="EK43" s="1738"/>
      <c r="EL43" s="1738"/>
      <c r="EM43" s="1738"/>
      <c r="EN43" s="1738"/>
      <c r="EO43" s="1738"/>
      <c r="EP43" s="1738"/>
      <c r="EQ43" s="1738"/>
      <c r="ER43" s="1738"/>
      <c r="ES43" s="1738"/>
      <c r="ET43" s="1738"/>
      <c r="EU43" s="1738"/>
      <c r="EV43" s="1738"/>
      <c r="EW43" s="1738"/>
      <c r="EX43" s="1738"/>
      <c r="EY43" s="1738"/>
      <c r="EZ43" s="1738"/>
      <c r="FA43" s="1738"/>
      <c r="FB43" s="1738"/>
      <c r="FC43" s="1738"/>
      <c r="FD43" s="1738"/>
      <c r="FE43" s="1738"/>
      <c r="FF43" s="1738"/>
      <c r="FG43" s="1738"/>
      <c r="FH43" s="1738"/>
      <c r="FI43" s="1738"/>
      <c r="FJ43" s="1738"/>
      <c r="FK43" s="1738"/>
      <c r="FL43" s="1738"/>
      <c r="FM43" s="1738"/>
      <c r="FN43" s="1738"/>
      <c r="FO43" s="1738"/>
      <c r="FP43" s="1738"/>
      <c r="FQ43" s="1738"/>
      <c r="FR43" s="1738"/>
      <c r="FS43" s="1738"/>
      <c r="FT43" s="1738"/>
      <c r="FU43" s="1738"/>
      <c r="FV43" s="1738"/>
      <c r="FW43" s="1738"/>
      <c r="FX43" s="1738"/>
      <c r="FY43" s="1738"/>
      <c r="FZ43" s="1738"/>
      <c r="GA43" s="1738"/>
      <c r="GB43" s="1738"/>
    </row>
    <row r="44" spans="2:184" s="17" customFormat="1" ht="30" customHeight="1">
      <c r="B44" s="1800"/>
      <c r="C44" s="1812" t="s">
        <v>1621</v>
      </c>
      <c r="D44" s="1812" t="s">
        <v>1622</v>
      </c>
      <c r="AR44" s="3113"/>
      <c r="AS44" s="3114"/>
      <c r="AT44" s="3114"/>
      <c r="AU44" s="3114"/>
      <c r="AV44" s="3114"/>
      <c r="AW44" s="3114"/>
      <c r="AX44" s="3114"/>
      <c r="AY44" s="3114"/>
      <c r="AZ44" s="3114"/>
      <c r="BA44" s="3114"/>
      <c r="BB44" s="3114"/>
      <c r="BC44" s="3114"/>
      <c r="BD44" s="3114"/>
      <c r="BE44" s="3114"/>
      <c r="BF44" s="3114"/>
      <c r="BG44" s="3114"/>
      <c r="BH44" s="3114"/>
      <c r="BI44" s="3114"/>
      <c r="BJ44" s="3114"/>
      <c r="BK44" s="3114"/>
      <c r="BL44" s="3114"/>
      <c r="BM44" s="3114"/>
      <c r="BN44" s="3114"/>
      <c r="BO44" s="3114"/>
      <c r="BP44" s="3114"/>
      <c r="BQ44" s="3114"/>
      <c r="BR44" s="3114"/>
      <c r="BS44" s="3114"/>
      <c r="BT44" s="3114"/>
      <c r="BU44" s="3114"/>
      <c r="BV44" s="3114"/>
      <c r="BW44" s="3114"/>
      <c r="BX44" s="3114"/>
      <c r="BY44" s="3114"/>
      <c r="BZ44" s="3114"/>
      <c r="CA44" s="3115"/>
      <c r="CC44" s="1738"/>
      <c r="CD44" s="1815"/>
      <c r="CH44" s="1738"/>
      <c r="CI44" s="1738"/>
      <c r="CJ44" s="1738"/>
      <c r="CK44" s="1738"/>
      <c r="CL44" s="1738"/>
      <c r="CM44" s="1738"/>
      <c r="CN44" s="1738"/>
      <c r="CO44" s="1738"/>
      <c r="CP44" s="1738"/>
      <c r="CQ44" s="1738"/>
      <c r="CR44" s="1738"/>
      <c r="CS44" s="1738"/>
      <c r="CT44" s="1738"/>
      <c r="CU44" s="1738"/>
      <c r="CV44" s="1738"/>
      <c r="CW44" s="1738"/>
      <c r="CX44" s="1738"/>
      <c r="CY44" s="1738"/>
      <c r="CZ44" s="1738"/>
      <c r="DA44" s="1738"/>
      <c r="DB44" s="1738"/>
      <c r="DC44" s="1738"/>
      <c r="DD44" s="1738"/>
      <c r="DE44" s="1738"/>
      <c r="DF44" s="1738"/>
      <c r="DG44" s="1738"/>
      <c r="DH44" s="1738"/>
      <c r="DI44" s="1738"/>
      <c r="DJ44" s="1738"/>
      <c r="DK44" s="1738"/>
      <c r="DL44" s="1738"/>
      <c r="DM44" s="1738"/>
      <c r="DN44" s="1738"/>
      <c r="DO44" s="1738"/>
      <c r="DP44" s="1738"/>
      <c r="DQ44" s="1738"/>
      <c r="DR44" s="1738"/>
      <c r="DS44" s="1738"/>
      <c r="DT44" s="1738"/>
      <c r="DU44" s="1738"/>
      <c r="DV44" s="1738"/>
      <c r="DW44" s="1738"/>
      <c r="DX44" s="1738"/>
      <c r="DY44" s="1738"/>
      <c r="DZ44" s="1738"/>
      <c r="EA44" s="1738"/>
      <c r="EB44" s="1738"/>
      <c r="EC44" s="1738"/>
      <c r="ED44" s="1738"/>
      <c r="EE44" s="1738"/>
      <c r="EF44" s="1738"/>
      <c r="EG44" s="1738"/>
      <c r="EH44" s="1738"/>
      <c r="EI44" s="1738"/>
      <c r="EJ44" s="1738"/>
      <c r="EK44" s="1738"/>
      <c r="EL44" s="1738"/>
      <c r="EM44" s="1738"/>
      <c r="EN44" s="1738"/>
      <c r="EO44" s="1738"/>
      <c r="EP44" s="1738"/>
      <c r="EQ44" s="1738"/>
      <c r="ER44" s="1738"/>
      <c r="ES44" s="1738"/>
      <c r="ET44" s="1738"/>
      <c r="EU44" s="1738"/>
      <c r="EV44" s="1738"/>
      <c r="EW44" s="1738"/>
      <c r="EX44" s="1738"/>
      <c r="EY44" s="1738"/>
      <c r="EZ44" s="1738"/>
      <c r="FA44" s="1738"/>
      <c r="FB44" s="1738"/>
      <c r="FC44" s="1738"/>
      <c r="FD44" s="1738"/>
      <c r="FE44" s="1738"/>
      <c r="FF44" s="1738"/>
      <c r="FG44" s="1738"/>
      <c r="FH44" s="1738"/>
      <c r="FI44" s="1738"/>
      <c r="FJ44" s="1738"/>
      <c r="FK44" s="1738"/>
      <c r="FL44" s="1738"/>
      <c r="FM44" s="1738"/>
      <c r="FN44" s="1738"/>
      <c r="FO44" s="1738"/>
      <c r="FP44" s="1738"/>
      <c r="FQ44" s="1738"/>
      <c r="FR44" s="1738"/>
      <c r="FS44" s="1738"/>
      <c r="FT44" s="1738"/>
      <c r="FU44" s="1738"/>
      <c r="FV44" s="1738"/>
      <c r="FW44" s="1738"/>
      <c r="FX44" s="1738"/>
      <c r="FY44" s="1738"/>
      <c r="FZ44" s="1738"/>
      <c r="GA44" s="1738"/>
      <c r="GB44" s="1738"/>
    </row>
    <row r="45" spans="2:184" s="17" customFormat="1" ht="30" customHeight="1">
      <c r="B45" s="1800"/>
      <c r="C45" s="1813"/>
      <c r="D45" s="1816" t="s">
        <v>1623</v>
      </c>
      <c r="AR45" s="3116"/>
      <c r="AS45" s="3117"/>
      <c r="AT45" s="3117"/>
      <c r="AU45" s="3117"/>
      <c r="AV45" s="3117"/>
      <c r="AW45" s="3117"/>
      <c r="AX45" s="3117"/>
      <c r="AY45" s="3117"/>
      <c r="AZ45" s="3117"/>
      <c r="BA45" s="3117"/>
      <c r="BB45" s="3117"/>
      <c r="BC45" s="3117"/>
      <c r="BD45" s="3117"/>
      <c r="BE45" s="3117"/>
      <c r="BF45" s="3117"/>
      <c r="BG45" s="3117"/>
      <c r="BH45" s="3117"/>
      <c r="BI45" s="3117"/>
      <c r="BJ45" s="3117"/>
      <c r="BK45" s="3117"/>
      <c r="BL45" s="3117"/>
      <c r="BM45" s="3117"/>
      <c r="BN45" s="3117"/>
      <c r="BO45" s="3117"/>
      <c r="BP45" s="3117"/>
      <c r="BQ45" s="3117"/>
      <c r="BR45" s="3117"/>
      <c r="BS45" s="3117"/>
      <c r="BT45" s="3117"/>
      <c r="BU45" s="3117"/>
      <c r="BV45" s="3117"/>
      <c r="BW45" s="3117"/>
      <c r="BX45" s="3117"/>
      <c r="BY45" s="3117"/>
      <c r="BZ45" s="3117"/>
      <c r="CA45" s="3118"/>
      <c r="CC45" s="1738"/>
      <c r="CD45" s="1815"/>
      <c r="CH45" s="1738"/>
      <c r="CI45" s="1738"/>
      <c r="CJ45" s="1738"/>
      <c r="CK45" s="1738"/>
      <c r="CL45" s="1738"/>
      <c r="CM45" s="1738"/>
      <c r="CN45" s="1738"/>
      <c r="CO45" s="1738"/>
      <c r="CP45" s="1738"/>
      <c r="CQ45" s="1738"/>
      <c r="CR45" s="1738"/>
      <c r="CS45" s="1738"/>
      <c r="CT45" s="1738"/>
      <c r="CU45" s="1738"/>
      <c r="CV45" s="1738"/>
      <c r="CW45" s="1738"/>
      <c r="CX45" s="1738"/>
      <c r="CY45" s="1738"/>
      <c r="CZ45" s="1738"/>
      <c r="DA45" s="1738"/>
      <c r="DB45" s="1738"/>
      <c r="DC45" s="1738"/>
      <c r="DD45" s="1738"/>
      <c r="DE45" s="1738"/>
      <c r="DF45" s="1738"/>
      <c r="DG45" s="1738"/>
      <c r="DH45" s="1738"/>
      <c r="DI45" s="1738"/>
      <c r="DJ45" s="1738"/>
      <c r="DK45" s="1738"/>
      <c r="DL45" s="1738"/>
      <c r="DM45" s="1738"/>
      <c r="DN45" s="1738"/>
      <c r="DO45" s="1738"/>
      <c r="DP45" s="1738"/>
      <c r="DQ45" s="1738"/>
      <c r="DR45" s="1738"/>
      <c r="DS45" s="1738"/>
      <c r="DT45" s="1738"/>
      <c r="DU45" s="1738"/>
      <c r="DV45" s="1738"/>
      <c r="DW45" s="1738"/>
      <c r="DX45" s="1738"/>
      <c r="DY45" s="1738"/>
      <c r="DZ45" s="1738"/>
      <c r="EA45" s="1738"/>
      <c r="EB45" s="1738"/>
      <c r="EC45" s="1738"/>
      <c r="ED45" s="1738"/>
      <c r="EE45" s="1738"/>
      <c r="EF45" s="1738"/>
      <c r="EG45" s="1738"/>
      <c r="EH45" s="1738"/>
      <c r="EI45" s="1738"/>
      <c r="EJ45" s="1738"/>
      <c r="EK45" s="1738"/>
      <c r="EL45" s="1738"/>
      <c r="EM45" s="1738"/>
      <c r="EN45" s="1738"/>
      <c r="EO45" s="1738"/>
      <c r="EP45" s="1738"/>
      <c r="EQ45" s="1738"/>
      <c r="ER45" s="1738"/>
      <c r="ES45" s="1738"/>
      <c r="ET45" s="1738"/>
      <c r="EU45" s="1738"/>
      <c r="EV45" s="1738"/>
      <c r="EW45" s="1738"/>
      <c r="EX45" s="1738"/>
      <c r="EY45" s="1738"/>
      <c r="EZ45" s="1738"/>
      <c r="FA45" s="1738"/>
      <c r="FB45" s="1738"/>
      <c r="FC45" s="1738"/>
      <c r="FD45" s="1738"/>
      <c r="FE45" s="1738"/>
      <c r="FF45" s="1738"/>
      <c r="FG45" s="1738"/>
      <c r="FH45" s="1738"/>
      <c r="FI45" s="1738"/>
      <c r="FJ45" s="1738"/>
      <c r="FK45" s="1738"/>
      <c r="FL45" s="1738"/>
      <c r="FM45" s="1738"/>
      <c r="FN45" s="1738"/>
      <c r="FO45" s="1738"/>
      <c r="FP45" s="1738"/>
      <c r="FQ45" s="1738"/>
      <c r="FR45" s="1738"/>
      <c r="FS45" s="1738"/>
      <c r="FT45" s="1738"/>
      <c r="FU45" s="1738"/>
      <c r="FV45" s="1738"/>
      <c r="FW45" s="1738"/>
      <c r="FX45" s="1738"/>
      <c r="FY45" s="1738"/>
      <c r="FZ45" s="1738"/>
      <c r="GA45" s="1738"/>
      <c r="GB45" s="1738"/>
    </row>
    <row r="46" spans="2:184" s="17" customFormat="1" ht="30" customHeight="1">
      <c r="B46" s="1800"/>
      <c r="CC46" s="1738"/>
      <c r="CD46" s="1815"/>
      <c r="CH46" s="1738"/>
      <c r="CI46" s="1738"/>
      <c r="CJ46" s="1738"/>
      <c r="CK46" s="1738"/>
      <c r="CL46" s="1738"/>
      <c r="CM46" s="1738"/>
      <c r="CN46" s="1738"/>
      <c r="CO46" s="1738"/>
      <c r="CP46" s="1738"/>
      <c r="CQ46" s="1738"/>
      <c r="CR46" s="1738"/>
      <c r="CS46" s="1738"/>
      <c r="CT46" s="1738"/>
      <c r="CU46" s="1738"/>
      <c r="CV46" s="1738"/>
      <c r="CW46" s="1738"/>
      <c r="CX46" s="1738"/>
      <c r="CY46" s="1738"/>
      <c r="CZ46" s="1738"/>
      <c r="DA46" s="1738"/>
      <c r="DB46" s="1738"/>
      <c r="DC46" s="1738"/>
      <c r="DD46" s="1738"/>
      <c r="DE46" s="1738"/>
      <c r="DF46" s="1738"/>
      <c r="DG46" s="1738"/>
      <c r="DH46" s="1738"/>
      <c r="DI46" s="1738"/>
      <c r="DJ46" s="1738"/>
      <c r="DK46" s="1738"/>
      <c r="DL46" s="1738"/>
      <c r="DM46" s="1738"/>
      <c r="DN46" s="1738"/>
      <c r="DO46" s="1738"/>
      <c r="DP46" s="1738"/>
      <c r="DQ46" s="1738"/>
      <c r="DR46" s="1738"/>
      <c r="DS46" s="1738"/>
      <c r="DT46" s="1738"/>
      <c r="DU46" s="1738"/>
      <c r="DV46" s="1738"/>
      <c r="DW46" s="1738"/>
      <c r="DX46" s="1738"/>
      <c r="DY46" s="1738"/>
      <c r="DZ46" s="1738"/>
      <c r="EA46" s="1738"/>
      <c r="EB46" s="1738"/>
      <c r="EC46" s="1738"/>
      <c r="ED46" s="1738"/>
      <c r="EE46" s="1738"/>
      <c r="EF46" s="1738"/>
      <c r="EG46" s="1738"/>
      <c r="EH46" s="1738"/>
      <c r="EI46" s="1738"/>
      <c r="EJ46" s="1738"/>
      <c r="EK46" s="1738"/>
      <c r="EL46" s="1738"/>
      <c r="EM46" s="1738"/>
      <c r="EN46" s="1738"/>
      <c r="EO46" s="1738"/>
      <c r="EP46" s="1738"/>
      <c r="EQ46" s="1738"/>
      <c r="ER46" s="1738"/>
      <c r="ES46" s="1738"/>
      <c r="ET46" s="1738"/>
      <c r="EU46" s="1738"/>
      <c r="EV46" s="1738"/>
      <c r="EW46" s="1738"/>
      <c r="EX46" s="1738"/>
      <c r="EY46" s="1738"/>
      <c r="EZ46" s="1738"/>
      <c r="FA46" s="1738"/>
      <c r="FB46" s="1738"/>
      <c r="FC46" s="1738"/>
      <c r="FD46" s="1738"/>
      <c r="FE46" s="1738"/>
      <c r="FF46" s="1738"/>
      <c r="FG46" s="1738"/>
      <c r="FH46" s="1738"/>
      <c r="FI46" s="1738"/>
      <c r="FJ46" s="1738"/>
      <c r="FK46" s="1738"/>
      <c r="FL46" s="1738"/>
      <c r="FM46" s="1738"/>
      <c r="FN46" s="1738"/>
      <c r="FO46" s="1738"/>
      <c r="FP46" s="1738"/>
      <c r="FQ46" s="1738"/>
      <c r="FR46" s="1738"/>
      <c r="FS46" s="1738"/>
      <c r="FT46" s="1738"/>
      <c r="FU46" s="1738"/>
      <c r="FV46" s="1738"/>
      <c r="FW46" s="1738"/>
      <c r="FX46" s="1738"/>
      <c r="FY46" s="1738"/>
      <c r="FZ46" s="1738"/>
      <c r="GA46" s="1738"/>
      <c r="GB46" s="1738"/>
    </row>
    <row r="47" spans="2:184" s="17" customFormat="1" ht="30" customHeight="1">
      <c r="B47" s="1824"/>
      <c r="BW47" s="3210">
        <v>410008</v>
      </c>
      <c r="BX47" s="3210"/>
      <c r="BY47" s="3210"/>
      <c r="BZ47" s="3210"/>
      <c r="CA47" s="3210"/>
      <c r="CC47" s="1738"/>
      <c r="CD47" s="1828"/>
      <c r="CH47" s="1738"/>
      <c r="CI47" s="1738"/>
      <c r="CJ47" s="1738"/>
      <c r="CK47" s="1738"/>
      <c r="CL47" s="1738"/>
      <c r="CM47" s="1738"/>
      <c r="CN47" s="1738"/>
      <c r="CO47" s="1738"/>
      <c r="CP47" s="1738"/>
      <c r="CQ47" s="1738"/>
      <c r="CR47" s="1738"/>
      <c r="CS47" s="1738"/>
      <c r="CT47" s="1738"/>
      <c r="CU47" s="1738"/>
      <c r="CV47" s="1738"/>
      <c r="CW47" s="1738"/>
      <c r="CX47" s="1738"/>
      <c r="CY47" s="1738"/>
      <c r="CZ47" s="1738"/>
      <c r="DA47" s="1738"/>
      <c r="DB47" s="1738"/>
      <c r="DC47" s="1738"/>
      <c r="DD47" s="1738"/>
      <c r="DE47" s="1738"/>
      <c r="DF47" s="1738"/>
      <c r="DG47" s="1738"/>
      <c r="DH47" s="1738"/>
      <c r="DI47" s="1738"/>
      <c r="DJ47" s="1738"/>
      <c r="DK47" s="1738"/>
      <c r="DL47" s="1738"/>
      <c r="DM47" s="1738"/>
      <c r="DN47" s="1738"/>
      <c r="DO47" s="1738"/>
      <c r="DP47" s="1738"/>
      <c r="DQ47" s="1738"/>
      <c r="DR47" s="1738"/>
      <c r="DS47" s="1738"/>
      <c r="DT47" s="1738"/>
      <c r="DU47" s="1738"/>
      <c r="DV47" s="1738"/>
      <c r="DW47" s="1738"/>
      <c r="DX47" s="1738"/>
      <c r="DY47" s="1738"/>
      <c r="DZ47" s="1738"/>
      <c r="EA47" s="1738"/>
      <c r="EB47" s="1738"/>
      <c r="EC47" s="1738"/>
      <c r="ED47" s="1738"/>
      <c r="EE47" s="1738"/>
      <c r="EF47" s="1738"/>
      <c r="EG47" s="1738"/>
      <c r="EH47" s="1738"/>
      <c r="EI47" s="1738"/>
      <c r="EJ47" s="1738"/>
      <c r="EK47" s="1738"/>
      <c r="EL47" s="1738"/>
      <c r="EM47" s="1738"/>
      <c r="EN47" s="1738"/>
      <c r="EO47" s="1738"/>
      <c r="EP47" s="1738"/>
      <c r="EQ47" s="1738"/>
      <c r="ER47" s="1738"/>
      <c r="ES47" s="1738"/>
      <c r="ET47" s="1738"/>
      <c r="EU47" s="1738"/>
      <c r="EV47" s="1738"/>
      <c r="EW47" s="1738"/>
      <c r="EX47" s="1738"/>
      <c r="EY47" s="1738"/>
      <c r="EZ47" s="1738"/>
      <c r="FA47" s="1738"/>
      <c r="FB47" s="1738"/>
      <c r="FC47" s="1738"/>
      <c r="FD47" s="1738"/>
      <c r="FE47" s="1738"/>
      <c r="FF47" s="1738"/>
      <c r="FG47" s="1738"/>
      <c r="FH47" s="1738"/>
      <c r="FI47" s="1738"/>
      <c r="FJ47" s="1738"/>
      <c r="FK47" s="1738"/>
      <c r="FL47" s="1738"/>
      <c r="FM47" s="1738"/>
      <c r="FN47" s="1738"/>
      <c r="FO47" s="1738"/>
      <c r="FP47" s="1738"/>
      <c r="FQ47" s="1738"/>
      <c r="FR47" s="1738"/>
      <c r="FS47" s="1738"/>
      <c r="FT47" s="1738"/>
      <c r="FU47" s="1738"/>
      <c r="FV47" s="1738"/>
      <c r="FW47" s="1738"/>
      <c r="FX47" s="1738"/>
      <c r="FY47" s="1738"/>
      <c r="FZ47" s="1738"/>
      <c r="GA47" s="1738"/>
      <c r="GB47" s="1738"/>
    </row>
    <row r="48" spans="2:184" s="17" customFormat="1" ht="30" customHeight="1">
      <c r="B48" s="481"/>
      <c r="D48" s="1812" t="s">
        <v>1624</v>
      </c>
      <c r="BL48" s="3113"/>
      <c r="BM48" s="3114"/>
      <c r="BN48" s="3114"/>
      <c r="BO48" s="3114"/>
      <c r="BP48" s="3114"/>
      <c r="BQ48" s="3114"/>
      <c r="BR48" s="3114"/>
      <c r="BS48" s="3114"/>
      <c r="BT48" s="3114"/>
      <c r="BU48" s="3114"/>
      <c r="BV48" s="3114"/>
      <c r="BW48" s="3114"/>
      <c r="BX48" s="3114"/>
      <c r="BY48" s="3114"/>
      <c r="BZ48" s="3114"/>
      <c r="CA48" s="3115"/>
      <c r="CB48" s="3100" t="s">
        <v>23</v>
      </c>
      <c r="CC48" s="3100"/>
      <c r="CD48" s="1828"/>
      <c r="CH48" s="1738"/>
      <c r="CI48" s="1738"/>
      <c r="CJ48" s="1738"/>
      <c r="CK48" s="1738"/>
      <c r="CL48" s="1738"/>
      <c r="CM48" s="1738"/>
      <c r="CN48" s="1738"/>
      <c r="CO48" s="1738"/>
      <c r="CP48" s="1738"/>
      <c r="CQ48" s="1738"/>
      <c r="CR48" s="1738"/>
      <c r="CS48" s="1738"/>
      <c r="CT48" s="1738"/>
      <c r="CU48" s="1738"/>
      <c r="CV48" s="1738"/>
      <c r="CW48" s="1738"/>
      <c r="CX48" s="1738"/>
      <c r="CY48" s="1738"/>
      <c r="CZ48" s="1738"/>
      <c r="DA48" s="1738"/>
      <c r="DB48" s="1738"/>
      <c r="DC48" s="1738"/>
      <c r="DD48" s="1738"/>
      <c r="DE48" s="1738"/>
      <c r="DF48" s="1738"/>
      <c r="DG48" s="1738"/>
      <c r="DH48" s="1738"/>
      <c r="DI48" s="1738"/>
      <c r="DJ48" s="1738"/>
      <c r="DK48" s="1738"/>
      <c r="DL48" s="1738"/>
      <c r="DM48" s="1738"/>
      <c r="DN48" s="1738"/>
      <c r="DO48" s="1738"/>
      <c r="DP48" s="1738"/>
      <c r="DQ48" s="1738"/>
      <c r="DR48" s="1738"/>
      <c r="DS48" s="1738"/>
      <c r="DT48" s="1738"/>
      <c r="DU48" s="1738"/>
      <c r="DV48" s="1738"/>
      <c r="DW48" s="1738"/>
      <c r="DX48" s="1738"/>
      <c r="DY48" s="1738"/>
      <c r="DZ48" s="1738"/>
      <c r="EA48" s="1738"/>
      <c r="EB48" s="1738"/>
      <c r="EC48" s="1738"/>
      <c r="ED48" s="1738"/>
      <c r="EE48" s="1738"/>
      <c r="EF48" s="1738"/>
      <c r="EG48" s="1738"/>
      <c r="EH48" s="1738"/>
      <c r="EI48" s="1738"/>
      <c r="EJ48" s="1738"/>
      <c r="EK48" s="1738"/>
      <c r="EL48" s="1738"/>
      <c r="EM48" s="1738"/>
      <c r="EN48" s="1738"/>
      <c r="EO48" s="1738"/>
      <c r="EP48" s="1738"/>
      <c r="EQ48" s="1738"/>
      <c r="ER48" s="1738"/>
      <c r="ES48" s="1738"/>
      <c r="ET48" s="1738"/>
      <c r="EU48" s="1738"/>
      <c r="EV48" s="1738"/>
      <c r="EW48" s="1738"/>
      <c r="EX48" s="1738"/>
      <c r="EY48" s="1738"/>
      <c r="EZ48" s="1738"/>
      <c r="FA48" s="1738"/>
      <c r="FB48" s="1738"/>
      <c r="FC48" s="1738"/>
      <c r="FD48" s="1738"/>
      <c r="FE48" s="1738"/>
      <c r="FF48" s="1738"/>
      <c r="FG48" s="1738"/>
      <c r="FH48" s="1738"/>
      <c r="FI48" s="1738"/>
      <c r="FJ48" s="1738"/>
      <c r="FK48" s="1738"/>
      <c r="FL48" s="1738"/>
      <c r="FM48" s="1738"/>
      <c r="FN48" s="1738"/>
      <c r="FO48" s="1738"/>
      <c r="FP48" s="1738"/>
      <c r="FQ48" s="1738"/>
      <c r="FR48" s="1738"/>
      <c r="FS48" s="1738"/>
      <c r="FT48" s="1738"/>
      <c r="FU48" s="1738"/>
      <c r="FV48" s="1738"/>
      <c r="FW48" s="1738"/>
      <c r="FX48" s="1738"/>
      <c r="FY48" s="1738"/>
      <c r="FZ48" s="1738"/>
      <c r="GA48" s="1738"/>
      <c r="GB48" s="1738"/>
    </row>
    <row r="49" spans="2:184" s="17" customFormat="1" ht="30" customHeight="1">
      <c r="B49" s="481"/>
      <c r="D49" s="1812" t="s">
        <v>1625</v>
      </c>
      <c r="BL49" s="3116"/>
      <c r="BM49" s="3117"/>
      <c r="BN49" s="3117"/>
      <c r="BO49" s="3117"/>
      <c r="BP49" s="3117"/>
      <c r="BQ49" s="3117"/>
      <c r="BR49" s="3117"/>
      <c r="BS49" s="3117"/>
      <c r="BT49" s="3117"/>
      <c r="BU49" s="3117"/>
      <c r="BV49" s="3117"/>
      <c r="BW49" s="3117"/>
      <c r="BX49" s="3117"/>
      <c r="BY49" s="3117"/>
      <c r="BZ49" s="3117"/>
      <c r="CA49" s="3118"/>
      <c r="CB49" s="3100"/>
      <c r="CC49" s="3100"/>
      <c r="CD49" s="1767"/>
      <c r="CH49" s="1738"/>
      <c r="CI49" s="1738"/>
      <c r="CJ49" s="1738"/>
      <c r="CK49" s="1738"/>
      <c r="CL49" s="1738"/>
      <c r="CM49" s="1738"/>
      <c r="CN49" s="1738"/>
      <c r="CO49" s="1738"/>
      <c r="CP49" s="1738"/>
      <c r="CQ49" s="1738"/>
      <c r="CR49" s="1738"/>
      <c r="CS49" s="1738"/>
      <c r="CT49" s="1738"/>
      <c r="CU49" s="1738"/>
      <c r="CV49" s="1738"/>
      <c r="CW49" s="1738"/>
      <c r="CX49" s="1738"/>
      <c r="CY49" s="1738"/>
      <c r="CZ49" s="1738"/>
      <c r="DA49" s="1738"/>
      <c r="DB49" s="1738"/>
      <c r="DC49" s="1738"/>
      <c r="DD49" s="1738"/>
      <c r="DE49" s="1738"/>
      <c r="DF49" s="1738"/>
      <c r="DG49" s="1738"/>
      <c r="DH49" s="1738"/>
      <c r="DI49" s="1738"/>
      <c r="DJ49" s="1738"/>
      <c r="DK49" s="1738"/>
      <c r="DL49" s="1738"/>
      <c r="DM49" s="1738"/>
      <c r="DN49" s="1738"/>
      <c r="DO49" s="1738"/>
      <c r="DP49" s="1738"/>
      <c r="DQ49" s="1738"/>
      <c r="DR49" s="1738"/>
      <c r="DS49" s="1738"/>
      <c r="DT49" s="1738"/>
      <c r="DU49" s="1738"/>
      <c r="DV49" s="1738"/>
      <c r="DW49" s="1738"/>
      <c r="DX49" s="1738"/>
      <c r="DY49" s="1738"/>
      <c r="DZ49" s="1738"/>
      <c r="EA49" s="1738"/>
      <c r="EB49" s="1738"/>
      <c r="EC49" s="1738"/>
      <c r="ED49" s="1738"/>
      <c r="EE49" s="1738"/>
      <c r="EF49" s="1738"/>
      <c r="EG49" s="1738"/>
      <c r="EH49" s="1738"/>
      <c r="EI49" s="1738"/>
      <c r="EJ49" s="1738"/>
      <c r="EK49" s="1738"/>
      <c r="EL49" s="1738"/>
      <c r="EM49" s="1738"/>
      <c r="EN49" s="1738"/>
      <c r="EO49" s="1738"/>
      <c r="EP49" s="1738"/>
      <c r="EQ49" s="1738"/>
      <c r="ER49" s="1738"/>
      <c r="ES49" s="1738"/>
      <c r="ET49" s="1738"/>
      <c r="EU49" s="1738"/>
      <c r="EV49" s="1738"/>
      <c r="EW49" s="1738"/>
      <c r="EX49" s="1738"/>
      <c r="EY49" s="1738"/>
      <c r="EZ49" s="1738"/>
      <c r="FA49" s="1738"/>
      <c r="FB49" s="1738"/>
      <c r="FC49" s="1738"/>
      <c r="FD49" s="1738"/>
      <c r="FE49" s="1738"/>
      <c r="FF49" s="1738"/>
      <c r="FG49" s="1738"/>
      <c r="FH49" s="1738"/>
      <c r="FI49" s="1738"/>
      <c r="FJ49" s="1738"/>
      <c r="FK49" s="1738"/>
      <c r="FL49" s="1738"/>
      <c r="FM49" s="1738"/>
      <c r="FN49" s="1738"/>
      <c r="FO49" s="1738"/>
      <c r="FP49" s="1738"/>
      <c r="FQ49" s="1738"/>
      <c r="FR49" s="1738"/>
      <c r="FS49" s="1738"/>
      <c r="FT49" s="1738"/>
      <c r="FU49" s="1738"/>
      <c r="FV49" s="1738"/>
      <c r="FW49" s="1738"/>
      <c r="FX49" s="1738"/>
      <c r="FY49" s="1738"/>
      <c r="FZ49" s="1738"/>
      <c r="GA49" s="1738"/>
      <c r="GB49" s="1738"/>
    </row>
    <row r="50" spans="2:184" s="17" customFormat="1" ht="30" customHeight="1">
      <c r="B50" s="1766"/>
      <c r="D50" s="1816" t="s">
        <v>1626</v>
      </c>
      <c r="CC50" s="1738"/>
      <c r="CD50" s="1767"/>
      <c r="CH50" s="1738"/>
      <c r="CI50" s="1738"/>
      <c r="CJ50" s="1738"/>
      <c r="CK50" s="1738"/>
      <c r="CL50" s="1738"/>
      <c r="CM50" s="1738"/>
      <c r="CN50" s="1738"/>
      <c r="CO50" s="1738"/>
      <c r="CP50" s="1738"/>
      <c r="CQ50" s="1738"/>
      <c r="CR50" s="1738"/>
      <c r="CS50" s="1738"/>
      <c r="CT50" s="1738"/>
      <c r="CU50" s="1738"/>
      <c r="CV50" s="1738"/>
      <c r="CW50" s="1738"/>
      <c r="CX50" s="1738"/>
      <c r="CY50" s="1738"/>
      <c r="CZ50" s="1738"/>
      <c r="DA50" s="1738"/>
      <c r="DB50" s="1738"/>
      <c r="DC50" s="1738"/>
      <c r="DD50" s="1738"/>
      <c r="DE50" s="1738"/>
      <c r="DF50" s="1738"/>
      <c r="DG50" s="1738"/>
      <c r="DH50" s="1738"/>
      <c r="DI50" s="1738"/>
      <c r="DJ50" s="1738"/>
      <c r="DK50" s="1738"/>
      <c r="DL50" s="1738"/>
      <c r="DM50" s="1738"/>
      <c r="DN50" s="1738"/>
      <c r="DO50" s="1738"/>
      <c r="DP50" s="1738"/>
      <c r="DQ50" s="1738"/>
      <c r="DR50" s="1738"/>
      <c r="DS50" s="1738"/>
      <c r="DT50" s="1738"/>
      <c r="DU50" s="1738"/>
      <c r="DV50" s="1738"/>
      <c r="DW50" s="1738"/>
      <c r="DX50" s="1738"/>
      <c r="DY50" s="1738"/>
      <c r="DZ50" s="1738"/>
      <c r="EA50" s="1738"/>
      <c r="EB50" s="1738"/>
      <c r="EC50" s="1738"/>
      <c r="ED50" s="1738"/>
      <c r="EE50" s="1738"/>
      <c r="EF50" s="1738"/>
      <c r="EG50" s="1738"/>
      <c r="EH50" s="1738"/>
      <c r="EI50" s="1738"/>
      <c r="EJ50" s="1738"/>
      <c r="EK50" s="1738"/>
      <c r="EL50" s="1738"/>
      <c r="EM50" s="1738"/>
      <c r="EN50" s="1738"/>
      <c r="EO50" s="1738"/>
      <c r="EP50" s="1738"/>
      <c r="EQ50" s="1738"/>
      <c r="ER50" s="1738"/>
      <c r="ES50" s="1738"/>
      <c r="ET50" s="1738"/>
      <c r="EU50" s="1738"/>
      <c r="EV50" s="1738"/>
      <c r="EW50" s="1738"/>
      <c r="EX50" s="1738"/>
      <c r="EY50" s="1738"/>
      <c r="EZ50" s="1738"/>
      <c r="FA50" s="1738"/>
      <c r="FB50" s="1738"/>
      <c r="FC50" s="1738"/>
      <c r="FD50" s="1738"/>
      <c r="FE50" s="1738"/>
      <c r="FF50" s="1738"/>
      <c r="FG50" s="1738"/>
      <c r="FH50" s="1738"/>
      <c r="FI50" s="1738"/>
      <c r="FJ50" s="1738"/>
      <c r="FK50" s="1738"/>
      <c r="FL50" s="1738"/>
      <c r="FM50" s="1738"/>
      <c r="FN50" s="1738"/>
      <c r="FO50" s="1738"/>
      <c r="FP50" s="1738"/>
      <c r="FQ50" s="1738"/>
      <c r="FR50" s="1738"/>
      <c r="FS50" s="1738"/>
      <c r="FT50" s="1738"/>
      <c r="FU50" s="1738"/>
      <c r="FV50" s="1738"/>
      <c r="FW50" s="1738"/>
      <c r="FX50" s="1738"/>
      <c r="FY50" s="1738"/>
      <c r="FZ50" s="1738"/>
      <c r="GA50" s="1738"/>
      <c r="GB50" s="1738"/>
    </row>
    <row r="51" spans="2:184" s="17" customFormat="1" ht="30" customHeight="1">
      <c r="B51" s="1800"/>
      <c r="D51" s="1816" t="s">
        <v>1627</v>
      </c>
      <c r="CC51" s="1738"/>
      <c r="CD51" s="1767"/>
      <c r="CH51" s="1738"/>
      <c r="CI51" s="1738"/>
      <c r="CJ51" s="1738"/>
      <c r="CK51" s="1738"/>
      <c r="CL51" s="1738"/>
      <c r="CM51" s="1738"/>
      <c r="CN51" s="1738"/>
      <c r="CO51" s="1738"/>
      <c r="CP51" s="1738"/>
      <c r="CQ51" s="1738"/>
      <c r="CR51" s="1738"/>
      <c r="CS51" s="1738"/>
      <c r="CT51" s="1738"/>
      <c r="CU51" s="1738"/>
      <c r="CV51" s="1738"/>
      <c r="CW51" s="1738"/>
      <c r="CX51" s="1738"/>
      <c r="CY51" s="1738"/>
      <c r="CZ51" s="1738"/>
      <c r="DA51" s="1738"/>
      <c r="DB51" s="1738"/>
      <c r="DC51" s="1738"/>
      <c r="DD51" s="1738"/>
      <c r="DE51" s="1738"/>
      <c r="DF51" s="1738"/>
      <c r="DG51" s="1738"/>
      <c r="DH51" s="1738"/>
      <c r="DI51" s="1738"/>
      <c r="DJ51" s="1738"/>
      <c r="DK51" s="1738"/>
      <c r="DL51" s="1738"/>
      <c r="DM51" s="1738"/>
      <c r="DN51" s="1738"/>
      <c r="DO51" s="1738"/>
      <c r="DP51" s="1738"/>
      <c r="DQ51" s="1738"/>
      <c r="DR51" s="1738"/>
      <c r="DS51" s="1738"/>
      <c r="DT51" s="1738"/>
      <c r="DU51" s="1738"/>
      <c r="DV51" s="1738"/>
      <c r="DW51" s="1738"/>
      <c r="DX51" s="1738"/>
      <c r="DY51" s="1738"/>
      <c r="DZ51" s="1738"/>
      <c r="EA51" s="1738"/>
      <c r="EB51" s="1738"/>
      <c r="EC51" s="1738"/>
      <c r="ED51" s="1738"/>
      <c r="EE51" s="1738"/>
      <c r="EF51" s="1738"/>
      <c r="EG51" s="1738"/>
      <c r="EH51" s="1738"/>
      <c r="EI51" s="1738"/>
      <c r="EJ51" s="1738"/>
      <c r="EK51" s="1738"/>
      <c r="EL51" s="1738"/>
      <c r="EM51" s="1738"/>
      <c r="EN51" s="1738"/>
      <c r="EO51" s="1738"/>
      <c r="EP51" s="1738"/>
      <c r="EQ51" s="1738"/>
      <c r="ER51" s="1738"/>
      <c r="ES51" s="1738"/>
      <c r="ET51" s="1738"/>
      <c r="EU51" s="1738"/>
      <c r="EV51" s="1738"/>
      <c r="EW51" s="1738"/>
      <c r="EX51" s="1738"/>
      <c r="EY51" s="1738"/>
      <c r="EZ51" s="1738"/>
      <c r="FA51" s="1738"/>
      <c r="FB51" s="1738"/>
      <c r="FC51" s="1738"/>
      <c r="FD51" s="1738"/>
      <c r="FE51" s="1738"/>
      <c r="FF51" s="1738"/>
      <c r="FG51" s="1738"/>
      <c r="FH51" s="1738"/>
      <c r="FI51" s="1738"/>
      <c r="FJ51" s="1738"/>
      <c r="FK51" s="1738"/>
      <c r="FL51" s="1738"/>
      <c r="FM51" s="1738"/>
      <c r="FN51" s="1738"/>
      <c r="FO51" s="1738"/>
      <c r="FP51" s="1738"/>
      <c r="FQ51" s="1738"/>
      <c r="FR51" s="1738"/>
      <c r="FS51" s="1738"/>
      <c r="FT51" s="1738"/>
      <c r="FU51" s="1738"/>
      <c r="FV51" s="1738"/>
      <c r="FW51" s="1738"/>
      <c r="FX51" s="1738"/>
      <c r="FY51" s="1738"/>
      <c r="FZ51" s="1738"/>
      <c r="GA51" s="1738"/>
      <c r="GB51" s="1738"/>
    </row>
    <row r="52" spans="2:184" s="17" customFormat="1" ht="30" customHeight="1">
      <c r="B52" s="481"/>
      <c r="D52" s="1738"/>
      <c r="E52" s="1738"/>
      <c r="F52" s="1738"/>
      <c r="G52" s="1738"/>
      <c r="H52" s="1738"/>
      <c r="I52" s="1738"/>
      <c r="J52" s="1738"/>
      <c r="K52" s="1738"/>
      <c r="L52" s="1738"/>
      <c r="M52" s="1738"/>
      <c r="N52" s="1738"/>
      <c r="O52" s="1738"/>
      <c r="P52" s="1738"/>
      <c r="Q52" s="1738"/>
      <c r="R52" s="1738"/>
      <c r="S52" s="1738"/>
      <c r="T52" s="1738"/>
      <c r="U52" s="1738"/>
      <c r="V52" s="1738"/>
      <c r="W52" s="1738"/>
      <c r="X52" s="1738"/>
      <c r="Y52" s="1738"/>
      <c r="Z52" s="1738"/>
      <c r="AA52" s="1738"/>
      <c r="AB52" s="1738"/>
      <c r="AC52" s="1738"/>
      <c r="AD52" s="1738"/>
      <c r="AE52" s="1738"/>
      <c r="AF52" s="1738"/>
      <c r="AG52" s="1738"/>
      <c r="AH52" s="1738"/>
      <c r="AI52" s="1738"/>
      <c r="AJ52" s="1738"/>
      <c r="AK52" s="1738"/>
      <c r="AL52" s="1738"/>
      <c r="AM52" s="1738"/>
      <c r="AN52" s="1738"/>
      <c r="AO52" s="1738"/>
      <c r="AP52" s="1738"/>
      <c r="AQ52" s="1738"/>
      <c r="AR52" s="1738"/>
      <c r="AS52" s="1738"/>
      <c r="AT52" s="1738"/>
      <c r="AU52" s="1738"/>
      <c r="AV52" s="1738"/>
      <c r="AW52" s="1738"/>
      <c r="AX52" s="1738"/>
      <c r="AY52" s="1738"/>
      <c r="AZ52" s="1738"/>
      <c r="BA52" s="1738"/>
      <c r="BB52" s="1738"/>
      <c r="BC52" s="1738"/>
      <c r="BD52" s="1738"/>
      <c r="BE52" s="1738"/>
      <c r="BF52" s="1738"/>
      <c r="BG52" s="1738"/>
      <c r="BH52" s="1738"/>
      <c r="BI52" s="1738"/>
      <c r="BJ52" s="1738"/>
      <c r="BK52" s="1738"/>
      <c r="BL52" s="1738"/>
      <c r="BM52" s="1738"/>
      <c r="BN52" s="1738"/>
      <c r="BO52" s="1738"/>
      <c r="BP52" s="1738"/>
      <c r="BQ52" s="1738"/>
      <c r="BR52" s="1738"/>
      <c r="BS52" s="1738"/>
      <c r="BT52" s="1738"/>
      <c r="BU52" s="1738"/>
      <c r="BV52" s="1738"/>
      <c r="BW52" s="1738"/>
      <c r="BX52" s="1738"/>
      <c r="BY52" s="1738"/>
      <c r="BZ52" s="1738"/>
      <c r="CA52" s="1738"/>
      <c r="CB52" s="1738"/>
      <c r="CC52" s="1738"/>
      <c r="CD52" s="1767"/>
      <c r="CH52" s="1738"/>
      <c r="CI52" s="1738"/>
      <c r="CJ52" s="1738"/>
      <c r="CK52" s="1738"/>
      <c r="CL52" s="1738"/>
      <c r="CM52" s="1738"/>
      <c r="CN52" s="1738"/>
      <c r="CO52" s="1738"/>
      <c r="CP52" s="1738"/>
      <c r="CQ52" s="1738"/>
      <c r="CR52" s="1738"/>
      <c r="CS52" s="1738"/>
      <c r="CT52" s="1738"/>
      <c r="CU52" s="1738"/>
      <c r="CV52" s="1738"/>
      <c r="CW52" s="1738"/>
      <c r="CX52" s="1738"/>
      <c r="CY52" s="1738"/>
      <c r="CZ52" s="1738"/>
      <c r="DA52" s="1738"/>
      <c r="DB52" s="1738"/>
      <c r="DC52" s="1738"/>
      <c r="DD52" s="1738"/>
      <c r="DE52" s="1738"/>
      <c r="DF52" s="1738"/>
      <c r="DG52" s="1738"/>
      <c r="DH52" s="1738"/>
      <c r="DI52" s="1738"/>
      <c r="DJ52" s="1738"/>
      <c r="DK52" s="1738"/>
      <c r="DL52" s="1738"/>
      <c r="DM52" s="1738"/>
      <c r="DN52" s="1738"/>
      <c r="DO52" s="1738"/>
      <c r="DP52" s="1738"/>
      <c r="DQ52" s="1738"/>
      <c r="DR52" s="1738"/>
      <c r="DS52" s="1738"/>
      <c r="DT52" s="1738"/>
      <c r="DU52" s="1738"/>
      <c r="DV52" s="1738"/>
      <c r="DW52" s="1738"/>
      <c r="DX52" s="1738"/>
      <c r="DY52" s="1738"/>
      <c r="DZ52" s="1738"/>
      <c r="EA52" s="1738"/>
      <c r="EB52" s="1738"/>
      <c r="EC52" s="1738"/>
      <c r="ED52" s="1738"/>
      <c r="EE52" s="1738"/>
      <c r="EF52" s="1738"/>
      <c r="EG52" s="1738"/>
      <c r="EH52" s="1738"/>
      <c r="EI52" s="1738"/>
      <c r="EJ52" s="1738"/>
      <c r="EK52" s="1738"/>
      <c r="EL52" s="1738"/>
      <c r="EM52" s="1738"/>
      <c r="EN52" s="1738"/>
      <c r="EO52" s="1738"/>
      <c r="EP52" s="1738"/>
      <c r="EQ52" s="1738"/>
      <c r="ER52" s="1738"/>
      <c r="ES52" s="1738"/>
      <c r="ET52" s="1738"/>
      <c r="EU52" s="1738"/>
      <c r="EV52" s="1738"/>
      <c r="EW52" s="1738"/>
      <c r="EX52" s="1738"/>
      <c r="EY52" s="1738"/>
      <c r="EZ52" s="1738"/>
      <c r="FA52" s="1738"/>
      <c r="FB52" s="1738"/>
      <c r="FC52" s="1738"/>
      <c r="FD52" s="1738"/>
      <c r="FE52" s="1738"/>
      <c r="FF52" s="1738"/>
      <c r="FG52" s="1738"/>
      <c r="FH52" s="1738"/>
      <c r="FI52" s="1738"/>
      <c r="FJ52" s="1738"/>
      <c r="FK52" s="1738"/>
      <c r="FL52" s="1738"/>
      <c r="FM52" s="1738"/>
      <c r="FN52" s="1738"/>
      <c r="FO52" s="1738"/>
      <c r="FP52" s="1738"/>
      <c r="FQ52" s="1738"/>
      <c r="FR52" s="1738"/>
      <c r="FS52" s="1738"/>
      <c r="FT52" s="1738"/>
      <c r="FU52" s="1738"/>
      <c r="FV52" s="1738"/>
      <c r="FW52" s="1738"/>
      <c r="FX52" s="1738"/>
      <c r="FY52" s="1738"/>
      <c r="FZ52" s="1738"/>
      <c r="GA52" s="1738"/>
      <c r="GB52" s="1738"/>
    </row>
    <row r="53" spans="2:184" s="17" customFormat="1" ht="30" customHeight="1">
      <c r="B53" s="481"/>
      <c r="D53" s="1738"/>
      <c r="E53" s="1738"/>
      <c r="F53" s="1738"/>
      <c r="G53" s="1738"/>
      <c r="H53" s="1738"/>
      <c r="I53" s="1738"/>
      <c r="J53" s="1738"/>
      <c r="K53" s="1738"/>
      <c r="L53" s="1738"/>
      <c r="M53" s="1738"/>
      <c r="N53" s="1738"/>
      <c r="O53" s="1738"/>
      <c r="P53" s="1738"/>
      <c r="Q53" s="1738"/>
      <c r="R53" s="1738"/>
      <c r="S53" s="1738"/>
      <c r="T53" s="1738"/>
      <c r="U53" s="1738"/>
      <c r="V53" s="1738"/>
      <c r="W53" s="1738"/>
      <c r="X53" s="1738"/>
      <c r="Y53" s="1738"/>
      <c r="Z53" s="1738"/>
      <c r="AA53" s="1738"/>
      <c r="AB53" s="1738"/>
      <c r="AC53" s="1738"/>
      <c r="AD53" s="1738"/>
      <c r="AE53" s="1738"/>
      <c r="AF53" s="1738"/>
      <c r="AG53" s="1738"/>
      <c r="AH53" s="1738"/>
      <c r="AI53" s="1738"/>
      <c r="AJ53" s="1738"/>
      <c r="AK53" s="1738"/>
      <c r="AL53" s="1738"/>
      <c r="AM53" s="1738"/>
      <c r="AN53" s="1738"/>
      <c r="AO53" s="1738"/>
      <c r="AP53" s="1738"/>
      <c r="AQ53" s="1738"/>
      <c r="AR53" s="1738"/>
      <c r="AS53" s="1738"/>
      <c r="AT53" s="1738"/>
      <c r="AU53" s="1738"/>
      <c r="AV53" s="1738"/>
      <c r="AW53" s="1738"/>
      <c r="AX53" s="1738"/>
      <c r="AY53" s="1738"/>
      <c r="AZ53" s="1738"/>
      <c r="BA53" s="1738"/>
      <c r="BB53" s="1738"/>
      <c r="BC53" s="1738"/>
      <c r="BD53" s="1738"/>
      <c r="BE53" s="1738"/>
      <c r="BF53" s="1738"/>
      <c r="BG53" s="1738"/>
      <c r="BH53" s="1738"/>
      <c r="BI53" s="1738"/>
      <c r="BJ53" s="1738"/>
      <c r="BK53" s="1738"/>
      <c r="BL53" s="1738"/>
      <c r="BM53" s="1738"/>
      <c r="BN53" s="1738"/>
      <c r="BO53" s="1738"/>
      <c r="BP53" s="1738"/>
      <c r="BQ53" s="1738"/>
      <c r="BR53" s="1738"/>
      <c r="BS53" s="1738"/>
      <c r="BT53" s="1738"/>
      <c r="BU53" s="1738"/>
      <c r="BV53" s="1738"/>
      <c r="BW53" s="1738"/>
      <c r="BX53" s="1738"/>
      <c r="BY53" s="1738"/>
      <c r="BZ53" s="1738"/>
      <c r="CA53" s="1738"/>
      <c r="CB53" s="1738"/>
      <c r="CC53" s="1738"/>
      <c r="CD53" s="1815"/>
      <c r="CH53" s="1738"/>
      <c r="CI53" s="1738"/>
      <c r="CJ53" s="1738"/>
      <c r="CK53" s="1738"/>
      <c r="CL53" s="1738"/>
      <c r="CM53" s="1738"/>
      <c r="CN53" s="1738"/>
      <c r="CO53" s="1738"/>
      <c r="CP53" s="1738"/>
      <c r="CQ53" s="1738"/>
      <c r="CR53" s="1738"/>
      <c r="CS53" s="1738"/>
      <c r="CT53" s="1738"/>
      <c r="CU53" s="1738"/>
      <c r="CV53" s="1738"/>
      <c r="CW53" s="1738"/>
      <c r="CX53" s="1738"/>
      <c r="CY53" s="1738"/>
      <c r="CZ53" s="1738"/>
      <c r="DA53" s="1738"/>
      <c r="DB53" s="1738"/>
      <c r="DC53" s="1738"/>
      <c r="DD53" s="1738"/>
      <c r="DE53" s="1738"/>
      <c r="DF53" s="1738"/>
      <c r="DG53" s="1738"/>
      <c r="DH53" s="1738"/>
      <c r="DI53" s="1738"/>
      <c r="DJ53" s="1738"/>
      <c r="DK53" s="1738"/>
      <c r="DL53" s="1738"/>
      <c r="DM53" s="1738"/>
      <c r="DN53" s="1738"/>
      <c r="DO53" s="1738"/>
      <c r="DP53" s="1738"/>
      <c r="DQ53" s="1738"/>
      <c r="DR53" s="1738"/>
      <c r="DS53" s="1738"/>
      <c r="DT53" s="1738"/>
      <c r="DU53" s="1738"/>
      <c r="DV53" s="1738"/>
      <c r="DW53" s="1738"/>
      <c r="DX53" s="1738"/>
      <c r="DY53" s="1738"/>
      <c r="DZ53" s="1738"/>
      <c r="EA53" s="1738"/>
      <c r="EB53" s="1738"/>
      <c r="EC53" s="1738"/>
      <c r="ED53" s="1738"/>
      <c r="EE53" s="1738"/>
      <c r="EF53" s="1738"/>
      <c r="EG53" s="1738"/>
      <c r="EH53" s="1738"/>
      <c r="EI53" s="1738"/>
      <c r="EJ53" s="1738"/>
      <c r="EK53" s="1738"/>
      <c r="EL53" s="1738"/>
      <c r="EM53" s="1738"/>
      <c r="EN53" s="1738"/>
      <c r="EO53" s="1738"/>
      <c r="EP53" s="1738"/>
      <c r="EQ53" s="1738"/>
      <c r="ER53" s="1738"/>
      <c r="ES53" s="1738"/>
      <c r="ET53" s="1738"/>
      <c r="EU53" s="1738"/>
      <c r="EV53" s="1738"/>
      <c r="EW53" s="1738"/>
      <c r="EX53" s="1738"/>
      <c r="EY53" s="1738"/>
      <c r="EZ53" s="1738"/>
      <c r="FA53" s="1738"/>
      <c r="FB53" s="1738"/>
      <c r="FC53" s="1738"/>
      <c r="FD53" s="1738"/>
      <c r="FE53" s="1738"/>
      <c r="FF53" s="1738"/>
      <c r="FG53" s="1738"/>
      <c r="FH53" s="1738"/>
      <c r="FI53" s="1738"/>
      <c r="FJ53" s="1738"/>
      <c r="FK53" s="1738"/>
      <c r="FL53" s="1738"/>
      <c r="FM53" s="1738"/>
      <c r="FN53" s="1738"/>
      <c r="FO53" s="1738"/>
      <c r="FP53" s="1738"/>
      <c r="FQ53" s="1738"/>
      <c r="FR53" s="1738"/>
      <c r="FS53" s="1738"/>
      <c r="FT53" s="1738"/>
      <c r="FU53" s="1738"/>
      <c r="FV53" s="1738"/>
      <c r="FW53" s="1738"/>
      <c r="FX53" s="1738"/>
      <c r="FY53" s="1738"/>
      <c r="FZ53" s="1738"/>
      <c r="GA53" s="1738"/>
      <c r="GB53" s="1738"/>
    </row>
    <row r="54" spans="2:184" s="17" customFormat="1" ht="30" customHeight="1">
      <c r="B54" s="1766"/>
      <c r="D54" s="1738"/>
      <c r="E54" s="1738"/>
      <c r="F54" s="1738"/>
      <c r="G54" s="1738"/>
      <c r="H54" s="1738"/>
      <c r="I54" s="1738"/>
      <c r="J54" s="1738"/>
      <c r="K54" s="1738"/>
      <c r="L54" s="1738"/>
      <c r="M54" s="1738"/>
      <c r="N54" s="1738"/>
      <c r="O54" s="1738"/>
      <c r="P54" s="1738"/>
      <c r="Q54" s="1738"/>
      <c r="R54" s="1738"/>
      <c r="S54" s="1738"/>
      <c r="T54" s="1738"/>
      <c r="U54" s="1738"/>
      <c r="V54" s="1738"/>
      <c r="W54" s="1738"/>
      <c r="X54" s="1738"/>
      <c r="Y54" s="1738"/>
      <c r="Z54" s="1738"/>
      <c r="AA54" s="1738"/>
      <c r="AB54" s="1738"/>
      <c r="AC54" s="1738"/>
      <c r="AD54" s="1738"/>
      <c r="AE54" s="1738"/>
      <c r="AF54" s="1738"/>
      <c r="AG54" s="1738"/>
      <c r="AH54" s="1738"/>
      <c r="AI54" s="1738"/>
      <c r="AJ54" s="1738"/>
      <c r="AK54" s="1738"/>
      <c r="AL54" s="1738"/>
      <c r="AM54" s="1738"/>
      <c r="AN54" s="1738"/>
      <c r="AO54" s="1738"/>
      <c r="AP54" s="1738"/>
      <c r="AQ54" s="1738"/>
      <c r="AR54" s="1738"/>
      <c r="AS54" s="1738"/>
      <c r="AT54" s="1738"/>
      <c r="AU54" s="1738"/>
      <c r="AV54" s="1738"/>
      <c r="AW54" s="1738"/>
      <c r="AX54" s="1738"/>
      <c r="AY54" s="1738"/>
      <c r="AZ54" s="1738"/>
      <c r="BA54" s="1738"/>
      <c r="BB54" s="1738"/>
      <c r="BC54" s="1738"/>
      <c r="BD54" s="1738"/>
      <c r="BE54" s="1738"/>
      <c r="BF54" s="1738"/>
      <c r="BG54" s="1738"/>
      <c r="BH54" s="1738"/>
      <c r="BI54" s="1738"/>
      <c r="BJ54" s="1738"/>
      <c r="BK54" s="1738"/>
      <c r="BL54" s="1738"/>
      <c r="BM54" s="1738"/>
      <c r="BN54" s="1738"/>
      <c r="BO54" s="1738"/>
      <c r="BP54" s="1738"/>
      <c r="BQ54" s="1738"/>
      <c r="BR54" s="1738"/>
      <c r="BS54" s="1738"/>
      <c r="BT54" s="1738"/>
      <c r="BU54" s="1738"/>
      <c r="BV54" s="1738"/>
      <c r="BW54" s="1738"/>
      <c r="BX54" s="1738"/>
      <c r="BY54" s="1738"/>
      <c r="BZ54" s="1738"/>
      <c r="CA54" s="1738"/>
      <c r="CB54" s="1738"/>
      <c r="CC54" s="1738"/>
      <c r="CD54" s="1815"/>
      <c r="CH54" s="1738"/>
      <c r="CI54" s="1738"/>
      <c r="CJ54" s="1738"/>
      <c r="CK54" s="1738"/>
      <c r="CL54" s="1738"/>
      <c r="CM54" s="1738"/>
      <c r="CN54" s="1738"/>
      <c r="CO54" s="1738"/>
      <c r="CP54" s="1738"/>
      <c r="CQ54" s="1738"/>
      <c r="CR54" s="1738"/>
      <c r="CS54" s="1738"/>
      <c r="CT54" s="1738"/>
      <c r="CU54" s="1738"/>
      <c r="CV54" s="1738"/>
      <c r="CW54" s="1738"/>
      <c r="CX54" s="1738"/>
      <c r="CY54" s="1738"/>
      <c r="CZ54" s="1738"/>
      <c r="DA54" s="1738"/>
      <c r="DB54" s="1738"/>
      <c r="DC54" s="1738"/>
      <c r="DD54" s="1738"/>
      <c r="DE54" s="1738"/>
      <c r="DF54" s="1738"/>
      <c r="DG54" s="1738"/>
      <c r="DH54" s="1738"/>
      <c r="DI54" s="1738"/>
      <c r="DJ54" s="1738"/>
      <c r="DK54" s="1738"/>
      <c r="DL54" s="1738"/>
      <c r="DM54" s="1738"/>
      <c r="DN54" s="1738"/>
      <c r="DO54" s="1738"/>
      <c r="DP54" s="1738"/>
      <c r="DQ54" s="1738"/>
      <c r="DR54" s="1738"/>
      <c r="DS54" s="1738"/>
      <c r="DT54" s="1738"/>
      <c r="DU54" s="1738"/>
      <c r="DV54" s="1738"/>
      <c r="DW54" s="1738"/>
      <c r="DX54" s="1738"/>
      <c r="DY54" s="1738"/>
      <c r="DZ54" s="1738"/>
      <c r="EA54" s="1738"/>
      <c r="EB54" s="1738"/>
      <c r="EC54" s="1738"/>
      <c r="ED54" s="1738"/>
      <c r="EE54" s="1738"/>
      <c r="EF54" s="1738"/>
      <c r="EG54" s="1738"/>
      <c r="EH54" s="1738"/>
      <c r="EI54" s="1738"/>
      <c r="EJ54" s="1738"/>
      <c r="EK54" s="1738"/>
      <c r="EL54" s="1738"/>
      <c r="EM54" s="1738"/>
      <c r="EN54" s="1738"/>
      <c r="EO54" s="1738"/>
      <c r="EP54" s="1738"/>
      <c r="EQ54" s="1738"/>
      <c r="ER54" s="1738"/>
      <c r="ES54" s="1738"/>
      <c r="ET54" s="1738"/>
      <c r="EU54" s="1738"/>
      <c r="EV54" s="1738"/>
      <c r="EW54" s="1738"/>
      <c r="EX54" s="1738"/>
      <c r="EY54" s="1738"/>
      <c r="EZ54" s="1738"/>
      <c r="FA54" s="1738"/>
      <c r="FB54" s="1738"/>
      <c r="FC54" s="1738"/>
      <c r="FD54" s="1738"/>
      <c r="FE54" s="1738"/>
      <c r="FF54" s="1738"/>
      <c r="FG54" s="1738"/>
      <c r="FH54" s="1738"/>
      <c r="FI54" s="1738"/>
      <c r="FJ54" s="1738"/>
      <c r="FK54" s="1738"/>
      <c r="FL54" s="1738"/>
      <c r="FM54" s="1738"/>
      <c r="FN54" s="1738"/>
      <c r="FO54" s="1738"/>
      <c r="FP54" s="1738"/>
      <c r="FQ54" s="1738"/>
      <c r="FR54" s="1738"/>
      <c r="FS54" s="1738"/>
      <c r="FT54" s="1738"/>
      <c r="FU54" s="1738"/>
      <c r="FV54" s="1738"/>
      <c r="FW54" s="1738"/>
      <c r="FX54" s="1738"/>
      <c r="FY54" s="1738"/>
      <c r="FZ54" s="1738"/>
      <c r="GA54" s="1738"/>
      <c r="GB54" s="1738"/>
    </row>
    <row r="55" spans="2:184" s="17" customFormat="1" ht="30" customHeight="1">
      <c r="B55" s="1800"/>
      <c r="D55" s="1738"/>
      <c r="E55" s="1738"/>
      <c r="F55" s="1738"/>
      <c r="G55" s="1738"/>
      <c r="H55" s="1738"/>
      <c r="I55" s="1738"/>
      <c r="J55" s="1738"/>
      <c r="K55" s="1738"/>
      <c r="L55" s="1738"/>
      <c r="M55" s="1738"/>
      <c r="N55" s="1738"/>
      <c r="O55" s="1738"/>
      <c r="P55" s="1738"/>
      <c r="Q55" s="1738"/>
      <c r="R55" s="1738"/>
      <c r="S55" s="1738"/>
      <c r="T55" s="1738"/>
      <c r="U55" s="1738"/>
      <c r="V55" s="1738"/>
      <c r="W55" s="1738"/>
      <c r="X55" s="1738"/>
      <c r="Y55" s="1738"/>
      <c r="Z55" s="1738"/>
      <c r="AA55" s="1738"/>
      <c r="AB55" s="1738"/>
      <c r="AC55" s="1738"/>
      <c r="AD55" s="1738"/>
      <c r="AE55" s="1738"/>
      <c r="AF55" s="1738"/>
      <c r="AG55" s="1738"/>
      <c r="AH55" s="1738"/>
      <c r="AI55" s="1738"/>
      <c r="AJ55" s="1738"/>
      <c r="AK55" s="1738"/>
      <c r="AL55" s="1738"/>
      <c r="AM55" s="1738"/>
      <c r="AN55" s="1738"/>
      <c r="AO55" s="1738"/>
      <c r="AP55" s="1738"/>
      <c r="AQ55" s="1738"/>
      <c r="AR55" s="1738"/>
      <c r="AS55" s="1738"/>
      <c r="AT55" s="1738"/>
      <c r="AU55" s="1738"/>
      <c r="AV55" s="1738"/>
      <c r="AW55" s="1738"/>
      <c r="AX55" s="1738"/>
      <c r="AY55" s="1738"/>
      <c r="AZ55" s="1738"/>
      <c r="BA55" s="1738"/>
      <c r="BB55" s="1738"/>
      <c r="BC55" s="1738"/>
      <c r="BD55" s="1738"/>
      <c r="BE55" s="1738"/>
      <c r="BF55" s="1738"/>
      <c r="BG55" s="1738"/>
      <c r="BH55" s="1738"/>
      <c r="BI55" s="1738"/>
      <c r="BJ55" s="1738"/>
      <c r="BK55" s="1738"/>
      <c r="BL55" s="1738"/>
      <c r="BM55" s="1738"/>
      <c r="BN55" s="1738"/>
      <c r="BO55" s="1738"/>
      <c r="BP55" s="1738"/>
      <c r="BQ55" s="1738"/>
      <c r="BR55" s="1738"/>
      <c r="BS55" s="1738"/>
      <c r="BT55" s="1738"/>
      <c r="BU55" s="1738"/>
      <c r="BV55" s="1738"/>
      <c r="BW55" s="1738"/>
      <c r="BX55" s="1738"/>
      <c r="BY55" s="1738"/>
      <c r="BZ55" s="1738"/>
      <c r="CA55" s="1738"/>
      <c r="CB55" s="1738"/>
      <c r="CC55" s="1738"/>
      <c r="CD55" s="1815"/>
      <c r="CH55" s="1738"/>
      <c r="CI55" s="1738"/>
      <c r="CJ55" s="1738"/>
      <c r="CK55" s="1738"/>
      <c r="CL55" s="1738"/>
      <c r="CM55" s="1738"/>
      <c r="CN55" s="1738"/>
      <c r="CO55" s="1738"/>
      <c r="CP55" s="1738"/>
      <c r="CQ55" s="1738"/>
      <c r="CR55" s="1738"/>
      <c r="CS55" s="1738"/>
      <c r="CT55" s="1738"/>
      <c r="CU55" s="1738"/>
      <c r="CV55" s="1738"/>
      <c r="CW55" s="1738"/>
      <c r="CX55" s="1738"/>
      <c r="CY55" s="1738"/>
      <c r="CZ55" s="1738"/>
      <c r="DA55" s="1738"/>
      <c r="DB55" s="1738"/>
      <c r="DC55" s="1738"/>
      <c r="DD55" s="1738"/>
      <c r="DE55" s="1738"/>
      <c r="DF55" s="1738"/>
      <c r="DG55" s="1738"/>
      <c r="DH55" s="1738"/>
      <c r="DI55" s="1738"/>
      <c r="DJ55" s="1738"/>
      <c r="DK55" s="1738"/>
      <c r="DL55" s="1738"/>
      <c r="DM55" s="1738"/>
      <c r="DN55" s="1738"/>
      <c r="DO55" s="1738"/>
      <c r="DP55" s="1738"/>
      <c r="DQ55" s="1738"/>
      <c r="DR55" s="1738"/>
      <c r="DS55" s="1738"/>
      <c r="DT55" s="1738"/>
      <c r="DU55" s="1738"/>
      <c r="DV55" s="1738"/>
      <c r="DW55" s="1738"/>
      <c r="DX55" s="1738"/>
      <c r="DY55" s="1738"/>
      <c r="DZ55" s="1738"/>
      <c r="EA55" s="1738"/>
      <c r="EB55" s="1738"/>
      <c r="EC55" s="1738"/>
      <c r="ED55" s="1738"/>
      <c r="EE55" s="1738"/>
      <c r="EF55" s="1738"/>
      <c r="EG55" s="1738"/>
      <c r="EH55" s="1738"/>
      <c r="EI55" s="1738"/>
      <c r="EJ55" s="1738"/>
      <c r="EK55" s="1738"/>
      <c r="EL55" s="1738"/>
      <c r="EM55" s="1738"/>
      <c r="EN55" s="1738"/>
      <c r="EO55" s="1738"/>
      <c r="EP55" s="1738"/>
      <c r="EQ55" s="1738"/>
      <c r="ER55" s="1738"/>
      <c r="ES55" s="1738"/>
      <c r="ET55" s="1738"/>
      <c r="EU55" s="1738"/>
      <c r="EV55" s="1738"/>
      <c r="EW55" s="1738"/>
      <c r="EX55" s="1738"/>
      <c r="EY55" s="1738"/>
      <c r="EZ55" s="1738"/>
      <c r="FA55" s="1738"/>
      <c r="FB55" s="1738"/>
      <c r="FC55" s="1738"/>
      <c r="FD55" s="1738"/>
      <c r="FE55" s="1738"/>
      <c r="FF55" s="1738"/>
      <c r="FG55" s="1738"/>
      <c r="FH55" s="1738"/>
      <c r="FI55" s="1738"/>
      <c r="FJ55" s="1738"/>
      <c r="FK55" s="1738"/>
      <c r="FL55" s="1738"/>
      <c r="FM55" s="1738"/>
      <c r="FN55" s="1738"/>
      <c r="FO55" s="1738"/>
      <c r="FP55" s="1738"/>
      <c r="FQ55" s="1738"/>
      <c r="FR55" s="1738"/>
      <c r="FS55" s="1738"/>
      <c r="FT55" s="1738"/>
      <c r="FU55" s="1738"/>
      <c r="FV55" s="1738"/>
      <c r="FW55" s="1738"/>
      <c r="FX55" s="1738"/>
      <c r="FY55" s="1738"/>
      <c r="FZ55" s="1738"/>
      <c r="GA55" s="1738"/>
      <c r="GB55" s="1738"/>
    </row>
    <row r="56" spans="2:184" s="17" customFormat="1" ht="30" customHeight="1">
      <c r="B56" s="481"/>
      <c r="D56" s="1738"/>
      <c r="E56" s="1738"/>
      <c r="F56" s="1738"/>
      <c r="G56" s="1738"/>
      <c r="H56" s="1738"/>
      <c r="I56" s="1738"/>
      <c r="J56" s="1738"/>
      <c r="K56" s="1738"/>
      <c r="L56" s="1738"/>
      <c r="M56" s="1738"/>
      <c r="N56" s="1738"/>
      <c r="O56" s="1738"/>
      <c r="P56" s="1738"/>
      <c r="Q56" s="1738"/>
      <c r="R56" s="1738"/>
      <c r="S56" s="1738"/>
      <c r="T56" s="1738"/>
      <c r="U56" s="1738"/>
      <c r="V56" s="1738"/>
      <c r="W56" s="1738"/>
      <c r="X56" s="1738"/>
      <c r="Y56" s="1738"/>
      <c r="Z56" s="1738"/>
      <c r="AA56" s="1738"/>
      <c r="AB56" s="1738"/>
      <c r="AC56" s="1738"/>
      <c r="AD56" s="1738"/>
      <c r="AE56" s="1738"/>
      <c r="AF56" s="1738"/>
      <c r="AG56" s="1738"/>
      <c r="AH56" s="1738"/>
      <c r="AI56" s="1738"/>
      <c r="AJ56" s="1738"/>
      <c r="AK56" s="1738"/>
      <c r="AL56" s="1738"/>
      <c r="AM56" s="1738"/>
      <c r="AN56" s="1738"/>
      <c r="AO56" s="1738"/>
      <c r="AP56" s="1738"/>
      <c r="AQ56" s="1738"/>
      <c r="AR56" s="1738"/>
      <c r="AS56" s="1738"/>
      <c r="AT56" s="1738"/>
      <c r="AU56" s="1738"/>
      <c r="AV56" s="1738"/>
      <c r="AW56" s="1738"/>
      <c r="AX56" s="1738"/>
      <c r="AY56" s="1738"/>
      <c r="AZ56" s="1738"/>
      <c r="BA56" s="1738"/>
      <c r="BB56" s="1738"/>
      <c r="BC56" s="1738"/>
      <c r="BD56" s="1738"/>
      <c r="BE56" s="1738"/>
      <c r="BF56" s="1738"/>
      <c r="BG56" s="1738"/>
      <c r="BH56" s="1738"/>
      <c r="BI56" s="1738"/>
      <c r="BJ56" s="1738"/>
      <c r="BK56" s="1738"/>
      <c r="BL56" s="1738"/>
      <c r="BM56" s="1738"/>
      <c r="BN56" s="1738"/>
      <c r="BO56" s="1738"/>
      <c r="BP56" s="1738"/>
      <c r="BQ56" s="1738"/>
      <c r="BR56" s="1738"/>
      <c r="BS56" s="1738"/>
      <c r="BT56" s="1738"/>
      <c r="BU56" s="1738"/>
      <c r="BV56" s="1738"/>
      <c r="BW56" s="1738"/>
      <c r="BX56" s="1738"/>
      <c r="BY56" s="1738"/>
      <c r="BZ56" s="1738"/>
      <c r="CA56" s="1738"/>
      <c r="CB56" s="1738"/>
      <c r="CC56" s="1738"/>
      <c r="CD56" s="1815"/>
      <c r="CH56" s="1738"/>
      <c r="CI56" s="1738"/>
      <c r="CJ56" s="1738"/>
      <c r="CK56" s="1738"/>
      <c r="CL56" s="1738"/>
      <c r="CM56" s="1738"/>
      <c r="CN56" s="1738"/>
      <c r="CO56" s="1738"/>
      <c r="CP56" s="1738"/>
      <c r="CQ56" s="1738"/>
      <c r="CR56" s="1738"/>
      <c r="CS56" s="1738"/>
      <c r="CT56" s="1738"/>
      <c r="CU56" s="1738"/>
      <c r="CV56" s="1738"/>
      <c r="CW56" s="1738"/>
      <c r="CX56" s="1738"/>
      <c r="CY56" s="1738"/>
      <c r="CZ56" s="1738"/>
      <c r="DA56" s="1738"/>
      <c r="DB56" s="1738"/>
      <c r="DC56" s="1738"/>
      <c r="DD56" s="1738"/>
      <c r="DE56" s="1738"/>
      <c r="DF56" s="1738"/>
      <c r="DG56" s="1738"/>
      <c r="DH56" s="1738"/>
      <c r="DI56" s="1738"/>
      <c r="DJ56" s="1738"/>
      <c r="DK56" s="1738"/>
      <c r="DL56" s="1738"/>
      <c r="DM56" s="1738"/>
      <c r="DN56" s="1738"/>
      <c r="DO56" s="1738"/>
      <c r="DP56" s="1738"/>
      <c r="DQ56" s="1738"/>
      <c r="DR56" s="1738"/>
      <c r="DS56" s="1738"/>
      <c r="DT56" s="1738"/>
      <c r="DU56" s="1738"/>
      <c r="DV56" s="1738"/>
      <c r="DW56" s="1738"/>
      <c r="DX56" s="1738"/>
      <c r="DY56" s="1738"/>
      <c r="DZ56" s="1738"/>
      <c r="EA56" s="1738"/>
      <c r="EB56" s="1738"/>
      <c r="EC56" s="1738"/>
      <c r="ED56" s="1738"/>
      <c r="EE56" s="1738"/>
      <c r="EF56" s="1738"/>
      <c r="EG56" s="1738"/>
      <c r="EH56" s="1738"/>
      <c r="EI56" s="1738"/>
      <c r="EJ56" s="1738"/>
      <c r="EK56" s="1738"/>
      <c r="EL56" s="1738"/>
      <c r="EM56" s="1738"/>
      <c r="EN56" s="1738"/>
      <c r="EO56" s="1738"/>
      <c r="EP56" s="1738"/>
      <c r="EQ56" s="1738"/>
      <c r="ER56" s="1738"/>
      <c r="ES56" s="1738"/>
      <c r="ET56" s="1738"/>
      <c r="EU56" s="1738"/>
      <c r="EV56" s="1738"/>
      <c r="EW56" s="1738"/>
      <c r="EX56" s="1738"/>
      <c r="EY56" s="1738"/>
      <c r="EZ56" s="1738"/>
      <c r="FA56" s="1738"/>
      <c r="FB56" s="1738"/>
      <c r="FC56" s="1738"/>
      <c r="FD56" s="1738"/>
      <c r="FE56" s="1738"/>
      <c r="FF56" s="1738"/>
      <c r="FG56" s="1738"/>
      <c r="FH56" s="1738"/>
      <c r="FI56" s="1738"/>
      <c r="FJ56" s="1738"/>
      <c r="FK56" s="1738"/>
      <c r="FL56" s="1738"/>
      <c r="FM56" s="1738"/>
      <c r="FN56" s="1738"/>
      <c r="FO56" s="1738"/>
      <c r="FP56" s="1738"/>
      <c r="FQ56" s="1738"/>
      <c r="FR56" s="1738"/>
      <c r="FS56" s="1738"/>
      <c r="FT56" s="1738"/>
      <c r="FU56" s="1738"/>
      <c r="FV56" s="1738"/>
      <c r="FW56" s="1738"/>
      <c r="FX56" s="1738"/>
      <c r="FY56" s="1738"/>
      <c r="FZ56" s="1738"/>
      <c r="GA56" s="1738"/>
      <c r="GB56" s="1738"/>
    </row>
    <row r="57" spans="2:184" s="17" customFormat="1" ht="39.9" customHeight="1">
      <c r="B57" s="481"/>
      <c r="D57" s="1738"/>
      <c r="E57" s="1738"/>
      <c r="F57" s="1738"/>
      <c r="G57" s="1738"/>
      <c r="H57" s="1738"/>
      <c r="I57" s="1738"/>
      <c r="J57" s="1738"/>
      <c r="K57" s="1738"/>
      <c r="L57" s="1738"/>
      <c r="M57" s="1738"/>
      <c r="N57" s="1738"/>
      <c r="O57" s="1738"/>
      <c r="P57" s="1738"/>
      <c r="Q57" s="1738"/>
      <c r="R57" s="1738"/>
      <c r="S57" s="1738"/>
      <c r="T57" s="1738"/>
      <c r="U57" s="1738"/>
      <c r="V57" s="1738"/>
      <c r="W57" s="1738"/>
      <c r="X57" s="1738"/>
      <c r="Y57" s="1738"/>
      <c r="Z57" s="1738"/>
      <c r="AA57" s="1738"/>
      <c r="AB57" s="1738"/>
      <c r="AC57" s="1738"/>
      <c r="AD57" s="1738"/>
      <c r="AE57" s="1738"/>
      <c r="AF57" s="1738"/>
      <c r="AG57" s="1738"/>
      <c r="AH57" s="1738"/>
      <c r="AI57" s="1738"/>
      <c r="AJ57" s="1738"/>
      <c r="AK57" s="1738"/>
      <c r="AL57" s="1738"/>
      <c r="AM57" s="1738"/>
      <c r="AN57" s="1738"/>
      <c r="AO57" s="1738"/>
      <c r="AP57" s="1738"/>
      <c r="AQ57" s="1738"/>
      <c r="AR57" s="1738"/>
      <c r="AS57" s="1738"/>
      <c r="AT57" s="1738"/>
      <c r="AU57" s="1738"/>
      <c r="AV57" s="1738"/>
      <c r="AW57" s="1738"/>
      <c r="AX57" s="1738"/>
      <c r="AY57" s="1738"/>
      <c r="AZ57" s="1738"/>
      <c r="BA57" s="1738"/>
      <c r="BB57" s="1738"/>
      <c r="BC57" s="1738"/>
      <c r="BD57" s="1738"/>
      <c r="BE57" s="1738"/>
      <c r="BF57" s="1738"/>
      <c r="BG57" s="1738"/>
      <c r="BH57" s="1738"/>
      <c r="BI57" s="1738"/>
      <c r="BJ57" s="1738"/>
      <c r="BK57" s="1738"/>
      <c r="BL57" s="1738"/>
      <c r="BM57" s="1738"/>
      <c r="BN57" s="1738"/>
      <c r="BO57" s="1738"/>
      <c r="BP57" s="1738"/>
      <c r="BQ57" s="1738"/>
      <c r="BR57" s="1738"/>
      <c r="BS57" s="1738"/>
      <c r="BT57" s="1738"/>
      <c r="BU57" s="1738"/>
      <c r="BV57" s="1738"/>
      <c r="BW57" s="1738"/>
      <c r="BX57" s="1738"/>
      <c r="BY57" s="1738"/>
      <c r="BZ57" s="1738"/>
      <c r="CA57" s="1738"/>
      <c r="CB57" s="1738"/>
      <c r="CC57" s="1738"/>
      <c r="CD57" s="1815"/>
      <c r="CH57" s="1738"/>
      <c r="CI57" s="1738"/>
      <c r="CJ57" s="1738"/>
      <c r="CK57" s="1738"/>
      <c r="CL57" s="1738"/>
      <c r="CM57" s="1738"/>
      <c r="CN57" s="1738"/>
      <c r="CO57" s="1738"/>
      <c r="CP57" s="1738"/>
      <c r="CQ57" s="1738"/>
      <c r="CR57" s="1738"/>
      <c r="CS57" s="1738"/>
      <c r="CT57" s="1738"/>
      <c r="CU57" s="1738"/>
      <c r="CV57" s="1738"/>
      <c r="CW57" s="1738"/>
      <c r="CX57" s="1738"/>
      <c r="CY57" s="1738"/>
      <c r="CZ57" s="1738"/>
      <c r="DA57" s="1738"/>
      <c r="DB57" s="1738"/>
      <c r="DC57" s="1738"/>
      <c r="DD57" s="1738"/>
      <c r="DE57" s="1738"/>
      <c r="DF57" s="1738"/>
      <c r="DG57" s="1738"/>
      <c r="DH57" s="1738"/>
      <c r="DI57" s="1738"/>
      <c r="DJ57" s="1738"/>
      <c r="DK57" s="1738"/>
      <c r="DL57" s="1738"/>
      <c r="DM57" s="1738"/>
      <c r="DN57" s="1738"/>
      <c r="DO57" s="1738"/>
      <c r="DP57" s="1738"/>
      <c r="DQ57" s="1738"/>
      <c r="DR57" s="1738"/>
      <c r="DS57" s="1738"/>
      <c r="DT57" s="1738"/>
      <c r="DU57" s="1738"/>
      <c r="DV57" s="1738"/>
      <c r="DW57" s="1738"/>
      <c r="DX57" s="1738"/>
      <c r="DY57" s="1738"/>
      <c r="DZ57" s="1738"/>
      <c r="EA57" s="1738"/>
      <c r="EB57" s="1738"/>
      <c r="EC57" s="1738"/>
      <c r="ED57" s="1738"/>
      <c r="EE57" s="1738"/>
      <c r="EF57" s="1738"/>
      <c r="EG57" s="1738"/>
      <c r="EH57" s="1738"/>
      <c r="EI57" s="1738"/>
      <c r="EJ57" s="1738"/>
      <c r="EK57" s="1738"/>
      <c r="EL57" s="1738"/>
      <c r="EM57" s="1738"/>
      <c r="EN57" s="1738"/>
      <c r="EO57" s="1738"/>
      <c r="EP57" s="1738"/>
      <c r="EQ57" s="1738"/>
      <c r="ER57" s="1738"/>
      <c r="ES57" s="1738"/>
      <c r="ET57" s="1738"/>
      <c r="EU57" s="1738"/>
      <c r="EV57" s="1738"/>
      <c r="EW57" s="1738"/>
      <c r="EX57" s="1738"/>
      <c r="EY57" s="1738"/>
      <c r="EZ57" s="1738"/>
      <c r="FA57" s="1738"/>
      <c r="FB57" s="1738"/>
      <c r="FC57" s="1738"/>
      <c r="FD57" s="1738"/>
      <c r="FE57" s="1738"/>
      <c r="FF57" s="1738"/>
      <c r="FG57" s="1738"/>
      <c r="FH57" s="1738"/>
      <c r="FI57" s="1738"/>
      <c r="FJ57" s="1738"/>
      <c r="FK57" s="1738"/>
      <c r="FL57" s="1738"/>
      <c r="FM57" s="1738"/>
      <c r="FN57" s="1738"/>
      <c r="FO57" s="1738"/>
      <c r="FP57" s="1738"/>
      <c r="FQ57" s="1738"/>
      <c r="FR57" s="1738"/>
      <c r="FS57" s="1738"/>
      <c r="FT57" s="1738"/>
      <c r="FU57" s="1738"/>
      <c r="FV57" s="1738"/>
      <c r="FW57" s="1738"/>
      <c r="FX57" s="1738"/>
      <c r="FY57" s="1738"/>
      <c r="FZ57" s="1738"/>
      <c r="GA57" s="1738"/>
      <c r="GB57" s="1738"/>
    </row>
    <row r="58" spans="2:184" s="17" customFormat="1" ht="15" customHeight="1">
      <c r="B58" s="1766"/>
      <c r="D58" s="1738"/>
      <c r="E58" s="1738"/>
      <c r="F58" s="1738"/>
      <c r="G58" s="1738"/>
      <c r="H58" s="1738"/>
      <c r="I58" s="1738"/>
      <c r="J58" s="1738"/>
      <c r="K58" s="1738"/>
      <c r="L58" s="1738"/>
      <c r="M58" s="1738"/>
      <c r="N58" s="1738"/>
      <c r="O58" s="1738"/>
      <c r="P58" s="1738"/>
      <c r="Q58" s="1738"/>
      <c r="R58" s="1738"/>
      <c r="S58" s="1738"/>
      <c r="T58" s="1738"/>
      <c r="U58" s="1738"/>
      <c r="V58" s="1738"/>
      <c r="W58" s="1738"/>
      <c r="X58" s="1738"/>
      <c r="Y58" s="1738"/>
      <c r="Z58" s="1738"/>
      <c r="AA58" s="1738"/>
      <c r="AB58" s="1738"/>
      <c r="AC58" s="1738"/>
      <c r="AD58" s="1738"/>
      <c r="AE58" s="1738"/>
      <c r="AF58" s="1738"/>
      <c r="AG58" s="1738"/>
      <c r="AH58" s="1738"/>
      <c r="AI58" s="1738"/>
      <c r="AJ58" s="1738"/>
      <c r="AK58" s="1738"/>
      <c r="AL58" s="1738"/>
      <c r="AM58" s="1738"/>
      <c r="AN58" s="1738"/>
      <c r="AO58" s="1738"/>
      <c r="AP58" s="1738"/>
      <c r="AQ58" s="1738"/>
      <c r="AR58" s="1738"/>
      <c r="AS58" s="1738"/>
      <c r="AT58" s="1738"/>
      <c r="AU58" s="1738"/>
      <c r="AV58" s="1738"/>
      <c r="AW58" s="1738"/>
      <c r="AX58" s="1738"/>
      <c r="AY58" s="1738"/>
      <c r="AZ58" s="1738"/>
      <c r="BA58" s="1738"/>
      <c r="BB58" s="1738"/>
      <c r="BC58" s="1738"/>
      <c r="BD58" s="1738"/>
      <c r="BE58" s="1738"/>
      <c r="BF58" s="1738"/>
      <c r="BG58" s="1738"/>
      <c r="BH58" s="1738"/>
      <c r="BI58" s="1738"/>
      <c r="BJ58" s="1738"/>
      <c r="BK58" s="1738"/>
      <c r="BL58" s="1738"/>
      <c r="BM58" s="1738"/>
      <c r="BN58" s="1738"/>
      <c r="BO58" s="1738"/>
      <c r="BP58" s="1738"/>
      <c r="BQ58" s="1738"/>
      <c r="BR58" s="1738"/>
      <c r="BS58" s="1738"/>
      <c r="BT58" s="1738"/>
      <c r="BU58" s="1738"/>
      <c r="BV58" s="1738"/>
      <c r="BW58" s="1738"/>
      <c r="BX58" s="1738"/>
      <c r="BY58" s="1738"/>
      <c r="BZ58" s="1738"/>
      <c r="CA58" s="1738"/>
      <c r="CB58" s="1738"/>
      <c r="CC58" s="1738"/>
      <c r="CD58" s="1815"/>
      <c r="CH58" s="1738"/>
      <c r="CI58" s="1738"/>
      <c r="CJ58" s="1738"/>
      <c r="CK58" s="1738"/>
      <c r="CL58" s="1738"/>
      <c r="CM58" s="1738"/>
      <c r="CN58" s="1738"/>
      <c r="CO58" s="1738"/>
      <c r="CP58" s="1738"/>
      <c r="CQ58" s="1738"/>
      <c r="CR58" s="1738"/>
      <c r="CS58" s="1738"/>
      <c r="CT58" s="1738"/>
      <c r="CU58" s="1738"/>
      <c r="CV58" s="1738"/>
      <c r="CW58" s="1738"/>
      <c r="CX58" s="1738"/>
      <c r="CY58" s="1738"/>
      <c r="CZ58" s="1738"/>
      <c r="DA58" s="1738"/>
      <c r="DB58" s="1738"/>
      <c r="DC58" s="1738"/>
      <c r="DD58" s="1738"/>
      <c r="DE58" s="1738"/>
      <c r="DF58" s="1738"/>
      <c r="DG58" s="1738"/>
      <c r="DH58" s="1738"/>
      <c r="DI58" s="1738"/>
      <c r="DJ58" s="1738"/>
      <c r="DK58" s="1738"/>
      <c r="DL58" s="1738"/>
      <c r="DM58" s="1738"/>
      <c r="DN58" s="1738"/>
      <c r="DO58" s="1738"/>
      <c r="DP58" s="1738"/>
      <c r="DQ58" s="1738"/>
      <c r="DR58" s="1738"/>
      <c r="DS58" s="1738"/>
      <c r="DT58" s="1738"/>
      <c r="DU58" s="1738"/>
      <c r="DV58" s="1738"/>
    </row>
    <row r="59" spans="2:184" s="17" customFormat="1" ht="30" customHeight="1">
      <c r="B59" s="1800"/>
      <c r="D59" s="1738"/>
      <c r="E59" s="1738"/>
      <c r="F59" s="1738"/>
      <c r="G59" s="1738"/>
      <c r="H59" s="1738"/>
      <c r="I59" s="1738"/>
      <c r="J59" s="1738"/>
      <c r="K59" s="1738"/>
      <c r="L59" s="1738"/>
      <c r="M59" s="1738"/>
      <c r="N59" s="1738"/>
      <c r="O59" s="1738"/>
      <c r="P59" s="1738"/>
      <c r="Q59" s="1738"/>
      <c r="R59" s="1738"/>
      <c r="S59" s="1738"/>
      <c r="T59" s="1738"/>
      <c r="U59" s="1738"/>
      <c r="V59" s="1738"/>
      <c r="W59" s="1738"/>
      <c r="X59" s="1738"/>
      <c r="Y59" s="1738"/>
      <c r="Z59" s="1738"/>
      <c r="AA59" s="1738"/>
      <c r="AB59" s="1738"/>
      <c r="AC59" s="1738"/>
      <c r="AD59" s="1738"/>
      <c r="AE59" s="1738"/>
      <c r="AF59" s="1738"/>
      <c r="AG59" s="1738"/>
      <c r="AH59" s="1738"/>
      <c r="AI59" s="1738"/>
      <c r="AJ59" s="1738"/>
      <c r="AK59" s="1738"/>
      <c r="AL59" s="1738"/>
      <c r="AM59" s="1738"/>
      <c r="AN59" s="1738"/>
      <c r="AO59" s="1738"/>
      <c r="AP59" s="1738"/>
      <c r="AQ59" s="1738"/>
      <c r="AR59" s="1738"/>
      <c r="AS59" s="1738"/>
      <c r="AT59" s="1738"/>
      <c r="AU59" s="1738"/>
      <c r="AV59" s="1738"/>
      <c r="AW59" s="1738"/>
      <c r="AX59" s="1738"/>
      <c r="AY59" s="1738"/>
      <c r="AZ59" s="1738"/>
      <c r="BA59" s="1738"/>
      <c r="BB59" s="1738"/>
      <c r="BC59" s="1738"/>
      <c r="BD59" s="1738"/>
      <c r="BE59" s="1738"/>
      <c r="BF59" s="1738"/>
      <c r="BG59" s="1738"/>
      <c r="BH59" s="1738"/>
      <c r="BI59" s="1738"/>
      <c r="BJ59" s="1738"/>
      <c r="BK59" s="1738"/>
      <c r="BL59" s="1738"/>
      <c r="BM59" s="1738"/>
      <c r="BN59" s="1738"/>
      <c r="BO59" s="1738"/>
      <c r="BP59" s="1738"/>
      <c r="BQ59" s="1738"/>
      <c r="BR59" s="1738"/>
      <c r="BS59" s="1738"/>
      <c r="BT59" s="1738"/>
      <c r="BU59" s="1738"/>
      <c r="BV59" s="1738"/>
      <c r="BW59" s="1738"/>
      <c r="BX59" s="1738"/>
      <c r="BY59" s="1738"/>
      <c r="BZ59" s="1738"/>
      <c r="CA59" s="1738"/>
      <c r="CB59" s="1738"/>
      <c r="CC59" s="1738"/>
      <c r="CD59" s="1815"/>
      <c r="CH59" s="1738"/>
      <c r="CI59" s="1738"/>
      <c r="CJ59" s="1738"/>
      <c r="CK59" s="1738"/>
      <c r="CL59" s="1738"/>
      <c r="CM59" s="1738"/>
      <c r="CN59" s="1738"/>
      <c r="CO59" s="1738"/>
      <c r="CP59" s="1738"/>
      <c r="CQ59" s="1738"/>
      <c r="CR59" s="1738"/>
      <c r="CS59" s="1738"/>
      <c r="CT59" s="1738"/>
      <c r="CU59" s="1738"/>
      <c r="CV59" s="1738"/>
      <c r="CW59" s="1738"/>
      <c r="CX59" s="1738"/>
      <c r="CY59" s="1738"/>
      <c r="CZ59" s="1738"/>
      <c r="DA59" s="1738"/>
      <c r="DB59" s="1738"/>
      <c r="DC59" s="1738"/>
      <c r="DD59" s="1738"/>
      <c r="DE59" s="1738"/>
      <c r="DF59" s="1738"/>
      <c r="DG59" s="1738"/>
      <c r="DH59" s="1738"/>
      <c r="DI59" s="1738"/>
      <c r="DJ59" s="1738"/>
      <c r="DK59" s="1738"/>
      <c r="DL59" s="1738"/>
      <c r="DM59" s="1738"/>
      <c r="DN59" s="1738"/>
      <c r="DO59" s="1738"/>
      <c r="DP59" s="1738"/>
      <c r="DQ59" s="1738"/>
      <c r="DR59" s="1738"/>
      <c r="DS59" s="1738"/>
      <c r="DT59" s="1738"/>
      <c r="DU59" s="1738"/>
      <c r="DV59" s="1738"/>
    </row>
    <row r="60" spans="2:184" s="17" customFormat="1" ht="30" customHeight="1">
      <c r="B60" s="481"/>
      <c r="D60" s="1738"/>
      <c r="E60" s="1738"/>
      <c r="F60" s="1738"/>
      <c r="G60" s="1738"/>
      <c r="H60" s="1738"/>
      <c r="I60" s="1738"/>
      <c r="J60" s="1738"/>
      <c r="K60" s="1738"/>
      <c r="L60" s="1738"/>
      <c r="M60" s="1738"/>
      <c r="N60" s="1738"/>
      <c r="O60" s="1738"/>
      <c r="P60" s="1738"/>
      <c r="Q60" s="1738"/>
      <c r="R60" s="1738"/>
      <c r="S60" s="1738"/>
      <c r="T60" s="1738"/>
      <c r="U60" s="1738"/>
      <c r="V60" s="1738"/>
      <c r="W60" s="1738"/>
      <c r="X60" s="1738"/>
      <c r="Y60" s="1738"/>
      <c r="Z60" s="1738"/>
      <c r="AA60" s="1738"/>
      <c r="AB60" s="1738"/>
      <c r="AC60" s="1738"/>
      <c r="AD60" s="1738"/>
      <c r="AE60" s="1738"/>
      <c r="AF60" s="1738"/>
      <c r="AG60" s="1738"/>
      <c r="AH60" s="1738"/>
      <c r="AI60" s="1738"/>
      <c r="AJ60" s="1738"/>
      <c r="AK60" s="1738"/>
      <c r="AL60" s="1738"/>
      <c r="AM60" s="1738"/>
      <c r="AN60" s="1738"/>
      <c r="AO60" s="1738"/>
      <c r="AP60" s="1738"/>
      <c r="AQ60" s="1738"/>
      <c r="AR60" s="1738"/>
      <c r="AS60" s="1738"/>
      <c r="AT60" s="1738"/>
      <c r="AU60" s="1738"/>
      <c r="AV60" s="1738"/>
      <c r="AW60" s="1738"/>
      <c r="AX60" s="1738"/>
      <c r="AY60" s="1738"/>
      <c r="AZ60" s="1738"/>
      <c r="BA60" s="1738"/>
      <c r="BB60" s="1738"/>
      <c r="BC60" s="1738"/>
      <c r="BD60" s="1738"/>
      <c r="BE60" s="1738"/>
      <c r="BF60" s="1738"/>
      <c r="BG60" s="1738"/>
      <c r="BH60" s="1738"/>
      <c r="BI60" s="1738"/>
      <c r="BJ60" s="1738"/>
      <c r="BK60" s="1738"/>
      <c r="BL60" s="1738"/>
      <c r="BM60" s="1738"/>
      <c r="BN60" s="1738"/>
      <c r="BO60" s="1738"/>
      <c r="BP60" s="1738"/>
      <c r="BQ60" s="1738"/>
      <c r="BR60" s="1738"/>
      <c r="BS60" s="1738"/>
      <c r="BT60" s="1738"/>
      <c r="BU60" s="1738"/>
      <c r="BV60" s="1738"/>
      <c r="BW60" s="1738"/>
      <c r="BX60" s="1738"/>
      <c r="BY60" s="1738"/>
      <c r="BZ60" s="1738"/>
      <c r="CA60" s="1738"/>
      <c r="CB60" s="1738"/>
      <c r="CC60" s="1738"/>
      <c r="CD60" s="1815"/>
      <c r="CH60" s="1738"/>
      <c r="CI60" s="1738"/>
      <c r="CJ60" s="1738"/>
      <c r="CK60" s="1738"/>
      <c r="CL60" s="1738"/>
      <c r="CM60" s="1738"/>
      <c r="CN60" s="1738"/>
      <c r="CO60" s="1738"/>
      <c r="CP60" s="1738"/>
      <c r="CQ60" s="1738"/>
      <c r="CR60" s="1738"/>
      <c r="CS60" s="1738"/>
      <c r="CT60" s="1738"/>
      <c r="CU60" s="1738"/>
      <c r="CV60" s="1738"/>
      <c r="CW60" s="1738"/>
      <c r="CX60" s="1738"/>
      <c r="CY60" s="1738"/>
      <c r="CZ60" s="1738"/>
      <c r="DA60" s="1738"/>
      <c r="DB60" s="1738"/>
      <c r="DC60" s="1738"/>
      <c r="DD60" s="1738"/>
      <c r="DE60" s="1738"/>
      <c r="DF60" s="1738"/>
      <c r="DG60" s="1738"/>
      <c r="DH60" s="1738"/>
      <c r="DI60" s="1738"/>
      <c r="DJ60" s="1738"/>
      <c r="DK60" s="1738"/>
      <c r="DL60" s="1738"/>
      <c r="DM60" s="1738"/>
      <c r="DN60" s="1738"/>
      <c r="DO60" s="1738"/>
      <c r="DP60" s="1738"/>
      <c r="DQ60" s="1738"/>
      <c r="DR60" s="1738"/>
      <c r="DS60" s="1738"/>
      <c r="DT60" s="1738"/>
      <c r="DU60" s="1738"/>
      <c r="DV60" s="1738"/>
    </row>
    <row r="61" spans="2:184" s="17" customFormat="1" ht="30" customHeight="1">
      <c r="B61" s="481"/>
      <c r="D61" s="1738"/>
      <c r="E61" s="1738"/>
      <c r="F61" s="1738"/>
      <c r="G61" s="1738"/>
      <c r="H61" s="1738"/>
      <c r="I61" s="1738"/>
      <c r="J61" s="1738"/>
      <c r="K61" s="1738"/>
      <c r="L61" s="1738"/>
      <c r="M61" s="1738"/>
      <c r="N61" s="1738"/>
      <c r="O61" s="1738"/>
      <c r="P61" s="1738"/>
      <c r="Q61" s="1738"/>
      <c r="R61" s="1738"/>
      <c r="S61" s="1738"/>
      <c r="T61" s="1738"/>
      <c r="U61" s="1738"/>
      <c r="V61" s="1738"/>
      <c r="W61" s="1738"/>
      <c r="X61" s="1738"/>
      <c r="Y61" s="1738"/>
      <c r="Z61" s="1738"/>
      <c r="AA61" s="1738"/>
      <c r="AB61" s="1738"/>
      <c r="AC61" s="1738"/>
      <c r="AD61" s="1738"/>
      <c r="AE61" s="1738"/>
      <c r="AF61" s="1738"/>
      <c r="AG61" s="1738"/>
      <c r="AH61" s="1738"/>
      <c r="AI61" s="1738"/>
      <c r="AJ61" s="1738"/>
      <c r="AK61" s="1738"/>
      <c r="AL61" s="1738"/>
      <c r="AM61" s="1738"/>
      <c r="AN61" s="1738"/>
      <c r="AO61" s="1738"/>
      <c r="AP61" s="1738"/>
      <c r="AQ61" s="1738"/>
      <c r="AR61" s="1738"/>
      <c r="AS61" s="1738"/>
      <c r="AT61" s="1738"/>
      <c r="AU61" s="1738"/>
      <c r="AV61" s="1738"/>
      <c r="AW61" s="1738"/>
      <c r="AX61" s="1738"/>
      <c r="AY61" s="1738"/>
      <c r="AZ61" s="1738"/>
      <c r="BA61" s="1738"/>
      <c r="BB61" s="1738"/>
      <c r="BC61" s="1738"/>
      <c r="BD61" s="1738"/>
      <c r="BE61" s="1738"/>
      <c r="BF61" s="1738"/>
      <c r="BG61" s="1738"/>
      <c r="BH61" s="1738"/>
      <c r="BI61" s="1738"/>
      <c r="BJ61" s="1738"/>
      <c r="BK61" s="1738"/>
      <c r="BL61" s="1738"/>
      <c r="BM61" s="1738"/>
      <c r="BN61" s="1738"/>
      <c r="BO61" s="1738"/>
      <c r="BP61" s="1738"/>
      <c r="BQ61" s="1738"/>
      <c r="BR61" s="1738"/>
      <c r="BS61" s="1738"/>
      <c r="BT61" s="1738"/>
      <c r="BU61" s="1738"/>
      <c r="BV61" s="1738"/>
      <c r="BW61" s="1738"/>
      <c r="BX61" s="1738"/>
      <c r="BY61" s="1738"/>
      <c r="BZ61" s="1738"/>
      <c r="CA61" s="1738"/>
      <c r="CB61" s="1738"/>
      <c r="CC61" s="1738"/>
      <c r="CD61" s="1815"/>
      <c r="CH61" s="1738"/>
      <c r="CI61" s="1738"/>
      <c r="CJ61" s="1738"/>
      <c r="CK61" s="1738"/>
      <c r="CL61" s="1738"/>
      <c r="CM61" s="1738"/>
      <c r="CN61" s="1738"/>
      <c r="CO61" s="1738"/>
      <c r="CP61" s="1738"/>
      <c r="CQ61" s="1738"/>
      <c r="CR61" s="1738"/>
      <c r="CS61" s="1738"/>
      <c r="CT61" s="1738"/>
      <c r="CU61" s="1738"/>
      <c r="CV61" s="1738"/>
      <c r="CW61" s="1738"/>
      <c r="CX61" s="1738"/>
      <c r="CY61" s="1738"/>
      <c r="CZ61" s="1738"/>
      <c r="DA61" s="1738"/>
      <c r="DB61" s="1738"/>
      <c r="DC61" s="1738"/>
      <c r="DD61" s="1738"/>
      <c r="DE61" s="1738"/>
      <c r="DF61" s="1738"/>
      <c r="DG61" s="1738"/>
      <c r="DH61" s="1738"/>
      <c r="DI61" s="1738"/>
      <c r="DJ61" s="1738"/>
      <c r="DK61" s="1738"/>
      <c r="DL61" s="1738"/>
      <c r="DM61" s="1738"/>
      <c r="DN61" s="1738"/>
      <c r="DO61" s="1738"/>
      <c r="DP61" s="1738"/>
      <c r="DQ61" s="1738"/>
      <c r="DR61" s="1738"/>
      <c r="DS61" s="1738"/>
      <c r="DT61" s="1738"/>
      <c r="DU61" s="1738"/>
      <c r="DV61" s="1738"/>
    </row>
    <row r="62" spans="2:184" s="17" customFormat="1" ht="30" customHeight="1">
      <c r="B62" s="1766"/>
      <c r="D62" s="1738"/>
      <c r="E62" s="1738"/>
      <c r="F62" s="1738"/>
      <c r="G62" s="1738"/>
      <c r="H62" s="1738"/>
      <c r="I62" s="1738"/>
      <c r="J62" s="1738"/>
      <c r="K62" s="1738"/>
      <c r="L62" s="1738"/>
      <c r="M62" s="1738"/>
      <c r="N62" s="1738"/>
      <c r="O62" s="1738"/>
      <c r="P62" s="1738"/>
      <c r="Q62" s="1738"/>
      <c r="R62" s="1738"/>
      <c r="S62" s="1738"/>
      <c r="T62" s="1738"/>
      <c r="U62" s="1738"/>
      <c r="V62" s="1738"/>
      <c r="W62" s="1738"/>
      <c r="X62" s="1738"/>
      <c r="Y62" s="1738"/>
      <c r="Z62" s="1738"/>
      <c r="AA62" s="1738"/>
      <c r="AB62" s="1738"/>
      <c r="AC62" s="1738"/>
      <c r="AD62" s="1738"/>
      <c r="AE62" s="1738"/>
      <c r="AF62" s="1738"/>
      <c r="AG62" s="1738"/>
      <c r="AH62" s="1738"/>
      <c r="AI62" s="1738"/>
      <c r="AJ62" s="1738"/>
      <c r="AK62" s="1738"/>
      <c r="AL62" s="1738"/>
      <c r="AM62" s="1738"/>
      <c r="AN62" s="1738"/>
      <c r="AO62" s="1738"/>
      <c r="AP62" s="1738"/>
      <c r="AQ62" s="1738"/>
      <c r="AR62" s="1738"/>
      <c r="AS62" s="1738"/>
      <c r="AT62" s="1738"/>
      <c r="AU62" s="1738"/>
      <c r="AV62" s="1738"/>
      <c r="AW62" s="1738"/>
      <c r="AX62" s="1738"/>
      <c r="AY62" s="1738"/>
      <c r="AZ62" s="1738"/>
      <c r="BA62" s="1738"/>
      <c r="BB62" s="1738"/>
      <c r="BC62" s="1738"/>
      <c r="BD62" s="1738"/>
      <c r="BE62" s="1738"/>
      <c r="BF62" s="1738"/>
      <c r="BG62" s="1738"/>
      <c r="BH62" s="1738"/>
      <c r="BI62" s="1738"/>
      <c r="BJ62" s="1738"/>
      <c r="BK62" s="1738"/>
      <c r="BL62" s="1738"/>
      <c r="BM62" s="1738"/>
      <c r="BN62" s="1738"/>
      <c r="BO62" s="1738"/>
      <c r="BP62" s="1738"/>
      <c r="BQ62" s="1738"/>
      <c r="BR62" s="1738"/>
      <c r="BS62" s="1738"/>
      <c r="BT62" s="1738"/>
      <c r="BU62" s="1738"/>
      <c r="BV62" s="1738"/>
      <c r="BW62" s="1738"/>
      <c r="BX62" s="1738"/>
      <c r="BY62" s="1738"/>
      <c r="BZ62" s="1738"/>
      <c r="CA62" s="1738"/>
      <c r="CB62" s="1738"/>
      <c r="CC62" s="1738"/>
      <c r="CD62" s="1815"/>
      <c r="CH62" s="1738"/>
      <c r="CI62" s="1738"/>
      <c r="CJ62" s="1738"/>
      <c r="CK62" s="1738"/>
      <c r="CL62" s="1738"/>
      <c r="CM62" s="1738"/>
      <c r="CN62" s="1738"/>
      <c r="CO62" s="1738"/>
      <c r="CP62" s="1738"/>
      <c r="CQ62" s="1738"/>
      <c r="CR62" s="1738"/>
      <c r="CS62" s="1738"/>
      <c r="CT62" s="1738"/>
      <c r="CU62" s="1738"/>
      <c r="CV62" s="1738"/>
      <c r="CW62" s="1738"/>
      <c r="CX62" s="1738"/>
      <c r="CY62" s="1738"/>
      <c r="CZ62" s="1738"/>
      <c r="DA62" s="1738"/>
      <c r="DB62" s="1738"/>
      <c r="DC62" s="1738"/>
      <c r="DD62" s="1738"/>
      <c r="DE62" s="1738"/>
      <c r="DF62" s="1738"/>
      <c r="DG62" s="1738"/>
      <c r="DH62" s="1738"/>
      <c r="DI62" s="1738"/>
      <c r="DJ62" s="1738"/>
      <c r="DK62" s="1738"/>
      <c r="DL62" s="1738"/>
      <c r="DM62" s="1738"/>
      <c r="DN62" s="1738"/>
      <c r="DO62" s="1738"/>
      <c r="DP62" s="1738"/>
      <c r="DQ62" s="1738"/>
      <c r="DR62" s="1738"/>
      <c r="DS62" s="1738"/>
      <c r="DT62" s="1738"/>
      <c r="DU62" s="1738"/>
      <c r="DV62" s="1738"/>
    </row>
    <row r="63" spans="2:184" s="17" customFormat="1" ht="30" customHeight="1">
      <c r="B63" s="1800"/>
      <c r="D63" s="1738"/>
      <c r="E63" s="1738"/>
      <c r="F63" s="1738"/>
      <c r="G63" s="1738"/>
      <c r="H63" s="1738"/>
      <c r="I63" s="1738"/>
      <c r="J63" s="1738"/>
      <c r="K63" s="1738"/>
      <c r="L63" s="1738"/>
      <c r="M63" s="1738"/>
      <c r="N63" s="1738"/>
      <c r="O63" s="1738"/>
      <c r="P63" s="1738"/>
      <c r="Q63" s="1738"/>
      <c r="R63" s="1738"/>
      <c r="S63" s="1738"/>
      <c r="T63" s="1738"/>
      <c r="U63" s="1738"/>
      <c r="V63" s="1738"/>
      <c r="W63" s="1738"/>
      <c r="X63" s="1738"/>
      <c r="Y63" s="1738"/>
      <c r="Z63" s="1738"/>
      <c r="AA63" s="1738"/>
      <c r="AB63" s="1738"/>
      <c r="AC63" s="1738"/>
      <c r="AD63" s="1738"/>
      <c r="AE63" s="1738"/>
      <c r="AF63" s="1738"/>
      <c r="AG63" s="1738"/>
      <c r="AH63" s="1738"/>
      <c r="AI63" s="1738"/>
      <c r="AJ63" s="1738"/>
      <c r="AK63" s="1738"/>
      <c r="AL63" s="1738"/>
      <c r="AM63" s="1738"/>
      <c r="AN63" s="1738"/>
      <c r="AO63" s="1738"/>
      <c r="AP63" s="1738"/>
      <c r="AQ63" s="1738"/>
      <c r="AR63" s="1738"/>
      <c r="AS63" s="1738"/>
      <c r="AT63" s="1738"/>
      <c r="AU63" s="1738"/>
      <c r="AV63" s="1738"/>
      <c r="AW63" s="1738"/>
      <c r="AX63" s="1738"/>
      <c r="AY63" s="1738"/>
      <c r="AZ63" s="1738"/>
      <c r="BA63" s="1738"/>
      <c r="BB63" s="1738"/>
      <c r="BC63" s="1738"/>
      <c r="BD63" s="1738"/>
      <c r="BE63" s="1738"/>
      <c r="BF63" s="1738"/>
      <c r="BG63" s="1738"/>
      <c r="BH63" s="1738"/>
      <c r="BI63" s="1738"/>
      <c r="BJ63" s="1738"/>
      <c r="BK63" s="1738"/>
      <c r="BL63" s="1738"/>
      <c r="BM63" s="1738"/>
      <c r="BN63" s="1738"/>
      <c r="BO63" s="1738"/>
      <c r="BP63" s="1738"/>
      <c r="BQ63" s="1738"/>
      <c r="BR63" s="1738"/>
      <c r="BS63" s="1738"/>
      <c r="BT63" s="1738"/>
      <c r="BU63" s="1738"/>
      <c r="BV63" s="1738"/>
      <c r="BW63" s="1738"/>
      <c r="BX63" s="1738"/>
      <c r="BY63" s="1738"/>
      <c r="BZ63" s="1738"/>
      <c r="CA63" s="1738"/>
      <c r="CB63" s="1738"/>
      <c r="CC63" s="1738"/>
      <c r="CD63" s="1815"/>
      <c r="CH63" s="1738"/>
      <c r="CI63" s="1738"/>
      <c r="CJ63" s="1738"/>
      <c r="CK63" s="1738"/>
      <c r="CL63" s="1738"/>
      <c r="CM63" s="1738"/>
      <c r="CN63" s="1738"/>
      <c r="CO63" s="1738"/>
      <c r="CP63" s="1738"/>
      <c r="CQ63" s="1738"/>
      <c r="CR63" s="1738"/>
      <c r="CS63" s="1738"/>
      <c r="CT63" s="1738"/>
      <c r="CU63" s="1738"/>
      <c r="CV63" s="1738"/>
      <c r="CW63" s="1738"/>
      <c r="CX63" s="1738"/>
      <c r="CY63" s="1738"/>
      <c r="CZ63" s="1738"/>
      <c r="DA63" s="1738"/>
      <c r="DB63" s="1738"/>
      <c r="DC63" s="1738"/>
      <c r="DD63" s="1738"/>
      <c r="DE63" s="1738"/>
      <c r="DF63" s="1738"/>
      <c r="DG63" s="1738"/>
      <c r="DH63" s="1738"/>
      <c r="DI63" s="1738"/>
      <c r="DJ63" s="1738"/>
      <c r="DK63" s="1738"/>
      <c r="DL63" s="1738"/>
      <c r="DM63" s="1738"/>
      <c r="DN63" s="1738"/>
      <c r="DO63" s="1738"/>
      <c r="DP63" s="1738"/>
      <c r="DQ63" s="1738"/>
      <c r="DR63" s="1738"/>
      <c r="DS63" s="1738"/>
      <c r="DT63" s="1738"/>
      <c r="DU63" s="1738"/>
      <c r="DV63" s="1738"/>
    </row>
    <row r="64" spans="2:184" s="17" customFormat="1" ht="30" customHeight="1">
      <c r="B64" s="481"/>
      <c r="D64" s="1738"/>
      <c r="E64" s="1738"/>
      <c r="F64" s="1738"/>
      <c r="G64" s="1738"/>
      <c r="H64" s="1738"/>
      <c r="I64" s="1738"/>
      <c r="J64" s="1738"/>
      <c r="K64" s="1738"/>
      <c r="L64" s="1738"/>
      <c r="M64" s="1738"/>
      <c r="N64" s="1738"/>
      <c r="O64" s="1738"/>
      <c r="P64" s="1738"/>
      <c r="Q64" s="1738"/>
      <c r="R64" s="1738"/>
      <c r="S64" s="1738"/>
      <c r="T64" s="1738"/>
      <c r="U64" s="1738"/>
      <c r="V64" s="1738"/>
      <c r="W64" s="1738"/>
      <c r="X64" s="1738"/>
      <c r="Y64" s="1738"/>
      <c r="Z64" s="1738"/>
      <c r="AA64" s="1738"/>
      <c r="AB64" s="1738"/>
      <c r="AC64" s="1738"/>
      <c r="AD64" s="1738"/>
      <c r="AE64" s="1738"/>
      <c r="AF64" s="1738"/>
      <c r="AG64" s="1738"/>
      <c r="AH64" s="1738"/>
      <c r="AI64" s="1738"/>
      <c r="AJ64" s="1738"/>
      <c r="AK64" s="1738"/>
      <c r="AL64" s="1738"/>
      <c r="AM64" s="1738"/>
      <c r="AN64" s="1738"/>
      <c r="AO64" s="1738"/>
      <c r="AP64" s="1738"/>
      <c r="AQ64" s="1738"/>
      <c r="AR64" s="1738"/>
      <c r="AS64" s="1738"/>
      <c r="AT64" s="1738"/>
      <c r="AU64" s="1738"/>
      <c r="AV64" s="1738"/>
      <c r="AW64" s="1738"/>
      <c r="AX64" s="1738"/>
      <c r="AY64" s="1738"/>
      <c r="AZ64" s="1738"/>
      <c r="BA64" s="1738"/>
      <c r="BB64" s="1738"/>
      <c r="BC64" s="1738"/>
      <c r="BD64" s="1738"/>
      <c r="BE64" s="1738"/>
      <c r="BF64" s="1738"/>
      <c r="BG64" s="1738"/>
      <c r="BH64" s="1738"/>
      <c r="BI64" s="1738"/>
      <c r="BJ64" s="1738"/>
      <c r="BK64" s="1738"/>
      <c r="BL64" s="1738"/>
      <c r="BM64" s="1738"/>
      <c r="BN64" s="1738"/>
      <c r="BO64" s="1738"/>
      <c r="BP64" s="1738"/>
      <c r="BQ64" s="1738"/>
      <c r="BR64" s="1738"/>
      <c r="BS64" s="1738"/>
      <c r="BT64" s="1738"/>
      <c r="BU64" s="1738"/>
      <c r="BV64" s="1738"/>
      <c r="BW64" s="1738"/>
      <c r="BX64" s="1738"/>
      <c r="BY64" s="1738"/>
      <c r="BZ64" s="1738"/>
      <c r="CA64" s="1738"/>
      <c r="CB64" s="1738"/>
      <c r="CC64" s="1738"/>
      <c r="CD64" s="1815"/>
      <c r="CH64" s="1738"/>
      <c r="CI64" s="1738"/>
      <c r="CJ64" s="1738"/>
      <c r="CK64" s="1738"/>
      <c r="CL64" s="1738"/>
      <c r="CM64" s="1738"/>
      <c r="CN64" s="1738"/>
      <c r="CO64" s="1738"/>
      <c r="CP64" s="1738"/>
      <c r="CQ64" s="1738"/>
      <c r="CR64" s="1738"/>
      <c r="CS64" s="1738"/>
      <c r="CT64" s="1738"/>
      <c r="CU64" s="1738"/>
      <c r="CV64" s="1738"/>
      <c r="CW64" s="1738"/>
      <c r="CX64" s="1738"/>
      <c r="CY64" s="1738"/>
      <c r="CZ64" s="1738"/>
      <c r="DA64" s="1738"/>
      <c r="DB64" s="1738"/>
      <c r="DC64" s="1738"/>
      <c r="DD64" s="1738"/>
      <c r="DE64" s="1738"/>
      <c r="DF64" s="1738"/>
      <c r="DG64" s="1738"/>
      <c r="DH64" s="1738"/>
      <c r="DI64" s="1738"/>
      <c r="DJ64" s="1738"/>
      <c r="DK64" s="1738"/>
      <c r="DL64" s="1738"/>
      <c r="DM64" s="1738"/>
      <c r="DN64" s="1738"/>
      <c r="DO64" s="1738"/>
      <c r="DP64" s="1738"/>
      <c r="DQ64" s="1738"/>
      <c r="DR64" s="1738"/>
      <c r="DS64" s="1738"/>
      <c r="DT64" s="1738"/>
      <c r="DU64" s="1738"/>
      <c r="DV64" s="1738"/>
    </row>
    <row r="65" spans="2:126" s="17" customFormat="1" ht="30" customHeight="1">
      <c r="B65" s="481"/>
      <c r="D65" s="1738"/>
      <c r="E65" s="1738"/>
      <c r="F65" s="1738"/>
      <c r="G65" s="1738"/>
      <c r="H65" s="1738"/>
      <c r="I65" s="1738"/>
      <c r="J65" s="1738"/>
      <c r="K65" s="1738"/>
      <c r="L65" s="1738"/>
      <c r="M65" s="1738"/>
      <c r="N65" s="1738"/>
      <c r="O65" s="1738"/>
      <c r="P65" s="1738"/>
      <c r="Q65" s="1738"/>
      <c r="R65" s="1738"/>
      <c r="S65" s="1738"/>
      <c r="T65" s="1738"/>
      <c r="U65" s="1738"/>
      <c r="V65" s="1738"/>
      <c r="W65" s="1738"/>
      <c r="X65" s="1738"/>
      <c r="Y65" s="1738"/>
      <c r="Z65" s="1738"/>
      <c r="AA65" s="1738"/>
      <c r="AB65" s="1738"/>
      <c r="AC65" s="1738"/>
      <c r="AD65" s="1738"/>
      <c r="AE65" s="1738"/>
      <c r="AF65" s="1738"/>
      <c r="AG65" s="1738"/>
      <c r="AH65" s="1738"/>
      <c r="AI65" s="1738"/>
      <c r="AJ65" s="1738"/>
      <c r="AK65" s="1738"/>
      <c r="AL65" s="1738"/>
      <c r="AM65" s="1738"/>
      <c r="AN65" s="1738"/>
      <c r="AO65" s="1738"/>
      <c r="AP65" s="1738"/>
      <c r="AQ65" s="1738"/>
      <c r="AR65" s="1738"/>
      <c r="AS65" s="1738"/>
      <c r="AT65" s="1738"/>
      <c r="AU65" s="1738"/>
      <c r="AV65" s="1738"/>
      <c r="AW65" s="1738"/>
      <c r="AX65" s="1738"/>
      <c r="AY65" s="1738"/>
      <c r="AZ65" s="1738"/>
      <c r="BA65" s="1738"/>
      <c r="BB65" s="1738"/>
      <c r="BC65" s="1738"/>
      <c r="BD65" s="1738"/>
      <c r="BE65" s="1738"/>
      <c r="BF65" s="1738"/>
      <c r="BG65" s="1738"/>
      <c r="BH65" s="1738"/>
      <c r="BI65" s="1738"/>
      <c r="BJ65" s="1738"/>
      <c r="BK65" s="1738"/>
      <c r="BL65" s="1738"/>
      <c r="BM65" s="1738"/>
      <c r="BN65" s="1738"/>
      <c r="BO65" s="1738"/>
      <c r="BP65" s="1738"/>
      <c r="BQ65" s="1738"/>
      <c r="BR65" s="1738"/>
      <c r="BS65" s="1738"/>
      <c r="BT65" s="1738"/>
      <c r="BU65" s="1738"/>
      <c r="BV65" s="1738"/>
      <c r="BW65" s="1738"/>
      <c r="BX65" s="1738"/>
      <c r="BY65" s="1738"/>
      <c r="BZ65" s="1738"/>
      <c r="CA65" s="1738"/>
      <c r="CB65" s="1738"/>
      <c r="CC65" s="1738"/>
      <c r="CD65" s="1815"/>
      <c r="CH65" s="1738"/>
      <c r="CI65" s="1738"/>
      <c r="CJ65" s="1738"/>
      <c r="CK65" s="1738"/>
      <c r="CL65" s="1738"/>
      <c r="CM65" s="1738"/>
      <c r="CN65" s="1738"/>
      <c r="CO65" s="1738"/>
      <c r="CP65" s="1738"/>
      <c r="CQ65" s="1738"/>
      <c r="CR65" s="1738"/>
      <c r="CS65" s="1738"/>
      <c r="CT65" s="1738"/>
      <c r="CU65" s="1738"/>
      <c r="CV65" s="1738"/>
      <c r="CW65" s="1738"/>
      <c r="CX65" s="1738"/>
      <c r="CY65" s="1738"/>
      <c r="CZ65" s="1738"/>
      <c r="DA65" s="1738"/>
      <c r="DB65" s="1738"/>
      <c r="DC65" s="1738"/>
      <c r="DD65" s="1738"/>
      <c r="DE65" s="1738"/>
      <c r="DF65" s="1738"/>
      <c r="DG65" s="1738"/>
      <c r="DH65" s="1738"/>
      <c r="DI65" s="1738"/>
      <c r="DJ65" s="1738"/>
      <c r="DK65" s="1738"/>
      <c r="DL65" s="1738"/>
      <c r="DM65" s="1738"/>
      <c r="DN65" s="1738"/>
      <c r="DO65" s="1738"/>
      <c r="DP65" s="1738"/>
      <c r="DQ65" s="1738"/>
      <c r="DR65" s="1738"/>
      <c r="DS65" s="1738"/>
      <c r="DT65" s="1738"/>
      <c r="DU65" s="1738"/>
      <c r="DV65" s="1738"/>
    </row>
    <row r="66" spans="2:126" s="17" customFormat="1" ht="30" customHeight="1">
      <c r="B66" s="1766"/>
      <c r="D66" s="1738"/>
      <c r="E66" s="1738"/>
      <c r="F66" s="1738"/>
      <c r="G66" s="1738"/>
      <c r="H66" s="1738"/>
      <c r="I66" s="1738"/>
      <c r="J66" s="1738"/>
      <c r="K66" s="1738"/>
      <c r="L66" s="1738"/>
      <c r="M66" s="1738"/>
      <c r="N66" s="1738"/>
      <c r="O66" s="1738"/>
      <c r="P66" s="1738"/>
      <c r="Q66" s="1738"/>
      <c r="R66" s="1738"/>
      <c r="S66" s="1738"/>
      <c r="T66" s="1738"/>
      <c r="U66" s="1738"/>
      <c r="V66" s="1738"/>
      <c r="W66" s="1738"/>
      <c r="X66" s="1738"/>
      <c r="Y66" s="1738"/>
      <c r="Z66" s="1738"/>
      <c r="AA66" s="1738"/>
      <c r="AB66" s="1738"/>
      <c r="AC66" s="1738"/>
      <c r="AD66" s="1738"/>
      <c r="AE66" s="1738"/>
      <c r="AF66" s="1738"/>
      <c r="AG66" s="1738"/>
      <c r="AH66" s="1738"/>
      <c r="AI66" s="1738"/>
      <c r="AJ66" s="1738"/>
      <c r="AK66" s="1738"/>
      <c r="AL66" s="1738"/>
      <c r="AM66" s="1738"/>
      <c r="AN66" s="1738"/>
      <c r="AO66" s="1738"/>
      <c r="AP66" s="1738"/>
      <c r="AQ66" s="1738"/>
      <c r="AR66" s="1738"/>
      <c r="AS66" s="1738"/>
      <c r="AT66" s="1738"/>
      <c r="AU66" s="1738"/>
      <c r="AV66" s="1738"/>
      <c r="AW66" s="1738"/>
      <c r="AX66" s="1738"/>
      <c r="AY66" s="1738"/>
      <c r="AZ66" s="1738"/>
      <c r="BA66" s="1738"/>
      <c r="BB66" s="1738"/>
      <c r="BC66" s="1738"/>
      <c r="BD66" s="1738"/>
      <c r="BE66" s="1738"/>
      <c r="BF66" s="1738"/>
      <c r="BG66" s="1738"/>
      <c r="BH66" s="1738"/>
      <c r="BI66" s="1738"/>
      <c r="BJ66" s="1738"/>
      <c r="BK66" s="1738"/>
      <c r="BL66" s="1738"/>
      <c r="BM66" s="1738"/>
      <c r="BN66" s="1738"/>
      <c r="BO66" s="1738"/>
      <c r="BP66" s="1738"/>
      <c r="BQ66" s="1738"/>
      <c r="BR66" s="1738"/>
      <c r="BS66" s="1738"/>
      <c r="BT66" s="1738"/>
      <c r="BU66" s="1738"/>
      <c r="BV66" s="1738"/>
      <c r="BW66" s="1738"/>
      <c r="BX66" s="1738"/>
      <c r="BY66" s="1738"/>
      <c r="BZ66" s="1738"/>
      <c r="CA66" s="1738"/>
      <c r="CB66" s="1738"/>
      <c r="CC66" s="1738"/>
      <c r="CD66" s="1815"/>
      <c r="CH66" s="1738"/>
      <c r="CI66" s="1738"/>
      <c r="CJ66" s="1738"/>
      <c r="CK66" s="1738"/>
      <c r="CL66" s="1738"/>
      <c r="CM66" s="1738"/>
      <c r="CN66" s="1738"/>
      <c r="CO66" s="1738"/>
      <c r="CP66" s="1738"/>
      <c r="CQ66" s="1738"/>
      <c r="CR66" s="1738"/>
      <c r="CS66" s="1738"/>
      <c r="CT66" s="1738"/>
      <c r="CU66" s="1738"/>
      <c r="CV66" s="1738"/>
      <c r="CW66" s="1738"/>
      <c r="CX66" s="1738"/>
      <c r="CY66" s="1738"/>
      <c r="CZ66" s="1738"/>
      <c r="DA66" s="1738"/>
      <c r="DB66" s="1738"/>
      <c r="DC66" s="1738"/>
      <c r="DD66" s="1738"/>
      <c r="DE66" s="1738"/>
      <c r="DF66" s="1738"/>
      <c r="DG66" s="1738"/>
      <c r="DH66" s="1738"/>
      <c r="DI66" s="1738"/>
      <c r="DJ66" s="1738"/>
      <c r="DK66" s="1738"/>
      <c r="DL66" s="1738"/>
      <c r="DM66" s="1738"/>
      <c r="DN66" s="1738"/>
      <c r="DO66" s="1738"/>
      <c r="DP66" s="1738"/>
      <c r="DQ66" s="1738"/>
      <c r="DR66" s="1738"/>
      <c r="DS66" s="1738"/>
      <c r="DT66" s="1738"/>
      <c r="DU66" s="1738"/>
      <c r="DV66" s="1738"/>
    </row>
    <row r="67" spans="2:126" s="17" customFormat="1" ht="30" customHeight="1">
      <c r="B67" s="1800"/>
      <c r="D67" s="1738"/>
      <c r="E67" s="1738"/>
      <c r="F67" s="1738"/>
      <c r="G67" s="1738"/>
      <c r="H67" s="1738"/>
      <c r="I67" s="1738"/>
      <c r="J67" s="1738"/>
      <c r="K67" s="1738"/>
      <c r="L67" s="1738"/>
      <c r="M67" s="1738"/>
      <c r="N67" s="1738"/>
      <c r="O67" s="1738"/>
      <c r="P67" s="1738"/>
      <c r="Q67" s="1738"/>
      <c r="R67" s="1738"/>
      <c r="S67" s="1738"/>
      <c r="T67" s="1738"/>
      <c r="U67" s="1738"/>
      <c r="V67" s="1738"/>
      <c r="W67" s="1738"/>
      <c r="X67" s="1738"/>
      <c r="Y67" s="1738"/>
      <c r="Z67" s="1738"/>
      <c r="AA67" s="1738"/>
      <c r="AB67" s="1738"/>
      <c r="AC67" s="1738"/>
      <c r="AD67" s="1738"/>
      <c r="AE67" s="1738"/>
      <c r="AF67" s="1738"/>
      <c r="AG67" s="1738"/>
      <c r="AH67" s="1738"/>
      <c r="AI67" s="1738"/>
      <c r="AJ67" s="1738"/>
      <c r="AK67" s="1738"/>
      <c r="AL67" s="1738"/>
      <c r="AM67" s="1738"/>
      <c r="AN67" s="1738"/>
      <c r="AO67" s="1738"/>
      <c r="AP67" s="1738"/>
      <c r="AQ67" s="1738"/>
      <c r="AR67" s="1738"/>
      <c r="AS67" s="1738"/>
      <c r="AT67" s="1738"/>
      <c r="AU67" s="1738"/>
      <c r="AV67" s="1738"/>
      <c r="AW67" s="1738"/>
      <c r="AX67" s="1738"/>
      <c r="AY67" s="1738"/>
      <c r="AZ67" s="1738"/>
      <c r="BA67" s="1738"/>
      <c r="BB67" s="1738"/>
      <c r="BC67" s="1738"/>
      <c r="BD67" s="1738"/>
      <c r="BE67" s="1738"/>
      <c r="BF67" s="1738"/>
      <c r="BG67" s="1738"/>
      <c r="BH67" s="1738"/>
      <c r="BI67" s="1738"/>
      <c r="BJ67" s="1738"/>
      <c r="BK67" s="1738"/>
      <c r="BL67" s="1738"/>
      <c r="BM67" s="1738"/>
      <c r="BN67" s="1738"/>
      <c r="BO67" s="1738"/>
      <c r="BP67" s="1738"/>
      <c r="BQ67" s="1738"/>
      <c r="BR67" s="1738"/>
      <c r="BS67" s="1738"/>
      <c r="BT67" s="1738"/>
      <c r="BU67" s="1738"/>
      <c r="BV67" s="1738"/>
      <c r="BW67" s="1738"/>
      <c r="BX67" s="1738"/>
      <c r="BY67" s="1738"/>
      <c r="BZ67" s="1738"/>
      <c r="CA67" s="1738"/>
      <c r="CB67" s="1738"/>
      <c r="CC67" s="1738"/>
      <c r="CD67" s="1815"/>
      <c r="CH67" s="1738"/>
      <c r="CI67" s="1738"/>
      <c r="CJ67" s="1738"/>
      <c r="CK67" s="1738"/>
      <c r="CL67" s="1738"/>
      <c r="CM67" s="1738"/>
      <c r="CN67" s="1738"/>
      <c r="CO67" s="1738"/>
      <c r="CP67" s="1738"/>
      <c r="CQ67" s="1738"/>
      <c r="CR67" s="1738"/>
      <c r="CS67" s="1738"/>
      <c r="CT67" s="1738"/>
      <c r="CU67" s="1738"/>
      <c r="CV67" s="1738"/>
      <c r="CW67" s="1738"/>
      <c r="CX67" s="1738"/>
      <c r="CY67" s="1738"/>
      <c r="CZ67" s="1738"/>
      <c r="DA67" s="1738"/>
      <c r="DB67" s="1738"/>
      <c r="DC67" s="1738"/>
      <c r="DD67" s="1738"/>
      <c r="DE67" s="1738"/>
      <c r="DF67" s="1738"/>
      <c r="DG67" s="1738"/>
      <c r="DH67" s="1738"/>
      <c r="DI67" s="1738"/>
      <c r="DJ67" s="1738"/>
      <c r="DK67" s="1738"/>
      <c r="DL67" s="1738"/>
      <c r="DM67" s="1738"/>
      <c r="DN67" s="1738"/>
      <c r="DO67" s="1738"/>
      <c r="DP67" s="1738"/>
      <c r="DQ67" s="1738"/>
      <c r="DR67" s="1738"/>
      <c r="DS67" s="1738"/>
      <c r="DT67" s="1738"/>
      <c r="DU67" s="1738"/>
      <c r="DV67" s="1738"/>
    </row>
    <row r="68" spans="2:126" s="17" customFormat="1" ht="30" customHeight="1">
      <c r="B68" s="481"/>
      <c r="D68" s="1738"/>
      <c r="E68" s="1738"/>
      <c r="F68" s="1738"/>
      <c r="G68" s="1738"/>
      <c r="H68" s="1738"/>
      <c r="I68" s="1738"/>
      <c r="J68" s="1738"/>
      <c r="K68" s="1738"/>
      <c r="L68" s="1738"/>
      <c r="M68" s="1738"/>
      <c r="N68" s="1738"/>
      <c r="O68" s="1738"/>
      <c r="P68" s="1738"/>
      <c r="Q68" s="1738"/>
      <c r="R68" s="1738"/>
      <c r="S68" s="1738"/>
      <c r="T68" s="1738"/>
      <c r="U68" s="1738"/>
      <c r="V68" s="1738"/>
      <c r="W68" s="1738"/>
      <c r="X68" s="1738"/>
      <c r="Y68" s="1738"/>
      <c r="Z68" s="1738"/>
      <c r="AA68" s="1738"/>
      <c r="AB68" s="1738"/>
      <c r="AC68" s="1738"/>
      <c r="AD68" s="1738"/>
      <c r="AE68" s="1738"/>
      <c r="AF68" s="1738"/>
      <c r="AG68" s="1738"/>
      <c r="AH68" s="1738"/>
      <c r="AI68" s="1738"/>
      <c r="AJ68" s="1738"/>
      <c r="AK68" s="1738"/>
      <c r="AL68" s="1738"/>
      <c r="AM68" s="1738"/>
      <c r="AN68" s="1738"/>
      <c r="AO68" s="1738"/>
      <c r="AP68" s="1738"/>
      <c r="AQ68" s="1738"/>
      <c r="AR68" s="1738"/>
      <c r="AS68" s="1738"/>
      <c r="AT68" s="1738"/>
      <c r="AU68" s="1738"/>
      <c r="AV68" s="1738"/>
      <c r="AW68" s="1738"/>
      <c r="AX68" s="1738"/>
      <c r="AY68" s="1738"/>
      <c r="AZ68" s="1738"/>
      <c r="BA68" s="1738"/>
      <c r="BB68" s="1738"/>
      <c r="BC68" s="1738"/>
      <c r="BD68" s="1738"/>
      <c r="BE68" s="1738"/>
      <c r="BF68" s="1738"/>
      <c r="BG68" s="1738"/>
      <c r="BH68" s="1738"/>
      <c r="BI68" s="1738"/>
      <c r="BJ68" s="1738"/>
      <c r="BK68" s="1738"/>
      <c r="BL68" s="1738"/>
      <c r="BM68" s="1738"/>
      <c r="BN68" s="1738"/>
      <c r="BO68" s="1738"/>
      <c r="BP68" s="1738"/>
      <c r="BQ68" s="1738"/>
      <c r="BR68" s="1738"/>
      <c r="BS68" s="1738"/>
      <c r="BT68" s="1738"/>
      <c r="BU68" s="1738"/>
      <c r="BV68" s="1738"/>
      <c r="BW68" s="1738"/>
      <c r="BX68" s="1738"/>
      <c r="BY68" s="1738"/>
      <c r="BZ68" s="1738"/>
      <c r="CA68" s="1738"/>
      <c r="CB68" s="1738"/>
      <c r="CC68" s="1738"/>
      <c r="CD68" s="1815"/>
      <c r="CH68" s="1738"/>
      <c r="CI68" s="1738"/>
      <c r="CJ68" s="1738"/>
      <c r="CK68" s="1738"/>
      <c r="CL68" s="1738"/>
      <c r="CM68" s="1738"/>
      <c r="CN68" s="1738"/>
      <c r="CO68" s="1738"/>
      <c r="CP68" s="1738"/>
      <c r="CQ68" s="1738"/>
      <c r="CR68" s="1738"/>
      <c r="CS68" s="1738"/>
      <c r="CT68" s="1738"/>
      <c r="CU68" s="1738"/>
      <c r="CV68" s="1738"/>
      <c r="CW68" s="1738"/>
      <c r="CX68" s="1738"/>
      <c r="CY68" s="1738"/>
      <c r="CZ68" s="1738"/>
      <c r="DA68" s="1738"/>
      <c r="DB68" s="1738"/>
      <c r="DC68" s="1738"/>
      <c r="DD68" s="1738"/>
      <c r="DE68" s="1738"/>
      <c r="DF68" s="1738"/>
      <c r="DG68" s="1738"/>
      <c r="DH68" s="1738"/>
      <c r="DI68" s="1738"/>
      <c r="DJ68" s="1738"/>
      <c r="DK68" s="1738"/>
      <c r="DL68" s="1738"/>
      <c r="DM68" s="1738"/>
      <c r="DN68" s="1738"/>
      <c r="DO68" s="1738"/>
      <c r="DP68" s="1738"/>
      <c r="DQ68" s="1738"/>
      <c r="DR68" s="1738"/>
      <c r="DS68" s="1738"/>
      <c r="DT68" s="1738"/>
      <c r="DU68" s="1738"/>
      <c r="DV68" s="1738"/>
    </row>
    <row r="69" spans="2:126" s="17" customFormat="1" ht="30" customHeight="1">
      <c r="B69" s="481"/>
      <c r="D69" s="1738"/>
      <c r="E69" s="1738"/>
      <c r="F69" s="1738"/>
      <c r="G69" s="1738"/>
      <c r="H69" s="1738"/>
      <c r="I69" s="1738"/>
      <c r="J69" s="1738"/>
      <c r="K69" s="1738"/>
      <c r="L69" s="1738"/>
      <c r="M69" s="1738"/>
      <c r="N69" s="1738"/>
      <c r="O69" s="1738"/>
      <c r="P69" s="1738"/>
      <c r="Q69" s="1738"/>
      <c r="R69" s="1738"/>
      <c r="S69" s="1738"/>
      <c r="T69" s="1738"/>
      <c r="U69" s="1738"/>
      <c r="V69" s="1738"/>
      <c r="W69" s="1738"/>
      <c r="X69" s="1738"/>
      <c r="Y69" s="1738"/>
      <c r="Z69" s="1738"/>
      <c r="AA69" s="1738"/>
      <c r="AB69" s="1738"/>
      <c r="AC69" s="1738"/>
      <c r="AD69" s="1738"/>
      <c r="AE69" s="1738"/>
      <c r="AF69" s="1738"/>
      <c r="AG69" s="1738"/>
      <c r="AH69" s="1738"/>
      <c r="AI69" s="1738"/>
      <c r="AJ69" s="1738"/>
      <c r="AK69" s="1738"/>
      <c r="AL69" s="1738"/>
      <c r="AM69" s="1738"/>
      <c r="AN69" s="1738"/>
      <c r="AO69" s="1738"/>
      <c r="AP69" s="1738"/>
      <c r="AQ69" s="1738"/>
      <c r="AR69" s="1738"/>
      <c r="AS69" s="1738"/>
      <c r="AT69" s="1738"/>
      <c r="AU69" s="1738"/>
      <c r="AV69" s="1738"/>
      <c r="AW69" s="1738"/>
      <c r="AX69" s="1738"/>
      <c r="AY69" s="1738"/>
      <c r="AZ69" s="1738"/>
      <c r="BA69" s="1738"/>
      <c r="BB69" s="1738"/>
      <c r="BC69" s="1738"/>
      <c r="BD69" s="1738"/>
      <c r="BE69" s="1738"/>
      <c r="BF69" s="1738"/>
      <c r="BG69" s="1738"/>
      <c r="BH69" s="1738"/>
      <c r="BI69" s="1738"/>
      <c r="BJ69" s="1738"/>
      <c r="BK69" s="1738"/>
      <c r="BL69" s="1738"/>
      <c r="BM69" s="1738"/>
      <c r="BN69" s="1738"/>
      <c r="BO69" s="1738"/>
      <c r="BP69" s="1738"/>
      <c r="BQ69" s="1738"/>
      <c r="BR69" s="1738"/>
      <c r="BS69" s="1738"/>
      <c r="BT69" s="1738"/>
      <c r="BU69" s="1738"/>
      <c r="BV69" s="1738"/>
      <c r="BW69" s="1738"/>
      <c r="BX69" s="1738"/>
      <c r="BY69" s="1738"/>
      <c r="BZ69" s="1738"/>
      <c r="CA69" s="1738"/>
      <c r="CB69" s="1738"/>
      <c r="CC69" s="1738"/>
      <c r="CD69" s="1815"/>
      <c r="CH69" s="1738"/>
      <c r="CI69" s="1738"/>
      <c r="CJ69" s="1738"/>
      <c r="CK69" s="1738"/>
      <c r="CL69" s="1738"/>
      <c r="CM69" s="1738"/>
      <c r="CN69" s="1738"/>
      <c r="CO69" s="1738"/>
      <c r="CP69" s="1738"/>
      <c r="CQ69" s="1738"/>
      <c r="CR69" s="1738"/>
      <c r="CS69" s="1738"/>
      <c r="CT69" s="1738"/>
      <c r="CU69" s="1738"/>
      <c r="CV69" s="1738"/>
      <c r="CW69" s="1738"/>
      <c r="CX69" s="1738"/>
      <c r="CY69" s="1738"/>
      <c r="CZ69" s="1738"/>
      <c r="DA69" s="1738"/>
      <c r="DB69" s="1738"/>
      <c r="DC69" s="1738"/>
      <c r="DD69" s="1738"/>
      <c r="DE69" s="1738"/>
      <c r="DF69" s="1738"/>
      <c r="DG69" s="1738"/>
      <c r="DH69" s="1738"/>
      <c r="DI69" s="1738"/>
      <c r="DJ69" s="1738"/>
      <c r="DK69" s="1738"/>
      <c r="DL69" s="1738"/>
      <c r="DM69" s="1738"/>
      <c r="DN69" s="1738"/>
      <c r="DO69" s="1738"/>
      <c r="DP69" s="1738"/>
      <c r="DQ69" s="1738"/>
      <c r="DR69" s="1738"/>
      <c r="DS69" s="1738"/>
      <c r="DT69" s="1738"/>
      <c r="DU69" s="1738"/>
      <c r="DV69" s="1738"/>
    </row>
    <row r="70" spans="2:126" s="17" customFormat="1" ht="30" customHeight="1">
      <c r="B70" s="1766"/>
      <c r="D70" s="1738"/>
      <c r="E70" s="1738"/>
      <c r="F70" s="1738"/>
      <c r="G70" s="1738"/>
      <c r="H70" s="1738"/>
      <c r="I70" s="1738"/>
      <c r="J70" s="1738"/>
      <c r="K70" s="1738"/>
      <c r="L70" s="1738"/>
      <c r="M70" s="1738"/>
      <c r="N70" s="1738"/>
      <c r="O70" s="1738"/>
      <c r="P70" s="1738"/>
      <c r="Q70" s="1738"/>
      <c r="R70" s="1738"/>
      <c r="S70" s="1738"/>
      <c r="T70" s="1738"/>
      <c r="U70" s="1738"/>
      <c r="V70" s="1738"/>
      <c r="W70" s="1738"/>
      <c r="X70" s="1738"/>
      <c r="Y70" s="1738"/>
      <c r="Z70" s="1738"/>
      <c r="AA70" s="1738"/>
      <c r="AB70" s="1738"/>
      <c r="AC70" s="1738"/>
      <c r="AD70" s="1738"/>
      <c r="AE70" s="1738"/>
      <c r="AF70" s="1738"/>
      <c r="AG70" s="1738"/>
      <c r="AH70" s="1738"/>
      <c r="AI70" s="1738"/>
      <c r="AJ70" s="1738"/>
      <c r="AK70" s="1738"/>
      <c r="AL70" s="1738"/>
      <c r="AM70" s="1738"/>
      <c r="AN70" s="1738"/>
      <c r="AO70" s="1738"/>
      <c r="AP70" s="1738"/>
      <c r="AQ70" s="1738"/>
      <c r="AR70" s="1738"/>
      <c r="AS70" s="1738"/>
      <c r="AT70" s="1738"/>
      <c r="AU70" s="1738"/>
      <c r="AV70" s="1738"/>
      <c r="AW70" s="1738"/>
      <c r="AX70" s="1738"/>
      <c r="AY70" s="1738"/>
      <c r="AZ70" s="1738"/>
      <c r="BA70" s="1738"/>
      <c r="BB70" s="1738"/>
      <c r="BC70" s="1738"/>
      <c r="BD70" s="1738"/>
      <c r="BE70" s="1738"/>
      <c r="BF70" s="1738"/>
      <c r="BG70" s="1738"/>
      <c r="BH70" s="1738"/>
      <c r="BI70" s="1738"/>
      <c r="BJ70" s="1738"/>
      <c r="BK70" s="1738"/>
      <c r="BL70" s="1738"/>
      <c r="BM70" s="1738"/>
      <c r="BN70" s="1738"/>
      <c r="BO70" s="1738"/>
      <c r="BP70" s="1738"/>
      <c r="BQ70" s="1738"/>
      <c r="BR70" s="1738"/>
      <c r="BS70" s="1738"/>
      <c r="BT70" s="1738"/>
      <c r="BU70" s="1738"/>
      <c r="BV70" s="1738"/>
      <c r="BW70" s="1738"/>
      <c r="BX70" s="1738"/>
      <c r="BY70" s="1738"/>
      <c r="BZ70" s="1738"/>
      <c r="CA70" s="1738"/>
      <c r="CB70" s="1738"/>
      <c r="CC70" s="1738"/>
      <c r="CD70" s="1815"/>
      <c r="CH70" s="1738"/>
      <c r="CI70" s="1738"/>
      <c r="CJ70" s="1738"/>
      <c r="CK70" s="1738"/>
      <c r="CL70" s="1738"/>
      <c r="CM70" s="1738"/>
      <c r="CN70" s="1738"/>
      <c r="CO70" s="1738"/>
      <c r="CP70" s="1738"/>
      <c r="CQ70" s="1738"/>
      <c r="CR70" s="1738"/>
      <c r="CS70" s="1738"/>
      <c r="CT70" s="1738"/>
      <c r="CU70" s="1738"/>
      <c r="CV70" s="1738"/>
      <c r="CW70" s="1738"/>
      <c r="CX70" s="1738"/>
      <c r="CY70" s="1738"/>
      <c r="CZ70" s="1738"/>
      <c r="DA70" s="1738"/>
      <c r="DB70" s="1738"/>
      <c r="DC70" s="1738"/>
      <c r="DD70" s="1738"/>
      <c r="DE70" s="1738"/>
      <c r="DF70" s="1738"/>
      <c r="DG70" s="1738"/>
      <c r="DH70" s="1738"/>
      <c r="DI70" s="1738"/>
      <c r="DJ70" s="1738"/>
      <c r="DK70" s="1738"/>
      <c r="DL70" s="1738"/>
      <c r="DM70" s="1738"/>
      <c r="DN70" s="1738"/>
      <c r="DO70" s="1738"/>
      <c r="DP70" s="1738"/>
      <c r="DQ70" s="1738"/>
      <c r="DR70" s="1738"/>
      <c r="DS70" s="1738"/>
      <c r="DT70" s="1738"/>
      <c r="DU70" s="1738"/>
      <c r="DV70" s="1738"/>
    </row>
    <row r="71" spans="2:126" s="17" customFormat="1" ht="30" customHeight="1">
      <c r="B71" s="1800"/>
      <c r="D71" s="1738"/>
      <c r="E71" s="1738"/>
      <c r="F71" s="1738"/>
      <c r="G71" s="1738"/>
      <c r="H71" s="1738"/>
      <c r="I71" s="1738"/>
      <c r="J71" s="1738"/>
      <c r="K71" s="1738"/>
      <c r="L71" s="1738"/>
      <c r="M71" s="1738"/>
      <c r="N71" s="1738"/>
      <c r="O71" s="1738"/>
      <c r="P71" s="1738"/>
      <c r="Q71" s="1738"/>
      <c r="R71" s="1738"/>
      <c r="S71" s="1738"/>
      <c r="T71" s="1738"/>
      <c r="U71" s="1738"/>
      <c r="V71" s="1738"/>
      <c r="W71" s="1738"/>
      <c r="X71" s="1738"/>
      <c r="Y71" s="1738"/>
      <c r="Z71" s="1738"/>
      <c r="AA71" s="1738"/>
      <c r="AB71" s="1738"/>
      <c r="AC71" s="1738"/>
      <c r="AD71" s="1738"/>
      <c r="AE71" s="1738"/>
      <c r="AF71" s="1738"/>
      <c r="AG71" s="1738"/>
      <c r="AH71" s="1738"/>
      <c r="AI71" s="1738"/>
      <c r="AJ71" s="1738"/>
      <c r="AK71" s="1738"/>
      <c r="AL71" s="1738"/>
      <c r="AM71" s="1738"/>
      <c r="AN71" s="1738"/>
      <c r="AO71" s="1738"/>
      <c r="AP71" s="1738"/>
      <c r="AQ71" s="1738"/>
      <c r="AR71" s="1738"/>
      <c r="AS71" s="1738"/>
      <c r="AT71" s="1738"/>
      <c r="AU71" s="1738"/>
      <c r="AV71" s="1738"/>
      <c r="AW71" s="1738"/>
      <c r="AX71" s="1738"/>
      <c r="AY71" s="1738"/>
      <c r="AZ71" s="1738"/>
      <c r="BA71" s="1738"/>
      <c r="BB71" s="1738"/>
      <c r="BC71" s="1738"/>
      <c r="BD71" s="1738"/>
      <c r="BE71" s="1738"/>
      <c r="BF71" s="1738"/>
      <c r="BG71" s="1738"/>
      <c r="BH71" s="1738"/>
      <c r="BI71" s="1738"/>
      <c r="BJ71" s="1738"/>
      <c r="BK71" s="1738"/>
      <c r="BL71" s="1738"/>
      <c r="BM71" s="1738"/>
      <c r="BN71" s="1738"/>
      <c r="BO71" s="1738"/>
      <c r="BP71" s="1738"/>
      <c r="BQ71" s="1738"/>
      <c r="BR71" s="1738"/>
      <c r="BS71" s="1738"/>
      <c r="BT71" s="1738"/>
      <c r="BU71" s="1738"/>
      <c r="BV71" s="1738"/>
      <c r="BW71" s="1738"/>
      <c r="BX71" s="1738"/>
      <c r="BY71" s="1738"/>
      <c r="BZ71" s="1738"/>
      <c r="CA71" s="1738"/>
      <c r="CB71" s="1738"/>
      <c r="CC71" s="1738"/>
      <c r="CD71" s="1767"/>
      <c r="CH71" s="1738"/>
      <c r="CI71" s="1738"/>
      <c r="CJ71" s="1738"/>
      <c r="CK71" s="1738"/>
      <c r="CL71" s="1738"/>
      <c r="CM71" s="1738"/>
      <c r="CN71" s="1738"/>
      <c r="CO71" s="1738"/>
      <c r="CP71" s="1738"/>
      <c r="CQ71" s="1738"/>
      <c r="CR71" s="1738"/>
      <c r="CS71" s="1738"/>
      <c r="CT71" s="1738"/>
      <c r="CU71" s="1738"/>
      <c r="CV71" s="1738"/>
      <c r="CW71" s="1738"/>
      <c r="CX71" s="1738"/>
      <c r="CY71" s="1738"/>
      <c r="CZ71" s="1738"/>
      <c r="DA71" s="1738"/>
      <c r="DB71" s="1738"/>
      <c r="DC71" s="1738"/>
      <c r="DD71" s="1738"/>
      <c r="DE71" s="1738"/>
      <c r="DF71" s="1738"/>
      <c r="DG71" s="1738"/>
      <c r="DH71" s="1738"/>
      <c r="DI71" s="1738"/>
      <c r="DJ71" s="1738"/>
      <c r="DK71" s="1738"/>
      <c r="DL71" s="1738"/>
      <c r="DM71" s="1738"/>
      <c r="DN71" s="1738"/>
      <c r="DO71" s="1738"/>
      <c r="DP71" s="1738"/>
      <c r="DQ71" s="1738"/>
      <c r="DR71" s="1738"/>
      <c r="DS71" s="1738"/>
      <c r="DT71" s="1738"/>
      <c r="DU71" s="1738"/>
      <c r="DV71" s="1738"/>
    </row>
    <row r="72" spans="2:126" s="17" customFormat="1" ht="30" customHeight="1">
      <c r="B72" s="481"/>
      <c r="D72" s="1738"/>
      <c r="E72" s="1738"/>
      <c r="F72" s="1738"/>
      <c r="G72" s="1738"/>
      <c r="H72" s="1738"/>
      <c r="I72" s="1738"/>
      <c r="J72" s="1738"/>
      <c r="K72" s="1738"/>
      <c r="L72" s="1738"/>
      <c r="M72" s="1738"/>
      <c r="N72" s="1738"/>
      <c r="O72" s="1738"/>
      <c r="P72" s="1738"/>
      <c r="Q72" s="1738"/>
      <c r="R72" s="1738"/>
      <c r="S72" s="1738"/>
      <c r="T72" s="1738"/>
      <c r="U72" s="1738"/>
      <c r="V72" s="1738"/>
      <c r="W72" s="1738"/>
      <c r="X72" s="1738"/>
      <c r="Y72" s="1738"/>
      <c r="Z72" s="1738"/>
      <c r="AA72" s="1738"/>
      <c r="AB72" s="1738"/>
      <c r="AC72" s="1738"/>
      <c r="AD72" s="1738"/>
      <c r="AE72" s="1738"/>
      <c r="AF72" s="1738"/>
      <c r="AG72" s="1738"/>
      <c r="AH72" s="1738"/>
      <c r="AI72" s="1738"/>
      <c r="AJ72" s="1738"/>
      <c r="AK72" s="1738"/>
      <c r="AL72" s="1738"/>
      <c r="AM72" s="1738"/>
      <c r="AN72" s="1738"/>
      <c r="AO72" s="1738"/>
      <c r="AP72" s="1738"/>
      <c r="AQ72" s="1738"/>
      <c r="AR72" s="1738"/>
      <c r="AS72" s="1738"/>
      <c r="AT72" s="1738"/>
      <c r="AU72" s="1738"/>
      <c r="AV72" s="1738"/>
      <c r="AW72" s="1738"/>
      <c r="AX72" s="1738"/>
      <c r="AY72" s="1738"/>
      <c r="AZ72" s="1738"/>
      <c r="BA72" s="1738"/>
      <c r="BB72" s="1738"/>
      <c r="BC72" s="1738"/>
      <c r="BD72" s="1738"/>
      <c r="BE72" s="1738"/>
      <c r="BF72" s="1738"/>
      <c r="BG72" s="1738"/>
      <c r="BH72" s="1738"/>
      <c r="BI72" s="1738"/>
      <c r="BJ72" s="1738"/>
      <c r="BK72" s="1738"/>
      <c r="BL72" s="1738"/>
      <c r="BM72" s="1738"/>
      <c r="BN72" s="1738"/>
      <c r="BO72" s="1738"/>
      <c r="BP72" s="1738"/>
      <c r="BQ72" s="1738"/>
      <c r="BR72" s="1738"/>
      <c r="BS72" s="1738"/>
      <c r="BT72" s="1738"/>
      <c r="BU72" s="1738"/>
      <c r="BV72" s="1738"/>
      <c r="BW72" s="1738"/>
      <c r="BX72" s="1738"/>
      <c r="BY72" s="1738"/>
      <c r="BZ72" s="1738"/>
      <c r="CA72" s="1738"/>
      <c r="CB72" s="1738"/>
      <c r="CC72" s="1738"/>
      <c r="CD72" s="1767"/>
      <c r="CH72" s="1738"/>
      <c r="CI72" s="1738"/>
      <c r="CJ72" s="1738"/>
      <c r="CK72" s="1738"/>
      <c r="CL72" s="1738"/>
      <c r="CM72" s="1738"/>
      <c r="CN72" s="1738"/>
      <c r="CO72" s="1738"/>
      <c r="CP72" s="1738"/>
      <c r="CQ72" s="1738"/>
      <c r="CR72" s="1738"/>
      <c r="CS72" s="1738"/>
      <c r="CT72" s="1738"/>
      <c r="CU72" s="1738"/>
      <c r="CV72" s="1738"/>
      <c r="CW72" s="1738"/>
      <c r="CX72" s="1738"/>
      <c r="CY72" s="1738"/>
      <c r="CZ72" s="1738"/>
      <c r="DA72" s="1738"/>
      <c r="DB72" s="1738"/>
      <c r="DC72" s="1738"/>
      <c r="DD72" s="1738"/>
      <c r="DE72" s="1738"/>
      <c r="DF72" s="1738"/>
      <c r="DG72" s="1738"/>
      <c r="DH72" s="1738"/>
      <c r="DI72" s="1738"/>
      <c r="DJ72" s="1738"/>
      <c r="DK72" s="1738"/>
      <c r="DL72" s="1738"/>
      <c r="DM72" s="1738"/>
      <c r="DN72" s="1738"/>
      <c r="DO72" s="1738"/>
      <c r="DP72" s="1738"/>
      <c r="DQ72" s="1738"/>
      <c r="DR72" s="1738"/>
      <c r="DS72" s="1738"/>
      <c r="DT72" s="1738"/>
      <c r="DU72" s="1738"/>
      <c r="DV72" s="1738"/>
    </row>
    <row r="73" spans="2:126" s="17" customFormat="1" ht="30" customHeight="1">
      <c r="B73" s="481"/>
      <c r="D73" s="1738"/>
      <c r="E73" s="1738"/>
      <c r="F73" s="1738"/>
      <c r="G73" s="1738"/>
      <c r="H73" s="1738"/>
      <c r="I73" s="1738"/>
      <c r="J73" s="1738"/>
      <c r="K73" s="1738"/>
      <c r="L73" s="1738"/>
      <c r="M73" s="1738"/>
      <c r="N73" s="1738"/>
      <c r="O73" s="1738"/>
      <c r="P73" s="1738"/>
      <c r="Q73" s="1738"/>
      <c r="R73" s="1738"/>
      <c r="S73" s="1738"/>
      <c r="T73" s="1738"/>
      <c r="U73" s="1738"/>
      <c r="V73" s="1738"/>
      <c r="W73" s="1738"/>
      <c r="X73" s="1738"/>
      <c r="Y73" s="1738"/>
      <c r="Z73" s="1738"/>
      <c r="AA73" s="1738"/>
      <c r="AB73" s="1738"/>
      <c r="AC73" s="1738"/>
      <c r="AD73" s="1738"/>
      <c r="AE73" s="1738"/>
      <c r="AF73" s="1738"/>
      <c r="AG73" s="1738"/>
      <c r="AH73" s="1738"/>
      <c r="AI73" s="1738"/>
      <c r="AJ73" s="1738"/>
      <c r="AK73" s="1738"/>
      <c r="AL73" s="1738"/>
      <c r="AM73" s="1738"/>
      <c r="AN73" s="1738"/>
      <c r="AO73" s="1738"/>
      <c r="AP73" s="1738"/>
      <c r="AQ73" s="1738"/>
      <c r="AR73" s="1738"/>
      <c r="AS73" s="1738"/>
      <c r="AT73" s="1738"/>
      <c r="AU73" s="1738"/>
      <c r="AV73" s="1738"/>
      <c r="AW73" s="1738"/>
      <c r="AX73" s="1738"/>
      <c r="AY73" s="1738"/>
      <c r="AZ73" s="1738"/>
      <c r="BA73" s="1738"/>
      <c r="BB73" s="1738"/>
      <c r="BC73" s="1738"/>
      <c r="BD73" s="1738"/>
      <c r="BE73" s="1738"/>
      <c r="BF73" s="1738"/>
      <c r="BG73" s="1738"/>
      <c r="BH73" s="1738"/>
      <c r="BI73" s="1738"/>
      <c r="BJ73" s="1738"/>
      <c r="BK73" s="1738"/>
      <c r="BL73" s="1738"/>
      <c r="BM73" s="1738"/>
      <c r="BN73" s="1738"/>
      <c r="BO73" s="1738"/>
      <c r="BP73" s="1738"/>
      <c r="BQ73" s="1738"/>
      <c r="BR73" s="1738"/>
      <c r="BS73" s="1738"/>
      <c r="BT73" s="1738"/>
      <c r="BU73" s="1738"/>
      <c r="BV73" s="1738"/>
      <c r="BW73" s="1738"/>
      <c r="BX73" s="1738"/>
      <c r="BY73" s="1738"/>
      <c r="BZ73" s="1738"/>
      <c r="CA73" s="1738"/>
      <c r="CB73" s="1738"/>
      <c r="CC73" s="1738"/>
      <c r="CD73" s="1767"/>
      <c r="CH73" s="1738"/>
      <c r="CI73" s="1738"/>
      <c r="CJ73" s="1738"/>
      <c r="CK73" s="1738"/>
      <c r="CL73" s="1738"/>
      <c r="CM73" s="1738"/>
      <c r="CN73" s="1738"/>
      <c r="CO73" s="1738"/>
      <c r="CP73" s="1738"/>
      <c r="CQ73" s="1738"/>
      <c r="CR73" s="1738"/>
      <c r="CS73" s="1738"/>
      <c r="CT73" s="1738"/>
      <c r="CU73" s="1738"/>
      <c r="CV73" s="1738"/>
      <c r="CW73" s="1738"/>
      <c r="CX73" s="1738"/>
      <c r="CY73" s="1738"/>
      <c r="CZ73" s="1738"/>
      <c r="DA73" s="1738"/>
      <c r="DB73" s="1738"/>
      <c r="DC73" s="1738"/>
      <c r="DD73" s="1738"/>
      <c r="DE73" s="1738"/>
      <c r="DF73" s="1738"/>
      <c r="DG73" s="1738"/>
      <c r="DH73" s="1738"/>
      <c r="DI73" s="1738"/>
      <c r="DJ73" s="1738"/>
      <c r="DK73" s="1738"/>
      <c r="DL73" s="1738"/>
      <c r="DM73" s="1738"/>
      <c r="DN73" s="1738"/>
      <c r="DO73" s="1738"/>
      <c r="DP73" s="1738"/>
      <c r="DQ73" s="1738"/>
      <c r="DR73" s="1738"/>
      <c r="DS73" s="1738"/>
      <c r="DT73" s="1738"/>
      <c r="DU73" s="1738"/>
      <c r="DV73" s="1738"/>
    </row>
    <row r="74" spans="2:126" s="17" customFormat="1" ht="30" customHeight="1">
      <c r="B74" s="1766"/>
      <c r="D74" s="1738"/>
      <c r="E74" s="1738"/>
      <c r="F74" s="1738"/>
      <c r="G74" s="1738"/>
      <c r="H74" s="1738"/>
      <c r="I74" s="1738"/>
      <c r="J74" s="1738"/>
      <c r="K74" s="1738"/>
      <c r="L74" s="1738"/>
      <c r="M74" s="1738"/>
      <c r="N74" s="1738"/>
      <c r="O74" s="1738"/>
      <c r="P74" s="1738"/>
      <c r="Q74" s="1738"/>
      <c r="R74" s="1738"/>
      <c r="S74" s="1738"/>
      <c r="T74" s="1738"/>
      <c r="U74" s="1738"/>
      <c r="V74" s="1738"/>
      <c r="W74" s="1738"/>
      <c r="X74" s="1738"/>
      <c r="Y74" s="1738"/>
      <c r="Z74" s="1738"/>
      <c r="AA74" s="1738"/>
      <c r="AB74" s="1738"/>
      <c r="AC74" s="1738"/>
      <c r="AD74" s="1738"/>
      <c r="AE74" s="1738"/>
      <c r="AF74" s="1738"/>
      <c r="AG74" s="1738"/>
      <c r="AH74" s="1738"/>
      <c r="AI74" s="1738"/>
      <c r="AJ74" s="1738"/>
      <c r="AK74" s="1738"/>
      <c r="AL74" s="1738"/>
      <c r="AM74" s="1738"/>
      <c r="AN74" s="1738"/>
      <c r="AO74" s="1738"/>
      <c r="AP74" s="1738"/>
      <c r="AQ74" s="1738"/>
      <c r="AR74" s="1738"/>
      <c r="AS74" s="1738"/>
      <c r="AT74" s="1738"/>
      <c r="AU74" s="1738"/>
      <c r="AV74" s="1738"/>
      <c r="AW74" s="1738"/>
      <c r="AX74" s="1738"/>
      <c r="AY74" s="1738"/>
      <c r="AZ74" s="1738"/>
      <c r="BA74" s="1738"/>
      <c r="BB74" s="1738"/>
      <c r="BC74" s="1738"/>
      <c r="BD74" s="1738"/>
      <c r="BE74" s="1738"/>
      <c r="BF74" s="1738"/>
      <c r="BG74" s="1738"/>
      <c r="BH74" s="1738"/>
      <c r="BI74" s="1738"/>
      <c r="BJ74" s="1738"/>
      <c r="BK74" s="1738"/>
      <c r="BL74" s="1738"/>
      <c r="BM74" s="1738"/>
      <c r="BN74" s="1738"/>
      <c r="BO74" s="1738"/>
      <c r="BP74" s="1738"/>
      <c r="BQ74" s="1738"/>
      <c r="BR74" s="1738"/>
      <c r="BS74" s="1738"/>
      <c r="BT74" s="1738"/>
      <c r="BU74" s="1738"/>
      <c r="BV74" s="1738"/>
      <c r="BW74" s="1738"/>
      <c r="BX74" s="1738"/>
      <c r="BY74" s="1738"/>
      <c r="BZ74" s="1738"/>
      <c r="CA74" s="1738"/>
      <c r="CB74" s="1738"/>
      <c r="CC74" s="1738"/>
      <c r="CD74" s="1767"/>
      <c r="CH74" s="1738"/>
      <c r="CI74" s="1738"/>
      <c r="CJ74" s="1738"/>
      <c r="CK74" s="1738"/>
      <c r="CL74" s="1738"/>
      <c r="CM74" s="1738"/>
      <c r="CN74" s="1738"/>
      <c r="CO74" s="1738"/>
      <c r="CP74" s="1738"/>
      <c r="CQ74" s="1738"/>
      <c r="CR74" s="1738"/>
      <c r="CS74" s="1738"/>
      <c r="CT74" s="1738"/>
      <c r="CU74" s="1738"/>
      <c r="CV74" s="1738"/>
      <c r="CW74" s="1738"/>
      <c r="CX74" s="1738"/>
      <c r="CY74" s="1738"/>
      <c r="CZ74" s="1738"/>
      <c r="DA74" s="1738"/>
      <c r="DB74" s="1738"/>
      <c r="DC74" s="1738"/>
      <c r="DD74" s="1738"/>
      <c r="DE74" s="1738"/>
      <c r="DF74" s="1738"/>
      <c r="DG74" s="1738"/>
      <c r="DH74" s="1738"/>
      <c r="DI74" s="1738"/>
      <c r="DJ74" s="1738"/>
      <c r="DK74" s="1738"/>
      <c r="DL74" s="1738"/>
      <c r="DM74" s="1738"/>
      <c r="DN74" s="1738"/>
      <c r="DO74" s="1738"/>
      <c r="DP74" s="1738"/>
      <c r="DQ74" s="1738"/>
      <c r="DR74" s="1738"/>
      <c r="DS74" s="1738"/>
      <c r="DT74" s="1738"/>
      <c r="DU74" s="1738"/>
      <c r="DV74" s="1738"/>
    </row>
    <row r="75" spans="2:126" s="17" customFormat="1" ht="30" customHeight="1">
      <c r="B75" s="1800"/>
      <c r="D75" s="1738"/>
      <c r="E75" s="1738"/>
      <c r="F75" s="1738"/>
      <c r="G75" s="1738"/>
      <c r="H75" s="1738"/>
      <c r="I75" s="1738"/>
      <c r="J75" s="1738"/>
      <c r="K75" s="1738"/>
      <c r="L75" s="1738"/>
      <c r="M75" s="1738"/>
      <c r="N75" s="1738"/>
      <c r="O75" s="1738"/>
      <c r="P75" s="1738"/>
      <c r="Q75" s="1738"/>
      <c r="R75" s="1738"/>
      <c r="S75" s="1738"/>
      <c r="T75" s="1738"/>
      <c r="U75" s="1738"/>
      <c r="V75" s="1738"/>
      <c r="W75" s="1738"/>
      <c r="X75" s="1738"/>
      <c r="Y75" s="1738"/>
      <c r="Z75" s="1738"/>
      <c r="AA75" s="1738"/>
      <c r="AB75" s="1738"/>
      <c r="AC75" s="1738"/>
      <c r="AD75" s="1738"/>
      <c r="AE75" s="1738"/>
      <c r="AF75" s="1738"/>
      <c r="AG75" s="1738"/>
      <c r="AH75" s="1738"/>
      <c r="AI75" s="1738"/>
      <c r="AJ75" s="1738"/>
      <c r="AK75" s="1738"/>
      <c r="AL75" s="1738"/>
      <c r="AM75" s="1738"/>
      <c r="AN75" s="1738"/>
      <c r="AO75" s="1738"/>
      <c r="AP75" s="1738"/>
      <c r="AQ75" s="1738"/>
      <c r="AR75" s="1738"/>
      <c r="AS75" s="1738"/>
      <c r="AT75" s="1738"/>
      <c r="AU75" s="1738"/>
      <c r="AV75" s="1738"/>
      <c r="AW75" s="1738"/>
      <c r="AX75" s="1738"/>
      <c r="AY75" s="1738"/>
      <c r="AZ75" s="1738"/>
      <c r="BA75" s="1738"/>
      <c r="BB75" s="1738"/>
      <c r="BC75" s="1738"/>
      <c r="BD75" s="1738"/>
      <c r="BE75" s="1738"/>
      <c r="BF75" s="1738"/>
      <c r="BG75" s="1738"/>
      <c r="BH75" s="1738"/>
      <c r="BI75" s="1738"/>
      <c r="BJ75" s="1738"/>
      <c r="BK75" s="1738"/>
      <c r="BL75" s="1738"/>
      <c r="BM75" s="1738"/>
      <c r="BN75" s="1738"/>
      <c r="BO75" s="1738"/>
      <c r="BP75" s="1738"/>
      <c r="BQ75" s="1738"/>
      <c r="BR75" s="1738"/>
      <c r="BS75" s="1738"/>
      <c r="BT75" s="1738"/>
      <c r="BU75" s="1738"/>
      <c r="BV75" s="1738"/>
      <c r="BW75" s="1738"/>
      <c r="BX75" s="1738"/>
      <c r="BY75" s="1738"/>
      <c r="BZ75" s="1738"/>
      <c r="CA75" s="1738"/>
      <c r="CB75" s="1738"/>
      <c r="CC75" s="1738"/>
      <c r="CD75" s="1815"/>
      <c r="CH75" s="1738"/>
      <c r="CI75" s="1738"/>
      <c r="CJ75" s="1738"/>
      <c r="CK75" s="1738"/>
      <c r="CL75" s="1738"/>
      <c r="CM75" s="1738"/>
      <c r="CN75" s="1738"/>
      <c r="CO75" s="1738"/>
      <c r="CP75" s="1738"/>
      <c r="CQ75" s="1738"/>
      <c r="CR75" s="1738"/>
      <c r="CS75" s="1738"/>
      <c r="CT75" s="1738"/>
      <c r="CU75" s="1738"/>
      <c r="CV75" s="1738"/>
      <c r="CW75" s="1738"/>
      <c r="CX75" s="1738"/>
      <c r="CY75" s="1738"/>
      <c r="CZ75" s="1738"/>
      <c r="DA75" s="1738"/>
      <c r="DB75" s="1738"/>
      <c r="DC75" s="1738"/>
      <c r="DD75" s="1738"/>
      <c r="DE75" s="1738"/>
      <c r="DF75" s="1738"/>
      <c r="DG75" s="1738"/>
      <c r="DH75" s="1738"/>
      <c r="DI75" s="1738"/>
      <c r="DJ75" s="1738"/>
      <c r="DK75" s="1738"/>
      <c r="DL75" s="1738"/>
      <c r="DM75" s="1738"/>
      <c r="DN75" s="1738"/>
      <c r="DO75" s="1738"/>
      <c r="DP75" s="1738"/>
      <c r="DQ75" s="1738"/>
      <c r="DR75" s="1738"/>
      <c r="DS75" s="1738"/>
      <c r="DT75" s="1738"/>
      <c r="DU75" s="1738"/>
      <c r="DV75" s="1738"/>
    </row>
    <row r="76" spans="2:126" s="17" customFormat="1" ht="30" customHeight="1">
      <c r="B76" s="481"/>
      <c r="D76" s="1738"/>
      <c r="E76" s="1738"/>
      <c r="F76" s="1738"/>
      <c r="G76" s="1738"/>
      <c r="H76" s="1738"/>
      <c r="I76" s="1738"/>
      <c r="J76" s="1738"/>
      <c r="K76" s="1738"/>
      <c r="L76" s="1738"/>
      <c r="M76" s="1738"/>
      <c r="N76" s="1738"/>
      <c r="O76" s="1738"/>
      <c r="P76" s="1738"/>
      <c r="Q76" s="1738"/>
      <c r="R76" s="1738"/>
      <c r="S76" s="1738"/>
      <c r="T76" s="1738"/>
      <c r="U76" s="1738"/>
      <c r="V76" s="1738"/>
      <c r="W76" s="1738"/>
      <c r="X76" s="1738"/>
      <c r="Y76" s="1738"/>
      <c r="Z76" s="1738"/>
      <c r="AA76" s="1738"/>
      <c r="AB76" s="1738"/>
      <c r="AC76" s="1738"/>
      <c r="AD76" s="1738"/>
      <c r="AE76" s="1738"/>
      <c r="AF76" s="1738"/>
      <c r="AG76" s="1738"/>
      <c r="AH76" s="1738"/>
      <c r="AI76" s="1738"/>
      <c r="AJ76" s="1738"/>
      <c r="AK76" s="1738"/>
      <c r="AL76" s="1738"/>
      <c r="AM76" s="1738"/>
      <c r="AN76" s="1738"/>
      <c r="AO76" s="1738"/>
      <c r="AP76" s="1738"/>
      <c r="AQ76" s="1738"/>
      <c r="AR76" s="1738"/>
      <c r="AS76" s="1738"/>
      <c r="AT76" s="1738"/>
      <c r="AU76" s="1738"/>
      <c r="AV76" s="1738"/>
      <c r="AW76" s="1738"/>
      <c r="AX76" s="1738"/>
      <c r="AY76" s="1738"/>
      <c r="AZ76" s="1738"/>
      <c r="BA76" s="1738"/>
      <c r="BB76" s="1738"/>
      <c r="BC76" s="1738"/>
      <c r="BD76" s="1738"/>
      <c r="BE76" s="1738"/>
      <c r="BF76" s="1738"/>
      <c r="BG76" s="1738"/>
      <c r="BH76" s="1738"/>
      <c r="BI76" s="1738"/>
      <c r="BJ76" s="1738"/>
      <c r="BK76" s="1738"/>
      <c r="BL76" s="1738"/>
      <c r="BM76" s="1738"/>
      <c r="BN76" s="1738"/>
      <c r="BO76" s="1738"/>
      <c r="BP76" s="1738"/>
      <c r="BQ76" s="1738"/>
      <c r="BR76" s="1738"/>
      <c r="BS76" s="1738"/>
      <c r="BT76" s="1738"/>
      <c r="BU76" s="1738"/>
      <c r="BV76" s="1738"/>
      <c r="BW76" s="1738"/>
      <c r="BX76" s="1738"/>
      <c r="BY76" s="1738"/>
      <c r="BZ76" s="1738"/>
      <c r="CA76" s="1738"/>
      <c r="CB76" s="1738"/>
      <c r="CC76" s="1738"/>
      <c r="CD76" s="1815"/>
      <c r="CH76" s="1738"/>
      <c r="CI76" s="1738"/>
      <c r="CJ76" s="1738"/>
      <c r="CK76" s="1738"/>
      <c r="CL76" s="1738"/>
      <c r="CM76" s="1738"/>
      <c r="CN76" s="1738"/>
      <c r="CO76" s="1738"/>
      <c r="CP76" s="1738"/>
      <c r="CQ76" s="1738"/>
      <c r="CR76" s="1738"/>
      <c r="CS76" s="1738"/>
      <c r="CT76" s="1738"/>
      <c r="CU76" s="1738"/>
      <c r="CV76" s="1738"/>
      <c r="CW76" s="1738"/>
      <c r="CX76" s="1738"/>
      <c r="CY76" s="1738"/>
      <c r="CZ76" s="1738"/>
      <c r="DA76" s="1738"/>
      <c r="DB76" s="1738"/>
      <c r="DC76" s="1738"/>
      <c r="DD76" s="1738"/>
      <c r="DE76" s="1738"/>
      <c r="DF76" s="1738"/>
      <c r="DG76" s="1738"/>
      <c r="DH76" s="1738"/>
      <c r="DI76" s="1738"/>
      <c r="DJ76" s="1738"/>
      <c r="DK76" s="1738"/>
      <c r="DL76" s="1738"/>
      <c r="DM76" s="1738"/>
      <c r="DN76" s="1738"/>
      <c r="DO76" s="1738"/>
      <c r="DP76" s="1738"/>
      <c r="DQ76" s="1738"/>
      <c r="DR76" s="1738"/>
      <c r="DS76" s="1738"/>
      <c r="DT76" s="1738"/>
      <c r="DU76" s="1738"/>
      <c r="DV76" s="1738"/>
    </row>
    <row r="77" spans="2:126" s="17" customFormat="1" ht="30" customHeight="1">
      <c r="B77" s="481"/>
      <c r="D77" s="1738"/>
      <c r="E77" s="1738"/>
      <c r="F77" s="1738"/>
      <c r="G77" s="1738"/>
      <c r="H77" s="1738"/>
      <c r="I77" s="1738"/>
      <c r="J77" s="1738"/>
      <c r="K77" s="1738"/>
      <c r="L77" s="1738"/>
      <c r="M77" s="1738"/>
      <c r="N77" s="1738"/>
      <c r="O77" s="1738"/>
      <c r="P77" s="1738"/>
      <c r="Q77" s="1738"/>
      <c r="R77" s="1738"/>
      <c r="S77" s="1738"/>
      <c r="T77" s="1738"/>
      <c r="U77" s="1738"/>
      <c r="V77" s="1738"/>
      <c r="W77" s="1738"/>
      <c r="X77" s="1738"/>
      <c r="Y77" s="1738"/>
      <c r="Z77" s="1738"/>
      <c r="AA77" s="1738"/>
      <c r="AB77" s="1738"/>
      <c r="AC77" s="1738"/>
      <c r="AD77" s="1738"/>
      <c r="AE77" s="1738"/>
      <c r="AF77" s="1738"/>
      <c r="AG77" s="1738"/>
      <c r="AH77" s="1738"/>
      <c r="AI77" s="1738"/>
      <c r="AJ77" s="1738"/>
      <c r="AK77" s="1738"/>
      <c r="AL77" s="1738"/>
      <c r="AM77" s="1738"/>
      <c r="AN77" s="1738"/>
      <c r="AO77" s="1738"/>
      <c r="AP77" s="1738"/>
      <c r="AQ77" s="1738"/>
      <c r="AR77" s="1738"/>
      <c r="AS77" s="1738"/>
      <c r="AT77" s="1738"/>
      <c r="AU77" s="1738"/>
      <c r="AV77" s="1738"/>
      <c r="AW77" s="1738"/>
      <c r="AX77" s="1738"/>
      <c r="AY77" s="1738"/>
      <c r="AZ77" s="1738"/>
      <c r="BA77" s="1738"/>
      <c r="BB77" s="1738"/>
      <c r="BC77" s="1738"/>
      <c r="BD77" s="1738"/>
      <c r="BE77" s="1738"/>
      <c r="BF77" s="1738"/>
      <c r="BG77" s="1738"/>
      <c r="BH77" s="1738"/>
      <c r="BI77" s="1738"/>
      <c r="BJ77" s="1738"/>
      <c r="BK77" s="1738"/>
      <c r="BL77" s="1738"/>
      <c r="BM77" s="1738"/>
      <c r="BN77" s="1738"/>
      <c r="BO77" s="1738"/>
      <c r="BP77" s="1738"/>
      <c r="BQ77" s="1738"/>
      <c r="BR77" s="1738"/>
      <c r="BS77" s="1738"/>
      <c r="BT77" s="1738"/>
      <c r="BU77" s="1738"/>
      <c r="BV77" s="1738"/>
      <c r="BW77" s="1738"/>
      <c r="BX77" s="1738"/>
      <c r="BY77" s="1738"/>
      <c r="BZ77" s="1738"/>
      <c r="CA77" s="1738"/>
      <c r="CB77" s="1738"/>
      <c r="CC77" s="1738"/>
      <c r="CD77" s="1815"/>
      <c r="CH77" s="1738"/>
      <c r="CI77" s="1738"/>
      <c r="CJ77" s="1738"/>
      <c r="CK77" s="1738"/>
      <c r="CL77" s="1738"/>
      <c r="CM77" s="1738"/>
      <c r="CN77" s="1738"/>
      <c r="CO77" s="1738"/>
      <c r="CP77" s="1738"/>
      <c r="CQ77" s="1738"/>
      <c r="CR77" s="1738"/>
      <c r="CS77" s="1738"/>
      <c r="CT77" s="1738"/>
      <c r="CU77" s="1738"/>
      <c r="CV77" s="1738"/>
      <c r="CW77" s="1738"/>
      <c r="CX77" s="1738"/>
      <c r="CY77" s="1738"/>
      <c r="CZ77" s="1738"/>
      <c r="DA77" s="1738"/>
      <c r="DB77" s="1738"/>
      <c r="DC77" s="1738"/>
      <c r="DD77" s="1738"/>
      <c r="DE77" s="1738"/>
      <c r="DF77" s="1738"/>
      <c r="DG77" s="1738"/>
      <c r="DH77" s="1738"/>
      <c r="DI77" s="1738"/>
      <c r="DJ77" s="1738"/>
      <c r="DK77" s="1738"/>
      <c r="DL77" s="1738"/>
      <c r="DM77" s="1738"/>
      <c r="DN77" s="1738"/>
      <c r="DO77" s="1738"/>
      <c r="DP77" s="1738"/>
      <c r="DQ77" s="1738"/>
      <c r="DR77" s="1738"/>
      <c r="DS77" s="1738"/>
      <c r="DT77" s="1738"/>
      <c r="DU77" s="1738"/>
      <c r="DV77" s="1738"/>
    </row>
    <row r="78" spans="2:126" s="17" customFormat="1" ht="30" customHeight="1">
      <c r="B78" s="1766"/>
      <c r="D78" s="1738"/>
      <c r="E78" s="1738"/>
      <c r="F78" s="1738"/>
      <c r="G78" s="1738"/>
      <c r="H78" s="1738"/>
      <c r="I78" s="1738"/>
      <c r="J78" s="1738"/>
      <c r="K78" s="1738"/>
      <c r="L78" s="1738"/>
      <c r="M78" s="1738"/>
      <c r="N78" s="1738"/>
      <c r="O78" s="1738"/>
      <c r="P78" s="1738"/>
      <c r="Q78" s="1738"/>
      <c r="R78" s="1738"/>
      <c r="S78" s="1738"/>
      <c r="T78" s="1738"/>
      <c r="U78" s="1738"/>
      <c r="V78" s="1738"/>
      <c r="W78" s="1738"/>
      <c r="X78" s="1738"/>
      <c r="Y78" s="1738"/>
      <c r="Z78" s="1738"/>
      <c r="AA78" s="1738"/>
      <c r="AB78" s="1738"/>
      <c r="AC78" s="1738"/>
      <c r="AD78" s="1738"/>
      <c r="AE78" s="1738"/>
      <c r="AF78" s="1738"/>
      <c r="AG78" s="1738"/>
      <c r="AH78" s="1738"/>
      <c r="AI78" s="1738"/>
      <c r="AJ78" s="1738"/>
      <c r="AK78" s="1738"/>
      <c r="AL78" s="1738"/>
      <c r="AM78" s="1738"/>
      <c r="AN78" s="1738"/>
      <c r="AO78" s="1738"/>
      <c r="AP78" s="1738"/>
      <c r="AQ78" s="1738"/>
      <c r="AR78" s="1738"/>
      <c r="AS78" s="1738"/>
      <c r="AT78" s="1738"/>
      <c r="AU78" s="1738"/>
      <c r="AV78" s="1738"/>
      <c r="AW78" s="1738"/>
      <c r="AX78" s="1738"/>
      <c r="AY78" s="1738"/>
      <c r="AZ78" s="1738"/>
      <c r="BA78" s="1738"/>
      <c r="BB78" s="1738"/>
      <c r="BC78" s="1738"/>
      <c r="BD78" s="1738"/>
      <c r="BE78" s="1738"/>
      <c r="BF78" s="1738"/>
      <c r="BG78" s="1738"/>
      <c r="BH78" s="1738"/>
      <c r="BI78" s="1738"/>
      <c r="BJ78" s="1738"/>
      <c r="BK78" s="1738"/>
      <c r="BL78" s="1738"/>
      <c r="BM78" s="1738"/>
      <c r="BN78" s="1738"/>
      <c r="BO78" s="1738"/>
      <c r="BP78" s="1738"/>
      <c r="BQ78" s="1738"/>
      <c r="BR78" s="1738"/>
      <c r="BS78" s="1738"/>
      <c r="BT78" s="1738"/>
      <c r="BU78" s="1738"/>
      <c r="BV78" s="1738"/>
      <c r="BW78" s="1738"/>
      <c r="BX78" s="1738"/>
      <c r="BY78" s="1738"/>
      <c r="BZ78" s="1738"/>
      <c r="CA78" s="1738"/>
      <c r="CB78" s="1738"/>
      <c r="CC78" s="1738"/>
      <c r="CD78" s="1815"/>
      <c r="CH78" s="1738"/>
      <c r="CI78" s="1738"/>
      <c r="CJ78" s="1738"/>
      <c r="CK78" s="1738"/>
      <c r="CL78" s="1738"/>
      <c r="CM78" s="1738"/>
      <c r="CN78" s="1738"/>
      <c r="CO78" s="1738"/>
      <c r="CP78" s="1738"/>
      <c r="CQ78" s="1738"/>
      <c r="CR78" s="1738"/>
      <c r="CS78" s="1738"/>
      <c r="CT78" s="1738"/>
      <c r="CU78" s="1738"/>
      <c r="CV78" s="1738"/>
      <c r="CW78" s="1738"/>
      <c r="CX78" s="1738"/>
      <c r="CY78" s="1738"/>
      <c r="CZ78" s="1738"/>
      <c r="DA78" s="1738"/>
      <c r="DB78" s="1738"/>
      <c r="DC78" s="1738"/>
      <c r="DD78" s="1738"/>
      <c r="DE78" s="1738"/>
      <c r="DF78" s="1738"/>
      <c r="DG78" s="1738"/>
      <c r="DH78" s="1738"/>
      <c r="DI78" s="1738"/>
      <c r="DJ78" s="1738"/>
      <c r="DK78" s="1738"/>
      <c r="DL78" s="1738"/>
      <c r="DM78" s="1738"/>
      <c r="DN78" s="1738"/>
      <c r="DO78" s="1738"/>
      <c r="DP78" s="1738"/>
      <c r="DQ78" s="1738"/>
      <c r="DR78" s="1738"/>
      <c r="DS78" s="1738"/>
      <c r="DT78" s="1738"/>
      <c r="DU78" s="1738"/>
      <c r="DV78" s="1738"/>
    </row>
    <row r="79" spans="2:126" s="17" customFormat="1" ht="30" customHeight="1">
      <c r="B79" s="1800"/>
      <c r="D79" s="1738"/>
      <c r="E79" s="1738"/>
      <c r="F79" s="1738"/>
      <c r="G79" s="1738"/>
      <c r="H79" s="1738"/>
      <c r="I79" s="1738"/>
      <c r="J79" s="1738"/>
      <c r="K79" s="1738"/>
      <c r="L79" s="1738"/>
      <c r="M79" s="1738"/>
      <c r="N79" s="1738"/>
      <c r="O79" s="1738"/>
      <c r="P79" s="1738"/>
      <c r="Q79" s="1738"/>
      <c r="R79" s="1738"/>
      <c r="S79" s="1738"/>
      <c r="T79" s="1738"/>
      <c r="U79" s="1738"/>
      <c r="V79" s="1738"/>
      <c r="W79" s="1738"/>
      <c r="X79" s="1738"/>
      <c r="Y79" s="1738"/>
      <c r="Z79" s="1738"/>
      <c r="AA79" s="1738"/>
      <c r="AB79" s="1738"/>
      <c r="AC79" s="1738"/>
      <c r="AD79" s="1738"/>
      <c r="AE79" s="1738"/>
      <c r="AF79" s="1738"/>
      <c r="AG79" s="1738"/>
      <c r="AH79" s="1738"/>
      <c r="AI79" s="1738"/>
      <c r="AJ79" s="1738"/>
      <c r="AK79" s="1738"/>
      <c r="AL79" s="1738"/>
      <c r="AM79" s="1738"/>
      <c r="AN79" s="1738"/>
      <c r="AO79" s="1738"/>
      <c r="AP79" s="1738"/>
      <c r="AQ79" s="1738"/>
      <c r="AR79" s="1738"/>
      <c r="AS79" s="1738"/>
      <c r="AT79" s="1738"/>
      <c r="AU79" s="1738"/>
      <c r="AV79" s="1738"/>
      <c r="AW79" s="1738"/>
      <c r="AX79" s="1738"/>
      <c r="AY79" s="1738"/>
      <c r="AZ79" s="1738"/>
      <c r="BA79" s="1738"/>
      <c r="BB79" s="1738"/>
      <c r="BC79" s="1738"/>
      <c r="BD79" s="1738"/>
      <c r="BE79" s="1738"/>
      <c r="BF79" s="1738"/>
      <c r="BG79" s="1738"/>
      <c r="BH79" s="1738"/>
      <c r="BI79" s="1738"/>
      <c r="BJ79" s="1738"/>
      <c r="BK79" s="1738"/>
      <c r="BL79" s="1738"/>
      <c r="BM79" s="1738"/>
      <c r="BN79" s="1738"/>
      <c r="BO79" s="1738"/>
      <c r="BP79" s="1738"/>
      <c r="BQ79" s="1738"/>
      <c r="BR79" s="1738"/>
      <c r="BS79" s="1738"/>
      <c r="BT79" s="1738"/>
      <c r="BU79" s="1738"/>
      <c r="BV79" s="1738"/>
      <c r="BW79" s="1738"/>
      <c r="BX79" s="1738"/>
      <c r="BY79" s="1738"/>
      <c r="BZ79" s="1738"/>
      <c r="CA79" s="1738"/>
      <c r="CB79" s="1738"/>
      <c r="CC79" s="1738"/>
      <c r="CD79" s="1815"/>
      <c r="CH79" s="1738"/>
      <c r="CI79" s="1738"/>
      <c r="CJ79" s="1738"/>
      <c r="CK79" s="1738"/>
      <c r="CL79" s="1738"/>
      <c r="CM79" s="1738"/>
      <c r="CN79" s="1738"/>
      <c r="CO79" s="1738"/>
      <c r="CP79" s="1738"/>
      <c r="CQ79" s="1738"/>
      <c r="CR79" s="1738"/>
      <c r="CS79" s="1738"/>
      <c r="CT79" s="1738"/>
      <c r="CU79" s="1738"/>
      <c r="CV79" s="1738"/>
      <c r="CW79" s="1738"/>
      <c r="CX79" s="1738"/>
      <c r="CY79" s="1738"/>
      <c r="CZ79" s="1738"/>
      <c r="DA79" s="1738"/>
      <c r="DB79" s="1738"/>
      <c r="DC79" s="1738"/>
      <c r="DD79" s="1738"/>
      <c r="DE79" s="1738"/>
      <c r="DF79" s="1738"/>
      <c r="DG79" s="1738"/>
      <c r="DH79" s="1738"/>
      <c r="DI79" s="1738"/>
      <c r="DJ79" s="1738"/>
      <c r="DK79" s="1738"/>
      <c r="DL79" s="1738"/>
      <c r="DM79" s="1738"/>
      <c r="DN79" s="1738"/>
      <c r="DO79" s="1738"/>
      <c r="DP79" s="1738"/>
      <c r="DQ79" s="1738"/>
      <c r="DR79" s="1738"/>
      <c r="DS79" s="1738"/>
      <c r="DT79" s="1738"/>
      <c r="DU79" s="1738"/>
      <c r="DV79" s="1738"/>
    </row>
    <row r="80" spans="2:126" s="17" customFormat="1" ht="30" customHeight="1">
      <c r="B80" s="481"/>
      <c r="D80" s="1738"/>
      <c r="E80" s="1738"/>
      <c r="F80" s="1738"/>
      <c r="G80" s="1738"/>
      <c r="H80" s="1738"/>
      <c r="I80" s="1738"/>
      <c r="J80" s="1738"/>
      <c r="K80" s="1738"/>
      <c r="L80" s="1738"/>
      <c r="M80" s="1738"/>
      <c r="N80" s="1738"/>
      <c r="O80" s="1738"/>
      <c r="P80" s="1738"/>
      <c r="Q80" s="1738"/>
      <c r="R80" s="1738"/>
      <c r="S80" s="1738"/>
      <c r="T80" s="1738"/>
      <c r="U80" s="1738"/>
      <c r="V80" s="1738"/>
      <c r="W80" s="1738"/>
      <c r="X80" s="1738"/>
      <c r="Y80" s="1738"/>
      <c r="Z80" s="1738"/>
      <c r="AA80" s="1738"/>
      <c r="AB80" s="1738"/>
      <c r="AC80" s="1738"/>
      <c r="AD80" s="1738"/>
      <c r="AE80" s="1738"/>
      <c r="AF80" s="1738"/>
      <c r="AG80" s="1738"/>
      <c r="AH80" s="1738"/>
      <c r="AI80" s="1738"/>
      <c r="AJ80" s="1738"/>
      <c r="AK80" s="1738"/>
      <c r="AL80" s="1738"/>
      <c r="AM80" s="1738"/>
      <c r="AN80" s="1738"/>
      <c r="AO80" s="1738"/>
      <c r="AP80" s="1738"/>
      <c r="AQ80" s="1738"/>
      <c r="AR80" s="1738"/>
      <c r="AS80" s="1738"/>
      <c r="AT80" s="1738"/>
      <c r="AU80" s="1738"/>
      <c r="AV80" s="1738"/>
      <c r="AW80" s="1738"/>
      <c r="AX80" s="1738"/>
      <c r="AY80" s="1738"/>
      <c r="AZ80" s="1738"/>
      <c r="BA80" s="1738"/>
      <c r="BB80" s="1738"/>
      <c r="BC80" s="1738"/>
      <c r="BD80" s="1738"/>
      <c r="BE80" s="1738"/>
      <c r="BF80" s="1738"/>
      <c r="BG80" s="1738"/>
      <c r="BH80" s="1738"/>
      <c r="BI80" s="1738"/>
      <c r="BJ80" s="1738"/>
      <c r="BK80" s="1738"/>
      <c r="BL80" s="1738"/>
      <c r="BM80" s="1738"/>
      <c r="BN80" s="1738"/>
      <c r="BO80" s="1738"/>
      <c r="BP80" s="1738"/>
      <c r="BQ80" s="1738"/>
      <c r="BR80" s="1738"/>
      <c r="BS80" s="1738"/>
      <c r="BT80" s="1738"/>
      <c r="BU80" s="1738"/>
      <c r="BV80" s="1738"/>
      <c r="BW80" s="1738"/>
      <c r="BX80" s="1738"/>
      <c r="BY80" s="1738"/>
      <c r="BZ80" s="1738"/>
      <c r="CA80" s="1738"/>
      <c r="CB80" s="1738"/>
      <c r="CC80" s="1738"/>
      <c r="CD80" s="1828"/>
      <c r="CH80" s="1738"/>
      <c r="CI80" s="1738"/>
      <c r="CJ80" s="1738"/>
      <c r="CK80" s="1738"/>
      <c r="CL80" s="1738"/>
      <c r="CM80" s="1738"/>
      <c r="CN80" s="1738"/>
      <c r="CO80" s="1738"/>
      <c r="CP80" s="1738"/>
      <c r="CQ80" s="1738"/>
      <c r="CR80" s="1738"/>
      <c r="CS80" s="1738"/>
      <c r="CT80" s="1738"/>
      <c r="CU80" s="1738"/>
      <c r="CV80" s="1738"/>
      <c r="CW80" s="1738"/>
      <c r="CX80" s="1738"/>
      <c r="CY80" s="1738"/>
      <c r="CZ80" s="1738"/>
      <c r="DA80" s="1738"/>
      <c r="DB80" s="1738"/>
      <c r="DC80" s="1738"/>
      <c r="DD80" s="1738"/>
      <c r="DE80" s="1738"/>
      <c r="DF80" s="1738"/>
      <c r="DG80" s="1738"/>
      <c r="DH80" s="1738"/>
      <c r="DI80" s="1738"/>
      <c r="DJ80" s="1738"/>
      <c r="DK80" s="1738"/>
      <c r="DL80" s="1738"/>
      <c r="DM80" s="1738"/>
      <c r="DN80" s="1738"/>
      <c r="DO80" s="1738"/>
      <c r="DP80" s="1738"/>
      <c r="DQ80" s="1738"/>
      <c r="DR80" s="1738"/>
      <c r="DS80" s="1738"/>
      <c r="DT80" s="1738"/>
      <c r="DU80" s="1738"/>
      <c r="DV80" s="1738"/>
    </row>
    <row r="81" spans="1:126" s="17" customFormat="1" ht="30" customHeight="1">
      <c r="B81" s="481"/>
      <c r="D81" s="1738"/>
      <c r="E81" s="1738"/>
      <c r="F81" s="1738"/>
      <c r="G81" s="1738"/>
      <c r="H81" s="1738"/>
      <c r="I81" s="1738"/>
      <c r="J81" s="1738"/>
      <c r="K81" s="1738"/>
      <c r="L81" s="1738"/>
      <c r="M81" s="1738"/>
      <c r="N81" s="1738"/>
      <c r="O81" s="1738"/>
      <c r="P81" s="1738"/>
      <c r="Q81" s="1738"/>
      <c r="R81" s="1738"/>
      <c r="S81" s="1738"/>
      <c r="T81" s="1738"/>
      <c r="U81" s="1738"/>
      <c r="V81" s="1738"/>
      <c r="W81" s="1738"/>
      <c r="X81" s="1738"/>
      <c r="Y81" s="1738"/>
      <c r="Z81" s="1738"/>
      <c r="AA81" s="1738"/>
      <c r="AB81" s="1738"/>
      <c r="AC81" s="1738"/>
      <c r="AD81" s="1738"/>
      <c r="AE81" s="1738"/>
      <c r="AF81" s="1738"/>
      <c r="AG81" s="1738"/>
      <c r="AH81" s="1738"/>
      <c r="AI81" s="1738"/>
      <c r="AJ81" s="1738"/>
      <c r="AK81" s="1738"/>
      <c r="AL81" s="1738"/>
      <c r="AM81" s="1738"/>
      <c r="AN81" s="1738"/>
      <c r="AO81" s="1738"/>
      <c r="AP81" s="1738"/>
      <c r="AQ81" s="1738"/>
      <c r="AR81" s="1738"/>
      <c r="AS81" s="1738"/>
      <c r="AT81" s="1738"/>
      <c r="AU81" s="1738"/>
      <c r="AV81" s="1738"/>
      <c r="AW81" s="1738"/>
      <c r="AX81" s="1738"/>
      <c r="AY81" s="1738"/>
      <c r="AZ81" s="1738"/>
      <c r="BA81" s="1738"/>
      <c r="BB81" s="1738"/>
      <c r="BC81" s="1738"/>
      <c r="BD81" s="1738"/>
      <c r="BE81" s="1738"/>
      <c r="BF81" s="1738"/>
      <c r="BG81" s="1738"/>
      <c r="BH81" s="1738"/>
      <c r="BI81" s="1738"/>
      <c r="BJ81" s="1738"/>
      <c r="BK81" s="1738"/>
      <c r="BL81" s="1738"/>
      <c r="BM81" s="1738"/>
      <c r="BN81" s="1738"/>
      <c r="BO81" s="1738"/>
      <c r="BP81" s="1738"/>
      <c r="BQ81" s="1738"/>
      <c r="BR81" s="1738"/>
      <c r="BS81" s="1738"/>
      <c r="BT81" s="1738"/>
      <c r="BU81" s="1738"/>
      <c r="BV81" s="1738"/>
      <c r="BW81" s="1738"/>
      <c r="BX81" s="1738"/>
      <c r="BY81" s="1738"/>
      <c r="BZ81" s="1738"/>
      <c r="CA81" s="1738"/>
      <c r="CB81" s="1738"/>
      <c r="CC81" s="1738"/>
      <c r="CD81" s="1828"/>
      <c r="CH81" s="1738"/>
      <c r="CI81" s="1738"/>
      <c r="CJ81" s="1738"/>
      <c r="CK81" s="1738"/>
      <c r="CL81" s="1738"/>
      <c r="CM81" s="1738"/>
      <c r="CN81" s="1738"/>
      <c r="CO81" s="1738"/>
      <c r="CP81" s="1738"/>
      <c r="CQ81" s="1738"/>
      <c r="CR81" s="1738"/>
      <c r="CS81" s="1738"/>
      <c r="CT81" s="1738"/>
      <c r="CU81" s="1738"/>
      <c r="CV81" s="1738"/>
      <c r="CW81" s="1738"/>
      <c r="CX81" s="1738"/>
      <c r="CY81" s="1738"/>
      <c r="CZ81" s="1738"/>
      <c r="DA81" s="1738"/>
      <c r="DB81" s="1738"/>
      <c r="DC81" s="1738"/>
      <c r="DD81" s="1738"/>
      <c r="DE81" s="1738"/>
      <c r="DF81" s="1738"/>
      <c r="DG81" s="1738"/>
      <c r="DH81" s="1738"/>
      <c r="DI81" s="1738"/>
      <c r="DJ81" s="1738"/>
      <c r="DK81" s="1738"/>
      <c r="DL81" s="1738"/>
      <c r="DM81" s="1738"/>
      <c r="DN81" s="1738"/>
      <c r="DO81" s="1738"/>
      <c r="DP81" s="1738"/>
      <c r="DQ81" s="1738"/>
      <c r="DR81" s="1738"/>
      <c r="DS81" s="1738"/>
      <c r="DT81" s="1738"/>
      <c r="DU81" s="1738"/>
      <c r="DV81" s="1738"/>
    </row>
    <row r="82" spans="1:126" s="17" customFormat="1" ht="30" customHeight="1">
      <c r="B82" s="1766"/>
      <c r="D82" s="1738"/>
      <c r="E82" s="1738"/>
      <c r="F82" s="1738"/>
      <c r="G82" s="1738"/>
      <c r="H82" s="1738"/>
      <c r="I82" s="1738"/>
      <c r="J82" s="1738"/>
      <c r="K82" s="1738"/>
      <c r="L82" s="1738"/>
      <c r="M82" s="1738"/>
      <c r="N82" s="1738"/>
      <c r="O82" s="1738"/>
      <c r="P82" s="1738"/>
      <c r="Q82" s="1738"/>
      <c r="R82" s="1738"/>
      <c r="S82" s="1738"/>
      <c r="T82" s="1738"/>
      <c r="U82" s="1738"/>
      <c r="V82" s="1738"/>
      <c r="W82" s="1738"/>
      <c r="X82" s="1738"/>
      <c r="Y82" s="1738"/>
      <c r="Z82" s="1738"/>
      <c r="AA82" s="1738"/>
      <c r="AB82" s="1738"/>
      <c r="AC82" s="1738"/>
      <c r="AD82" s="1738"/>
      <c r="AE82" s="1738"/>
      <c r="AF82" s="1738"/>
      <c r="AG82" s="1738"/>
      <c r="AH82" s="1738"/>
      <c r="AI82" s="1738"/>
      <c r="AJ82" s="1738"/>
      <c r="AK82" s="1738"/>
      <c r="AL82" s="1738"/>
      <c r="AM82" s="1738"/>
      <c r="AN82" s="1738"/>
      <c r="AO82" s="1738"/>
      <c r="AP82" s="1738"/>
      <c r="AQ82" s="1738"/>
      <c r="AR82" s="1738"/>
      <c r="AS82" s="1738"/>
      <c r="AT82" s="1738"/>
      <c r="AU82" s="1738"/>
      <c r="AV82" s="1738"/>
      <c r="AW82" s="1738"/>
      <c r="AX82" s="1738"/>
      <c r="AY82" s="1738"/>
      <c r="AZ82" s="1738"/>
      <c r="BA82" s="1738"/>
      <c r="BB82" s="1738"/>
      <c r="BC82" s="1738"/>
      <c r="BD82" s="1738"/>
      <c r="BE82" s="1738"/>
      <c r="BF82" s="1738"/>
      <c r="BG82" s="1738"/>
      <c r="BH82" s="1738"/>
      <c r="BI82" s="1738"/>
      <c r="BJ82" s="1738"/>
      <c r="BK82" s="1738"/>
      <c r="BL82" s="1738"/>
      <c r="BM82" s="1738"/>
      <c r="BN82" s="1738"/>
      <c r="BO82" s="1738"/>
      <c r="BP82" s="1738"/>
      <c r="BQ82" s="1738"/>
      <c r="BR82" s="1738"/>
      <c r="BS82" s="1738"/>
      <c r="BT82" s="1738"/>
      <c r="BU82" s="1738"/>
      <c r="BV82" s="1738"/>
      <c r="BW82" s="1738"/>
      <c r="BX82" s="1738"/>
      <c r="BY82" s="1738"/>
      <c r="BZ82" s="1738"/>
      <c r="CA82" s="1738"/>
      <c r="CB82" s="1738"/>
      <c r="CC82" s="1738"/>
      <c r="CD82" s="1767"/>
      <c r="CH82" s="1738"/>
      <c r="CI82" s="1738"/>
      <c r="CJ82" s="1738"/>
      <c r="CK82" s="1738"/>
      <c r="CL82" s="1738"/>
      <c r="CM82" s="1738"/>
      <c r="CN82" s="1738"/>
      <c r="CO82" s="1738"/>
      <c r="CP82" s="1738"/>
      <c r="CQ82" s="1738"/>
      <c r="CR82" s="1738"/>
      <c r="CS82" s="1738"/>
      <c r="CT82" s="1738"/>
      <c r="CU82" s="1738"/>
      <c r="CV82" s="1738"/>
      <c r="CW82" s="1738"/>
      <c r="CX82" s="1738"/>
      <c r="CY82" s="1738"/>
      <c r="CZ82" s="1738"/>
      <c r="DA82" s="1738"/>
      <c r="DB82" s="1738"/>
      <c r="DC82" s="1738"/>
      <c r="DD82" s="1738"/>
      <c r="DE82" s="1738"/>
      <c r="DF82" s="1738"/>
      <c r="DG82" s="1738"/>
      <c r="DH82" s="1738"/>
      <c r="DI82" s="1738"/>
      <c r="DJ82" s="1738"/>
      <c r="DK82" s="1738"/>
      <c r="DL82" s="1738"/>
      <c r="DM82" s="1738"/>
      <c r="DN82" s="1738"/>
      <c r="DO82" s="1738"/>
      <c r="DP82" s="1738"/>
      <c r="DQ82" s="1738"/>
      <c r="DR82" s="1738"/>
      <c r="DS82" s="1738"/>
      <c r="DT82" s="1738"/>
      <c r="DU82" s="1738"/>
      <c r="DV82" s="1738"/>
    </row>
    <row r="83" spans="1:126" s="17" customFormat="1" ht="30" customHeight="1">
      <c r="B83" s="1800"/>
      <c r="D83" s="1738"/>
      <c r="E83" s="1738"/>
      <c r="F83" s="1738"/>
      <c r="G83" s="1738"/>
      <c r="H83" s="1738"/>
      <c r="I83" s="1738"/>
      <c r="J83" s="1738"/>
      <c r="K83" s="1738"/>
      <c r="L83" s="1738"/>
      <c r="M83" s="1738"/>
      <c r="N83" s="1738"/>
      <c r="O83" s="1738"/>
      <c r="P83" s="1738"/>
      <c r="Q83" s="1738"/>
      <c r="R83" s="1738"/>
      <c r="S83" s="1738"/>
      <c r="T83" s="1738"/>
      <c r="U83" s="1738"/>
      <c r="V83" s="1738"/>
      <c r="W83" s="1738"/>
      <c r="X83" s="1738"/>
      <c r="Y83" s="1738"/>
      <c r="Z83" s="1738"/>
      <c r="AA83" s="1738"/>
      <c r="AB83" s="1738"/>
      <c r="AC83" s="1738"/>
      <c r="AD83" s="1738"/>
      <c r="AE83" s="1738"/>
      <c r="AF83" s="1738"/>
      <c r="AG83" s="1738"/>
      <c r="AH83" s="1738"/>
      <c r="AI83" s="1738"/>
      <c r="AJ83" s="1738"/>
      <c r="AK83" s="1738"/>
      <c r="AL83" s="1738"/>
      <c r="AM83" s="1738"/>
      <c r="AN83" s="1738"/>
      <c r="AO83" s="1738"/>
      <c r="AP83" s="1738"/>
      <c r="AQ83" s="1738"/>
      <c r="AR83" s="1738"/>
      <c r="AS83" s="1738"/>
      <c r="AT83" s="1738"/>
      <c r="AU83" s="1738"/>
      <c r="AV83" s="1738"/>
      <c r="AW83" s="1738"/>
      <c r="AX83" s="1738"/>
      <c r="AY83" s="1738"/>
      <c r="AZ83" s="1738"/>
      <c r="BA83" s="1738"/>
      <c r="BB83" s="1738"/>
      <c r="BC83" s="1738"/>
      <c r="BD83" s="1738"/>
      <c r="BE83" s="1738"/>
      <c r="BF83" s="1738"/>
      <c r="BG83" s="1738"/>
      <c r="BH83" s="1738"/>
      <c r="BI83" s="1738"/>
      <c r="BJ83" s="1738"/>
      <c r="BK83" s="1738"/>
      <c r="BL83" s="1738"/>
      <c r="BM83" s="1738"/>
      <c r="BN83" s="1738"/>
      <c r="BO83" s="1738"/>
      <c r="BP83" s="1738"/>
      <c r="BQ83" s="1738"/>
      <c r="BR83" s="1738"/>
      <c r="BS83" s="1738"/>
      <c r="BT83" s="1738"/>
      <c r="BU83" s="1738"/>
      <c r="BV83" s="1738"/>
      <c r="BW83" s="1738"/>
      <c r="BX83" s="1738"/>
      <c r="BY83" s="1738"/>
      <c r="BZ83" s="1738"/>
      <c r="CA83" s="1738"/>
      <c r="CB83" s="1738"/>
      <c r="CC83" s="1738"/>
      <c r="CD83" s="1767"/>
      <c r="CH83" s="1738"/>
      <c r="CI83" s="1738"/>
      <c r="CJ83" s="1738"/>
      <c r="CK83" s="1738"/>
      <c r="CL83" s="1738"/>
      <c r="CM83" s="1738"/>
      <c r="CN83" s="1738"/>
      <c r="CO83" s="1738"/>
      <c r="CP83" s="1738"/>
      <c r="CQ83" s="1738"/>
      <c r="CR83" s="1738"/>
      <c r="CS83" s="1738"/>
      <c r="CT83" s="1738"/>
      <c r="CU83" s="1738"/>
      <c r="CV83" s="1738"/>
      <c r="CW83" s="1738"/>
      <c r="CX83" s="1738"/>
      <c r="CY83" s="1738"/>
      <c r="CZ83" s="1738"/>
      <c r="DA83" s="1738"/>
      <c r="DB83" s="1738"/>
      <c r="DC83" s="1738"/>
      <c r="DD83" s="1738"/>
      <c r="DE83" s="1738"/>
      <c r="DF83" s="1738"/>
      <c r="DG83" s="1738"/>
      <c r="DH83" s="1738"/>
      <c r="DI83" s="1738"/>
      <c r="DJ83" s="1738"/>
      <c r="DK83" s="1738"/>
      <c r="DL83" s="1738"/>
      <c r="DM83" s="1738"/>
      <c r="DN83" s="1738"/>
      <c r="DO83" s="1738"/>
      <c r="DP83" s="1738"/>
      <c r="DQ83" s="1738"/>
      <c r="DR83" s="1738"/>
      <c r="DS83" s="1738"/>
      <c r="DT83" s="1738"/>
      <c r="DU83" s="1738"/>
      <c r="DV83" s="1738"/>
    </row>
    <row r="84" spans="1:126" s="17" customFormat="1" ht="30" customHeight="1">
      <c r="B84" s="481"/>
      <c r="D84" s="1738"/>
      <c r="E84" s="1738"/>
      <c r="F84" s="1738"/>
      <c r="G84" s="1738"/>
      <c r="H84" s="1738"/>
      <c r="I84" s="1738"/>
      <c r="J84" s="1738"/>
      <c r="K84" s="1738"/>
      <c r="L84" s="1738"/>
      <c r="M84" s="1738"/>
      <c r="N84" s="1738"/>
      <c r="O84" s="1738"/>
      <c r="P84" s="1738"/>
      <c r="Q84" s="1738"/>
      <c r="R84" s="1738"/>
      <c r="S84" s="1738"/>
      <c r="T84" s="1738"/>
      <c r="U84" s="1738"/>
      <c r="V84" s="1738"/>
      <c r="W84" s="1738"/>
      <c r="X84" s="1738"/>
      <c r="Y84" s="1738"/>
      <c r="Z84" s="1738"/>
      <c r="AA84" s="1738"/>
      <c r="AB84" s="1738"/>
      <c r="AC84" s="1738"/>
      <c r="AD84" s="1738"/>
      <c r="AE84" s="1738"/>
      <c r="AF84" s="1738"/>
      <c r="AG84" s="1738"/>
      <c r="AH84" s="1738"/>
      <c r="AI84" s="1738"/>
      <c r="AJ84" s="1738"/>
      <c r="AK84" s="1738"/>
      <c r="AL84" s="1738"/>
      <c r="AM84" s="1738"/>
      <c r="AN84" s="1738"/>
      <c r="AO84" s="1738"/>
      <c r="AP84" s="1738"/>
      <c r="AQ84" s="1738"/>
      <c r="AR84" s="1738"/>
      <c r="AS84" s="1738"/>
      <c r="AT84" s="1738"/>
      <c r="AU84" s="1738"/>
      <c r="AV84" s="1738"/>
      <c r="AW84" s="1738"/>
      <c r="AX84" s="1738"/>
      <c r="AY84" s="1738"/>
      <c r="AZ84" s="1738"/>
      <c r="BA84" s="1738"/>
      <c r="BB84" s="1738"/>
      <c r="BC84" s="1738"/>
      <c r="BD84" s="1738"/>
      <c r="BE84" s="1738"/>
      <c r="BF84" s="1738"/>
      <c r="BG84" s="1738"/>
      <c r="BH84" s="1738"/>
      <c r="BI84" s="1738"/>
      <c r="BJ84" s="1738"/>
      <c r="BK84" s="1738"/>
      <c r="BL84" s="1738"/>
      <c r="BM84" s="1738"/>
      <c r="BN84" s="1738"/>
      <c r="BO84" s="1738"/>
      <c r="BP84" s="1738"/>
      <c r="BQ84" s="1738"/>
      <c r="BR84" s="1738"/>
      <c r="BS84" s="1738"/>
      <c r="BT84" s="1738"/>
      <c r="BU84" s="1738"/>
      <c r="BV84" s="1738"/>
      <c r="BW84" s="1738"/>
      <c r="BX84" s="1738"/>
      <c r="BY84" s="1738"/>
      <c r="BZ84" s="1738"/>
      <c r="CA84" s="1738"/>
      <c r="CB84" s="1738"/>
      <c r="CC84" s="1738"/>
      <c r="CD84" s="1767"/>
      <c r="CH84" s="1738"/>
      <c r="CI84" s="1738"/>
      <c r="CJ84" s="1738"/>
      <c r="CK84" s="1738"/>
      <c r="CL84" s="1738"/>
      <c r="CM84" s="1738"/>
      <c r="CN84" s="1738"/>
      <c r="CO84" s="1738"/>
      <c r="CP84" s="1738"/>
      <c r="CQ84" s="1738"/>
      <c r="CR84" s="1738"/>
      <c r="CS84" s="1738"/>
      <c r="CT84" s="1738"/>
      <c r="CU84" s="1738"/>
      <c r="CV84" s="1738"/>
      <c r="CW84" s="1738"/>
      <c r="CX84" s="1738"/>
      <c r="CY84" s="1738"/>
      <c r="CZ84" s="1738"/>
      <c r="DA84" s="1738"/>
      <c r="DB84" s="1738"/>
      <c r="DC84" s="1738"/>
      <c r="DD84" s="1738"/>
      <c r="DE84" s="1738"/>
      <c r="DF84" s="1738"/>
      <c r="DG84" s="1738"/>
      <c r="DH84" s="1738"/>
      <c r="DI84" s="1738"/>
      <c r="DJ84" s="1738"/>
      <c r="DK84" s="1738"/>
      <c r="DL84" s="1738"/>
      <c r="DM84" s="1738"/>
      <c r="DN84" s="1738"/>
      <c r="DO84" s="1738"/>
      <c r="DP84" s="1738"/>
      <c r="DQ84" s="1738"/>
      <c r="DR84" s="1738"/>
      <c r="DS84" s="1738"/>
      <c r="DT84" s="1738"/>
      <c r="DU84" s="1738"/>
      <c r="DV84" s="1738"/>
    </row>
    <row r="85" spans="1:126" s="17" customFormat="1" ht="30" customHeight="1">
      <c r="B85" s="481"/>
      <c r="D85" s="1738"/>
      <c r="E85" s="1738"/>
      <c r="F85" s="1738"/>
      <c r="G85" s="1738"/>
      <c r="H85" s="1738"/>
      <c r="I85" s="1738"/>
      <c r="J85" s="1738"/>
      <c r="K85" s="1738"/>
      <c r="L85" s="1738"/>
      <c r="M85" s="1738"/>
      <c r="N85" s="1738"/>
      <c r="O85" s="1738"/>
      <c r="P85" s="1738"/>
      <c r="Q85" s="1738"/>
      <c r="R85" s="1738"/>
      <c r="S85" s="1738"/>
      <c r="T85" s="1738"/>
      <c r="U85" s="1738"/>
      <c r="V85" s="1738"/>
      <c r="W85" s="1738"/>
      <c r="X85" s="1738"/>
      <c r="Y85" s="1738"/>
      <c r="Z85" s="1738"/>
      <c r="AA85" s="1738"/>
      <c r="AB85" s="1738"/>
      <c r="AC85" s="1738"/>
      <c r="AD85" s="1738"/>
      <c r="AE85" s="1738"/>
      <c r="AF85" s="1738"/>
      <c r="AG85" s="1738"/>
      <c r="AH85" s="1738"/>
      <c r="AI85" s="1738"/>
      <c r="AJ85" s="1738"/>
      <c r="AK85" s="1738"/>
      <c r="AL85" s="1738"/>
      <c r="AM85" s="1738"/>
      <c r="AN85" s="1738"/>
      <c r="AO85" s="1738"/>
      <c r="AP85" s="1738"/>
      <c r="AQ85" s="1738"/>
      <c r="AR85" s="1738"/>
      <c r="AS85" s="1738"/>
      <c r="AT85" s="1738"/>
      <c r="AU85" s="1738"/>
      <c r="AV85" s="1738"/>
      <c r="AW85" s="1738"/>
      <c r="AX85" s="1738"/>
      <c r="AY85" s="1738"/>
      <c r="AZ85" s="1738"/>
      <c r="BA85" s="1738"/>
      <c r="BB85" s="1738"/>
      <c r="BC85" s="1738"/>
      <c r="BD85" s="1738"/>
      <c r="BE85" s="1738"/>
      <c r="BF85" s="1738"/>
      <c r="BG85" s="1738"/>
      <c r="BH85" s="1738"/>
      <c r="BI85" s="1738"/>
      <c r="BJ85" s="1738"/>
      <c r="BK85" s="1738"/>
      <c r="BL85" s="1738"/>
      <c r="BM85" s="1738"/>
      <c r="BN85" s="1738"/>
      <c r="BO85" s="1738"/>
      <c r="BP85" s="1738"/>
      <c r="BQ85" s="1738"/>
      <c r="BR85" s="1738"/>
      <c r="BS85" s="1738"/>
      <c r="BT85" s="1738"/>
      <c r="BU85" s="1738"/>
      <c r="BV85" s="1738"/>
      <c r="BW85" s="1738"/>
      <c r="BX85" s="1738"/>
      <c r="BY85" s="1738"/>
      <c r="BZ85" s="1738"/>
      <c r="CA85" s="1738"/>
      <c r="CB85" s="1738"/>
      <c r="CC85" s="1738"/>
      <c r="CD85" s="1815"/>
      <c r="CH85" s="1738"/>
      <c r="CI85" s="1738"/>
      <c r="CJ85" s="1738"/>
      <c r="CK85" s="1738"/>
      <c r="CL85" s="1738"/>
      <c r="CM85" s="1738"/>
      <c r="CN85" s="1738"/>
      <c r="CO85" s="1738"/>
      <c r="CP85" s="1738"/>
      <c r="CQ85" s="1738"/>
      <c r="CR85" s="1738"/>
      <c r="CS85" s="1738"/>
      <c r="CT85" s="1738"/>
      <c r="CU85" s="1738"/>
      <c r="CV85" s="1738"/>
      <c r="CW85" s="1738"/>
      <c r="CX85" s="1738"/>
      <c r="CY85" s="1738"/>
      <c r="CZ85" s="1738"/>
      <c r="DA85" s="1738"/>
      <c r="DB85" s="1738"/>
      <c r="DC85" s="1738"/>
      <c r="DD85" s="1738"/>
      <c r="DE85" s="1738"/>
      <c r="DF85" s="1738"/>
      <c r="DG85" s="1738"/>
      <c r="DH85" s="1738"/>
      <c r="DI85" s="1738"/>
      <c r="DJ85" s="1738"/>
      <c r="DK85" s="1738"/>
      <c r="DL85" s="1738"/>
      <c r="DM85" s="1738"/>
      <c r="DN85" s="1738"/>
      <c r="DO85" s="1738"/>
      <c r="DP85" s="1738"/>
      <c r="DQ85" s="1738"/>
      <c r="DR85" s="1738"/>
      <c r="DS85" s="1738"/>
      <c r="DT85" s="1738"/>
      <c r="DU85" s="1738"/>
      <c r="DV85" s="1738"/>
    </row>
    <row r="86" spans="1:126" s="17" customFormat="1" ht="30" customHeight="1">
      <c r="B86" s="481"/>
      <c r="D86" s="1738"/>
      <c r="E86" s="1738"/>
      <c r="F86" s="1738"/>
      <c r="G86" s="1738"/>
      <c r="H86" s="1738"/>
      <c r="I86" s="1738"/>
      <c r="J86" s="1738"/>
      <c r="K86" s="1738"/>
      <c r="L86" s="1738"/>
      <c r="M86" s="1738"/>
      <c r="N86" s="1738"/>
      <c r="O86" s="1738"/>
      <c r="P86" s="1738"/>
      <c r="Q86" s="1738"/>
      <c r="R86" s="1738"/>
      <c r="S86" s="1738"/>
      <c r="T86" s="1738"/>
      <c r="U86" s="1738"/>
      <c r="V86" s="1738"/>
      <c r="W86" s="1738"/>
      <c r="X86" s="1738"/>
      <c r="Y86" s="1738"/>
      <c r="Z86" s="1738"/>
      <c r="AA86" s="1738"/>
      <c r="AB86" s="1738"/>
      <c r="AC86" s="1738"/>
      <c r="AD86" s="1738"/>
      <c r="AE86" s="1738"/>
      <c r="AF86" s="1738"/>
      <c r="AG86" s="1738"/>
      <c r="AH86" s="1738"/>
      <c r="AI86" s="1738"/>
      <c r="AJ86" s="1738"/>
      <c r="AK86" s="1738"/>
      <c r="AL86" s="1738"/>
      <c r="AM86" s="1738"/>
      <c r="AN86" s="1738"/>
      <c r="AO86" s="1738"/>
      <c r="AP86" s="1738"/>
      <c r="AQ86" s="1738"/>
      <c r="AR86" s="1738"/>
      <c r="AS86" s="1738"/>
      <c r="AT86" s="1738"/>
      <c r="AU86" s="1738"/>
      <c r="AV86" s="1738"/>
      <c r="AW86" s="1738"/>
      <c r="AX86" s="1738"/>
      <c r="AY86" s="1738"/>
      <c r="AZ86" s="1738"/>
      <c r="BA86" s="1738"/>
      <c r="BB86" s="1738"/>
      <c r="BC86" s="1738"/>
      <c r="BD86" s="1738"/>
      <c r="BE86" s="1738"/>
      <c r="BF86" s="1738"/>
      <c r="BG86" s="1738"/>
      <c r="BH86" s="1738"/>
      <c r="BI86" s="1738"/>
      <c r="BJ86" s="1738"/>
      <c r="BK86" s="1738"/>
      <c r="BL86" s="1738"/>
      <c r="BM86" s="1738"/>
      <c r="BN86" s="1738"/>
      <c r="BO86" s="1738"/>
      <c r="BP86" s="1738"/>
      <c r="BQ86" s="1738"/>
      <c r="BR86" s="1738"/>
      <c r="BS86" s="1738"/>
      <c r="BT86" s="1738"/>
      <c r="BU86" s="1738"/>
      <c r="BV86" s="1738"/>
      <c r="BW86" s="1738"/>
      <c r="BX86" s="1738"/>
      <c r="BY86" s="1738"/>
      <c r="BZ86" s="1738"/>
      <c r="CA86" s="1738"/>
      <c r="CB86" s="1738"/>
      <c r="CC86" s="1738"/>
      <c r="CD86" s="1815"/>
      <c r="CH86" s="1738"/>
      <c r="CI86" s="1738"/>
      <c r="CJ86" s="1738"/>
      <c r="CK86" s="1738"/>
      <c r="CL86" s="1738"/>
      <c r="CM86" s="1738"/>
      <c r="CN86" s="1738"/>
      <c r="CO86" s="1738"/>
      <c r="CP86" s="1738"/>
      <c r="CQ86" s="1738"/>
      <c r="CR86" s="1738"/>
      <c r="CS86" s="1738"/>
      <c r="CT86" s="1738"/>
      <c r="CU86" s="1738"/>
      <c r="CV86" s="1738"/>
      <c r="CW86" s="1738"/>
      <c r="CX86" s="1738"/>
      <c r="CY86" s="1738"/>
      <c r="CZ86" s="1738"/>
      <c r="DA86" s="1738"/>
      <c r="DB86" s="1738"/>
      <c r="DC86" s="1738"/>
      <c r="DD86" s="1738"/>
      <c r="DE86" s="1738"/>
      <c r="DF86" s="1738"/>
      <c r="DG86" s="1738"/>
      <c r="DH86" s="1738"/>
      <c r="DI86" s="1738"/>
      <c r="DJ86" s="1738"/>
      <c r="DK86" s="1738"/>
      <c r="DL86" s="1738"/>
      <c r="DM86" s="1738"/>
      <c r="DN86" s="1738"/>
      <c r="DO86" s="1738"/>
      <c r="DP86" s="1738"/>
      <c r="DQ86" s="1738"/>
      <c r="DR86" s="1738"/>
      <c r="DS86" s="1738"/>
      <c r="DT86" s="1738"/>
      <c r="DU86" s="1738"/>
      <c r="DV86" s="1738"/>
    </row>
    <row r="87" spans="1:126" s="17" customFormat="1" ht="30" customHeight="1">
      <c r="B87" s="1766"/>
      <c r="D87" s="1738"/>
      <c r="E87" s="1738"/>
      <c r="F87" s="1738"/>
      <c r="G87" s="1738"/>
      <c r="H87" s="1738"/>
      <c r="I87" s="1738"/>
      <c r="J87" s="1738"/>
      <c r="K87" s="1738"/>
      <c r="L87" s="1738"/>
      <c r="M87" s="1738"/>
      <c r="N87" s="1738"/>
      <c r="O87" s="1738"/>
      <c r="P87" s="1738"/>
      <c r="Q87" s="1738"/>
      <c r="R87" s="1738"/>
      <c r="S87" s="1738"/>
      <c r="T87" s="1738"/>
      <c r="U87" s="1738"/>
      <c r="V87" s="1738"/>
      <c r="W87" s="1738"/>
      <c r="X87" s="1738"/>
      <c r="Y87" s="1738"/>
      <c r="Z87" s="1738"/>
      <c r="AA87" s="1738"/>
      <c r="AB87" s="1738"/>
      <c r="AC87" s="1738"/>
      <c r="AD87" s="1738"/>
      <c r="AE87" s="1738"/>
      <c r="AF87" s="1738"/>
      <c r="AG87" s="1738"/>
      <c r="AH87" s="1738"/>
      <c r="AI87" s="1738"/>
      <c r="AJ87" s="1738"/>
      <c r="AK87" s="1738"/>
      <c r="AL87" s="1738"/>
      <c r="AM87" s="1738"/>
      <c r="AN87" s="1738"/>
      <c r="AO87" s="1738"/>
      <c r="AP87" s="1738"/>
      <c r="AQ87" s="1738"/>
      <c r="AR87" s="1738"/>
      <c r="AS87" s="1738"/>
      <c r="AT87" s="1738"/>
      <c r="AU87" s="1738"/>
      <c r="AV87" s="1738"/>
      <c r="AW87" s="1738"/>
      <c r="AX87" s="1738"/>
      <c r="AY87" s="1738"/>
      <c r="AZ87" s="1738"/>
      <c r="BA87" s="1738"/>
      <c r="BB87" s="1738"/>
      <c r="BC87" s="1738"/>
      <c r="BD87" s="1738"/>
      <c r="BE87" s="1738"/>
      <c r="BF87" s="1738"/>
      <c r="BG87" s="1738"/>
      <c r="BH87" s="1738"/>
      <c r="BI87" s="1738"/>
      <c r="BJ87" s="1738"/>
      <c r="BK87" s="1738"/>
      <c r="BL87" s="1738"/>
      <c r="BM87" s="1738"/>
      <c r="BN87" s="1738"/>
      <c r="BO87" s="1738"/>
      <c r="BP87" s="1738"/>
      <c r="BQ87" s="1738"/>
      <c r="BR87" s="1738"/>
      <c r="BS87" s="1738"/>
      <c r="BT87" s="1738"/>
      <c r="BU87" s="1738"/>
      <c r="BV87" s="1738"/>
      <c r="BW87" s="1738"/>
      <c r="BX87" s="1738"/>
      <c r="BY87" s="1738"/>
      <c r="BZ87" s="1738"/>
      <c r="CA87" s="1738"/>
      <c r="CB87" s="1738"/>
      <c r="CC87" s="1738"/>
      <c r="CD87" s="1815"/>
      <c r="CH87" s="1738"/>
      <c r="CI87" s="1738"/>
      <c r="CJ87" s="1738"/>
      <c r="CK87" s="1738"/>
      <c r="CL87" s="1738"/>
      <c r="CM87" s="1738"/>
      <c r="CN87" s="1738"/>
      <c r="CO87" s="1738"/>
      <c r="CP87" s="1738"/>
      <c r="CQ87" s="1738"/>
      <c r="CR87" s="1738"/>
      <c r="CS87" s="1738"/>
      <c r="CT87" s="1738"/>
      <c r="CU87" s="1738"/>
      <c r="CV87" s="1738"/>
      <c r="CW87" s="1738"/>
      <c r="CX87" s="1738"/>
      <c r="CY87" s="1738"/>
      <c r="CZ87" s="1738"/>
      <c r="DA87" s="1738"/>
      <c r="DB87" s="1738"/>
      <c r="DC87" s="1738"/>
      <c r="DD87" s="1738"/>
      <c r="DE87" s="1738"/>
      <c r="DF87" s="1738"/>
      <c r="DG87" s="1738"/>
      <c r="DH87" s="1738"/>
      <c r="DI87" s="1738"/>
      <c r="DJ87" s="1738"/>
      <c r="DK87" s="1738"/>
      <c r="DL87" s="1738"/>
      <c r="DM87" s="1738"/>
      <c r="DN87" s="1738"/>
      <c r="DO87" s="1738"/>
      <c r="DP87" s="1738"/>
      <c r="DQ87" s="1738"/>
      <c r="DR87" s="1738"/>
      <c r="DS87" s="1738"/>
      <c r="DT87" s="1738"/>
      <c r="DU87" s="1738"/>
      <c r="DV87" s="1738"/>
    </row>
    <row r="88" spans="1:126" s="17" customFormat="1" ht="20.100000000000001" customHeight="1">
      <c r="B88" s="1800"/>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1767"/>
      <c r="CH88" s="1738"/>
      <c r="CI88" s="1738"/>
      <c r="CJ88" s="1738"/>
      <c r="CK88" s="1738"/>
      <c r="CL88" s="1738"/>
      <c r="CM88" s="1738"/>
      <c r="CN88" s="1738"/>
      <c r="CO88" s="1738"/>
      <c r="CP88" s="1738"/>
      <c r="CQ88" s="1738"/>
      <c r="CR88" s="1738"/>
      <c r="CS88" s="1738"/>
      <c r="CT88" s="1738"/>
      <c r="CU88" s="1738"/>
      <c r="CV88" s="1738"/>
      <c r="CW88" s="1738"/>
      <c r="CX88" s="1738"/>
      <c r="CY88" s="1738"/>
      <c r="CZ88" s="1738"/>
      <c r="DA88" s="1738"/>
      <c r="DB88" s="1738"/>
      <c r="DC88" s="1738"/>
      <c r="DD88" s="1738"/>
      <c r="DE88" s="1738"/>
      <c r="DF88" s="1738"/>
      <c r="DG88" s="1738"/>
      <c r="DH88" s="1738"/>
      <c r="DI88" s="1738"/>
      <c r="DJ88" s="1738"/>
      <c r="DK88" s="1738"/>
      <c r="DL88" s="1738"/>
      <c r="DM88" s="1738"/>
      <c r="DN88" s="1738"/>
      <c r="DO88" s="1738"/>
      <c r="DP88" s="1738"/>
      <c r="DQ88" s="1738"/>
      <c r="DR88" s="1738"/>
      <c r="DS88" s="1738"/>
      <c r="DT88" s="1738"/>
      <c r="DU88" s="1738"/>
      <c r="DV88" s="1738"/>
    </row>
    <row r="89" spans="1:126" s="17" customFormat="1" ht="20.100000000000001" customHeight="1" thickBot="1">
      <c r="B89" s="1768"/>
      <c r="C89" s="1769"/>
      <c r="D89" s="1769"/>
      <c r="E89" s="1769"/>
      <c r="F89" s="1769"/>
      <c r="G89" s="1769"/>
      <c r="H89" s="1769"/>
      <c r="I89" s="1769"/>
      <c r="J89" s="1769"/>
      <c r="K89" s="1769"/>
      <c r="L89" s="1769"/>
      <c r="M89" s="1769"/>
      <c r="N89" s="1769"/>
      <c r="O89" s="1769"/>
      <c r="P89" s="1769"/>
      <c r="Q89" s="1769"/>
      <c r="R89" s="1769"/>
      <c r="S89" s="1769"/>
      <c r="T89" s="1769"/>
      <c r="U89" s="1769"/>
      <c r="V89" s="1769"/>
      <c r="W89" s="1769"/>
      <c r="X89" s="1769"/>
      <c r="Y89" s="1769"/>
      <c r="Z89" s="1769"/>
      <c r="AA89" s="1769"/>
      <c r="AB89" s="1769"/>
      <c r="AC89" s="1769"/>
      <c r="AD89" s="1769"/>
      <c r="AE89" s="1769"/>
      <c r="AF89" s="1769"/>
      <c r="AG89" s="1769"/>
      <c r="AH89" s="1769"/>
      <c r="AI89" s="1769"/>
      <c r="AJ89" s="1769"/>
      <c r="AK89" s="1769"/>
      <c r="AL89" s="1769"/>
      <c r="AM89" s="1769"/>
      <c r="AN89" s="1769"/>
      <c r="AO89" s="1769"/>
      <c r="AP89" s="1769"/>
      <c r="AQ89" s="1769"/>
      <c r="AR89" s="1769"/>
      <c r="AS89" s="1769"/>
      <c r="AT89" s="1769"/>
      <c r="AU89" s="1769"/>
      <c r="AV89" s="1769"/>
      <c r="AW89" s="1769"/>
      <c r="AX89" s="1769"/>
      <c r="AY89" s="1769"/>
      <c r="AZ89" s="1769"/>
      <c r="BA89" s="1769"/>
      <c r="BB89" s="1769"/>
      <c r="BC89" s="1769"/>
      <c r="BD89" s="1769"/>
      <c r="BE89" s="1769"/>
      <c r="BF89" s="1769"/>
      <c r="BG89" s="1769"/>
      <c r="BH89" s="1769"/>
      <c r="BI89" s="1769"/>
      <c r="BJ89" s="1769"/>
      <c r="BK89" s="1769"/>
      <c r="BL89" s="1769"/>
      <c r="BM89" s="1769"/>
      <c r="BN89" s="1769"/>
      <c r="BO89" s="1769"/>
      <c r="BP89" s="1769"/>
      <c r="BQ89" s="1769"/>
      <c r="BR89" s="1769"/>
      <c r="BS89" s="1769"/>
      <c r="BT89" s="1769"/>
      <c r="BU89" s="1769"/>
      <c r="BV89" s="1769"/>
      <c r="BW89" s="1769"/>
      <c r="BX89" s="1769"/>
      <c r="BY89" s="1769"/>
      <c r="BZ89" s="1769"/>
      <c r="CA89" s="1769"/>
      <c r="CB89" s="1769"/>
      <c r="CC89" s="1769"/>
      <c r="CD89" s="1770"/>
      <c r="CH89" s="1738"/>
      <c r="CI89" s="1738"/>
      <c r="CJ89" s="1738"/>
      <c r="CK89" s="1738"/>
      <c r="CL89" s="1738"/>
      <c r="CM89" s="1738"/>
      <c r="CN89" s="1738"/>
      <c r="CO89" s="1738"/>
      <c r="CP89" s="1738"/>
      <c r="CQ89" s="1738"/>
      <c r="CR89" s="1738"/>
      <c r="CS89" s="1738"/>
      <c r="CT89" s="1738"/>
      <c r="CU89" s="1738"/>
      <c r="CV89" s="1738"/>
      <c r="CW89" s="1738"/>
      <c r="CX89" s="1738"/>
      <c r="CY89" s="1738"/>
      <c r="CZ89" s="1738"/>
      <c r="DA89" s="1738"/>
      <c r="DB89" s="1738"/>
      <c r="DC89" s="1738"/>
      <c r="DD89" s="1738"/>
      <c r="DE89" s="1738"/>
      <c r="DF89" s="1738"/>
      <c r="DG89" s="1738"/>
      <c r="DH89" s="1738"/>
      <c r="DI89" s="1738"/>
      <c r="DJ89" s="1738"/>
      <c r="DK89" s="1738"/>
      <c r="DL89" s="1738"/>
      <c r="DM89" s="1738"/>
      <c r="DN89" s="1738"/>
      <c r="DO89" s="1738"/>
      <c r="DP89" s="1738"/>
      <c r="DQ89" s="1738"/>
      <c r="DR89" s="1738"/>
      <c r="DS89" s="1738"/>
      <c r="DT89" s="1738"/>
      <c r="DU89" s="1738"/>
      <c r="DV89" s="1738"/>
    </row>
    <row r="90" spans="1:126" ht="20.100000000000001" customHeight="1">
      <c r="B90" s="1842"/>
      <c r="C90" s="18"/>
      <c r="D90" s="1842"/>
      <c r="E90" s="22"/>
      <c r="F90" s="18"/>
      <c r="J90" s="17"/>
      <c r="K90" s="17"/>
      <c r="L90" s="17"/>
      <c r="M90" s="17"/>
      <c r="N90" s="17"/>
      <c r="O90" s="17"/>
      <c r="P90" s="17"/>
      <c r="Q90" s="1843"/>
      <c r="R90" s="17"/>
      <c r="S90" s="17"/>
      <c r="T90" s="1842"/>
      <c r="U90" s="1842"/>
      <c r="V90" s="1842"/>
      <c r="W90" s="1842"/>
      <c r="X90" s="1842"/>
      <c r="Y90" s="1842"/>
      <c r="Z90" s="1842"/>
      <c r="AA90" s="1842"/>
      <c r="AB90" s="21"/>
      <c r="AC90" s="22"/>
      <c r="AD90" s="22"/>
      <c r="AE90" s="22"/>
      <c r="AF90" s="22"/>
      <c r="AG90" s="22"/>
      <c r="AH90" s="1842"/>
      <c r="AI90" s="1842"/>
      <c r="AJ90" s="1842"/>
      <c r="AK90" s="1842"/>
      <c r="AL90" s="1842"/>
      <c r="AM90" s="1842"/>
      <c r="AN90" s="1842"/>
      <c r="AO90" s="1842"/>
      <c r="AP90" s="1842"/>
      <c r="AQ90" s="1842"/>
      <c r="AR90" s="1842"/>
      <c r="AS90" s="1842"/>
      <c r="AT90" s="1842"/>
      <c r="AU90" s="1842"/>
      <c r="AV90" s="1842"/>
      <c r="AW90" s="1842"/>
      <c r="AX90" s="1842"/>
      <c r="AY90" s="1842"/>
      <c r="AZ90" s="1842"/>
      <c r="BA90" s="1842"/>
      <c r="BB90" s="1842"/>
      <c r="BC90" s="1842"/>
      <c r="BD90" s="1842"/>
      <c r="BE90" s="1842"/>
      <c r="BF90" s="1842"/>
      <c r="BG90" s="1842"/>
      <c r="BH90" s="1842"/>
      <c r="BI90" s="1842"/>
      <c r="BJ90" s="1842"/>
      <c r="BK90" s="1842"/>
      <c r="BL90" s="1842"/>
      <c r="BM90" s="1842"/>
      <c r="BN90" s="1842"/>
      <c r="BO90" s="1842"/>
      <c r="BP90" s="1842"/>
      <c r="BQ90" s="1842"/>
      <c r="BR90" s="1842"/>
      <c r="BS90" s="1842"/>
      <c r="BT90" s="1842"/>
      <c r="BU90" s="1842"/>
      <c r="BV90" s="1842"/>
      <c r="BW90" s="1842"/>
      <c r="BX90" s="1842"/>
      <c r="BY90" s="1842"/>
      <c r="BZ90" s="21"/>
      <c r="CA90" s="22"/>
      <c r="CB90" s="22"/>
      <c r="CC90" s="1842"/>
      <c r="CD90" s="1842"/>
    </row>
    <row r="91" spans="1:126" ht="20.100000000000001" customHeight="1">
      <c r="B91" s="1842"/>
      <c r="C91" s="18"/>
      <c r="D91" s="1842"/>
      <c r="E91" s="22"/>
      <c r="F91" s="18"/>
      <c r="J91" s="17"/>
      <c r="K91" s="17"/>
      <c r="L91" s="17"/>
      <c r="M91" s="17"/>
      <c r="N91" s="17"/>
      <c r="O91" s="17"/>
      <c r="P91" s="17"/>
      <c r="Q91" s="1843"/>
      <c r="R91" s="17"/>
      <c r="S91" s="17"/>
      <c r="T91" s="1842"/>
      <c r="U91" s="1842"/>
      <c r="V91" s="1842"/>
      <c r="W91" s="1842"/>
      <c r="X91" s="1842"/>
      <c r="Y91" s="1842"/>
      <c r="Z91" s="1842"/>
      <c r="AA91" s="1842"/>
      <c r="AB91" s="21"/>
      <c r="AC91" s="22"/>
      <c r="AD91" s="22"/>
      <c r="AE91" s="22"/>
      <c r="AF91" s="22"/>
      <c r="AG91" s="22"/>
      <c r="AH91" s="1842"/>
      <c r="AI91" s="1842"/>
      <c r="AJ91" s="1842"/>
      <c r="AK91" s="1842"/>
      <c r="AL91" s="1842"/>
      <c r="AM91" s="1842"/>
      <c r="AN91" s="1842"/>
      <c r="AO91" s="1842"/>
      <c r="AP91" s="1842"/>
      <c r="AQ91" s="1842"/>
      <c r="AR91" s="1842"/>
      <c r="AS91" s="1842"/>
      <c r="AT91" s="1842"/>
      <c r="AU91" s="1842"/>
      <c r="AV91" s="1842"/>
      <c r="AW91" s="1842"/>
      <c r="AX91" s="1842"/>
      <c r="AY91" s="1842"/>
      <c r="AZ91" s="1842"/>
      <c r="BA91" s="1842"/>
      <c r="BB91" s="1842"/>
      <c r="BC91" s="1842"/>
      <c r="BD91" s="1842"/>
      <c r="BE91" s="1842"/>
      <c r="BF91" s="1842"/>
      <c r="BG91" s="1842"/>
      <c r="BH91" s="1842"/>
      <c r="BI91" s="1842"/>
      <c r="BJ91" s="1842"/>
      <c r="BK91" s="1842"/>
      <c r="BL91" s="1842"/>
      <c r="BM91" s="1842"/>
      <c r="BN91" s="1842"/>
      <c r="BO91" s="1842"/>
      <c r="BP91" s="1842"/>
      <c r="BQ91" s="1842"/>
      <c r="BR91" s="1842"/>
      <c r="BS91" s="1842"/>
      <c r="BT91" s="1842"/>
      <c r="BU91" s="1842"/>
      <c r="BV91" s="1842"/>
      <c r="BW91" s="1842"/>
      <c r="BX91" s="1842"/>
      <c r="BY91" s="1842"/>
      <c r="BZ91" s="21"/>
      <c r="CA91" s="22"/>
      <c r="CB91" s="22"/>
      <c r="CC91" s="1842"/>
      <c r="CD91" s="1842"/>
    </row>
    <row r="92" spans="1:126" s="1842" customFormat="1" ht="30" customHeight="1">
      <c r="A92" s="3099">
        <v>39</v>
      </c>
      <c r="B92" s="3099"/>
      <c r="C92" s="3099"/>
      <c r="D92" s="3099"/>
      <c r="E92" s="3099"/>
      <c r="F92" s="3099"/>
      <c r="G92" s="3099"/>
      <c r="H92" s="3099"/>
      <c r="I92" s="3099"/>
      <c r="J92" s="3099"/>
      <c r="K92" s="3099"/>
      <c r="L92" s="3099"/>
      <c r="M92" s="3099"/>
      <c r="N92" s="3099"/>
      <c r="O92" s="3099"/>
      <c r="P92" s="3099"/>
      <c r="Q92" s="3099"/>
      <c r="R92" s="3099"/>
      <c r="S92" s="3099"/>
      <c r="T92" s="3099"/>
      <c r="U92" s="3099"/>
      <c r="V92" s="3099"/>
      <c r="W92" s="3099"/>
      <c r="X92" s="3099"/>
      <c r="Y92" s="3099"/>
      <c r="Z92" s="3099"/>
      <c r="AA92" s="3099"/>
      <c r="AB92" s="3099"/>
      <c r="AC92" s="3099"/>
      <c r="AD92" s="3099"/>
      <c r="AE92" s="3099"/>
      <c r="AF92" s="3099"/>
      <c r="AG92" s="3099"/>
      <c r="AH92" s="3099"/>
      <c r="AI92" s="3099"/>
      <c r="AJ92" s="3099"/>
      <c r="AK92" s="3099"/>
      <c r="AL92" s="3099"/>
      <c r="AM92" s="3099"/>
      <c r="AN92" s="3099"/>
      <c r="AO92" s="3099"/>
      <c r="AP92" s="3099"/>
      <c r="AQ92" s="3099"/>
      <c r="AR92" s="3099"/>
      <c r="AS92" s="3099"/>
      <c r="AT92" s="3099"/>
      <c r="AU92" s="3099"/>
      <c r="AV92" s="3099"/>
      <c r="AW92" s="3099"/>
      <c r="AX92" s="3099"/>
      <c r="AY92" s="3099"/>
      <c r="AZ92" s="3099"/>
      <c r="BA92" s="3099"/>
      <c r="BB92" s="3099"/>
      <c r="BC92" s="3099"/>
      <c r="BD92" s="3099"/>
      <c r="BE92" s="3099"/>
      <c r="BF92" s="3099"/>
      <c r="BG92" s="3099"/>
      <c r="BH92" s="3099"/>
      <c r="BI92" s="3099"/>
      <c r="BJ92" s="3099"/>
      <c r="BK92" s="3099"/>
      <c r="BL92" s="3099"/>
      <c r="BM92" s="3099"/>
      <c r="BN92" s="3099"/>
      <c r="BO92" s="3099"/>
      <c r="BP92" s="3099"/>
      <c r="BQ92" s="3099"/>
      <c r="BR92" s="3099"/>
      <c r="BS92" s="3099"/>
      <c r="BT92" s="3099"/>
      <c r="BU92" s="3099"/>
      <c r="BV92" s="3099"/>
      <c r="BW92" s="3099"/>
      <c r="BX92" s="3099"/>
      <c r="BY92" s="3099"/>
      <c r="BZ92" s="3099"/>
      <c r="CA92" s="3099"/>
      <c r="CB92" s="3099"/>
      <c r="CC92" s="3099"/>
      <c r="CD92" s="3099"/>
      <c r="CH92" s="1738"/>
      <c r="CI92" s="1738"/>
      <c r="CJ92" s="1738"/>
      <c r="CK92" s="1738"/>
      <c r="CL92" s="1738"/>
      <c r="CM92" s="1738"/>
      <c r="CN92" s="1738"/>
      <c r="CO92" s="1738"/>
      <c r="CP92" s="1738"/>
      <c r="CQ92" s="1738"/>
      <c r="CR92" s="1738"/>
      <c r="CS92" s="1738"/>
      <c r="CT92" s="1738"/>
      <c r="CU92" s="1738"/>
      <c r="CV92" s="1738"/>
      <c r="CW92" s="1738"/>
      <c r="CX92" s="1738"/>
      <c r="CY92" s="1738"/>
      <c r="CZ92" s="1738"/>
      <c r="DA92" s="1738"/>
      <c r="DB92" s="1738"/>
      <c r="DC92" s="1738"/>
      <c r="DD92" s="1738"/>
      <c r="DE92" s="1738"/>
      <c r="DF92" s="1738"/>
      <c r="DG92" s="1738"/>
      <c r="DH92" s="1738"/>
      <c r="DI92" s="1738"/>
      <c r="DJ92" s="1738"/>
      <c r="DK92" s="1738"/>
      <c r="DL92" s="1738"/>
      <c r="DM92" s="1738"/>
      <c r="DN92" s="1738"/>
      <c r="DO92" s="1738"/>
      <c r="DP92" s="1738"/>
      <c r="DQ92" s="1738"/>
      <c r="DR92" s="1738"/>
      <c r="DS92" s="1738"/>
      <c r="DT92" s="1738"/>
      <c r="DU92" s="1738"/>
      <c r="DV92" s="1738"/>
    </row>
    <row r="93" spans="1:126" s="1842" customFormat="1" ht="20.100000000000001" customHeight="1">
      <c r="B93" s="1743"/>
      <c r="C93" s="1743"/>
      <c r="D93" s="1743"/>
      <c r="E93" s="1743"/>
      <c r="F93" s="1743"/>
      <c r="G93" s="1743"/>
      <c r="H93" s="1743"/>
      <c r="I93" s="1743"/>
      <c r="J93" s="1743"/>
      <c r="K93" s="1743"/>
      <c r="L93" s="1743"/>
      <c r="M93" s="1743"/>
      <c r="N93" s="1743"/>
      <c r="O93" s="1743"/>
      <c r="P93" s="1743"/>
      <c r="Q93" s="1743"/>
      <c r="R93" s="1743"/>
      <c r="S93" s="1743"/>
      <c r="T93" s="1743"/>
      <c r="U93" s="1743"/>
      <c r="V93" s="1743"/>
      <c r="W93" s="1743"/>
      <c r="X93" s="1743"/>
      <c r="Y93" s="1743"/>
      <c r="Z93" s="1743"/>
      <c r="AA93" s="1743"/>
      <c r="AB93" s="1743"/>
      <c r="AC93" s="1743"/>
      <c r="AD93" s="1743"/>
      <c r="AE93" s="1743"/>
      <c r="AF93" s="1743"/>
      <c r="AG93" s="1743"/>
      <c r="AH93" s="1743"/>
      <c r="AI93" s="1743"/>
      <c r="AJ93" s="1743"/>
      <c r="AK93" s="1743"/>
      <c r="AL93" s="1743"/>
      <c r="AM93" s="1743"/>
      <c r="AN93" s="1743"/>
      <c r="AO93" s="1743"/>
      <c r="AP93" s="1743"/>
      <c r="AQ93" s="1743"/>
      <c r="AR93" s="1743"/>
      <c r="AS93" s="1743"/>
      <c r="AT93" s="1743"/>
      <c r="AU93" s="1743"/>
      <c r="AV93" s="1743"/>
      <c r="AW93" s="1743"/>
      <c r="AX93" s="1743"/>
      <c r="AY93" s="1743"/>
      <c r="AZ93" s="1743"/>
      <c r="BA93" s="1743"/>
      <c r="BB93" s="1743"/>
      <c r="BC93" s="1743"/>
      <c r="BD93" s="1743"/>
      <c r="BE93" s="1743"/>
      <c r="BF93" s="1743"/>
      <c r="BG93" s="1743"/>
      <c r="BH93" s="1743"/>
      <c r="BI93" s="1743"/>
      <c r="BJ93" s="1743"/>
      <c r="BK93" s="1743"/>
      <c r="BL93" s="1743"/>
      <c r="BM93" s="1743"/>
      <c r="BN93" s="1743"/>
      <c r="BO93" s="1743"/>
      <c r="BP93" s="1743"/>
      <c r="BQ93" s="1743"/>
      <c r="BR93" s="1743"/>
      <c r="BS93" s="1743"/>
      <c r="BT93" s="1743"/>
      <c r="BU93" s="1743"/>
      <c r="BV93" s="1743"/>
      <c r="BW93" s="1743"/>
      <c r="BX93" s="1743"/>
      <c r="BY93" s="1743"/>
      <c r="BZ93" s="1743"/>
      <c r="CA93" s="1743"/>
      <c r="CB93" s="1743"/>
      <c r="CC93" s="1743"/>
      <c r="CD93" s="1743"/>
      <c r="CH93" s="1738"/>
      <c r="CI93" s="1738"/>
      <c r="CJ93" s="1738"/>
      <c r="CK93" s="1738"/>
      <c r="CL93" s="1738"/>
      <c r="CM93" s="1738"/>
      <c r="CN93" s="1738"/>
      <c r="CO93" s="1738"/>
      <c r="CP93" s="1738"/>
      <c r="CQ93" s="1738"/>
      <c r="CR93" s="1738"/>
      <c r="CS93" s="1738"/>
      <c r="CT93" s="1738"/>
      <c r="CU93" s="1738"/>
      <c r="CV93" s="1738"/>
      <c r="CW93" s="1738"/>
      <c r="CX93" s="1738"/>
      <c r="CY93" s="1738"/>
      <c r="CZ93" s="1738"/>
      <c r="DA93" s="1738"/>
      <c r="DB93" s="1738"/>
      <c r="DC93" s="1738"/>
      <c r="DD93" s="1738"/>
      <c r="DE93" s="1738"/>
      <c r="DF93" s="1738"/>
      <c r="DG93" s="1738"/>
      <c r="DH93" s="1738"/>
      <c r="DI93" s="1738"/>
      <c r="DJ93" s="1738"/>
      <c r="DK93" s="1738"/>
      <c r="DL93" s="1738"/>
      <c r="DM93" s="1738"/>
      <c r="DN93" s="1738"/>
      <c r="DO93" s="1738"/>
      <c r="DP93" s="1738"/>
      <c r="DQ93" s="1738"/>
      <c r="DR93" s="1738"/>
      <c r="DS93" s="1738"/>
      <c r="DT93" s="1738"/>
      <c r="DU93" s="1738"/>
      <c r="DV93" s="1738"/>
    </row>
    <row r="94" spans="1:126" s="1842" customFormat="1" ht="20.100000000000001" customHeight="1">
      <c r="B94" s="1743"/>
      <c r="C94" s="1743"/>
      <c r="D94" s="1743"/>
      <c r="E94" s="1743"/>
      <c r="F94" s="1743"/>
      <c r="G94" s="1743"/>
      <c r="H94" s="1743"/>
      <c r="I94" s="1743"/>
      <c r="J94" s="1743"/>
      <c r="K94" s="1743"/>
      <c r="L94" s="1743"/>
      <c r="M94" s="1743"/>
      <c r="N94" s="1743"/>
      <c r="O94" s="1743"/>
      <c r="P94" s="1743"/>
      <c r="Q94" s="1743"/>
      <c r="R94" s="1743"/>
      <c r="S94" s="1743"/>
      <c r="T94" s="1743"/>
      <c r="U94" s="1743"/>
      <c r="V94" s="1743"/>
      <c r="W94" s="1743"/>
      <c r="X94" s="1743"/>
      <c r="Y94" s="1743"/>
      <c r="Z94" s="1743"/>
      <c r="AA94" s="1743"/>
      <c r="AB94" s="1743"/>
      <c r="AC94" s="1743"/>
      <c r="AD94" s="1743"/>
      <c r="AE94" s="1743"/>
      <c r="AF94" s="1743"/>
      <c r="AG94" s="1743"/>
      <c r="AH94" s="1743"/>
      <c r="AI94" s="1743"/>
      <c r="AJ94" s="1743"/>
      <c r="AK94" s="1743"/>
      <c r="AL94" s="1743"/>
      <c r="AM94" s="1743"/>
      <c r="AN94" s="1743"/>
      <c r="AO94" s="1743"/>
      <c r="AP94" s="1743"/>
      <c r="AQ94" s="1743"/>
      <c r="AR94" s="1743"/>
      <c r="AS94" s="1743"/>
      <c r="AT94" s="1743"/>
      <c r="AU94" s="1743"/>
      <c r="AV94" s="1743"/>
      <c r="AW94" s="1743"/>
      <c r="AX94" s="1743"/>
      <c r="AY94" s="1743"/>
      <c r="AZ94" s="1743"/>
      <c r="BA94" s="1743"/>
      <c r="BB94" s="1743"/>
      <c r="BC94" s="1743"/>
      <c r="BD94" s="1743"/>
      <c r="BE94" s="1743"/>
      <c r="BF94" s="1743"/>
      <c r="BG94" s="1743"/>
      <c r="BH94" s="1743"/>
      <c r="BI94" s="1743"/>
      <c r="BJ94" s="1743"/>
      <c r="BK94" s="1743"/>
      <c r="BL94" s="1743"/>
      <c r="BM94" s="1743"/>
      <c r="BN94" s="1743"/>
      <c r="BO94" s="1743"/>
      <c r="BP94" s="1743"/>
      <c r="BQ94" s="1743"/>
      <c r="BR94" s="1743"/>
      <c r="BS94" s="1743"/>
      <c r="BT94" s="1743"/>
      <c r="BU94" s="1743"/>
      <c r="BV94" s="1743"/>
      <c r="BW94" s="1743"/>
      <c r="BX94" s="1743"/>
      <c r="BY94" s="1743"/>
      <c r="BZ94" s="1743"/>
      <c r="CA94" s="1743"/>
      <c r="CB94" s="1743"/>
      <c r="CC94" s="1743"/>
      <c r="CD94" s="1743"/>
      <c r="CH94" s="1738"/>
      <c r="CI94" s="1738"/>
      <c r="CJ94" s="1738"/>
      <c r="CK94" s="1738"/>
      <c r="CL94" s="1738"/>
      <c r="CM94" s="1738"/>
      <c r="CN94" s="1738"/>
      <c r="CO94" s="1738"/>
      <c r="CP94" s="1738"/>
      <c r="CQ94" s="1738"/>
      <c r="CR94" s="1738"/>
      <c r="CS94" s="1738"/>
      <c r="CT94" s="1738"/>
      <c r="CU94" s="1738"/>
      <c r="CV94" s="1738"/>
      <c r="CW94" s="1738"/>
      <c r="CX94" s="1738"/>
      <c r="CY94" s="1738"/>
      <c r="CZ94" s="1738"/>
      <c r="DA94" s="1738"/>
      <c r="DB94" s="1738"/>
      <c r="DC94" s="1738"/>
      <c r="DD94" s="1738"/>
      <c r="DE94" s="1738"/>
      <c r="DF94" s="1738"/>
      <c r="DG94" s="1738"/>
      <c r="DH94" s="1738"/>
      <c r="DI94" s="1738"/>
      <c r="DJ94" s="1738"/>
      <c r="DK94" s="1738"/>
      <c r="DL94" s="1738"/>
      <c r="DM94" s="1738"/>
      <c r="DN94" s="1738"/>
      <c r="DO94" s="1738"/>
      <c r="DP94" s="1738"/>
      <c r="DQ94" s="1738"/>
      <c r="DR94" s="1738"/>
      <c r="DS94" s="1738"/>
      <c r="DT94" s="1738"/>
      <c r="DU94" s="1738"/>
      <c r="DV94" s="1738"/>
    </row>
  </sheetData>
  <mergeCells count="35">
    <mergeCell ref="F22:AD23"/>
    <mergeCell ref="BW22:BY22"/>
    <mergeCell ref="BO23:BP24"/>
    <mergeCell ref="BQ23:BY24"/>
    <mergeCell ref="C4:N5"/>
    <mergeCell ref="O4:Q5"/>
    <mergeCell ref="D13:H13"/>
    <mergeCell ref="D14:E15"/>
    <mergeCell ref="F14:H15"/>
    <mergeCell ref="J14:Q15"/>
    <mergeCell ref="S14:T15"/>
    <mergeCell ref="U14:W15"/>
    <mergeCell ref="Y14:AF15"/>
    <mergeCell ref="BM20:CA20"/>
    <mergeCell ref="BM21:CA21"/>
    <mergeCell ref="F25:AD26"/>
    <mergeCell ref="BO26:BP27"/>
    <mergeCell ref="BQ26:BY27"/>
    <mergeCell ref="F28:AD29"/>
    <mergeCell ref="BO29:BP30"/>
    <mergeCell ref="BQ29:BY30"/>
    <mergeCell ref="F31:AD32"/>
    <mergeCell ref="BO32:BP33"/>
    <mergeCell ref="BQ32:BY33"/>
    <mergeCell ref="F34:AD35"/>
    <mergeCell ref="BO35:BP36"/>
    <mergeCell ref="BQ35:BY36"/>
    <mergeCell ref="CB48:CC49"/>
    <mergeCell ref="A92:CD92"/>
    <mergeCell ref="AR40:CA40"/>
    <mergeCell ref="AR41:CA41"/>
    <mergeCell ref="BW43:CA43"/>
    <mergeCell ref="AR44:CA45"/>
    <mergeCell ref="BW47:CA47"/>
    <mergeCell ref="BL48:CA49"/>
  </mergeCells>
  <pageMargins left="0.7" right="0.7" top="0.75" bottom="0.75" header="0.3" footer="0.3"/>
  <pageSetup paperSize="9" orientation="portrait" verticalDpi="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3FBB4-8C69-4F28-8EE8-0AD19D14B289}">
  <sheetPr>
    <tabColor theme="8" tint="0.39997558519241921"/>
  </sheetPr>
  <dimension ref="A1:DV91"/>
  <sheetViews>
    <sheetView showGridLines="0" view="pageBreakPreview" zoomScale="40" zoomScaleNormal="40" zoomScaleSheetLayoutView="40" workbookViewId="0">
      <selection activeCell="BS76" sqref="BS76:CA83"/>
    </sheetView>
  </sheetViews>
  <sheetFormatPr defaultColWidth="1.61328125" defaultRowHeight="18"/>
  <cols>
    <col min="1" max="1" width="1.61328125" style="1"/>
    <col min="2" max="2" width="2.69140625" style="1" customWidth="1"/>
    <col min="3" max="3" width="7.3046875" style="1" customWidth="1"/>
    <col min="4" max="35" width="2.69140625" style="1" customWidth="1"/>
    <col min="36" max="36" width="3.69140625" style="1" customWidth="1"/>
    <col min="37" max="46" width="2.69140625" style="1" customWidth="1"/>
    <col min="47" max="47" width="3.69140625" style="1" customWidth="1"/>
    <col min="48" max="82" width="2.69140625" style="1" customWidth="1"/>
    <col min="83" max="83" width="2.07421875" style="1" customWidth="1"/>
    <col min="84" max="85" width="1.61328125" style="1"/>
    <col min="86" max="126" width="1.61328125" style="1738"/>
    <col min="127" max="208" width="1.61328125" style="1"/>
    <col min="209" max="209" width="2.69140625" style="1" customWidth="1"/>
    <col min="210" max="210" width="6.3046875" style="1" customWidth="1"/>
    <col min="211" max="211" width="2.69140625" style="1" customWidth="1"/>
    <col min="212" max="215" width="0.921875" style="1" customWidth="1"/>
    <col min="216" max="297" width="2.69140625" style="1" customWidth="1"/>
    <col min="298" max="464" width="1.61328125" style="1"/>
    <col min="465" max="465" width="2.69140625" style="1" customWidth="1"/>
    <col min="466" max="466" width="6.3046875" style="1" customWidth="1"/>
    <col min="467" max="467" width="2.69140625" style="1" customWidth="1"/>
    <col min="468" max="471" width="0.921875" style="1" customWidth="1"/>
    <col min="472" max="553" width="2.69140625" style="1" customWidth="1"/>
    <col min="554" max="720" width="1.61328125" style="1"/>
    <col min="721" max="721" width="2.69140625" style="1" customWidth="1"/>
    <col min="722" max="722" width="6.3046875" style="1" customWidth="1"/>
    <col min="723" max="723" width="2.69140625" style="1" customWidth="1"/>
    <col min="724" max="727" width="0.921875" style="1" customWidth="1"/>
    <col min="728" max="809" width="2.69140625" style="1" customWidth="1"/>
    <col min="810" max="976" width="1.61328125" style="1"/>
    <col min="977" max="977" width="2.69140625" style="1" customWidth="1"/>
    <col min="978" max="978" width="6.3046875" style="1" customWidth="1"/>
    <col min="979" max="979" width="2.69140625" style="1" customWidth="1"/>
    <col min="980" max="983" width="0.921875" style="1" customWidth="1"/>
    <col min="984" max="1065" width="2.69140625" style="1" customWidth="1"/>
    <col min="1066" max="1232" width="1.61328125" style="1"/>
    <col min="1233" max="1233" width="2.69140625" style="1" customWidth="1"/>
    <col min="1234" max="1234" width="6.3046875" style="1" customWidth="1"/>
    <col min="1235" max="1235" width="2.69140625" style="1" customWidth="1"/>
    <col min="1236" max="1239" width="0.921875" style="1" customWidth="1"/>
    <col min="1240" max="1321" width="2.69140625" style="1" customWidth="1"/>
    <col min="1322" max="1488" width="1.61328125" style="1"/>
    <col min="1489" max="1489" width="2.69140625" style="1" customWidth="1"/>
    <col min="1490" max="1490" width="6.3046875" style="1" customWidth="1"/>
    <col min="1491" max="1491" width="2.69140625" style="1" customWidth="1"/>
    <col min="1492" max="1495" width="0.921875" style="1" customWidth="1"/>
    <col min="1496" max="1577" width="2.69140625" style="1" customWidth="1"/>
    <col min="1578" max="1744" width="1.61328125" style="1"/>
    <col min="1745" max="1745" width="2.69140625" style="1" customWidth="1"/>
    <col min="1746" max="1746" width="6.3046875" style="1" customWidth="1"/>
    <col min="1747" max="1747" width="2.69140625" style="1" customWidth="1"/>
    <col min="1748" max="1751" width="0.921875" style="1" customWidth="1"/>
    <col min="1752" max="1833" width="2.69140625" style="1" customWidth="1"/>
    <col min="1834" max="2000" width="1.61328125" style="1"/>
    <col min="2001" max="2001" width="2.69140625" style="1" customWidth="1"/>
    <col min="2002" max="2002" width="6.3046875" style="1" customWidth="1"/>
    <col min="2003" max="2003" width="2.69140625" style="1" customWidth="1"/>
    <col min="2004" max="2007" width="0.921875" style="1" customWidth="1"/>
    <col min="2008" max="2089" width="2.69140625" style="1" customWidth="1"/>
    <col min="2090" max="2256" width="1.61328125" style="1"/>
    <col min="2257" max="2257" width="2.69140625" style="1" customWidth="1"/>
    <col min="2258" max="2258" width="6.3046875" style="1" customWidth="1"/>
    <col min="2259" max="2259" width="2.69140625" style="1" customWidth="1"/>
    <col min="2260" max="2263" width="0.921875" style="1" customWidth="1"/>
    <col min="2264" max="2345" width="2.69140625" style="1" customWidth="1"/>
    <col min="2346" max="2512" width="1.61328125" style="1"/>
    <col min="2513" max="2513" width="2.69140625" style="1" customWidth="1"/>
    <col min="2514" max="2514" width="6.3046875" style="1" customWidth="1"/>
    <col min="2515" max="2515" width="2.69140625" style="1" customWidth="1"/>
    <col min="2516" max="2519" width="0.921875" style="1" customWidth="1"/>
    <col min="2520" max="2601" width="2.69140625" style="1" customWidth="1"/>
    <col min="2602" max="2768" width="1.61328125" style="1"/>
    <col min="2769" max="2769" width="2.69140625" style="1" customWidth="1"/>
    <col min="2770" max="2770" width="6.3046875" style="1" customWidth="1"/>
    <col min="2771" max="2771" width="2.69140625" style="1" customWidth="1"/>
    <col min="2772" max="2775" width="0.921875" style="1" customWidth="1"/>
    <col min="2776" max="2857" width="2.69140625" style="1" customWidth="1"/>
    <col min="2858" max="3024" width="1.61328125" style="1"/>
    <col min="3025" max="3025" width="2.69140625" style="1" customWidth="1"/>
    <col min="3026" max="3026" width="6.3046875" style="1" customWidth="1"/>
    <col min="3027" max="3027" width="2.69140625" style="1" customWidth="1"/>
    <col min="3028" max="3031" width="0.921875" style="1" customWidth="1"/>
    <col min="3032" max="3113" width="2.69140625" style="1" customWidth="1"/>
    <col min="3114" max="3280" width="1.61328125" style="1"/>
    <col min="3281" max="3281" width="2.69140625" style="1" customWidth="1"/>
    <col min="3282" max="3282" width="6.3046875" style="1" customWidth="1"/>
    <col min="3283" max="3283" width="2.69140625" style="1" customWidth="1"/>
    <col min="3284" max="3287" width="0.921875" style="1" customWidth="1"/>
    <col min="3288" max="3369" width="2.69140625" style="1" customWidth="1"/>
    <col min="3370" max="3536" width="1.61328125" style="1"/>
    <col min="3537" max="3537" width="2.69140625" style="1" customWidth="1"/>
    <col min="3538" max="3538" width="6.3046875" style="1" customWidth="1"/>
    <col min="3539" max="3539" width="2.69140625" style="1" customWidth="1"/>
    <col min="3540" max="3543" width="0.921875" style="1" customWidth="1"/>
    <col min="3544" max="3625" width="2.69140625" style="1" customWidth="1"/>
    <col min="3626" max="3792" width="1.61328125" style="1"/>
    <col min="3793" max="3793" width="2.69140625" style="1" customWidth="1"/>
    <col min="3794" max="3794" width="6.3046875" style="1" customWidth="1"/>
    <col min="3795" max="3795" width="2.69140625" style="1" customWidth="1"/>
    <col min="3796" max="3799" width="0.921875" style="1" customWidth="1"/>
    <col min="3800" max="3881" width="2.69140625" style="1" customWidth="1"/>
    <col min="3882" max="4048" width="1.61328125" style="1"/>
    <col min="4049" max="4049" width="2.69140625" style="1" customWidth="1"/>
    <col min="4050" max="4050" width="6.3046875" style="1" customWidth="1"/>
    <col min="4051" max="4051" width="2.69140625" style="1" customWidth="1"/>
    <col min="4052" max="4055" width="0.921875" style="1" customWidth="1"/>
    <col min="4056" max="4137" width="2.69140625" style="1" customWidth="1"/>
    <col min="4138" max="4304" width="1.61328125" style="1"/>
    <col min="4305" max="4305" width="2.69140625" style="1" customWidth="1"/>
    <col min="4306" max="4306" width="6.3046875" style="1" customWidth="1"/>
    <col min="4307" max="4307" width="2.69140625" style="1" customWidth="1"/>
    <col min="4308" max="4311" width="0.921875" style="1" customWidth="1"/>
    <col min="4312" max="4393" width="2.69140625" style="1" customWidth="1"/>
    <col min="4394" max="4560" width="1.61328125" style="1"/>
    <col min="4561" max="4561" width="2.69140625" style="1" customWidth="1"/>
    <col min="4562" max="4562" width="6.3046875" style="1" customWidth="1"/>
    <col min="4563" max="4563" width="2.69140625" style="1" customWidth="1"/>
    <col min="4564" max="4567" width="0.921875" style="1" customWidth="1"/>
    <col min="4568" max="4649" width="2.69140625" style="1" customWidth="1"/>
    <col min="4650" max="4816" width="1.61328125" style="1"/>
    <col min="4817" max="4817" width="2.69140625" style="1" customWidth="1"/>
    <col min="4818" max="4818" width="6.3046875" style="1" customWidth="1"/>
    <col min="4819" max="4819" width="2.69140625" style="1" customWidth="1"/>
    <col min="4820" max="4823" width="0.921875" style="1" customWidth="1"/>
    <col min="4824" max="4905" width="2.69140625" style="1" customWidth="1"/>
    <col min="4906" max="5072" width="1.61328125" style="1"/>
    <col min="5073" max="5073" width="2.69140625" style="1" customWidth="1"/>
    <col min="5074" max="5074" width="6.3046875" style="1" customWidth="1"/>
    <col min="5075" max="5075" width="2.69140625" style="1" customWidth="1"/>
    <col min="5076" max="5079" width="0.921875" style="1" customWidth="1"/>
    <col min="5080" max="5161" width="2.69140625" style="1" customWidth="1"/>
    <col min="5162" max="5328" width="1.61328125" style="1"/>
    <col min="5329" max="5329" width="2.69140625" style="1" customWidth="1"/>
    <col min="5330" max="5330" width="6.3046875" style="1" customWidth="1"/>
    <col min="5331" max="5331" width="2.69140625" style="1" customWidth="1"/>
    <col min="5332" max="5335" width="0.921875" style="1" customWidth="1"/>
    <col min="5336" max="5417" width="2.69140625" style="1" customWidth="1"/>
    <col min="5418" max="5584" width="1.61328125" style="1"/>
    <col min="5585" max="5585" width="2.69140625" style="1" customWidth="1"/>
    <col min="5586" max="5586" width="6.3046875" style="1" customWidth="1"/>
    <col min="5587" max="5587" width="2.69140625" style="1" customWidth="1"/>
    <col min="5588" max="5591" width="0.921875" style="1" customWidth="1"/>
    <col min="5592" max="5673" width="2.69140625" style="1" customWidth="1"/>
    <col min="5674" max="5840" width="1.61328125" style="1"/>
    <col min="5841" max="5841" width="2.69140625" style="1" customWidth="1"/>
    <col min="5842" max="5842" width="6.3046875" style="1" customWidth="1"/>
    <col min="5843" max="5843" width="2.69140625" style="1" customWidth="1"/>
    <col min="5844" max="5847" width="0.921875" style="1" customWidth="1"/>
    <col min="5848" max="5929" width="2.69140625" style="1" customWidth="1"/>
    <col min="5930" max="6096" width="1.61328125" style="1"/>
    <col min="6097" max="6097" width="2.69140625" style="1" customWidth="1"/>
    <col min="6098" max="6098" width="6.3046875" style="1" customWidth="1"/>
    <col min="6099" max="6099" width="2.69140625" style="1" customWidth="1"/>
    <col min="6100" max="6103" width="0.921875" style="1" customWidth="1"/>
    <col min="6104" max="6185" width="2.69140625" style="1" customWidth="1"/>
    <col min="6186" max="6352" width="1.61328125" style="1"/>
    <col min="6353" max="6353" width="2.69140625" style="1" customWidth="1"/>
    <col min="6354" max="6354" width="6.3046875" style="1" customWidth="1"/>
    <col min="6355" max="6355" width="2.69140625" style="1" customWidth="1"/>
    <col min="6356" max="6359" width="0.921875" style="1" customWidth="1"/>
    <col min="6360" max="6441" width="2.69140625" style="1" customWidth="1"/>
    <col min="6442" max="6608" width="1.61328125" style="1"/>
    <col min="6609" max="6609" width="2.69140625" style="1" customWidth="1"/>
    <col min="6610" max="6610" width="6.3046875" style="1" customWidth="1"/>
    <col min="6611" max="6611" width="2.69140625" style="1" customWidth="1"/>
    <col min="6612" max="6615" width="0.921875" style="1" customWidth="1"/>
    <col min="6616" max="6697" width="2.69140625" style="1" customWidth="1"/>
    <col min="6698" max="6864" width="1.61328125" style="1"/>
    <col min="6865" max="6865" width="2.69140625" style="1" customWidth="1"/>
    <col min="6866" max="6866" width="6.3046875" style="1" customWidth="1"/>
    <col min="6867" max="6867" width="2.69140625" style="1" customWidth="1"/>
    <col min="6868" max="6871" width="0.921875" style="1" customWidth="1"/>
    <col min="6872" max="6953" width="2.69140625" style="1" customWidth="1"/>
    <col min="6954" max="7120" width="1.61328125" style="1"/>
    <col min="7121" max="7121" width="2.69140625" style="1" customWidth="1"/>
    <col min="7122" max="7122" width="6.3046875" style="1" customWidth="1"/>
    <col min="7123" max="7123" width="2.69140625" style="1" customWidth="1"/>
    <col min="7124" max="7127" width="0.921875" style="1" customWidth="1"/>
    <col min="7128" max="7209" width="2.69140625" style="1" customWidth="1"/>
    <col min="7210" max="7376" width="1.61328125" style="1"/>
    <col min="7377" max="7377" width="2.69140625" style="1" customWidth="1"/>
    <col min="7378" max="7378" width="6.3046875" style="1" customWidth="1"/>
    <col min="7379" max="7379" width="2.69140625" style="1" customWidth="1"/>
    <col min="7380" max="7383" width="0.921875" style="1" customWidth="1"/>
    <col min="7384" max="7465" width="2.69140625" style="1" customWidth="1"/>
    <col min="7466" max="7632" width="1.61328125" style="1"/>
    <col min="7633" max="7633" width="2.69140625" style="1" customWidth="1"/>
    <col min="7634" max="7634" width="6.3046875" style="1" customWidth="1"/>
    <col min="7635" max="7635" width="2.69140625" style="1" customWidth="1"/>
    <col min="7636" max="7639" width="0.921875" style="1" customWidth="1"/>
    <col min="7640" max="7721" width="2.69140625" style="1" customWidth="1"/>
    <col min="7722" max="7888" width="1.61328125" style="1"/>
    <col min="7889" max="7889" width="2.69140625" style="1" customWidth="1"/>
    <col min="7890" max="7890" width="6.3046875" style="1" customWidth="1"/>
    <col min="7891" max="7891" width="2.69140625" style="1" customWidth="1"/>
    <col min="7892" max="7895" width="0.921875" style="1" customWidth="1"/>
    <col min="7896" max="7977" width="2.69140625" style="1" customWidth="1"/>
    <col min="7978" max="8144" width="1.61328125" style="1"/>
    <col min="8145" max="8145" width="2.69140625" style="1" customWidth="1"/>
    <col min="8146" max="8146" width="6.3046875" style="1" customWidth="1"/>
    <col min="8147" max="8147" width="2.69140625" style="1" customWidth="1"/>
    <col min="8148" max="8151" width="0.921875" style="1" customWidth="1"/>
    <col min="8152" max="8233" width="2.69140625" style="1" customWidth="1"/>
    <col min="8234" max="8400" width="1.61328125" style="1"/>
    <col min="8401" max="8401" width="2.69140625" style="1" customWidth="1"/>
    <col min="8402" max="8402" width="6.3046875" style="1" customWidth="1"/>
    <col min="8403" max="8403" width="2.69140625" style="1" customWidth="1"/>
    <col min="8404" max="8407" width="0.921875" style="1" customWidth="1"/>
    <col min="8408" max="8489" width="2.69140625" style="1" customWidth="1"/>
    <col min="8490" max="8656" width="1.61328125" style="1"/>
    <col min="8657" max="8657" width="2.69140625" style="1" customWidth="1"/>
    <col min="8658" max="8658" width="6.3046875" style="1" customWidth="1"/>
    <col min="8659" max="8659" width="2.69140625" style="1" customWidth="1"/>
    <col min="8660" max="8663" width="0.921875" style="1" customWidth="1"/>
    <col min="8664" max="8745" width="2.69140625" style="1" customWidth="1"/>
    <col min="8746" max="8912" width="1.61328125" style="1"/>
    <col min="8913" max="8913" width="2.69140625" style="1" customWidth="1"/>
    <col min="8914" max="8914" width="6.3046875" style="1" customWidth="1"/>
    <col min="8915" max="8915" width="2.69140625" style="1" customWidth="1"/>
    <col min="8916" max="8919" width="0.921875" style="1" customWidth="1"/>
    <col min="8920" max="9001" width="2.69140625" style="1" customWidth="1"/>
    <col min="9002" max="9168" width="1.61328125" style="1"/>
    <col min="9169" max="9169" width="2.69140625" style="1" customWidth="1"/>
    <col min="9170" max="9170" width="6.3046875" style="1" customWidth="1"/>
    <col min="9171" max="9171" width="2.69140625" style="1" customWidth="1"/>
    <col min="9172" max="9175" width="0.921875" style="1" customWidth="1"/>
    <col min="9176" max="9257" width="2.69140625" style="1" customWidth="1"/>
    <col min="9258" max="9424" width="1.61328125" style="1"/>
    <col min="9425" max="9425" width="2.69140625" style="1" customWidth="1"/>
    <col min="9426" max="9426" width="6.3046875" style="1" customWidth="1"/>
    <col min="9427" max="9427" width="2.69140625" style="1" customWidth="1"/>
    <col min="9428" max="9431" width="0.921875" style="1" customWidth="1"/>
    <col min="9432" max="9513" width="2.69140625" style="1" customWidth="1"/>
    <col min="9514" max="9680" width="1.61328125" style="1"/>
    <col min="9681" max="9681" width="2.69140625" style="1" customWidth="1"/>
    <col min="9682" max="9682" width="6.3046875" style="1" customWidth="1"/>
    <col min="9683" max="9683" width="2.69140625" style="1" customWidth="1"/>
    <col min="9684" max="9687" width="0.921875" style="1" customWidth="1"/>
    <col min="9688" max="9769" width="2.69140625" style="1" customWidth="1"/>
    <col min="9770" max="9936" width="1.61328125" style="1"/>
    <col min="9937" max="9937" width="2.69140625" style="1" customWidth="1"/>
    <col min="9938" max="9938" width="6.3046875" style="1" customWidth="1"/>
    <col min="9939" max="9939" width="2.69140625" style="1" customWidth="1"/>
    <col min="9940" max="9943" width="0.921875" style="1" customWidth="1"/>
    <col min="9944" max="10025" width="2.69140625" style="1" customWidth="1"/>
    <col min="10026" max="10192" width="1.61328125" style="1"/>
    <col min="10193" max="10193" width="2.69140625" style="1" customWidth="1"/>
    <col min="10194" max="10194" width="6.3046875" style="1" customWidth="1"/>
    <col min="10195" max="10195" width="2.69140625" style="1" customWidth="1"/>
    <col min="10196" max="10199" width="0.921875" style="1" customWidth="1"/>
    <col min="10200" max="10281" width="2.69140625" style="1" customWidth="1"/>
    <col min="10282" max="10448" width="1.61328125" style="1"/>
    <col min="10449" max="10449" width="2.69140625" style="1" customWidth="1"/>
    <col min="10450" max="10450" width="6.3046875" style="1" customWidth="1"/>
    <col min="10451" max="10451" width="2.69140625" style="1" customWidth="1"/>
    <col min="10452" max="10455" width="0.921875" style="1" customWidth="1"/>
    <col min="10456" max="10537" width="2.69140625" style="1" customWidth="1"/>
    <col min="10538" max="10704" width="1.61328125" style="1"/>
    <col min="10705" max="10705" width="2.69140625" style="1" customWidth="1"/>
    <col min="10706" max="10706" width="6.3046875" style="1" customWidth="1"/>
    <col min="10707" max="10707" width="2.69140625" style="1" customWidth="1"/>
    <col min="10708" max="10711" width="0.921875" style="1" customWidth="1"/>
    <col min="10712" max="10793" width="2.69140625" style="1" customWidth="1"/>
    <col min="10794" max="10960" width="1.61328125" style="1"/>
    <col min="10961" max="10961" width="2.69140625" style="1" customWidth="1"/>
    <col min="10962" max="10962" width="6.3046875" style="1" customWidth="1"/>
    <col min="10963" max="10963" width="2.69140625" style="1" customWidth="1"/>
    <col min="10964" max="10967" width="0.921875" style="1" customWidth="1"/>
    <col min="10968" max="11049" width="2.69140625" style="1" customWidth="1"/>
    <col min="11050" max="11216" width="1.61328125" style="1"/>
    <col min="11217" max="11217" width="2.69140625" style="1" customWidth="1"/>
    <col min="11218" max="11218" width="6.3046875" style="1" customWidth="1"/>
    <col min="11219" max="11219" width="2.69140625" style="1" customWidth="1"/>
    <col min="11220" max="11223" width="0.921875" style="1" customWidth="1"/>
    <col min="11224" max="11305" width="2.69140625" style="1" customWidth="1"/>
    <col min="11306" max="11472" width="1.61328125" style="1"/>
    <col min="11473" max="11473" width="2.69140625" style="1" customWidth="1"/>
    <col min="11474" max="11474" width="6.3046875" style="1" customWidth="1"/>
    <col min="11475" max="11475" width="2.69140625" style="1" customWidth="1"/>
    <col min="11476" max="11479" width="0.921875" style="1" customWidth="1"/>
    <col min="11480" max="11561" width="2.69140625" style="1" customWidth="1"/>
    <col min="11562" max="11728" width="1.61328125" style="1"/>
    <col min="11729" max="11729" width="2.69140625" style="1" customWidth="1"/>
    <col min="11730" max="11730" width="6.3046875" style="1" customWidth="1"/>
    <col min="11731" max="11731" width="2.69140625" style="1" customWidth="1"/>
    <col min="11732" max="11735" width="0.921875" style="1" customWidth="1"/>
    <col min="11736" max="11817" width="2.69140625" style="1" customWidth="1"/>
    <col min="11818" max="11984" width="1.61328125" style="1"/>
    <col min="11985" max="11985" width="2.69140625" style="1" customWidth="1"/>
    <col min="11986" max="11986" width="6.3046875" style="1" customWidth="1"/>
    <col min="11987" max="11987" width="2.69140625" style="1" customWidth="1"/>
    <col min="11988" max="11991" width="0.921875" style="1" customWidth="1"/>
    <col min="11992" max="12073" width="2.69140625" style="1" customWidth="1"/>
    <col min="12074" max="12240" width="1.61328125" style="1"/>
    <col min="12241" max="12241" width="2.69140625" style="1" customWidth="1"/>
    <col min="12242" max="12242" width="6.3046875" style="1" customWidth="1"/>
    <col min="12243" max="12243" width="2.69140625" style="1" customWidth="1"/>
    <col min="12244" max="12247" width="0.921875" style="1" customWidth="1"/>
    <col min="12248" max="12329" width="2.69140625" style="1" customWidth="1"/>
    <col min="12330" max="12496" width="1.61328125" style="1"/>
    <col min="12497" max="12497" width="2.69140625" style="1" customWidth="1"/>
    <col min="12498" max="12498" width="6.3046875" style="1" customWidth="1"/>
    <col min="12499" max="12499" width="2.69140625" style="1" customWidth="1"/>
    <col min="12500" max="12503" width="0.921875" style="1" customWidth="1"/>
    <col min="12504" max="12585" width="2.69140625" style="1" customWidth="1"/>
    <col min="12586" max="12752" width="1.61328125" style="1"/>
    <col min="12753" max="12753" width="2.69140625" style="1" customWidth="1"/>
    <col min="12754" max="12754" width="6.3046875" style="1" customWidth="1"/>
    <col min="12755" max="12755" width="2.69140625" style="1" customWidth="1"/>
    <col min="12756" max="12759" width="0.921875" style="1" customWidth="1"/>
    <col min="12760" max="12841" width="2.69140625" style="1" customWidth="1"/>
    <col min="12842" max="13008" width="1.61328125" style="1"/>
    <col min="13009" max="13009" width="2.69140625" style="1" customWidth="1"/>
    <col min="13010" max="13010" width="6.3046875" style="1" customWidth="1"/>
    <col min="13011" max="13011" width="2.69140625" style="1" customWidth="1"/>
    <col min="13012" max="13015" width="0.921875" style="1" customWidth="1"/>
    <col min="13016" max="13097" width="2.69140625" style="1" customWidth="1"/>
    <col min="13098" max="13264" width="1.61328125" style="1"/>
    <col min="13265" max="13265" width="2.69140625" style="1" customWidth="1"/>
    <col min="13266" max="13266" width="6.3046875" style="1" customWidth="1"/>
    <col min="13267" max="13267" width="2.69140625" style="1" customWidth="1"/>
    <col min="13268" max="13271" width="0.921875" style="1" customWidth="1"/>
    <col min="13272" max="13353" width="2.69140625" style="1" customWidth="1"/>
    <col min="13354" max="13520" width="1.61328125" style="1"/>
    <col min="13521" max="13521" width="2.69140625" style="1" customWidth="1"/>
    <col min="13522" max="13522" width="6.3046875" style="1" customWidth="1"/>
    <col min="13523" max="13523" width="2.69140625" style="1" customWidth="1"/>
    <col min="13524" max="13527" width="0.921875" style="1" customWidth="1"/>
    <col min="13528" max="13609" width="2.69140625" style="1" customWidth="1"/>
    <col min="13610" max="13776" width="1.61328125" style="1"/>
    <col min="13777" max="13777" width="2.69140625" style="1" customWidth="1"/>
    <col min="13778" max="13778" width="6.3046875" style="1" customWidth="1"/>
    <col min="13779" max="13779" width="2.69140625" style="1" customWidth="1"/>
    <col min="13780" max="13783" width="0.921875" style="1" customWidth="1"/>
    <col min="13784" max="13865" width="2.69140625" style="1" customWidth="1"/>
    <col min="13866" max="14032" width="1.61328125" style="1"/>
    <col min="14033" max="14033" width="2.69140625" style="1" customWidth="1"/>
    <col min="14034" max="14034" width="6.3046875" style="1" customWidth="1"/>
    <col min="14035" max="14035" width="2.69140625" style="1" customWidth="1"/>
    <col min="14036" max="14039" width="0.921875" style="1" customWidth="1"/>
    <col min="14040" max="14121" width="2.69140625" style="1" customWidth="1"/>
    <col min="14122" max="14288" width="1.61328125" style="1"/>
    <col min="14289" max="14289" width="2.69140625" style="1" customWidth="1"/>
    <col min="14290" max="14290" width="6.3046875" style="1" customWidth="1"/>
    <col min="14291" max="14291" width="2.69140625" style="1" customWidth="1"/>
    <col min="14292" max="14295" width="0.921875" style="1" customWidth="1"/>
    <col min="14296" max="14377" width="2.69140625" style="1" customWidth="1"/>
    <col min="14378" max="14544" width="1.61328125" style="1"/>
    <col min="14545" max="14545" width="2.69140625" style="1" customWidth="1"/>
    <col min="14546" max="14546" width="6.3046875" style="1" customWidth="1"/>
    <col min="14547" max="14547" width="2.69140625" style="1" customWidth="1"/>
    <col min="14548" max="14551" width="0.921875" style="1" customWidth="1"/>
    <col min="14552" max="14633" width="2.69140625" style="1" customWidth="1"/>
    <col min="14634" max="14800" width="1.61328125" style="1"/>
    <col min="14801" max="14801" width="2.69140625" style="1" customWidth="1"/>
    <col min="14802" max="14802" width="6.3046875" style="1" customWidth="1"/>
    <col min="14803" max="14803" width="2.69140625" style="1" customWidth="1"/>
    <col min="14804" max="14807" width="0.921875" style="1" customWidth="1"/>
    <col min="14808" max="14889" width="2.69140625" style="1" customWidth="1"/>
    <col min="14890" max="15056" width="1.61328125" style="1"/>
    <col min="15057" max="15057" width="2.69140625" style="1" customWidth="1"/>
    <col min="15058" max="15058" width="6.3046875" style="1" customWidth="1"/>
    <col min="15059" max="15059" width="2.69140625" style="1" customWidth="1"/>
    <col min="15060" max="15063" width="0.921875" style="1" customWidth="1"/>
    <col min="15064" max="15145" width="2.69140625" style="1" customWidth="1"/>
    <col min="15146" max="15312" width="1.61328125" style="1"/>
    <col min="15313" max="15313" width="2.69140625" style="1" customWidth="1"/>
    <col min="15314" max="15314" width="6.3046875" style="1" customWidth="1"/>
    <col min="15315" max="15315" width="2.69140625" style="1" customWidth="1"/>
    <col min="15316" max="15319" width="0.921875" style="1" customWidth="1"/>
    <col min="15320" max="15401" width="2.69140625" style="1" customWidth="1"/>
    <col min="15402" max="15568" width="1.61328125" style="1"/>
    <col min="15569" max="15569" width="2.69140625" style="1" customWidth="1"/>
    <col min="15570" max="15570" width="6.3046875" style="1" customWidth="1"/>
    <col min="15571" max="15571" width="2.69140625" style="1" customWidth="1"/>
    <col min="15572" max="15575" width="0.921875" style="1" customWidth="1"/>
    <col min="15576" max="15657" width="2.69140625" style="1" customWidth="1"/>
    <col min="15658" max="15824" width="1.61328125" style="1"/>
    <col min="15825" max="15825" width="2.69140625" style="1" customWidth="1"/>
    <col min="15826" max="15826" width="6.3046875" style="1" customWidth="1"/>
    <col min="15827" max="15827" width="2.69140625" style="1" customWidth="1"/>
    <col min="15828" max="15831" width="0.921875" style="1" customWidth="1"/>
    <col min="15832" max="15913" width="2.69140625" style="1" customWidth="1"/>
    <col min="15914" max="16080" width="1.61328125" style="1"/>
    <col min="16081" max="16081" width="2.69140625" style="1" customWidth="1"/>
    <col min="16082" max="16082" width="6.3046875" style="1" customWidth="1"/>
    <col min="16083" max="16083" width="2.69140625" style="1" customWidth="1"/>
    <col min="16084" max="16087" width="0.921875" style="1" customWidth="1"/>
    <col min="16088" max="16169" width="2.69140625" style="1" customWidth="1"/>
    <col min="16170" max="16384" width="1.61328125" style="1"/>
  </cols>
  <sheetData>
    <row r="1" spans="2:126" ht="81" customHeight="1" thickBot="1"/>
    <row r="2" spans="2:126" s="1804" customFormat="1" ht="24.9" customHeight="1">
      <c r="B2" s="1801"/>
      <c r="C2" s="1802"/>
      <c r="D2" s="1802"/>
      <c r="E2" s="1802"/>
      <c r="F2" s="1802"/>
      <c r="G2" s="1802"/>
      <c r="H2" s="1802"/>
      <c r="I2" s="1802"/>
      <c r="J2" s="1802"/>
      <c r="K2" s="1802"/>
      <c r="L2" s="1802"/>
      <c r="M2" s="1802"/>
      <c r="N2" s="1802"/>
      <c r="O2" s="1802"/>
      <c r="P2" s="1802"/>
      <c r="Q2" s="1802"/>
      <c r="R2" s="1802"/>
      <c r="S2" s="1802"/>
      <c r="T2" s="1802"/>
      <c r="U2" s="1802"/>
      <c r="V2" s="1802"/>
      <c r="W2" s="1802"/>
      <c r="X2" s="1802"/>
      <c r="Y2" s="1802"/>
      <c r="Z2" s="1802"/>
      <c r="AA2" s="1802"/>
      <c r="AB2" s="1802"/>
      <c r="AC2" s="1802"/>
      <c r="AD2" s="1802"/>
      <c r="AE2" s="1802"/>
      <c r="AF2" s="1802"/>
      <c r="AG2" s="1802"/>
      <c r="AH2" s="1802"/>
      <c r="AI2" s="1802"/>
      <c r="AJ2" s="1802"/>
      <c r="AK2" s="1802"/>
      <c r="AL2" s="1802"/>
      <c r="AM2" s="1802"/>
      <c r="AN2" s="1802"/>
      <c r="AO2" s="1802"/>
      <c r="AP2" s="1802"/>
      <c r="AQ2" s="1802"/>
      <c r="AR2" s="1802"/>
      <c r="AS2" s="1802"/>
      <c r="AT2" s="1802"/>
      <c r="AU2" s="1802"/>
      <c r="AV2" s="1802"/>
      <c r="AW2" s="1802"/>
      <c r="AX2" s="1802"/>
      <c r="AY2" s="1802"/>
      <c r="AZ2" s="1802"/>
      <c r="BA2" s="1802"/>
      <c r="BB2" s="1802"/>
      <c r="BC2" s="1802"/>
      <c r="BD2" s="1802"/>
      <c r="BE2" s="1802"/>
      <c r="BF2" s="1802"/>
      <c r="BG2" s="1802"/>
      <c r="BH2" s="1802"/>
      <c r="BI2" s="1802"/>
      <c r="BJ2" s="1802"/>
      <c r="BK2" s="1802"/>
      <c r="BL2" s="1802"/>
      <c r="BM2" s="1802"/>
      <c r="BN2" s="1802"/>
      <c r="BO2" s="1802"/>
      <c r="BP2" s="1802"/>
      <c r="BQ2" s="1802"/>
      <c r="BR2" s="1802"/>
      <c r="BS2" s="1802"/>
      <c r="BT2" s="1802"/>
      <c r="BU2" s="1802"/>
      <c r="BV2" s="1802"/>
      <c r="BW2" s="1802"/>
      <c r="BX2" s="1802"/>
      <c r="BY2" s="1802"/>
      <c r="BZ2" s="1802"/>
      <c r="CA2" s="1802"/>
      <c r="CB2" s="1802"/>
      <c r="CC2" s="1802"/>
      <c r="CD2" s="1803"/>
      <c r="CH2" s="1738"/>
      <c r="CI2" s="1738"/>
      <c r="CJ2" s="1738"/>
      <c r="CK2" s="1738"/>
      <c r="CL2" s="1738"/>
      <c r="CM2" s="1738"/>
      <c r="CN2" s="1738"/>
      <c r="CO2" s="1738"/>
      <c r="CP2" s="1738"/>
      <c r="CQ2" s="1738"/>
      <c r="CR2" s="1738"/>
      <c r="CS2" s="1738"/>
      <c r="CT2" s="1738"/>
      <c r="CU2" s="1738"/>
      <c r="CV2" s="1738"/>
      <c r="CW2" s="1738"/>
      <c r="CX2" s="1738"/>
      <c r="CY2" s="1738"/>
      <c r="CZ2" s="1738"/>
      <c r="DA2" s="1738"/>
      <c r="DB2" s="1738"/>
      <c r="DC2" s="1738"/>
      <c r="DD2" s="1738"/>
      <c r="DE2" s="1738"/>
      <c r="DF2" s="1738"/>
      <c r="DG2" s="1738"/>
      <c r="DH2" s="1738"/>
      <c r="DI2" s="1738"/>
      <c r="DJ2" s="1738"/>
      <c r="DK2" s="1738"/>
      <c r="DL2" s="1738"/>
      <c r="DM2" s="1738"/>
      <c r="DN2" s="1738"/>
      <c r="DO2" s="1738"/>
      <c r="DP2" s="1738"/>
      <c r="DQ2" s="1738"/>
      <c r="DR2" s="1738"/>
      <c r="DS2" s="1738"/>
      <c r="DT2" s="1738"/>
      <c r="DU2" s="1738"/>
      <c r="DV2" s="1738"/>
    </row>
    <row r="3" spans="2:126" s="1804" customFormat="1" ht="30" customHeight="1">
      <c r="B3" s="1805"/>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1806"/>
      <c r="CH3" s="1738"/>
      <c r="CI3" s="1738"/>
      <c r="CJ3" s="1738"/>
      <c r="CK3" s="1738"/>
      <c r="CL3" s="1738"/>
      <c r="CM3" s="1738"/>
      <c r="CN3" s="1738"/>
      <c r="CO3" s="1738"/>
      <c r="CP3" s="1738"/>
      <c r="CQ3" s="1738"/>
      <c r="CR3" s="1738"/>
      <c r="CS3" s="1738"/>
      <c r="CT3" s="1738"/>
      <c r="CU3" s="1738"/>
      <c r="CV3" s="1738"/>
      <c r="CW3" s="1738"/>
      <c r="CX3" s="1738"/>
      <c r="CY3" s="1738"/>
      <c r="CZ3" s="1738"/>
      <c r="DA3" s="1738"/>
      <c r="DB3" s="1738"/>
      <c r="DC3" s="1738"/>
      <c r="DD3" s="1738"/>
      <c r="DE3" s="1738"/>
      <c r="DF3" s="1738"/>
      <c r="DG3" s="1738"/>
      <c r="DH3" s="1738"/>
      <c r="DI3" s="1738"/>
      <c r="DJ3" s="1738"/>
      <c r="DK3" s="1738"/>
      <c r="DL3" s="1738"/>
      <c r="DM3" s="1738"/>
      <c r="DN3" s="1738"/>
      <c r="DO3" s="1738"/>
      <c r="DP3" s="1738"/>
      <c r="DQ3" s="1738"/>
      <c r="DR3" s="1738"/>
      <c r="DS3" s="1738"/>
      <c r="DT3" s="1738"/>
      <c r="DU3" s="1738"/>
      <c r="DV3" s="1738"/>
    </row>
    <row r="4" spans="2:126" s="1804" customFormat="1" ht="30" customHeight="1">
      <c r="B4" s="1807"/>
      <c r="C4" s="3216" t="s">
        <v>1609</v>
      </c>
      <c r="D4" s="3217"/>
      <c r="E4" s="3217"/>
      <c r="F4" s="3217"/>
      <c r="G4" s="3217"/>
      <c r="H4" s="3217"/>
      <c r="I4" s="3217"/>
      <c r="J4" s="3217"/>
      <c r="K4" s="3217"/>
      <c r="L4" s="3217"/>
      <c r="M4" s="3217"/>
      <c r="N4" s="3218"/>
      <c r="O4" s="3222" t="s">
        <v>1628</v>
      </c>
      <c r="P4" s="3223"/>
      <c r="Q4" s="3224"/>
      <c r="R4" s="5"/>
      <c r="S4" s="158" t="s">
        <v>1629</v>
      </c>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808"/>
      <c r="CH4" s="1738"/>
      <c r="CI4" s="1738"/>
      <c r="CJ4" s="1738"/>
      <c r="CK4" s="1738"/>
      <c r="CL4" s="1738"/>
      <c r="CM4" s="1738"/>
      <c r="CN4" s="1738"/>
      <c r="CO4" s="1738"/>
      <c r="CP4" s="1738"/>
      <c r="CQ4" s="1738"/>
      <c r="CR4" s="1738"/>
      <c r="CS4" s="1738"/>
      <c r="CT4" s="1738"/>
      <c r="CU4" s="1738"/>
      <c r="CV4" s="1738"/>
      <c r="CW4" s="1738"/>
      <c r="CX4" s="1738"/>
      <c r="CY4" s="1738"/>
      <c r="CZ4" s="1738"/>
      <c r="DA4" s="1738"/>
      <c r="DB4" s="1738"/>
      <c r="DC4" s="1738"/>
      <c r="DD4" s="1738"/>
      <c r="DE4" s="1738"/>
      <c r="DF4" s="1738"/>
      <c r="DG4" s="1738"/>
      <c r="DH4" s="1738"/>
      <c r="DI4" s="1738"/>
      <c r="DJ4" s="1738"/>
      <c r="DK4" s="1738"/>
      <c r="DL4" s="1738"/>
      <c r="DM4" s="1738"/>
      <c r="DN4" s="1738"/>
      <c r="DO4" s="1738"/>
      <c r="DP4" s="1738"/>
      <c r="DQ4" s="1738"/>
      <c r="DR4" s="1738"/>
      <c r="DS4" s="1738"/>
      <c r="DT4" s="1738"/>
      <c r="DU4" s="1738"/>
      <c r="DV4" s="1738"/>
    </row>
    <row r="5" spans="2:126" s="1804" customFormat="1" ht="30" customHeight="1">
      <c r="B5" s="1809"/>
      <c r="C5" s="3219"/>
      <c r="D5" s="3220"/>
      <c r="E5" s="3220"/>
      <c r="F5" s="3220"/>
      <c r="G5" s="3220"/>
      <c r="H5" s="3220"/>
      <c r="I5" s="3220"/>
      <c r="J5" s="3220"/>
      <c r="K5" s="3220"/>
      <c r="L5" s="3220"/>
      <c r="M5" s="3220"/>
      <c r="N5" s="3221"/>
      <c r="O5" s="3225"/>
      <c r="P5" s="3226"/>
      <c r="Q5" s="3227"/>
      <c r="R5" s="5"/>
      <c r="S5" s="371" t="s">
        <v>1630</v>
      </c>
      <c r="T5" s="148"/>
      <c r="U5" s="148"/>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810"/>
      <c r="CH5" s="1738"/>
      <c r="CI5" s="1738"/>
      <c r="CJ5" s="1738"/>
      <c r="CK5" s="1738"/>
      <c r="CL5" s="1738"/>
      <c r="CM5" s="1738"/>
      <c r="CN5" s="1738"/>
      <c r="CO5" s="1738"/>
      <c r="CP5" s="1738"/>
      <c r="CQ5" s="1738"/>
      <c r="CR5" s="1738"/>
      <c r="CS5" s="1738"/>
      <c r="CT5" s="1738"/>
      <c r="CU5" s="1738"/>
      <c r="CV5" s="1738"/>
      <c r="CW5" s="1738"/>
      <c r="CX5" s="1738"/>
      <c r="CY5" s="1738"/>
      <c r="CZ5" s="1738"/>
      <c r="DA5" s="1738"/>
      <c r="DB5" s="1738"/>
      <c r="DC5" s="1738"/>
      <c r="DD5" s="1738"/>
      <c r="DE5" s="1738"/>
      <c r="DF5" s="1738"/>
      <c r="DG5" s="1738"/>
      <c r="DH5" s="1738"/>
      <c r="DI5" s="1738"/>
      <c r="DJ5" s="1738"/>
      <c r="DK5" s="1738"/>
      <c r="DL5" s="1738"/>
      <c r="DM5" s="1738"/>
      <c r="DN5" s="1738"/>
      <c r="DO5" s="1738"/>
      <c r="DP5" s="1738"/>
      <c r="DQ5" s="1738"/>
      <c r="DR5" s="1738"/>
      <c r="DS5" s="1738"/>
      <c r="DT5" s="1738"/>
      <c r="DU5" s="1738"/>
      <c r="DV5" s="1738"/>
    </row>
    <row r="6" spans="2:126" s="1804" customFormat="1" ht="30" customHeight="1">
      <c r="B6" s="1809"/>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810"/>
      <c r="CH6" s="1738"/>
      <c r="CI6" s="1738"/>
      <c r="CJ6" s="1738"/>
      <c r="CK6" s="1738"/>
      <c r="CL6" s="1738"/>
      <c r="CM6" s="1738"/>
      <c r="CN6" s="1738"/>
      <c r="CO6" s="1738"/>
      <c r="CP6" s="1738"/>
      <c r="CQ6" s="1738"/>
      <c r="CR6" s="1738"/>
      <c r="CS6" s="1738"/>
      <c r="CT6" s="1738"/>
      <c r="CU6" s="1738"/>
      <c r="CV6" s="1738"/>
      <c r="CW6" s="1738"/>
      <c r="CX6" s="1738"/>
      <c r="CY6" s="1738"/>
      <c r="CZ6" s="1738"/>
      <c r="DA6" s="1738"/>
      <c r="DB6" s="1738"/>
      <c r="DC6" s="1738"/>
      <c r="DD6" s="1738"/>
      <c r="DE6" s="1738"/>
      <c r="DF6" s="1738"/>
      <c r="DG6" s="1738"/>
      <c r="DH6" s="1738"/>
      <c r="DI6" s="1738"/>
      <c r="DJ6" s="1738"/>
      <c r="DK6" s="1738"/>
      <c r="DL6" s="1738"/>
      <c r="DM6" s="1738"/>
      <c r="DN6" s="1738"/>
      <c r="DO6" s="1738"/>
      <c r="DP6" s="1738"/>
      <c r="DQ6" s="1738"/>
      <c r="DR6" s="1738"/>
      <c r="DS6" s="1738"/>
      <c r="DT6" s="1738"/>
      <c r="DU6" s="1738"/>
      <c r="DV6" s="1738"/>
    </row>
    <row r="7" spans="2:126" s="1804" customFormat="1" ht="24.9" customHeight="1">
      <c r="B7" s="1811"/>
      <c r="BD7" s="30"/>
      <c r="BE7" s="30"/>
      <c r="BF7" s="30"/>
      <c r="BG7" s="30"/>
      <c r="BH7" s="30"/>
      <c r="BI7" s="30"/>
      <c r="BJ7" s="30"/>
      <c r="BK7" s="30"/>
      <c r="BL7" s="30"/>
      <c r="BM7" s="30"/>
      <c r="BN7" s="30"/>
      <c r="BO7" s="30"/>
      <c r="BP7" s="30"/>
      <c r="BQ7" s="30"/>
      <c r="BR7" s="30"/>
      <c r="BS7" s="30"/>
      <c r="BT7" s="30"/>
      <c r="BU7" s="30"/>
      <c r="BV7" s="30"/>
      <c r="BW7" s="30"/>
      <c r="BX7" s="30"/>
      <c r="BY7" s="30"/>
      <c r="BZ7" s="30"/>
      <c r="CA7" s="30"/>
      <c r="CD7" s="1815"/>
      <c r="CH7" s="1738"/>
      <c r="CI7" s="1738"/>
      <c r="CJ7" s="1738"/>
      <c r="CK7" s="1738"/>
      <c r="CL7" s="1738"/>
      <c r="CM7" s="1738"/>
      <c r="CN7" s="1738"/>
      <c r="CO7" s="1738"/>
      <c r="CP7" s="1738"/>
      <c r="CQ7" s="1738"/>
      <c r="CR7" s="1738"/>
      <c r="CS7" s="1738"/>
      <c r="CT7" s="1738"/>
      <c r="CU7" s="1738"/>
      <c r="CV7" s="1738"/>
      <c r="CW7" s="1738"/>
      <c r="CX7" s="1738"/>
      <c r="CY7" s="1738"/>
      <c r="CZ7" s="1738"/>
      <c r="DA7" s="1738"/>
      <c r="DB7" s="1738"/>
      <c r="DC7" s="1738"/>
      <c r="DD7" s="1738"/>
      <c r="DE7" s="1738"/>
      <c r="DF7" s="1738"/>
      <c r="DG7" s="1738"/>
      <c r="DH7" s="1738"/>
      <c r="DI7" s="1738"/>
      <c r="DJ7" s="1738"/>
      <c r="DK7" s="1738"/>
      <c r="DL7" s="1738"/>
      <c r="DM7" s="1738"/>
      <c r="DN7" s="1738"/>
      <c r="DO7" s="1738"/>
      <c r="DP7" s="1738"/>
      <c r="DQ7" s="1738"/>
      <c r="DR7" s="1738"/>
      <c r="DS7" s="1738"/>
      <c r="DT7" s="1738"/>
      <c r="DU7" s="1738"/>
      <c r="DV7" s="1738"/>
    </row>
    <row r="8" spans="2:126" s="1804" customFormat="1" ht="30" customHeight="1">
      <c r="B8" s="1800"/>
      <c r="C8" s="1812" t="s">
        <v>1631</v>
      </c>
      <c r="D8" s="266" t="s">
        <v>1632</v>
      </c>
      <c r="E8" s="4"/>
      <c r="F8" s="1"/>
      <c r="G8" s="1752"/>
      <c r="H8" s="1844"/>
      <c r="I8" s="1844"/>
      <c r="J8" s="286"/>
      <c r="K8" s="356"/>
      <c r="L8" s="356"/>
      <c r="M8" s="356"/>
      <c r="N8" s="356"/>
      <c r="O8" s="356"/>
      <c r="P8" s="286"/>
      <c r="Q8" s="286"/>
      <c r="R8" s="1"/>
      <c r="S8" s="1"/>
      <c r="T8" s="1"/>
      <c r="U8" s="1"/>
      <c r="V8" s="1"/>
      <c r="W8" s="1"/>
      <c r="X8" s="1"/>
      <c r="Y8" s="1"/>
      <c r="Z8" s="1"/>
      <c r="AA8" s="1"/>
      <c r="AB8" s="1"/>
      <c r="AC8" s="1"/>
      <c r="AD8" s="1"/>
      <c r="AE8" s="1"/>
      <c r="AF8" s="1"/>
      <c r="AG8" s="1"/>
      <c r="AH8" s="286"/>
      <c r="AI8" s="286"/>
      <c r="AJ8" s="286"/>
      <c r="AK8" s="4"/>
      <c r="AL8" s="1845"/>
      <c r="AM8" s="1846"/>
      <c r="AN8" s="1844"/>
      <c r="AO8" s="1844"/>
      <c r="AP8" s="286"/>
      <c r="AQ8" s="17"/>
      <c r="AR8" s="17"/>
      <c r="AS8" s="17"/>
      <c r="AT8" s="17"/>
      <c r="AU8" s="17"/>
      <c r="AV8" s="17"/>
      <c r="AW8" s="17"/>
      <c r="AX8" s="17"/>
      <c r="AY8" s="17"/>
      <c r="AZ8" s="17"/>
      <c r="BA8" s="17"/>
      <c r="BB8" s="17"/>
      <c r="BC8" s="17"/>
      <c r="BD8" s="35"/>
      <c r="BE8" s="35"/>
      <c r="BF8" s="35"/>
      <c r="BG8" s="35"/>
      <c r="BH8" s="35"/>
      <c r="BI8" s="35"/>
      <c r="BJ8" s="35"/>
      <c r="BK8" s="35"/>
      <c r="BL8" s="35"/>
      <c r="BM8" s="35"/>
      <c r="BN8" s="35"/>
      <c r="BO8" s="35"/>
      <c r="BP8" s="35"/>
      <c r="BQ8" s="35"/>
      <c r="BR8" s="35"/>
      <c r="BS8" s="35"/>
      <c r="BT8" s="35"/>
      <c r="BU8" s="35"/>
      <c r="BV8" s="5"/>
      <c r="BW8" s="5"/>
      <c r="BX8" s="5"/>
      <c r="BY8" s="5"/>
      <c r="BZ8" s="5"/>
      <c r="CA8" s="5"/>
      <c r="CD8" s="1815"/>
      <c r="CH8" s="1738"/>
      <c r="CI8" s="1738"/>
      <c r="CJ8" s="1738"/>
      <c r="CK8" s="1738"/>
      <c r="CL8" s="1738"/>
      <c r="CM8" s="1738"/>
      <c r="CN8" s="1738"/>
      <c r="CO8" s="1738"/>
      <c r="CP8" s="1738"/>
      <c r="CQ8" s="1738"/>
      <c r="CR8" s="1738"/>
      <c r="CS8" s="1738"/>
      <c r="CT8" s="1738"/>
      <c r="CU8" s="1738"/>
      <c r="CV8" s="1738"/>
      <c r="CW8" s="1738"/>
      <c r="CX8" s="1738"/>
      <c r="CY8" s="1738"/>
      <c r="CZ8" s="1738"/>
      <c r="DA8" s="1738"/>
      <c r="DB8" s="1738"/>
      <c r="DC8" s="1738"/>
      <c r="DD8" s="1738"/>
      <c r="DE8" s="1738"/>
      <c r="DF8" s="1738"/>
      <c r="DG8" s="1738"/>
      <c r="DH8" s="1738"/>
      <c r="DI8" s="1738"/>
      <c r="DJ8" s="1738"/>
      <c r="DK8" s="1738"/>
      <c r="DL8" s="1738"/>
      <c r="DM8" s="1738"/>
      <c r="DN8" s="1738"/>
      <c r="DO8" s="1738"/>
      <c r="DP8" s="1738"/>
      <c r="DQ8" s="1738"/>
      <c r="DR8" s="1738"/>
      <c r="DS8" s="1738"/>
      <c r="DT8" s="1738"/>
      <c r="DU8" s="1738"/>
      <c r="DV8" s="1738"/>
    </row>
    <row r="9" spans="2:126" s="1804" customFormat="1" ht="30" customHeight="1">
      <c r="B9" s="1800"/>
      <c r="C9" s="1813"/>
      <c r="D9" s="159" t="s">
        <v>1633</v>
      </c>
      <c r="E9" s="4"/>
      <c r="F9" s="1"/>
      <c r="G9" s="1752"/>
      <c r="H9" s="1844"/>
      <c r="I9" s="1844"/>
      <c r="J9" s="286"/>
      <c r="K9" s="356"/>
      <c r="L9" s="356"/>
      <c r="M9" s="356"/>
      <c r="N9" s="356"/>
      <c r="O9" s="356"/>
      <c r="P9" s="286"/>
      <c r="Q9" s="286"/>
      <c r="R9" s="1"/>
      <c r="S9" s="1"/>
      <c r="T9" s="1"/>
      <c r="U9" s="1"/>
      <c r="V9" s="1"/>
      <c r="W9" s="1"/>
      <c r="X9" s="1"/>
      <c r="Y9" s="1"/>
      <c r="Z9" s="1"/>
      <c r="AA9" s="1"/>
      <c r="AB9" s="1"/>
      <c r="AC9" s="1"/>
      <c r="AD9" s="1"/>
      <c r="AE9" s="1"/>
      <c r="AF9" s="1"/>
      <c r="AG9" s="1"/>
      <c r="AH9" s="286"/>
      <c r="AI9" s="286"/>
      <c r="AJ9" s="286"/>
      <c r="AK9" s="4"/>
      <c r="AL9" s="1845"/>
      <c r="AM9" s="1846"/>
      <c r="AN9" s="1844"/>
      <c r="AO9" s="1844"/>
      <c r="AP9" s="286"/>
      <c r="AQ9" s="17"/>
      <c r="AR9" s="17"/>
      <c r="AS9" s="17"/>
      <c r="AT9" s="17"/>
      <c r="AU9" s="17"/>
      <c r="AV9" s="17"/>
      <c r="AW9" s="17"/>
      <c r="AX9" s="17"/>
      <c r="AY9" s="17"/>
      <c r="AZ9" s="17"/>
      <c r="BA9" s="17"/>
      <c r="BB9" s="17"/>
      <c r="BC9" s="17"/>
      <c r="BD9" s="5"/>
      <c r="BE9" s="5"/>
      <c r="BF9" s="5"/>
      <c r="BG9" s="5"/>
      <c r="BH9" s="5"/>
      <c r="BI9" s="5"/>
      <c r="BJ9" s="5"/>
      <c r="BK9" s="5"/>
      <c r="BL9" s="5"/>
      <c r="BM9" s="5"/>
      <c r="BN9" s="5"/>
      <c r="BO9" s="5"/>
      <c r="BP9" s="5"/>
      <c r="BQ9" s="5"/>
      <c r="BR9" s="5"/>
      <c r="BS9" s="5"/>
      <c r="BT9" s="5"/>
      <c r="BU9" s="5"/>
      <c r="BV9" s="5"/>
      <c r="BW9" s="5"/>
      <c r="BX9" s="5"/>
      <c r="BY9" s="5"/>
      <c r="BZ9" s="5"/>
      <c r="CA9" s="5"/>
      <c r="CD9" s="1815"/>
      <c r="CH9" s="1738"/>
      <c r="CI9" s="1738"/>
      <c r="CJ9" s="1738"/>
      <c r="CK9" s="1738"/>
      <c r="CL9" s="1738"/>
      <c r="CM9" s="1738"/>
      <c r="CN9" s="1738"/>
      <c r="CO9" s="1738"/>
      <c r="CP9" s="1738"/>
      <c r="CQ9" s="1738"/>
      <c r="CR9" s="1738"/>
      <c r="CS9" s="1738"/>
      <c r="CT9" s="1738"/>
      <c r="CU9" s="1738"/>
      <c r="CV9" s="1738"/>
      <c r="CW9" s="1738"/>
      <c r="CX9" s="1738"/>
      <c r="CY9" s="1738"/>
      <c r="CZ9" s="1738"/>
      <c r="DA9" s="1738"/>
      <c r="DB9" s="1738"/>
      <c r="DC9" s="1738"/>
      <c r="DD9" s="1738"/>
      <c r="DE9" s="1738"/>
      <c r="DF9" s="1738"/>
      <c r="DG9" s="1738"/>
      <c r="DH9" s="1738"/>
      <c r="DI9" s="1738"/>
      <c r="DJ9" s="1738"/>
      <c r="DK9" s="1738"/>
      <c r="DL9" s="1738"/>
      <c r="DM9" s="1738"/>
      <c r="DN9" s="1738"/>
      <c r="DO9" s="1738"/>
      <c r="DP9" s="1738"/>
      <c r="DQ9" s="1738"/>
      <c r="DR9" s="1738"/>
      <c r="DS9" s="1738"/>
      <c r="DT9" s="1738"/>
      <c r="DU9" s="1738"/>
      <c r="DV9" s="1738"/>
    </row>
    <row r="10" spans="2:126" s="1804" customFormat="1" ht="30" customHeight="1">
      <c r="B10" s="1800"/>
      <c r="C10" s="1813"/>
      <c r="D10" s="1"/>
      <c r="E10" s="4"/>
      <c r="F10" s="1846"/>
      <c r="G10" s="1846"/>
      <c r="H10" s="286"/>
      <c r="I10" s="286"/>
      <c r="J10" s="286"/>
      <c r="K10" s="286"/>
      <c r="L10" s="286"/>
      <c r="M10" s="286"/>
      <c r="N10" s="286"/>
      <c r="O10" s="286"/>
      <c r="P10" s="286"/>
      <c r="Q10" s="286"/>
      <c r="R10" s="286"/>
      <c r="S10" s="1"/>
      <c r="T10" s="1"/>
      <c r="U10" s="1"/>
      <c r="V10" s="1"/>
      <c r="W10" s="1"/>
      <c r="X10" s="1"/>
      <c r="Y10" s="1"/>
      <c r="Z10" s="1"/>
      <c r="AA10" s="1"/>
      <c r="AB10" s="1"/>
      <c r="AC10" s="1"/>
      <c r="AD10" s="1"/>
      <c r="AE10" s="1"/>
      <c r="AF10" s="1"/>
      <c r="AG10" s="1"/>
      <c r="AH10" s="286"/>
      <c r="AI10" s="286"/>
      <c r="AJ10" s="286"/>
      <c r="AK10" s="286"/>
      <c r="AL10" s="286"/>
      <c r="AM10" s="286"/>
      <c r="AN10" s="286"/>
      <c r="AO10" s="286"/>
      <c r="AP10" s="286"/>
      <c r="AQ10" s="17"/>
      <c r="AR10" s="17"/>
      <c r="AS10" s="17"/>
      <c r="AT10" s="17"/>
      <c r="AU10" s="17"/>
      <c r="AV10" s="17"/>
      <c r="AW10" s="17"/>
      <c r="AX10" s="17"/>
      <c r="AY10" s="17"/>
      <c r="AZ10" s="17"/>
      <c r="BA10" s="17"/>
      <c r="BB10" s="17"/>
      <c r="BC10" s="17"/>
      <c r="BY10" s="3253">
        <v>3300</v>
      </c>
      <c r="BZ10" s="3253"/>
      <c r="CA10" s="3253"/>
      <c r="CB10" s="17"/>
      <c r="CD10" s="1815"/>
      <c r="CH10" s="1738"/>
      <c r="CI10" s="1738"/>
      <c r="CJ10" s="1738"/>
      <c r="CK10" s="1738"/>
      <c r="CL10" s="1738"/>
      <c r="CM10" s="1738"/>
      <c r="CN10" s="1738"/>
      <c r="CO10" s="1738"/>
      <c r="CP10" s="1738"/>
      <c r="CQ10" s="1738"/>
      <c r="CR10" s="1738"/>
      <c r="CS10" s="1738"/>
      <c r="CT10" s="1738"/>
      <c r="CU10" s="1738"/>
      <c r="CV10" s="1738"/>
      <c r="CW10" s="1738"/>
      <c r="CX10" s="1738"/>
      <c r="CY10" s="1738"/>
      <c r="CZ10" s="1738"/>
      <c r="DA10" s="1738"/>
      <c r="DB10" s="1738"/>
      <c r="DC10" s="1738"/>
      <c r="DD10" s="1738"/>
      <c r="DE10" s="1738"/>
      <c r="DF10" s="1738"/>
      <c r="DG10" s="1738"/>
      <c r="DH10" s="1738"/>
      <c r="DI10" s="1738"/>
      <c r="DJ10" s="1738"/>
      <c r="DK10" s="1738"/>
      <c r="DL10" s="1738"/>
      <c r="DM10" s="1738"/>
      <c r="DN10" s="1738"/>
      <c r="DO10" s="1738"/>
      <c r="DP10" s="1738"/>
      <c r="DQ10" s="1738"/>
      <c r="DR10" s="1738"/>
      <c r="DS10" s="1738"/>
      <c r="DT10" s="1738"/>
      <c r="DU10" s="1738"/>
      <c r="DV10" s="1738"/>
    </row>
    <row r="11" spans="2:126" s="1804" customFormat="1" ht="30" customHeight="1">
      <c r="B11" s="1800"/>
      <c r="C11" s="1813"/>
      <c r="D11" s="1847" t="s">
        <v>19</v>
      </c>
      <c r="E11" s="1813"/>
      <c r="F11" s="148" t="s">
        <v>1634</v>
      </c>
      <c r="G11" s="1812"/>
      <c r="H11" s="1813"/>
      <c r="I11" s="266"/>
      <c r="J11" s="266"/>
      <c r="K11" s="266"/>
      <c r="L11" s="266"/>
      <c r="M11" s="266"/>
      <c r="N11" s="266"/>
      <c r="O11" s="266"/>
      <c r="P11" s="266"/>
      <c r="Q11" s="266"/>
      <c r="R11" s="1814"/>
      <c r="S11" s="1814"/>
      <c r="T11" s="1814"/>
      <c r="U11" s="1814"/>
      <c r="V11" s="1814"/>
      <c r="W11" s="1814"/>
      <c r="X11" s="1814"/>
      <c r="Y11" s="1814"/>
      <c r="Z11" s="1814"/>
      <c r="AA11" s="1814"/>
      <c r="AB11" s="1814"/>
      <c r="AC11" s="1814"/>
      <c r="AD11" s="1814"/>
      <c r="AE11" s="1814"/>
      <c r="AF11" s="1814"/>
      <c r="AG11" s="1814"/>
      <c r="AH11" s="1814"/>
      <c r="AI11" s="1814"/>
      <c r="AJ11" s="1814"/>
      <c r="AK11" s="1814"/>
      <c r="AL11" s="1814"/>
      <c r="AM11" s="1814"/>
      <c r="AN11" s="1814"/>
      <c r="AO11" s="1814"/>
      <c r="AP11" s="1813"/>
      <c r="AQ11" s="17"/>
      <c r="AR11" s="17"/>
      <c r="AS11" s="17"/>
      <c r="AT11" s="17"/>
      <c r="AU11" s="17"/>
      <c r="AV11" s="17"/>
      <c r="AW11" s="17"/>
      <c r="AX11" s="17"/>
      <c r="AY11" s="17"/>
      <c r="AZ11" s="17"/>
      <c r="BA11" s="17"/>
      <c r="BB11" s="17"/>
      <c r="BC11" s="17"/>
      <c r="BV11" s="3244" t="s">
        <v>63</v>
      </c>
      <c r="BW11" s="3112"/>
      <c r="BX11" s="3112"/>
      <c r="BY11" s="3245"/>
      <c r="BZ11" s="3246"/>
      <c r="CA11" s="3247"/>
      <c r="CB11" s="17"/>
      <c r="CD11" s="1815"/>
      <c r="CH11" s="1738"/>
      <c r="CI11" s="1738"/>
      <c r="CJ11" s="1738"/>
      <c r="CK11" s="1738"/>
      <c r="CL11" s="1738"/>
      <c r="CM11" s="1738"/>
      <c r="CN11" s="1738"/>
      <c r="CO11" s="1738"/>
      <c r="CP11" s="1738"/>
      <c r="CQ11" s="1738"/>
      <c r="CR11" s="1738"/>
      <c r="CS11" s="1738"/>
      <c r="CT11" s="1738"/>
      <c r="CU11" s="1738"/>
      <c r="CV11" s="1738"/>
      <c r="CW11" s="1738"/>
      <c r="CX11" s="1738"/>
      <c r="CY11" s="1738"/>
      <c r="CZ11" s="1738"/>
      <c r="DA11" s="1738"/>
      <c r="DB11" s="1738"/>
      <c r="DC11" s="1738"/>
      <c r="DD11" s="1738"/>
      <c r="DE11" s="1738"/>
      <c r="DF11" s="1738"/>
      <c r="DG11" s="1738"/>
      <c r="DH11" s="1738"/>
      <c r="DI11" s="1738"/>
      <c r="DJ11" s="1738"/>
      <c r="DK11" s="1738"/>
      <c r="DL11" s="1738"/>
      <c r="DM11" s="1738"/>
      <c r="DN11" s="1738"/>
      <c r="DO11" s="1738"/>
      <c r="DP11" s="1738"/>
      <c r="DQ11" s="1738"/>
      <c r="DR11" s="1738"/>
      <c r="DS11" s="1738"/>
      <c r="DT11" s="1738"/>
      <c r="DU11" s="1738"/>
      <c r="DV11" s="1738"/>
    </row>
    <row r="12" spans="2:126" s="1804" customFormat="1" ht="30" customHeight="1">
      <c r="B12" s="1800"/>
      <c r="C12" s="1813"/>
      <c r="D12" s="1814"/>
      <c r="E12" s="1813"/>
      <c r="F12" s="148" t="s">
        <v>1635</v>
      </c>
      <c r="G12" s="1812"/>
      <c r="H12" s="1813"/>
      <c r="I12" s="266"/>
      <c r="J12" s="266"/>
      <c r="K12" s="266"/>
      <c r="L12" s="266"/>
      <c r="M12" s="266"/>
      <c r="N12" s="266"/>
      <c r="O12" s="266"/>
      <c r="P12" s="266"/>
      <c r="Q12" s="266"/>
      <c r="R12" s="1814"/>
      <c r="S12" s="1814"/>
      <c r="T12" s="1814"/>
      <c r="U12" s="1814"/>
      <c r="V12" s="1814"/>
      <c r="W12" s="1814"/>
      <c r="X12" s="1814"/>
      <c r="Y12" s="1814"/>
      <c r="Z12" s="1814"/>
      <c r="AA12" s="1814"/>
      <c r="AB12" s="1814"/>
      <c r="AC12" s="1814"/>
      <c r="AD12" s="1814"/>
      <c r="AE12" s="1814"/>
      <c r="AF12" s="1814"/>
      <c r="AG12" s="1814"/>
      <c r="AH12" s="1814"/>
      <c r="AI12" s="1814"/>
      <c r="AJ12" s="1814"/>
      <c r="AK12" s="1814"/>
      <c r="AL12" s="1814"/>
      <c r="AM12" s="1814"/>
      <c r="AN12" s="1814"/>
      <c r="AO12" s="1814"/>
      <c r="AP12" s="1813"/>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V12" s="3112"/>
      <c r="BW12" s="3112"/>
      <c r="BX12" s="3112"/>
      <c r="BY12" s="3248"/>
      <c r="BZ12" s="3249"/>
      <c r="CA12" s="3250"/>
      <c r="CD12" s="1815"/>
      <c r="CH12" s="1738"/>
      <c r="CI12" s="1738"/>
      <c r="CJ12" s="1738"/>
      <c r="CK12" s="1738"/>
    </row>
    <row r="13" spans="2:126" s="1804" customFormat="1" ht="30" customHeight="1">
      <c r="B13" s="1800"/>
      <c r="C13" s="5"/>
      <c r="D13" s="1814"/>
      <c r="E13" s="1813"/>
      <c r="F13" s="152" t="s">
        <v>1636</v>
      </c>
      <c r="G13" s="1812"/>
      <c r="H13" s="1813"/>
      <c r="I13" s="266"/>
      <c r="J13" s="266"/>
      <c r="K13" s="266"/>
      <c r="L13" s="266"/>
      <c r="M13" s="266"/>
      <c r="N13" s="266"/>
      <c r="O13" s="266"/>
      <c r="P13" s="266"/>
      <c r="Q13" s="266"/>
      <c r="R13" s="1814"/>
      <c r="S13" s="1814"/>
      <c r="T13" s="1814"/>
      <c r="U13" s="1814"/>
      <c r="V13" s="1814"/>
      <c r="W13" s="1814"/>
      <c r="X13" s="1814"/>
      <c r="Y13" s="1814"/>
      <c r="Z13" s="1814"/>
      <c r="AA13" s="1814"/>
      <c r="AB13" s="1814"/>
      <c r="AC13" s="1814"/>
      <c r="AD13" s="1814"/>
      <c r="AE13" s="1814"/>
      <c r="AF13" s="1814"/>
      <c r="AG13" s="1814"/>
      <c r="AH13" s="1814"/>
      <c r="AI13" s="1814"/>
      <c r="AJ13" s="1814"/>
      <c r="AK13" s="1814"/>
      <c r="AL13" s="1814"/>
      <c r="AM13" s="1814"/>
      <c r="AN13" s="1814"/>
      <c r="AO13" s="1814"/>
      <c r="AP13" s="1813"/>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V13" s="17"/>
      <c r="BW13" s="17"/>
      <c r="BX13" s="17"/>
      <c r="BY13" s="17"/>
      <c r="BZ13" s="17"/>
      <c r="CA13" s="17"/>
      <c r="CD13" s="1815"/>
      <c r="CH13" s="1738"/>
      <c r="CI13" s="1738"/>
      <c r="CJ13" s="1738"/>
      <c r="CK13" s="1738"/>
    </row>
    <row r="14" spans="2:126" s="1804" customFormat="1" ht="30" customHeight="1">
      <c r="B14" s="1800"/>
      <c r="C14" s="5"/>
      <c r="D14" s="1814"/>
      <c r="E14" s="1813"/>
      <c r="F14" s="152" t="s">
        <v>1637</v>
      </c>
      <c r="G14" s="1812"/>
      <c r="H14" s="1813"/>
      <c r="I14" s="266"/>
      <c r="J14" s="266"/>
      <c r="K14" s="266"/>
      <c r="L14" s="266"/>
      <c r="M14" s="266"/>
      <c r="N14" s="266"/>
      <c r="O14" s="266"/>
      <c r="P14" s="266"/>
      <c r="Q14" s="266"/>
      <c r="R14" s="1814"/>
      <c r="S14" s="1814"/>
      <c r="T14" s="1814"/>
      <c r="U14" s="1814"/>
      <c r="V14" s="1814"/>
      <c r="W14" s="1814"/>
      <c r="X14" s="1814"/>
      <c r="Y14" s="1814"/>
      <c r="Z14" s="1814"/>
      <c r="AA14" s="1814"/>
      <c r="AB14" s="1814"/>
      <c r="AC14" s="1814"/>
      <c r="AD14" s="1814"/>
      <c r="AE14" s="1814"/>
      <c r="AF14" s="1814"/>
      <c r="AG14" s="1814"/>
      <c r="AH14" s="1814"/>
      <c r="AI14" s="1814"/>
      <c r="AJ14" s="1814"/>
      <c r="AK14" s="1814"/>
      <c r="AL14" s="1814"/>
      <c r="AM14" s="1814"/>
      <c r="AN14" s="1814"/>
      <c r="AO14" s="1814"/>
      <c r="AP14" s="1813"/>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CD14" s="1815"/>
      <c r="CH14" s="1738"/>
      <c r="CI14" s="1738"/>
      <c r="CJ14" s="1738"/>
      <c r="CK14" s="1738"/>
    </row>
    <row r="15" spans="2:126" s="1804" customFormat="1" ht="30" customHeight="1">
      <c r="B15" s="1824"/>
      <c r="C15" s="5"/>
      <c r="D15" s="1752"/>
      <c r="E15" s="5"/>
      <c r="F15" s="160"/>
      <c r="G15" s="1812"/>
      <c r="H15" s="5"/>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5"/>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CD15" s="1815"/>
      <c r="CH15" s="1738"/>
      <c r="CI15" s="1738"/>
      <c r="CJ15" s="1738"/>
      <c r="CK15" s="1738"/>
    </row>
    <row r="16" spans="2:126" s="143" customFormat="1" ht="30" customHeight="1">
      <c r="B16" s="481"/>
      <c r="C16" s="5"/>
      <c r="D16" s="3251" t="s">
        <v>20</v>
      </c>
      <c r="E16" s="3252"/>
      <c r="F16" s="148" t="s">
        <v>1638</v>
      </c>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48"/>
      <c r="AL16" s="148"/>
      <c r="AM16" s="148"/>
      <c r="AN16" s="148"/>
      <c r="AO16" s="148"/>
      <c r="AP16" s="148"/>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V16" s="3244" t="s">
        <v>36</v>
      </c>
      <c r="BW16" s="3112"/>
      <c r="BX16" s="3112"/>
      <c r="BY16" s="3245"/>
      <c r="BZ16" s="3246"/>
      <c r="CA16" s="3247"/>
      <c r="CC16" s="19"/>
      <c r="CD16" s="1828"/>
      <c r="CH16" s="1738"/>
      <c r="CI16" s="1738"/>
      <c r="CJ16" s="1738"/>
      <c r="CK16" s="1738"/>
    </row>
    <row r="17" spans="2:91" s="143" customFormat="1" ht="30" customHeight="1">
      <c r="B17" s="481"/>
      <c r="C17" s="5"/>
      <c r="D17" s="3252"/>
      <c r="E17" s="3252"/>
      <c r="F17" s="152" t="s">
        <v>1639</v>
      </c>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V17" s="3112"/>
      <c r="BW17" s="3112"/>
      <c r="BX17" s="3112"/>
      <c r="BY17" s="3248"/>
      <c r="BZ17" s="3249"/>
      <c r="CA17" s="3250"/>
      <c r="CC17" s="19"/>
      <c r="CD17" s="1828"/>
      <c r="CH17" s="1738"/>
      <c r="CI17" s="1738"/>
      <c r="CJ17" s="1738"/>
      <c r="CK17" s="1738"/>
    </row>
    <row r="18" spans="2:91" s="143" customFormat="1" ht="30" customHeight="1">
      <c r="B18" s="1766"/>
      <c r="C18" s="5"/>
      <c r="D18" s="1848"/>
      <c r="E18" s="5"/>
      <c r="F18" s="160"/>
      <c r="G18" s="1812"/>
      <c r="H18" s="5"/>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5"/>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V18" s="17"/>
      <c r="BW18" s="17"/>
      <c r="BX18" s="17"/>
      <c r="BY18" s="17"/>
      <c r="BZ18" s="17"/>
      <c r="CA18" s="17"/>
      <c r="CC18" s="22"/>
      <c r="CD18" s="1767"/>
      <c r="CH18" s="1738"/>
      <c r="CI18" s="1738"/>
      <c r="CJ18" s="1738"/>
      <c r="CK18" s="1738"/>
    </row>
    <row r="19" spans="2:91" s="143" customFormat="1" ht="30" customHeight="1">
      <c r="B19" s="1766"/>
      <c r="C19" s="5"/>
      <c r="D19" s="3251" t="s">
        <v>520</v>
      </c>
      <c r="E19" s="3252"/>
      <c r="F19" s="148" t="s">
        <v>1640</v>
      </c>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V19" s="3244" t="s">
        <v>37</v>
      </c>
      <c r="BW19" s="3112"/>
      <c r="BX19" s="3112"/>
      <c r="BY19" s="3245"/>
      <c r="BZ19" s="3246"/>
      <c r="CA19" s="3247"/>
      <c r="CC19" s="22"/>
      <c r="CD19" s="1767"/>
      <c r="CH19" s="1738"/>
      <c r="CI19" s="1738"/>
      <c r="CJ19" s="1738"/>
      <c r="CK19" s="1738"/>
    </row>
    <row r="20" spans="2:91" s="143" customFormat="1" ht="30" customHeight="1">
      <c r="B20" s="1766"/>
      <c r="C20" s="5"/>
      <c r="D20" s="3252"/>
      <c r="E20" s="3252"/>
      <c r="F20" s="152" t="s">
        <v>1640</v>
      </c>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V20" s="3112"/>
      <c r="BW20" s="3112"/>
      <c r="BX20" s="3112"/>
      <c r="BY20" s="3248"/>
      <c r="BZ20" s="3249"/>
      <c r="CA20" s="3250"/>
      <c r="CC20" s="22"/>
      <c r="CD20" s="1767"/>
      <c r="CH20" s="1738"/>
      <c r="CI20" s="1738"/>
      <c r="CJ20" s="1738"/>
      <c r="CK20" s="1738"/>
    </row>
    <row r="21" spans="2:91" s="143" customFormat="1" ht="30" customHeight="1">
      <c r="B21" s="1766"/>
      <c r="C21" s="5"/>
      <c r="D21" s="1814"/>
      <c r="E21" s="5"/>
      <c r="F21" s="5"/>
      <c r="G21" s="1812"/>
      <c r="H21" s="5"/>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5"/>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V21" s="17"/>
      <c r="BW21" s="17"/>
      <c r="BX21" s="17"/>
      <c r="BY21" s="17"/>
      <c r="BZ21" s="17"/>
      <c r="CA21" s="1849"/>
      <c r="CC21" s="22"/>
      <c r="CD21" s="1767"/>
      <c r="CH21" s="1738"/>
      <c r="CI21" s="1738"/>
      <c r="CJ21" s="1738"/>
      <c r="CK21" s="1738"/>
    </row>
    <row r="22" spans="2:91" s="143" customFormat="1" ht="30" customHeight="1">
      <c r="B22" s="1766"/>
      <c r="D22" s="3251" t="s">
        <v>72</v>
      </c>
      <c r="E22" s="3252"/>
      <c r="F22" s="148" t="s">
        <v>1073</v>
      </c>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BD22" s="17"/>
      <c r="BE22" s="17"/>
      <c r="BF22" s="17"/>
      <c r="BG22" s="17"/>
      <c r="BH22" s="17"/>
      <c r="BI22" s="17"/>
      <c r="BJ22" s="17"/>
      <c r="BK22" s="17"/>
      <c r="BL22" s="17"/>
      <c r="BM22" s="17"/>
      <c r="BN22" s="17"/>
      <c r="BO22" s="17"/>
      <c r="BP22" s="17"/>
      <c r="BV22" s="3244" t="s">
        <v>38</v>
      </c>
      <c r="BW22" s="3112"/>
      <c r="BX22" s="3112"/>
      <c r="BY22" s="3245"/>
      <c r="BZ22" s="3246"/>
      <c r="CA22" s="3247"/>
      <c r="CC22" s="22"/>
      <c r="CD22" s="1767"/>
      <c r="CH22" s="1738"/>
      <c r="CI22" s="1738"/>
      <c r="CJ22" s="1738"/>
      <c r="CK22" s="1738"/>
    </row>
    <row r="23" spans="2:91" s="17" customFormat="1" ht="30" customHeight="1">
      <c r="B23" s="1766"/>
      <c r="D23" s="3252"/>
      <c r="E23" s="3252"/>
      <c r="F23" s="152" t="s">
        <v>1074</v>
      </c>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c r="BQ23" s="143"/>
      <c r="BR23" s="143"/>
      <c r="BS23" s="143"/>
      <c r="BT23" s="143"/>
      <c r="BU23" s="143"/>
      <c r="BV23" s="3112"/>
      <c r="BW23" s="3112"/>
      <c r="BX23" s="3112"/>
      <c r="BY23" s="3248"/>
      <c r="BZ23" s="3249"/>
      <c r="CA23" s="3250"/>
      <c r="CC23" s="22"/>
      <c r="CD23" s="1767"/>
      <c r="CH23" s="1738"/>
      <c r="CI23" s="1738"/>
      <c r="CJ23" s="1738"/>
      <c r="CK23" s="1738"/>
    </row>
    <row r="24" spans="2:91" s="17" customFormat="1" ht="39.9" customHeight="1">
      <c r="B24" s="1821"/>
      <c r="C24" s="1840"/>
      <c r="D24" s="1840"/>
      <c r="E24" s="1840"/>
      <c r="F24" s="1840"/>
      <c r="G24" s="1840"/>
      <c r="H24" s="1840"/>
      <c r="I24" s="1840"/>
      <c r="J24" s="1840"/>
      <c r="K24" s="1840"/>
      <c r="L24" s="1840"/>
      <c r="M24" s="1840"/>
      <c r="N24" s="1840"/>
      <c r="O24" s="1840"/>
      <c r="P24" s="1840"/>
      <c r="Q24" s="1840"/>
      <c r="R24" s="1840"/>
      <c r="S24" s="1840"/>
      <c r="T24" s="1840"/>
      <c r="U24" s="1840"/>
      <c r="V24" s="1840"/>
      <c r="W24" s="1840"/>
      <c r="X24" s="1840"/>
      <c r="Y24" s="1840"/>
      <c r="Z24" s="1840"/>
      <c r="AA24" s="1840"/>
      <c r="AB24" s="1840"/>
      <c r="AC24" s="1840"/>
      <c r="AD24" s="1840"/>
      <c r="AE24" s="1840"/>
      <c r="AF24" s="1840"/>
      <c r="AG24" s="1840"/>
      <c r="AH24" s="1840"/>
      <c r="AI24" s="1840"/>
      <c r="AJ24" s="1840"/>
      <c r="AK24" s="1840"/>
      <c r="AL24" s="1840"/>
      <c r="AM24" s="1840"/>
      <c r="AN24" s="1840"/>
      <c r="AO24" s="1840"/>
      <c r="AP24" s="1840"/>
      <c r="AQ24" s="1840"/>
      <c r="AR24" s="1840"/>
      <c r="AS24" s="1840"/>
      <c r="AT24" s="1840"/>
      <c r="AU24" s="1840"/>
      <c r="AV24" s="1840"/>
      <c r="AW24" s="1840"/>
      <c r="AX24" s="1840"/>
      <c r="AY24" s="1840"/>
      <c r="AZ24" s="1840"/>
      <c r="BA24" s="1840"/>
      <c r="BB24" s="1840"/>
      <c r="BC24" s="1840"/>
      <c r="BD24" s="1840"/>
      <c r="BE24" s="1840"/>
      <c r="BF24" s="1840"/>
      <c r="BG24" s="1840"/>
      <c r="BH24" s="1840"/>
      <c r="BI24" s="1840"/>
      <c r="BJ24" s="1840"/>
      <c r="BK24" s="1840"/>
      <c r="BL24" s="1840"/>
      <c r="BM24" s="1840"/>
      <c r="BN24" s="1840"/>
      <c r="BO24" s="1840"/>
      <c r="BP24" s="1840"/>
      <c r="BQ24" s="1850"/>
      <c r="BR24" s="1850"/>
      <c r="BS24" s="1850"/>
      <c r="BT24" s="1850"/>
      <c r="BU24" s="1850"/>
      <c r="BV24" s="1840"/>
      <c r="BW24" s="1840"/>
      <c r="BX24" s="1840"/>
      <c r="BY24" s="1840"/>
      <c r="BZ24" s="1840"/>
      <c r="CA24" s="1840"/>
      <c r="CB24" s="1840"/>
      <c r="CC24" s="1851"/>
      <c r="CD24" s="1841"/>
      <c r="CH24" s="1738"/>
      <c r="CI24" s="1738"/>
      <c r="CJ24" s="1738"/>
      <c r="CK24" s="1738"/>
    </row>
    <row r="25" spans="2:91" s="17" customFormat="1" ht="39.9" customHeight="1">
      <c r="B25" s="1800"/>
      <c r="CC25" s="22"/>
      <c r="CD25" s="1767"/>
      <c r="CH25" s="1738"/>
      <c r="CI25" s="1738"/>
      <c r="CJ25" s="1738"/>
      <c r="CK25" s="1738"/>
    </row>
    <row r="26" spans="2:91" s="17" customFormat="1" ht="30" customHeight="1">
      <c r="B26" s="1800"/>
      <c r="C26" s="35" t="s">
        <v>1641</v>
      </c>
      <c r="D26" s="1814" t="s">
        <v>1642</v>
      </c>
      <c r="E26" s="1813"/>
      <c r="F26" s="1813"/>
      <c r="G26" s="1814"/>
      <c r="AW26" s="35"/>
      <c r="AX26" s="266"/>
      <c r="AY26" s="1812"/>
      <c r="AZ26" s="5"/>
      <c r="BA26" s="266"/>
      <c r="BB26" s="266"/>
      <c r="BC26" s="266"/>
      <c r="BD26" s="266"/>
      <c r="BE26" s="266"/>
      <c r="BF26" s="266"/>
      <c r="BG26" s="266"/>
      <c r="BH26" s="266"/>
      <c r="BI26" s="266"/>
      <c r="BJ26" s="266"/>
      <c r="BK26" s="266"/>
      <c r="BL26" s="266"/>
      <c r="BM26" s="266"/>
      <c r="BN26" s="266"/>
      <c r="BO26" s="266"/>
      <c r="BP26" s="266"/>
      <c r="BQ26" s="266"/>
      <c r="BR26" s="266"/>
      <c r="BS26" s="266"/>
      <c r="BT26" s="266"/>
      <c r="BU26" s="266"/>
      <c r="BV26" s="266"/>
      <c r="BW26" s="266"/>
      <c r="BX26" s="266"/>
      <c r="BY26" s="266"/>
      <c r="BZ26" s="266"/>
      <c r="CA26" s="266"/>
      <c r="CB26" s="266"/>
      <c r="CC26" s="266"/>
      <c r="CD26" s="266"/>
      <c r="CE26" s="266"/>
      <c r="CF26" s="266"/>
      <c r="CG26" s="266"/>
      <c r="CH26" s="5"/>
      <c r="CI26" s="5"/>
      <c r="CJ26" s="5"/>
      <c r="CK26" s="5"/>
      <c r="CL26" s="5"/>
      <c r="CM26" s="5"/>
    </row>
    <row r="27" spans="2:91" s="17" customFormat="1" ht="30" customHeight="1">
      <c r="B27" s="1800"/>
      <c r="C27" s="5"/>
      <c r="D27" s="1852" t="s">
        <v>1643</v>
      </c>
      <c r="E27" s="1738"/>
      <c r="F27" s="1738"/>
      <c r="G27" s="1738"/>
      <c r="H27" s="1738"/>
      <c r="I27" s="1738"/>
      <c r="J27" s="1738"/>
      <c r="K27" s="1738"/>
      <c r="L27" s="1738"/>
      <c r="M27" s="1738"/>
      <c r="N27" s="1738"/>
      <c r="O27" s="1738"/>
      <c r="P27" s="1738"/>
      <c r="Q27" s="1738"/>
      <c r="R27" s="1738"/>
      <c r="S27" s="1738"/>
      <c r="T27" s="1738"/>
      <c r="U27" s="1738"/>
      <c r="V27" s="1738"/>
      <c r="W27" s="1738"/>
      <c r="X27" s="1738"/>
      <c r="Y27" s="1738"/>
      <c r="Z27" s="1738"/>
      <c r="AA27" s="1738"/>
      <c r="AB27" s="1738"/>
      <c r="AC27" s="1738"/>
      <c r="AD27" s="1738"/>
      <c r="AE27" s="1738"/>
      <c r="AF27" s="1738"/>
      <c r="AG27" s="1738"/>
      <c r="AH27" s="1738"/>
      <c r="AI27" s="1738"/>
      <c r="AJ27" s="1738"/>
      <c r="AK27" s="1738"/>
      <c r="AL27" s="1738"/>
      <c r="AM27" s="1738"/>
      <c r="AN27" s="1738"/>
      <c r="AO27" s="1738"/>
      <c r="AP27" s="1738"/>
      <c r="AQ27" s="1738"/>
      <c r="AR27" s="1738"/>
      <c r="AS27" s="1738"/>
      <c r="AT27" s="1738"/>
      <c r="AW27" s="35"/>
      <c r="AX27" s="266"/>
      <c r="AY27" s="1812"/>
      <c r="AZ27" s="5"/>
      <c r="BA27" s="266"/>
      <c r="BB27" s="266"/>
      <c r="BC27" s="266"/>
      <c r="BD27" s="266"/>
      <c r="BE27" s="266"/>
      <c r="BF27" s="266"/>
      <c r="BG27" s="266"/>
      <c r="BH27" s="266"/>
      <c r="BI27" s="266"/>
      <c r="BJ27" s="266"/>
      <c r="BK27" s="266"/>
      <c r="BL27" s="266"/>
      <c r="BM27" s="266"/>
      <c r="BN27" s="266"/>
      <c r="BO27" s="266"/>
      <c r="BP27" s="266"/>
      <c r="BQ27" s="266"/>
      <c r="BR27" s="266"/>
      <c r="BS27" s="266"/>
      <c r="BT27" s="266"/>
      <c r="BU27" s="266"/>
      <c r="BV27" s="266"/>
      <c r="BW27" s="266"/>
      <c r="BX27" s="266"/>
      <c r="BY27" s="266"/>
      <c r="BZ27" s="266"/>
      <c r="CA27" s="266"/>
      <c r="CB27" s="266"/>
      <c r="CC27" s="266"/>
      <c r="CD27" s="266"/>
      <c r="CE27" s="266"/>
      <c r="CF27" s="266"/>
      <c r="CG27" s="266"/>
      <c r="CH27" s="5"/>
      <c r="CI27" s="5"/>
      <c r="CJ27" s="5"/>
      <c r="CK27" s="5"/>
      <c r="CL27" s="5"/>
      <c r="CM27" s="5"/>
    </row>
    <row r="28" spans="2:91" s="17" customFormat="1" ht="30" customHeight="1">
      <c r="B28" s="1824"/>
      <c r="C28" s="5"/>
      <c r="D28" s="1738"/>
      <c r="E28" s="1738"/>
      <c r="F28" s="1738"/>
      <c r="G28" s="1738"/>
      <c r="H28" s="1738"/>
      <c r="I28" s="1738"/>
      <c r="J28" s="1738"/>
      <c r="K28" s="1738"/>
      <c r="L28" s="1738"/>
      <c r="M28" s="1738"/>
      <c r="N28" s="1738"/>
      <c r="O28" s="1738"/>
      <c r="P28" s="1738"/>
      <c r="Q28" s="1738"/>
      <c r="R28" s="1738"/>
      <c r="S28" s="1738"/>
      <c r="T28" s="1738"/>
      <c r="U28" s="1738"/>
      <c r="V28" s="1738"/>
      <c r="W28" s="1738"/>
      <c r="X28" s="1738"/>
      <c r="Y28" s="1738"/>
      <c r="Z28" s="1738"/>
      <c r="AA28" s="1738"/>
      <c r="AB28" s="1738"/>
      <c r="AC28" s="1738"/>
      <c r="AD28" s="1738"/>
      <c r="AE28" s="1738"/>
      <c r="AF28" s="1738"/>
      <c r="AG28" s="1738"/>
      <c r="AH28" s="1738"/>
      <c r="AI28" s="1738"/>
      <c r="AJ28" s="1738"/>
      <c r="AK28" s="1738"/>
      <c r="AL28" s="1738"/>
      <c r="AM28" s="1738"/>
      <c r="AN28" s="1738"/>
      <c r="AO28" s="1738"/>
      <c r="AP28" s="1738"/>
      <c r="AQ28" s="1738"/>
      <c r="AR28" s="1738"/>
      <c r="AS28" s="1738"/>
      <c r="AT28" s="1738"/>
      <c r="AU28" s="5"/>
      <c r="AV28" s="35"/>
      <c r="AW28" s="35"/>
      <c r="AX28" s="266"/>
      <c r="AY28" s="1812"/>
      <c r="AZ28" s="5"/>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1804"/>
      <c r="BW28" s="1804"/>
      <c r="BX28" s="1804"/>
      <c r="BY28" s="3253">
        <v>3300</v>
      </c>
      <c r="BZ28" s="3253"/>
      <c r="CA28" s="3253"/>
      <c r="CB28" s="266"/>
      <c r="CC28" s="266"/>
      <c r="CD28" s="266"/>
      <c r="CE28" s="266"/>
      <c r="CF28" s="266"/>
      <c r="CG28" s="266"/>
      <c r="CH28" s="5"/>
      <c r="CI28" s="5"/>
      <c r="CJ28" s="5"/>
      <c r="CK28" s="5"/>
      <c r="CL28" s="5"/>
      <c r="CM28" s="5"/>
    </row>
    <row r="29" spans="2:91" s="17" customFormat="1" ht="30" customHeight="1">
      <c r="B29" s="481"/>
      <c r="C29" s="5"/>
      <c r="D29" s="1847" t="s">
        <v>19</v>
      </c>
      <c r="E29" s="35"/>
      <c r="F29" s="148" t="s">
        <v>1644</v>
      </c>
      <c r="G29" s="1738"/>
      <c r="H29" s="1738"/>
      <c r="I29" s="1738"/>
      <c r="J29" s="1738"/>
      <c r="K29" s="1738"/>
      <c r="L29" s="1738"/>
      <c r="M29" s="1738"/>
      <c r="N29" s="1738"/>
      <c r="O29" s="1738"/>
      <c r="P29" s="1738"/>
      <c r="Q29" s="1738"/>
      <c r="R29" s="1738"/>
      <c r="S29" s="1738"/>
      <c r="T29" s="1738"/>
      <c r="U29" s="1738"/>
      <c r="V29" s="1738"/>
      <c r="W29" s="1738"/>
      <c r="X29" s="1738"/>
      <c r="Y29" s="1738"/>
      <c r="Z29" s="1738"/>
      <c r="AA29" s="1738"/>
      <c r="AB29" s="1738"/>
      <c r="AC29" s="1738"/>
      <c r="AD29" s="1738"/>
      <c r="AE29" s="1738"/>
      <c r="AF29" s="1738"/>
      <c r="AG29" s="1738"/>
      <c r="AH29" s="1738"/>
      <c r="AI29" s="1738"/>
      <c r="AJ29" s="1738"/>
      <c r="AK29" s="1738"/>
      <c r="AL29" s="1738"/>
      <c r="AM29" s="1738"/>
      <c r="AN29" s="1738"/>
      <c r="AO29" s="1738"/>
      <c r="AP29" s="1738"/>
      <c r="AQ29" s="1738"/>
      <c r="AR29" s="1738"/>
      <c r="AS29" s="1738"/>
      <c r="AT29" s="1738"/>
      <c r="AU29" s="5"/>
      <c r="AY29" s="266"/>
      <c r="AZ29" s="5"/>
      <c r="BA29" s="266"/>
      <c r="BB29" s="266"/>
      <c r="BC29" s="266"/>
      <c r="BD29" s="266"/>
      <c r="BE29" s="266"/>
      <c r="BF29" s="266"/>
      <c r="BG29" s="266"/>
      <c r="BH29" s="266"/>
      <c r="BI29" s="266"/>
      <c r="BJ29" s="266"/>
      <c r="BK29" s="266"/>
      <c r="BL29" s="266"/>
      <c r="BM29" s="266"/>
      <c r="BN29" s="266"/>
      <c r="BO29" s="266"/>
      <c r="BP29" s="266"/>
      <c r="BQ29" s="266"/>
      <c r="BR29" s="266"/>
      <c r="BS29" s="266"/>
      <c r="BT29" s="266"/>
      <c r="BU29" s="266"/>
      <c r="BV29" s="3244" t="s">
        <v>39</v>
      </c>
      <c r="BW29" s="3112"/>
      <c r="BX29" s="3112"/>
      <c r="BY29" s="3245"/>
      <c r="BZ29" s="3246"/>
      <c r="CA29" s="3247"/>
      <c r="CB29" s="266"/>
      <c r="CC29" s="266"/>
      <c r="CD29" s="266"/>
      <c r="CE29" s="266"/>
      <c r="CF29" s="266"/>
      <c r="CG29" s="266"/>
      <c r="CH29" s="5"/>
      <c r="CI29" s="5"/>
      <c r="CJ29" s="5"/>
      <c r="CK29" s="5"/>
      <c r="CL29" s="5"/>
      <c r="CM29" s="5"/>
    </row>
    <row r="30" spans="2:91" s="17" customFormat="1" ht="30" customHeight="1">
      <c r="B30" s="481"/>
      <c r="C30" s="5"/>
      <c r="D30" s="1814"/>
      <c r="E30" s="35"/>
      <c r="F30" s="152" t="s">
        <v>197</v>
      </c>
      <c r="G30" s="1738"/>
      <c r="H30" s="1738"/>
      <c r="I30" s="1738"/>
      <c r="J30" s="1738"/>
      <c r="K30" s="1738"/>
      <c r="L30" s="1738"/>
      <c r="M30" s="1738"/>
      <c r="N30" s="1738"/>
      <c r="O30" s="1738"/>
      <c r="P30" s="1738"/>
      <c r="Q30" s="1738"/>
      <c r="R30" s="1738"/>
      <c r="S30" s="1738"/>
      <c r="T30" s="1738"/>
      <c r="U30" s="1738"/>
      <c r="V30" s="1738"/>
      <c r="W30" s="1738"/>
      <c r="X30" s="1738"/>
      <c r="Y30" s="1738"/>
      <c r="Z30" s="1738"/>
      <c r="AA30" s="1738"/>
      <c r="AB30" s="1738"/>
      <c r="AC30" s="1738"/>
      <c r="AD30" s="1738"/>
      <c r="AE30" s="1738"/>
      <c r="AF30" s="1738"/>
      <c r="AG30" s="1738"/>
      <c r="AH30" s="1738"/>
      <c r="AI30" s="1738"/>
      <c r="AJ30" s="1738"/>
      <c r="AK30" s="1738"/>
      <c r="AL30" s="1738"/>
      <c r="AM30" s="1738"/>
      <c r="AN30" s="1738"/>
      <c r="AO30" s="1738"/>
      <c r="AP30" s="1738"/>
      <c r="AQ30" s="1738"/>
      <c r="AR30" s="1738"/>
      <c r="AS30" s="1738"/>
      <c r="AT30" s="1738"/>
      <c r="AU30" s="5"/>
      <c r="AY30" s="266"/>
      <c r="AZ30" s="5"/>
      <c r="BA30" s="266"/>
      <c r="BB30" s="266"/>
      <c r="BC30" s="266"/>
      <c r="BD30" s="266"/>
      <c r="BE30" s="266"/>
      <c r="BF30" s="266"/>
      <c r="BG30" s="266"/>
      <c r="BH30" s="266"/>
      <c r="BI30" s="266"/>
      <c r="BJ30" s="266"/>
      <c r="BK30" s="266"/>
      <c r="BL30" s="266"/>
      <c r="BM30" s="266"/>
      <c r="BN30" s="266"/>
      <c r="BO30" s="266"/>
      <c r="BP30" s="266"/>
      <c r="BQ30" s="266"/>
      <c r="BR30" s="266"/>
      <c r="BS30" s="266"/>
      <c r="BT30" s="266"/>
      <c r="BU30" s="266"/>
      <c r="BV30" s="3112"/>
      <c r="BW30" s="3112"/>
      <c r="BX30" s="3112"/>
      <c r="BY30" s="3248"/>
      <c r="BZ30" s="3249"/>
      <c r="CA30" s="3250"/>
      <c r="CB30" s="266"/>
      <c r="CC30" s="266"/>
      <c r="CD30" s="266"/>
      <c r="CE30" s="266"/>
      <c r="CF30" s="266"/>
      <c r="CG30" s="266"/>
      <c r="CH30" s="5"/>
      <c r="CI30" s="5"/>
      <c r="CJ30" s="5"/>
      <c r="CK30" s="5"/>
      <c r="CL30" s="5"/>
      <c r="CM30" s="5"/>
    </row>
    <row r="31" spans="2:91" s="17" customFormat="1" ht="30" customHeight="1">
      <c r="B31" s="1766"/>
      <c r="C31" s="5"/>
      <c r="D31" s="1752"/>
      <c r="E31" s="35"/>
      <c r="F31" s="160"/>
      <c r="G31" s="1738"/>
      <c r="H31" s="1738"/>
      <c r="I31" s="1738"/>
      <c r="J31" s="1738"/>
      <c r="K31" s="1738"/>
      <c r="L31" s="1738"/>
      <c r="M31" s="1738"/>
      <c r="N31" s="1738"/>
      <c r="O31" s="1738"/>
      <c r="P31" s="1738"/>
      <c r="Q31" s="1738"/>
      <c r="R31" s="1738"/>
      <c r="S31" s="1738"/>
      <c r="T31" s="1738"/>
      <c r="U31" s="1738"/>
      <c r="V31" s="1738"/>
      <c r="W31" s="1738"/>
      <c r="X31" s="1738"/>
      <c r="Y31" s="1738"/>
      <c r="Z31" s="1738"/>
      <c r="AA31" s="1738"/>
      <c r="AB31" s="1738"/>
      <c r="AC31" s="1738"/>
      <c r="AD31" s="1738"/>
      <c r="AE31" s="1738"/>
      <c r="AF31" s="1738"/>
      <c r="AG31" s="1738"/>
      <c r="AH31" s="1738"/>
      <c r="AI31" s="1738"/>
      <c r="AJ31" s="1738"/>
      <c r="AK31" s="1738"/>
      <c r="AL31" s="1738"/>
      <c r="AM31" s="1738"/>
      <c r="AN31" s="1738"/>
      <c r="AO31" s="1738"/>
      <c r="AP31" s="1738"/>
      <c r="AQ31" s="1738"/>
      <c r="AR31" s="1738"/>
      <c r="AS31" s="1738"/>
      <c r="AT31" s="1738"/>
      <c r="AU31" s="5"/>
      <c r="AY31" s="266"/>
      <c r="AZ31" s="5"/>
      <c r="BA31" s="266"/>
      <c r="BB31" s="266"/>
      <c r="BC31" s="266"/>
      <c r="BD31" s="266"/>
      <c r="BE31" s="266"/>
      <c r="BF31" s="266"/>
      <c r="BG31" s="266"/>
      <c r="BH31" s="266"/>
      <c r="BI31" s="266"/>
      <c r="BJ31" s="266"/>
      <c r="BK31" s="266"/>
      <c r="BL31" s="266"/>
      <c r="BM31" s="266"/>
      <c r="BN31" s="266"/>
      <c r="BO31" s="266"/>
      <c r="BP31" s="266"/>
      <c r="BQ31" s="266"/>
      <c r="BR31" s="266"/>
      <c r="BS31" s="266"/>
      <c r="BT31" s="266"/>
      <c r="BU31" s="266"/>
      <c r="BV31" s="266"/>
      <c r="BW31" s="266"/>
      <c r="BX31" s="266"/>
      <c r="BY31" s="266"/>
      <c r="BZ31" s="266"/>
      <c r="CA31" s="266"/>
      <c r="CB31" s="266"/>
      <c r="CC31" s="266"/>
      <c r="CD31" s="266"/>
      <c r="CE31" s="266"/>
      <c r="CF31" s="266"/>
      <c r="CG31" s="266"/>
      <c r="CH31" s="5"/>
      <c r="CI31" s="5"/>
      <c r="CJ31" s="5"/>
      <c r="CK31" s="5"/>
      <c r="CL31" s="5"/>
      <c r="CM31" s="5"/>
    </row>
    <row r="32" spans="2:91" s="17" customFormat="1" ht="30" customHeight="1">
      <c r="B32" s="1800"/>
      <c r="C32" s="5"/>
      <c r="D32" s="1847" t="s">
        <v>20</v>
      </c>
      <c r="E32" s="35"/>
      <c r="F32" s="148" t="s">
        <v>1645</v>
      </c>
      <c r="G32" s="1738"/>
      <c r="H32" s="1738"/>
      <c r="I32" s="1738"/>
      <c r="J32" s="1738"/>
      <c r="K32" s="1738"/>
      <c r="L32" s="1738"/>
      <c r="M32" s="1738"/>
      <c r="N32" s="1738"/>
      <c r="O32" s="1738"/>
      <c r="P32" s="1738"/>
      <c r="Q32" s="1738"/>
      <c r="R32" s="1738"/>
      <c r="S32" s="1738"/>
      <c r="T32" s="1738"/>
      <c r="U32" s="1738"/>
      <c r="V32" s="1738"/>
      <c r="W32" s="1738"/>
      <c r="X32" s="1738"/>
      <c r="Y32" s="1738"/>
      <c r="Z32" s="1738"/>
      <c r="AA32" s="1738"/>
      <c r="AB32" s="1738"/>
      <c r="AC32" s="1738"/>
      <c r="AD32" s="1738"/>
      <c r="AE32" s="1738"/>
      <c r="AF32" s="1738"/>
      <c r="AG32" s="1738"/>
      <c r="AH32" s="1738"/>
      <c r="AI32" s="1738"/>
      <c r="AJ32" s="1738"/>
      <c r="AK32" s="1738"/>
      <c r="AL32" s="1738"/>
      <c r="AM32" s="1738"/>
      <c r="AN32" s="1738"/>
      <c r="AO32" s="1738"/>
      <c r="AP32" s="1738"/>
      <c r="AQ32" s="1738"/>
      <c r="AR32" s="1738"/>
      <c r="AS32" s="1738"/>
      <c r="AT32" s="1738"/>
      <c r="AU32" s="5"/>
      <c r="AY32" s="266"/>
      <c r="AZ32" s="5"/>
      <c r="BA32" s="266"/>
      <c r="BB32" s="266"/>
      <c r="BC32" s="266"/>
      <c r="BD32" s="266"/>
      <c r="BE32" s="266"/>
      <c r="BF32" s="266"/>
      <c r="BG32" s="266"/>
      <c r="BH32" s="266"/>
      <c r="BI32" s="266"/>
      <c r="BJ32" s="266"/>
      <c r="BK32" s="266"/>
      <c r="BL32" s="266"/>
      <c r="BM32" s="266"/>
      <c r="BN32" s="266"/>
      <c r="BO32" s="266"/>
      <c r="BP32" s="266"/>
      <c r="BQ32" s="266"/>
      <c r="BR32" s="266"/>
      <c r="BS32" s="266"/>
      <c r="BT32" s="266"/>
      <c r="BU32" s="266"/>
      <c r="BV32" s="3244" t="s">
        <v>40</v>
      </c>
      <c r="BW32" s="3112"/>
      <c r="BX32" s="3112"/>
      <c r="BY32" s="3245"/>
      <c r="BZ32" s="3246"/>
      <c r="CA32" s="3247"/>
      <c r="CB32" s="266"/>
      <c r="CC32" s="266"/>
      <c r="CD32" s="266"/>
      <c r="CE32" s="266"/>
      <c r="CF32" s="266"/>
      <c r="CG32" s="266"/>
      <c r="CH32" s="5"/>
      <c r="CI32" s="5"/>
      <c r="CJ32" s="5"/>
      <c r="CK32" s="5"/>
      <c r="CL32" s="5"/>
      <c r="CM32" s="5"/>
    </row>
    <row r="33" spans="2:91" s="17" customFormat="1" ht="30" customHeight="1">
      <c r="B33" s="1800"/>
      <c r="C33" s="5"/>
      <c r="D33" s="1814"/>
      <c r="E33" s="35"/>
      <c r="F33" s="152" t="s">
        <v>2115</v>
      </c>
      <c r="G33" s="1738"/>
      <c r="H33" s="1738"/>
      <c r="I33" s="1738"/>
      <c r="J33" s="1738"/>
      <c r="K33" s="1738"/>
      <c r="L33" s="1738"/>
      <c r="M33" s="1738"/>
      <c r="N33" s="1738"/>
      <c r="O33" s="1738"/>
      <c r="P33" s="1738"/>
      <c r="Q33" s="1738"/>
      <c r="R33" s="1738"/>
      <c r="S33" s="1738"/>
      <c r="T33" s="1738"/>
      <c r="U33" s="1738"/>
      <c r="V33" s="1738"/>
      <c r="W33" s="1738"/>
      <c r="X33" s="1738"/>
      <c r="Y33" s="1738"/>
      <c r="Z33" s="1738"/>
      <c r="AA33" s="1738"/>
      <c r="AB33" s="1738"/>
      <c r="AC33" s="1738"/>
      <c r="AD33" s="1738"/>
      <c r="AE33" s="1738"/>
      <c r="AF33" s="1738"/>
      <c r="AG33" s="1738"/>
      <c r="AH33" s="1738"/>
      <c r="AI33" s="1738"/>
      <c r="AJ33" s="1738"/>
      <c r="AK33" s="1738"/>
      <c r="AL33" s="1738"/>
      <c r="AM33" s="1738"/>
      <c r="AN33" s="1738"/>
      <c r="AO33" s="1738"/>
      <c r="AP33" s="1738"/>
      <c r="AQ33" s="1738"/>
      <c r="AR33" s="1738"/>
      <c r="AS33" s="1738"/>
      <c r="AT33" s="1738"/>
      <c r="AU33" s="5"/>
      <c r="AY33" s="266"/>
      <c r="AZ33" s="5"/>
      <c r="BA33" s="266"/>
      <c r="BB33" s="266"/>
      <c r="BC33" s="266"/>
      <c r="BD33" s="266"/>
      <c r="BE33" s="266"/>
      <c r="BF33" s="266"/>
      <c r="BG33" s="266"/>
      <c r="BH33" s="266"/>
      <c r="BI33" s="266"/>
      <c r="BJ33" s="266"/>
      <c r="BK33" s="266"/>
      <c r="BL33" s="266"/>
      <c r="BM33" s="266"/>
      <c r="BN33" s="266"/>
      <c r="BO33" s="266"/>
      <c r="BP33" s="266"/>
      <c r="BQ33" s="266"/>
      <c r="BR33" s="266"/>
      <c r="BS33" s="266"/>
      <c r="BT33" s="266"/>
      <c r="BU33" s="266"/>
      <c r="BV33" s="3112"/>
      <c r="BW33" s="3112"/>
      <c r="BX33" s="3112"/>
      <c r="BY33" s="3248"/>
      <c r="BZ33" s="3249"/>
      <c r="CA33" s="3250"/>
      <c r="CB33" s="266"/>
      <c r="CC33" s="266"/>
      <c r="CD33" s="266"/>
      <c r="CE33" s="266"/>
      <c r="CF33" s="266"/>
      <c r="CG33" s="266"/>
      <c r="CH33" s="5"/>
      <c r="CI33" s="5"/>
      <c r="CJ33" s="5"/>
      <c r="CK33" s="5"/>
      <c r="CL33" s="5"/>
      <c r="CM33" s="5"/>
    </row>
    <row r="34" spans="2:91" s="17" customFormat="1" ht="30" customHeight="1">
      <c r="B34" s="1800"/>
      <c r="C34" s="5"/>
      <c r="D34" s="1848"/>
      <c r="E34" s="35"/>
      <c r="F34" s="160"/>
      <c r="G34" s="1738"/>
      <c r="H34" s="1738"/>
      <c r="I34" s="1738"/>
      <c r="J34" s="1738"/>
      <c r="K34" s="1738"/>
      <c r="L34" s="1738"/>
      <c r="M34" s="1738"/>
      <c r="N34" s="1738"/>
      <c r="O34" s="1738"/>
      <c r="P34" s="1738"/>
      <c r="Q34" s="1738"/>
      <c r="R34" s="1738"/>
      <c r="S34" s="1738"/>
      <c r="T34" s="1738"/>
      <c r="U34" s="1738"/>
      <c r="V34" s="1738"/>
      <c r="W34" s="1738"/>
      <c r="X34" s="1738"/>
      <c r="Y34" s="1738"/>
      <c r="Z34" s="1738"/>
      <c r="AA34" s="1738"/>
      <c r="AB34" s="1738"/>
      <c r="AC34" s="1738"/>
      <c r="AD34" s="1738"/>
      <c r="AE34" s="1738"/>
      <c r="AF34" s="1738"/>
      <c r="AG34" s="1738"/>
      <c r="AH34" s="1738"/>
      <c r="AI34" s="1738"/>
      <c r="AJ34" s="1738"/>
      <c r="AK34" s="1738"/>
      <c r="AL34" s="1738"/>
      <c r="AM34" s="1738"/>
      <c r="AN34" s="1738"/>
      <c r="AO34" s="1738"/>
      <c r="AP34" s="1738"/>
      <c r="AQ34" s="1738"/>
      <c r="AR34" s="1738"/>
      <c r="AS34" s="1738"/>
      <c r="AT34" s="1738"/>
      <c r="AU34" s="5"/>
      <c r="AY34" s="266"/>
      <c r="AZ34" s="5"/>
      <c r="BA34" s="266"/>
      <c r="BB34" s="266"/>
      <c r="BC34" s="266"/>
      <c r="BD34" s="266"/>
      <c r="BE34" s="266"/>
      <c r="BF34" s="266"/>
      <c r="BG34" s="266"/>
      <c r="BH34" s="266"/>
      <c r="BI34" s="266"/>
      <c r="BJ34" s="266"/>
      <c r="BK34" s="266"/>
      <c r="BL34" s="266"/>
      <c r="BM34" s="266"/>
      <c r="BN34" s="266"/>
      <c r="BO34" s="266"/>
      <c r="BP34" s="266"/>
      <c r="BQ34" s="266"/>
      <c r="BR34" s="266"/>
      <c r="BS34" s="266"/>
      <c r="BT34" s="266"/>
      <c r="BU34" s="266"/>
      <c r="BV34" s="266"/>
      <c r="BW34" s="266"/>
      <c r="BX34" s="266"/>
      <c r="BY34" s="266"/>
      <c r="BZ34" s="266"/>
      <c r="CA34" s="266"/>
      <c r="CB34" s="266"/>
      <c r="CC34" s="266"/>
      <c r="CD34" s="266"/>
      <c r="CE34" s="266"/>
      <c r="CF34" s="266"/>
      <c r="CG34" s="266"/>
      <c r="CH34" s="5"/>
      <c r="CI34" s="5"/>
      <c r="CJ34" s="5"/>
      <c r="CK34" s="5"/>
      <c r="CL34" s="5"/>
      <c r="CM34" s="5"/>
    </row>
    <row r="35" spans="2:91" s="17" customFormat="1" ht="30" customHeight="1">
      <c r="B35" s="1800"/>
      <c r="C35" s="5"/>
      <c r="D35" s="266" t="s">
        <v>47</v>
      </c>
      <c r="E35" s="35"/>
      <c r="F35" s="148" t="s">
        <v>1646</v>
      </c>
      <c r="G35" s="1738"/>
      <c r="H35" s="1738"/>
      <c r="I35" s="1738"/>
      <c r="J35" s="1738"/>
      <c r="K35" s="1738"/>
      <c r="L35" s="1738"/>
      <c r="M35" s="1738"/>
      <c r="N35" s="1738"/>
      <c r="O35" s="1738"/>
      <c r="P35" s="1738"/>
      <c r="Q35" s="1738"/>
      <c r="R35" s="1738"/>
      <c r="S35" s="1738"/>
      <c r="T35" s="1738"/>
      <c r="U35" s="1738"/>
      <c r="V35" s="1738"/>
      <c r="W35" s="1738"/>
      <c r="X35" s="1738"/>
      <c r="Y35" s="1738"/>
      <c r="Z35" s="1738"/>
      <c r="AA35" s="1738"/>
      <c r="AB35" s="1738"/>
      <c r="AC35" s="1738"/>
      <c r="AD35" s="1738"/>
      <c r="AE35" s="1738"/>
      <c r="AF35" s="1738"/>
      <c r="AG35" s="1738"/>
      <c r="AH35" s="1738"/>
      <c r="AI35" s="1738"/>
      <c r="AJ35" s="1738"/>
      <c r="AK35" s="1738"/>
      <c r="AL35" s="1738"/>
      <c r="AM35" s="1738"/>
      <c r="AN35" s="1738"/>
      <c r="AO35" s="1738"/>
      <c r="AP35" s="1738"/>
      <c r="AQ35" s="1738"/>
      <c r="AR35" s="1738"/>
      <c r="AS35" s="1738"/>
      <c r="AT35" s="1738"/>
      <c r="AU35" s="5"/>
      <c r="AY35" s="266"/>
      <c r="AZ35" s="5"/>
      <c r="BA35" s="266"/>
      <c r="BB35" s="266"/>
      <c r="BC35" s="266"/>
      <c r="BD35" s="266"/>
      <c r="BE35" s="266"/>
      <c r="BF35" s="266"/>
      <c r="BG35" s="266"/>
      <c r="BH35" s="266"/>
      <c r="BI35" s="266"/>
      <c r="BJ35" s="266"/>
      <c r="BK35" s="266"/>
      <c r="BL35" s="266"/>
      <c r="BM35" s="266"/>
      <c r="BN35" s="266"/>
      <c r="BO35" s="266"/>
      <c r="BP35" s="266"/>
      <c r="BQ35" s="266"/>
      <c r="BR35" s="266"/>
      <c r="BS35" s="266"/>
      <c r="BT35" s="266"/>
      <c r="BU35" s="266"/>
      <c r="BV35" s="3244" t="s">
        <v>41</v>
      </c>
      <c r="BW35" s="3112"/>
      <c r="BX35" s="3112"/>
      <c r="BY35" s="3245"/>
      <c r="BZ35" s="3246"/>
      <c r="CA35" s="3247"/>
      <c r="CB35" s="266"/>
      <c r="CC35" s="266"/>
      <c r="CD35" s="266"/>
      <c r="CE35" s="266"/>
      <c r="CF35" s="266"/>
      <c r="CG35" s="266"/>
      <c r="CH35" s="5"/>
      <c r="CI35" s="5"/>
      <c r="CJ35" s="5"/>
      <c r="CK35" s="5"/>
      <c r="CL35" s="5"/>
      <c r="CM35" s="5"/>
    </row>
    <row r="36" spans="2:91" s="17" customFormat="1" ht="30" customHeight="1">
      <c r="B36" s="1824"/>
      <c r="C36" s="5"/>
      <c r="D36" s="1814"/>
      <c r="E36" s="35"/>
      <c r="F36" s="152" t="s">
        <v>1647</v>
      </c>
      <c r="G36" s="1738"/>
      <c r="H36" s="1738"/>
      <c r="I36" s="1738"/>
      <c r="J36" s="1738"/>
      <c r="K36" s="1738"/>
      <c r="L36" s="1738"/>
      <c r="M36" s="1738"/>
      <c r="N36" s="1738"/>
      <c r="O36" s="1738"/>
      <c r="P36" s="1738"/>
      <c r="Q36" s="1738"/>
      <c r="R36" s="1738"/>
      <c r="S36" s="1738"/>
      <c r="T36" s="1738"/>
      <c r="U36" s="1738"/>
      <c r="V36" s="1738"/>
      <c r="W36" s="1738"/>
      <c r="X36" s="1738"/>
      <c r="Y36" s="1738"/>
      <c r="Z36" s="1738"/>
      <c r="AA36" s="1738"/>
      <c r="AB36" s="1738"/>
      <c r="AC36" s="1738"/>
      <c r="AD36" s="1738"/>
      <c r="AE36" s="1738"/>
      <c r="AF36" s="1738"/>
      <c r="AG36" s="1738"/>
      <c r="AH36" s="1738"/>
      <c r="AI36" s="1738"/>
      <c r="AJ36" s="1738"/>
      <c r="AK36" s="1738"/>
      <c r="AL36" s="1738"/>
      <c r="AM36" s="1738"/>
      <c r="AN36" s="1738"/>
      <c r="AO36" s="1738"/>
      <c r="AP36" s="1738"/>
      <c r="AQ36" s="1738"/>
      <c r="AR36" s="1738"/>
      <c r="AS36" s="1738"/>
      <c r="AT36" s="1738"/>
      <c r="AU36" s="5"/>
      <c r="AY36" s="266"/>
      <c r="AZ36" s="5"/>
      <c r="BA36" s="266"/>
      <c r="BB36" s="266"/>
      <c r="BC36" s="266"/>
      <c r="BD36" s="266"/>
      <c r="BE36" s="266"/>
      <c r="BF36" s="266"/>
      <c r="BG36" s="266"/>
      <c r="BH36" s="266"/>
      <c r="BI36" s="266"/>
      <c r="BJ36" s="266"/>
      <c r="BK36" s="266"/>
      <c r="BL36" s="266"/>
      <c r="BM36" s="266"/>
      <c r="BN36" s="266"/>
      <c r="BO36" s="266"/>
      <c r="BP36" s="266"/>
      <c r="BQ36" s="266"/>
      <c r="BR36" s="266"/>
      <c r="BS36" s="266"/>
      <c r="BT36" s="266"/>
      <c r="BU36" s="266"/>
      <c r="BV36" s="3112"/>
      <c r="BW36" s="3112"/>
      <c r="BX36" s="3112"/>
      <c r="BY36" s="3248"/>
      <c r="BZ36" s="3249"/>
      <c r="CA36" s="3250"/>
      <c r="CB36" s="266"/>
      <c r="CC36" s="266"/>
      <c r="CD36" s="266"/>
      <c r="CE36" s="266"/>
      <c r="CF36" s="266"/>
      <c r="CG36" s="266"/>
      <c r="CH36" s="5"/>
      <c r="CI36" s="5"/>
      <c r="CJ36" s="5"/>
      <c r="CK36" s="5"/>
      <c r="CL36" s="5"/>
      <c r="CM36" s="5"/>
    </row>
    <row r="37" spans="2:91" s="17" customFormat="1" ht="30" customHeight="1">
      <c r="B37" s="481"/>
      <c r="C37" s="5"/>
      <c r="D37" s="1814"/>
      <c r="E37" s="35"/>
      <c r="F37" s="160"/>
      <c r="G37" s="1738"/>
      <c r="H37" s="1738"/>
      <c r="I37" s="1738"/>
      <c r="J37" s="1738"/>
      <c r="K37" s="1738"/>
      <c r="L37" s="1738"/>
      <c r="M37" s="1738"/>
      <c r="N37" s="1738"/>
      <c r="O37" s="1738"/>
      <c r="P37" s="1738"/>
      <c r="Q37" s="1738"/>
      <c r="R37" s="1738"/>
      <c r="S37" s="1738"/>
      <c r="T37" s="1738"/>
      <c r="U37" s="1738"/>
      <c r="V37" s="1738"/>
      <c r="W37" s="1738"/>
      <c r="X37" s="1738"/>
      <c r="Y37" s="1738"/>
      <c r="Z37" s="1738"/>
      <c r="AA37" s="1738"/>
      <c r="AB37" s="1738"/>
      <c r="AC37" s="1738"/>
      <c r="AD37" s="1738"/>
      <c r="AE37" s="1738"/>
      <c r="AF37" s="1738"/>
      <c r="AG37" s="1738"/>
      <c r="AH37" s="1738"/>
      <c r="AI37" s="1738"/>
      <c r="AJ37" s="1738"/>
      <c r="AK37" s="1738"/>
      <c r="AL37" s="1738"/>
      <c r="AM37" s="1738"/>
      <c r="AN37" s="1738"/>
      <c r="AO37" s="1738"/>
      <c r="AP37" s="1738"/>
      <c r="AQ37" s="1738"/>
      <c r="AR37" s="1738"/>
      <c r="AS37" s="1738"/>
      <c r="AT37" s="1738"/>
      <c r="AU37" s="5"/>
      <c r="AY37" s="266"/>
      <c r="AZ37" s="5"/>
      <c r="BA37" s="266"/>
      <c r="BB37" s="266"/>
      <c r="BC37" s="266"/>
      <c r="BD37" s="266"/>
      <c r="BE37" s="266"/>
      <c r="BF37" s="266"/>
      <c r="BG37" s="266"/>
      <c r="BH37" s="266"/>
      <c r="BI37" s="266"/>
      <c r="BJ37" s="266"/>
      <c r="BK37" s="266"/>
      <c r="BL37" s="266"/>
      <c r="BM37" s="266"/>
      <c r="BN37" s="266"/>
      <c r="BO37" s="266"/>
      <c r="BP37" s="266"/>
      <c r="BQ37" s="266"/>
      <c r="BR37" s="266"/>
      <c r="BS37" s="266"/>
      <c r="BT37" s="266"/>
      <c r="BU37" s="266"/>
      <c r="BV37" s="266"/>
      <c r="BW37" s="266"/>
      <c r="BX37" s="266"/>
      <c r="BY37" s="266"/>
      <c r="BZ37" s="266"/>
      <c r="CA37" s="266"/>
      <c r="CB37" s="266"/>
      <c r="CC37" s="266"/>
      <c r="CD37" s="266"/>
      <c r="CE37" s="266"/>
      <c r="CF37" s="266"/>
      <c r="CG37" s="266"/>
      <c r="CH37" s="5"/>
      <c r="CI37" s="5"/>
      <c r="CJ37" s="5"/>
      <c r="CK37" s="5"/>
      <c r="CL37" s="5"/>
      <c r="CM37" s="5"/>
    </row>
    <row r="38" spans="2:91" s="17" customFormat="1" ht="30" customHeight="1">
      <c r="B38" s="481"/>
      <c r="C38" s="5"/>
      <c r="D38" s="1847" t="s">
        <v>72</v>
      </c>
      <c r="E38" s="35"/>
      <c r="F38" s="266" t="s">
        <v>2116</v>
      </c>
      <c r="G38" s="1738"/>
      <c r="H38" s="1738"/>
      <c r="I38" s="1738"/>
      <c r="J38" s="1738"/>
      <c r="K38" s="1738"/>
      <c r="L38" s="1738"/>
      <c r="M38" s="1738"/>
      <c r="N38" s="1738"/>
      <c r="O38" s="1738"/>
      <c r="P38" s="1738"/>
      <c r="Q38" s="1738"/>
      <c r="R38" s="1738"/>
      <c r="S38" s="1738"/>
      <c r="T38" s="1738"/>
      <c r="U38" s="1738"/>
      <c r="V38" s="1738"/>
      <c r="W38" s="1738"/>
      <c r="X38" s="1738"/>
      <c r="Y38" s="1738"/>
      <c r="Z38" s="1738"/>
      <c r="AA38" s="1738"/>
      <c r="AB38" s="1738"/>
      <c r="AC38" s="1738"/>
      <c r="AD38" s="1738"/>
      <c r="AE38" s="1738"/>
      <c r="AF38" s="1738"/>
      <c r="AG38" s="1738"/>
      <c r="AH38" s="1738"/>
      <c r="AI38" s="1738"/>
      <c r="AJ38" s="1738"/>
      <c r="AK38" s="1738"/>
      <c r="AL38" s="1738"/>
      <c r="AM38" s="1738"/>
      <c r="AN38" s="1738"/>
      <c r="AO38" s="1738"/>
      <c r="AP38" s="1738"/>
      <c r="AQ38" s="1738"/>
      <c r="AR38" s="1738"/>
      <c r="AS38" s="1738"/>
      <c r="AT38" s="1738"/>
      <c r="AU38" s="5"/>
      <c r="AY38" s="266"/>
      <c r="AZ38" s="5"/>
      <c r="BA38" s="266"/>
      <c r="BB38" s="266"/>
      <c r="BC38" s="266"/>
      <c r="BD38" s="266"/>
      <c r="BE38" s="266"/>
      <c r="BF38" s="266"/>
      <c r="BG38" s="266"/>
      <c r="BH38" s="266"/>
      <c r="BI38" s="266"/>
      <c r="BJ38" s="266"/>
      <c r="BK38" s="266"/>
      <c r="BL38" s="266"/>
      <c r="BM38" s="266"/>
      <c r="BN38" s="266"/>
      <c r="BO38" s="266"/>
      <c r="BP38" s="266"/>
      <c r="BQ38" s="266"/>
      <c r="BR38" s="266"/>
      <c r="BS38" s="266"/>
      <c r="BT38" s="266"/>
      <c r="BU38" s="266"/>
      <c r="BV38" s="3244" t="s">
        <v>68</v>
      </c>
      <c r="BW38" s="3112"/>
      <c r="BX38" s="3112"/>
      <c r="BY38" s="3245"/>
      <c r="BZ38" s="3246"/>
      <c r="CA38" s="3247"/>
      <c r="CB38" s="266"/>
      <c r="CC38" s="266"/>
      <c r="CD38" s="266"/>
      <c r="CE38" s="266"/>
      <c r="CF38" s="266"/>
      <c r="CG38" s="266"/>
      <c r="CH38" s="5"/>
      <c r="CI38" s="5"/>
      <c r="CJ38" s="5"/>
      <c r="CK38" s="5"/>
      <c r="CL38" s="5"/>
      <c r="CM38" s="5"/>
    </row>
    <row r="39" spans="2:91" s="17" customFormat="1" ht="30" customHeight="1">
      <c r="B39" s="1766"/>
      <c r="C39" s="5"/>
      <c r="D39" s="1814"/>
      <c r="E39" s="35"/>
      <c r="F39" s="12" t="s">
        <v>2117</v>
      </c>
      <c r="G39" s="1738"/>
      <c r="H39" s="1738"/>
      <c r="I39" s="1738"/>
      <c r="J39" s="1738"/>
      <c r="K39" s="1738"/>
      <c r="L39" s="1738"/>
      <c r="M39" s="1738"/>
      <c r="N39" s="1738"/>
      <c r="O39" s="1738"/>
      <c r="P39" s="1738"/>
      <c r="Q39" s="1738"/>
      <c r="R39" s="1738"/>
      <c r="S39" s="1738"/>
      <c r="T39" s="1738"/>
      <c r="U39" s="1738"/>
      <c r="V39" s="1738"/>
      <c r="W39" s="1738"/>
      <c r="X39" s="1738"/>
      <c r="Y39" s="1738"/>
      <c r="Z39" s="1738"/>
      <c r="AA39" s="1738"/>
      <c r="AB39" s="1738"/>
      <c r="AC39" s="1738"/>
      <c r="AD39" s="1738"/>
      <c r="AE39" s="1738"/>
      <c r="AF39" s="1738"/>
      <c r="AG39" s="1738"/>
      <c r="AH39" s="1738"/>
      <c r="AI39" s="1738"/>
      <c r="AJ39" s="1738"/>
      <c r="AK39" s="1738"/>
      <c r="AL39" s="1738"/>
      <c r="AM39" s="1738"/>
      <c r="AN39" s="1738"/>
      <c r="AO39" s="1738"/>
      <c r="AP39" s="1738"/>
      <c r="AQ39" s="1738"/>
      <c r="AR39" s="1738"/>
      <c r="AS39" s="1738"/>
      <c r="AT39" s="1738"/>
      <c r="AU39" s="5"/>
      <c r="AY39" s="266"/>
      <c r="AZ39" s="5"/>
      <c r="BA39" s="266"/>
      <c r="BB39" s="266"/>
      <c r="BC39" s="266"/>
      <c r="BD39" s="266"/>
      <c r="BE39" s="266"/>
      <c r="BF39" s="266"/>
      <c r="BG39" s="266"/>
      <c r="BH39" s="266"/>
      <c r="BI39" s="266"/>
      <c r="BJ39" s="266"/>
      <c r="BK39" s="266"/>
      <c r="BL39" s="266"/>
      <c r="BM39" s="266"/>
      <c r="BN39" s="266"/>
      <c r="BO39" s="266"/>
      <c r="BP39" s="266"/>
      <c r="BQ39" s="266"/>
      <c r="BR39" s="266"/>
      <c r="BS39" s="266"/>
      <c r="BT39" s="266"/>
      <c r="BU39" s="266"/>
      <c r="BV39" s="3112"/>
      <c r="BW39" s="3112"/>
      <c r="BX39" s="3112"/>
      <c r="BY39" s="3248"/>
      <c r="BZ39" s="3249"/>
      <c r="CA39" s="3250"/>
      <c r="CB39" s="266"/>
      <c r="CC39" s="266"/>
      <c r="CD39" s="266"/>
      <c r="CE39" s="266"/>
      <c r="CF39" s="266"/>
      <c r="CG39" s="266"/>
      <c r="CH39" s="5"/>
      <c r="CI39" s="5"/>
      <c r="CJ39" s="5"/>
      <c r="CK39" s="5"/>
      <c r="CL39" s="5"/>
      <c r="CM39" s="5"/>
    </row>
    <row r="40" spans="2:91" s="17" customFormat="1" ht="30" customHeight="1">
      <c r="B40" s="1800"/>
      <c r="C40" s="5"/>
      <c r="D40" s="5"/>
      <c r="E40" s="35"/>
      <c r="F40" s="159"/>
      <c r="G40" s="1738"/>
      <c r="H40" s="1738"/>
      <c r="I40" s="1738"/>
      <c r="J40" s="1738"/>
      <c r="K40" s="1738"/>
      <c r="L40" s="1738"/>
      <c r="M40" s="1738"/>
      <c r="N40" s="1738"/>
      <c r="O40" s="1738"/>
      <c r="P40" s="1738"/>
      <c r="Q40" s="1738"/>
      <c r="R40" s="1738"/>
      <c r="S40" s="1738"/>
      <c r="T40" s="1738"/>
      <c r="U40" s="1738"/>
      <c r="V40" s="1738"/>
      <c r="W40" s="1738"/>
      <c r="X40" s="1738"/>
      <c r="Y40" s="1738"/>
      <c r="Z40" s="1738"/>
      <c r="AA40" s="1738"/>
      <c r="AB40" s="1738"/>
      <c r="AC40" s="1738"/>
      <c r="AD40" s="1738"/>
      <c r="AE40" s="1738"/>
      <c r="AF40" s="1738"/>
      <c r="AG40" s="1738"/>
      <c r="AH40" s="1738"/>
      <c r="AI40" s="1738"/>
      <c r="AJ40" s="1738"/>
      <c r="AK40" s="1738"/>
      <c r="AL40" s="1738"/>
      <c r="AM40" s="1738"/>
      <c r="AN40" s="1738"/>
      <c r="AO40" s="1738"/>
      <c r="AP40" s="1738"/>
      <c r="AQ40" s="1738"/>
      <c r="AR40" s="1738"/>
      <c r="AS40" s="1738"/>
      <c r="AT40" s="1738"/>
      <c r="AU40" s="5"/>
      <c r="AY40" s="266"/>
      <c r="AZ40" s="5"/>
      <c r="BA40" s="266"/>
      <c r="BB40" s="266"/>
      <c r="BC40" s="266"/>
      <c r="BD40" s="266"/>
      <c r="BE40" s="266"/>
      <c r="BF40" s="266"/>
      <c r="BG40" s="266"/>
      <c r="BH40" s="266"/>
      <c r="BI40" s="266"/>
      <c r="BJ40" s="266"/>
      <c r="BK40" s="266"/>
      <c r="BL40" s="266"/>
      <c r="BM40" s="266"/>
      <c r="BN40" s="266"/>
      <c r="BO40" s="266"/>
      <c r="BP40" s="266"/>
      <c r="BQ40" s="266"/>
      <c r="BR40" s="266"/>
      <c r="BS40" s="266"/>
      <c r="BT40" s="266"/>
      <c r="BU40" s="266"/>
      <c r="BV40" s="266"/>
      <c r="BW40" s="266"/>
      <c r="BX40" s="266"/>
      <c r="BY40" s="266"/>
      <c r="BZ40" s="266"/>
      <c r="CA40" s="266"/>
      <c r="CB40" s="266"/>
      <c r="CC40" s="266"/>
      <c r="CD40" s="266"/>
      <c r="CE40" s="266"/>
      <c r="CF40" s="266"/>
      <c r="CG40" s="266"/>
      <c r="CH40" s="5"/>
      <c r="CI40" s="5"/>
      <c r="CJ40" s="5"/>
      <c r="CK40" s="5"/>
      <c r="CL40" s="5"/>
      <c r="CM40" s="5"/>
    </row>
    <row r="41" spans="2:91" s="17" customFormat="1" ht="30" customHeight="1">
      <c r="B41" s="1800"/>
      <c r="C41" s="5"/>
      <c r="D41" s="1814" t="s">
        <v>111</v>
      </c>
      <c r="E41" s="35"/>
      <c r="F41" s="266" t="s">
        <v>1073</v>
      </c>
      <c r="G41" s="1738"/>
      <c r="H41" s="1738"/>
      <c r="I41" s="1738"/>
      <c r="J41" s="1738"/>
      <c r="K41" s="1738"/>
      <c r="L41" s="1738"/>
      <c r="M41" s="1738"/>
      <c r="N41" s="1738"/>
      <c r="O41" s="1738"/>
      <c r="P41" s="1738"/>
      <c r="Q41" s="1738"/>
      <c r="R41" s="1738"/>
      <c r="S41" s="1738"/>
      <c r="T41" s="1738"/>
      <c r="U41" s="1738"/>
      <c r="V41" s="1738"/>
      <c r="W41" s="1738"/>
      <c r="X41" s="1738"/>
      <c r="Y41" s="1738"/>
      <c r="Z41" s="1738"/>
      <c r="AA41" s="1738"/>
      <c r="AB41" s="1738"/>
      <c r="AC41" s="1738"/>
      <c r="AD41" s="1738"/>
      <c r="AE41" s="1738"/>
      <c r="AF41" s="1738"/>
      <c r="AG41" s="1738"/>
      <c r="AH41" s="1738"/>
      <c r="AI41" s="1738"/>
      <c r="AJ41" s="1738"/>
      <c r="AK41" s="1738"/>
      <c r="AL41" s="1738"/>
      <c r="AM41" s="1738"/>
      <c r="AN41" s="1738"/>
      <c r="AO41" s="1738"/>
      <c r="AP41" s="1738"/>
      <c r="AQ41" s="1738"/>
      <c r="AR41" s="1738"/>
      <c r="AS41" s="1738"/>
      <c r="AT41" s="1738"/>
      <c r="AU41" s="5"/>
      <c r="AY41" s="266"/>
      <c r="AZ41" s="5"/>
      <c r="BA41" s="266"/>
      <c r="BB41" s="266"/>
      <c r="BC41" s="266"/>
      <c r="BD41" s="266"/>
      <c r="BE41" s="266"/>
      <c r="BF41" s="266"/>
      <c r="BG41" s="266"/>
      <c r="BH41" s="266"/>
      <c r="BI41" s="266"/>
      <c r="BJ41" s="266"/>
      <c r="BK41" s="266"/>
      <c r="BL41" s="266"/>
      <c r="BM41" s="266"/>
      <c r="BN41" s="266"/>
      <c r="BO41" s="266"/>
      <c r="BP41" s="266"/>
      <c r="BQ41" s="266"/>
      <c r="BR41" s="266"/>
      <c r="BS41" s="266"/>
      <c r="BT41" s="266"/>
      <c r="BU41" s="266"/>
      <c r="BV41" s="3244" t="s">
        <v>42</v>
      </c>
      <c r="BW41" s="3112"/>
      <c r="BX41" s="3112"/>
      <c r="BY41" s="3245"/>
      <c r="BZ41" s="3246"/>
      <c r="CA41" s="3247"/>
      <c r="CB41" s="266"/>
      <c r="CC41" s="266"/>
      <c r="CD41" s="266"/>
      <c r="CE41" s="266"/>
      <c r="CF41" s="266"/>
      <c r="CG41" s="266"/>
      <c r="CH41" s="5"/>
      <c r="CI41" s="5"/>
      <c r="CJ41" s="5"/>
      <c r="CK41" s="5"/>
      <c r="CL41" s="5"/>
      <c r="CM41" s="5"/>
    </row>
    <row r="42" spans="2:91" s="17" customFormat="1" ht="30" customHeight="1">
      <c r="B42" s="1800"/>
      <c r="C42" s="5"/>
      <c r="D42" s="1814"/>
      <c r="E42" s="35"/>
      <c r="F42" s="159" t="s">
        <v>1074</v>
      </c>
      <c r="G42" s="1738"/>
      <c r="H42" s="1738"/>
      <c r="I42" s="1738"/>
      <c r="J42" s="1738"/>
      <c r="K42" s="1738"/>
      <c r="L42" s="1738"/>
      <c r="M42" s="1738"/>
      <c r="N42" s="1738"/>
      <c r="O42" s="1738"/>
      <c r="P42" s="1738"/>
      <c r="Q42" s="1738"/>
      <c r="R42" s="1738"/>
      <c r="S42" s="1738"/>
      <c r="T42" s="1738"/>
      <c r="U42" s="1738"/>
      <c r="V42" s="1738"/>
      <c r="W42" s="1738"/>
      <c r="X42" s="1738"/>
      <c r="Y42" s="1738"/>
      <c r="Z42" s="1738"/>
      <c r="AA42" s="1738"/>
      <c r="AB42" s="1738"/>
      <c r="AC42" s="1738"/>
      <c r="AD42" s="1738"/>
      <c r="AE42" s="1738"/>
      <c r="AF42" s="1738"/>
      <c r="AG42" s="1738"/>
      <c r="AH42" s="1738"/>
      <c r="AI42" s="1738"/>
      <c r="AJ42" s="1738"/>
      <c r="AK42" s="1738"/>
      <c r="AL42" s="1738"/>
      <c r="AM42" s="1738"/>
      <c r="AN42" s="1738"/>
      <c r="AO42" s="1738"/>
      <c r="AP42" s="1738"/>
      <c r="AQ42" s="1738"/>
      <c r="AR42" s="1738"/>
      <c r="AS42" s="1738"/>
      <c r="AT42" s="1738"/>
      <c r="AU42" s="5"/>
      <c r="AY42" s="266"/>
      <c r="AZ42" s="5"/>
      <c r="BA42" s="266"/>
      <c r="BB42" s="266"/>
      <c r="BC42" s="266"/>
      <c r="BD42" s="266"/>
      <c r="BE42" s="266"/>
      <c r="BF42" s="266"/>
      <c r="BG42" s="266"/>
      <c r="BH42" s="266"/>
      <c r="BI42" s="266"/>
      <c r="BJ42" s="266"/>
      <c r="BK42" s="266"/>
      <c r="BL42" s="266"/>
      <c r="BM42" s="266"/>
      <c r="BN42" s="266"/>
      <c r="BO42" s="266"/>
      <c r="BP42" s="266"/>
      <c r="BQ42" s="266"/>
      <c r="BR42" s="266"/>
      <c r="BS42" s="266"/>
      <c r="BT42" s="266"/>
      <c r="BU42" s="266"/>
      <c r="BV42" s="3112"/>
      <c r="BW42" s="3112"/>
      <c r="BX42" s="3112"/>
      <c r="BY42" s="3248"/>
      <c r="BZ42" s="3249"/>
      <c r="CA42" s="3250"/>
      <c r="CB42" s="266"/>
      <c r="CC42" s="266"/>
      <c r="CD42" s="266"/>
      <c r="CE42" s="266"/>
      <c r="CF42" s="266"/>
      <c r="CG42" s="266"/>
      <c r="CH42" s="5"/>
      <c r="CI42" s="5"/>
      <c r="CJ42" s="5"/>
      <c r="CK42" s="5"/>
      <c r="CL42" s="5"/>
      <c r="CM42" s="5"/>
    </row>
    <row r="43" spans="2:91" s="17" customFormat="1" ht="39.9" customHeight="1">
      <c r="B43" s="1821"/>
      <c r="C43" s="1853"/>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D43" s="1795"/>
      <c r="AE43" s="1795"/>
      <c r="AF43" s="1795"/>
      <c r="AG43" s="1795"/>
      <c r="AH43" s="1795"/>
      <c r="AI43" s="1795"/>
      <c r="AJ43" s="1795"/>
      <c r="AK43" s="1795"/>
      <c r="AL43" s="1795"/>
      <c r="AM43" s="1795"/>
      <c r="AN43" s="1795"/>
      <c r="AO43" s="1795"/>
      <c r="AP43" s="1795"/>
      <c r="AQ43" s="1795"/>
      <c r="AR43" s="1795"/>
      <c r="AS43" s="1795"/>
      <c r="AT43" s="1795"/>
      <c r="AU43" s="1795"/>
      <c r="AV43" s="1795"/>
      <c r="AW43" s="1795"/>
      <c r="AX43" s="1795"/>
      <c r="AY43" s="1795"/>
      <c r="AZ43" s="1795"/>
      <c r="BA43" s="1795"/>
      <c r="BB43" s="1795"/>
      <c r="BC43" s="1795"/>
      <c r="BD43" s="1795"/>
      <c r="BE43" s="1795"/>
      <c r="BF43" s="1795"/>
      <c r="BG43" s="1795"/>
      <c r="BH43" s="1795"/>
      <c r="BI43" s="1795"/>
      <c r="BJ43" s="1795"/>
      <c r="BK43" s="1795"/>
      <c r="BL43" s="1795"/>
      <c r="BM43" s="1795"/>
      <c r="BN43" s="1795"/>
      <c r="BO43" s="1795"/>
      <c r="BP43" s="1795"/>
      <c r="BQ43" s="1795"/>
      <c r="BR43" s="1795"/>
      <c r="BS43" s="1795"/>
      <c r="BT43" s="1795"/>
      <c r="BU43" s="1795"/>
      <c r="BV43" s="1795"/>
      <c r="BW43" s="1795"/>
      <c r="BX43" s="1795"/>
      <c r="BY43" s="1795"/>
      <c r="BZ43" s="1795"/>
      <c r="CA43" s="1795"/>
      <c r="CB43" s="1840"/>
      <c r="CC43" s="1795"/>
      <c r="CD43" s="1823"/>
      <c r="CH43" s="1738"/>
      <c r="CI43" s="1738"/>
      <c r="CJ43" s="1738"/>
      <c r="CK43" s="1738"/>
    </row>
    <row r="44" spans="2:91" s="17" customFormat="1" ht="39.9" customHeight="1">
      <c r="B44" s="1824"/>
      <c r="C44" s="5"/>
      <c r="D44" s="1738"/>
      <c r="E44" s="1738"/>
      <c r="F44" s="1738"/>
      <c r="G44" s="1738"/>
      <c r="H44" s="1738"/>
      <c r="I44" s="1738"/>
      <c r="J44" s="1738"/>
      <c r="K44" s="1738"/>
      <c r="L44" s="1738"/>
      <c r="M44" s="1738"/>
      <c r="N44" s="1738"/>
      <c r="O44" s="1738"/>
      <c r="P44" s="1738"/>
      <c r="Q44" s="1738"/>
      <c r="R44" s="1738"/>
      <c r="S44" s="1738"/>
      <c r="T44" s="1738"/>
      <c r="U44" s="1738"/>
      <c r="V44" s="1738"/>
      <c r="W44" s="1738"/>
      <c r="X44" s="1738"/>
      <c r="Y44" s="1738"/>
      <c r="Z44" s="1738"/>
      <c r="AA44" s="1738"/>
      <c r="AB44" s="1738"/>
      <c r="AC44" s="1738"/>
      <c r="AD44" s="1738"/>
      <c r="AE44" s="1738"/>
      <c r="AF44" s="1738"/>
      <c r="AG44" s="1738"/>
      <c r="AH44" s="1738"/>
      <c r="AI44" s="1738"/>
      <c r="AJ44" s="1738"/>
      <c r="AK44" s="1738"/>
      <c r="AL44" s="1738"/>
      <c r="AM44" s="1738"/>
      <c r="AN44" s="1738"/>
      <c r="AO44" s="1738"/>
      <c r="AP44" s="1738"/>
      <c r="AQ44" s="1738"/>
      <c r="AR44" s="1738"/>
      <c r="AS44" s="1738"/>
      <c r="AT44" s="1738"/>
      <c r="AU44" s="1738"/>
      <c r="AV44" s="1738"/>
      <c r="AW44" s="1738"/>
      <c r="AX44" s="1738"/>
      <c r="AY44" s="1738"/>
      <c r="AZ44" s="1738"/>
      <c r="BA44" s="1738"/>
      <c r="BB44" s="1738"/>
      <c r="BC44" s="1738"/>
      <c r="BD44" s="1738"/>
      <c r="BE44" s="1738"/>
      <c r="BF44" s="1738"/>
      <c r="BG44" s="1738"/>
      <c r="BH44" s="1738"/>
      <c r="BI44" s="1738"/>
      <c r="BJ44" s="1738"/>
      <c r="BK44" s="1738"/>
      <c r="BL44" s="1738"/>
      <c r="BM44" s="1738"/>
      <c r="BN44" s="1738"/>
      <c r="BO44" s="1738"/>
      <c r="BP44" s="1738"/>
      <c r="BQ44" s="1738"/>
      <c r="BR44" s="1738"/>
      <c r="BS44" s="1738"/>
      <c r="BT44" s="1738"/>
      <c r="BU44" s="1738"/>
      <c r="BV44" s="1738"/>
      <c r="BW44" s="1738"/>
      <c r="BX44" s="1738"/>
      <c r="BY44" s="1738"/>
      <c r="BZ44" s="1738"/>
      <c r="CA44" s="1738"/>
      <c r="CC44" s="1738"/>
      <c r="CD44" s="1828"/>
      <c r="CH44" s="1738"/>
      <c r="CI44" s="1738"/>
      <c r="CJ44" s="1738"/>
      <c r="CK44" s="1738"/>
    </row>
    <row r="45" spans="2:91" s="17" customFormat="1" ht="30" customHeight="1">
      <c r="B45" s="481"/>
      <c r="C45" s="5"/>
      <c r="D45" s="1738"/>
      <c r="E45" s="1738"/>
      <c r="F45" s="1738"/>
      <c r="G45" s="1738"/>
      <c r="H45" s="1738"/>
      <c r="I45" s="1738"/>
      <c r="J45" s="1738"/>
      <c r="K45" s="1738"/>
      <c r="L45" s="1738"/>
      <c r="M45" s="1738"/>
      <c r="N45" s="1738"/>
      <c r="O45" s="1738"/>
      <c r="P45" s="1738"/>
      <c r="Q45" s="1738"/>
      <c r="R45" s="1738"/>
      <c r="S45" s="1738"/>
      <c r="T45" s="1738"/>
      <c r="U45" s="1738"/>
      <c r="V45" s="1738"/>
      <c r="W45" s="1738"/>
      <c r="X45" s="1738"/>
      <c r="Y45" s="1738"/>
      <c r="Z45" s="1738"/>
      <c r="AA45" s="1738"/>
      <c r="AB45" s="1738"/>
      <c r="AC45" s="1738"/>
      <c r="AD45" s="1738"/>
      <c r="AE45" s="1738"/>
      <c r="AF45" s="1738"/>
      <c r="AG45" s="1738"/>
      <c r="AH45" s="1738"/>
      <c r="AI45" s="1738"/>
      <c r="AJ45" s="1738"/>
      <c r="AK45" s="1738"/>
      <c r="AL45" s="1738"/>
      <c r="AM45" s="1738"/>
      <c r="AN45" s="1738"/>
      <c r="AO45" s="1738"/>
      <c r="AP45" s="1738"/>
      <c r="AQ45" s="1738"/>
      <c r="AR45" s="1738"/>
      <c r="AS45" s="1738"/>
      <c r="AT45" s="1738"/>
      <c r="AU45" s="1738"/>
      <c r="AV45" s="1738"/>
      <c r="AW45" s="1738"/>
      <c r="AX45" s="1738"/>
      <c r="AY45" s="1738"/>
      <c r="AZ45" s="1738"/>
      <c r="BA45" s="1738"/>
      <c r="BB45" s="1738"/>
      <c r="BC45" s="1738"/>
      <c r="BD45" s="1738"/>
      <c r="BE45" s="1738"/>
      <c r="BF45" s="1738"/>
      <c r="BG45" s="1738"/>
      <c r="BH45" s="1738"/>
      <c r="BI45" s="1738"/>
      <c r="BJ45" s="1738"/>
      <c r="BK45" s="1738"/>
      <c r="BL45" s="1738"/>
      <c r="BM45" s="1738"/>
      <c r="BN45" s="1738"/>
      <c r="BO45" s="1738"/>
      <c r="BP45" s="1738"/>
      <c r="BQ45" s="1738"/>
      <c r="BR45" s="1738"/>
      <c r="BS45" s="1738"/>
      <c r="BT45" s="1738"/>
      <c r="BU45" s="1738"/>
      <c r="BV45" s="1738"/>
      <c r="BW45" s="1738"/>
      <c r="BX45" s="1738"/>
      <c r="BY45" s="1738"/>
      <c r="BZ45" s="1738"/>
      <c r="CA45" s="1738"/>
      <c r="CC45" s="1738"/>
      <c r="CD45" s="1828"/>
      <c r="CH45" s="1738"/>
      <c r="CI45" s="1738"/>
      <c r="CJ45" s="1738"/>
      <c r="CK45" s="1738"/>
    </row>
    <row r="46" spans="2:91" s="17" customFormat="1" ht="30" customHeight="1">
      <c r="B46" s="481"/>
      <c r="C46" s="5"/>
      <c r="D46" s="1738"/>
      <c r="E46" s="1738"/>
      <c r="F46" s="1738"/>
      <c r="G46" s="1738"/>
      <c r="H46" s="1738"/>
      <c r="I46" s="1738"/>
      <c r="J46" s="1738"/>
      <c r="K46" s="1738"/>
      <c r="L46" s="1738"/>
      <c r="M46" s="1738"/>
      <c r="N46" s="1738"/>
      <c r="O46" s="1738"/>
      <c r="P46" s="1738"/>
      <c r="Q46" s="1738"/>
      <c r="R46" s="1738"/>
      <c r="S46" s="1738"/>
      <c r="T46" s="1738"/>
      <c r="U46" s="1738"/>
      <c r="V46" s="1738"/>
      <c r="W46" s="1738"/>
      <c r="X46" s="1738"/>
      <c r="Y46" s="1738"/>
      <c r="Z46" s="1738"/>
      <c r="AA46" s="1738"/>
      <c r="AB46" s="1738"/>
      <c r="AC46" s="1738"/>
      <c r="AD46" s="1738"/>
      <c r="AE46" s="1738"/>
      <c r="AF46" s="1738"/>
      <c r="AG46" s="1738"/>
      <c r="AH46" s="1738"/>
      <c r="AI46" s="1738"/>
      <c r="AJ46" s="1738"/>
      <c r="AK46" s="1738"/>
      <c r="AL46" s="1738"/>
      <c r="AM46" s="1738"/>
      <c r="AN46" s="1738"/>
      <c r="AO46" s="1738"/>
      <c r="AP46" s="1738"/>
      <c r="AQ46" s="1738"/>
      <c r="AR46" s="1738"/>
      <c r="AS46" s="1738"/>
      <c r="AT46" s="1738"/>
      <c r="AU46" s="1738"/>
      <c r="AV46" s="1738"/>
      <c r="AW46" s="1738"/>
      <c r="AX46" s="1738"/>
      <c r="AY46" s="1738"/>
      <c r="AZ46" s="1738"/>
      <c r="BA46" s="1738"/>
      <c r="BB46" s="1738"/>
      <c r="BC46" s="1738"/>
      <c r="BD46" s="1738"/>
      <c r="BE46" s="1738"/>
      <c r="BF46" s="1738"/>
      <c r="BG46" s="1738"/>
      <c r="BH46" s="1738"/>
      <c r="BI46" s="1738"/>
      <c r="BJ46" s="1738"/>
      <c r="BK46" s="1738"/>
      <c r="BL46" s="1738"/>
      <c r="BM46" s="1738"/>
      <c r="BN46" s="1738"/>
      <c r="BO46" s="1738"/>
      <c r="BP46" s="1738"/>
      <c r="BQ46" s="1738"/>
      <c r="BR46" s="1738"/>
      <c r="BS46" s="1738"/>
      <c r="BT46" s="1738"/>
      <c r="BU46" s="1738"/>
      <c r="BV46" s="1738"/>
      <c r="BW46" s="1738"/>
      <c r="BX46" s="1738"/>
      <c r="BY46" s="1738"/>
      <c r="BZ46" s="1738"/>
      <c r="CA46" s="1738"/>
      <c r="CC46" s="1738"/>
      <c r="CD46" s="1767"/>
      <c r="CH46" s="1738"/>
      <c r="CI46" s="1738"/>
      <c r="CJ46" s="1738"/>
      <c r="CK46" s="1738"/>
    </row>
    <row r="47" spans="2:91" s="17" customFormat="1" ht="30" customHeight="1">
      <c r="B47" s="1766"/>
      <c r="C47" s="5"/>
      <c r="D47" s="1738"/>
      <c r="E47" s="1738"/>
      <c r="F47" s="1738"/>
      <c r="G47" s="1738"/>
      <c r="H47" s="1738"/>
      <c r="I47" s="1738"/>
      <c r="J47" s="1738"/>
      <c r="K47" s="1738"/>
      <c r="L47" s="1738"/>
      <c r="M47" s="1738"/>
      <c r="N47" s="1738"/>
      <c r="O47" s="1738"/>
      <c r="P47" s="1738"/>
      <c r="Q47" s="1738"/>
      <c r="R47" s="1738"/>
      <c r="S47" s="1738"/>
      <c r="T47" s="1738"/>
      <c r="U47" s="1738"/>
      <c r="V47" s="1738"/>
      <c r="W47" s="1738"/>
      <c r="X47" s="1738"/>
      <c r="Y47" s="1738"/>
      <c r="Z47" s="1738"/>
      <c r="AA47" s="1738"/>
      <c r="AB47" s="1738"/>
      <c r="AC47" s="1738"/>
      <c r="AD47" s="1738"/>
      <c r="AE47" s="1738"/>
      <c r="AF47" s="1738"/>
      <c r="AG47" s="1738"/>
      <c r="AH47" s="1738"/>
      <c r="AI47" s="1738"/>
      <c r="AJ47" s="1738"/>
      <c r="AK47" s="1738"/>
      <c r="AL47" s="1738"/>
      <c r="AM47" s="1738"/>
      <c r="AN47" s="1738"/>
      <c r="AO47" s="1738"/>
      <c r="AP47" s="1738"/>
      <c r="AQ47" s="1738"/>
      <c r="AR47" s="1738"/>
      <c r="AS47" s="1738"/>
      <c r="AT47" s="1738"/>
      <c r="AU47" s="1738"/>
      <c r="AV47" s="1738"/>
      <c r="AW47" s="1738"/>
      <c r="AX47" s="1738"/>
      <c r="AY47" s="1738"/>
      <c r="AZ47" s="1738"/>
      <c r="BA47" s="1738"/>
      <c r="BB47" s="1738"/>
      <c r="BC47" s="1738"/>
      <c r="BD47" s="1738"/>
      <c r="BE47" s="1738"/>
      <c r="BF47" s="1738"/>
      <c r="BG47" s="1738"/>
      <c r="BH47" s="1738"/>
      <c r="BI47" s="1738"/>
      <c r="BJ47" s="1738"/>
      <c r="BK47" s="1738"/>
      <c r="BL47" s="1738"/>
      <c r="BM47" s="1738"/>
      <c r="BN47" s="1738"/>
      <c r="BO47" s="1738"/>
      <c r="BP47" s="1738"/>
      <c r="BQ47" s="1738"/>
      <c r="BR47" s="1738"/>
      <c r="BS47" s="1738"/>
      <c r="BT47" s="1738"/>
      <c r="BU47" s="1738"/>
      <c r="BV47" s="1738"/>
      <c r="BW47" s="1738"/>
      <c r="BX47" s="1738"/>
      <c r="BY47" s="1738"/>
      <c r="BZ47" s="1738"/>
      <c r="CA47" s="1738"/>
      <c r="CC47" s="1738"/>
      <c r="CD47" s="1767"/>
      <c r="CH47" s="1738"/>
      <c r="CI47" s="1738"/>
      <c r="CJ47" s="1738"/>
      <c r="CK47" s="1738"/>
    </row>
    <row r="48" spans="2:91" s="17" customFormat="1" ht="24.9" customHeight="1">
      <c r="B48" s="1800"/>
      <c r="C48" s="5"/>
      <c r="D48" s="1738"/>
      <c r="E48" s="1738"/>
      <c r="F48" s="1738"/>
      <c r="G48" s="1738"/>
      <c r="H48" s="1738"/>
      <c r="I48" s="1738"/>
      <c r="J48" s="1738"/>
      <c r="K48" s="1738"/>
      <c r="L48" s="1738"/>
      <c r="M48" s="1738"/>
      <c r="N48" s="1738"/>
      <c r="O48" s="1738"/>
      <c r="P48" s="1738"/>
      <c r="Q48" s="1738"/>
      <c r="R48" s="1738"/>
      <c r="S48" s="1738"/>
      <c r="T48" s="1738"/>
      <c r="U48" s="1738"/>
      <c r="V48" s="1738"/>
      <c r="W48" s="1738"/>
      <c r="X48" s="1738"/>
      <c r="Y48" s="1738"/>
      <c r="Z48" s="1738"/>
      <c r="AA48" s="1738"/>
      <c r="AB48" s="1738"/>
      <c r="AC48" s="1738"/>
      <c r="AD48" s="1738"/>
      <c r="AE48" s="1738"/>
      <c r="AF48" s="1738"/>
      <c r="AG48" s="1738"/>
      <c r="AH48" s="1738"/>
      <c r="AI48" s="1738"/>
      <c r="AJ48" s="1738"/>
      <c r="AK48" s="1738"/>
      <c r="AL48" s="1738"/>
      <c r="AM48" s="1738"/>
      <c r="AN48" s="1738"/>
      <c r="AO48" s="1738"/>
      <c r="AP48" s="1738"/>
      <c r="AQ48" s="1738"/>
      <c r="AR48" s="1738"/>
      <c r="AS48" s="1738"/>
      <c r="AT48" s="1738"/>
      <c r="AU48" s="1738"/>
      <c r="AV48" s="1738"/>
      <c r="AW48" s="1738"/>
      <c r="AX48" s="1738"/>
      <c r="AY48" s="1738"/>
      <c r="AZ48" s="1738"/>
      <c r="BA48" s="1738"/>
      <c r="BB48" s="1738"/>
      <c r="BC48" s="1738"/>
      <c r="BD48" s="1738"/>
      <c r="BE48" s="1738"/>
      <c r="BF48" s="1738"/>
      <c r="BG48" s="1738"/>
      <c r="BH48" s="1738"/>
      <c r="BI48" s="1738"/>
      <c r="BJ48" s="1738"/>
      <c r="BK48" s="1738"/>
      <c r="BL48" s="1738"/>
      <c r="BM48" s="1738"/>
      <c r="BN48" s="1738"/>
      <c r="BO48" s="1738"/>
      <c r="BP48" s="1738"/>
      <c r="BQ48" s="1738"/>
      <c r="BR48" s="1738"/>
      <c r="BS48" s="1738"/>
      <c r="BT48" s="1738"/>
      <c r="BU48" s="1738"/>
      <c r="BV48" s="1738"/>
      <c r="BW48" s="1738"/>
      <c r="BX48" s="1738"/>
      <c r="BY48" s="1738"/>
      <c r="BZ48" s="1738"/>
      <c r="CA48" s="1738"/>
      <c r="CC48" s="1738"/>
      <c r="CD48" s="1767"/>
      <c r="CH48" s="1738"/>
      <c r="CI48" s="1738"/>
      <c r="CJ48" s="1738"/>
      <c r="CK48" s="1738"/>
    </row>
    <row r="49" spans="2:126" s="17" customFormat="1" ht="30" customHeight="1">
      <c r="B49" s="1800"/>
      <c r="C49" s="35" t="s">
        <v>1648</v>
      </c>
      <c r="D49" s="1814" t="s">
        <v>1649</v>
      </c>
      <c r="E49" s="35"/>
      <c r="F49" s="266"/>
      <c r="G49" s="1812"/>
      <c r="H49" s="5"/>
      <c r="I49" s="266"/>
      <c r="J49" s="266"/>
      <c r="K49" s="266"/>
      <c r="L49" s="266"/>
      <c r="M49" s="266"/>
      <c r="N49" s="266"/>
      <c r="O49" s="266"/>
      <c r="P49" s="266"/>
      <c r="Q49" s="266"/>
      <c r="R49" s="266"/>
      <c r="S49" s="1738"/>
      <c r="T49" s="1738"/>
      <c r="U49" s="1738"/>
      <c r="V49" s="1738"/>
      <c r="W49" s="1738"/>
      <c r="X49" s="1738"/>
      <c r="Y49" s="1738"/>
      <c r="Z49" s="1738"/>
      <c r="AA49" s="1738"/>
      <c r="AB49" s="1738"/>
      <c r="AC49" s="1738"/>
      <c r="AD49" s="1738"/>
      <c r="AE49" s="1738"/>
      <c r="AF49" s="1738"/>
      <c r="AG49" s="1738"/>
      <c r="AH49" s="1738"/>
      <c r="AI49" s="1738"/>
      <c r="AJ49" s="1738"/>
      <c r="AK49" s="1738"/>
      <c r="AL49" s="1738"/>
      <c r="AM49" s="1738"/>
      <c r="AN49" s="1738"/>
      <c r="AO49" s="1738"/>
      <c r="AP49" s="1738"/>
      <c r="AQ49" s="1738"/>
      <c r="AR49" s="1738"/>
      <c r="AS49" s="1738"/>
      <c r="AT49" s="1738"/>
      <c r="AU49" s="1738"/>
      <c r="AV49" s="1738"/>
      <c r="AW49" s="1738"/>
      <c r="AX49" s="1738"/>
      <c r="AY49" s="1738"/>
      <c r="AZ49" s="1738"/>
      <c r="BA49" s="1738"/>
      <c r="BB49" s="1738"/>
      <c r="BC49" s="1738"/>
      <c r="BD49" s="1738"/>
      <c r="BE49" s="1738"/>
      <c r="BF49" s="1738"/>
      <c r="BG49" s="1738"/>
      <c r="BH49" s="1738"/>
      <c r="BI49" s="1738"/>
      <c r="BJ49" s="1738"/>
      <c r="BK49" s="1738"/>
      <c r="BL49" s="1738"/>
      <c r="BM49" s="1738"/>
      <c r="BN49" s="1738"/>
      <c r="BO49" s="1738"/>
      <c r="BP49" s="1738"/>
      <c r="BQ49" s="1738"/>
      <c r="BR49" s="1738"/>
      <c r="BS49" s="1738"/>
      <c r="BT49" s="1738"/>
      <c r="BU49" s="1738"/>
      <c r="BV49" s="1738"/>
      <c r="BW49" s="1738"/>
      <c r="BX49" s="1738"/>
      <c r="BY49" s="1738"/>
      <c r="BZ49" s="1738"/>
      <c r="CA49" s="1738"/>
      <c r="CC49" s="1738"/>
      <c r="CD49" s="1767"/>
      <c r="CH49" s="1738"/>
      <c r="CI49" s="1738"/>
      <c r="CJ49" s="1738"/>
      <c r="CK49" s="1738"/>
    </row>
    <row r="50" spans="2:126" s="17" customFormat="1" ht="30" customHeight="1">
      <c r="B50" s="1800"/>
      <c r="C50" s="5"/>
      <c r="D50" s="1852" t="s">
        <v>1650</v>
      </c>
      <c r="E50" s="35"/>
      <c r="F50" s="266"/>
      <c r="G50" s="1812"/>
      <c r="H50" s="5"/>
      <c r="I50" s="266"/>
      <c r="J50" s="266"/>
      <c r="K50" s="266"/>
      <c r="L50" s="266"/>
      <c r="M50" s="266"/>
      <c r="N50" s="266"/>
      <c r="O50" s="266"/>
      <c r="P50" s="266"/>
      <c r="Q50" s="266"/>
      <c r="R50" s="266"/>
      <c r="S50" s="1738"/>
      <c r="T50" s="1738"/>
      <c r="U50" s="1738"/>
      <c r="V50" s="1738"/>
      <c r="W50" s="1738"/>
      <c r="X50" s="1738"/>
      <c r="Y50" s="1738"/>
      <c r="Z50" s="1738"/>
      <c r="AA50" s="1738"/>
      <c r="AB50" s="1738"/>
      <c r="AC50" s="1738"/>
      <c r="AD50" s="1738"/>
      <c r="AE50" s="1738"/>
      <c r="AF50" s="1738"/>
      <c r="AG50" s="1738"/>
      <c r="AH50" s="1738"/>
      <c r="AI50" s="1738"/>
      <c r="AJ50" s="1738"/>
      <c r="AK50" s="1738"/>
      <c r="AL50" s="1738"/>
      <c r="AM50" s="1738"/>
      <c r="AN50" s="1738"/>
      <c r="AO50" s="1738"/>
      <c r="AP50" s="1738"/>
      <c r="AQ50" s="1738"/>
      <c r="AR50" s="1738"/>
      <c r="AS50" s="1738"/>
      <c r="AT50" s="1738"/>
      <c r="AU50" s="1738"/>
      <c r="AV50" s="1738"/>
      <c r="AW50" s="1738"/>
      <c r="AX50" s="1738"/>
      <c r="AY50" s="1738"/>
      <c r="AZ50" s="1738"/>
      <c r="BA50" s="1738"/>
      <c r="BB50" s="1738"/>
      <c r="BC50" s="1738"/>
      <c r="BD50" s="1738"/>
      <c r="BE50" s="1738"/>
      <c r="BF50" s="1738"/>
      <c r="BG50" s="1738"/>
      <c r="BH50" s="1738"/>
      <c r="BI50" s="1738"/>
      <c r="BJ50" s="1738"/>
      <c r="BK50" s="1738"/>
      <c r="BL50" s="1738"/>
      <c r="BM50" s="1738"/>
      <c r="BN50" s="1738"/>
      <c r="BO50" s="1738"/>
      <c r="BP50" s="1738"/>
      <c r="BQ50" s="1738"/>
      <c r="BR50" s="1738"/>
      <c r="BS50" s="1738"/>
      <c r="BT50" s="1738"/>
      <c r="BU50" s="1738"/>
      <c r="BV50" s="1738"/>
      <c r="BW50" s="1738"/>
      <c r="BX50" s="1738"/>
      <c r="BY50" s="1738"/>
      <c r="BZ50" s="1738"/>
      <c r="CA50" s="1738"/>
      <c r="CC50" s="1738"/>
      <c r="CD50" s="1815"/>
      <c r="CH50" s="1738"/>
      <c r="CI50" s="1738"/>
      <c r="CJ50" s="1738"/>
      <c r="CK50" s="1738"/>
    </row>
    <row r="51" spans="2:126" s="17" customFormat="1" ht="30" customHeight="1">
      <c r="B51" s="1800"/>
      <c r="C51" s="5"/>
      <c r="E51" s="35"/>
      <c r="F51" s="266"/>
      <c r="G51" s="1812"/>
      <c r="H51" s="5"/>
      <c r="I51" s="266"/>
      <c r="J51" s="266"/>
      <c r="K51" s="266"/>
      <c r="L51" s="266"/>
      <c r="M51" s="266"/>
      <c r="N51" s="266"/>
      <c r="O51" s="266"/>
      <c r="P51" s="266"/>
      <c r="Q51" s="266"/>
      <c r="R51" s="266"/>
      <c r="S51" s="1738"/>
      <c r="T51" s="1738"/>
      <c r="U51" s="1738"/>
      <c r="V51" s="1738"/>
      <c r="W51" s="1738"/>
      <c r="X51" s="1738"/>
      <c r="Y51" s="1738"/>
      <c r="Z51" s="1738"/>
      <c r="AA51" s="1738"/>
      <c r="AB51" s="1738"/>
      <c r="AC51" s="1738"/>
      <c r="AD51" s="1738"/>
      <c r="AE51" s="1738"/>
      <c r="AF51" s="1738"/>
      <c r="AG51" s="1738"/>
      <c r="AH51" s="1738"/>
      <c r="AI51" s="1738"/>
      <c r="AJ51" s="1738"/>
      <c r="AK51" s="1738"/>
      <c r="AL51" s="1738"/>
      <c r="AM51" s="1738"/>
      <c r="AN51" s="1738"/>
      <c r="AO51" s="1738"/>
      <c r="AP51" s="1738"/>
      <c r="AQ51" s="1738"/>
      <c r="AR51" s="1738"/>
      <c r="AS51" s="1738"/>
      <c r="AT51" s="1738"/>
      <c r="AU51" s="1738"/>
      <c r="AV51" s="1738"/>
      <c r="AW51" s="1738"/>
      <c r="AX51" s="1738"/>
      <c r="AY51" s="1738"/>
      <c r="AZ51" s="1738"/>
      <c r="BA51" s="1738"/>
      <c r="BB51" s="1738"/>
      <c r="BC51" s="1738"/>
      <c r="BD51" s="1738"/>
      <c r="BE51" s="1738"/>
      <c r="BF51" s="1738"/>
      <c r="BG51" s="1738"/>
      <c r="BH51" s="1738"/>
      <c r="BI51" s="1738"/>
      <c r="BJ51" s="1738"/>
      <c r="BK51" s="1738"/>
      <c r="BL51" s="1738"/>
      <c r="BM51" s="1738"/>
      <c r="BN51" s="1738"/>
      <c r="BO51" s="1738"/>
      <c r="BP51" s="1738"/>
      <c r="BQ51" s="1738"/>
      <c r="BR51" s="1738"/>
      <c r="BS51" s="1738"/>
      <c r="BT51" s="1738"/>
      <c r="BU51" s="1738"/>
      <c r="BV51" s="1738"/>
      <c r="BW51" s="1738"/>
      <c r="BX51" s="1738"/>
      <c r="BY51" s="1738"/>
      <c r="BZ51" s="1738"/>
      <c r="CA51" s="1738"/>
      <c r="CC51" s="1738"/>
      <c r="CD51" s="1815"/>
      <c r="CH51" s="1738"/>
      <c r="CI51" s="1738"/>
      <c r="CJ51" s="1738"/>
      <c r="CK51" s="1738"/>
    </row>
    <row r="52" spans="2:126" s="17" customFormat="1" ht="30" customHeight="1">
      <c r="B52" s="1824"/>
      <c r="C52" s="5"/>
      <c r="D52" s="143"/>
      <c r="E52" s="1854" t="s">
        <v>1124</v>
      </c>
      <c r="F52" s="5"/>
      <c r="G52" s="1855"/>
      <c r="H52" s="1855"/>
      <c r="I52" s="1818"/>
      <c r="J52" s="1818"/>
      <c r="K52" s="1818"/>
      <c r="L52" s="1818"/>
      <c r="M52" s="1818"/>
      <c r="N52" s="1818"/>
      <c r="O52" s="1818"/>
      <c r="P52" s="1818"/>
      <c r="Q52" s="1818"/>
      <c r="R52" s="266"/>
      <c r="S52" s="1738"/>
      <c r="T52" s="1738"/>
      <c r="U52" s="1738"/>
      <c r="V52" s="1738"/>
      <c r="W52" s="1738"/>
      <c r="X52" s="1738"/>
      <c r="Y52" s="1738"/>
      <c r="Z52" s="1738"/>
      <c r="AA52" s="1738"/>
      <c r="AB52" s="1738"/>
      <c r="AC52" s="1738"/>
      <c r="AD52" s="1738"/>
      <c r="AE52" s="1738"/>
      <c r="AF52" s="1738"/>
      <c r="AG52" s="1738"/>
      <c r="AH52" s="1738"/>
      <c r="AI52" s="1738"/>
      <c r="AJ52" s="1738"/>
      <c r="AK52" s="1738"/>
      <c r="AL52" s="1738"/>
      <c r="AM52" s="1738"/>
      <c r="AN52" s="1738"/>
      <c r="AO52" s="1738"/>
      <c r="AP52" s="1738"/>
      <c r="AQ52" s="1738"/>
      <c r="AR52" s="1738"/>
      <c r="AS52" s="1738"/>
      <c r="AT52" s="1738"/>
      <c r="AU52" s="1738"/>
      <c r="AV52" s="1738"/>
      <c r="AW52" s="1738"/>
      <c r="AX52" s="1738"/>
      <c r="AY52" s="1738"/>
      <c r="AZ52" s="1738"/>
      <c r="BA52" s="1738"/>
      <c r="BB52" s="1738"/>
      <c r="BC52" s="1738"/>
      <c r="BD52" s="1738"/>
      <c r="BE52" s="1738"/>
      <c r="BF52" s="1738"/>
      <c r="BG52" s="1738"/>
      <c r="BH52" s="1738"/>
      <c r="BI52" s="1738"/>
      <c r="BJ52" s="1738"/>
      <c r="BK52" s="1738"/>
      <c r="BL52" s="1738"/>
      <c r="BM52" s="1738"/>
      <c r="BN52" s="1738"/>
      <c r="BO52" s="1738"/>
      <c r="BP52" s="1738"/>
      <c r="BQ52" s="1738"/>
      <c r="BR52" s="1738"/>
      <c r="BS52" s="1738"/>
      <c r="BT52" s="1738"/>
      <c r="BU52" s="1738"/>
      <c r="BV52" s="1738"/>
      <c r="BW52" s="1738"/>
      <c r="BX52" s="1738"/>
      <c r="BY52" s="1738"/>
      <c r="BZ52" s="1738"/>
      <c r="CA52" s="1738"/>
      <c r="CC52" s="1738"/>
      <c r="CD52" s="1815"/>
      <c r="CH52" s="1738"/>
      <c r="CI52" s="1738"/>
      <c r="CJ52" s="1738"/>
      <c r="CK52" s="1738"/>
    </row>
    <row r="53" spans="2:126" s="17" customFormat="1" ht="30" customHeight="1">
      <c r="B53" s="481"/>
      <c r="C53" s="5"/>
      <c r="D53" s="3109" t="s">
        <v>1</v>
      </c>
      <c r="E53" s="3229"/>
      <c r="F53" s="3230"/>
      <c r="G53" s="3231"/>
      <c r="H53" s="3232"/>
      <c r="I53" s="1819"/>
      <c r="J53" s="3236" t="s">
        <v>1616</v>
      </c>
      <c r="K53" s="3236"/>
      <c r="L53" s="3236"/>
      <c r="M53" s="3236"/>
      <c r="N53" s="3236"/>
      <c r="O53" s="3236"/>
      <c r="P53" s="3236"/>
      <c r="Q53" s="3236"/>
      <c r="R53" s="266"/>
      <c r="S53" s="1738"/>
      <c r="T53" s="1738"/>
      <c r="U53" s="1738"/>
      <c r="V53" s="1738"/>
      <c r="W53" s="1738"/>
      <c r="X53" s="1738"/>
      <c r="Y53" s="1738"/>
      <c r="Z53" s="1738"/>
      <c r="AA53" s="1738"/>
      <c r="AB53" s="1738"/>
      <c r="AC53" s="1738"/>
      <c r="AD53" s="1738"/>
      <c r="AE53" s="1738"/>
      <c r="AF53" s="1738"/>
      <c r="AG53" s="1738"/>
      <c r="AH53" s="1738"/>
      <c r="AI53" s="1738"/>
      <c r="AJ53" s="1738"/>
      <c r="AK53" s="1738"/>
      <c r="AL53" s="1738"/>
      <c r="AM53" s="1738"/>
      <c r="AN53" s="1738"/>
      <c r="AO53" s="1738"/>
      <c r="AP53" s="1738"/>
      <c r="AQ53" s="1738"/>
      <c r="AR53" s="1738"/>
      <c r="AS53" s="1738"/>
      <c r="AT53" s="1738"/>
      <c r="AU53" s="1738"/>
      <c r="AV53" s="1738"/>
      <c r="AW53" s="1738"/>
      <c r="AX53" s="1738"/>
      <c r="AY53" s="1738"/>
      <c r="AZ53" s="1738"/>
      <c r="BA53" s="1738"/>
      <c r="BB53" s="1738"/>
      <c r="BC53" s="1738"/>
      <c r="BD53" s="1738"/>
      <c r="BE53" s="1738"/>
      <c r="BF53" s="1738"/>
      <c r="BG53" s="1738"/>
      <c r="BH53" s="1738"/>
      <c r="BI53" s="1738"/>
      <c r="BJ53" s="1738"/>
      <c r="BK53" s="1738"/>
      <c r="BL53" s="1738"/>
      <c r="BM53" s="1738"/>
      <c r="BN53" s="1738"/>
      <c r="BO53" s="1738"/>
      <c r="BP53" s="1738"/>
      <c r="BQ53" s="1738"/>
      <c r="BR53" s="1738"/>
      <c r="BS53" s="1738"/>
      <c r="BT53" s="1738"/>
      <c r="BU53" s="1738"/>
      <c r="BV53" s="1738"/>
      <c r="BW53" s="1738"/>
      <c r="BX53" s="1738"/>
      <c r="BY53" s="1738"/>
      <c r="BZ53" s="1738"/>
      <c r="CA53" s="1738"/>
      <c r="CC53" s="1738"/>
      <c r="CD53" s="1815"/>
      <c r="CH53" s="1738"/>
      <c r="CI53" s="1738"/>
      <c r="CJ53" s="1738"/>
      <c r="CK53" s="1738"/>
    </row>
    <row r="54" spans="2:126" s="17" customFormat="1" ht="39.9" customHeight="1">
      <c r="B54" s="1766"/>
      <c r="C54" s="5"/>
      <c r="D54" s="3100"/>
      <c r="E54" s="3229"/>
      <c r="F54" s="3233"/>
      <c r="G54" s="3234"/>
      <c r="H54" s="3235"/>
      <c r="I54" s="1819"/>
      <c r="J54" s="3236"/>
      <c r="K54" s="3236"/>
      <c r="L54" s="3236"/>
      <c r="M54" s="3236"/>
      <c r="N54" s="3236"/>
      <c r="O54" s="3236"/>
      <c r="P54" s="3236"/>
      <c r="Q54" s="3236"/>
      <c r="S54" s="1738"/>
      <c r="T54" s="1738"/>
      <c r="U54" s="1738"/>
      <c r="V54" s="1738"/>
      <c r="W54" s="1738"/>
      <c r="X54" s="1738"/>
      <c r="Y54" s="1738"/>
      <c r="Z54" s="1738"/>
      <c r="AA54" s="1738"/>
      <c r="AB54" s="1738"/>
      <c r="AC54" s="1738"/>
      <c r="AD54" s="1738"/>
      <c r="AE54" s="1738"/>
      <c r="AF54" s="1738"/>
      <c r="AG54" s="1738"/>
      <c r="AH54" s="1738"/>
      <c r="AI54" s="1738"/>
      <c r="AJ54" s="1738"/>
      <c r="AK54" s="1738"/>
      <c r="AL54" s="1738"/>
      <c r="AM54" s="1738"/>
      <c r="AN54" s="1738"/>
      <c r="AO54" s="1738"/>
      <c r="AP54" s="1738"/>
      <c r="AQ54" s="1738"/>
      <c r="AR54" s="1738"/>
      <c r="AS54" s="1738"/>
      <c r="AT54" s="1738"/>
      <c r="AU54" s="1738"/>
      <c r="AV54" s="1738"/>
      <c r="AW54" s="1738"/>
      <c r="AX54" s="1738"/>
      <c r="AY54" s="1738"/>
      <c r="AZ54" s="1738"/>
      <c r="BA54" s="1738"/>
      <c r="BB54" s="1738"/>
      <c r="BC54" s="1738"/>
      <c r="BD54" s="1738"/>
      <c r="BE54" s="1738"/>
      <c r="BF54" s="1738"/>
      <c r="BG54" s="1738"/>
      <c r="BH54" s="1738"/>
      <c r="BI54" s="1738"/>
      <c r="BJ54" s="1738"/>
      <c r="BK54" s="1738"/>
      <c r="BL54" s="1738"/>
      <c r="BM54" s="1738"/>
      <c r="BN54" s="1738"/>
      <c r="BO54" s="1738"/>
      <c r="BP54" s="1738"/>
      <c r="BQ54" s="1738"/>
      <c r="BR54" s="1738"/>
      <c r="BS54" s="1738"/>
      <c r="BT54" s="1738"/>
      <c r="BU54" s="1738"/>
      <c r="BV54" s="1738"/>
      <c r="BW54" s="1738"/>
      <c r="BX54" s="1738"/>
      <c r="BY54" s="1738"/>
      <c r="BZ54" s="1738"/>
      <c r="CA54" s="1738"/>
      <c r="CC54" s="1738"/>
      <c r="CD54" s="1815"/>
      <c r="CH54" s="1738"/>
      <c r="CI54" s="1738"/>
      <c r="CJ54" s="1738"/>
      <c r="CK54" s="1738"/>
      <c r="CL54" s="1738"/>
      <c r="CM54" s="1738"/>
      <c r="CN54" s="1738"/>
      <c r="CO54" s="1738"/>
      <c r="CP54" s="1738"/>
      <c r="CQ54" s="1738"/>
      <c r="CR54" s="1738"/>
      <c r="CS54" s="1738"/>
      <c r="CT54" s="1738"/>
      <c r="CU54" s="1738"/>
      <c r="CV54" s="1738"/>
      <c r="CW54" s="1738"/>
      <c r="CX54" s="1738"/>
      <c r="CY54" s="1738"/>
      <c r="CZ54" s="1738"/>
      <c r="DA54" s="1738"/>
      <c r="DB54" s="1738"/>
      <c r="DC54" s="1738"/>
      <c r="DD54" s="1738"/>
      <c r="DE54" s="1738"/>
      <c r="DF54" s="1738"/>
      <c r="DG54" s="1738"/>
      <c r="DH54" s="1738"/>
      <c r="DI54" s="1738"/>
      <c r="DJ54" s="1738"/>
      <c r="DK54" s="1738"/>
      <c r="DL54" s="1738"/>
      <c r="DM54" s="1738"/>
      <c r="DN54" s="1738"/>
      <c r="DO54" s="1738"/>
      <c r="DP54" s="1738"/>
      <c r="DQ54" s="1738"/>
      <c r="DR54" s="1738"/>
      <c r="DS54" s="1738"/>
      <c r="DT54" s="1738"/>
      <c r="DU54" s="1738"/>
      <c r="DV54" s="1738"/>
    </row>
    <row r="55" spans="2:126" s="17" customFormat="1" ht="39.9" customHeight="1">
      <c r="B55" s="1800"/>
      <c r="C55" s="5"/>
      <c r="D55" s="143"/>
      <c r="E55" s="143"/>
      <c r="F55" s="1818"/>
      <c r="G55" s="1818"/>
      <c r="H55" s="1818"/>
      <c r="I55" s="1818"/>
      <c r="J55" s="1819"/>
      <c r="K55" s="1819"/>
      <c r="L55" s="1819"/>
      <c r="M55" s="1819"/>
      <c r="N55" s="1818"/>
      <c r="O55" s="1856"/>
      <c r="P55" s="1856"/>
      <c r="Q55" s="1856"/>
      <c r="AG55" s="1738"/>
      <c r="AH55" s="1738"/>
      <c r="AI55" s="1738"/>
      <c r="AJ55" s="1738"/>
      <c r="AK55" s="1738"/>
      <c r="AL55" s="1738"/>
      <c r="AM55" s="1738"/>
      <c r="AN55" s="1738"/>
      <c r="AO55" s="1738"/>
      <c r="AP55" s="1738"/>
      <c r="AQ55" s="1738"/>
      <c r="AR55" s="1738"/>
      <c r="AS55" s="1738"/>
      <c r="AT55" s="1738"/>
      <c r="AU55" s="1738"/>
      <c r="AV55" s="1738"/>
      <c r="AW55" s="1738"/>
      <c r="AX55" s="1738"/>
      <c r="AY55" s="1738"/>
      <c r="AZ55" s="1738"/>
      <c r="BA55" s="1738"/>
      <c r="BB55" s="1738"/>
      <c r="BC55" s="1738"/>
      <c r="BD55" s="1738"/>
      <c r="BE55" s="1738"/>
      <c r="BF55" s="1738"/>
      <c r="BG55" s="1738"/>
      <c r="BH55" s="1738"/>
      <c r="BI55" s="1738"/>
      <c r="BJ55" s="1738"/>
      <c r="BK55" s="1738"/>
      <c r="BL55" s="1738"/>
      <c r="BM55" s="1738"/>
      <c r="BN55" s="1738"/>
      <c r="BO55" s="1738"/>
      <c r="BP55" s="1738"/>
      <c r="BQ55" s="1738"/>
      <c r="BR55" s="1738"/>
      <c r="BS55" s="1738"/>
      <c r="BT55" s="1738"/>
      <c r="BU55" s="1738"/>
      <c r="BV55" s="1738"/>
      <c r="BW55" s="1738"/>
      <c r="BX55" s="1738"/>
      <c r="BY55" s="1738"/>
      <c r="BZ55" s="1738"/>
      <c r="CA55" s="1738"/>
      <c r="CC55" s="1738"/>
      <c r="CD55" s="1815"/>
      <c r="CH55" s="1738"/>
      <c r="CI55" s="1738"/>
      <c r="CJ55" s="1738"/>
      <c r="CK55" s="1738"/>
      <c r="CL55" s="1738"/>
      <c r="CM55" s="1738"/>
      <c r="CN55" s="1738"/>
      <c r="CO55" s="1738"/>
      <c r="CP55" s="1738"/>
      <c r="CQ55" s="1738"/>
      <c r="CR55" s="1738"/>
      <c r="CS55" s="1738"/>
      <c r="CT55" s="1738"/>
      <c r="CU55" s="1738"/>
      <c r="CV55" s="1738"/>
      <c r="CW55" s="1738"/>
      <c r="CX55" s="1738"/>
      <c r="CY55" s="1738"/>
      <c r="CZ55" s="1738"/>
      <c r="DA55" s="1738"/>
      <c r="DB55" s="1738"/>
      <c r="DC55" s="1738"/>
      <c r="DD55" s="1738"/>
      <c r="DE55" s="1738"/>
      <c r="DF55" s="1738"/>
      <c r="DG55" s="1738"/>
      <c r="DH55" s="1738"/>
      <c r="DI55" s="1738"/>
      <c r="DJ55" s="1738"/>
      <c r="DK55" s="1738"/>
      <c r="DL55" s="1738"/>
      <c r="DM55" s="1738"/>
      <c r="DN55" s="1738"/>
      <c r="DO55" s="1738"/>
      <c r="DP55" s="1738"/>
      <c r="DQ55" s="1738"/>
      <c r="DR55" s="1738"/>
      <c r="DS55" s="1738"/>
      <c r="DT55" s="1738"/>
      <c r="DU55" s="1738"/>
      <c r="DV55" s="1738"/>
    </row>
    <row r="56" spans="2:126" s="17" customFormat="1" ht="30" customHeight="1">
      <c r="B56" s="1800"/>
      <c r="C56" s="5"/>
      <c r="D56" s="3109" t="s">
        <v>4</v>
      </c>
      <c r="E56" s="3229"/>
      <c r="F56" s="3230"/>
      <c r="G56" s="3231"/>
      <c r="H56" s="3232"/>
      <c r="I56" s="1857"/>
      <c r="J56" s="3236" t="s">
        <v>1617</v>
      </c>
      <c r="K56" s="3236"/>
      <c r="L56" s="3236"/>
      <c r="M56" s="3236"/>
      <c r="N56" s="3236"/>
      <c r="O56" s="3236"/>
      <c r="P56" s="3236"/>
      <c r="Q56" s="3236"/>
      <c r="AG56" s="1738"/>
      <c r="AH56" s="1738"/>
      <c r="AI56" s="1738"/>
      <c r="AJ56" s="1738"/>
      <c r="AK56" s="1738"/>
      <c r="AL56" s="1738"/>
      <c r="AM56" s="1738"/>
      <c r="AN56" s="1738"/>
      <c r="AO56" s="1738"/>
      <c r="AP56" s="1738"/>
      <c r="AQ56" s="1738"/>
      <c r="AR56" s="1738"/>
      <c r="AS56" s="1738"/>
      <c r="AT56" s="1738"/>
      <c r="AU56" s="1738"/>
      <c r="AV56" s="1738"/>
      <c r="AW56" s="1738"/>
      <c r="AX56" s="1738"/>
      <c r="AY56" s="1738"/>
      <c r="AZ56" s="1738"/>
      <c r="BA56" s="1738"/>
      <c r="BB56" s="1738"/>
      <c r="BC56" s="1738"/>
      <c r="BD56" s="1738"/>
      <c r="BE56" s="1738"/>
      <c r="BF56" s="1738"/>
      <c r="BG56" s="1738"/>
      <c r="BH56" s="1738"/>
      <c r="BI56" s="1738"/>
      <c r="BJ56" s="1738"/>
      <c r="BK56" s="1738"/>
      <c r="BL56" s="1738"/>
      <c r="BM56" s="1738"/>
      <c r="BN56" s="1738"/>
      <c r="BO56" s="1738"/>
      <c r="BP56" s="1738"/>
      <c r="BQ56" s="1738"/>
      <c r="BR56" s="1738"/>
      <c r="BS56" s="1738"/>
      <c r="BT56" s="1738"/>
      <c r="BU56" s="1738"/>
      <c r="BV56" s="1738"/>
      <c r="BW56" s="1738"/>
      <c r="BX56" s="1738"/>
      <c r="BY56" s="1738"/>
      <c r="BZ56" s="1738"/>
      <c r="CA56" s="1738"/>
      <c r="CC56" s="1738"/>
      <c r="CD56" s="1815"/>
      <c r="CH56" s="1738"/>
      <c r="CI56" s="1738"/>
      <c r="CJ56" s="1738"/>
      <c r="CK56" s="1738"/>
      <c r="CL56" s="1738"/>
      <c r="CM56" s="1738"/>
      <c r="CN56" s="1738"/>
      <c r="CO56" s="1738"/>
      <c r="CP56" s="1738"/>
      <c r="CQ56" s="1738"/>
      <c r="CR56" s="1738"/>
      <c r="CS56" s="1738"/>
      <c r="CT56" s="1738"/>
      <c r="CU56" s="1738"/>
      <c r="CV56" s="1738"/>
      <c r="CW56" s="1738"/>
      <c r="CX56" s="1738"/>
      <c r="CY56" s="1738"/>
      <c r="CZ56" s="1738"/>
      <c r="DA56" s="1738"/>
      <c r="DB56" s="1738"/>
      <c r="DC56" s="1738"/>
      <c r="DD56" s="1738"/>
      <c r="DE56" s="1738"/>
      <c r="DF56" s="1738"/>
      <c r="DG56" s="1738"/>
      <c r="DH56" s="1738"/>
      <c r="DI56" s="1738"/>
      <c r="DJ56" s="1738"/>
      <c r="DK56" s="1738"/>
      <c r="DL56" s="1738"/>
      <c r="DM56" s="1738"/>
      <c r="DN56" s="1738"/>
      <c r="DO56" s="1738"/>
      <c r="DP56" s="1738"/>
      <c r="DQ56" s="1738"/>
      <c r="DR56" s="1738"/>
      <c r="DS56" s="1738"/>
      <c r="DT56" s="1738"/>
      <c r="DU56" s="1738"/>
      <c r="DV56" s="1738"/>
    </row>
    <row r="57" spans="2:126" s="17" customFormat="1" ht="30" customHeight="1">
      <c r="B57" s="1800"/>
      <c r="C57" s="5"/>
      <c r="D57" s="3100"/>
      <c r="E57" s="3229"/>
      <c r="F57" s="3233"/>
      <c r="G57" s="3234"/>
      <c r="H57" s="3235"/>
      <c r="I57" s="1819"/>
      <c r="J57" s="3236"/>
      <c r="K57" s="3236"/>
      <c r="L57" s="3236"/>
      <c r="M57" s="3236"/>
      <c r="N57" s="3236"/>
      <c r="O57" s="3236"/>
      <c r="P57" s="3236"/>
      <c r="Q57" s="3236"/>
      <c r="AG57" s="1738"/>
      <c r="AH57" s="1738"/>
      <c r="AI57" s="1738"/>
      <c r="AJ57" s="1738"/>
      <c r="AK57" s="1738"/>
      <c r="AL57" s="1738"/>
      <c r="AM57" s="1738"/>
      <c r="AN57" s="1738"/>
      <c r="AO57" s="1738"/>
      <c r="AP57" s="1738"/>
      <c r="AQ57" s="1738"/>
      <c r="AR57" s="1738"/>
      <c r="AS57" s="1738"/>
      <c r="AT57" s="1738"/>
      <c r="AU57" s="1738"/>
      <c r="AV57" s="1738"/>
      <c r="AW57" s="1738"/>
      <c r="AX57" s="1738"/>
      <c r="AY57" s="1738"/>
      <c r="AZ57" s="1738"/>
      <c r="BA57" s="1738"/>
      <c r="BB57" s="1738"/>
      <c r="BC57" s="1738"/>
      <c r="BD57" s="1738"/>
      <c r="BE57" s="1738"/>
      <c r="BF57" s="1738"/>
      <c r="BG57" s="1738"/>
      <c r="BH57" s="1738"/>
      <c r="BI57" s="1738"/>
      <c r="BJ57" s="1738"/>
      <c r="BK57" s="1738"/>
      <c r="BL57" s="1738"/>
      <c r="BM57" s="1738"/>
      <c r="BN57" s="1738"/>
      <c r="BO57" s="1738"/>
      <c r="BP57" s="1738"/>
      <c r="BQ57" s="1738"/>
      <c r="BR57" s="1738"/>
      <c r="BS57" s="1738"/>
      <c r="BT57" s="1738"/>
      <c r="BU57" s="1738"/>
      <c r="BV57" s="1738"/>
      <c r="BW57" s="1738"/>
      <c r="BX57" s="1738"/>
      <c r="BY57" s="1738"/>
      <c r="BZ57" s="1738"/>
      <c r="CA57" s="1738"/>
      <c r="CC57" s="1738"/>
      <c r="CD57" s="1815"/>
      <c r="CH57" s="1738"/>
      <c r="CI57" s="1738"/>
      <c r="CJ57" s="1738"/>
      <c r="CK57" s="1738"/>
      <c r="CL57" s="1738"/>
      <c r="CM57" s="1738"/>
      <c r="CN57" s="1738"/>
      <c r="CO57" s="1738"/>
      <c r="CP57" s="1738"/>
      <c r="CQ57" s="1738"/>
      <c r="CR57" s="1738"/>
      <c r="CS57" s="1738"/>
      <c r="CT57" s="1738"/>
      <c r="CU57" s="1738"/>
      <c r="CV57" s="1738"/>
      <c r="CW57" s="1738"/>
      <c r="CX57" s="1738"/>
      <c r="CY57" s="1738"/>
      <c r="CZ57" s="1738"/>
      <c r="DA57" s="1738"/>
      <c r="DB57" s="1738"/>
      <c r="DC57" s="1738"/>
      <c r="DD57" s="1738"/>
      <c r="DE57" s="1738"/>
      <c r="DF57" s="1738"/>
      <c r="DG57" s="1738"/>
      <c r="DH57" s="1738"/>
      <c r="DI57" s="1738"/>
      <c r="DJ57" s="1738"/>
      <c r="DK57" s="1738"/>
      <c r="DL57" s="1738"/>
      <c r="DM57" s="1738"/>
      <c r="DN57" s="1738"/>
      <c r="DO57" s="1738"/>
      <c r="DP57" s="1738"/>
      <c r="DQ57" s="1738"/>
      <c r="DR57" s="1738"/>
      <c r="DS57" s="1738"/>
      <c r="DT57" s="1738"/>
      <c r="DU57" s="1738"/>
      <c r="DV57" s="1738"/>
    </row>
    <row r="58" spans="2:126" s="17" customFormat="1" ht="39.9" customHeight="1">
      <c r="B58" s="1821"/>
      <c r="C58" s="1853"/>
      <c r="D58" s="1858"/>
      <c r="E58" s="1840"/>
      <c r="F58" s="1840"/>
      <c r="G58" s="1840"/>
      <c r="H58" s="1840"/>
      <c r="I58" s="1840"/>
      <c r="J58" s="1840"/>
      <c r="K58" s="1840"/>
      <c r="L58" s="1840"/>
      <c r="M58" s="1840"/>
      <c r="N58" s="1840"/>
      <c r="O58" s="1840"/>
      <c r="P58" s="1840"/>
      <c r="Q58" s="1840"/>
      <c r="R58" s="1840"/>
      <c r="S58" s="1840"/>
      <c r="T58" s="1840"/>
      <c r="U58" s="1840"/>
      <c r="V58" s="1840"/>
      <c r="W58" s="1840"/>
      <c r="X58" s="1840"/>
      <c r="Y58" s="1840"/>
      <c r="Z58" s="1840"/>
      <c r="AA58" s="1840"/>
      <c r="AB58" s="1840"/>
      <c r="AC58" s="1840"/>
      <c r="AD58" s="1840"/>
      <c r="AE58" s="1840"/>
      <c r="AF58" s="1840"/>
      <c r="AG58" s="1795"/>
      <c r="AH58" s="1795"/>
      <c r="AI58" s="1795"/>
      <c r="AJ58" s="1795"/>
      <c r="AK58" s="1795"/>
      <c r="AL58" s="1795"/>
      <c r="AM58" s="1795"/>
      <c r="AN58" s="1795"/>
      <c r="AO58" s="1795"/>
      <c r="AP58" s="1795"/>
      <c r="AQ58" s="1795"/>
      <c r="AR58" s="1795"/>
      <c r="AS58" s="1795"/>
      <c r="AT58" s="1795"/>
      <c r="AU58" s="1795"/>
      <c r="AV58" s="1795"/>
      <c r="AW58" s="1795"/>
      <c r="AX58" s="1795"/>
      <c r="AY58" s="1795"/>
      <c r="AZ58" s="1795"/>
      <c r="BA58" s="1795"/>
      <c r="BB58" s="1795"/>
      <c r="BC58" s="1795"/>
      <c r="BD58" s="1795"/>
      <c r="BE58" s="1795"/>
      <c r="BF58" s="1795"/>
      <c r="BG58" s="1795"/>
      <c r="BH58" s="1795"/>
      <c r="BI58" s="1795"/>
      <c r="BJ58" s="1795"/>
      <c r="BK58" s="1795"/>
      <c r="BL58" s="1795"/>
      <c r="BM58" s="1795"/>
      <c r="BN58" s="1795"/>
      <c r="BO58" s="1795"/>
      <c r="BP58" s="1795"/>
      <c r="BQ58" s="1795"/>
      <c r="BR58" s="1795"/>
      <c r="BS58" s="1795"/>
      <c r="BT58" s="1795"/>
      <c r="BU58" s="1795"/>
      <c r="BV58" s="1795"/>
      <c r="BW58" s="1795"/>
      <c r="BX58" s="1795"/>
      <c r="BY58" s="1795"/>
      <c r="BZ58" s="1795"/>
      <c r="CA58" s="1795"/>
      <c r="CB58" s="1795"/>
      <c r="CC58" s="1795"/>
      <c r="CD58" s="1841"/>
      <c r="CH58" s="1738"/>
      <c r="CI58" s="1738"/>
      <c r="CJ58" s="1738"/>
      <c r="CK58" s="1738"/>
      <c r="CL58" s="1738"/>
      <c r="CM58" s="1738"/>
      <c r="CN58" s="1738"/>
      <c r="CO58" s="1738"/>
      <c r="CP58" s="1738"/>
      <c r="CQ58" s="1738"/>
      <c r="CR58" s="1738"/>
      <c r="CS58" s="1738"/>
      <c r="CT58" s="1738"/>
      <c r="CU58" s="1738"/>
      <c r="CV58" s="1738"/>
      <c r="CW58" s="1738"/>
      <c r="CX58" s="1738"/>
      <c r="CY58" s="1738"/>
      <c r="CZ58" s="1738"/>
      <c r="DA58" s="1738"/>
      <c r="DB58" s="1738"/>
      <c r="DC58" s="1738"/>
      <c r="DD58" s="1738"/>
      <c r="DE58" s="1738"/>
      <c r="DF58" s="1738"/>
      <c r="DG58" s="1738"/>
      <c r="DH58" s="1738"/>
      <c r="DI58" s="1738"/>
      <c r="DJ58" s="1738"/>
      <c r="DK58" s="1738"/>
      <c r="DL58" s="1738"/>
      <c r="DM58" s="1738"/>
      <c r="DN58" s="1738"/>
      <c r="DO58" s="1738"/>
      <c r="DP58" s="1738"/>
      <c r="DQ58" s="1738"/>
      <c r="DR58" s="1738"/>
      <c r="DS58" s="1738"/>
      <c r="DT58" s="1738"/>
      <c r="DU58" s="1738"/>
      <c r="DV58" s="1738"/>
    </row>
    <row r="59" spans="2:126" s="17" customFormat="1" ht="39.9" customHeight="1">
      <c r="B59" s="1800"/>
      <c r="C59" s="5"/>
      <c r="D59" s="1814"/>
      <c r="AG59" s="1738"/>
      <c r="AH59" s="1738"/>
      <c r="AI59" s="1738"/>
      <c r="AJ59" s="1738"/>
      <c r="AK59" s="1738"/>
      <c r="AL59" s="1738"/>
      <c r="AM59" s="1738"/>
      <c r="AN59" s="1738"/>
      <c r="AO59" s="1738"/>
      <c r="AP59" s="1738"/>
      <c r="AQ59" s="1738"/>
      <c r="AR59" s="1738"/>
      <c r="AS59" s="1738"/>
      <c r="AT59" s="1738"/>
      <c r="AU59" s="1738"/>
      <c r="AV59" s="1738"/>
      <c r="AW59" s="1738"/>
      <c r="AX59" s="1738"/>
      <c r="AY59" s="1738"/>
      <c r="AZ59" s="1738"/>
      <c r="BA59" s="1738"/>
      <c r="BB59" s="1738"/>
      <c r="BC59" s="1738"/>
      <c r="BD59" s="1738"/>
      <c r="BE59" s="1738"/>
      <c r="BF59" s="1738"/>
      <c r="BG59" s="1738"/>
      <c r="BH59" s="1738"/>
      <c r="BI59" s="1738"/>
      <c r="BJ59" s="1738"/>
      <c r="BK59" s="1738"/>
      <c r="BL59" s="1738"/>
      <c r="BM59" s="1738"/>
      <c r="BN59" s="1738"/>
      <c r="BO59" s="1738"/>
      <c r="BP59" s="1738"/>
      <c r="BQ59" s="1738"/>
      <c r="BR59" s="1738"/>
      <c r="BS59" s="1738"/>
      <c r="BT59" s="1738"/>
      <c r="BU59" s="1738"/>
      <c r="BV59" s="1738"/>
      <c r="BW59" s="1738"/>
      <c r="BX59" s="1738"/>
      <c r="BY59" s="1738"/>
      <c r="BZ59" s="1738"/>
      <c r="CA59" s="1738"/>
      <c r="CB59" s="1738"/>
      <c r="CC59" s="22"/>
      <c r="CD59" s="1767"/>
      <c r="CH59" s="1738"/>
      <c r="CI59" s="1738"/>
      <c r="CJ59" s="1738"/>
      <c r="CK59" s="1738"/>
      <c r="CL59" s="1738"/>
      <c r="CM59" s="1738"/>
      <c r="CN59" s="1738"/>
      <c r="CO59" s="1738"/>
      <c r="CP59" s="1738"/>
      <c r="CQ59" s="1738"/>
      <c r="CR59" s="1738"/>
      <c r="CS59" s="1738"/>
      <c r="CT59" s="1738"/>
      <c r="CU59" s="1738"/>
      <c r="CV59" s="1738"/>
      <c r="CW59" s="1738"/>
      <c r="CX59" s="1738"/>
      <c r="CY59" s="1738"/>
      <c r="CZ59" s="1738"/>
      <c r="DA59" s="1738"/>
      <c r="DB59" s="1738"/>
      <c r="DC59" s="1738"/>
      <c r="DD59" s="1738"/>
      <c r="DE59" s="1738"/>
      <c r="DF59" s="1738"/>
      <c r="DG59" s="1738"/>
      <c r="DH59" s="1738"/>
      <c r="DI59" s="1738"/>
      <c r="DJ59" s="1738"/>
      <c r="DK59" s="1738"/>
      <c r="DL59" s="1738"/>
      <c r="DM59" s="1738"/>
      <c r="DN59" s="1738"/>
      <c r="DO59" s="1738"/>
      <c r="DP59" s="1738"/>
      <c r="DQ59" s="1738"/>
      <c r="DR59" s="1738"/>
      <c r="DS59" s="1738"/>
      <c r="DT59" s="1738"/>
      <c r="DU59" s="1738"/>
      <c r="DV59" s="1738"/>
    </row>
    <row r="60" spans="2:126" s="17" customFormat="1" ht="30" customHeight="1">
      <c r="B60" s="1824"/>
      <c r="C60" s="35" t="s">
        <v>1651</v>
      </c>
      <c r="D60" s="266" t="s">
        <v>1652</v>
      </c>
      <c r="E60" s="35"/>
      <c r="F60" s="159"/>
      <c r="G60" s="266"/>
      <c r="H60" s="5"/>
      <c r="I60" s="266"/>
      <c r="J60" s="266"/>
      <c r="K60" s="266"/>
      <c r="L60" s="266"/>
      <c r="M60" s="266"/>
      <c r="N60" s="266"/>
      <c r="O60" s="266"/>
      <c r="P60" s="266"/>
      <c r="Q60" s="266"/>
      <c r="R60" s="266"/>
      <c r="S60" s="266"/>
      <c r="T60" s="266"/>
      <c r="U60" s="266"/>
      <c r="V60" s="266"/>
      <c r="W60" s="266"/>
      <c r="X60" s="266"/>
      <c r="Y60" s="266"/>
      <c r="Z60" s="266"/>
      <c r="AA60" s="266"/>
      <c r="AB60" s="266"/>
      <c r="AC60" s="266"/>
      <c r="AD60" s="266"/>
      <c r="AE60" s="266"/>
      <c r="AF60" s="266"/>
      <c r="AG60" s="266"/>
      <c r="AH60" s="266"/>
      <c r="AI60" s="266"/>
      <c r="AJ60" s="266"/>
      <c r="AK60" s="266"/>
      <c r="AL60" s="1738"/>
      <c r="AM60" s="1738"/>
      <c r="AN60" s="1738"/>
      <c r="AO60" s="1738"/>
      <c r="AP60" s="1738"/>
      <c r="AQ60" s="1738"/>
      <c r="AR60" s="1738"/>
      <c r="AS60" s="1738"/>
      <c r="AT60" s="1738"/>
      <c r="AU60" s="1738"/>
      <c r="AV60" s="1738"/>
      <c r="AW60" s="1738"/>
      <c r="AX60" s="1738"/>
      <c r="AY60" s="1738"/>
      <c r="AZ60" s="1738"/>
      <c r="BA60" s="1738"/>
      <c r="BB60" s="1738"/>
      <c r="BC60" s="1738"/>
      <c r="BD60" s="1738"/>
      <c r="BE60" s="1738"/>
      <c r="BF60" s="1738"/>
      <c r="BG60" s="1738"/>
      <c r="BH60" s="1738"/>
      <c r="BI60" s="1738"/>
      <c r="BJ60" s="1738"/>
      <c r="BK60" s="1738"/>
      <c r="BL60" s="1738"/>
      <c r="BM60" s="1738"/>
      <c r="BN60" s="1738"/>
      <c r="BO60" s="1738"/>
      <c r="BP60" s="1738"/>
      <c r="BQ60" s="1738"/>
      <c r="BR60" s="1738"/>
      <c r="BS60" s="1738"/>
      <c r="BT60" s="1738"/>
      <c r="BU60" s="1738"/>
      <c r="BV60" s="1738"/>
      <c r="BW60" s="1738"/>
      <c r="BX60" s="1738"/>
      <c r="BY60" s="1738"/>
      <c r="BZ60" s="1738"/>
      <c r="CA60" s="1738"/>
      <c r="CB60" s="1738"/>
      <c r="CC60" s="1738"/>
      <c r="CD60" s="1767"/>
      <c r="CH60" s="1738"/>
      <c r="CI60" s="1738"/>
      <c r="CJ60" s="1738"/>
      <c r="CK60" s="1738"/>
      <c r="CL60" s="1738"/>
      <c r="CM60" s="1738"/>
      <c r="CN60" s="1738"/>
      <c r="CO60" s="1738"/>
      <c r="CP60" s="1738"/>
      <c r="CQ60" s="1738"/>
      <c r="CR60" s="1738"/>
      <c r="CS60" s="1738"/>
      <c r="CT60" s="1738"/>
      <c r="CU60" s="1738"/>
      <c r="CV60" s="1738"/>
      <c r="CW60" s="1738"/>
      <c r="CX60" s="1738"/>
      <c r="CY60" s="1738"/>
      <c r="CZ60" s="1738"/>
      <c r="DA60" s="1738"/>
      <c r="DB60" s="1738"/>
      <c r="DC60" s="1738"/>
      <c r="DD60" s="1738"/>
      <c r="DE60" s="1738"/>
      <c r="DF60" s="1738"/>
      <c r="DG60" s="1738"/>
      <c r="DH60" s="1738"/>
      <c r="DI60" s="1738"/>
      <c r="DJ60" s="1738"/>
      <c r="DK60" s="1738"/>
      <c r="DL60" s="1738"/>
      <c r="DM60" s="1738"/>
      <c r="DN60" s="1738"/>
      <c r="DO60" s="1738"/>
      <c r="DP60" s="1738"/>
      <c r="DQ60" s="1738"/>
      <c r="DR60" s="1738"/>
      <c r="DS60" s="1738"/>
      <c r="DT60" s="1738"/>
      <c r="DU60" s="1738"/>
      <c r="DV60" s="1738"/>
    </row>
    <row r="61" spans="2:126" s="17" customFormat="1" ht="30" customHeight="1">
      <c r="B61" s="481"/>
      <c r="C61" s="5"/>
      <c r="D61" s="159" t="s">
        <v>1653</v>
      </c>
      <c r="E61" s="35"/>
      <c r="F61" s="159"/>
      <c r="G61" s="266"/>
      <c r="H61" s="5"/>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1738"/>
      <c r="AM61" s="1738"/>
      <c r="AN61" s="1738"/>
      <c r="AO61" s="1738"/>
      <c r="AP61" s="1738"/>
      <c r="AQ61" s="1738"/>
      <c r="AR61" s="1738"/>
      <c r="AS61" s="1738"/>
      <c r="AT61" s="1738"/>
      <c r="AU61" s="1738"/>
      <c r="AV61" s="1738"/>
      <c r="AW61" s="1738"/>
      <c r="AX61" s="1738"/>
      <c r="AY61" s="1738"/>
      <c r="AZ61" s="1738"/>
      <c r="BA61" s="1738"/>
      <c r="BB61" s="1738"/>
      <c r="BC61" s="1738"/>
      <c r="BD61" s="1738"/>
      <c r="BE61" s="1738"/>
      <c r="BF61" s="1738"/>
      <c r="BG61" s="1738"/>
      <c r="BH61" s="1738"/>
      <c r="BI61" s="1738"/>
      <c r="BJ61" s="1738"/>
      <c r="BK61" s="1738"/>
      <c r="BL61" s="1738"/>
      <c r="BM61" s="1738"/>
      <c r="BN61" s="1738"/>
      <c r="BO61" s="1738"/>
      <c r="BP61" s="1738"/>
      <c r="BQ61" s="1738"/>
      <c r="BR61" s="1738"/>
      <c r="BS61" s="1738"/>
      <c r="BT61" s="1738"/>
      <c r="BU61" s="1738"/>
      <c r="BV61" s="1738"/>
      <c r="BW61" s="1738"/>
      <c r="BX61" s="1738"/>
      <c r="BY61" s="1738"/>
      <c r="BZ61" s="1738"/>
      <c r="CA61" s="1738"/>
      <c r="CB61" s="1738"/>
      <c r="CC61" s="1738"/>
      <c r="CD61" s="1815"/>
      <c r="CH61" s="1738"/>
      <c r="CI61" s="1738"/>
      <c r="CJ61" s="1738"/>
      <c r="CK61" s="1738"/>
      <c r="CL61" s="1738"/>
      <c r="CM61" s="1738"/>
      <c r="CN61" s="1738"/>
      <c r="CO61" s="1738"/>
      <c r="CP61" s="1738"/>
      <c r="CQ61" s="1738"/>
      <c r="CR61" s="1738"/>
      <c r="CS61" s="1738"/>
      <c r="CT61" s="1738"/>
      <c r="CU61" s="1738"/>
      <c r="CV61" s="1738"/>
      <c r="CW61" s="1738"/>
      <c r="CX61" s="1738"/>
      <c r="CY61" s="1738"/>
      <c r="CZ61" s="1738"/>
      <c r="DA61" s="1738"/>
      <c r="DB61" s="1738"/>
      <c r="DC61" s="1738"/>
      <c r="DD61" s="1738"/>
      <c r="DE61" s="1738"/>
      <c r="DF61" s="1738"/>
      <c r="DG61" s="1738"/>
      <c r="DH61" s="1738"/>
      <c r="DI61" s="1738"/>
      <c r="DJ61" s="1738"/>
      <c r="DK61" s="1738"/>
      <c r="DL61" s="1738"/>
      <c r="DM61" s="1738"/>
      <c r="DN61" s="1738"/>
      <c r="DO61" s="1738"/>
      <c r="DP61" s="1738"/>
      <c r="DQ61" s="1738"/>
      <c r="DR61" s="1738"/>
      <c r="DS61" s="1738"/>
      <c r="DT61" s="1738"/>
      <c r="DU61" s="1738"/>
      <c r="DV61" s="1738"/>
    </row>
    <row r="62" spans="2:126" s="17" customFormat="1" ht="30" customHeight="1">
      <c r="B62" s="481"/>
      <c r="C62" s="5"/>
      <c r="D62" s="1814"/>
      <c r="E62" s="35"/>
      <c r="F62" s="159"/>
      <c r="G62" s="266"/>
      <c r="H62" s="5"/>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1738"/>
      <c r="AM62" s="1738"/>
      <c r="AN62" s="1738"/>
      <c r="AO62" s="1738"/>
      <c r="AP62" s="1738"/>
      <c r="AQ62" s="1738"/>
      <c r="AR62" s="1738"/>
      <c r="AS62" s="1738"/>
      <c r="AT62" s="1738"/>
      <c r="AU62" s="1738"/>
      <c r="AV62" s="1738"/>
      <c r="AW62" s="1738"/>
      <c r="AX62" s="1738"/>
      <c r="AY62" s="1738"/>
      <c r="AZ62" s="1738"/>
      <c r="BA62" s="1738"/>
      <c r="BB62" s="1738"/>
      <c r="BC62" s="1738"/>
      <c r="BD62" s="1738"/>
      <c r="BE62" s="1738"/>
      <c r="BF62" s="1738"/>
      <c r="BG62" s="1738"/>
      <c r="BH62" s="1738"/>
      <c r="BI62" s="1738"/>
      <c r="BJ62" s="1738"/>
      <c r="BK62" s="1738"/>
      <c r="BL62" s="1738"/>
      <c r="BM62" s="1738"/>
      <c r="BN62" s="1738"/>
      <c r="BO62" s="1738"/>
      <c r="BP62" s="1738"/>
      <c r="BQ62" s="1"/>
      <c r="BR62" s="1"/>
      <c r="BS62" s="1"/>
      <c r="BT62" s="1"/>
      <c r="BU62" s="1"/>
      <c r="BV62" s="1"/>
      <c r="BW62" s="1"/>
      <c r="BX62" s="1"/>
      <c r="BY62" s="3099">
        <v>3300</v>
      </c>
      <c r="BZ62" s="3099"/>
      <c r="CA62" s="3099"/>
      <c r="CB62" s="1"/>
      <c r="CC62" s="1"/>
      <c r="CD62" s="1815"/>
      <c r="CH62" s="1738"/>
      <c r="CI62" s="1738"/>
      <c r="CJ62" s="1738"/>
      <c r="CK62" s="1738"/>
      <c r="CL62" s="1738"/>
      <c r="CM62" s="1738"/>
      <c r="CN62" s="1738"/>
      <c r="CO62" s="1738"/>
      <c r="CP62" s="1738"/>
      <c r="CQ62" s="1738"/>
      <c r="CR62" s="1738"/>
      <c r="CS62" s="1738"/>
      <c r="CT62" s="1738"/>
      <c r="CU62" s="1738"/>
      <c r="CV62" s="1738"/>
      <c r="CW62" s="1738"/>
      <c r="CX62" s="1738"/>
      <c r="CY62" s="1738"/>
      <c r="CZ62" s="1738"/>
      <c r="DA62" s="1738"/>
      <c r="DB62" s="1738"/>
      <c r="DC62" s="1738"/>
      <c r="DD62" s="1738"/>
      <c r="DE62" s="1738"/>
      <c r="DF62" s="1738"/>
      <c r="DG62" s="1738"/>
      <c r="DH62" s="1738"/>
      <c r="DI62" s="1738"/>
      <c r="DJ62" s="1738"/>
      <c r="DK62" s="1738"/>
      <c r="DL62" s="1738"/>
      <c r="DM62" s="1738"/>
      <c r="DN62" s="1738"/>
      <c r="DO62" s="1738"/>
      <c r="DP62" s="1738"/>
      <c r="DQ62" s="1738"/>
      <c r="DR62" s="1738"/>
      <c r="DS62" s="1738"/>
      <c r="DT62" s="1738"/>
      <c r="DU62" s="1738"/>
      <c r="DV62" s="1738"/>
    </row>
    <row r="63" spans="2:126" s="17" customFormat="1" ht="30" customHeight="1">
      <c r="B63" s="1766"/>
      <c r="C63" s="5"/>
      <c r="D63" s="1847" t="s">
        <v>19</v>
      </c>
      <c r="E63" s="35"/>
      <c r="F63" s="148" t="s">
        <v>1654</v>
      </c>
      <c r="G63" s="266"/>
      <c r="H63" s="5"/>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1738"/>
      <c r="AM63" s="1738"/>
      <c r="AN63" s="1738"/>
      <c r="AO63" s="1738"/>
      <c r="AP63" s="1738"/>
      <c r="AQ63" s="1738"/>
      <c r="AR63" s="1738"/>
      <c r="AS63" s="1738"/>
      <c r="AT63" s="1738"/>
      <c r="AU63" s="1738"/>
      <c r="AV63" s="1738"/>
      <c r="AW63" s="1738"/>
      <c r="AX63" s="1738"/>
      <c r="AY63" s="1738"/>
      <c r="AZ63" s="1738"/>
      <c r="BA63" s="1738"/>
      <c r="BB63" s="1738"/>
      <c r="BC63" s="1738"/>
      <c r="BD63" s="1738"/>
      <c r="BE63" s="1738"/>
      <c r="BF63" s="1738"/>
      <c r="BG63" s="1738"/>
      <c r="BH63" s="1738"/>
      <c r="BI63" s="1738"/>
      <c r="BJ63" s="1738"/>
      <c r="BK63" s="1738"/>
      <c r="BL63" s="1738"/>
      <c r="BM63" s="1738"/>
      <c r="BN63" s="1738"/>
      <c r="BO63" s="1738"/>
      <c r="BP63" s="1738"/>
      <c r="BQ63" s="3100">
        <v>58</v>
      </c>
      <c r="BR63" s="3100"/>
      <c r="BS63" s="3113"/>
      <c r="BT63" s="3114"/>
      <c r="BU63" s="3114"/>
      <c r="BV63" s="3114"/>
      <c r="BW63" s="3114"/>
      <c r="BX63" s="3114"/>
      <c r="BY63" s="3114"/>
      <c r="BZ63" s="3114"/>
      <c r="CA63" s="3115"/>
      <c r="CB63" s="3100" t="s">
        <v>23</v>
      </c>
      <c r="CC63" s="3100"/>
      <c r="CD63" s="1815"/>
      <c r="CH63" s="1738"/>
      <c r="CI63" s="1738"/>
      <c r="CJ63" s="1738"/>
      <c r="CK63" s="1738"/>
      <c r="CL63" s="1738"/>
      <c r="CM63" s="1738"/>
      <c r="CN63" s="1738"/>
      <c r="CO63" s="1738"/>
      <c r="CP63" s="1738"/>
      <c r="CQ63" s="1738"/>
      <c r="CR63" s="1738"/>
      <c r="CS63" s="1738"/>
      <c r="CT63" s="1738"/>
      <c r="CU63" s="1738"/>
      <c r="CV63" s="1738"/>
      <c r="CW63" s="1738"/>
      <c r="CX63" s="1738"/>
      <c r="CY63" s="1738"/>
      <c r="CZ63" s="1738"/>
      <c r="DA63" s="1738"/>
      <c r="DB63" s="1738"/>
      <c r="DC63" s="1738"/>
      <c r="DD63" s="1738"/>
      <c r="DE63" s="1738"/>
      <c r="DF63" s="1738"/>
      <c r="DG63" s="1738"/>
      <c r="DH63" s="1738"/>
      <c r="DI63" s="1738"/>
      <c r="DJ63" s="1738"/>
      <c r="DK63" s="1738"/>
      <c r="DL63" s="1738"/>
      <c r="DM63" s="1738"/>
      <c r="DN63" s="1738"/>
      <c r="DO63" s="1738"/>
      <c r="DP63" s="1738"/>
      <c r="DQ63" s="1738"/>
      <c r="DR63" s="1738"/>
      <c r="DS63" s="1738"/>
      <c r="DT63" s="1738"/>
      <c r="DU63" s="1738"/>
      <c r="DV63" s="1738"/>
    </row>
    <row r="64" spans="2:126" s="17" customFormat="1" ht="30" customHeight="1">
      <c r="B64" s="1800"/>
      <c r="C64" s="5"/>
      <c r="D64" s="1814"/>
      <c r="E64" s="35"/>
      <c r="F64" s="152" t="s">
        <v>1655</v>
      </c>
      <c r="G64" s="266"/>
      <c r="H64" s="5"/>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1738"/>
      <c r="AM64" s="1738"/>
      <c r="AN64" s="1738"/>
      <c r="AO64" s="1738"/>
      <c r="AP64" s="1738"/>
      <c r="AQ64" s="1738"/>
      <c r="AR64" s="1738"/>
      <c r="AS64" s="1738"/>
      <c r="AT64" s="1738"/>
      <c r="AU64" s="1738"/>
      <c r="AV64" s="1738"/>
      <c r="AW64" s="1738"/>
      <c r="AX64" s="1738"/>
      <c r="AY64" s="1738"/>
      <c r="AZ64" s="1738"/>
      <c r="BA64" s="1738"/>
      <c r="BB64" s="1738"/>
      <c r="BC64" s="1738"/>
      <c r="BD64" s="1738"/>
      <c r="BE64" s="1738"/>
      <c r="BF64" s="1738"/>
      <c r="BG64" s="1738"/>
      <c r="BH64" s="1738"/>
      <c r="BI64" s="1738"/>
      <c r="BJ64" s="1738"/>
      <c r="BK64" s="1738"/>
      <c r="BL64" s="1738"/>
      <c r="BM64" s="1738"/>
      <c r="BN64" s="1738"/>
      <c r="BO64" s="1738"/>
      <c r="BP64" s="1738"/>
      <c r="BQ64" s="3100"/>
      <c r="BR64" s="3100"/>
      <c r="BS64" s="3116"/>
      <c r="BT64" s="3117"/>
      <c r="BU64" s="3117"/>
      <c r="BV64" s="3117"/>
      <c r="BW64" s="3117"/>
      <c r="BX64" s="3117"/>
      <c r="BY64" s="3117"/>
      <c r="BZ64" s="3117"/>
      <c r="CA64" s="3118"/>
      <c r="CB64" s="3100"/>
      <c r="CC64" s="3100"/>
      <c r="CD64" s="1815"/>
      <c r="CH64" s="1738"/>
      <c r="CI64" s="1738"/>
      <c r="CJ64" s="1738"/>
      <c r="CK64" s="1738"/>
      <c r="CL64" s="1738"/>
      <c r="CM64" s="1738"/>
      <c r="CN64" s="1738"/>
      <c r="CO64" s="1738"/>
      <c r="CP64" s="1738"/>
      <c r="CQ64" s="1738"/>
      <c r="CR64" s="1738"/>
      <c r="CS64" s="1738"/>
      <c r="CT64" s="1738"/>
      <c r="CU64" s="1738"/>
      <c r="CV64" s="1738"/>
      <c r="CW64" s="1738"/>
      <c r="CX64" s="1738"/>
      <c r="CY64" s="1738"/>
      <c r="CZ64" s="1738"/>
      <c r="DA64" s="1738"/>
      <c r="DB64" s="1738"/>
      <c r="DC64" s="1738"/>
      <c r="DD64" s="1738"/>
      <c r="DE64" s="1738"/>
      <c r="DF64" s="1738"/>
      <c r="DG64" s="1738"/>
      <c r="DH64" s="1738"/>
      <c r="DI64" s="1738"/>
      <c r="DJ64" s="1738"/>
      <c r="DK64" s="1738"/>
      <c r="DL64" s="1738"/>
      <c r="DM64" s="1738"/>
      <c r="DN64" s="1738"/>
      <c r="DO64" s="1738"/>
      <c r="DP64" s="1738"/>
      <c r="DQ64" s="1738"/>
      <c r="DR64" s="1738"/>
      <c r="DS64" s="1738"/>
      <c r="DT64" s="1738"/>
      <c r="DU64" s="1738"/>
      <c r="DV64" s="1738"/>
    </row>
    <row r="65" spans="2:126" s="17" customFormat="1" ht="15" customHeight="1">
      <c r="B65" s="1800"/>
      <c r="C65" s="5"/>
      <c r="D65" s="1752"/>
      <c r="E65" s="35"/>
      <c r="F65" s="160"/>
      <c r="G65" s="266"/>
      <c r="H65" s="5"/>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1738"/>
      <c r="AM65" s="1738"/>
      <c r="AN65" s="1738"/>
      <c r="AO65" s="1738"/>
      <c r="AP65" s="1738"/>
      <c r="AQ65" s="1738"/>
      <c r="AR65" s="1738"/>
      <c r="AS65" s="1738"/>
      <c r="AT65" s="1738"/>
      <c r="AU65" s="1738"/>
      <c r="AV65" s="1738"/>
      <c r="AW65" s="1738"/>
      <c r="AX65" s="1738"/>
      <c r="AY65" s="1738"/>
      <c r="AZ65" s="1738"/>
      <c r="BA65" s="1738"/>
      <c r="BB65" s="1738"/>
      <c r="BC65" s="1738"/>
      <c r="BD65" s="1738"/>
      <c r="BE65" s="1738"/>
      <c r="BF65" s="1738"/>
      <c r="BG65" s="1738"/>
      <c r="BH65" s="1738"/>
      <c r="BI65" s="1738"/>
      <c r="BJ65" s="1738"/>
      <c r="BK65" s="1738"/>
      <c r="BL65" s="1738"/>
      <c r="BM65" s="1738"/>
      <c r="BN65" s="1738"/>
      <c r="BO65" s="1738"/>
      <c r="BP65" s="1738"/>
      <c r="BQ65" s="1738"/>
      <c r="BR65" s="1738"/>
      <c r="BS65" s="1738"/>
      <c r="BT65" s="1738"/>
      <c r="BU65" s="1738"/>
      <c r="BV65" s="1738"/>
      <c r="BW65" s="1738"/>
      <c r="BX65" s="1738"/>
      <c r="BY65" s="1738"/>
      <c r="BZ65" s="1738"/>
      <c r="CA65" s="1738"/>
      <c r="CB65" s="1738"/>
      <c r="CC65" s="1738"/>
      <c r="CD65" s="1815"/>
      <c r="CH65" s="1738"/>
      <c r="CI65" s="1738"/>
      <c r="CJ65" s="1738"/>
      <c r="CK65" s="1738"/>
      <c r="CL65" s="1738"/>
      <c r="CM65" s="1738"/>
      <c r="CN65" s="1738"/>
      <c r="CO65" s="1738"/>
      <c r="CP65" s="1738"/>
      <c r="CQ65" s="1738"/>
      <c r="CR65" s="1738"/>
      <c r="CS65" s="1738"/>
      <c r="CT65" s="1738"/>
      <c r="CU65" s="1738"/>
      <c r="CV65" s="1738"/>
      <c r="CW65" s="1738"/>
      <c r="CX65" s="1738"/>
      <c r="CY65" s="1738"/>
      <c r="CZ65" s="1738"/>
      <c r="DA65" s="1738"/>
      <c r="DB65" s="1738"/>
      <c r="DC65" s="1738"/>
      <c r="DD65" s="1738"/>
      <c r="DE65" s="1738"/>
      <c r="DF65" s="1738"/>
      <c r="DG65" s="1738"/>
      <c r="DH65" s="1738"/>
      <c r="DI65" s="1738"/>
      <c r="DJ65" s="1738"/>
      <c r="DK65" s="1738"/>
      <c r="DL65" s="1738"/>
      <c r="DM65" s="1738"/>
      <c r="DN65" s="1738"/>
      <c r="DO65" s="1738"/>
      <c r="DP65" s="1738"/>
      <c r="DQ65" s="1738"/>
      <c r="DR65" s="1738"/>
      <c r="DS65" s="1738"/>
      <c r="DT65" s="1738"/>
      <c r="DU65" s="1738"/>
      <c r="DV65" s="1738"/>
    </row>
    <row r="66" spans="2:126" s="17" customFormat="1" ht="30" customHeight="1">
      <c r="B66" s="1800"/>
      <c r="C66" s="5"/>
      <c r="D66" s="1847" t="s">
        <v>20</v>
      </c>
      <c r="E66" s="35"/>
      <c r="F66" s="148" t="s">
        <v>1656</v>
      </c>
      <c r="G66" s="266"/>
      <c r="H66" s="5"/>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1738"/>
      <c r="AM66" s="1738"/>
      <c r="AN66" s="1738"/>
      <c r="AO66" s="1738"/>
      <c r="AP66" s="1738"/>
      <c r="AQ66" s="1738"/>
      <c r="AR66" s="1738"/>
      <c r="AS66" s="1738"/>
      <c r="AT66" s="1738"/>
      <c r="AU66" s="1738"/>
      <c r="AV66" s="1738"/>
      <c r="AW66" s="1738"/>
      <c r="AX66" s="1738"/>
      <c r="AY66" s="1738"/>
      <c r="AZ66" s="1738"/>
      <c r="BA66" s="1738"/>
      <c r="BB66" s="1738"/>
      <c r="BC66" s="1738"/>
      <c r="BD66" s="1738"/>
      <c r="BE66" s="1738"/>
      <c r="BF66" s="1738"/>
      <c r="BG66" s="1738"/>
      <c r="BH66" s="1738"/>
      <c r="BI66" s="1738"/>
      <c r="BJ66" s="1738"/>
      <c r="BK66" s="1738"/>
      <c r="BL66" s="1738"/>
      <c r="BM66" s="1738"/>
      <c r="BN66" s="1738"/>
      <c r="BO66" s="1738"/>
      <c r="BP66" s="1738"/>
      <c r="BQ66" s="3100">
        <v>59</v>
      </c>
      <c r="BR66" s="3100"/>
      <c r="BS66" s="3113"/>
      <c r="BT66" s="3114"/>
      <c r="BU66" s="3114"/>
      <c r="BV66" s="3114"/>
      <c r="BW66" s="3114"/>
      <c r="BX66" s="3114"/>
      <c r="BY66" s="3114"/>
      <c r="BZ66" s="3114"/>
      <c r="CA66" s="3115"/>
      <c r="CB66" s="3100" t="s">
        <v>23</v>
      </c>
      <c r="CC66" s="3100"/>
      <c r="CD66" s="1828"/>
      <c r="CH66" s="1738"/>
      <c r="CI66" s="1738"/>
      <c r="CJ66" s="1738"/>
      <c r="CK66" s="1738"/>
      <c r="CL66" s="1738"/>
      <c r="CM66" s="1738"/>
      <c r="CN66" s="1738"/>
      <c r="CO66" s="1738"/>
      <c r="CP66" s="1738"/>
      <c r="CQ66" s="1738"/>
      <c r="CR66" s="1738"/>
      <c r="CS66" s="1738"/>
      <c r="CT66" s="1738"/>
      <c r="CU66" s="1738"/>
      <c r="CV66" s="1738"/>
      <c r="CW66" s="1738"/>
      <c r="CX66" s="1738"/>
      <c r="CY66" s="1738"/>
      <c r="CZ66" s="1738"/>
      <c r="DA66" s="1738"/>
      <c r="DB66" s="1738"/>
      <c r="DC66" s="1738"/>
      <c r="DD66" s="1738"/>
      <c r="DE66" s="1738"/>
      <c r="DF66" s="1738"/>
      <c r="DG66" s="1738"/>
      <c r="DH66" s="1738"/>
      <c r="DI66" s="1738"/>
      <c r="DJ66" s="1738"/>
      <c r="DK66" s="1738"/>
      <c r="DL66" s="1738"/>
      <c r="DM66" s="1738"/>
      <c r="DN66" s="1738"/>
      <c r="DO66" s="1738"/>
      <c r="DP66" s="1738"/>
      <c r="DQ66" s="1738"/>
      <c r="DR66" s="1738"/>
      <c r="DS66" s="1738"/>
      <c r="DT66" s="1738"/>
      <c r="DU66" s="1738"/>
      <c r="DV66" s="1738"/>
    </row>
    <row r="67" spans="2:126" s="17" customFormat="1" ht="30" customHeight="1">
      <c r="B67" s="1800"/>
      <c r="C67" s="5"/>
      <c r="D67" s="1814"/>
      <c r="E67" s="35"/>
      <c r="F67" s="152" t="s">
        <v>1657</v>
      </c>
      <c r="G67" s="266"/>
      <c r="H67" s="5"/>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1738"/>
      <c r="AM67" s="1738"/>
      <c r="AN67" s="1738"/>
      <c r="AO67" s="1738"/>
      <c r="AP67" s="1738"/>
      <c r="AQ67" s="1738"/>
      <c r="AR67" s="1738"/>
      <c r="AS67" s="1738"/>
      <c r="AT67" s="1738"/>
      <c r="AU67" s="1738"/>
      <c r="AV67" s="1738"/>
      <c r="AW67" s="1738"/>
      <c r="AX67" s="1738"/>
      <c r="AY67" s="1738"/>
      <c r="AZ67" s="1738"/>
      <c r="BA67" s="1738"/>
      <c r="BB67" s="1738"/>
      <c r="BC67" s="1738"/>
      <c r="BD67" s="1738"/>
      <c r="BE67" s="1738"/>
      <c r="BF67" s="1738"/>
      <c r="BG67" s="1738"/>
      <c r="BH67" s="1738"/>
      <c r="BI67" s="1738"/>
      <c r="BJ67" s="1738"/>
      <c r="BK67" s="1738"/>
      <c r="BL67" s="1738"/>
      <c r="BM67" s="1738"/>
      <c r="BN67" s="1738"/>
      <c r="BO67" s="1738"/>
      <c r="BP67" s="1738"/>
      <c r="BQ67" s="3100"/>
      <c r="BR67" s="3100"/>
      <c r="BS67" s="3116"/>
      <c r="BT67" s="3117"/>
      <c r="BU67" s="3117"/>
      <c r="BV67" s="3117"/>
      <c r="BW67" s="3117"/>
      <c r="BX67" s="3117"/>
      <c r="BY67" s="3117"/>
      <c r="BZ67" s="3117"/>
      <c r="CA67" s="3118"/>
      <c r="CB67" s="3100"/>
      <c r="CC67" s="3100"/>
      <c r="CD67" s="1828"/>
      <c r="CH67" s="1738"/>
      <c r="CI67" s="1738"/>
      <c r="CJ67" s="1738"/>
      <c r="CK67" s="1738"/>
      <c r="CL67" s="1738"/>
      <c r="CM67" s="1738"/>
      <c r="CN67" s="1738"/>
      <c r="CO67" s="1738"/>
      <c r="CP67" s="1738"/>
      <c r="CQ67" s="1738"/>
      <c r="CR67" s="1738"/>
      <c r="CS67" s="1738"/>
      <c r="CT67" s="1738"/>
      <c r="CU67" s="1738"/>
      <c r="CV67" s="1738"/>
      <c r="CW67" s="1738"/>
      <c r="CX67" s="1738"/>
      <c r="CY67" s="1738"/>
      <c r="CZ67" s="1738"/>
      <c r="DA67" s="1738"/>
      <c r="DB67" s="1738"/>
      <c r="DC67" s="1738"/>
      <c r="DD67" s="1738"/>
      <c r="DE67" s="1738"/>
      <c r="DF67" s="1738"/>
      <c r="DG67" s="1738"/>
      <c r="DH67" s="1738"/>
      <c r="DI67" s="1738"/>
      <c r="DJ67" s="1738"/>
      <c r="DK67" s="1738"/>
      <c r="DL67" s="1738"/>
      <c r="DM67" s="1738"/>
      <c r="DN67" s="1738"/>
      <c r="DO67" s="1738"/>
      <c r="DP67" s="1738"/>
      <c r="DQ67" s="1738"/>
      <c r="DR67" s="1738"/>
      <c r="DS67" s="1738"/>
      <c r="DT67" s="1738"/>
      <c r="DU67" s="1738"/>
      <c r="DV67" s="1738"/>
    </row>
    <row r="68" spans="2:126" s="17" customFormat="1" ht="15" customHeight="1">
      <c r="B68" s="1824"/>
      <c r="C68" s="5"/>
      <c r="D68" s="1848"/>
      <c r="E68" s="35"/>
      <c r="F68" s="160"/>
      <c r="G68" s="266"/>
      <c r="H68" s="5"/>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1738"/>
      <c r="AM68" s="1738"/>
      <c r="AN68" s="1738"/>
      <c r="AO68" s="1738"/>
      <c r="AP68" s="1738"/>
      <c r="AQ68" s="1738"/>
      <c r="AR68" s="1738"/>
      <c r="AS68" s="1738"/>
      <c r="AT68" s="1738"/>
      <c r="AU68" s="1738"/>
      <c r="AV68" s="1738"/>
      <c r="AW68" s="1738"/>
      <c r="AX68" s="1738"/>
      <c r="AY68" s="1738"/>
      <c r="AZ68" s="1738"/>
      <c r="BA68" s="1738"/>
      <c r="BB68" s="1738"/>
      <c r="BC68" s="1738"/>
      <c r="BD68" s="1738"/>
      <c r="BE68" s="1738"/>
      <c r="BF68" s="1738"/>
      <c r="BG68" s="1738"/>
      <c r="BH68" s="1738"/>
      <c r="BI68" s="1738"/>
      <c r="BJ68" s="1738"/>
      <c r="BK68" s="1738"/>
      <c r="BL68" s="1738"/>
      <c r="BM68" s="1738"/>
      <c r="BN68" s="1738"/>
      <c r="BO68" s="1738"/>
      <c r="BP68" s="1738"/>
      <c r="BQ68" s="1738"/>
      <c r="BR68" s="1738"/>
      <c r="BS68" s="1738"/>
      <c r="BT68" s="1738"/>
      <c r="BU68" s="1738"/>
      <c r="BV68" s="1738"/>
      <c r="BW68" s="1738"/>
      <c r="BX68" s="1738"/>
      <c r="BY68" s="1738"/>
      <c r="BZ68" s="1738"/>
      <c r="CA68" s="1738"/>
      <c r="CB68" s="1738"/>
      <c r="CC68" s="1738"/>
      <c r="CD68" s="1767"/>
      <c r="CH68" s="1738"/>
      <c r="CI68" s="1738"/>
      <c r="CJ68" s="1738"/>
      <c r="CK68" s="1738"/>
      <c r="CL68" s="1738"/>
      <c r="CM68" s="1738"/>
      <c r="CN68" s="1738"/>
      <c r="CO68" s="1738"/>
      <c r="CP68" s="1738"/>
      <c r="CQ68" s="1738"/>
      <c r="CR68" s="1738"/>
      <c r="CS68" s="1738"/>
      <c r="CT68" s="1738"/>
      <c r="CU68" s="1738"/>
      <c r="CV68" s="1738"/>
      <c r="CW68" s="1738"/>
      <c r="CX68" s="1738"/>
      <c r="CY68" s="1738"/>
      <c r="CZ68" s="1738"/>
      <c r="DA68" s="1738"/>
      <c r="DB68" s="1738"/>
      <c r="DC68" s="1738"/>
      <c r="DD68" s="1738"/>
      <c r="DE68" s="1738"/>
      <c r="DF68" s="1738"/>
      <c r="DG68" s="1738"/>
      <c r="DH68" s="1738"/>
      <c r="DI68" s="1738"/>
      <c r="DJ68" s="1738"/>
      <c r="DK68" s="1738"/>
      <c r="DL68" s="1738"/>
      <c r="DM68" s="1738"/>
      <c r="DN68" s="1738"/>
      <c r="DO68" s="1738"/>
      <c r="DP68" s="1738"/>
      <c r="DQ68" s="1738"/>
      <c r="DR68" s="1738"/>
      <c r="DS68" s="1738"/>
      <c r="DT68" s="1738"/>
      <c r="DU68" s="1738"/>
      <c r="DV68" s="1738"/>
    </row>
    <row r="69" spans="2:126" s="17" customFormat="1" ht="30" customHeight="1">
      <c r="B69" s="481"/>
      <c r="C69" s="5"/>
      <c r="D69" s="266" t="s">
        <v>47</v>
      </c>
      <c r="E69" s="35"/>
      <c r="F69" s="148" t="s">
        <v>1658</v>
      </c>
      <c r="G69" s="266"/>
      <c r="H69" s="5"/>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1738"/>
      <c r="AM69" s="1738"/>
      <c r="AN69" s="1738"/>
      <c r="AO69" s="1738"/>
      <c r="AP69" s="1738"/>
      <c r="AQ69" s="1738"/>
      <c r="AR69" s="1738"/>
      <c r="AS69" s="1738"/>
      <c r="AT69" s="1738"/>
      <c r="AU69" s="1738"/>
      <c r="AV69" s="1738"/>
      <c r="AW69" s="1738"/>
      <c r="AX69" s="1738"/>
      <c r="AY69" s="1738"/>
      <c r="AZ69" s="1738"/>
      <c r="BA69" s="1738"/>
      <c r="BB69" s="1738"/>
      <c r="BC69" s="1738"/>
      <c r="BD69" s="1738"/>
      <c r="BE69" s="1738"/>
      <c r="BF69" s="1738"/>
      <c r="BG69" s="1738"/>
      <c r="BH69" s="1738"/>
      <c r="BI69" s="1738"/>
      <c r="BJ69" s="1738"/>
      <c r="BK69" s="1738"/>
      <c r="BL69" s="1738"/>
      <c r="BM69" s="1738"/>
      <c r="BN69" s="1738"/>
      <c r="BO69" s="1738"/>
      <c r="BP69" s="1738"/>
      <c r="BQ69" s="3100">
        <v>60</v>
      </c>
      <c r="BR69" s="3100"/>
      <c r="BS69" s="3113"/>
      <c r="BT69" s="3114"/>
      <c r="BU69" s="3114"/>
      <c r="BV69" s="3114"/>
      <c r="BW69" s="3114"/>
      <c r="BX69" s="3114"/>
      <c r="BY69" s="3114"/>
      <c r="BZ69" s="3114"/>
      <c r="CA69" s="3115"/>
      <c r="CB69" s="3100" t="s">
        <v>23</v>
      </c>
      <c r="CC69" s="3100"/>
      <c r="CD69" s="1767"/>
      <c r="CH69" s="1738"/>
      <c r="CI69" s="1738"/>
      <c r="CJ69" s="1738"/>
      <c r="CK69" s="1738"/>
      <c r="CL69" s="1738"/>
      <c r="CM69" s="1738"/>
      <c r="CN69" s="1738"/>
      <c r="CO69" s="1738"/>
      <c r="CP69" s="1738"/>
      <c r="CQ69" s="1738"/>
      <c r="CR69" s="1738"/>
      <c r="CS69" s="1738"/>
      <c r="CT69" s="1738"/>
      <c r="CU69" s="1738"/>
      <c r="CV69" s="1738"/>
      <c r="CW69" s="1738"/>
      <c r="CX69" s="1738"/>
      <c r="CY69" s="1738"/>
      <c r="CZ69" s="1738"/>
      <c r="DA69" s="1738"/>
      <c r="DB69" s="1738"/>
      <c r="DC69" s="1738"/>
      <c r="DD69" s="1738"/>
      <c r="DE69" s="1738"/>
      <c r="DF69" s="1738"/>
      <c r="DG69" s="1738"/>
      <c r="DH69" s="1738"/>
      <c r="DI69" s="1738"/>
      <c r="DJ69" s="1738"/>
      <c r="DK69" s="1738"/>
      <c r="DL69" s="1738"/>
      <c r="DM69" s="1738"/>
      <c r="DN69" s="1738"/>
      <c r="DO69" s="1738"/>
      <c r="DP69" s="1738"/>
      <c r="DQ69" s="1738"/>
      <c r="DR69" s="1738"/>
      <c r="DS69" s="1738"/>
      <c r="DT69" s="1738"/>
      <c r="DU69" s="1738"/>
      <c r="DV69" s="1738"/>
    </row>
    <row r="70" spans="2:126" s="17" customFormat="1" ht="30" customHeight="1">
      <c r="B70" s="481"/>
      <c r="C70" s="5"/>
      <c r="D70" s="1814"/>
      <c r="E70" s="35"/>
      <c r="F70" s="152" t="s">
        <v>1659</v>
      </c>
      <c r="G70" s="266"/>
      <c r="H70" s="5"/>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1738"/>
      <c r="AM70" s="1738"/>
      <c r="AN70" s="1738"/>
      <c r="AO70" s="1738"/>
      <c r="AP70" s="1738"/>
      <c r="AQ70" s="1738"/>
      <c r="AR70" s="1738"/>
      <c r="AS70" s="1738"/>
      <c r="AT70" s="1738"/>
      <c r="AU70" s="1738"/>
      <c r="AV70" s="1738"/>
      <c r="AW70" s="1738"/>
      <c r="AX70" s="1738"/>
      <c r="AY70" s="1738"/>
      <c r="AZ70" s="1738"/>
      <c r="BA70" s="1738"/>
      <c r="BB70" s="1738"/>
      <c r="BC70" s="1738"/>
      <c r="BD70" s="1738"/>
      <c r="BE70" s="1738"/>
      <c r="BF70" s="1738"/>
      <c r="BG70" s="1738"/>
      <c r="BH70" s="1738"/>
      <c r="BI70" s="1738"/>
      <c r="BJ70" s="1738"/>
      <c r="BK70" s="1738"/>
      <c r="BL70" s="1738"/>
      <c r="BM70" s="1738"/>
      <c r="BN70" s="1738"/>
      <c r="BO70" s="1738"/>
      <c r="BP70" s="1738"/>
      <c r="BQ70" s="3100"/>
      <c r="BR70" s="3100"/>
      <c r="BS70" s="3116"/>
      <c r="BT70" s="3117"/>
      <c r="BU70" s="3117"/>
      <c r="BV70" s="3117"/>
      <c r="BW70" s="3117"/>
      <c r="BX70" s="3117"/>
      <c r="BY70" s="3117"/>
      <c r="BZ70" s="3117"/>
      <c r="CA70" s="3118"/>
      <c r="CB70" s="3100"/>
      <c r="CC70" s="3100"/>
      <c r="CD70" s="1767"/>
      <c r="CH70" s="1738"/>
      <c r="CI70" s="1738"/>
      <c r="CJ70" s="1738"/>
      <c r="CK70" s="1738"/>
      <c r="CL70" s="1738"/>
      <c r="CM70" s="1738"/>
      <c r="CN70" s="1738"/>
      <c r="CO70" s="1738"/>
      <c r="CP70" s="1738"/>
      <c r="CQ70" s="1738"/>
      <c r="CR70" s="1738"/>
      <c r="CS70" s="1738"/>
      <c r="CT70" s="1738"/>
      <c r="CU70" s="1738"/>
      <c r="CV70" s="1738"/>
      <c r="CW70" s="1738"/>
      <c r="CX70" s="1738"/>
      <c r="CY70" s="1738"/>
      <c r="CZ70" s="1738"/>
      <c r="DA70" s="1738"/>
      <c r="DB70" s="1738"/>
      <c r="DC70" s="1738"/>
      <c r="DD70" s="1738"/>
      <c r="DE70" s="1738"/>
      <c r="DF70" s="1738"/>
      <c r="DG70" s="1738"/>
      <c r="DH70" s="1738"/>
      <c r="DI70" s="1738"/>
      <c r="DJ70" s="1738"/>
      <c r="DK70" s="1738"/>
      <c r="DL70" s="1738"/>
      <c r="DM70" s="1738"/>
      <c r="DN70" s="1738"/>
      <c r="DO70" s="1738"/>
      <c r="DP70" s="1738"/>
      <c r="DQ70" s="1738"/>
      <c r="DR70" s="1738"/>
      <c r="DS70" s="1738"/>
      <c r="DT70" s="1738"/>
      <c r="DU70" s="1738"/>
      <c r="DV70" s="1738"/>
    </row>
    <row r="71" spans="2:126" s="17" customFormat="1" ht="39.9" customHeight="1">
      <c r="B71" s="1821"/>
      <c r="C71" s="1795"/>
      <c r="D71" s="1795"/>
      <c r="E71" s="1795"/>
      <c r="F71" s="1795"/>
      <c r="G71" s="1795"/>
      <c r="H71" s="1795"/>
      <c r="I71" s="1795"/>
      <c r="J71" s="1795"/>
      <c r="K71" s="1795"/>
      <c r="L71" s="1795"/>
      <c r="M71" s="1795"/>
      <c r="N71" s="1795"/>
      <c r="O71" s="1795"/>
      <c r="P71" s="1795"/>
      <c r="Q71" s="1795"/>
      <c r="R71" s="1795"/>
      <c r="S71" s="1795"/>
      <c r="T71" s="1795"/>
      <c r="U71" s="1795"/>
      <c r="V71" s="1795"/>
      <c r="W71" s="1795"/>
      <c r="X71" s="1795"/>
      <c r="Y71" s="1795"/>
      <c r="Z71" s="1795"/>
      <c r="AA71" s="1795"/>
      <c r="AB71" s="1795"/>
      <c r="AC71" s="1795"/>
      <c r="AD71" s="1795"/>
      <c r="AE71" s="1795"/>
      <c r="AF71" s="1795"/>
      <c r="AG71" s="1795"/>
      <c r="AH71" s="1795"/>
      <c r="AI71" s="1795"/>
      <c r="AJ71" s="1795"/>
      <c r="AK71" s="1795"/>
      <c r="AL71" s="1795"/>
      <c r="AM71" s="1795"/>
      <c r="AN71" s="1795"/>
      <c r="AO71" s="1795"/>
      <c r="AP71" s="1795"/>
      <c r="AQ71" s="1795"/>
      <c r="AR71" s="1795"/>
      <c r="AS71" s="1795"/>
      <c r="AT71" s="1795"/>
      <c r="AU71" s="1795"/>
      <c r="AV71" s="1795"/>
      <c r="AW71" s="1795"/>
      <c r="AX71" s="1795"/>
      <c r="AY71" s="1795"/>
      <c r="AZ71" s="1795"/>
      <c r="BA71" s="1795"/>
      <c r="BB71" s="1795"/>
      <c r="BC71" s="1795"/>
      <c r="BD71" s="1795"/>
      <c r="BE71" s="1795"/>
      <c r="BF71" s="1795"/>
      <c r="BG71" s="1795"/>
      <c r="BH71" s="1795"/>
      <c r="BI71" s="1795"/>
      <c r="BJ71" s="1795"/>
      <c r="BK71" s="1795"/>
      <c r="BL71" s="1795"/>
      <c r="BM71" s="1795"/>
      <c r="BN71" s="1795"/>
      <c r="BO71" s="1795"/>
      <c r="BP71" s="1795"/>
      <c r="BQ71" s="1795"/>
      <c r="BR71" s="1795"/>
      <c r="BS71" s="1795"/>
      <c r="BT71" s="1795"/>
      <c r="BU71" s="1795"/>
      <c r="BV71" s="1795"/>
      <c r="BW71" s="1795"/>
      <c r="BX71" s="1795"/>
      <c r="BY71" s="1795"/>
      <c r="BZ71" s="1795"/>
      <c r="CA71" s="1795"/>
      <c r="CB71" s="1795"/>
      <c r="CC71" s="1795"/>
      <c r="CD71" s="1823"/>
      <c r="CH71" s="1738"/>
      <c r="CI71" s="1738"/>
      <c r="CJ71" s="1738"/>
      <c r="CK71" s="1738"/>
      <c r="CL71" s="1738"/>
      <c r="CM71" s="1738"/>
      <c r="CN71" s="1738"/>
      <c r="CO71" s="1738"/>
      <c r="CP71" s="1738"/>
      <c r="CQ71" s="1738"/>
      <c r="CR71" s="1738"/>
      <c r="CS71" s="1738"/>
      <c r="CT71" s="1738"/>
      <c r="CU71" s="1738"/>
      <c r="CV71" s="1738"/>
      <c r="CW71" s="1738"/>
      <c r="CX71" s="1738"/>
      <c r="CY71" s="1738"/>
      <c r="CZ71" s="1738"/>
      <c r="DA71" s="1738"/>
      <c r="DB71" s="1738"/>
      <c r="DC71" s="1738"/>
      <c r="DD71" s="1738"/>
      <c r="DE71" s="1738"/>
      <c r="DF71" s="1738"/>
      <c r="DG71" s="1738"/>
      <c r="DH71" s="1738"/>
      <c r="DI71" s="1738"/>
      <c r="DJ71" s="1738"/>
      <c r="DK71" s="1738"/>
      <c r="DL71" s="1738"/>
      <c r="DM71" s="1738"/>
      <c r="DN71" s="1738"/>
      <c r="DO71" s="1738"/>
      <c r="DP71" s="1738"/>
      <c r="DQ71" s="1738"/>
      <c r="DR71" s="1738"/>
      <c r="DS71" s="1738"/>
      <c r="DT71" s="1738"/>
      <c r="DU71" s="1738"/>
      <c r="DV71" s="1738"/>
    </row>
    <row r="72" spans="2:126" s="17" customFormat="1" ht="39.9" customHeight="1">
      <c r="B72" s="1800"/>
      <c r="C72" s="1738"/>
      <c r="D72" s="1738"/>
      <c r="E72" s="1738"/>
      <c r="F72" s="1738"/>
      <c r="G72" s="1738"/>
      <c r="H72" s="1738"/>
      <c r="I72" s="1738"/>
      <c r="J72" s="1738"/>
      <c r="K72" s="1738"/>
      <c r="L72" s="1738"/>
      <c r="M72" s="1738"/>
      <c r="N72" s="1738"/>
      <c r="O72" s="1738"/>
      <c r="P72" s="1738"/>
      <c r="Q72" s="1738"/>
      <c r="R72" s="1738"/>
      <c r="S72" s="1738"/>
      <c r="T72" s="1738"/>
      <c r="U72" s="1738"/>
      <c r="V72" s="1738"/>
      <c r="W72" s="1738"/>
      <c r="X72" s="1738"/>
      <c r="Y72" s="1738"/>
      <c r="Z72" s="1738"/>
      <c r="AA72" s="1738"/>
      <c r="AB72" s="1738"/>
      <c r="AC72" s="1738"/>
      <c r="AD72" s="1738"/>
      <c r="AE72" s="1738"/>
      <c r="AF72" s="1738"/>
      <c r="AG72" s="1738"/>
      <c r="AH72" s="1738"/>
      <c r="AI72" s="1738"/>
      <c r="AJ72" s="1738"/>
      <c r="AK72" s="1738"/>
      <c r="AL72" s="1738"/>
      <c r="AM72" s="1738"/>
      <c r="AN72" s="1738"/>
      <c r="AO72" s="1738"/>
      <c r="AP72" s="1738"/>
      <c r="AQ72" s="1738"/>
      <c r="AR72" s="1738"/>
      <c r="AS72" s="1738"/>
      <c r="AT72" s="1738"/>
      <c r="AU72" s="1738"/>
      <c r="AV72" s="1738"/>
      <c r="AW72" s="1738"/>
      <c r="AX72" s="1738"/>
      <c r="AY72" s="1738"/>
      <c r="AZ72" s="1738"/>
      <c r="BA72" s="1738"/>
      <c r="BB72" s="1738"/>
      <c r="BC72" s="1738"/>
      <c r="BD72" s="1738"/>
      <c r="BE72" s="1738"/>
      <c r="BF72" s="1738"/>
      <c r="BG72" s="1738"/>
      <c r="BH72" s="1738"/>
      <c r="BI72" s="1738"/>
      <c r="BJ72" s="1738"/>
      <c r="BK72" s="1738"/>
      <c r="BL72" s="1738"/>
      <c r="BM72" s="1738"/>
      <c r="BN72" s="1738"/>
      <c r="BO72" s="1738"/>
      <c r="BP72" s="1738"/>
      <c r="BQ72" s="1738"/>
      <c r="BR72" s="1738"/>
      <c r="BS72" s="1738"/>
      <c r="BT72" s="1738"/>
      <c r="BU72" s="1738"/>
      <c r="BV72" s="1738"/>
      <c r="BW72" s="1738"/>
      <c r="BX72" s="1738"/>
      <c r="BY72" s="1738"/>
      <c r="BZ72" s="1738"/>
      <c r="CA72" s="1738"/>
      <c r="CB72" s="1738"/>
      <c r="CC72" s="22"/>
      <c r="CD72" s="1815"/>
      <c r="CH72" s="1738"/>
      <c r="CI72" s="1738"/>
      <c r="CJ72" s="1738"/>
      <c r="CK72" s="1738"/>
      <c r="CL72" s="1738"/>
      <c r="CM72" s="1738"/>
      <c r="CN72" s="1738"/>
      <c r="CO72" s="1738"/>
      <c r="CP72" s="1738"/>
      <c r="CQ72" s="1738"/>
      <c r="CR72" s="1738"/>
      <c r="CS72" s="1738"/>
      <c r="CT72" s="1738"/>
      <c r="CU72" s="1738"/>
      <c r="CV72" s="1738"/>
      <c r="CW72" s="1738"/>
      <c r="CX72" s="1738"/>
      <c r="CY72" s="1738"/>
      <c r="CZ72" s="1738"/>
      <c r="DA72" s="1738"/>
      <c r="DB72" s="1738"/>
      <c r="DC72" s="1738"/>
      <c r="DD72" s="1738"/>
      <c r="DE72" s="1738"/>
      <c r="DF72" s="1738"/>
      <c r="DG72" s="1738"/>
      <c r="DH72" s="1738"/>
      <c r="DI72" s="1738"/>
      <c r="DJ72" s="1738"/>
      <c r="DK72" s="1738"/>
      <c r="DL72" s="1738"/>
      <c r="DM72" s="1738"/>
      <c r="DN72" s="1738"/>
      <c r="DO72" s="1738"/>
      <c r="DP72" s="1738"/>
      <c r="DQ72" s="1738"/>
      <c r="DR72" s="1738"/>
      <c r="DS72" s="1738"/>
      <c r="DT72" s="1738"/>
      <c r="DU72" s="1738"/>
      <c r="DV72" s="1738"/>
    </row>
    <row r="73" spans="2:126" s="17" customFormat="1" ht="30" customHeight="1">
      <c r="B73" s="1824"/>
      <c r="C73" s="35" t="s">
        <v>1660</v>
      </c>
      <c r="D73" s="266" t="s">
        <v>1661</v>
      </c>
      <c r="E73" s="35"/>
      <c r="F73" s="159"/>
      <c r="G73" s="266"/>
      <c r="H73" s="5"/>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1738"/>
      <c r="AH73" s="1738"/>
      <c r="AI73" s="1738"/>
      <c r="AJ73" s="1738"/>
      <c r="AK73" s="1738"/>
      <c r="AL73" s="1738"/>
      <c r="AM73" s="1738"/>
      <c r="AN73" s="1738"/>
      <c r="AO73" s="1738"/>
      <c r="AP73" s="1738"/>
      <c r="AQ73" s="1738"/>
      <c r="AR73" s="1738"/>
      <c r="AS73" s="1738"/>
      <c r="AT73" s="1738"/>
      <c r="AU73" s="1738"/>
      <c r="AV73" s="1738"/>
      <c r="AW73" s="1738"/>
      <c r="AX73" s="1738"/>
      <c r="AY73" s="1738"/>
      <c r="AZ73" s="1738"/>
      <c r="BA73" s="1738"/>
      <c r="BB73" s="1738"/>
      <c r="BC73" s="1738"/>
      <c r="BD73" s="1738"/>
      <c r="BE73" s="1738"/>
      <c r="BF73" s="1738"/>
      <c r="BG73" s="1738"/>
      <c r="BH73" s="1738"/>
      <c r="BI73" s="1738"/>
      <c r="BJ73" s="1738"/>
      <c r="BK73" s="1738"/>
      <c r="BL73" s="1738"/>
      <c r="BM73" s="1738"/>
      <c r="BN73" s="1738"/>
      <c r="BO73" s="1738"/>
      <c r="BP73" s="1738"/>
      <c r="BQ73" s="1738"/>
      <c r="BR73" s="1738"/>
      <c r="BS73" s="1738"/>
      <c r="BT73" s="1738"/>
      <c r="BU73" s="1738"/>
      <c r="BV73" s="1738"/>
      <c r="BW73" s="1738"/>
      <c r="BX73" s="1738"/>
      <c r="BY73" s="1738"/>
      <c r="BZ73" s="1738"/>
      <c r="CA73" s="1738"/>
      <c r="CB73" s="1738"/>
      <c r="CC73" s="22"/>
      <c r="CD73" s="1815"/>
      <c r="CH73" s="1738"/>
      <c r="CI73" s="1738"/>
      <c r="CJ73" s="1738"/>
      <c r="CK73" s="1738"/>
      <c r="CL73" s="1738"/>
      <c r="CM73" s="1738"/>
      <c r="CN73" s="1738"/>
      <c r="CO73" s="1738"/>
      <c r="CP73" s="1738"/>
      <c r="CQ73" s="1738"/>
      <c r="CR73" s="1738"/>
      <c r="CS73" s="1738"/>
      <c r="CT73" s="1738"/>
      <c r="CU73" s="1738"/>
      <c r="CV73" s="1738"/>
      <c r="CW73" s="1738"/>
      <c r="CX73" s="1738"/>
      <c r="CY73" s="1738"/>
      <c r="CZ73" s="1738"/>
      <c r="DA73" s="1738"/>
      <c r="DB73" s="1738"/>
      <c r="DC73" s="1738"/>
      <c r="DD73" s="1738"/>
      <c r="DE73" s="1738"/>
      <c r="DF73" s="1738"/>
      <c r="DG73" s="1738"/>
      <c r="DH73" s="1738"/>
      <c r="DI73" s="1738"/>
      <c r="DJ73" s="1738"/>
      <c r="DK73" s="1738"/>
      <c r="DL73" s="1738"/>
      <c r="DM73" s="1738"/>
      <c r="DN73" s="1738"/>
      <c r="DO73" s="1738"/>
      <c r="DP73" s="1738"/>
      <c r="DQ73" s="1738"/>
      <c r="DR73" s="1738"/>
      <c r="DS73" s="1738"/>
      <c r="DT73" s="1738"/>
      <c r="DU73" s="1738"/>
      <c r="DV73" s="1738"/>
    </row>
    <row r="74" spans="2:126" s="17" customFormat="1" ht="30" customHeight="1">
      <c r="B74" s="481"/>
      <c r="C74" s="5"/>
      <c r="D74" s="159" t="s">
        <v>1662</v>
      </c>
      <c r="E74" s="35"/>
      <c r="F74" s="159"/>
      <c r="G74" s="266"/>
      <c r="H74" s="5"/>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1738"/>
      <c r="AH74" s="1738"/>
      <c r="AI74" s="1738"/>
      <c r="AJ74" s="1738"/>
      <c r="AK74" s="1738"/>
      <c r="AL74" s="1738"/>
      <c r="AM74" s="1738"/>
      <c r="AN74" s="1738"/>
      <c r="AO74" s="1738"/>
      <c r="AP74" s="1738"/>
      <c r="AQ74" s="1738"/>
      <c r="AR74" s="1738"/>
      <c r="AS74" s="1738"/>
      <c r="AT74" s="1738"/>
      <c r="AU74" s="1738"/>
      <c r="AV74" s="1738"/>
      <c r="AW74" s="1738"/>
      <c r="AX74" s="1738"/>
      <c r="AY74" s="1738"/>
      <c r="AZ74" s="1738"/>
      <c r="BA74" s="1738"/>
      <c r="BB74" s="1738"/>
      <c r="BC74" s="1738"/>
      <c r="BD74" s="1738"/>
      <c r="BE74" s="1738"/>
      <c r="BF74" s="1738"/>
      <c r="BG74" s="1738"/>
      <c r="BH74" s="1738"/>
      <c r="BI74" s="1738"/>
      <c r="BJ74" s="1738"/>
      <c r="BK74" s="1738"/>
      <c r="BL74" s="1738"/>
      <c r="BM74" s="1738"/>
      <c r="BN74" s="1738"/>
      <c r="BO74" s="1738"/>
      <c r="BP74" s="1738"/>
      <c r="BQ74" s="1738"/>
      <c r="BR74" s="1738"/>
      <c r="BS74" s="1738"/>
      <c r="BT74" s="1738"/>
      <c r="BU74" s="1738"/>
      <c r="BV74" s="1738"/>
      <c r="BW74" s="1738"/>
      <c r="BX74" s="1738"/>
      <c r="BY74" s="1738"/>
      <c r="BZ74" s="1738"/>
      <c r="CA74" s="1738"/>
      <c r="CB74" s="1738"/>
      <c r="CC74" s="22"/>
      <c r="CD74" s="1828"/>
      <c r="CH74" s="1738"/>
      <c r="CI74" s="1738"/>
      <c r="CJ74" s="1738"/>
      <c r="CK74" s="1738"/>
      <c r="CL74" s="1738"/>
      <c r="CM74" s="1738"/>
      <c r="CN74" s="1738"/>
      <c r="CO74" s="1738"/>
      <c r="CP74" s="1738"/>
      <c r="CQ74" s="1738"/>
      <c r="CR74" s="1738"/>
      <c r="CS74" s="1738"/>
      <c r="CT74" s="1738"/>
      <c r="CU74" s="1738"/>
      <c r="CV74" s="1738"/>
      <c r="CW74" s="1738"/>
      <c r="CX74" s="1738"/>
      <c r="CY74" s="1738"/>
      <c r="CZ74" s="1738"/>
      <c r="DA74" s="1738"/>
      <c r="DB74" s="1738"/>
      <c r="DC74" s="1738"/>
      <c r="DD74" s="1738"/>
      <c r="DE74" s="1738"/>
      <c r="DF74" s="1738"/>
      <c r="DG74" s="1738"/>
      <c r="DH74" s="1738"/>
      <c r="DI74" s="1738"/>
      <c r="DJ74" s="1738"/>
      <c r="DK74" s="1738"/>
      <c r="DL74" s="1738"/>
      <c r="DM74" s="1738"/>
      <c r="DN74" s="1738"/>
      <c r="DO74" s="1738"/>
      <c r="DP74" s="1738"/>
      <c r="DQ74" s="1738"/>
      <c r="DR74" s="1738"/>
      <c r="DS74" s="1738"/>
      <c r="DT74" s="1738"/>
      <c r="DU74" s="1738"/>
      <c r="DV74" s="1738"/>
    </row>
    <row r="75" spans="2:126" s="17" customFormat="1" ht="30" customHeight="1">
      <c r="B75" s="481"/>
      <c r="C75" s="5"/>
      <c r="D75" s="1814"/>
      <c r="E75" s="35"/>
      <c r="F75" s="159"/>
      <c r="G75" s="266"/>
      <c r="H75" s="5"/>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1738"/>
      <c r="AH75" s="1738"/>
      <c r="AI75" s="1738"/>
      <c r="AJ75" s="1738"/>
      <c r="AK75" s="1738"/>
      <c r="AL75" s="1738"/>
      <c r="AM75" s="1738"/>
      <c r="AN75" s="1738"/>
      <c r="AO75" s="1738"/>
      <c r="AP75" s="1738"/>
      <c r="AQ75" s="1738"/>
      <c r="AR75" s="1738"/>
      <c r="AS75" s="1738"/>
      <c r="AT75" s="1738"/>
      <c r="AU75" s="1738"/>
      <c r="AV75" s="1738"/>
      <c r="AW75" s="1738"/>
      <c r="AX75" s="1738"/>
      <c r="AY75" s="1738"/>
      <c r="AZ75" s="1738"/>
      <c r="BA75" s="1738"/>
      <c r="BB75" s="1738"/>
      <c r="BC75" s="1738"/>
      <c r="BD75" s="1738"/>
      <c r="BE75" s="1738"/>
      <c r="BF75" s="1738"/>
      <c r="BG75" s="1738"/>
      <c r="BH75" s="1738"/>
      <c r="BI75" s="1738"/>
      <c r="BJ75" s="1738"/>
      <c r="BK75" s="1738"/>
      <c r="BL75" s="1738"/>
      <c r="BM75" s="1738"/>
      <c r="BN75" s="1738"/>
      <c r="BO75" s="1738"/>
      <c r="BP75" s="1738"/>
      <c r="BQ75" s="1738"/>
      <c r="BR75" s="1738"/>
      <c r="BS75" s="1738"/>
      <c r="BT75" s="1738"/>
      <c r="BU75" s="1738"/>
      <c r="BV75" s="1738"/>
      <c r="BW75" s="1738"/>
      <c r="BX75" s="1738"/>
      <c r="BY75" s="3099">
        <v>3300</v>
      </c>
      <c r="BZ75" s="3099"/>
      <c r="CA75" s="3099"/>
      <c r="CB75" s="1738"/>
      <c r="CD75" s="1828"/>
      <c r="CH75" s="1738"/>
      <c r="CI75" s="1738"/>
      <c r="CJ75" s="1738"/>
      <c r="CK75" s="1738"/>
      <c r="CL75" s="1738"/>
      <c r="CM75" s="1738"/>
      <c r="CN75" s="1738"/>
      <c r="CO75" s="1738"/>
      <c r="CP75" s="1738"/>
      <c r="CQ75" s="1738"/>
      <c r="CR75" s="1738"/>
      <c r="CS75" s="1738"/>
      <c r="CT75" s="1738"/>
      <c r="CU75" s="1738"/>
      <c r="CV75" s="1738"/>
      <c r="CW75" s="1738"/>
      <c r="CX75" s="1738"/>
      <c r="CY75" s="1738"/>
      <c r="CZ75" s="1738"/>
      <c r="DA75" s="1738"/>
      <c r="DB75" s="1738"/>
      <c r="DC75" s="1738"/>
      <c r="DD75" s="1738"/>
      <c r="DE75" s="1738"/>
      <c r="DF75" s="1738"/>
      <c r="DG75" s="1738"/>
      <c r="DH75" s="1738"/>
      <c r="DI75" s="1738"/>
      <c r="DJ75" s="1738"/>
      <c r="DK75" s="1738"/>
      <c r="DL75" s="1738"/>
      <c r="DM75" s="1738"/>
      <c r="DN75" s="1738"/>
      <c r="DO75" s="1738"/>
      <c r="DP75" s="1738"/>
      <c r="DQ75" s="1738"/>
      <c r="DR75" s="1738"/>
      <c r="DS75" s="1738"/>
      <c r="DT75" s="1738"/>
      <c r="DU75" s="1738"/>
      <c r="DV75" s="1738"/>
    </row>
    <row r="76" spans="2:126" s="17" customFormat="1" ht="30" customHeight="1">
      <c r="B76" s="1766"/>
      <c r="C76" s="5"/>
      <c r="D76" s="1847" t="s">
        <v>19</v>
      </c>
      <c r="E76" s="35"/>
      <c r="F76" s="148" t="s">
        <v>1663</v>
      </c>
      <c r="G76" s="266"/>
      <c r="H76" s="5"/>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1738"/>
      <c r="AH76" s="1738"/>
      <c r="AI76" s="1738"/>
      <c r="AJ76" s="1738"/>
      <c r="AK76" s="1738"/>
      <c r="AL76" s="1738"/>
      <c r="AM76" s="1738"/>
      <c r="AN76" s="1738"/>
      <c r="AO76" s="1738"/>
      <c r="AP76" s="1738"/>
      <c r="AQ76" s="1738"/>
      <c r="AR76" s="1738"/>
      <c r="AS76" s="1738"/>
      <c r="AT76" s="1738"/>
      <c r="AU76" s="1738"/>
      <c r="AV76" s="1738"/>
      <c r="AW76" s="1738"/>
      <c r="AX76" s="1738"/>
      <c r="AY76" s="1738"/>
      <c r="AZ76" s="1738"/>
      <c r="BA76" s="1738"/>
      <c r="BB76" s="1738"/>
      <c r="BC76" s="1738"/>
      <c r="BD76" s="1738"/>
      <c r="BE76" s="1738"/>
      <c r="BF76" s="1738"/>
      <c r="BG76" s="1738"/>
      <c r="BH76" s="1738"/>
      <c r="BI76" s="1738"/>
      <c r="BJ76" s="1738"/>
      <c r="BK76" s="1738"/>
      <c r="BL76" s="1738"/>
      <c r="BM76" s="1738"/>
      <c r="BN76" s="1738"/>
      <c r="BO76" s="1738"/>
      <c r="BP76" s="1738"/>
      <c r="BQ76" s="3100">
        <v>61</v>
      </c>
      <c r="BR76" s="3100"/>
      <c r="BS76" s="3113"/>
      <c r="BT76" s="3114"/>
      <c r="BU76" s="3114"/>
      <c r="BV76" s="3114"/>
      <c r="BW76" s="3114"/>
      <c r="BX76" s="3114"/>
      <c r="BY76" s="3114"/>
      <c r="BZ76" s="3114"/>
      <c r="CA76" s="3115"/>
      <c r="CB76" s="3100" t="s">
        <v>23</v>
      </c>
      <c r="CC76" s="3100"/>
      <c r="CD76" s="1767"/>
      <c r="CH76" s="1738"/>
      <c r="CI76" s="1738"/>
      <c r="CJ76" s="1738"/>
      <c r="CK76" s="1738"/>
      <c r="CL76" s="1738"/>
      <c r="CM76" s="1738"/>
      <c r="CN76" s="1738"/>
      <c r="CO76" s="1738"/>
      <c r="CP76" s="1738"/>
      <c r="CQ76" s="1738"/>
      <c r="CR76" s="1738"/>
      <c r="CS76" s="1738"/>
      <c r="CT76" s="1738"/>
      <c r="CU76" s="1738"/>
      <c r="CV76" s="1738"/>
      <c r="CW76" s="1738"/>
      <c r="CX76" s="1738"/>
      <c r="CY76" s="1738"/>
      <c r="CZ76" s="1738"/>
      <c r="DA76" s="1738"/>
      <c r="DB76" s="1738"/>
      <c r="DC76" s="1738"/>
      <c r="DD76" s="1738"/>
      <c r="DE76" s="1738"/>
      <c r="DF76" s="1738"/>
      <c r="DG76" s="1738"/>
      <c r="DH76" s="1738"/>
      <c r="DI76" s="1738"/>
      <c r="DJ76" s="1738"/>
      <c r="DK76" s="1738"/>
      <c r="DL76" s="1738"/>
      <c r="DM76" s="1738"/>
      <c r="DN76" s="1738"/>
      <c r="DO76" s="1738"/>
      <c r="DP76" s="1738"/>
      <c r="DQ76" s="1738"/>
      <c r="DR76" s="1738"/>
      <c r="DS76" s="1738"/>
      <c r="DT76" s="1738"/>
      <c r="DU76" s="1738"/>
      <c r="DV76" s="1738"/>
    </row>
    <row r="77" spans="2:126" s="17" customFormat="1" ht="30" customHeight="1">
      <c r="B77" s="1800"/>
      <c r="C77" s="5"/>
      <c r="D77" s="1814"/>
      <c r="E77" s="35"/>
      <c r="F77" s="152" t="s">
        <v>1664</v>
      </c>
      <c r="G77" s="266"/>
      <c r="H77" s="5"/>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1738"/>
      <c r="AH77" s="1738"/>
      <c r="AI77" s="1738"/>
      <c r="AJ77" s="1738"/>
      <c r="AK77" s="1738"/>
      <c r="AL77" s="1738"/>
      <c r="AM77" s="1738"/>
      <c r="AN77" s="1738"/>
      <c r="AO77" s="1738"/>
      <c r="AP77" s="1738"/>
      <c r="AQ77" s="1738"/>
      <c r="AR77" s="1738"/>
      <c r="AS77" s="1738"/>
      <c r="AT77" s="1738"/>
      <c r="AU77" s="1738"/>
      <c r="AV77" s="1738"/>
      <c r="AW77" s="1738"/>
      <c r="AX77" s="1738"/>
      <c r="AY77" s="1738"/>
      <c r="AZ77" s="1738"/>
      <c r="BA77" s="1738"/>
      <c r="BB77" s="1738"/>
      <c r="BC77" s="1738"/>
      <c r="BD77" s="1738"/>
      <c r="BE77" s="1738"/>
      <c r="BF77" s="1738"/>
      <c r="BG77" s="1738"/>
      <c r="BH77" s="1738"/>
      <c r="BI77" s="1738"/>
      <c r="BJ77" s="1738"/>
      <c r="BK77" s="1738"/>
      <c r="BL77" s="1738"/>
      <c r="BM77" s="1738"/>
      <c r="BN77" s="1738"/>
      <c r="BO77" s="1738"/>
      <c r="BP77" s="1738"/>
      <c r="BQ77" s="3100"/>
      <c r="BR77" s="3100"/>
      <c r="BS77" s="3116"/>
      <c r="BT77" s="3117"/>
      <c r="BU77" s="3117"/>
      <c r="BV77" s="3117"/>
      <c r="BW77" s="3117"/>
      <c r="BX77" s="3117"/>
      <c r="BY77" s="3117"/>
      <c r="BZ77" s="3117"/>
      <c r="CA77" s="3118"/>
      <c r="CB77" s="3100"/>
      <c r="CC77" s="3100"/>
      <c r="CD77" s="1767"/>
      <c r="CH77" s="1738"/>
      <c r="CI77" s="1738"/>
      <c r="CJ77" s="1738"/>
      <c r="CK77" s="1738"/>
      <c r="CL77" s="1738"/>
      <c r="CM77" s="1738"/>
      <c r="CN77" s="1738"/>
      <c r="CO77" s="1738"/>
      <c r="CP77" s="1738"/>
      <c r="CQ77" s="1738"/>
      <c r="CR77" s="1738"/>
      <c r="CS77" s="1738"/>
      <c r="CT77" s="1738"/>
      <c r="CU77" s="1738"/>
      <c r="CV77" s="1738"/>
      <c r="CW77" s="1738"/>
      <c r="CX77" s="1738"/>
      <c r="CY77" s="1738"/>
      <c r="CZ77" s="1738"/>
      <c r="DA77" s="1738"/>
      <c r="DB77" s="1738"/>
      <c r="DC77" s="1738"/>
      <c r="DD77" s="1738"/>
      <c r="DE77" s="1738"/>
      <c r="DF77" s="1738"/>
      <c r="DG77" s="1738"/>
      <c r="DH77" s="1738"/>
      <c r="DI77" s="1738"/>
      <c r="DJ77" s="1738"/>
      <c r="DK77" s="1738"/>
      <c r="DL77" s="1738"/>
      <c r="DM77" s="1738"/>
      <c r="DN77" s="1738"/>
      <c r="DO77" s="1738"/>
      <c r="DP77" s="1738"/>
      <c r="DQ77" s="1738"/>
      <c r="DR77" s="1738"/>
      <c r="DS77" s="1738"/>
      <c r="DT77" s="1738"/>
      <c r="DU77" s="1738"/>
      <c r="DV77" s="1738"/>
    </row>
    <row r="78" spans="2:126" s="17" customFormat="1" ht="30" customHeight="1">
      <c r="B78" s="1800"/>
      <c r="C78" s="5"/>
      <c r="D78" s="1752"/>
      <c r="E78" s="35"/>
      <c r="F78" s="160"/>
      <c r="G78" s="266"/>
      <c r="H78" s="5"/>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1738"/>
      <c r="AH78" s="1738"/>
      <c r="AI78" s="1738"/>
      <c r="AJ78" s="1738"/>
      <c r="AK78" s="1738"/>
      <c r="AL78" s="1738"/>
      <c r="AM78" s="1738"/>
      <c r="AN78" s="1738"/>
      <c r="AO78" s="1738"/>
      <c r="AP78" s="1738"/>
      <c r="AQ78" s="1738"/>
      <c r="AR78" s="1738"/>
      <c r="AS78" s="1738"/>
      <c r="AT78" s="1738"/>
      <c r="AU78" s="1738"/>
      <c r="AV78" s="1738"/>
      <c r="AW78" s="1738"/>
      <c r="AX78" s="1738"/>
      <c r="AY78" s="1738"/>
      <c r="AZ78" s="1738"/>
      <c r="BA78" s="1738"/>
      <c r="BB78" s="1738"/>
      <c r="BC78" s="1738"/>
      <c r="BD78" s="1738"/>
      <c r="BE78" s="1738"/>
      <c r="BF78" s="1738"/>
      <c r="BG78" s="1738"/>
      <c r="BH78" s="1738"/>
      <c r="BI78" s="1738"/>
      <c r="BJ78" s="1738"/>
      <c r="BK78" s="1738"/>
      <c r="BL78" s="1738"/>
      <c r="BM78" s="1738"/>
      <c r="BN78" s="1738"/>
      <c r="BO78" s="1738"/>
      <c r="BP78" s="1738"/>
      <c r="BQ78" s="1738"/>
      <c r="BR78" s="1738"/>
      <c r="BS78" s="1738"/>
      <c r="BT78" s="1738"/>
      <c r="BU78" s="1738"/>
      <c r="BV78" s="1738"/>
      <c r="BW78" s="1738"/>
      <c r="BX78" s="1738"/>
      <c r="BY78" s="1738"/>
      <c r="BZ78" s="1738"/>
      <c r="CA78" s="1738"/>
      <c r="CB78" s="1738"/>
      <c r="CC78" s="22"/>
      <c r="CD78" s="1767"/>
      <c r="CH78" s="1738"/>
      <c r="CI78" s="1738"/>
      <c r="CJ78" s="1738"/>
      <c r="CK78" s="1738"/>
      <c r="CL78" s="1738"/>
      <c r="CM78" s="1738"/>
      <c r="CN78" s="1738"/>
      <c r="CO78" s="1738"/>
      <c r="CP78" s="1738"/>
      <c r="CQ78" s="1738"/>
      <c r="CR78" s="1738"/>
      <c r="CS78" s="1738"/>
      <c r="CT78" s="1738"/>
      <c r="CU78" s="1738"/>
      <c r="CV78" s="1738"/>
      <c r="CW78" s="1738"/>
      <c r="CX78" s="1738"/>
      <c r="CY78" s="1738"/>
      <c r="CZ78" s="1738"/>
      <c r="DA78" s="1738"/>
      <c r="DB78" s="1738"/>
      <c r="DC78" s="1738"/>
      <c r="DD78" s="1738"/>
      <c r="DE78" s="1738"/>
      <c r="DF78" s="1738"/>
      <c r="DG78" s="1738"/>
      <c r="DH78" s="1738"/>
      <c r="DI78" s="1738"/>
      <c r="DJ78" s="1738"/>
      <c r="DK78" s="1738"/>
      <c r="DL78" s="1738"/>
      <c r="DM78" s="1738"/>
      <c r="DN78" s="1738"/>
      <c r="DO78" s="1738"/>
      <c r="DP78" s="1738"/>
      <c r="DQ78" s="1738"/>
      <c r="DR78" s="1738"/>
      <c r="DS78" s="1738"/>
      <c r="DT78" s="1738"/>
      <c r="DU78" s="1738"/>
      <c r="DV78" s="1738"/>
    </row>
    <row r="79" spans="2:126" s="17" customFormat="1" ht="30" customHeight="1">
      <c r="B79" s="1800"/>
      <c r="C79" s="5"/>
      <c r="D79" s="1847" t="s">
        <v>20</v>
      </c>
      <c r="E79" s="35"/>
      <c r="F79" s="148" t="s">
        <v>1665</v>
      </c>
      <c r="G79" s="266"/>
      <c r="H79" s="5"/>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1738"/>
      <c r="AH79" s="1738"/>
      <c r="AI79" s="1738"/>
      <c r="AJ79" s="1738"/>
      <c r="AK79" s="1738"/>
      <c r="AL79" s="1738"/>
      <c r="AM79" s="1738"/>
      <c r="AN79" s="1738"/>
      <c r="AO79" s="1738"/>
      <c r="AP79" s="1738"/>
      <c r="AQ79" s="1738"/>
      <c r="AR79" s="1738"/>
      <c r="AS79" s="1738"/>
      <c r="AT79" s="1738"/>
      <c r="AU79" s="1738"/>
      <c r="AV79" s="1738"/>
      <c r="AW79" s="1738"/>
      <c r="AX79" s="1738"/>
      <c r="AY79" s="1738"/>
      <c r="AZ79" s="1738"/>
      <c r="BA79" s="1738"/>
      <c r="BB79" s="1738"/>
      <c r="BC79" s="1738"/>
      <c r="BD79" s="1738"/>
      <c r="BE79" s="1738"/>
      <c r="BF79" s="1738"/>
      <c r="BG79" s="1738"/>
      <c r="BH79" s="1738"/>
      <c r="BI79" s="1738"/>
      <c r="BJ79" s="1738"/>
      <c r="BK79" s="1738"/>
      <c r="BL79" s="1738"/>
      <c r="BM79" s="1738"/>
      <c r="BN79" s="1738"/>
      <c r="BO79" s="1738"/>
      <c r="BP79" s="1738"/>
      <c r="BQ79" s="3100">
        <v>62</v>
      </c>
      <c r="BR79" s="3100"/>
      <c r="BS79" s="3113"/>
      <c r="BT79" s="3114"/>
      <c r="BU79" s="3114"/>
      <c r="BV79" s="3114"/>
      <c r="BW79" s="3114"/>
      <c r="BX79" s="3114"/>
      <c r="BY79" s="3114"/>
      <c r="BZ79" s="3114"/>
      <c r="CA79" s="3115"/>
      <c r="CB79" s="3100" t="s">
        <v>23</v>
      </c>
      <c r="CC79" s="3100"/>
      <c r="CD79" s="1767"/>
      <c r="CH79" s="1738"/>
      <c r="CI79" s="1738"/>
      <c r="CJ79" s="1738"/>
      <c r="CK79" s="1738"/>
      <c r="CL79" s="1738"/>
      <c r="CM79" s="1738"/>
      <c r="CN79" s="1738"/>
      <c r="CO79" s="1738"/>
      <c r="CP79" s="1738"/>
      <c r="CQ79" s="1738"/>
      <c r="CR79" s="1738"/>
      <c r="CS79" s="1738"/>
      <c r="CT79" s="1738"/>
      <c r="CU79" s="1738"/>
      <c r="CV79" s="1738"/>
      <c r="CW79" s="1738"/>
      <c r="CX79" s="1738"/>
      <c r="CY79" s="1738"/>
      <c r="CZ79" s="1738"/>
      <c r="DA79" s="1738"/>
      <c r="DB79" s="1738"/>
      <c r="DC79" s="1738"/>
      <c r="DD79" s="1738"/>
      <c r="DE79" s="1738"/>
      <c r="DF79" s="1738"/>
      <c r="DG79" s="1738"/>
      <c r="DH79" s="1738"/>
      <c r="DI79" s="1738"/>
      <c r="DJ79" s="1738"/>
      <c r="DK79" s="1738"/>
      <c r="DL79" s="1738"/>
      <c r="DM79" s="1738"/>
      <c r="DN79" s="1738"/>
      <c r="DO79" s="1738"/>
      <c r="DP79" s="1738"/>
      <c r="DQ79" s="1738"/>
      <c r="DR79" s="1738"/>
      <c r="DS79" s="1738"/>
      <c r="DT79" s="1738"/>
      <c r="DU79" s="1738"/>
      <c r="DV79" s="1738"/>
    </row>
    <row r="80" spans="2:126" s="17" customFormat="1" ht="30" customHeight="1">
      <c r="B80" s="1800"/>
      <c r="C80" s="5"/>
      <c r="D80" s="1814"/>
      <c r="E80" s="35"/>
      <c r="F80" s="152" t="s">
        <v>1666</v>
      </c>
      <c r="G80" s="266"/>
      <c r="H80" s="5"/>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1738"/>
      <c r="AH80" s="1738"/>
      <c r="AI80" s="1738"/>
      <c r="AJ80" s="1738"/>
      <c r="AK80" s="1738"/>
      <c r="AL80" s="1738"/>
      <c r="AM80" s="1738"/>
      <c r="AN80" s="1738"/>
      <c r="AO80" s="1738"/>
      <c r="AP80" s="1738"/>
      <c r="AQ80" s="1738"/>
      <c r="AR80" s="1738"/>
      <c r="AS80" s="1738"/>
      <c r="AT80" s="1738"/>
      <c r="AU80" s="1738"/>
      <c r="AV80" s="1738"/>
      <c r="AW80" s="1738"/>
      <c r="AX80" s="1738"/>
      <c r="AY80" s="1738"/>
      <c r="AZ80" s="1738"/>
      <c r="BA80" s="1738"/>
      <c r="BB80" s="1738"/>
      <c r="BC80" s="1738"/>
      <c r="BD80" s="1738"/>
      <c r="BE80" s="1738"/>
      <c r="BF80" s="1738"/>
      <c r="BG80" s="1738"/>
      <c r="BH80" s="1738"/>
      <c r="BI80" s="1738"/>
      <c r="BJ80" s="1738"/>
      <c r="BK80" s="1738"/>
      <c r="BL80" s="1738"/>
      <c r="BM80" s="1738"/>
      <c r="BN80" s="1738"/>
      <c r="BO80" s="1738"/>
      <c r="BP80" s="1738"/>
      <c r="BQ80" s="3100"/>
      <c r="BR80" s="3100"/>
      <c r="BS80" s="3116"/>
      <c r="BT80" s="3117"/>
      <c r="BU80" s="3117"/>
      <c r="BV80" s="3117"/>
      <c r="BW80" s="3117"/>
      <c r="BX80" s="3117"/>
      <c r="BY80" s="3117"/>
      <c r="BZ80" s="3117"/>
      <c r="CA80" s="3118"/>
      <c r="CB80" s="3100"/>
      <c r="CC80" s="3100"/>
      <c r="CD80" s="1815"/>
      <c r="CH80" s="1738"/>
      <c r="CI80" s="1738"/>
      <c r="CJ80" s="1738"/>
      <c r="CK80" s="1738"/>
      <c r="CL80" s="1738"/>
      <c r="CM80" s="1738"/>
      <c r="CN80" s="1738"/>
      <c r="CO80" s="1738"/>
      <c r="CP80" s="1738"/>
      <c r="CQ80" s="1738"/>
      <c r="CR80" s="1738"/>
      <c r="CS80" s="1738"/>
      <c r="CT80" s="1738"/>
      <c r="CU80" s="1738"/>
      <c r="CV80" s="1738"/>
      <c r="CW80" s="1738"/>
      <c r="CX80" s="1738"/>
      <c r="CY80" s="1738"/>
      <c r="CZ80" s="1738"/>
      <c r="DA80" s="1738"/>
      <c r="DB80" s="1738"/>
      <c r="DC80" s="1738"/>
      <c r="DD80" s="1738"/>
      <c r="DE80" s="1738"/>
      <c r="DF80" s="1738"/>
      <c r="DG80" s="1738"/>
      <c r="DH80" s="1738"/>
      <c r="DI80" s="1738"/>
      <c r="DJ80" s="1738"/>
      <c r="DK80" s="1738"/>
      <c r="DL80" s="1738"/>
      <c r="DM80" s="1738"/>
      <c r="DN80" s="1738"/>
      <c r="DO80" s="1738"/>
      <c r="DP80" s="1738"/>
      <c r="DQ80" s="1738"/>
      <c r="DR80" s="1738"/>
      <c r="DS80" s="1738"/>
      <c r="DT80" s="1738"/>
      <c r="DU80" s="1738"/>
      <c r="DV80" s="1738"/>
    </row>
    <row r="81" spans="1:126" s="17" customFormat="1" ht="30" customHeight="1">
      <c r="B81" s="1824"/>
      <c r="C81" s="5"/>
      <c r="D81" s="1848"/>
      <c r="E81" s="35"/>
      <c r="F81" s="160"/>
      <c r="G81" s="266"/>
      <c r="H81" s="5"/>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1738"/>
      <c r="AH81" s="1738"/>
      <c r="AI81" s="1738"/>
      <c r="AJ81" s="1738"/>
      <c r="AK81" s="1738"/>
      <c r="AL81" s="1738"/>
      <c r="AM81" s="1738"/>
      <c r="AN81" s="1738"/>
      <c r="AO81" s="1738"/>
      <c r="AP81" s="1738"/>
      <c r="AQ81" s="1738"/>
      <c r="AR81" s="1738"/>
      <c r="AS81" s="1738"/>
      <c r="AT81" s="1738"/>
      <c r="AU81" s="1738"/>
      <c r="AV81" s="1738"/>
      <c r="AW81" s="1738"/>
      <c r="AX81" s="1738"/>
      <c r="AY81" s="1738"/>
      <c r="AZ81" s="1738"/>
      <c r="BA81" s="1738"/>
      <c r="BB81" s="1738"/>
      <c r="BC81" s="1738"/>
      <c r="BD81" s="1738"/>
      <c r="BE81" s="1738"/>
      <c r="BF81" s="1738"/>
      <c r="BG81" s="1738"/>
      <c r="BH81" s="1738"/>
      <c r="BI81" s="1738"/>
      <c r="BJ81" s="1738"/>
      <c r="BK81" s="1738"/>
      <c r="BL81" s="1738"/>
      <c r="BM81" s="1738"/>
      <c r="BN81" s="1738"/>
      <c r="BO81" s="1738"/>
      <c r="BP81" s="1738"/>
      <c r="BQ81" s="1738"/>
      <c r="BR81" s="1738"/>
      <c r="BS81" s="1738"/>
      <c r="BT81" s="1738"/>
      <c r="BU81" s="1738"/>
      <c r="BV81" s="1738"/>
      <c r="BW81" s="1738"/>
      <c r="BX81" s="1738"/>
      <c r="BY81" s="1738"/>
      <c r="BZ81" s="1738"/>
      <c r="CA81" s="1738"/>
      <c r="CB81" s="1738"/>
      <c r="CC81" s="22"/>
      <c r="CD81" s="1815"/>
      <c r="CH81" s="1738"/>
      <c r="CI81" s="1738"/>
      <c r="CJ81" s="1738"/>
      <c r="CK81" s="1738"/>
      <c r="CL81" s="1738"/>
      <c r="CM81" s="1738"/>
      <c r="CN81" s="1738"/>
      <c r="CO81" s="1738"/>
      <c r="CP81" s="1738"/>
      <c r="CQ81" s="1738"/>
      <c r="CR81" s="1738"/>
      <c r="CS81" s="1738"/>
      <c r="CT81" s="1738"/>
      <c r="CU81" s="1738"/>
      <c r="CV81" s="1738"/>
      <c r="CW81" s="1738"/>
      <c r="CX81" s="1738"/>
      <c r="CY81" s="1738"/>
      <c r="CZ81" s="1738"/>
      <c r="DA81" s="1738"/>
      <c r="DB81" s="1738"/>
      <c r="DC81" s="1738"/>
      <c r="DD81" s="1738"/>
      <c r="DE81" s="1738"/>
      <c r="DF81" s="1738"/>
      <c r="DG81" s="1738"/>
      <c r="DH81" s="1738"/>
      <c r="DI81" s="1738"/>
      <c r="DJ81" s="1738"/>
      <c r="DK81" s="1738"/>
      <c r="DL81" s="1738"/>
      <c r="DM81" s="1738"/>
      <c r="DN81" s="1738"/>
      <c r="DO81" s="1738"/>
      <c r="DP81" s="1738"/>
      <c r="DQ81" s="1738"/>
      <c r="DR81" s="1738"/>
      <c r="DS81" s="1738"/>
      <c r="DT81" s="1738"/>
      <c r="DU81" s="1738"/>
      <c r="DV81" s="1738"/>
    </row>
    <row r="82" spans="1:126" s="17" customFormat="1" ht="30" customHeight="1">
      <c r="B82" s="481"/>
      <c r="C82" s="5"/>
      <c r="D82" s="266" t="s">
        <v>47</v>
      </c>
      <c r="E82" s="35"/>
      <c r="F82" s="148" t="s">
        <v>73</v>
      </c>
      <c r="G82" s="266"/>
      <c r="H82" s="5"/>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1738"/>
      <c r="AH82" s="1738"/>
      <c r="AI82" s="1738"/>
      <c r="AJ82" s="1738"/>
      <c r="AK82" s="1738"/>
      <c r="AL82" s="1738"/>
      <c r="AM82" s="1738"/>
      <c r="AN82" s="1738"/>
      <c r="AO82" s="1738"/>
      <c r="AP82" s="1738"/>
      <c r="AQ82" s="1738"/>
      <c r="AR82" s="1738"/>
      <c r="AS82" s="1738"/>
      <c r="AT82" s="1738"/>
      <c r="AU82" s="1738"/>
      <c r="AV82" s="1738"/>
      <c r="AW82" s="1738"/>
      <c r="AX82" s="1738"/>
      <c r="AY82" s="1738"/>
      <c r="AZ82" s="1738"/>
      <c r="BA82" s="1738"/>
      <c r="BB82" s="1738"/>
      <c r="BC82" s="1738"/>
      <c r="BD82" s="1738"/>
      <c r="BE82" s="1738"/>
      <c r="BF82" s="1738"/>
      <c r="BG82" s="1738"/>
      <c r="BH82" s="1738"/>
      <c r="BI82" s="1738"/>
      <c r="BJ82" s="1738"/>
      <c r="BK82" s="1738"/>
      <c r="BL82" s="1738"/>
      <c r="BM82" s="1738"/>
      <c r="BN82" s="1738"/>
      <c r="BO82" s="1738"/>
      <c r="BP82" s="1738"/>
      <c r="BQ82" s="3100">
        <v>63</v>
      </c>
      <c r="BR82" s="3100"/>
      <c r="BS82" s="3113"/>
      <c r="BT82" s="3114"/>
      <c r="BU82" s="3114"/>
      <c r="BV82" s="3114"/>
      <c r="BW82" s="3114"/>
      <c r="BX82" s="3114"/>
      <c r="BY82" s="3114"/>
      <c r="BZ82" s="3114"/>
      <c r="CA82" s="3115"/>
      <c r="CB82" s="3100" t="s">
        <v>23</v>
      </c>
      <c r="CC82" s="3100"/>
      <c r="CD82" s="1815"/>
      <c r="CH82" s="1738"/>
      <c r="CI82" s="1738"/>
      <c r="CJ82" s="1738"/>
      <c r="CK82" s="1738"/>
      <c r="CL82" s="1738"/>
      <c r="CM82" s="1738"/>
      <c r="CN82" s="1738"/>
      <c r="CO82" s="1738"/>
      <c r="CP82" s="1738"/>
      <c r="CQ82" s="1738"/>
      <c r="CR82" s="1738"/>
      <c r="CS82" s="1738"/>
      <c r="CT82" s="1738"/>
      <c r="CU82" s="1738"/>
      <c r="CV82" s="1738"/>
      <c r="CW82" s="1738"/>
      <c r="CX82" s="1738"/>
      <c r="CY82" s="1738"/>
      <c r="CZ82" s="1738"/>
      <c r="DA82" s="1738"/>
      <c r="DB82" s="1738"/>
      <c r="DC82" s="1738"/>
      <c r="DD82" s="1738"/>
      <c r="DE82" s="1738"/>
      <c r="DF82" s="1738"/>
      <c r="DG82" s="1738"/>
      <c r="DH82" s="1738"/>
      <c r="DI82" s="1738"/>
      <c r="DJ82" s="1738"/>
      <c r="DK82" s="1738"/>
      <c r="DL82" s="1738"/>
      <c r="DM82" s="1738"/>
      <c r="DN82" s="1738"/>
      <c r="DO82" s="1738"/>
      <c r="DP82" s="1738"/>
      <c r="DQ82" s="1738"/>
      <c r="DR82" s="1738"/>
      <c r="DS82" s="1738"/>
      <c r="DT82" s="1738"/>
      <c r="DU82" s="1738"/>
      <c r="DV82" s="1738"/>
    </row>
    <row r="83" spans="1:126" s="17" customFormat="1" ht="30" customHeight="1">
      <c r="B83" s="481"/>
      <c r="C83" s="5"/>
      <c r="D83" s="1814"/>
      <c r="E83" s="35"/>
      <c r="F83" s="152" t="s">
        <v>74</v>
      </c>
      <c r="G83" s="266"/>
      <c r="H83" s="5"/>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1738"/>
      <c r="AH83" s="1738"/>
      <c r="AI83" s="1738"/>
      <c r="AJ83" s="1738"/>
      <c r="AK83" s="1738"/>
      <c r="AL83" s="1738"/>
      <c r="AM83" s="1738"/>
      <c r="AN83" s="1738"/>
      <c r="AO83" s="1738"/>
      <c r="AP83" s="1738"/>
      <c r="AQ83" s="1738"/>
      <c r="AR83" s="1738"/>
      <c r="AS83" s="1738"/>
      <c r="AT83" s="1738"/>
      <c r="AU83" s="1738"/>
      <c r="AV83" s="1738"/>
      <c r="AW83" s="1738"/>
      <c r="AX83" s="1738"/>
      <c r="AY83" s="1738"/>
      <c r="AZ83" s="1738"/>
      <c r="BA83" s="1738"/>
      <c r="BB83" s="1738"/>
      <c r="BC83" s="1738"/>
      <c r="BD83" s="1738"/>
      <c r="BE83" s="1738"/>
      <c r="BF83" s="1738"/>
      <c r="BG83" s="1738"/>
      <c r="BH83" s="1738"/>
      <c r="BI83" s="1738"/>
      <c r="BJ83" s="1738"/>
      <c r="BK83" s="1738"/>
      <c r="BL83" s="1738"/>
      <c r="BM83" s="1738"/>
      <c r="BN83" s="1738"/>
      <c r="BO83" s="1738"/>
      <c r="BP83" s="1738"/>
      <c r="BQ83" s="3100"/>
      <c r="BR83" s="3100"/>
      <c r="BS83" s="3116"/>
      <c r="BT83" s="3117"/>
      <c r="BU83" s="3117"/>
      <c r="BV83" s="3117"/>
      <c r="BW83" s="3117"/>
      <c r="BX83" s="3117"/>
      <c r="BY83" s="3117"/>
      <c r="BZ83" s="3117"/>
      <c r="CA83" s="3118"/>
      <c r="CB83" s="3100"/>
      <c r="CC83" s="3100"/>
      <c r="CD83" s="1815"/>
      <c r="CH83" s="1738"/>
      <c r="CI83" s="1738"/>
      <c r="CJ83" s="1738"/>
      <c r="CK83" s="1738"/>
      <c r="CL83" s="1738"/>
      <c r="CM83" s="1738"/>
      <c r="CN83" s="1738"/>
      <c r="CO83" s="1738"/>
      <c r="CP83" s="1738"/>
      <c r="CQ83" s="1738"/>
      <c r="CR83" s="1738"/>
      <c r="CS83" s="1738"/>
      <c r="CT83" s="1738"/>
      <c r="CU83" s="1738"/>
      <c r="CV83" s="1738"/>
      <c r="CW83" s="1738"/>
      <c r="CX83" s="1738"/>
      <c r="CY83" s="1738"/>
      <c r="CZ83" s="1738"/>
      <c r="DA83" s="1738"/>
      <c r="DB83" s="1738"/>
      <c r="DC83" s="1738"/>
      <c r="DD83" s="1738"/>
      <c r="DE83" s="1738"/>
      <c r="DF83" s="1738"/>
      <c r="DG83" s="1738"/>
      <c r="DH83" s="1738"/>
      <c r="DI83" s="1738"/>
      <c r="DJ83" s="1738"/>
      <c r="DK83" s="1738"/>
      <c r="DL83" s="1738"/>
      <c r="DM83" s="1738"/>
      <c r="DN83" s="1738"/>
      <c r="DO83" s="1738"/>
      <c r="DP83" s="1738"/>
      <c r="DQ83" s="1738"/>
      <c r="DR83" s="1738"/>
      <c r="DS83" s="1738"/>
      <c r="DT83" s="1738"/>
      <c r="DU83" s="1738"/>
      <c r="DV83" s="1738"/>
    </row>
    <row r="84" spans="1:126" s="17" customFormat="1" ht="20.100000000000001" customHeight="1">
      <c r="B84" s="1766"/>
      <c r="C84" s="1738"/>
      <c r="D84" s="1738"/>
      <c r="E84" s="1738"/>
      <c r="F84" s="1738"/>
      <c r="G84" s="1738"/>
      <c r="H84" s="1738"/>
      <c r="I84" s="1738"/>
      <c r="J84" s="1738"/>
      <c r="K84" s="1738"/>
      <c r="L84" s="1738"/>
      <c r="M84" s="1738"/>
      <c r="N84" s="1738"/>
      <c r="O84" s="1738"/>
      <c r="P84" s="1738"/>
      <c r="Q84" s="1738"/>
      <c r="R84" s="1738"/>
      <c r="S84" s="1738"/>
      <c r="T84" s="1738"/>
      <c r="U84" s="1738"/>
      <c r="V84" s="1738"/>
      <c r="W84" s="1738"/>
      <c r="X84" s="1738"/>
      <c r="Y84" s="1738"/>
      <c r="Z84" s="1738"/>
      <c r="AA84" s="1738"/>
      <c r="AB84" s="1738"/>
      <c r="AC84" s="1738"/>
      <c r="AD84" s="1738"/>
      <c r="AE84" s="1738"/>
      <c r="AF84" s="1738"/>
      <c r="AG84" s="1738"/>
      <c r="AH84" s="1738"/>
      <c r="AI84" s="1738"/>
      <c r="AJ84" s="1738"/>
      <c r="AK84" s="1738"/>
      <c r="AL84" s="1738"/>
      <c r="AM84" s="1738"/>
      <c r="AN84" s="1738"/>
      <c r="AO84" s="1738"/>
      <c r="AP84" s="1738"/>
      <c r="AQ84" s="1738"/>
      <c r="AR84" s="1738"/>
      <c r="AS84" s="1738"/>
      <c r="AT84" s="1738"/>
      <c r="AU84" s="1738"/>
      <c r="AV84" s="1738"/>
      <c r="AW84" s="1738"/>
      <c r="AX84" s="1738"/>
      <c r="AY84" s="1738"/>
      <c r="AZ84" s="1738"/>
      <c r="BA84" s="1738"/>
      <c r="BB84" s="1738"/>
      <c r="BC84" s="1738"/>
      <c r="BD84" s="1738"/>
      <c r="BE84" s="1738"/>
      <c r="BF84" s="1738"/>
      <c r="BG84" s="1738"/>
      <c r="BH84" s="1738"/>
      <c r="BI84" s="1738"/>
      <c r="BJ84" s="1738"/>
      <c r="BK84" s="1738"/>
      <c r="BL84" s="1738"/>
      <c r="BM84" s="1738"/>
      <c r="BN84" s="1738"/>
      <c r="BO84" s="1738"/>
      <c r="BP84" s="1738"/>
      <c r="BQ84" s="1738"/>
      <c r="BR84" s="1738"/>
      <c r="BS84" s="1738"/>
      <c r="BT84" s="1738"/>
      <c r="BU84" s="1738"/>
      <c r="BV84" s="1738"/>
      <c r="BW84" s="1738"/>
      <c r="BX84" s="1738"/>
      <c r="BY84" s="1738"/>
      <c r="BZ84" s="1738"/>
      <c r="CA84" s="1738"/>
      <c r="CB84" s="1738"/>
      <c r="CC84" s="22"/>
      <c r="CD84" s="1815"/>
      <c r="CH84" s="1738"/>
      <c r="CI84" s="1738"/>
      <c r="CJ84" s="1738"/>
      <c r="CK84" s="1738"/>
      <c r="CL84" s="1738"/>
      <c r="CM84" s="1738"/>
      <c r="CN84" s="1738"/>
      <c r="CO84" s="1738"/>
      <c r="CP84" s="1738"/>
      <c r="CQ84" s="1738"/>
      <c r="CR84" s="1738"/>
      <c r="CS84" s="1738"/>
      <c r="CT84" s="1738"/>
      <c r="CU84" s="1738"/>
      <c r="CV84" s="1738"/>
      <c r="CW84" s="1738"/>
      <c r="CX84" s="1738"/>
      <c r="CY84" s="1738"/>
      <c r="CZ84" s="1738"/>
      <c r="DA84" s="1738"/>
      <c r="DB84" s="1738"/>
      <c r="DC84" s="1738"/>
      <c r="DD84" s="1738"/>
      <c r="DE84" s="1738"/>
      <c r="DF84" s="1738"/>
      <c r="DG84" s="1738"/>
      <c r="DH84" s="1738"/>
      <c r="DI84" s="1738"/>
      <c r="DJ84" s="1738"/>
      <c r="DK84" s="1738"/>
      <c r="DL84" s="1738"/>
      <c r="DM84" s="1738"/>
      <c r="DN84" s="1738"/>
      <c r="DO84" s="1738"/>
      <c r="DP84" s="1738"/>
      <c r="DQ84" s="1738"/>
      <c r="DR84" s="1738"/>
      <c r="DS84" s="1738"/>
      <c r="DT84" s="1738"/>
      <c r="DU84" s="1738"/>
      <c r="DV84" s="1738"/>
    </row>
    <row r="85" spans="1:126" s="17" customFormat="1" ht="20.100000000000001" customHeight="1">
      <c r="B85" s="1800"/>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1767"/>
      <c r="CH85" s="1738"/>
      <c r="CI85" s="1738"/>
      <c r="CJ85" s="1738"/>
      <c r="CK85" s="1738"/>
      <c r="CL85" s="1738"/>
      <c r="CM85" s="1738"/>
      <c r="CN85" s="1738"/>
      <c r="CO85" s="1738"/>
      <c r="CP85" s="1738"/>
      <c r="CQ85" s="1738"/>
      <c r="CR85" s="1738"/>
      <c r="CS85" s="1738"/>
      <c r="CT85" s="1738"/>
      <c r="CU85" s="1738"/>
      <c r="CV85" s="1738"/>
      <c r="CW85" s="1738"/>
      <c r="CX85" s="1738"/>
      <c r="CY85" s="1738"/>
      <c r="CZ85" s="1738"/>
      <c r="DA85" s="1738"/>
      <c r="DB85" s="1738"/>
      <c r="DC85" s="1738"/>
      <c r="DD85" s="1738"/>
      <c r="DE85" s="1738"/>
      <c r="DF85" s="1738"/>
      <c r="DG85" s="1738"/>
      <c r="DH85" s="1738"/>
      <c r="DI85" s="1738"/>
      <c r="DJ85" s="1738"/>
      <c r="DK85" s="1738"/>
      <c r="DL85" s="1738"/>
      <c r="DM85" s="1738"/>
      <c r="DN85" s="1738"/>
      <c r="DO85" s="1738"/>
      <c r="DP85" s="1738"/>
      <c r="DQ85" s="1738"/>
      <c r="DR85" s="1738"/>
      <c r="DS85" s="1738"/>
      <c r="DT85" s="1738"/>
      <c r="DU85" s="1738"/>
      <c r="DV85" s="1738"/>
    </row>
    <row r="86" spans="1:126" s="17" customFormat="1" ht="30" customHeight="1" thickBot="1">
      <c r="B86" s="1768"/>
      <c r="C86" s="1769"/>
      <c r="D86" s="1769"/>
      <c r="E86" s="1769"/>
      <c r="F86" s="1769"/>
      <c r="G86" s="1769"/>
      <c r="H86" s="1769"/>
      <c r="I86" s="1769"/>
      <c r="J86" s="1769"/>
      <c r="K86" s="1769"/>
      <c r="L86" s="1769"/>
      <c r="M86" s="1769"/>
      <c r="N86" s="1769"/>
      <c r="O86" s="1769"/>
      <c r="P86" s="1769"/>
      <c r="Q86" s="1769"/>
      <c r="R86" s="1769"/>
      <c r="S86" s="1769"/>
      <c r="T86" s="1769"/>
      <c r="U86" s="1769"/>
      <c r="V86" s="1769"/>
      <c r="W86" s="1769"/>
      <c r="X86" s="1769"/>
      <c r="Y86" s="1769"/>
      <c r="Z86" s="1769"/>
      <c r="AA86" s="1769"/>
      <c r="AB86" s="1769"/>
      <c r="AC86" s="1769"/>
      <c r="AD86" s="1769"/>
      <c r="AE86" s="1769"/>
      <c r="AF86" s="1769"/>
      <c r="AG86" s="1769"/>
      <c r="AH86" s="1769"/>
      <c r="AI86" s="1769"/>
      <c r="AJ86" s="1769"/>
      <c r="AK86" s="1769"/>
      <c r="AL86" s="1769"/>
      <c r="AM86" s="1769"/>
      <c r="AN86" s="1769"/>
      <c r="AO86" s="1769"/>
      <c r="AP86" s="1769"/>
      <c r="AQ86" s="1769"/>
      <c r="AR86" s="1769"/>
      <c r="AS86" s="1769"/>
      <c r="AT86" s="1769"/>
      <c r="AU86" s="1769"/>
      <c r="AV86" s="1769"/>
      <c r="AW86" s="1769"/>
      <c r="AX86" s="1769"/>
      <c r="AY86" s="1769"/>
      <c r="AZ86" s="1769"/>
      <c r="BA86" s="1769"/>
      <c r="BB86" s="1769"/>
      <c r="BC86" s="1769"/>
      <c r="BD86" s="1769"/>
      <c r="BE86" s="1769"/>
      <c r="BF86" s="1769"/>
      <c r="BG86" s="1769"/>
      <c r="BH86" s="1769"/>
      <c r="BI86" s="1769"/>
      <c r="BJ86" s="1769"/>
      <c r="BK86" s="1769"/>
      <c r="BL86" s="1769"/>
      <c r="BM86" s="1769"/>
      <c r="BN86" s="1769"/>
      <c r="BO86" s="1769"/>
      <c r="BP86" s="1769"/>
      <c r="BQ86" s="1769"/>
      <c r="BR86" s="1769"/>
      <c r="BS86" s="1769"/>
      <c r="BT86" s="1769"/>
      <c r="BU86" s="1769"/>
      <c r="BV86" s="1769"/>
      <c r="BW86" s="1769"/>
      <c r="BX86" s="1769"/>
      <c r="BY86" s="1769"/>
      <c r="BZ86" s="1769"/>
      <c r="CA86" s="1769"/>
      <c r="CB86" s="1769"/>
      <c r="CC86" s="1769"/>
      <c r="CD86" s="1770"/>
      <c r="CH86" s="1738"/>
      <c r="CI86" s="1738"/>
      <c r="CJ86" s="1738"/>
      <c r="CK86" s="1738"/>
      <c r="CL86" s="1738"/>
      <c r="CM86" s="1738"/>
      <c r="CN86" s="1738"/>
      <c r="CO86" s="1738"/>
      <c r="CP86" s="1738"/>
      <c r="CQ86" s="1738"/>
      <c r="CR86" s="1738"/>
      <c r="CS86" s="1738"/>
      <c r="CT86" s="1738"/>
      <c r="CU86" s="1738"/>
      <c r="CV86" s="1738"/>
      <c r="CW86" s="1738"/>
      <c r="CX86" s="1738"/>
      <c r="CY86" s="1738"/>
      <c r="CZ86" s="1738"/>
      <c r="DA86" s="1738"/>
      <c r="DB86" s="1738"/>
      <c r="DC86" s="1738"/>
      <c r="DD86" s="1738"/>
      <c r="DE86" s="1738"/>
      <c r="DF86" s="1738"/>
      <c r="DG86" s="1738"/>
      <c r="DH86" s="1738"/>
      <c r="DI86" s="1738"/>
      <c r="DJ86" s="1738"/>
      <c r="DK86" s="1738"/>
      <c r="DL86" s="1738"/>
      <c r="DM86" s="1738"/>
      <c r="DN86" s="1738"/>
      <c r="DO86" s="1738"/>
      <c r="DP86" s="1738"/>
      <c r="DQ86" s="1738"/>
      <c r="DR86" s="1738"/>
      <c r="DS86" s="1738"/>
      <c r="DT86" s="1738"/>
      <c r="DU86" s="1738"/>
      <c r="DV86" s="1738"/>
    </row>
    <row r="87" spans="1:126" ht="20.100000000000001" customHeight="1">
      <c r="B87" s="1842"/>
      <c r="C87" s="18"/>
      <c r="D87" s="1842"/>
      <c r="E87" s="22"/>
      <c r="F87" s="18"/>
      <c r="J87" s="17"/>
      <c r="K87" s="17"/>
      <c r="L87" s="17"/>
      <c r="M87" s="17"/>
      <c r="N87" s="17"/>
      <c r="O87" s="17"/>
      <c r="P87" s="17"/>
      <c r="Q87" s="1843"/>
      <c r="R87" s="17"/>
      <c r="S87" s="17"/>
      <c r="T87" s="1842"/>
      <c r="U87" s="1842"/>
      <c r="V87" s="1842"/>
      <c r="W87" s="1842"/>
      <c r="X87" s="1842"/>
      <c r="Y87" s="1842"/>
      <c r="Z87" s="1842"/>
      <c r="AA87" s="1842"/>
      <c r="AB87" s="21"/>
      <c r="AC87" s="22"/>
      <c r="AD87" s="22"/>
      <c r="AE87" s="22"/>
      <c r="AF87" s="22"/>
      <c r="AG87" s="22"/>
      <c r="AH87" s="1842"/>
      <c r="AI87" s="1842"/>
      <c r="AJ87" s="1842"/>
      <c r="AK87" s="1842"/>
      <c r="AL87" s="1842"/>
      <c r="AM87" s="1842"/>
      <c r="AN87" s="1842"/>
      <c r="AO87" s="1842"/>
      <c r="AP87" s="1842"/>
      <c r="AQ87" s="1842"/>
      <c r="AR87" s="1842"/>
      <c r="AS87" s="1842"/>
      <c r="AT87" s="1842"/>
      <c r="AU87" s="1842"/>
      <c r="AV87" s="1842"/>
      <c r="AW87" s="1842"/>
      <c r="AX87" s="1842"/>
      <c r="AY87" s="1842"/>
      <c r="AZ87" s="1842"/>
      <c r="BA87" s="1842"/>
      <c r="BB87" s="1842"/>
      <c r="BC87" s="1842"/>
      <c r="BD87" s="1842"/>
      <c r="BE87" s="1842"/>
      <c r="BF87" s="1842"/>
      <c r="BG87" s="1842"/>
      <c r="BH87" s="1842"/>
      <c r="BI87" s="1842"/>
      <c r="BJ87" s="1842"/>
      <c r="BK87" s="1842"/>
      <c r="BL87" s="1842"/>
      <c r="BM87" s="1842"/>
      <c r="BN87" s="1842"/>
      <c r="BO87" s="1842"/>
      <c r="BP87" s="1842"/>
      <c r="BQ87" s="1842"/>
      <c r="BR87" s="1842"/>
      <c r="BS87" s="1842"/>
      <c r="BT87" s="1842"/>
      <c r="BU87" s="1842"/>
      <c r="BV87" s="1842"/>
      <c r="BW87" s="1842"/>
      <c r="BX87" s="1842"/>
      <c r="BY87" s="1842"/>
      <c r="BZ87" s="21"/>
      <c r="CA87" s="22"/>
      <c r="CB87" s="22"/>
      <c r="CC87" s="1842"/>
      <c r="CD87" s="1842"/>
    </row>
    <row r="88" spans="1:126" ht="20.100000000000001" customHeight="1">
      <c r="B88" s="1842"/>
      <c r="C88" s="18"/>
      <c r="D88" s="1842"/>
      <c r="E88" s="22"/>
      <c r="F88" s="18"/>
      <c r="J88" s="17"/>
      <c r="K88" s="17"/>
      <c r="L88" s="17"/>
      <c r="M88" s="17"/>
      <c r="N88" s="17"/>
      <c r="O88" s="17"/>
      <c r="P88" s="17"/>
      <c r="Q88" s="1843"/>
      <c r="R88" s="17"/>
      <c r="S88" s="17"/>
      <c r="T88" s="1842"/>
      <c r="U88" s="1842"/>
      <c r="V88" s="1842"/>
      <c r="W88" s="1842"/>
      <c r="X88" s="1842"/>
      <c r="Y88" s="1842"/>
      <c r="Z88" s="1842"/>
      <c r="AA88" s="1842"/>
      <c r="AB88" s="21"/>
      <c r="AC88" s="22"/>
      <c r="AD88" s="22"/>
      <c r="AE88" s="22"/>
      <c r="AF88" s="22"/>
      <c r="AG88" s="22"/>
      <c r="AH88" s="1842"/>
      <c r="AI88" s="1842"/>
      <c r="AJ88" s="1842"/>
      <c r="AK88" s="1842"/>
      <c r="AL88" s="1842"/>
      <c r="AM88" s="1842"/>
      <c r="AN88" s="1842"/>
      <c r="AO88" s="1842"/>
      <c r="AP88" s="1842"/>
      <c r="AQ88" s="1842"/>
      <c r="AR88" s="1842"/>
      <c r="AS88" s="1842"/>
      <c r="AT88" s="1842"/>
      <c r="AU88" s="1842"/>
      <c r="AV88" s="1842"/>
      <c r="AW88" s="1842"/>
      <c r="AX88" s="1842"/>
      <c r="AY88" s="1842"/>
      <c r="AZ88" s="1842"/>
      <c r="BA88" s="1842"/>
      <c r="BB88" s="1842"/>
      <c r="BC88" s="1842"/>
      <c r="BD88" s="1842"/>
      <c r="BE88" s="1842"/>
      <c r="BF88" s="1842"/>
      <c r="BG88" s="1842"/>
      <c r="BH88" s="1842"/>
      <c r="BI88" s="1842"/>
      <c r="BJ88" s="1842"/>
      <c r="BK88" s="1842"/>
      <c r="BL88" s="1842"/>
      <c r="BM88" s="1842"/>
      <c r="BN88" s="1842"/>
      <c r="BO88" s="1842"/>
      <c r="BP88" s="1842"/>
      <c r="BQ88" s="1842"/>
      <c r="BR88" s="1842"/>
      <c r="BS88" s="1842"/>
      <c r="BT88" s="1842"/>
      <c r="BU88" s="1842"/>
      <c r="BV88" s="1842"/>
      <c r="BW88" s="1842"/>
      <c r="BX88" s="1842"/>
      <c r="BY88" s="1842"/>
      <c r="BZ88" s="21"/>
      <c r="CA88" s="22"/>
      <c r="CB88" s="22"/>
      <c r="CC88" s="1842"/>
      <c r="CD88" s="1842"/>
    </row>
    <row r="89" spans="1:126" s="1842" customFormat="1" ht="30" customHeight="1">
      <c r="A89" s="3099">
        <v>40</v>
      </c>
      <c r="B89" s="3099"/>
      <c r="C89" s="3099"/>
      <c r="D89" s="3099"/>
      <c r="E89" s="3099"/>
      <c r="F89" s="3099"/>
      <c r="G89" s="3099"/>
      <c r="H89" s="3099"/>
      <c r="I89" s="3099"/>
      <c r="J89" s="3099"/>
      <c r="K89" s="3099"/>
      <c r="L89" s="3099"/>
      <c r="M89" s="3099"/>
      <c r="N89" s="3099"/>
      <c r="O89" s="3099"/>
      <c r="P89" s="3099"/>
      <c r="Q89" s="3099"/>
      <c r="R89" s="3099"/>
      <c r="S89" s="3099"/>
      <c r="T89" s="3099"/>
      <c r="U89" s="3099"/>
      <c r="V89" s="3099"/>
      <c r="W89" s="3099"/>
      <c r="X89" s="3099"/>
      <c r="Y89" s="3099"/>
      <c r="Z89" s="3099"/>
      <c r="AA89" s="3099"/>
      <c r="AB89" s="3099"/>
      <c r="AC89" s="3099"/>
      <c r="AD89" s="3099"/>
      <c r="AE89" s="3099"/>
      <c r="AF89" s="3099"/>
      <c r="AG89" s="3099"/>
      <c r="AH89" s="3099"/>
      <c r="AI89" s="3099"/>
      <c r="AJ89" s="3099"/>
      <c r="AK89" s="3099"/>
      <c r="AL89" s="3099"/>
      <c r="AM89" s="3099"/>
      <c r="AN89" s="3099"/>
      <c r="AO89" s="3099"/>
      <c r="AP89" s="3099"/>
      <c r="AQ89" s="3099"/>
      <c r="AR89" s="3099"/>
      <c r="AS89" s="3099"/>
      <c r="AT89" s="3099"/>
      <c r="AU89" s="3099"/>
      <c r="AV89" s="3099"/>
      <c r="AW89" s="3099"/>
      <c r="AX89" s="3099"/>
      <c r="AY89" s="3099"/>
      <c r="AZ89" s="3099"/>
      <c r="BA89" s="3099"/>
      <c r="BB89" s="3099"/>
      <c r="BC89" s="3099"/>
      <c r="BD89" s="3099"/>
      <c r="BE89" s="3099"/>
      <c r="BF89" s="3099"/>
      <c r="BG89" s="3099"/>
      <c r="BH89" s="3099"/>
      <c r="BI89" s="3099"/>
      <c r="BJ89" s="3099"/>
      <c r="BK89" s="3099"/>
      <c r="BL89" s="3099"/>
      <c r="BM89" s="3099"/>
      <c r="BN89" s="3099"/>
      <c r="BO89" s="3099"/>
      <c r="BP89" s="3099"/>
      <c r="BQ89" s="3099"/>
      <c r="BR89" s="3099"/>
      <c r="BS89" s="3099"/>
      <c r="BT89" s="3099"/>
      <c r="BU89" s="3099"/>
      <c r="BV89" s="3099"/>
      <c r="BW89" s="3099"/>
      <c r="BX89" s="3099"/>
      <c r="BY89" s="3099"/>
      <c r="BZ89" s="3099"/>
      <c r="CA89" s="3099"/>
      <c r="CB89" s="3099"/>
      <c r="CC89" s="3099"/>
      <c r="CD89" s="3099"/>
      <c r="CH89" s="1738"/>
      <c r="CI89" s="1738"/>
      <c r="CJ89" s="1738"/>
      <c r="CK89" s="1738"/>
      <c r="CL89" s="1738"/>
      <c r="CM89" s="1738"/>
      <c r="CN89" s="1738"/>
      <c r="CO89" s="1738"/>
      <c r="CP89" s="1738"/>
      <c r="CQ89" s="1738"/>
      <c r="CR89" s="1738"/>
      <c r="CS89" s="1738"/>
      <c r="CT89" s="1738"/>
      <c r="CU89" s="1738"/>
      <c r="CV89" s="1738"/>
      <c r="CW89" s="1738"/>
      <c r="CX89" s="1738"/>
      <c r="CY89" s="1738"/>
      <c r="CZ89" s="1738"/>
      <c r="DA89" s="1738"/>
      <c r="DB89" s="1738"/>
      <c r="DC89" s="1738"/>
      <c r="DD89" s="1738"/>
      <c r="DE89" s="1738"/>
      <c r="DF89" s="1738"/>
      <c r="DG89" s="1738"/>
      <c r="DH89" s="1738"/>
      <c r="DI89" s="1738"/>
      <c r="DJ89" s="1738"/>
      <c r="DK89" s="1738"/>
      <c r="DL89" s="1738"/>
      <c r="DM89" s="1738"/>
      <c r="DN89" s="1738"/>
      <c r="DO89" s="1738"/>
      <c r="DP89" s="1738"/>
      <c r="DQ89" s="1738"/>
      <c r="DR89" s="1738"/>
      <c r="DS89" s="1738"/>
      <c r="DT89" s="1738"/>
      <c r="DU89" s="1738"/>
      <c r="DV89" s="1738"/>
    </row>
    <row r="90" spans="1:126" s="1842" customFormat="1" ht="20.100000000000001" customHeight="1">
      <c r="B90" s="1743"/>
      <c r="C90" s="1743"/>
      <c r="D90" s="1743"/>
      <c r="E90" s="1743"/>
      <c r="F90" s="1743"/>
      <c r="G90" s="1743"/>
      <c r="H90" s="1743"/>
      <c r="I90" s="1743"/>
      <c r="J90" s="1743"/>
      <c r="K90" s="1743"/>
      <c r="L90" s="1743"/>
      <c r="M90" s="1743"/>
      <c r="N90" s="1743"/>
      <c r="O90" s="1743"/>
      <c r="P90" s="1743"/>
      <c r="Q90" s="1743"/>
      <c r="R90" s="1743"/>
      <c r="S90" s="1743"/>
      <c r="T90" s="1743"/>
      <c r="U90" s="1743"/>
      <c r="V90" s="1743"/>
      <c r="W90" s="1743"/>
      <c r="X90" s="1743"/>
      <c r="Y90" s="1743"/>
      <c r="Z90" s="1743"/>
      <c r="AA90" s="1743"/>
      <c r="AB90" s="1743"/>
      <c r="AC90" s="1743"/>
      <c r="AD90" s="1743"/>
      <c r="AE90" s="1743"/>
      <c r="AF90" s="1743"/>
      <c r="AG90" s="1743"/>
      <c r="AH90" s="1743"/>
      <c r="AI90" s="1743"/>
      <c r="AJ90" s="1743"/>
      <c r="AK90" s="1743"/>
      <c r="AL90" s="1743"/>
      <c r="AM90" s="1743"/>
      <c r="AN90" s="1743"/>
      <c r="AO90" s="1743"/>
      <c r="AP90" s="1743"/>
      <c r="AQ90" s="1743"/>
      <c r="AR90" s="1743"/>
      <c r="AS90" s="1743"/>
      <c r="AT90" s="1743"/>
      <c r="AU90" s="1743"/>
      <c r="AV90" s="1743"/>
      <c r="AW90" s="1743"/>
      <c r="AX90" s="1743"/>
      <c r="AY90" s="1743"/>
      <c r="AZ90" s="1743"/>
      <c r="BA90" s="1743"/>
      <c r="BB90" s="1743"/>
      <c r="BC90" s="1743"/>
      <c r="BD90" s="1743"/>
      <c r="BE90" s="1743"/>
      <c r="BF90" s="1743"/>
      <c r="BG90" s="1743"/>
      <c r="BH90" s="1743"/>
      <c r="BI90" s="1743"/>
      <c r="BJ90" s="1743"/>
      <c r="BK90" s="1743"/>
      <c r="BL90" s="1743"/>
      <c r="BM90" s="1743"/>
      <c r="BN90" s="1743"/>
      <c r="BO90" s="1743"/>
      <c r="BP90" s="1743"/>
      <c r="BQ90" s="1743"/>
      <c r="BR90" s="1743"/>
      <c r="BS90" s="1743"/>
      <c r="BT90" s="1743"/>
      <c r="BU90" s="1743"/>
      <c r="BV90" s="1743"/>
      <c r="BW90" s="1743"/>
      <c r="BX90" s="1743"/>
      <c r="BY90" s="1743"/>
      <c r="BZ90" s="1743"/>
      <c r="CA90" s="1743"/>
      <c r="CB90" s="1743"/>
      <c r="CC90" s="1743"/>
      <c r="CD90" s="1743"/>
      <c r="CH90" s="1738"/>
      <c r="CI90" s="1738"/>
      <c r="CJ90" s="1738"/>
      <c r="CK90" s="1738"/>
      <c r="CL90" s="1738"/>
      <c r="CM90" s="1738"/>
      <c r="CN90" s="1738"/>
      <c r="CO90" s="1738"/>
      <c r="CP90" s="1738"/>
      <c r="CQ90" s="1738"/>
      <c r="CR90" s="1738"/>
      <c r="CS90" s="1738"/>
      <c r="CT90" s="1738"/>
      <c r="CU90" s="1738"/>
      <c r="CV90" s="1738"/>
      <c r="CW90" s="1738"/>
      <c r="CX90" s="1738"/>
      <c r="CY90" s="1738"/>
      <c r="CZ90" s="1738"/>
      <c r="DA90" s="1738"/>
      <c r="DB90" s="1738"/>
      <c r="DC90" s="1738"/>
      <c r="DD90" s="1738"/>
      <c r="DE90" s="1738"/>
      <c r="DF90" s="1738"/>
      <c r="DG90" s="1738"/>
      <c r="DH90" s="1738"/>
      <c r="DI90" s="1738"/>
      <c r="DJ90" s="1738"/>
      <c r="DK90" s="1738"/>
      <c r="DL90" s="1738"/>
      <c r="DM90" s="1738"/>
      <c r="DN90" s="1738"/>
      <c r="DO90" s="1738"/>
      <c r="DP90" s="1738"/>
      <c r="DQ90" s="1738"/>
      <c r="DR90" s="1738"/>
      <c r="DS90" s="1738"/>
      <c r="DT90" s="1738"/>
      <c r="DU90" s="1738"/>
      <c r="DV90" s="1738"/>
    </row>
    <row r="91" spans="1:126" s="1842" customFormat="1" ht="20.100000000000001" customHeight="1">
      <c r="B91" s="1743"/>
      <c r="C91" s="1743"/>
      <c r="D91" s="1743"/>
      <c r="E91" s="1743"/>
      <c r="F91" s="1743"/>
      <c r="G91" s="1743"/>
      <c r="H91" s="1743"/>
      <c r="I91" s="1743"/>
      <c r="J91" s="1743"/>
      <c r="K91" s="1743"/>
      <c r="L91" s="1743"/>
      <c r="M91" s="1743"/>
      <c r="N91" s="1743"/>
      <c r="O91" s="1743"/>
      <c r="P91" s="1743"/>
      <c r="Q91" s="1743"/>
      <c r="R91" s="1743"/>
      <c r="S91" s="1743"/>
      <c r="T91" s="1743"/>
      <c r="U91" s="1743"/>
      <c r="V91" s="1743"/>
      <c r="W91" s="1743"/>
      <c r="X91" s="1743"/>
      <c r="Y91" s="1743"/>
      <c r="Z91" s="1743"/>
      <c r="AA91" s="1743"/>
      <c r="AB91" s="1743"/>
      <c r="AC91" s="1743"/>
      <c r="AD91" s="1743"/>
      <c r="AE91" s="1743"/>
      <c r="AF91" s="1743"/>
      <c r="AG91" s="1743"/>
      <c r="AH91" s="1743"/>
      <c r="AI91" s="1743"/>
      <c r="AJ91" s="1743"/>
      <c r="AK91" s="1743"/>
      <c r="AL91" s="1743"/>
      <c r="AM91" s="1743"/>
      <c r="AN91" s="1743"/>
      <c r="AO91" s="1743"/>
      <c r="AP91" s="1743"/>
      <c r="AQ91" s="1743"/>
      <c r="AR91" s="1743"/>
      <c r="AS91" s="1743"/>
      <c r="AT91" s="1743"/>
      <c r="AU91" s="1743"/>
      <c r="AV91" s="1743"/>
      <c r="AW91" s="1743"/>
      <c r="AX91" s="1743"/>
      <c r="AY91" s="1743"/>
      <c r="AZ91" s="1743"/>
      <c r="BA91" s="1743"/>
      <c r="BB91" s="1743"/>
      <c r="BC91" s="1743"/>
      <c r="BD91" s="1743"/>
      <c r="BE91" s="1743"/>
      <c r="BF91" s="1743"/>
      <c r="BG91" s="1743"/>
      <c r="BH91" s="1743"/>
      <c r="BI91" s="1743"/>
      <c r="BJ91" s="1743"/>
      <c r="BK91" s="1743"/>
      <c r="BL91" s="1743"/>
      <c r="BM91" s="1743"/>
      <c r="BN91" s="1743"/>
      <c r="BO91" s="1743"/>
      <c r="BP91" s="1743"/>
      <c r="BQ91" s="1743"/>
      <c r="BR91" s="1743"/>
      <c r="BS91" s="1743"/>
      <c r="BT91" s="1743"/>
      <c r="BU91" s="1743"/>
      <c r="BV91" s="1743"/>
      <c r="BW91" s="1743"/>
      <c r="BX91" s="1743"/>
      <c r="BY91" s="1743"/>
      <c r="BZ91" s="1743"/>
      <c r="CA91" s="1743"/>
      <c r="CB91" s="1743"/>
      <c r="CC91" s="1743"/>
      <c r="CD91" s="1743"/>
      <c r="CH91" s="1738"/>
      <c r="CI91" s="1738"/>
      <c r="CJ91" s="1738"/>
      <c r="CK91" s="1738"/>
      <c r="CL91" s="1738"/>
      <c r="CM91" s="1738"/>
      <c r="CN91" s="1738"/>
      <c r="CO91" s="1738"/>
      <c r="CP91" s="1738"/>
      <c r="CQ91" s="1738"/>
      <c r="CR91" s="1738"/>
      <c r="CS91" s="1738"/>
      <c r="CT91" s="1738"/>
      <c r="CU91" s="1738"/>
      <c r="CV91" s="1738"/>
      <c r="CW91" s="1738"/>
      <c r="CX91" s="1738"/>
      <c r="CY91" s="1738"/>
      <c r="CZ91" s="1738"/>
      <c r="DA91" s="1738"/>
      <c r="DB91" s="1738"/>
      <c r="DC91" s="1738"/>
      <c r="DD91" s="1738"/>
      <c r="DE91" s="1738"/>
      <c r="DF91" s="1738"/>
      <c r="DG91" s="1738"/>
      <c r="DH91" s="1738"/>
      <c r="DI91" s="1738"/>
      <c r="DJ91" s="1738"/>
      <c r="DK91" s="1738"/>
      <c r="DL91" s="1738"/>
      <c r="DM91" s="1738"/>
      <c r="DN91" s="1738"/>
      <c r="DO91" s="1738"/>
      <c r="DP91" s="1738"/>
      <c r="DQ91" s="1738"/>
      <c r="DR91" s="1738"/>
      <c r="DS91" s="1738"/>
      <c r="DT91" s="1738"/>
      <c r="DU91" s="1738"/>
      <c r="DV91" s="1738"/>
    </row>
  </sheetData>
  <mergeCells count="52">
    <mergeCell ref="D16:E17"/>
    <mergeCell ref="BV16:BX17"/>
    <mergeCell ref="BY16:CA17"/>
    <mergeCell ref="C4:N5"/>
    <mergeCell ref="O4:Q5"/>
    <mergeCell ref="BY10:CA10"/>
    <mergeCell ref="BV11:BX12"/>
    <mergeCell ref="BY11:CA12"/>
    <mergeCell ref="BV35:BX36"/>
    <mergeCell ref="BY35:CA36"/>
    <mergeCell ref="D19:E20"/>
    <mergeCell ref="BV19:BX20"/>
    <mergeCell ref="BY19:CA20"/>
    <mergeCell ref="D22:E23"/>
    <mergeCell ref="BV22:BX23"/>
    <mergeCell ref="BY22:CA23"/>
    <mergeCell ref="BY28:CA28"/>
    <mergeCell ref="BV29:BX30"/>
    <mergeCell ref="BY29:CA30"/>
    <mergeCell ref="BV32:BX33"/>
    <mergeCell ref="BY32:CA33"/>
    <mergeCell ref="BV38:BX39"/>
    <mergeCell ref="BY38:CA39"/>
    <mergeCell ref="BV41:BX42"/>
    <mergeCell ref="BY41:CA42"/>
    <mergeCell ref="D53:E54"/>
    <mergeCell ref="F53:H54"/>
    <mergeCell ref="J53:Q54"/>
    <mergeCell ref="D56:E57"/>
    <mergeCell ref="F56:H57"/>
    <mergeCell ref="J56:Q57"/>
    <mergeCell ref="BY62:CA62"/>
    <mergeCell ref="BQ63:BR64"/>
    <mergeCell ref="BS63:CA64"/>
    <mergeCell ref="BY75:CA75"/>
    <mergeCell ref="BQ76:BR77"/>
    <mergeCell ref="BS76:CA77"/>
    <mergeCell ref="CB76:CC77"/>
    <mergeCell ref="CB63:CC64"/>
    <mergeCell ref="BQ66:BR67"/>
    <mergeCell ref="BS66:CA67"/>
    <mergeCell ref="CB66:CC67"/>
    <mergeCell ref="BQ69:BR70"/>
    <mergeCell ref="BS69:CA70"/>
    <mergeCell ref="CB69:CC70"/>
    <mergeCell ref="A89:CD89"/>
    <mergeCell ref="BQ79:BR80"/>
    <mergeCell ref="BS79:CA80"/>
    <mergeCell ref="CB79:CC80"/>
    <mergeCell ref="BQ82:BR83"/>
    <mergeCell ref="BS82:CA83"/>
    <mergeCell ref="CB82:CC83"/>
  </mergeCells>
  <pageMargins left="0.7" right="0.7" top="0.75" bottom="0.75" header="0.3" footer="0.3"/>
  <pageSetup paperSize="9" orientation="portrait" verticalDpi="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1364C-A841-4DB2-B55D-1F5047C35137}">
  <sheetPr>
    <tabColor theme="8" tint="0.39997558519241921"/>
  </sheetPr>
  <dimension ref="A1:DV96"/>
  <sheetViews>
    <sheetView showGridLines="0" view="pageBreakPreview" zoomScale="40" zoomScaleNormal="40" zoomScaleSheetLayoutView="40" workbookViewId="0">
      <selection activeCell="AR79" sqref="AR79:CA80"/>
    </sheetView>
  </sheetViews>
  <sheetFormatPr defaultColWidth="1.61328125" defaultRowHeight="18"/>
  <cols>
    <col min="1" max="1" width="1.61328125" style="1"/>
    <col min="2" max="2" width="2.69140625" style="1" customWidth="1"/>
    <col min="3" max="3" width="7.3046875" style="1" customWidth="1"/>
    <col min="4" max="35" width="2.69140625" style="1" customWidth="1"/>
    <col min="36" max="36" width="3.69140625" style="1" customWidth="1"/>
    <col min="37" max="46" width="2.69140625" style="1" customWidth="1"/>
    <col min="47" max="47" width="3.69140625" style="1" customWidth="1"/>
    <col min="48" max="82" width="2.69140625" style="1" customWidth="1"/>
    <col min="83" max="83" width="2.07421875" style="1" customWidth="1"/>
    <col min="84" max="85" width="1.61328125" style="1"/>
    <col min="86" max="126" width="1.61328125" style="1738"/>
    <col min="127" max="208" width="1.61328125" style="1"/>
    <col min="209" max="209" width="2.69140625" style="1" customWidth="1"/>
    <col min="210" max="210" width="6.3046875" style="1" customWidth="1"/>
    <col min="211" max="211" width="2.69140625" style="1" customWidth="1"/>
    <col min="212" max="215" width="0.921875" style="1" customWidth="1"/>
    <col min="216" max="297" width="2.69140625" style="1" customWidth="1"/>
    <col min="298" max="464" width="1.61328125" style="1"/>
    <col min="465" max="465" width="2.69140625" style="1" customWidth="1"/>
    <col min="466" max="466" width="6.3046875" style="1" customWidth="1"/>
    <col min="467" max="467" width="2.69140625" style="1" customWidth="1"/>
    <col min="468" max="471" width="0.921875" style="1" customWidth="1"/>
    <col min="472" max="553" width="2.69140625" style="1" customWidth="1"/>
    <col min="554" max="720" width="1.61328125" style="1"/>
    <col min="721" max="721" width="2.69140625" style="1" customWidth="1"/>
    <col min="722" max="722" width="6.3046875" style="1" customWidth="1"/>
    <col min="723" max="723" width="2.69140625" style="1" customWidth="1"/>
    <col min="724" max="727" width="0.921875" style="1" customWidth="1"/>
    <col min="728" max="809" width="2.69140625" style="1" customWidth="1"/>
    <col min="810" max="976" width="1.61328125" style="1"/>
    <col min="977" max="977" width="2.69140625" style="1" customWidth="1"/>
    <col min="978" max="978" width="6.3046875" style="1" customWidth="1"/>
    <col min="979" max="979" width="2.69140625" style="1" customWidth="1"/>
    <col min="980" max="983" width="0.921875" style="1" customWidth="1"/>
    <col min="984" max="1065" width="2.69140625" style="1" customWidth="1"/>
    <col min="1066" max="1232" width="1.61328125" style="1"/>
    <col min="1233" max="1233" width="2.69140625" style="1" customWidth="1"/>
    <col min="1234" max="1234" width="6.3046875" style="1" customWidth="1"/>
    <col min="1235" max="1235" width="2.69140625" style="1" customWidth="1"/>
    <col min="1236" max="1239" width="0.921875" style="1" customWidth="1"/>
    <col min="1240" max="1321" width="2.69140625" style="1" customWidth="1"/>
    <col min="1322" max="1488" width="1.61328125" style="1"/>
    <col min="1489" max="1489" width="2.69140625" style="1" customWidth="1"/>
    <col min="1490" max="1490" width="6.3046875" style="1" customWidth="1"/>
    <col min="1491" max="1491" width="2.69140625" style="1" customWidth="1"/>
    <col min="1492" max="1495" width="0.921875" style="1" customWidth="1"/>
    <col min="1496" max="1577" width="2.69140625" style="1" customWidth="1"/>
    <col min="1578" max="1744" width="1.61328125" style="1"/>
    <col min="1745" max="1745" width="2.69140625" style="1" customWidth="1"/>
    <col min="1746" max="1746" width="6.3046875" style="1" customWidth="1"/>
    <col min="1747" max="1747" width="2.69140625" style="1" customWidth="1"/>
    <col min="1748" max="1751" width="0.921875" style="1" customWidth="1"/>
    <col min="1752" max="1833" width="2.69140625" style="1" customWidth="1"/>
    <col min="1834" max="2000" width="1.61328125" style="1"/>
    <col min="2001" max="2001" width="2.69140625" style="1" customWidth="1"/>
    <col min="2002" max="2002" width="6.3046875" style="1" customWidth="1"/>
    <col min="2003" max="2003" width="2.69140625" style="1" customWidth="1"/>
    <col min="2004" max="2007" width="0.921875" style="1" customWidth="1"/>
    <col min="2008" max="2089" width="2.69140625" style="1" customWidth="1"/>
    <col min="2090" max="2256" width="1.61328125" style="1"/>
    <col min="2257" max="2257" width="2.69140625" style="1" customWidth="1"/>
    <col min="2258" max="2258" width="6.3046875" style="1" customWidth="1"/>
    <col min="2259" max="2259" width="2.69140625" style="1" customWidth="1"/>
    <col min="2260" max="2263" width="0.921875" style="1" customWidth="1"/>
    <col min="2264" max="2345" width="2.69140625" style="1" customWidth="1"/>
    <col min="2346" max="2512" width="1.61328125" style="1"/>
    <col min="2513" max="2513" width="2.69140625" style="1" customWidth="1"/>
    <col min="2514" max="2514" width="6.3046875" style="1" customWidth="1"/>
    <col min="2515" max="2515" width="2.69140625" style="1" customWidth="1"/>
    <col min="2516" max="2519" width="0.921875" style="1" customWidth="1"/>
    <col min="2520" max="2601" width="2.69140625" style="1" customWidth="1"/>
    <col min="2602" max="2768" width="1.61328125" style="1"/>
    <col min="2769" max="2769" width="2.69140625" style="1" customWidth="1"/>
    <col min="2770" max="2770" width="6.3046875" style="1" customWidth="1"/>
    <col min="2771" max="2771" width="2.69140625" style="1" customWidth="1"/>
    <col min="2772" max="2775" width="0.921875" style="1" customWidth="1"/>
    <col min="2776" max="2857" width="2.69140625" style="1" customWidth="1"/>
    <col min="2858" max="3024" width="1.61328125" style="1"/>
    <col min="3025" max="3025" width="2.69140625" style="1" customWidth="1"/>
    <col min="3026" max="3026" width="6.3046875" style="1" customWidth="1"/>
    <col min="3027" max="3027" width="2.69140625" style="1" customWidth="1"/>
    <col min="3028" max="3031" width="0.921875" style="1" customWidth="1"/>
    <col min="3032" max="3113" width="2.69140625" style="1" customWidth="1"/>
    <col min="3114" max="3280" width="1.61328125" style="1"/>
    <col min="3281" max="3281" width="2.69140625" style="1" customWidth="1"/>
    <col min="3282" max="3282" width="6.3046875" style="1" customWidth="1"/>
    <col min="3283" max="3283" width="2.69140625" style="1" customWidth="1"/>
    <col min="3284" max="3287" width="0.921875" style="1" customWidth="1"/>
    <col min="3288" max="3369" width="2.69140625" style="1" customWidth="1"/>
    <col min="3370" max="3536" width="1.61328125" style="1"/>
    <col min="3537" max="3537" width="2.69140625" style="1" customWidth="1"/>
    <col min="3538" max="3538" width="6.3046875" style="1" customWidth="1"/>
    <col min="3539" max="3539" width="2.69140625" style="1" customWidth="1"/>
    <col min="3540" max="3543" width="0.921875" style="1" customWidth="1"/>
    <col min="3544" max="3625" width="2.69140625" style="1" customWidth="1"/>
    <col min="3626" max="3792" width="1.61328125" style="1"/>
    <col min="3793" max="3793" width="2.69140625" style="1" customWidth="1"/>
    <col min="3794" max="3794" width="6.3046875" style="1" customWidth="1"/>
    <col min="3795" max="3795" width="2.69140625" style="1" customWidth="1"/>
    <col min="3796" max="3799" width="0.921875" style="1" customWidth="1"/>
    <col min="3800" max="3881" width="2.69140625" style="1" customWidth="1"/>
    <col min="3882" max="4048" width="1.61328125" style="1"/>
    <col min="4049" max="4049" width="2.69140625" style="1" customWidth="1"/>
    <col min="4050" max="4050" width="6.3046875" style="1" customWidth="1"/>
    <col min="4051" max="4051" width="2.69140625" style="1" customWidth="1"/>
    <col min="4052" max="4055" width="0.921875" style="1" customWidth="1"/>
    <col min="4056" max="4137" width="2.69140625" style="1" customWidth="1"/>
    <col min="4138" max="4304" width="1.61328125" style="1"/>
    <col min="4305" max="4305" width="2.69140625" style="1" customWidth="1"/>
    <col min="4306" max="4306" width="6.3046875" style="1" customWidth="1"/>
    <col min="4307" max="4307" width="2.69140625" style="1" customWidth="1"/>
    <col min="4308" max="4311" width="0.921875" style="1" customWidth="1"/>
    <col min="4312" max="4393" width="2.69140625" style="1" customWidth="1"/>
    <col min="4394" max="4560" width="1.61328125" style="1"/>
    <col min="4561" max="4561" width="2.69140625" style="1" customWidth="1"/>
    <col min="4562" max="4562" width="6.3046875" style="1" customWidth="1"/>
    <col min="4563" max="4563" width="2.69140625" style="1" customWidth="1"/>
    <col min="4564" max="4567" width="0.921875" style="1" customWidth="1"/>
    <col min="4568" max="4649" width="2.69140625" style="1" customWidth="1"/>
    <col min="4650" max="4816" width="1.61328125" style="1"/>
    <col min="4817" max="4817" width="2.69140625" style="1" customWidth="1"/>
    <col min="4818" max="4818" width="6.3046875" style="1" customWidth="1"/>
    <col min="4819" max="4819" width="2.69140625" style="1" customWidth="1"/>
    <col min="4820" max="4823" width="0.921875" style="1" customWidth="1"/>
    <col min="4824" max="4905" width="2.69140625" style="1" customWidth="1"/>
    <col min="4906" max="5072" width="1.61328125" style="1"/>
    <col min="5073" max="5073" width="2.69140625" style="1" customWidth="1"/>
    <col min="5074" max="5074" width="6.3046875" style="1" customWidth="1"/>
    <col min="5075" max="5075" width="2.69140625" style="1" customWidth="1"/>
    <col min="5076" max="5079" width="0.921875" style="1" customWidth="1"/>
    <col min="5080" max="5161" width="2.69140625" style="1" customWidth="1"/>
    <col min="5162" max="5328" width="1.61328125" style="1"/>
    <col min="5329" max="5329" width="2.69140625" style="1" customWidth="1"/>
    <col min="5330" max="5330" width="6.3046875" style="1" customWidth="1"/>
    <col min="5331" max="5331" width="2.69140625" style="1" customWidth="1"/>
    <col min="5332" max="5335" width="0.921875" style="1" customWidth="1"/>
    <col min="5336" max="5417" width="2.69140625" style="1" customWidth="1"/>
    <col min="5418" max="5584" width="1.61328125" style="1"/>
    <col min="5585" max="5585" width="2.69140625" style="1" customWidth="1"/>
    <col min="5586" max="5586" width="6.3046875" style="1" customWidth="1"/>
    <col min="5587" max="5587" width="2.69140625" style="1" customWidth="1"/>
    <col min="5588" max="5591" width="0.921875" style="1" customWidth="1"/>
    <col min="5592" max="5673" width="2.69140625" style="1" customWidth="1"/>
    <col min="5674" max="5840" width="1.61328125" style="1"/>
    <col min="5841" max="5841" width="2.69140625" style="1" customWidth="1"/>
    <col min="5842" max="5842" width="6.3046875" style="1" customWidth="1"/>
    <col min="5843" max="5843" width="2.69140625" style="1" customWidth="1"/>
    <col min="5844" max="5847" width="0.921875" style="1" customWidth="1"/>
    <col min="5848" max="5929" width="2.69140625" style="1" customWidth="1"/>
    <col min="5930" max="6096" width="1.61328125" style="1"/>
    <col min="6097" max="6097" width="2.69140625" style="1" customWidth="1"/>
    <col min="6098" max="6098" width="6.3046875" style="1" customWidth="1"/>
    <col min="6099" max="6099" width="2.69140625" style="1" customWidth="1"/>
    <col min="6100" max="6103" width="0.921875" style="1" customWidth="1"/>
    <col min="6104" max="6185" width="2.69140625" style="1" customWidth="1"/>
    <col min="6186" max="6352" width="1.61328125" style="1"/>
    <col min="6353" max="6353" width="2.69140625" style="1" customWidth="1"/>
    <col min="6354" max="6354" width="6.3046875" style="1" customWidth="1"/>
    <col min="6355" max="6355" width="2.69140625" style="1" customWidth="1"/>
    <col min="6356" max="6359" width="0.921875" style="1" customWidth="1"/>
    <col min="6360" max="6441" width="2.69140625" style="1" customWidth="1"/>
    <col min="6442" max="6608" width="1.61328125" style="1"/>
    <col min="6609" max="6609" width="2.69140625" style="1" customWidth="1"/>
    <col min="6610" max="6610" width="6.3046875" style="1" customWidth="1"/>
    <col min="6611" max="6611" width="2.69140625" style="1" customWidth="1"/>
    <col min="6612" max="6615" width="0.921875" style="1" customWidth="1"/>
    <col min="6616" max="6697" width="2.69140625" style="1" customWidth="1"/>
    <col min="6698" max="6864" width="1.61328125" style="1"/>
    <col min="6865" max="6865" width="2.69140625" style="1" customWidth="1"/>
    <col min="6866" max="6866" width="6.3046875" style="1" customWidth="1"/>
    <col min="6867" max="6867" width="2.69140625" style="1" customWidth="1"/>
    <col min="6868" max="6871" width="0.921875" style="1" customWidth="1"/>
    <col min="6872" max="6953" width="2.69140625" style="1" customWidth="1"/>
    <col min="6954" max="7120" width="1.61328125" style="1"/>
    <col min="7121" max="7121" width="2.69140625" style="1" customWidth="1"/>
    <col min="7122" max="7122" width="6.3046875" style="1" customWidth="1"/>
    <col min="7123" max="7123" width="2.69140625" style="1" customWidth="1"/>
    <col min="7124" max="7127" width="0.921875" style="1" customWidth="1"/>
    <col min="7128" max="7209" width="2.69140625" style="1" customWidth="1"/>
    <col min="7210" max="7376" width="1.61328125" style="1"/>
    <col min="7377" max="7377" width="2.69140625" style="1" customWidth="1"/>
    <col min="7378" max="7378" width="6.3046875" style="1" customWidth="1"/>
    <col min="7379" max="7379" width="2.69140625" style="1" customWidth="1"/>
    <col min="7380" max="7383" width="0.921875" style="1" customWidth="1"/>
    <col min="7384" max="7465" width="2.69140625" style="1" customWidth="1"/>
    <col min="7466" max="7632" width="1.61328125" style="1"/>
    <col min="7633" max="7633" width="2.69140625" style="1" customWidth="1"/>
    <col min="7634" max="7634" width="6.3046875" style="1" customWidth="1"/>
    <col min="7635" max="7635" width="2.69140625" style="1" customWidth="1"/>
    <col min="7636" max="7639" width="0.921875" style="1" customWidth="1"/>
    <col min="7640" max="7721" width="2.69140625" style="1" customWidth="1"/>
    <col min="7722" max="7888" width="1.61328125" style="1"/>
    <col min="7889" max="7889" width="2.69140625" style="1" customWidth="1"/>
    <col min="7890" max="7890" width="6.3046875" style="1" customWidth="1"/>
    <col min="7891" max="7891" width="2.69140625" style="1" customWidth="1"/>
    <col min="7892" max="7895" width="0.921875" style="1" customWidth="1"/>
    <col min="7896" max="7977" width="2.69140625" style="1" customWidth="1"/>
    <col min="7978" max="8144" width="1.61328125" style="1"/>
    <col min="8145" max="8145" width="2.69140625" style="1" customWidth="1"/>
    <col min="8146" max="8146" width="6.3046875" style="1" customWidth="1"/>
    <col min="8147" max="8147" width="2.69140625" style="1" customWidth="1"/>
    <col min="8148" max="8151" width="0.921875" style="1" customWidth="1"/>
    <col min="8152" max="8233" width="2.69140625" style="1" customWidth="1"/>
    <col min="8234" max="8400" width="1.61328125" style="1"/>
    <col min="8401" max="8401" width="2.69140625" style="1" customWidth="1"/>
    <col min="8402" max="8402" width="6.3046875" style="1" customWidth="1"/>
    <col min="8403" max="8403" width="2.69140625" style="1" customWidth="1"/>
    <col min="8404" max="8407" width="0.921875" style="1" customWidth="1"/>
    <col min="8408" max="8489" width="2.69140625" style="1" customWidth="1"/>
    <col min="8490" max="8656" width="1.61328125" style="1"/>
    <col min="8657" max="8657" width="2.69140625" style="1" customWidth="1"/>
    <col min="8658" max="8658" width="6.3046875" style="1" customWidth="1"/>
    <col min="8659" max="8659" width="2.69140625" style="1" customWidth="1"/>
    <col min="8660" max="8663" width="0.921875" style="1" customWidth="1"/>
    <col min="8664" max="8745" width="2.69140625" style="1" customWidth="1"/>
    <col min="8746" max="8912" width="1.61328125" style="1"/>
    <col min="8913" max="8913" width="2.69140625" style="1" customWidth="1"/>
    <col min="8914" max="8914" width="6.3046875" style="1" customWidth="1"/>
    <col min="8915" max="8915" width="2.69140625" style="1" customWidth="1"/>
    <col min="8916" max="8919" width="0.921875" style="1" customWidth="1"/>
    <col min="8920" max="9001" width="2.69140625" style="1" customWidth="1"/>
    <col min="9002" max="9168" width="1.61328125" style="1"/>
    <col min="9169" max="9169" width="2.69140625" style="1" customWidth="1"/>
    <col min="9170" max="9170" width="6.3046875" style="1" customWidth="1"/>
    <col min="9171" max="9171" width="2.69140625" style="1" customWidth="1"/>
    <col min="9172" max="9175" width="0.921875" style="1" customWidth="1"/>
    <col min="9176" max="9257" width="2.69140625" style="1" customWidth="1"/>
    <col min="9258" max="9424" width="1.61328125" style="1"/>
    <col min="9425" max="9425" width="2.69140625" style="1" customWidth="1"/>
    <col min="9426" max="9426" width="6.3046875" style="1" customWidth="1"/>
    <col min="9427" max="9427" width="2.69140625" style="1" customWidth="1"/>
    <col min="9428" max="9431" width="0.921875" style="1" customWidth="1"/>
    <col min="9432" max="9513" width="2.69140625" style="1" customWidth="1"/>
    <col min="9514" max="9680" width="1.61328125" style="1"/>
    <col min="9681" max="9681" width="2.69140625" style="1" customWidth="1"/>
    <col min="9682" max="9682" width="6.3046875" style="1" customWidth="1"/>
    <col min="9683" max="9683" width="2.69140625" style="1" customWidth="1"/>
    <col min="9684" max="9687" width="0.921875" style="1" customWidth="1"/>
    <col min="9688" max="9769" width="2.69140625" style="1" customWidth="1"/>
    <col min="9770" max="9936" width="1.61328125" style="1"/>
    <col min="9937" max="9937" width="2.69140625" style="1" customWidth="1"/>
    <col min="9938" max="9938" width="6.3046875" style="1" customWidth="1"/>
    <col min="9939" max="9939" width="2.69140625" style="1" customWidth="1"/>
    <col min="9940" max="9943" width="0.921875" style="1" customWidth="1"/>
    <col min="9944" max="10025" width="2.69140625" style="1" customWidth="1"/>
    <col min="10026" max="10192" width="1.61328125" style="1"/>
    <col min="10193" max="10193" width="2.69140625" style="1" customWidth="1"/>
    <col min="10194" max="10194" width="6.3046875" style="1" customWidth="1"/>
    <col min="10195" max="10195" width="2.69140625" style="1" customWidth="1"/>
    <col min="10196" max="10199" width="0.921875" style="1" customWidth="1"/>
    <col min="10200" max="10281" width="2.69140625" style="1" customWidth="1"/>
    <col min="10282" max="10448" width="1.61328125" style="1"/>
    <col min="10449" max="10449" width="2.69140625" style="1" customWidth="1"/>
    <col min="10450" max="10450" width="6.3046875" style="1" customWidth="1"/>
    <col min="10451" max="10451" width="2.69140625" style="1" customWidth="1"/>
    <col min="10452" max="10455" width="0.921875" style="1" customWidth="1"/>
    <col min="10456" max="10537" width="2.69140625" style="1" customWidth="1"/>
    <col min="10538" max="10704" width="1.61328125" style="1"/>
    <col min="10705" max="10705" width="2.69140625" style="1" customWidth="1"/>
    <col min="10706" max="10706" width="6.3046875" style="1" customWidth="1"/>
    <col min="10707" max="10707" width="2.69140625" style="1" customWidth="1"/>
    <col min="10708" max="10711" width="0.921875" style="1" customWidth="1"/>
    <col min="10712" max="10793" width="2.69140625" style="1" customWidth="1"/>
    <col min="10794" max="10960" width="1.61328125" style="1"/>
    <col min="10961" max="10961" width="2.69140625" style="1" customWidth="1"/>
    <col min="10962" max="10962" width="6.3046875" style="1" customWidth="1"/>
    <col min="10963" max="10963" width="2.69140625" style="1" customWidth="1"/>
    <col min="10964" max="10967" width="0.921875" style="1" customWidth="1"/>
    <col min="10968" max="11049" width="2.69140625" style="1" customWidth="1"/>
    <col min="11050" max="11216" width="1.61328125" style="1"/>
    <col min="11217" max="11217" width="2.69140625" style="1" customWidth="1"/>
    <col min="11218" max="11218" width="6.3046875" style="1" customWidth="1"/>
    <col min="11219" max="11219" width="2.69140625" style="1" customWidth="1"/>
    <col min="11220" max="11223" width="0.921875" style="1" customWidth="1"/>
    <col min="11224" max="11305" width="2.69140625" style="1" customWidth="1"/>
    <col min="11306" max="11472" width="1.61328125" style="1"/>
    <col min="11473" max="11473" width="2.69140625" style="1" customWidth="1"/>
    <col min="11474" max="11474" width="6.3046875" style="1" customWidth="1"/>
    <col min="11475" max="11475" width="2.69140625" style="1" customWidth="1"/>
    <col min="11476" max="11479" width="0.921875" style="1" customWidth="1"/>
    <col min="11480" max="11561" width="2.69140625" style="1" customWidth="1"/>
    <col min="11562" max="11728" width="1.61328125" style="1"/>
    <col min="11729" max="11729" width="2.69140625" style="1" customWidth="1"/>
    <col min="11730" max="11730" width="6.3046875" style="1" customWidth="1"/>
    <col min="11731" max="11731" width="2.69140625" style="1" customWidth="1"/>
    <col min="11732" max="11735" width="0.921875" style="1" customWidth="1"/>
    <col min="11736" max="11817" width="2.69140625" style="1" customWidth="1"/>
    <col min="11818" max="11984" width="1.61328125" style="1"/>
    <col min="11985" max="11985" width="2.69140625" style="1" customWidth="1"/>
    <col min="11986" max="11986" width="6.3046875" style="1" customWidth="1"/>
    <col min="11987" max="11987" width="2.69140625" style="1" customWidth="1"/>
    <col min="11988" max="11991" width="0.921875" style="1" customWidth="1"/>
    <col min="11992" max="12073" width="2.69140625" style="1" customWidth="1"/>
    <col min="12074" max="12240" width="1.61328125" style="1"/>
    <col min="12241" max="12241" width="2.69140625" style="1" customWidth="1"/>
    <col min="12242" max="12242" width="6.3046875" style="1" customWidth="1"/>
    <col min="12243" max="12243" width="2.69140625" style="1" customWidth="1"/>
    <col min="12244" max="12247" width="0.921875" style="1" customWidth="1"/>
    <col min="12248" max="12329" width="2.69140625" style="1" customWidth="1"/>
    <col min="12330" max="12496" width="1.61328125" style="1"/>
    <col min="12497" max="12497" width="2.69140625" style="1" customWidth="1"/>
    <col min="12498" max="12498" width="6.3046875" style="1" customWidth="1"/>
    <col min="12499" max="12499" width="2.69140625" style="1" customWidth="1"/>
    <col min="12500" max="12503" width="0.921875" style="1" customWidth="1"/>
    <col min="12504" max="12585" width="2.69140625" style="1" customWidth="1"/>
    <col min="12586" max="12752" width="1.61328125" style="1"/>
    <col min="12753" max="12753" width="2.69140625" style="1" customWidth="1"/>
    <col min="12754" max="12754" width="6.3046875" style="1" customWidth="1"/>
    <col min="12755" max="12755" width="2.69140625" style="1" customWidth="1"/>
    <col min="12756" max="12759" width="0.921875" style="1" customWidth="1"/>
    <col min="12760" max="12841" width="2.69140625" style="1" customWidth="1"/>
    <col min="12842" max="13008" width="1.61328125" style="1"/>
    <col min="13009" max="13009" width="2.69140625" style="1" customWidth="1"/>
    <col min="13010" max="13010" width="6.3046875" style="1" customWidth="1"/>
    <col min="13011" max="13011" width="2.69140625" style="1" customWidth="1"/>
    <col min="13012" max="13015" width="0.921875" style="1" customWidth="1"/>
    <col min="13016" max="13097" width="2.69140625" style="1" customWidth="1"/>
    <col min="13098" max="13264" width="1.61328125" style="1"/>
    <col min="13265" max="13265" width="2.69140625" style="1" customWidth="1"/>
    <col min="13266" max="13266" width="6.3046875" style="1" customWidth="1"/>
    <col min="13267" max="13267" width="2.69140625" style="1" customWidth="1"/>
    <col min="13268" max="13271" width="0.921875" style="1" customWidth="1"/>
    <col min="13272" max="13353" width="2.69140625" style="1" customWidth="1"/>
    <col min="13354" max="13520" width="1.61328125" style="1"/>
    <col min="13521" max="13521" width="2.69140625" style="1" customWidth="1"/>
    <col min="13522" max="13522" width="6.3046875" style="1" customWidth="1"/>
    <col min="13523" max="13523" width="2.69140625" style="1" customWidth="1"/>
    <col min="13524" max="13527" width="0.921875" style="1" customWidth="1"/>
    <col min="13528" max="13609" width="2.69140625" style="1" customWidth="1"/>
    <col min="13610" max="13776" width="1.61328125" style="1"/>
    <col min="13777" max="13777" width="2.69140625" style="1" customWidth="1"/>
    <col min="13778" max="13778" width="6.3046875" style="1" customWidth="1"/>
    <col min="13779" max="13779" width="2.69140625" style="1" customWidth="1"/>
    <col min="13780" max="13783" width="0.921875" style="1" customWidth="1"/>
    <col min="13784" max="13865" width="2.69140625" style="1" customWidth="1"/>
    <col min="13866" max="14032" width="1.61328125" style="1"/>
    <col min="14033" max="14033" width="2.69140625" style="1" customWidth="1"/>
    <col min="14034" max="14034" width="6.3046875" style="1" customWidth="1"/>
    <col min="14035" max="14035" width="2.69140625" style="1" customWidth="1"/>
    <col min="14036" max="14039" width="0.921875" style="1" customWidth="1"/>
    <col min="14040" max="14121" width="2.69140625" style="1" customWidth="1"/>
    <col min="14122" max="14288" width="1.61328125" style="1"/>
    <col min="14289" max="14289" width="2.69140625" style="1" customWidth="1"/>
    <col min="14290" max="14290" width="6.3046875" style="1" customWidth="1"/>
    <col min="14291" max="14291" width="2.69140625" style="1" customWidth="1"/>
    <col min="14292" max="14295" width="0.921875" style="1" customWidth="1"/>
    <col min="14296" max="14377" width="2.69140625" style="1" customWidth="1"/>
    <col min="14378" max="14544" width="1.61328125" style="1"/>
    <col min="14545" max="14545" width="2.69140625" style="1" customWidth="1"/>
    <col min="14546" max="14546" width="6.3046875" style="1" customWidth="1"/>
    <col min="14547" max="14547" width="2.69140625" style="1" customWidth="1"/>
    <col min="14548" max="14551" width="0.921875" style="1" customWidth="1"/>
    <col min="14552" max="14633" width="2.69140625" style="1" customWidth="1"/>
    <col min="14634" max="14800" width="1.61328125" style="1"/>
    <col min="14801" max="14801" width="2.69140625" style="1" customWidth="1"/>
    <col min="14802" max="14802" width="6.3046875" style="1" customWidth="1"/>
    <col min="14803" max="14803" width="2.69140625" style="1" customWidth="1"/>
    <col min="14804" max="14807" width="0.921875" style="1" customWidth="1"/>
    <col min="14808" max="14889" width="2.69140625" style="1" customWidth="1"/>
    <col min="14890" max="15056" width="1.61328125" style="1"/>
    <col min="15057" max="15057" width="2.69140625" style="1" customWidth="1"/>
    <col min="15058" max="15058" width="6.3046875" style="1" customWidth="1"/>
    <col min="15059" max="15059" width="2.69140625" style="1" customWidth="1"/>
    <col min="15060" max="15063" width="0.921875" style="1" customWidth="1"/>
    <col min="15064" max="15145" width="2.69140625" style="1" customWidth="1"/>
    <col min="15146" max="15312" width="1.61328125" style="1"/>
    <col min="15313" max="15313" width="2.69140625" style="1" customWidth="1"/>
    <col min="15314" max="15314" width="6.3046875" style="1" customWidth="1"/>
    <col min="15315" max="15315" width="2.69140625" style="1" customWidth="1"/>
    <col min="15316" max="15319" width="0.921875" style="1" customWidth="1"/>
    <col min="15320" max="15401" width="2.69140625" style="1" customWidth="1"/>
    <col min="15402" max="15568" width="1.61328125" style="1"/>
    <col min="15569" max="15569" width="2.69140625" style="1" customWidth="1"/>
    <col min="15570" max="15570" width="6.3046875" style="1" customWidth="1"/>
    <col min="15571" max="15571" width="2.69140625" style="1" customWidth="1"/>
    <col min="15572" max="15575" width="0.921875" style="1" customWidth="1"/>
    <col min="15576" max="15657" width="2.69140625" style="1" customWidth="1"/>
    <col min="15658" max="15824" width="1.61328125" style="1"/>
    <col min="15825" max="15825" width="2.69140625" style="1" customWidth="1"/>
    <col min="15826" max="15826" width="6.3046875" style="1" customWidth="1"/>
    <col min="15827" max="15827" width="2.69140625" style="1" customWidth="1"/>
    <col min="15828" max="15831" width="0.921875" style="1" customWidth="1"/>
    <col min="15832" max="15913" width="2.69140625" style="1" customWidth="1"/>
    <col min="15914" max="16080" width="1.61328125" style="1"/>
    <col min="16081" max="16081" width="2.69140625" style="1" customWidth="1"/>
    <col min="16082" max="16082" width="6.3046875" style="1" customWidth="1"/>
    <col min="16083" max="16083" width="2.69140625" style="1" customWidth="1"/>
    <col min="16084" max="16087" width="0.921875" style="1" customWidth="1"/>
    <col min="16088" max="16169" width="2.69140625" style="1" customWidth="1"/>
    <col min="16170" max="16384" width="1.61328125" style="1"/>
  </cols>
  <sheetData>
    <row r="1" spans="2:126" ht="81" customHeight="1" thickBot="1"/>
    <row r="2" spans="2:126" s="1804" customFormat="1" ht="24.9" customHeight="1">
      <c r="B2" s="1801"/>
      <c r="C2" s="1802"/>
      <c r="D2" s="1802"/>
      <c r="E2" s="1802"/>
      <c r="F2" s="1802"/>
      <c r="G2" s="1802"/>
      <c r="H2" s="1802"/>
      <c r="I2" s="1802"/>
      <c r="J2" s="1802"/>
      <c r="K2" s="1802"/>
      <c r="L2" s="1802"/>
      <c r="M2" s="1802"/>
      <c r="N2" s="1802"/>
      <c r="O2" s="1802"/>
      <c r="P2" s="1802"/>
      <c r="Q2" s="1802"/>
      <c r="R2" s="1802"/>
      <c r="S2" s="1802"/>
      <c r="T2" s="1802"/>
      <c r="U2" s="1802"/>
      <c r="V2" s="1802"/>
      <c r="W2" s="1802"/>
      <c r="X2" s="1802"/>
      <c r="Y2" s="1802"/>
      <c r="Z2" s="1802"/>
      <c r="AA2" s="1802"/>
      <c r="AB2" s="1802"/>
      <c r="AC2" s="1802"/>
      <c r="AD2" s="1802"/>
      <c r="AE2" s="1802"/>
      <c r="AF2" s="1802"/>
      <c r="AG2" s="1802"/>
      <c r="AH2" s="1802"/>
      <c r="AI2" s="1802"/>
      <c r="AJ2" s="1802"/>
      <c r="AK2" s="1802"/>
      <c r="AL2" s="1802"/>
      <c r="AM2" s="1802"/>
      <c r="AN2" s="1802"/>
      <c r="AO2" s="1802"/>
      <c r="AP2" s="1802"/>
      <c r="AQ2" s="1802"/>
      <c r="AR2" s="1802"/>
      <c r="AS2" s="1802"/>
      <c r="AT2" s="1802"/>
      <c r="AU2" s="1802"/>
      <c r="AV2" s="1802"/>
      <c r="AW2" s="1802"/>
      <c r="AX2" s="1802"/>
      <c r="AY2" s="1802"/>
      <c r="AZ2" s="1802"/>
      <c r="BA2" s="1802"/>
      <c r="BB2" s="1802"/>
      <c r="BC2" s="1802"/>
      <c r="BD2" s="1802"/>
      <c r="BE2" s="1802"/>
      <c r="BF2" s="1802"/>
      <c r="BG2" s="1802"/>
      <c r="BH2" s="1802"/>
      <c r="BI2" s="1802"/>
      <c r="BJ2" s="1802"/>
      <c r="BK2" s="1802"/>
      <c r="BL2" s="1802"/>
      <c r="BM2" s="1802"/>
      <c r="BN2" s="1802"/>
      <c r="BO2" s="1802"/>
      <c r="BP2" s="1802"/>
      <c r="BQ2" s="1802"/>
      <c r="BR2" s="1802"/>
      <c r="BS2" s="1802"/>
      <c r="BT2" s="1802"/>
      <c r="BU2" s="1802"/>
      <c r="BV2" s="1802"/>
      <c r="BW2" s="1802"/>
      <c r="BX2" s="1802"/>
      <c r="BY2" s="1802"/>
      <c r="BZ2" s="1802"/>
      <c r="CA2" s="1802"/>
      <c r="CB2" s="1802"/>
      <c r="CC2" s="1802"/>
      <c r="CD2" s="1803"/>
      <c r="CH2" s="1738"/>
      <c r="CI2" s="1738"/>
      <c r="CJ2" s="1738"/>
      <c r="CK2" s="1738"/>
      <c r="CL2" s="1738"/>
      <c r="CM2" s="1738"/>
      <c r="CN2" s="1738"/>
      <c r="CO2" s="1738"/>
      <c r="CP2" s="1738"/>
      <c r="CQ2" s="1738"/>
      <c r="CR2" s="1738"/>
      <c r="CS2" s="1738"/>
      <c r="CT2" s="1738"/>
      <c r="CU2" s="1738"/>
      <c r="CV2" s="1738"/>
      <c r="CW2" s="1738"/>
      <c r="CX2" s="1738"/>
      <c r="CY2" s="1738"/>
      <c r="CZ2" s="1738"/>
      <c r="DA2" s="1738"/>
      <c r="DB2" s="1738"/>
      <c r="DC2" s="1738"/>
      <c r="DD2" s="1738"/>
      <c r="DE2" s="1738"/>
      <c r="DF2" s="1738"/>
      <c r="DG2" s="1738"/>
      <c r="DH2" s="1738"/>
      <c r="DI2" s="1738"/>
      <c r="DJ2" s="1738"/>
      <c r="DK2" s="1738"/>
      <c r="DL2" s="1738"/>
      <c r="DM2" s="1738"/>
      <c r="DN2" s="1738"/>
      <c r="DO2" s="1738"/>
      <c r="DP2" s="1738"/>
      <c r="DQ2" s="1738"/>
      <c r="DR2" s="1738"/>
      <c r="DS2" s="1738"/>
      <c r="DT2" s="1738"/>
      <c r="DU2" s="1738"/>
      <c r="DV2" s="1738"/>
    </row>
    <row r="3" spans="2:126" s="1804" customFormat="1" ht="30" customHeight="1">
      <c r="B3" s="1805"/>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1806"/>
      <c r="CH3" s="1738"/>
      <c r="CI3" s="1738"/>
      <c r="CJ3" s="1738"/>
      <c r="CK3" s="1738"/>
      <c r="CL3" s="1738"/>
      <c r="CM3" s="1738"/>
      <c r="CN3" s="1738"/>
      <c r="CO3" s="1738"/>
      <c r="CP3" s="1738"/>
      <c r="CQ3" s="1738"/>
      <c r="CR3" s="1738"/>
      <c r="CS3" s="1738"/>
      <c r="CT3" s="1738"/>
      <c r="CU3" s="1738"/>
      <c r="CV3" s="1738"/>
      <c r="CW3" s="1738"/>
      <c r="CX3" s="1738"/>
      <c r="CY3" s="1738"/>
      <c r="CZ3" s="1738"/>
      <c r="DA3" s="1738"/>
      <c r="DB3" s="1738"/>
      <c r="DC3" s="1738"/>
      <c r="DD3" s="1738"/>
      <c r="DE3" s="1738"/>
      <c r="DF3" s="1738"/>
      <c r="DG3" s="1738"/>
      <c r="DH3" s="1738"/>
      <c r="DI3" s="1738"/>
      <c r="DJ3" s="1738"/>
      <c r="DK3" s="1738"/>
      <c r="DL3" s="1738"/>
      <c r="DM3" s="1738"/>
      <c r="DN3" s="1738"/>
      <c r="DO3" s="1738"/>
      <c r="DP3" s="1738"/>
      <c r="DQ3" s="1738"/>
      <c r="DR3" s="1738"/>
      <c r="DS3" s="1738"/>
      <c r="DT3" s="1738"/>
      <c r="DU3" s="1738"/>
      <c r="DV3" s="1738"/>
    </row>
    <row r="4" spans="2:126" s="1804" customFormat="1" ht="30" customHeight="1">
      <c r="B4" s="1807"/>
      <c r="C4" s="3216" t="s">
        <v>1609</v>
      </c>
      <c r="D4" s="3217"/>
      <c r="E4" s="3217"/>
      <c r="F4" s="3217"/>
      <c r="G4" s="3217"/>
      <c r="H4" s="3217"/>
      <c r="I4" s="3217"/>
      <c r="J4" s="3217"/>
      <c r="K4" s="3217"/>
      <c r="L4" s="3217"/>
      <c r="M4" s="3217"/>
      <c r="N4" s="3218"/>
      <c r="O4" s="3222" t="s">
        <v>1628</v>
      </c>
      <c r="P4" s="3223"/>
      <c r="Q4" s="3224"/>
      <c r="R4" s="5"/>
      <c r="S4" s="158" t="s">
        <v>1667</v>
      </c>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808"/>
      <c r="CH4" s="1738"/>
      <c r="CI4" s="1738"/>
      <c r="CJ4" s="1738"/>
      <c r="CK4" s="1738"/>
      <c r="CL4" s="1738"/>
      <c r="CM4" s="1738"/>
      <c r="CN4" s="1738"/>
      <c r="CO4" s="1738"/>
      <c r="CP4" s="1738"/>
      <c r="CQ4" s="1738"/>
      <c r="CR4" s="1738"/>
      <c r="CS4" s="1738"/>
      <c r="CT4" s="1738"/>
      <c r="CU4" s="1738"/>
      <c r="CV4" s="1738"/>
      <c r="CW4" s="1738"/>
      <c r="CX4" s="1738"/>
      <c r="CY4" s="1738"/>
      <c r="CZ4" s="1738"/>
      <c r="DA4" s="1738"/>
      <c r="DB4" s="1738"/>
      <c r="DC4" s="1738"/>
      <c r="DD4" s="1738"/>
      <c r="DE4" s="1738"/>
      <c r="DF4" s="1738"/>
      <c r="DG4" s="1738"/>
      <c r="DH4" s="1738"/>
      <c r="DI4" s="1738"/>
      <c r="DJ4" s="1738"/>
      <c r="DK4" s="1738"/>
      <c r="DL4" s="1738"/>
      <c r="DM4" s="1738"/>
      <c r="DN4" s="1738"/>
      <c r="DO4" s="1738"/>
      <c r="DP4" s="1738"/>
      <c r="DQ4" s="1738"/>
      <c r="DR4" s="1738"/>
      <c r="DS4" s="1738"/>
      <c r="DT4" s="1738"/>
      <c r="DU4" s="1738"/>
      <c r="DV4" s="1738"/>
    </row>
    <row r="5" spans="2:126" s="1804" customFormat="1" ht="30" customHeight="1">
      <c r="B5" s="1809"/>
      <c r="C5" s="3219"/>
      <c r="D5" s="3220"/>
      <c r="E5" s="3220"/>
      <c r="F5" s="3220"/>
      <c r="G5" s="3220"/>
      <c r="H5" s="3220"/>
      <c r="I5" s="3220"/>
      <c r="J5" s="3220"/>
      <c r="K5" s="3220"/>
      <c r="L5" s="3220"/>
      <c r="M5" s="3220"/>
      <c r="N5" s="3221"/>
      <c r="O5" s="3225"/>
      <c r="P5" s="3226"/>
      <c r="Q5" s="3227"/>
      <c r="R5" s="5"/>
      <c r="S5" s="371" t="s">
        <v>1668</v>
      </c>
      <c r="T5" s="148"/>
      <c r="U5" s="148"/>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810"/>
      <c r="CH5" s="1738"/>
      <c r="CI5" s="1738"/>
      <c r="CJ5" s="1738"/>
      <c r="CK5" s="1738"/>
      <c r="CL5" s="1738"/>
      <c r="CM5" s="1738"/>
      <c r="CN5" s="1738"/>
      <c r="CO5" s="1738"/>
      <c r="CP5" s="1738"/>
      <c r="CQ5" s="1738"/>
      <c r="CR5" s="1738"/>
      <c r="CS5" s="1738"/>
      <c r="CT5" s="1738"/>
      <c r="CU5" s="1738"/>
      <c r="CV5" s="1738"/>
      <c r="CW5" s="1738"/>
      <c r="CX5" s="1738"/>
      <c r="CY5" s="1738"/>
      <c r="CZ5" s="1738"/>
      <c r="DA5" s="1738"/>
      <c r="DB5" s="1738"/>
      <c r="DC5" s="1738"/>
      <c r="DD5" s="1738"/>
      <c r="DE5" s="1738"/>
      <c r="DF5" s="1738"/>
      <c r="DG5" s="1738"/>
      <c r="DH5" s="1738"/>
      <c r="DI5" s="1738"/>
      <c r="DJ5" s="1738"/>
      <c r="DK5" s="1738"/>
      <c r="DL5" s="1738"/>
      <c r="DM5" s="1738"/>
      <c r="DN5" s="1738"/>
      <c r="DO5" s="1738"/>
      <c r="DP5" s="1738"/>
      <c r="DQ5" s="1738"/>
      <c r="DR5" s="1738"/>
      <c r="DS5" s="1738"/>
      <c r="DT5" s="1738"/>
      <c r="DU5" s="1738"/>
      <c r="DV5" s="1738"/>
    </row>
    <row r="6" spans="2:126" s="1804" customFormat="1" ht="30" customHeight="1">
      <c r="B6" s="1809"/>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810"/>
      <c r="CH6" s="1738"/>
      <c r="CI6" s="1738"/>
      <c r="CJ6" s="1738"/>
      <c r="CK6" s="1738"/>
      <c r="CL6" s="1738"/>
      <c r="CM6" s="1738"/>
      <c r="CN6" s="1738"/>
      <c r="CO6" s="1738"/>
      <c r="CP6" s="1738"/>
      <c r="CQ6" s="1738"/>
      <c r="CR6" s="1738"/>
      <c r="CS6" s="1738"/>
      <c r="CT6" s="1738"/>
      <c r="CU6" s="1738"/>
      <c r="CV6" s="1738"/>
      <c r="CW6" s="1738"/>
      <c r="CX6" s="1738"/>
      <c r="CY6" s="1738"/>
      <c r="CZ6" s="1738"/>
      <c r="DA6" s="1738"/>
      <c r="DB6" s="1738"/>
      <c r="DC6" s="1738"/>
      <c r="DD6" s="1738"/>
      <c r="DE6" s="1738"/>
      <c r="DF6" s="1738"/>
      <c r="DG6" s="1738"/>
      <c r="DH6" s="1738"/>
      <c r="DI6" s="1738"/>
      <c r="DJ6" s="1738"/>
      <c r="DK6" s="1738"/>
      <c r="DL6" s="1738"/>
      <c r="DM6" s="1738"/>
      <c r="DN6" s="1738"/>
      <c r="DO6" s="1738"/>
      <c r="DP6" s="1738"/>
      <c r="DQ6" s="1738"/>
      <c r="DR6" s="1738"/>
      <c r="DS6" s="1738"/>
      <c r="DT6" s="1738"/>
      <c r="DU6" s="1738"/>
      <c r="DV6" s="1738"/>
    </row>
    <row r="7" spans="2:126" s="1804" customFormat="1" ht="24.9" customHeight="1">
      <c r="B7" s="1811"/>
      <c r="BD7" s="30"/>
      <c r="BE7" s="30"/>
      <c r="BF7" s="30"/>
      <c r="BG7" s="30"/>
      <c r="BH7" s="30"/>
      <c r="BI7" s="30"/>
      <c r="BJ7" s="30"/>
      <c r="BK7" s="30"/>
      <c r="BL7" s="30"/>
      <c r="BM7" s="30"/>
      <c r="BN7" s="30"/>
      <c r="BO7" s="30"/>
      <c r="BP7" s="30"/>
      <c r="BQ7" s="30"/>
      <c r="BR7" s="30"/>
      <c r="BS7" s="30"/>
      <c r="BT7" s="30"/>
      <c r="BU7" s="30"/>
      <c r="BV7" s="30"/>
      <c r="BW7" s="30"/>
      <c r="BX7" s="30"/>
      <c r="BY7" s="30"/>
      <c r="BZ7" s="30"/>
      <c r="CA7" s="30"/>
      <c r="CD7" s="1815"/>
      <c r="CH7" s="1738"/>
      <c r="CI7" s="1738"/>
      <c r="CJ7" s="1738"/>
      <c r="CK7" s="1738"/>
      <c r="CL7" s="1738"/>
      <c r="CM7" s="1738"/>
      <c r="CN7" s="1738"/>
      <c r="CO7" s="1738"/>
      <c r="CP7" s="1738"/>
      <c r="CQ7" s="1738"/>
      <c r="CR7" s="1738"/>
      <c r="CS7" s="1738"/>
      <c r="CT7" s="1738"/>
      <c r="CU7" s="1738"/>
      <c r="CV7" s="1738"/>
      <c r="CW7" s="1738"/>
      <c r="CX7" s="1738"/>
      <c r="CY7" s="1738"/>
      <c r="CZ7" s="1738"/>
      <c r="DA7" s="1738"/>
      <c r="DB7" s="1738"/>
      <c r="DC7" s="1738"/>
      <c r="DD7" s="1738"/>
      <c r="DE7" s="1738"/>
      <c r="DF7" s="1738"/>
      <c r="DG7" s="1738"/>
      <c r="DH7" s="1738"/>
      <c r="DI7" s="1738"/>
      <c r="DJ7" s="1738"/>
      <c r="DK7" s="1738"/>
      <c r="DL7" s="1738"/>
      <c r="DM7" s="1738"/>
      <c r="DN7" s="1738"/>
      <c r="DO7" s="1738"/>
      <c r="DP7" s="1738"/>
      <c r="DQ7" s="1738"/>
      <c r="DR7" s="1738"/>
      <c r="DS7" s="1738"/>
      <c r="DT7" s="1738"/>
      <c r="DU7" s="1738"/>
      <c r="DV7" s="1738"/>
    </row>
    <row r="8" spans="2:126" s="1804" customFormat="1" ht="30" customHeight="1">
      <c r="B8" s="1800"/>
      <c r="C8" s="35" t="s">
        <v>1669</v>
      </c>
      <c r="D8" s="266" t="s">
        <v>1670</v>
      </c>
      <c r="E8" s="5"/>
      <c r="F8" s="1752"/>
      <c r="G8" s="5"/>
      <c r="H8" s="266"/>
      <c r="I8" s="266"/>
      <c r="J8" s="266"/>
      <c r="K8" s="266"/>
      <c r="L8" s="266"/>
      <c r="M8" s="266"/>
      <c r="N8" s="266"/>
      <c r="O8" s="266"/>
      <c r="P8" s="266"/>
      <c r="Q8" s="266"/>
      <c r="R8" s="266"/>
      <c r="S8" s="266"/>
      <c r="T8" s="266"/>
      <c r="U8" s="266"/>
      <c r="V8" s="266"/>
      <c r="W8" s="266"/>
      <c r="X8" s="266"/>
      <c r="Y8" s="266"/>
      <c r="Z8" s="266"/>
      <c r="AA8" s="266"/>
      <c r="AB8" s="266"/>
      <c r="AC8" s="266"/>
      <c r="AD8" s="1"/>
      <c r="AE8" s="1"/>
      <c r="AF8" s="1"/>
      <c r="AG8" s="1"/>
      <c r="AH8" s="286"/>
      <c r="AI8" s="286"/>
      <c r="AJ8" s="286"/>
      <c r="AK8" s="4"/>
      <c r="AL8" s="1845"/>
      <c r="AM8" s="1846"/>
      <c r="AN8" s="1844"/>
      <c r="AO8" s="1844"/>
      <c r="AP8" s="286"/>
      <c r="AQ8" s="17"/>
      <c r="AR8" s="17"/>
      <c r="AS8" s="17"/>
      <c r="AT8" s="17"/>
      <c r="AU8" s="17"/>
      <c r="AV8" s="17"/>
      <c r="AW8" s="17"/>
      <c r="AX8" s="17"/>
      <c r="AY8" s="17"/>
      <c r="AZ8" s="17"/>
      <c r="BA8" s="17"/>
      <c r="BB8" s="17"/>
      <c r="BC8" s="17"/>
      <c r="BD8" s="35"/>
      <c r="BE8" s="35"/>
      <c r="BF8" s="35"/>
      <c r="BG8" s="35"/>
      <c r="BH8" s="35"/>
      <c r="BI8" s="35"/>
      <c r="BJ8" s="35"/>
      <c r="BK8" s="35"/>
      <c r="BL8" s="35"/>
      <c r="BM8" s="35"/>
      <c r="BN8" s="35"/>
      <c r="BO8" s="35"/>
      <c r="BP8" s="35"/>
      <c r="BQ8" s="35"/>
      <c r="BR8" s="35"/>
      <c r="BS8" s="35"/>
      <c r="BT8" s="35"/>
      <c r="BU8" s="35"/>
      <c r="BV8" s="5"/>
      <c r="BW8" s="5"/>
      <c r="BX8" s="5"/>
      <c r="BY8" s="5"/>
      <c r="BZ8" s="5"/>
      <c r="CA8" s="5"/>
      <c r="CD8" s="1815"/>
      <c r="CH8" s="1738"/>
      <c r="CI8" s="1738"/>
      <c r="CJ8" s="1738"/>
      <c r="CK8" s="1738"/>
      <c r="CL8" s="1738"/>
      <c r="CM8" s="1738"/>
      <c r="CN8" s="1738"/>
      <c r="CO8" s="1738"/>
      <c r="CP8" s="1738"/>
      <c r="CQ8" s="1738"/>
      <c r="CR8" s="1738"/>
      <c r="CS8" s="1738"/>
      <c r="CT8" s="1738"/>
      <c r="CU8" s="1738"/>
      <c r="CV8" s="1738"/>
      <c r="CW8" s="1738"/>
      <c r="CX8" s="1738"/>
      <c r="CY8" s="1738"/>
      <c r="CZ8" s="1738"/>
      <c r="DA8" s="1738"/>
      <c r="DB8" s="1738"/>
      <c r="DC8" s="1738"/>
      <c r="DD8" s="1738"/>
      <c r="DE8" s="1738"/>
      <c r="DF8" s="1738"/>
      <c r="DG8" s="1738"/>
      <c r="DH8" s="1738"/>
      <c r="DI8" s="1738"/>
      <c r="DJ8" s="1738"/>
      <c r="DK8" s="1738"/>
      <c r="DL8" s="1738"/>
      <c r="DM8" s="1738"/>
      <c r="DN8" s="1738"/>
      <c r="DO8" s="1738"/>
      <c r="DP8" s="1738"/>
      <c r="DQ8" s="1738"/>
      <c r="DR8" s="1738"/>
      <c r="DS8" s="1738"/>
      <c r="DT8" s="1738"/>
      <c r="DU8" s="1738"/>
      <c r="DV8" s="1738"/>
    </row>
    <row r="9" spans="2:126" s="1804" customFormat="1" ht="30" customHeight="1">
      <c r="B9" s="1800"/>
      <c r="C9" s="35"/>
      <c r="D9" s="159" t="s">
        <v>1671</v>
      </c>
      <c r="E9" s="5"/>
      <c r="F9" s="1752"/>
      <c r="G9" s="5"/>
      <c r="H9" s="266"/>
      <c r="I9" s="266"/>
      <c r="J9" s="266"/>
      <c r="K9" s="266"/>
      <c r="L9" s="266"/>
      <c r="M9" s="266"/>
      <c r="N9" s="266"/>
      <c r="O9" s="266"/>
      <c r="P9" s="266"/>
      <c r="Q9" s="266"/>
      <c r="R9" s="266"/>
      <c r="S9" s="266"/>
      <c r="T9" s="266"/>
      <c r="U9" s="266"/>
      <c r="V9" s="266"/>
      <c r="W9" s="266"/>
      <c r="X9" s="266"/>
      <c r="Y9" s="266"/>
      <c r="Z9" s="266"/>
      <c r="AA9" s="266"/>
      <c r="AB9" s="266"/>
      <c r="AC9" s="266"/>
      <c r="AD9" s="1"/>
      <c r="AE9" s="1"/>
      <c r="AF9" s="1"/>
      <c r="AG9" s="1"/>
      <c r="AH9" s="286"/>
      <c r="AI9" s="286"/>
      <c r="AJ9" s="286"/>
      <c r="AK9" s="4"/>
      <c r="AL9" s="1845"/>
      <c r="AM9" s="1846"/>
      <c r="AN9" s="1844"/>
      <c r="AO9" s="1844"/>
      <c r="AP9" s="286"/>
      <c r="AQ9" s="17"/>
      <c r="AR9" s="17"/>
      <c r="AS9" s="17"/>
      <c r="AT9" s="17"/>
      <c r="AU9" s="17"/>
      <c r="AV9" s="17"/>
      <c r="AW9" s="17"/>
      <c r="AX9" s="17"/>
      <c r="AY9" s="17"/>
      <c r="AZ9" s="17"/>
      <c r="BA9" s="17"/>
      <c r="BB9" s="17"/>
      <c r="BC9" s="17"/>
      <c r="BD9" s="5"/>
      <c r="BE9" s="5"/>
      <c r="BF9" s="5"/>
      <c r="BG9" s="5"/>
      <c r="BH9" s="5"/>
      <c r="BI9" s="5"/>
      <c r="BJ9" s="5"/>
      <c r="BK9" s="5"/>
      <c r="BL9" s="5"/>
      <c r="BM9" s="5"/>
      <c r="BN9" s="5"/>
      <c r="BO9" s="5"/>
      <c r="BP9" s="5"/>
      <c r="BQ9" s="5"/>
      <c r="BR9" s="5"/>
      <c r="BS9" s="5"/>
      <c r="BT9" s="5"/>
      <c r="BU9" s="5"/>
      <c r="BV9" s="5"/>
      <c r="BW9" s="5"/>
      <c r="BX9" s="5"/>
      <c r="BY9" s="5"/>
      <c r="BZ9" s="5"/>
      <c r="CA9" s="5"/>
      <c r="CD9" s="1815"/>
      <c r="CH9" s="1738"/>
      <c r="CI9" s="1738"/>
      <c r="CJ9" s="1738"/>
      <c r="CK9" s="1738"/>
      <c r="CL9" s="1738"/>
      <c r="CM9" s="1738"/>
      <c r="CN9" s="1738"/>
      <c r="CO9" s="1738"/>
      <c r="CP9" s="1738"/>
      <c r="CQ9" s="1738"/>
      <c r="CR9" s="1738"/>
      <c r="CS9" s="1738"/>
      <c r="CT9" s="1738"/>
      <c r="CU9" s="1738"/>
      <c r="CV9" s="1738"/>
      <c r="CW9" s="1738"/>
      <c r="CX9" s="1738"/>
      <c r="CY9" s="1738"/>
      <c r="CZ9" s="1738"/>
      <c r="DA9" s="1738"/>
      <c r="DB9" s="1738"/>
      <c r="DC9" s="1738"/>
      <c r="DD9" s="1738"/>
      <c r="DE9" s="1738"/>
      <c r="DF9" s="1738"/>
      <c r="DG9" s="1738"/>
      <c r="DH9" s="1738"/>
      <c r="DI9" s="1738"/>
      <c r="DJ9" s="1738"/>
      <c r="DK9" s="1738"/>
      <c r="DL9" s="1738"/>
      <c r="DM9" s="1738"/>
      <c r="DN9" s="1738"/>
      <c r="DO9" s="1738"/>
      <c r="DP9" s="1738"/>
      <c r="DQ9" s="1738"/>
      <c r="DR9" s="1738"/>
      <c r="DS9" s="1738"/>
      <c r="DT9" s="1738"/>
      <c r="DU9" s="1738"/>
      <c r="DV9" s="1738"/>
    </row>
    <row r="10" spans="2:126" s="1804" customFormat="1" ht="30" customHeight="1">
      <c r="B10" s="1800"/>
      <c r="C10" s="35"/>
      <c r="E10" s="5"/>
      <c r="F10" s="1752"/>
      <c r="G10" s="5"/>
      <c r="H10" s="266"/>
      <c r="I10" s="266"/>
      <c r="J10" s="266"/>
      <c r="K10" s="266"/>
      <c r="L10" s="266"/>
      <c r="M10" s="266"/>
      <c r="N10" s="266"/>
      <c r="O10" s="266"/>
      <c r="P10" s="266"/>
      <c r="Q10" s="266"/>
      <c r="R10" s="266"/>
      <c r="S10" s="266"/>
      <c r="T10" s="266"/>
      <c r="U10" s="266"/>
      <c r="V10" s="266"/>
      <c r="W10" s="266"/>
      <c r="X10" s="266"/>
      <c r="Y10" s="266"/>
      <c r="Z10" s="266"/>
      <c r="AA10" s="266"/>
      <c r="AB10" s="266"/>
      <c r="AC10" s="266"/>
      <c r="AD10" s="1"/>
      <c r="AE10" s="1"/>
      <c r="AF10" s="1"/>
      <c r="AG10" s="1"/>
      <c r="AH10" s="286"/>
      <c r="AI10" s="286"/>
      <c r="AJ10" s="286"/>
      <c r="AK10" s="286"/>
      <c r="AL10" s="286"/>
      <c r="AM10" s="286"/>
      <c r="AN10" s="286"/>
      <c r="AO10" s="286"/>
      <c r="AP10" s="286"/>
      <c r="AQ10" s="17"/>
      <c r="AR10" s="17"/>
      <c r="AS10" s="17"/>
      <c r="AT10" s="17"/>
      <c r="AU10" s="17"/>
      <c r="AV10" s="17"/>
      <c r="AW10" s="17"/>
      <c r="AX10" s="17"/>
      <c r="AY10" s="17"/>
      <c r="AZ10" s="17"/>
      <c r="BA10" s="17"/>
      <c r="BB10" s="17"/>
      <c r="BC10" s="17"/>
      <c r="BY10" s="3253">
        <v>3300</v>
      </c>
      <c r="BZ10" s="3253"/>
      <c r="CA10" s="3253"/>
      <c r="CB10" s="17"/>
      <c r="CD10" s="1815"/>
      <c r="CH10" s="1738"/>
      <c r="CI10" s="1738"/>
      <c r="CJ10" s="1738"/>
      <c r="CK10" s="1738"/>
      <c r="CL10" s="1738"/>
      <c r="CM10" s="1738"/>
      <c r="CN10" s="1738"/>
      <c r="CO10" s="1738"/>
      <c r="CP10" s="1738"/>
      <c r="CQ10" s="1738"/>
      <c r="CR10" s="1738"/>
      <c r="CS10" s="1738"/>
      <c r="CT10" s="1738"/>
      <c r="CU10" s="1738"/>
      <c r="CV10" s="1738"/>
      <c r="CW10" s="1738"/>
      <c r="CX10" s="1738"/>
      <c r="CY10" s="1738"/>
      <c r="CZ10" s="1738"/>
      <c r="DA10" s="1738"/>
      <c r="DB10" s="1738"/>
      <c r="DC10" s="1738"/>
      <c r="DD10" s="1738"/>
      <c r="DE10" s="1738"/>
      <c r="DF10" s="1738"/>
      <c r="DG10" s="1738"/>
      <c r="DH10" s="1738"/>
      <c r="DI10" s="1738"/>
      <c r="DJ10" s="1738"/>
      <c r="DK10" s="1738"/>
      <c r="DL10" s="1738"/>
      <c r="DM10" s="1738"/>
      <c r="DN10" s="1738"/>
      <c r="DO10" s="1738"/>
      <c r="DP10" s="1738"/>
      <c r="DQ10" s="1738"/>
      <c r="DR10" s="1738"/>
      <c r="DS10" s="1738"/>
      <c r="DT10" s="1738"/>
      <c r="DU10" s="1738"/>
      <c r="DV10" s="1738"/>
    </row>
    <row r="11" spans="2:126" s="1804" customFormat="1" ht="30" customHeight="1">
      <c r="B11" s="1800"/>
      <c r="C11" s="35"/>
      <c r="D11" s="1847" t="s">
        <v>19</v>
      </c>
      <c r="E11" s="5"/>
      <c r="F11" s="148" t="s">
        <v>1672</v>
      </c>
      <c r="G11" s="5"/>
      <c r="H11" s="266"/>
      <c r="I11" s="266"/>
      <c r="J11" s="266"/>
      <c r="K11" s="266"/>
      <c r="L11" s="266"/>
      <c r="M11" s="266"/>
      <c r="N11" s="266"/>
      <c r="O11" s="266"/>
      <c r="P11" s="266"/>
      <c r="Q11" s="266"/>
      <c r="R11" s="266"/>
      <c r="S11" s="266"/>
      <c r="T11" s="266"/>
      <c r="U11" s="266"/>
      <c r="V11" s="266"/>
      <c r="W11" s="266"/>
      <c r="X11" s="266"/>
      <c r="Y11" s="266"/>
      <c r="Z11" s="266"/>
      <c r="AA11" s="266"/>
      <c r="AB11" s="266"/>
      <c r="AC11" s="266"/>
      <c r="AD11" s="1814"/>
      <c r="AE11" s="1814"/>
      <c r="AF11" s="1814"/>
      <c r="AG11" s="1814"/>
      <c r="AH11" s="1814"/>
      <c r="AI11" s="1814"/>
      <c r="AJ11" s="1814"/>
      <c r="AK11" s="1814"/>
      <c r="AL11" s="1814"/>
      <c r="AM11" s="1814"/>
      <c r="AN11" s="1814"/>
      <c r="AO11" s="1814"/>
      <c r="AP11" s="1813"/>
      <c r="AQ11" s="17"/>
      <c r="AR11" s="17"/>
      <c r="AS11" s="17"/>
      <c r="AT11" s="17"/>
      <c r="AU11" s="17"/>
      <c r="AV11" s="17"/>
      <c r="AW11" s="17"/>
      <c r="AX11" s="17"/>
      <c r="AY11" s="17"/>
      <c r="AZ11" s="17"/>
      <c r="BA11" s="17"/>
      <c r="BB11" s="17"/>
      <c r="BC11" s="17"/>
      <c r="BQ11" s="3100">
        <v>64</v>
      </c>
      <c r="BR11" s="3100"/>
      <c r="BS11" s="3113"/>
      <c r="BT11" s="3114"/>
      <c r="BU11" s="3114"/>
      <c r="BV11" s="3114"/>
      <c r="BW11" s="3114"/>
      <c r="BX11" s="3114"/>
      <c r="BY11" s="3114"/>
      <c r="BZ11" s="3114"/>
      <c r="CA11" s="3115"/>
      <c r="CB11" s="3100" t="s">
        <v>23</v>
      </c>
      <c r="CC11" s="3100"/>
      <c r="CD11" s="1815"/>
      <c r="CH11" s="1738"/>
      <c r="CI11" s="1738"/>
      <c r="CJ11" s="1738"/>
      <c r="CK11" s="1738"/>
      <c r="CL11" s="1738"/>
      <c r="CM11" s="1738"/>
      <c r="CN11" s="1738"/>
      <c r="CO11" s="1738"/>
      <c r="CP11" s="1738"/>
      <c r="CQ11" s="1738"/>
      <c r="CR11" s="1738"/>
      <c r="CS11" s="1738"/>
      <c r="CT11" s="1738"/>
      <c r="CU11" s="1738"/>
      <c r="CV11" s="1738"/>
      <c r="CW11" s="1738"/>
      <c r="CX11" s="1738"/>
      <c r="CY11" s="1738"/>
      <c r="CZ11" s="1738"/>
      <c r="DA11" s="1738"/>
      <c r="DB11" s="1738"/>
      <c r="DC11" s="1738"/>
      <c r="DD11" s="1738"/>
      <c r="DE11" s="1738"/>
      <c r="DF11" s="1738"/>
      <c r="DG11" s="1738"/>
      <c r="DH11" s="1738"/>
      <c r="DI11" s="1738"/>
      <c r="DJ11" s="1738"/>
      <c r="DK11" s="1738"/>
      <c r="DL11" s="1738"/>
      <c r="DM11" s="1738"/>
      <c r="DN11" s="1738"/>
      <c r="DO11" s="1738"/>
      <c r="DP11" s="1738"/>
      <c r="DQ11" s="1738"/>
      <c r="DR11" s="1738"/>
      <c r="DS11" s="1738"/>
      <c r="DT11" s="1738"/>
      <c r="DU11" s="1738"/>
      <c r="DV11" s="1738"/>
    </row>
    <row r="12" spans="2:126" s="1804" customFormat="1" ht="30" customHeight="1">
      <c r="B12" s="1800"/>
      <c r="C12" s="148"/>
      <c r="D12" s="1814"/>
      <c r="E12" s="5"/>
      <c r="F12" s="152" t="s">
        <v>1673</v>
      </c>
      <c r="G12" s="1752"/>
      <c r="H12" s="1844"/>
      <c r="I12" s="1844"/>
      <c r="J12" s="286"/>
      <c r="K12" s="356"/>
      <c r="L12" s="356"/>
      <c r="M12" s="356"/>
      <c r="N12" s="356"/>
      <c r="O12" s="356"/>
      <c r="P12" s="286"/>
      <c r="Q12" s="286"/>
      <c r="R12" s="1"/>
      <c r="S12" s="1"/>
      <c r="T12" s="1"/>
      <c r="U12" s="1"/>
      <c r="V12" s="1"/>
      <c r="W12" s="1"/>
      <c r="X12" s="1"/>
      <c r="Y12" s="1"/>
      <c r="Z12" s="1"/>
      <c r="AA12" s="1"/>
      <c r="AB12" s="1"/>
      <c r="AC12" s="1"/>
      <c r="AD12" s="1814"/>
      <c r="AE12" s="1814"/>
      <c r="AF12" s="1814"/>
      <c r="AG12" s="1814"/>
      <c r="AH12" s="1814"/>
      <c r="AI12" s="1814"/>
      <c r="AJ12" s="1814"/>
      <c r="AK12" s="1814"/>
      <c r="AL12" s="1814"/>
      <c r="AM12" s="1814"/>
      <c r="AN12" s="1814"/>
      <c r="AO12" s="1814"/>
      <c r="AP12" s="1813"/>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Q12" s="3100"/>
      <c r="BR12" s="3100"/>
      <c r="BS12" s="3116"/>
      <c r="BT12" s="3117"/>
      <c r="BU12" s="3117"/>
      <c r="BV12" s="3117"/>
      <c r="BW12" s="3117"/>
      <c r="BX12" s="3117"/>
      <c r="BY12" s="3117"/>
      <c r="BZ12" s="3117"/>
      <c r="CA12" s="3118"/>
      <c r="CB12" s="3100"/>
      <c r="CC12" s="3100"/>
      <c r="CD12" s="1815"/>
      <c r="CH12" s="1738"/>
      <c r="CI12" s="1738"/>
      <c r="CJ12" s="1738"/>
      <c r="CK12" s="1738"/>
    </row>
    <row r="13" spans="2:126" s="1804" customFormat="1" ht="24.9" customHeight="1">
      <c r="B13" s="1800"/>
      <c r="C13" s="1813"/>
      <c r="D13" s="1752"/>
      <c r="E13" s="5"/>
      <c r="F13" s="160"/>
      <c r="G13" s="5"/>
      <c r="H13" s="1813"/>
      <c r="I13" s="266"/>
      <c r="J13" s="266"/>
      <c r="K13" s="266"/>
      <c r="L13" s="266"/>
      <c r="M13" s="266"/>
      <c r="N13" s="266"/>
      <c r="O13" s="266"/>
      <c r="P13" s="266"/>
      <c r="Q13" s="266"/>
      <c r="R13" s="1814"/>
      <c r="S13" s="1814"/>
      <c r="T13" s="1814"/>
      <c r="U13" s="1814"/>
      <c r="V13" s="1814"/>
      <c r="W13" s="1814"/>
      <c r="X13" s="1814"/>
      <c r="Y13" s="1814"/>
      <c r="Z13" s="1814"/>
      <c r="AA13" s="1814"/>
      <c r="AB13" s="1814"/>
      <c r="AC13" s="1814"/>
      <c r="AD13" s="1814"/>
      <c r="AE13" s="1814"/>
      <c r="AF13" s="1814"/>
      <c r="AG13" s="1814"/>
      <c r="AH13" s="1814"/>
      <c r="AI13" s="1814"/>
      <c r="AJ13" s="1814"/>
      <c r="AK13" s="1814"/>
      <c r="AL13" s="1814"/>
      <c r="AM13" s="1814"/>
      <c r="AN13" s="1814"/>
      <c r="AO13" s="1814"/>
      <c r="AP13" s="1813"/>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T13" s="1738"/>
      <c r="BU13" s="1738"/>
      <c r="BV13" s="1738"/>
      <c r="BW13" s="1738"/>
      <c r="BX13" s="1738"/>
      <c r="BY13" s="1738"/>
      <c r="BZ13" s="1738"/>
      <c r="CA13" s="1738"/>
      <c r="CD13" s="1815"/>
      <c r="CH13" s="1738"/>
      <c r="CI13" s="1738"/>
      <c r="CJ13" s="1738"/>
      <c r="CK13" s="1738"/>
    </row>
    <row r="14" spans="2:126" s="1804" customFormat="1" ht="30" customHeight="1">
      <c r="B14" s="1800"/>
      <c r="C14" s="1813"/>
      <c r="D14" s="1847" t="s">
        <v>20</v>
      </c>
      <c r="E14" s="5"/>
      <c r="F14" s="148" t="s">
        <v>1674</v>
      </c>
      <c r="G14" s="5"/>
      <c r="H14" s="1813"/>
      <c r="I14" s="266"/>
      <c r="J14" s="266"/>
      <c r="K14" s="266"/>
      <c r="L14" s="266"/>
      <c r="M14" s="266"/>
      <c r="N14" s="266"/>
      <c r="O14" s="266"/>
      <c r="P14" s="266"/>
      <c r="Q14" s="266"/>
      <c r="R14" s="1814"/>
      <c r="S14" s="1814"/>
      <c r="T14" s="1814"/>
      <c r="U14" s="1814"/>
      <c r="V14" s="1814"/>
      <c r="W14" s="1814"/>
      <c r="X14" s="1814"/>
      <c r="Y14" s="1814"/>
      <c r="Z14" s="1814"/>
      <c r="AA14" s="1814"/>
      <c r="AB14" s="1814"/>
      <c r="AC14" s="1814"/>
      <c r="AD14" s="1814"/>
      <c r="AE14" s="1814"/>
      <c r="AF14" s="1814"/>
      <c r="AG14" s="1814"/>
      <c r="AH14" s="1814"/>
      <c r="AI14" s="1814"/>
      <c r="AJ14" s="1814"/>
      <c r="AK14" s="1814"/>
      <c r="AL14" s="1814"/>
      <c r="AM14" s="1814"/>
      <c r="AN14" s="1814"/>
      <c r="AO14" s="1814"/>
      <c r="AP14" s="1813"/>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Q14" s="3100">
        <v>65</v>
      </c>
      <c r="BR14" s="3100"/>
      <c r="BS14" s="3113"/>
      <c r="BT14" s="3114"/>
      <c r="BU14" s="3114"/>
      <c r="BV14" s="3114"/>
      <c r="BW14" s="3114"/>
      <c r="BX14" s="3114"/>
      <c r="BY14" s="3114"/>
      <c r="BZ14" s="3114"/>
      <c r="CA14" s="3115"/>
      <c r="CB14" s="3100" t="s">
        <v>23</v>
      </c>
      <c r="CC14" s="3100"/>
      <c r="CD14" s="1815"/>
      <c r="CH14" s="1738"/>
      <c r="CI14" s="1738"/>
      <c r="CJ14" s="1738"/>
      <c r="CK14" s="1738"/>
    </row>
    <row r="15" spans="2:126" s="1804" customFormat="1" ht="30" customHeight="1">
      <c r="B15" s="1824"/>
      <c r="C15" s="5"/>
      <c r="D15" s="1814"/>
      <c r="E15" s="5"/>
      <c r="F15" s="152" t="s">
        <v>1675</v>
      </c>
      <c r="G15" s="5"/>
      <c r="H15" s="5"/>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5"/>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Q15" s="3100"/>
      <c r="BR15" s="3100"/>
      <c r="BS15" s="3116"/>
      <c r="BT15" s="3117"/>
      <c r="BU15" s="3117"/>
      <c r="BV15" s="3117"/>
      <c r="BW15" s="3117"/>
      <c r="BX15" s="3117"/>
      <c r="BY15" s="3117"/>
      <c r="BZ15" s="3117"/>
      <c r="CA15" s="3118"/>
      <c r="CB15" s="3100"/>
      <c r="CC15" s="3100"/>
      <c r="CD15" s="1815"/>
      <c r="CH15" s="1738"/>
      <c r="CI15" s="1738"/>
      <c r="CJ15" s="1738"/>
      <c r="CK15" s="1738"/>
    </row>
    <row r="16" spans="2:126" s="143" customFormat="1" ht="24.9" customHeight="1">
      <c r="B16" s="481"/>
      <c r="C16" s="5"/>
      <c r="D16" s="1848"/>
      <c r="E16" s="5"/>
      <c r="F16" s="160"/>
      <c r="G16" s="5"/>
      <c r="H16" s="5"/>
      <c r="I16" s="266"/>
      <c r="J16" s="266"/>
      <c r="K16" s="266"/>
      <c r="L16" s="266"/>
      <c r="M16" s="266"/>
      <c r="N16" s="266"/>
      <c r="O16" s="266"/>
      <c r="P16" s="266"/>
      <c r="Q16" s="266"/>
      <c r="R16" s="266"/>
      <c r="S16" s="266"/>
      <c r="T16" s="266"/>
      <c r="U16" s="266"/>
      <c r="V16" s="266"/>
      <c r="W16" s="266"/>
      <c r="X16" s="266"/>
      <c r="Y16" s="266"/>
      <c r="Z16" s="266"/>
      <c r="AA16" s="266"/>
      <c r="AB16" s="266"/>
      <c r="AC16" s="266"/>
      <c r="AD16" s="148"/>
      <c r="AE16" s="148"/>
      <c r="AF16" s="148"/>
      <c r="AG16" s="148"/>
      <c r="AH16" s="148"/>
      <c r="AI16" s="148"/>
      <c r="AJ16" s="148"/>
      <c r="AK16" s="148"/>
      <c r="AL16" s="148"/>
      <c r="AM16" s="148"/>
      <c r="AN16" s="148"/>
      <c r="AO16" s="148"/>
      <c r="AP16" s="148"/>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T16" s="1738"/>
      <c r="BU16" s="1738"/>
      <c r="BV16" s="1738"/>
      <c r="BW16" s="1738"/>
      <c r="BX16" s="1738"/>
      <c r="BY16" s="1738"/>
      <c r="BZ16" s="1738"/>
      <c r="CA16" s="1738"/>
      <c r="CC16" s="19"/>
      <c r="CD16" s="1828"/>
      <c r="CH16" s="1738"/>
      <c r="CI16" s="1738"/>
      <c r="CJ16" s="1738"/>
      <c r="CK16" s="1738"/>
    </row>
    <row r="17" spans="2:91" s="143" customFormat="1" ht="30" customHeight="1">
      <c r="B17" s="481"/>
      <c r="C17" s="5"/>
      <c r="D17" s="266" t="s">
        <v>47</v>
      </c>
      <c r="E17" s="5"/>
      <c r="F17" s="148" t="s">
        <v>1676</v>
      </c>
      <c r="G17" s="5"/>
      <c r="H17" s="5"/>
      <c r="I17" s="266"/>
      <c r="J17" s="266"/>
      <c r="K17" s="266"/>
      <c r="L17" s="266"/>
      <c r="M17" s="266"/>
      <c r="N17" s="266"/>
      <c r="O17" s="266"/>
      <c r="P17" s="266"/>
      <c r="Q17" s="266"/>
      <c r="R17" s="266"/>
      <c r="S17" s="266"/>
      <c r="T17" s="266"/>
      <c r="U17" s="266"/>
      <c r="V17" s="266"/>
      <c r="W17" s="266"/>
      <c r="X17" s="266"/>
      <c r="Y17" s="266"/>
      <c r="Z17" s="266"/>
      <c r="AA17" s="266"/>
      <c r="AB17" s="266"/>
      <c r="AC17" s="266"/>
      <c r="AD17" s="148"/>
      <c r="AE17" s="148"/>
      <c r="AF17" s="148"/>
      <c r="AG17" s="148"/>
      <c r="AH17" s="148"/>
      <c r="AI17" s="148"/>
      <c r="AJ17" s="148"/>
      <c r="AK17" s="148"/>
      <c r="AL17" s="148"/>
      <c r="AM17" s="148"/>
      <c r="AN17" s="148"/>
      <c r="AO17" s="148"/>
      <c r="AP17" s="148"/>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Q17" s="3100">
        <v>66</v>
      </c>
      <c r="BR17" s="3100"/>
      <c r="BS17" s="3113"/>
      <c r="BT17" s="3114"/>
      <c r="BU17" s="3114"/>
      <c r="BV17" s="3114"/>
      <c r="BW17" s="3114"/>
      <c r="BX17" s="3114"/>
      <c r="BY17" s="3114"/>
      <c r="BZ17" s="3114"/>
      <c r="CA17" s="3115"/>
      <c r="CB17" s="3100" t="s">
        <v>23</v>
      </c>
      <c r="CC17" s="3100"/>
      <c r="CD17" s="1828"/>
      <c r="CH17" s="1738"/>
      <c r="CI17" s="1738"/>
      <c r="CJ17" s="1738"/>
      <c r="CK17" s="1738"/>
    </row>
    <row r="18" spans="2:91" s="143" customFormat="1" ht="30" customHeight="1">
      <c r="B18" s="1766"/>
      <c r="C18" s="5"/>
      <c r="D18" s="1814"/>
      <c r="E18" s="5"/>
      <c r="F18" s="152" t="s">
        <v>1677</v>
      </c>
      <c r="G18" s="5"/>
      <c r="H18" s="5"/>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5"/>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Q18" s="3100"/>
      <c r="BR18" s="3100"/>
      <c r="BS18" s="3116"/>
      <c r="BT18" s="3117"/>
      <c r="BU18" s="3117"/>
      <c r="BV18" s="3117"/>
      <c r="BW18" s="3117"/>
      <c r="BX18" s="3117"/>
      <c r="BY18" s="3117"/>
      <c r="BZ18" s="3117"/>
      <c r="CA18" s="3118"/>
      <c r="CB18" s="3100"/>
      <c r="CC18" s="3100"/>
      <c r="CD18" s="1767"/>
      <c r="CH18" s="1738"/>
      <c r="CI18" s="1738"/>
      <c r="CJ18" s="1738"/>
      <c r="CK18" s="1738"/>
    </row>
    <row r="19" spans="2:91" s="143" customFormat="1" ht="24.9" customHeight="1">
      <c r="B19" s="1766"/>
      <c r="C19" s="5"/>
      <c r="D19" s="1814"/>
      <c r="E19" s="5"/>
      <c r="F19" s="160"/>
      <c r="G19" s="5"/>
      <c r="H19" s="5"/>
      <c r="I19" s="266"/>
      <c r="J19" s="266"/>
      <c r="K19" s="266"/>
      <c r="L19" s="266"/>
      <c r="M19" s="266"/>
      <c r="N19" s="266"/>
      <c r="O19" s="266"/>
      <c r="P19" s="266"/>
      <c r="Q19" s="266"/>
      <c r="R19" s="266"/>
      <c r="S19" s="266"/>
      <c r="T19" s="266"/>
      <c r="U19" s="266"/>
      <c r="V19" s="266"/>
      <c r="W19" s="266"/>
      <c r="X19" s="266"/>
      <c r="Y19" s="266"/>
      <c r="Z19" s="266"/>
      <c r="AA19" s="266"/>
      <c r="AB19" s="266"/>
      <c r="AC19" s="266"/>
      <c r="AD19" s="148"/>
      <c r="AE19" s="148"/>
      <c r="AF19" s="148"/>
      <c r="AG19" s="148"/>
      <c r="AH19" s="148"/>
      <c r="AI19" s="148"/>
      <c r="AJ19" s="148"/>
      <c r="AK19" s="148"/>
      <c r="AL19" s="148"/>
      <c r="AM19" s="148"/>
      <c r="AN19" s="148"/>
      <c r="AO19" s="148"/>
      <c r="AP19" s="148"/>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T19" s="1738"/>
      <c r="BU19" s="1738"/>
      <c r="BV19" s="1738"/>
      <c r="BW19" s="1738"/>
      <c r="BX19" s="1738"/>
      <c r="BY19" s="1738"/>
      <c r="BZ19" s="1738"/>
      <c r="CA19" s="1738"/>
      <c r="CC19" s="22"/>
      <c r="CD19" s="1767"/>
      <c r="CH19" s="1738"/>
      <c r="CI19" s="1738"/>
      <c r="CJ19" s="1738"/>
      <c r="CK19" s="1738"/>
    </row>
    <row r="20" spans="2:91" s="143" customFormat="1" ht="30" customHeight="1">
      <c r="B20" s="1766"/>
      <c r="C20" s="5"/>
      <c r="D20" s="1847" t="s">
        <v>72</v>
      </c>
      <c r="E20" s="5"/>
      <c r="F20" s="266" t="s">
        <v>1678</v>
      </c>
      <c r="G20" s="5"/>
      <c r="H20" s="5"/>
      <c r="I20" s="266"/>
      <c r="J20" s="266"/>
      <c r="K20" s="266"/>
      <c r="L20" s="266"/>
      <c r="M20" s="266"/>
      <c r="N20" s="266"/>
      <c r="O20" s="266"/>
      <c r="P20" s="266"/>
      <c r="Q20" s="266"/>
      <c r="R20" s="266"/>
      <c r="S20" s="266"/>
      <c r="T20" s="266"/>
      <c r="U20" s="266"/>
      <c r="V20" s="266"/>
      <c r="W20" s="266"/>
      <c r="X20" s="266"/>
      <c r="Y20" s="266"/>
      <c r="Z20" s="266"/>
      <c r="AA20" s="266"/>
      <c r="AB20" s="266"/>
      <c r="AC20" s="266"/>
      <c r="AD20" s="148"/>
      <c r="AE20" s="148"/>
      <c r="AF20" s="148"/>
      <c r="AG20" s="148"/>
      <c r="AH20" s="148"/>
      <c r="AI20" s="148"/>
      <c r="AJ20" s="148"/>
      <c r="AK20" s="148"/>
      <c r="AL20" s="148"/>
      <c r="AM20" s="148"/>
      <c r="AN20" s="148"/>
      <c r="AO20" s="148"/>
      <c r="AP20" s="148"/>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Q20" s="3100">
        <v>67</v>
      </c>
      <c r="BR20" s="3100"/>
      <c r="BS20" s="3113"/>
      <c r="BT20" s="3114"/>
      <c r="BU20" s="3114"/>
      <c r="BV20" s="3114"/>
      <c r="BW20" s="3114"/>
      <c r="BX20" s="3114"/>
      <c r="BY20" s="3114"/>
      <c r="BZ20" s="3114"/>
      <c r="CA20" s="3115"/>
      <c r="CB20" s="3100" t="s">
        <v>23</v>
      </c>
      <c r="CC20" s="3100"/>
      <c r="CD20" s="1767"/>
      <c r="CH20" s="1738"/>
      <c r="CI20" s="1738"/>
      <c r="CJ20" s="1738"/>
      <c r="CK20" s="1738"/>
    </row>
    <row r="21" spans="2:91" s="143" customFormat="1" ht="30" customHeight="1">
      <c r="B21" s="1766"/>
      <c r="C21" s="5"/>
      <c r="D21" s="1814"/>
      <c r="E21" s="5"/>
      <c r="F21" s="152" t="s">
        <v>1679</v>
      </c>
      <c r="G21" s="5"/>
      <c r="H21" s="5"/>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5"/>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Q21" s="3100"/>
      <c r="BR21" s="3100"/>
      <c r="BS21" s="3116"/>
      <c r="BT21" s="3117"/>
      <c r="BU21" s="3117"/>
      <c r="BV21" s="3117"/>
      <c r="BW21" s="3117"/>
      <c r="BX21" s="3117"/>
      <c r="BY21" s="3117"/>
      <c r="BZ21" s="3117"/>
      <c r="CA21" s="3118"/>
      <c r="CB21" s="3100"/>
      <c r="CC21" s="3100"/>
      <c r="CD21" s="1767"/>
      <c r="CH21" s="1738"/>
      <c r="CI21" s="1738"/>
      <c r="CJ21" s="1738"/>
      <c r="CK21" s="1738"/>
    </row>
    <row r="22" spans="2:91" s="143" customFormat="1" ht="24.9" customHeight="1">
      <c r="B22" s="1766"/>
      <c r="C22" s="5"/>
      <c r="D22" s="1848"/>
      <c r="E22" s="5"/>
      <c r="F22" s="159"/>
      <c r="G22" s="5"/>
      <c r="H22" s="5"/>
      <c r="I22" s="266"/>
      <c r="J22" s="266"/>
      <c r="K22" s="266"/>
      <c r="L22" s="266"/>
      <c r="M22" s="266"/>
      <c r="N22" s="266"/>
      <c r="O22" s="266"/>
      <c r="P22" s="266"/>
      <c r="Q22" s="266"/>
      <c r="R22" s="266"/>
      <c r="S22" s="266"/>
      <c r="T22" s="266"/>
      <c r="U22" s="266"/>
      <c r="V22" s="266"/>
      <c r="W22" s="266"/>
      <c r="X22" s="266"/>
      <c r="Y22" s="266"/>
      <c r="Z22" s="266"/>
      <c r="AA22" s="266"/>
      <c r="AB22" s="266"/>
      <c r="AC22" s="266"/>
      <c r="AD22" s="148"/>
      <c r="AE22" s="148"/>
      <c r="AF22" s="148"/>
      <c r="AG22" s="148"/>
      <c r="AH22" s="148"/>
      <c r="AI22" s="148"/>
      <c r="AJ22" s="148"/>
      <c r="AK22" s="148"/>
      <c r="AL22" s="148"/>
      <c r="AM22" s="148"/>
      <c r="AN22" s="148"/>
      <c r="AO22" s="148"/>
      <c r="AP22" s="148"/>
      <c r="BD22" s="17"/>
      <c r="BE22" s="17"/>
      <c r="BF22" s="17"/>
      <c r="BG22" s="17"/>
      <c r="BH22" s="17"/>
      <c r="BI22" s="17"/>
      <c r="BJ22" s="17"/>
      <c r="BK22" s="17"/>
      <c r="BL22" s="17"/>
      <c r="BM22" s="17"/>
      <c r="BN22" s="17"/>
      <c r="BO22" s="17"/>
      <c r="BP22" s="17"/>
      <c r="BT22" s="1738"/>
      <c r="BU22" s="1738"/>
      <c r="BV22" s="1738"/>
      <c r="BW22" s="1738"/>
      <c r="BX22" s="1738"/>
      <c r="BY22" s="1738"/>
      <c r="BZ22" s="1738"/>
      <c r="CA22" s="1738"/>
      <c r="CC22" s="152"/>
      <c r="CD22" s="1810"/>
      <c r="CH22" s="1738"/>
      <c r="CI22" s="1738"/>
      <c r="CJ22" s="1738"/>
      <c r="CK22" s="1738"/>
    </row>
    <row r="23" spans="2:91" s="17" customFormat="1" ht="30" customHeight="1">
      <c r="B23" s="1766"/>
      <c r="C23" s="5"/>
      <c r="D23" s="1847" t="s">
        <v>111</v>
      </c>
      <c r="E23" s="5"/>
      <c r="F23" s="266" t="s">
        <v>1680</v>
      </c>
      <c r="G23" s="5"/>
      <c r="H23" s="5"/>
      <c r="I23" s="266"/>
      <c r="J23" s="266"/>
      <c r="K23" s="266"/>
      <c r="L23" s="266"/>
      <c r="M23" s="266"/>
      <c r="N23" s="266"/>
      <c r="O23" s="266"/>
      <c r="P23" s="266"/>
      <c r="Q23" s="266"/>
      <c r="R23" s="266"/>
      <c r="S23" s="266"/>
      <c r="T23" s="266"/>
      <c r="U23" s="266"/>
      <c r="V23" s="266"/>
      <c r="W23" s="266"/>
      <c r="X23" s="266"/>
      <c r="Y23" s="266"/>
      <c r="Z23" s="266"/>
      <c r="AA23" s="266"/>
      <c r="AB23" s="266"/>
      <c r="AC23" s="266"/>
      <c r="AD23" s="148"/>
      <c r="AE23" s="148"/>
      <c r="AF23" s="148"/>
      <c r="AG23" s="148"/>
      <c r="AH23" s="148"/>
      <c r="AI23" s="148"/>
      <c r="AJ23" s="148"/>
      <c r="AK23" s="148"/>
      <c r="AL23" s="148"/>
      <c r="AM23" s="148"/>
      <c r="AN23" s="148"/>
      <c r="AO23" s="148"/>
      <c r="AP23" s="148"/>
      <c r="BQ23" s="3100">
        <v>68</v>
      </c>
      <c r="BR23" s="3100"/>
      <c r="BS23" s="3113"/>
      <c r="BT23" s="3114"/>
      <c r="BU23" s="3114"/>
      <c r="BV23" s="3114"/>
      <c r="BW23" s="3114"/>
      <c r="BX23" s="3114"/>
      <c r="BY23" s="3114"/>
      <c r="BZ23" s="3114"/>
      <c r="CA23" s="3115"/>
      <c r="CB23" s="3100" t="s">
        <v>23</v>
      </c>
      <c r="CC23" s="3100"/>
      <c r="CD23" s="1815"/>
      <c r="CH23" s="1738"/>
      <c r="CI23" s="1738"/>
      <c r="CJ23" s="1738"/>
      <c r="CK23" s="1738"/>
    </row>
    <row r="24" spans="2:91" s="17" customFormat="1" ht="39.9" customHeight="1">
      <c r="B24" s="1800"/>
      <c r="C24" s="5"/>
      <c r="D24" s="1814"/>
      <c r="E24" s="5"/>
      <c r="F24" s="159" t="s">
        <v>1681</v>
      </c>
      <c r="G24" s="5"/>
      <c r="H24" s="5"/>
      <c r="I24" s="266"/>
      <c r="J24" s="266"/>
      <c r="K24" s="266"/>
      <c r="L24" s="266"/>
      <c r="M24" s="266"/>
      <c r="N24" s="266"/>
      <c r="O24" s="266"/>
      <c r="P24" s="266"/>
      <c r="Q24" s="266"/>
      <c r="R24" s="266"/>
      <c r="S24" s="266"/>
      <c r="T24" s="266"/>
      <c r="U24" s="266"/>
      <c r="V24" s="266"/>
      <c r="W24" s="266"/>
      <c r="X24" s="266"/>
      <c r="Y24" s="266"/>
      <c r="Z24" s="266"/>
      <c r="AA24" s="266"/>
      <c r="AB24" s="266"/>
      <c r="AC24" s="266"/>
      <c r="BQ24" s="3100"/>
      <c r="BR24" s="3100"/>
      <c r="BS24" s="3116"/>
      <c r="BT24" s="3117"/>
      <c r="BU24" s="3117"/>
      <c r="BV24" s="3117"/>
      <c r="BW24" s="3117"/>
      <c r="BX24" s="3117"/>
      <c r="BY24" s="3117"/>
      <c r="BZ24" s="3117"/>
      <c r="CA24" s="3118"/>
      <c r="CB24" s="3100"/>
      <c r="CC24" s="3100"/>
      <c r="CD24" s="1815"/>
      <c r="CH24" s="1738"/>
      <c r="CI24" s="1738"/>
      <c r="CJ24" s="1738"/>
      <c r="CK24" s="1738"/>
    </row>
    <row r="25" spans="2:91" s="17" customFormat="1" ht="24.9" customHeight="1">
      <c r="B25" s="1800"/>
      <c r="C25" s="5"/>
      <c r="D25" s="1814"/>
      <c r="E25" s="5"/>
      <c r="F25" s="159"/>
      <c r="G25" s="5"/>
      <c r="H25" s="5"/>
      <c r="I25" s="266"/>
      <c r="J25" s="266"/>
      <c r="K25" s="266"/>
      <c r="L25" s="266"/>
      <c r="M25" s="266"/>
      <c r="N25" s="266"/>
      <c r="O25" s="266"/>
      <c r="P25" s="266"/>
      <c r="Q25" s="266"/>
      <c r="R25" s="266"/>
      <c r="S25" s="266"/>
      <c r="T25" s="266"/>
      <c r="U25" s="266"/>
      <c r="V25" s="266"/>
      <c r="W25" s="266"/>
      <c r="X25" s="266"/>
      <c r="Y25" s="266"/>
      <c r="Z25" s="266"/>
      <c r="AA25" s="266"/>
      <c r="AB25" s="266"/>
      <c r="AC25" s="266"/>
      <c r="BT25" s="1738"/>
      <c r="BU25" s="1738"/>
      <c r="BV25" s="1738"/>
      <c r="BW25" s="1738"/>
      <c r="BX25" s="1738"/>
      <c r="BY25" s="1738"/>
      <c r="BZ25" s="1738"/>
      <c r="CA25" s="1738"/>
      <c r="CC25" s="152"/>
      <c r="CD25" s="1810"/>
      <c r="CH25" s="1738"/>
      <c r="CI25" s="1738"/>
      <c r="CJ25" s="1738"/>
      <c r="CK25" s="1738"/>
    </row>
    <row r="26" spans="2:91" s="17" customFormat="1" ht="30" customHeight="1">
      <c r="B26" s="1800"/>
      <c r="C26" s="5"/>
      <c r="D26" s="1847" t="s">
        <v>112</v>
      </c>
      <c r="E26" s="5"/>
      <c r="F26" s="266" t="s">
        <v>1682</v>
      </c>
      <c r="G26" s="5"/>
      <c r="H26" s="5"/>
      <c r="I26" s="266"/>
      <c r="J26" s="266"/>
      <c r="K26" s="266"/>
      <c r="L26" s="266"/>
      <c r="M26" s="266"/>
      <c r="N26" s="266"/>
      <c r="O26" s="266"/>
      <c r="P26" s="266"/>
      <c r="Q26" s="266"/>
      <c r="R26" s="266"/>
      <c r="S26" s="266"/>
      <c r="T26" s="266"/>
      <c r="U26" s="266"/>
      <c r="V26" s="266"/>
      <c r="W26" s="266"/>
      <c r="X26" s="266"/>
      <c r="Y26" s="266"/>
      <c r="Z26" s="266"/>
      <c r="AA26" s="266"/>
      <c r="AB26" s="266"/>
      <c r="AC26" s="266"/>
      <c r="AW26" s="35"/>
      <c r="AX26" s="266"/>
      <c r="AY26" s="1812"/>
      <c r="AZ26" s="5"/>
      <c r="BA26" s="266"/>
      <c r="BB26" s="266"/>
      <c r="BC26" s="266"/>
      <c r="BD26" s="266"/>
      <c r="BE26" s="266"/>
      <c r="BF26" s="266"/>
      <c r="BG26" s="266"/>
      <c r="BH26" s="266"/>
      <c r="BI26" s="266"/>
      <c r="BJ26" s="266"/>
      <c r="BK26" s="266"/>
      <c r="BL26" s="266"/>
      <c r="BM26" s="266"/>
      <c r="BN26" s="266"/>
      <c r="BO26" s="266"/>
      <c r="BP26" s="266"/>
      <c r="BQ26" s="3100">
        <v>69</v>
      </c>
      <c r="BR26" s="3100"/>
      <c r="BS26" s="3113"/>
      <c r="BT26" s="3114"/>
      <c r="BU26" s="3114"/>
      <c r="BV26" s="3114"/>
      <c r="BW26" s="3114"/>
      <c r="BX26" s="3114"/>
      <c r="BY26" s="3114"/>
      <c r="BZ26" s="3114"/>
      <c r="CA26" s="3115"/>
      <c r="CB26" s="3100" t="s">
        <v>23</v>
      </c>
      <c r="CC26" s="3100"/>
      <c r="CD26" s="1815"/>
      <c r="CE26" s="266"/>
      <c r="CF26" s="266"/>
      <c r="CG26" s="266"/>
      <c r="CH26" s="5"/>
      <c r="CI26" s="5"/>
      <c r="CJ26" s="5"/>
      <c r="CK26" s="5"/>
      <c r="CL26" s="5"/>
      <c r="CM26" s="5"/>
    </row>
    <row r="27" spans="2:91" s="17" customFormat="1" ht="30" customHeight="1">
      <c r="B27" s="1800"/>
      <c r="C27" s="5"/>
      <c r="F27" s="159" t="s">
        <v>1683</v>
      </c>
      <c r="G27" s="5"/>
      <c r="H27" s="5"/>
      <c r="I27" s="266"/>
      <c r="J27" s="266"/>
      <c r="K27" s="266"/>
      <c r="L27" s="266"/>
      <c r="M27" s="266"/>
      <c r="N27" s="266"/>
      <c r="O27" s="266"/>
      <c r="P27" s="266"/>
      <c r="Q27" s="266"/>
      <c r="R27" s="266"/>
      <c r="S27" s="266"/>
      <c r="T27" s="266"/>
      <c r="U27" s="266"/>
      <c r="V27" s="266"/>
      <c r="W27" s="266"/>
      <c r="X27" s="266"/>
      <c r="Y27" s="266"/>
      <c r="Z27" s="266"/>
      <c r="AA27" s="266"/>
      <c r="AB27" s="266"/>
      <c r="AC27" s="266"/>
      <c r="AD27" s="1738"/>
      <c r="AE27" s="1738"/>
      <c r="AF27" s="1738"/>
      <c r="AG27" s="1738"/>
      <c r="AH27" s="1738"/>
      <c r="AI27" s="1738"/>
      <c r="AJ27" s="1738"/>
      <c r="AK27" s="1738"/>
      <c r="AL27" s="1738"/>
      <c r="AM27" s="1738"/>
      <c r="AN27" s="1738"/>
      <c r="AO27" s="1738"/>
      <c r="AP27" s="1738"/>
      <c r="AQ27" s="1738"/>
      <c r="AR27" s="1738"/>
      <c r="AS27" s="1738"/>
      <c r="AT27" s="1738"/>
      <c r="AW27" s="35"/>
      <c r="AX27" s="266"/>
      <c r="AY27" s="1812"/>
      <c r="AZ27" s="5"/>
      <c r="BA27" s="266"/>
      <c r="BB27" s="266"/>
      <c r="BC27" s="266"/>
      <c r="BD27" s="266"/>
      <c r="BE27" s="266"/>
      <c r="BF27" s="266"/>
      <c r="BG27" s="266"/>
      <c r="BH27" s="266"/>
      <c r="BI27" s="266"/>
      <c r="BJ27" s="266"/>
      <c r="BK27" s="266"/>
      <c r="BL27" s="266"/>
      <c r="BM27" s="266"/>
      <c r="BN27" s="266"/>
      <c r="BO27" s="266"/>
      <c r="BP27" s="266"/>
      <c r="BQ27" s="3100"/>
      <c r="BR27" s="3100"/>
      <c r="BS27" s="3116"/>
      <c r="BT27" s="3117"/>
      <c r="BU27" s="3117"/>
      <c r="BV27" s="3117"/>
      <c r="BW27" s="3117"/>
      <c r="BX27" s="3117"/>
      <c r="BY27" s="3117"/>
      <c r="BZ27" s="3117"/>
      <c r="CA27" s="3118"/>
      <c r="CB27" s="3100"/>
      <c r="CC27" s="3100"/>
      <c r="CD27" s="1815"/>
      <c r="CE27" s="266"/>
      <c r="CF27" s="266"/>
      <c r="CG27" s="266"/>
      <c r="CH27" s="5"/>
      <c r="CI27" s="5"/>
      <c r="CJ27" s="5"/>
      <c r="CK27" s="5"/>
      <c r="CL27" s="5"/>
      <c r="CM27" s="5"/>
    </row>
    <row r="28" spans="2:91" s="17" customFormat="1" ht="30" customHeight="1">
      <c r="B28" s="1824"/>
      <c r="C28" s="5"/>
      <c r="F28" s="3255"/>
      <c r="G28" s="3255"/>
      <c r="H28" s="3255"/>
      <c r="I28" s="3255"/>
      <c r="J28" s="3255"/>
      <c r="K28" s="3255"/>
      <c r="L28" s="3255"/>
      <c r="M28" s="3255"/>
      <c r="N28" s="3255"/>
      <c r="O28" s="3255"/>
      <c r="P28" s="3255"/>
      <c r="Q28" s="3255"/>
      <c r="R28" s="3255"/>
      <c r="S28" s="3255"/>
      <c r="T28" s="3255"/>
      <c r="U28" s="3255"/>
      <c r="V28" s="3255"/>
      <c r="W28" s="3255"/>
      <c r="X28" s="3255"/>
      <c r="Y28" s="3255"/>
      <c r="Z28" s="3255"/>
      <c r="AA28" s="3255"/>
      <c r="AB28" s="3255"/>
      <c r="AC28" s="3255"/>
      <c r="AD28" s="3255"/>
      <c r="AE28" s="3255"/>
      <c r="AF28" s="3255"/>
      <c r="AG28" s="3255"/>
      <c r="AH28" s="3255"/>
      <c r="AI28" s="3255"/>
      <c r="AJ28" s="3255"/>
      <c r="AK28" s="3255"/>
      <c r="AL28" s="3255"/>
      <c r="AM28" s="3255"/>
      <c r="AN28" s="3255"/>
      <c r="AO28" s="1738"/>
      <c r="AP28" s="1738"/>
      <c r="AQ28" s="1738"/>
      <c r="AR28" s="1738"/>
      <c r="AS28" s="1738"/>
      <c r="AT28" s="1738"/>
      <c r="AU28" s="5"/>
      <c r="AV28" s="35"/>
      <c r="AW28" s="35"/>
      <c r="AX28" s="266"/>
      <c r="AY28" s="1812"/>
      <c r="AZ28" s="5"/>
      <c r="BA28" s="266"/>
      <c r="BB28" s="266"/>
      <c r="BC28" s="266"/>
      <c r="BD28" s="266"/>
      <c r="BE28" s="266"/>
      <c r="BF28" s="266"/>
      <c r="BG28" s="266"/>
      <c r="BH28" s="266"/>
      <c r="BI28" s="266"/>
      <c r="BJ28" s="266"/>
      <c r="BK28" s="266"/>
      <c r="BL28" s="266"/>
      <c r="BM28" s="266"/>
      <c r="BN28" s="266"/>
      <c r="BO28" s="266"/>
      <c r="BP28" s="266"/>
      <c r="BQ28" s="266"/>
      <c r="BR28" s="266"/>
      <c r="BS28" s="266"/>
      <c r="BT28" s="1738"/>
      <c r="BU28" s="1738"/>
      <c r="BV28" s="1738"/>
      <c r="BW28" s="1738"/>
      <c r="BX28" s="1738"/>
      <c r="BY28" s="1738"/>
      <c r="BZ28" s="1738"/>
      <c r="CA28" s="1738"/>
      <c r="CB28" s="266"/>
      <c r="CC28" s="152"/>
      <c r="CD28" s="1810"/>
      <c r="CE28" s="266"/>
      <c r="CF28" s="266"/>
      <c r="CG28" s="266"/>
      <c r="CH28" s="5"/>
      <c r="CI28" s="5"/>
      <c r="CJ28" s="5"/>
      <c r="CK28" s="5"/>
      <c r="CL28" s="5"/>
      <c r="CM28" s="5"/>
    </row>
    <row r="29" spans="2:91" s="17" customFormat="1" ht="30" customHeight="1">
      <c r="B29" s="481"/>
      <c r="C29" s="5"/>
      <c r="D29" s="1814"/>
      <c r="E29" s="5"/>
      <c r="F29" s="3256"/>
      <c r="G29" s="3256"/>
      <c r="H29" s="3256"/>
      <c r="I29" s="3256"/>
      <c r="J29" s="3256"/>
      <c r="K29" s="3256"/>
      <c r="L29" s="3256"/>
      <c r="M29" s="3256"/>
      <c r="N29" s="3256"/>
      <c r="O29" s="3256"/>
      <c r="P29" s="3256"/>
      <c r="Q29" s="3256"/>
      <c r="R29" s="3256"/>
      <c r="S29" s="3256"/>
      <c r="T29" s="3256"/>
      <c r="U29" s="3256"/>
      <c r="V29" s="3256"/>
      <c r="W29" s="3256"/>
      <c r="X29" s="3256"/>
      <c r="Y29" s="3256"/>
      <c r="Z29" s="3256"/>
      <c r="AA29" s="3256"/>
      <c r="AB29" s="3256"/>
      <c r="AC29" s="3256"/>
      <c r="AD29" s="3256"/>
      <c r="AE29" s="3256"/>
      <c r="AF29" s="3256"/>
      <c r="AG29" s="3256"/>
      <c r="AH29" s="3256"/>
      <c r="AI29" s="3256"/>
      <c r="AJ29" s="3256"/>
      <c r="AK29" s="3256"/>
      <c r="AL29" s="3256"/>
      <c r="AM29" s="3256"/>
      <c r="AN29" s="3256"/>
      <c r="AO29" s="1738"/>
      <c r="AP29" s="1738"/>
      <c r="AQ29" s="1738"/>
      <c r="AR29" s="1738"/>
      <c r="AS29" s="1738"/>
      <c r="AT29" s="1738"/>
      <c r="AU29" s="5"/>
      <c r="AY29" s="266"/>
      <c r="AZ29" s="5"/>
      <c r="BA29" s="266"/>
      <c r="BB29" s="266"/>
      <c r="BC29" s="266"/>
      <c r="BD29" s="266"/>
      <c r="BE29" s="266"/>
      <c r="BF29" s="266"/>
      <c r="BG29" s="266"/>
      <c r="BH29" s="266"/>
      <c r="BI29" s="266"/>
      <c r="BJ29" s="266"/>
      <c r="BK29" s="266"/>
      <c r="BL29" s="266"/>
      <c r="BM29" s="266"/>
      <c r="BN29" s="266"/>
      <c r="BO29" s="266"/>
      <c r="BP29" s="266"/>
      <c r="BQ29" s="266"/>
      <c r="BR29" s="266"/>
      <c r="BS29" s="266"/>
      <c r="BT29" s="1738"/>
      <c r="BU29" s="1738"/>
      <c r="BV29" s="1738"/>
      <c r="BW29" s="1738"/>
      <c r="BX29" s="1738"/>
      <c r="BY29" s="1738"/>
      <c r="BZ29" s="1738"/>
      <c r="CA29" s="1738"/>
      <c r="CB29" s="266"/>
      <c r="CC29" s="1804"/>
      <c r="CD29" s="1815"/>
      <c r="CE29" s="266"/>
      <c r="CF29" s="266"/>
      <c r="CG29" s="266"/>
      <c r="CH29" s="5"/>
      <c r="CI29" s="5"/>
      <c r="CJ29" s="5"/>
      <c r="CK29" s="5"/>
      <c r="CL29" s="5"/>
      <c r="CM29" s="5"/>
    </row>
    <row r="30" spans="2:91" s="17" customFormat="1" ht="30" customHeight="1">
      <c r="B30" s="481"/>
      <c r="C30" s="5"/>
      <c r="D30" s="1814"/>
      <c r="E30" s="5"/>
      <c r="F30" s="1859"/>
      <c r="G30" s="1859"/>
      <c r="H30" s="1859"/>
      <c r="I30" s="1859"/>
      <c r="J30" s="1859"/>
      <c r="K30" s="1859"/>
      <c r="L30" s="1859"/>
      <c r="M30" s="1859"/>
      <c r="N30" s="1859"/>
      <c r="O30" s="1859"/>
      <c r="P30" s="1859"/>
      <c r="Q30" s="1859"/>
      <c r="R30" s="1859"/>
      <c r="S30" s="1859"/>
      <c r="T30" s="1859"/>
      <c r="U30" s="1859"/>
      <c r="V30" s="1859"/>
      <c r="W30" s="1859"/>
      <c r="X30" s="1859"/>
      <c r="Y30" s="1859"/>
      <c r="Z30" s="1859"/>
      <c r="AA30" s="1859"/>
      <c r="AB30" s="1859"/>
      <c r="AC30" s="1859"/>
      <c r="AD30" s="1859"/>
      <c r="AE30" s="1859"/>
      <c r="AF30" s="1859"/>
      <c r="AG30" s="1859"/>
      <c r="AH30" s="1859"/>
      <c r="AI30" s="1859"/>
      <c r="AJ30" s="1859"/>
      <c r="AK30" s="1859"/>
      <c r="AL30" s="1859"/>
      <c r="AM30" s="1859"/>
      <c r="AN30" s="1859"/>
      <c r="AO30" s="1738"/>
      <c r="AP30" s="1738"/>
      <c r="AQ30" s="1738"/>
      <c r="AR30" s="1738"/>
      <c r="AS30" s="1738"/>
      <c r="AT30" s="1738"/>
      <c r="AU30" s="5"/>
      <c r="AY30" s="266"/>
      <c r="AZ30" s="5"/>
      <c r="BA30" s="266"/>
      <c r="BB30" s="266"/>
      <c r="BC30" s="266"/>
      <c r="BD30" s="266"/>
      <c r="BE30" s="266"/>
      <c r="BF30" s="266"/>
      <c r="BG30" s="266"/>
      <c r="BH30" s="266"/>
      <c r="BI30" s="266"/>
      <c r="BJ30" s="266"/>
      <c r="BK30" s="266"/>
      <c r="BL30" s="266"/>
      <c r="BM30" s="266"/>
      <c r="BN30" s="266"/>
      <c r="BO30" s="266"/>
      <c r="BP30" s="266"/>
      <c r="BQ30" s="266"/>
      <c r="BR30" s="266"/>
      <c r="BS30" s="266"/>
      <c r="BT30" s="1738"/>
      <c r="BU30" s="1738"/>
      <c r="BV30" s="1738"/>
      <c r="BW30" s="1738"/>
      <c r="BX30" s="1738"/>
      <c r="BY30" s="1738"/>
      <c r="BZ30" s="1738"/>
      <c r="CA30" s="1738"/>
      <c r="CB30" s="266"/>
      <c r="CC30" s="1804"/>
      <c r="CD30" s="1815"/>
      <c r="CE30" s="266"/>
      <c r="CF30" s="266"/>
      <c r="CG30" s="266"/>
      <c r="CH30" s="5"/>
      <c r="CI30" s="5"/>
      <c r="CJ30" s="5"/>
      <c r="CK30" s="5"/>
      <c r="CL30" s="5"/>
      <c r="CM30" s="5"/>
    </row>
    <row r="31" spans="2:91" s="17" customFormat="1" ht="30" customHeight="1">
      <c r="B31" s="481"/>
      <c r="C31" s="5"/>
      <c r="D31" s="1814"/>
      <c r="E31" s="5"/>
      <c r="F31" s="266" t="s">
        <v>476</v>
      </c>
      <c r="G31" s="5"/>
      <c r="H31" s="5"/>
      <c r="I31" s="266"/>
      <c r="J31" s="1859"/>
      <c r="K31" s="1859"/>
      <c r="L31" s="1859"/>
      <c r="M31" s="1859"/>
      <c r="N31" s="1859"/>
      <c r="O31" s="1859"/>
      <c r="P31" s="1859"/>
      <c r="Q31" s="1859"/>
      <c r="R31" s="1859"/>
      <c r="S31" s="1859"/>
      <c r="T31" s="1859"/>
      <c r="U31" s="1859"/>
      <c r="V31" s="1859"/>
      <c r="W31" s="1859"/>
      <c r="X31" s="1859"/>
      <c r="Y31" s="1859"/>
      <c r="Z31" s="1859"/>
      <c r="AA31" s="1859"/>
      <c r="AB31" s="1859"/>
      <c r="AC31" s="1859"/>
      <c r="AD31" s="1859"/>
      <c r="AE31" s="1859"/>
      <c r="AF31" s="1859"/>
      <c r="AG31" s="1859"/>
      <c r="AH31" s="1859"/>
      <c r="AI31" s="1859"/>
      <c r="AJ31" s="1859"/>
      <c r="AK31" s="1859"/>
      <c r="AL31" s="1859"/>
      <c r="AM31" s="1859"/>
      <c r="AN31" s="1859"/>
      <c r="AO31" s="1738"/>
      <c r="AP31" s="1738"/>
      <c r="AQ31" s="1738"/>
      <c r="AR31" s="1738"/>
      <c r="AS31" s="1738"/>
      <c r="AT31" s="1738"/>
      <c r="AU31" s="5"/>
      <c r="AY31" s="266"/>
      <c r="AZ31" s="5"/>
      <c r="BA31" s="266"/>
      <c r="BB31" s="266"/>
      <c r="BC31" s="266"/>
      <c r="BD31" s="266"/>
      <c r="BE31" s="266"/>
      <c r="BF31" s="266"/>
      <c r="BG31" s="266"/>
      <c r="BH31" s="266"/>
      <c r="BI31" s="266"/>
      <c r="BJ31" s="266"/>
      <c r="BK31" s="266"/>
      <c r="BL31" s="266"/>
      <c r="BM31" s="266"/>
      <c r="BN31" s="266"/>
      <c r="BO31" s="266"/>
      <c r="BP31" s="266"/>
      <c r="BQ31" s="266"/>
      <c r="BR31" s="266"/>
      <c r="BS31" s="3091" t="s">
        <v>1567</v>
      </c>
      <c r="BT31" s="3092"/>
      <c r="BU31" s="3092"/>
      <c r="BV31" s="3092"/>
      <c r="BW31" s="3092"/>
      <c r="BX31" s="3092"/>
      <c r="BY31" s="3092"/>
      <c r="BZ31" s="3092"/>
      <c r="CA31" s="3093"/>
      <c r="CB31" s="3100" t="s">
        <v>23</v>
      </c>
      <c r="CC31" s="3100"/>
      <c r="CD31" s="1815"/>
      <c r="CE31" s="266"/>
      <c r="CF31" s="266"/>
      <c r="CG31" s="266"/>
      <c r="CH31" s="5"/>
      <c r="CI31" s="5"/>
      <c r="CJ31" s="5"/>
      <c r="CK31" s="5"/>
      <c r="CL31" s="5"/>
      <c r="CM31" s="5"/>
    </row>
    <row r="32" spans="2:91" s="17" customFormat="1" ht="30" customHeight="1">
      <c r="B32" s="481"/>
      <c r="C32" s="5"/>
      <c r="D32" s="1814"/>
      <c r="E32" s="5"/>
      <c r="F32" s="152" t="s">
        <v>477</v>
      </c>
      <c r="G32" s="5"/>
      <c r="H32" s="5"/>
      <c r="I32" s="266"/>
      <c r="J32" s="1859"/>
      <c r="K32" s="1859"/>
      <c r="L32" s="1859"/>
      <c r="M32" s="1859"/>
      <c r="N32" s="1859"/>
      <c r="O32" s="1859"/>
      <c r="P32" s="1859"/>
      <c r="Q32" s="1859"/>
      <c r="R32" s="1859"/>
      <c r="S32" s="1859"/>
      <c r="T32" s="1859"/>
      <c r="U32" s="1859"/>
      <c r="V32" s="1859"/>
      <c r="W32" s="1859"/>
      <c r="X32" s="1859"/>
      <c r="Y32" s="1859"/>
      <c r="Z32" s="1859"/>
      <c r="AA32" s="1859"/>
      <c r="AB32" s="1859"/>
      <c r="AC32" s="1859"/>
      <c r="AD32" s="1859"/>
      <c r="AE32" s="1859"/>
      <c r="AF32" s="1859"/>
      <c r="AG32" s="1859"/>
      <c r="AH32" s="1859"/>
      <c r="AI32" s="1859"/>
      <c r="AJ32" s="1859"/>
      <c r="AK32" s="1859"/>
      <c r="AL32" s="1859"/>
      <c r="AM32" s="1859"/>
      <c r="AN32" s="1859"/>
      <c r="AO32" s="1738"/>
      <c r="AP32" s="1738"/>
      <c r="AQ32" s="1738"/>
      <c r="AR32" s="1738"/>
      <c r="AS32" s="1738"/>
      <c r="AT32" s="1738"/>
      <c r="AU32" s="5"/>
      <c r="AY32" s="266"/>
      <c r="AZ32" s="5"/>
      <c r="BA32" s="266"/>
      <c r="BB32" s="266"/>
      <c r="BC32" s="266"/>
      <c r="BD32" s="266"/>
      <c r="BE32" s="266"/>
      <c r="BF32" s="266"/>
      <c r="BG32" s="266"/>
      <c r="BH32" s="266"/>
      <c r="BI32" s="266"/>
      <c r="BJ32" s="266"/>
      <c r="BK32" s="266"/>
      <c r="BL32" s="266"/>
      <c r="BM32" s="266"/>
      <c r="BN32" s="266"/>
      <c r="BO32" s="266"/>
      <c r="BP32" s="266"/>
      <c r="BQ32" s="266"/>
      <c r="BR32" s="266"/>
      <c r="BS32" s="3094"/>
      <c r="BT32" s="3095"/>
      <c r="BU32" s="3095"/>
      <c r="BV32" s="3095"/>
      <c r="BW32" s="3095"/>
      <c r="BX32" s="3095"/>
      <c r="BY32" s="3095"/>
      <c r="BZ32" s="3095"/>
      <c r="CA32" s="3096"/>
      <c r="CB32" s="3100"/>
      <c r="CC32" s="3100"/>
      <c r="CD32" s="1815"/>
      <c r="CE32" s="266"/>
      <c r="CF32" s="266"/>
      <c r="CG32" s="266"/>
      <c r="CH32" s="5"/>
      <c r="CI32" s="5"/>
      <c r="CJ32" s="5"/>
      <c r="CK32" s="5"/>
      <c r="CL32" s="5"/>
      <c r="CM32" s="5"/>
    </row>
    <row r="33" spans="2:91" s="17" customFormat="1" ht="39.9" customHeight="1">
      <c r="B33" s="1860"/>
      <c r="C33" s="1853"/>
      <c r="D33" s="1858"/>
      <c r="E33" s="1861"/>
      <c r="F33" s="1862"/>
      <c r="G33" s="1795"/>
      <c r="H33" s="1795"/>
      <c r="I33" s="1795"/>
      <c r="J33" s="1795"/>
      <c r="K33" s="1795"/>
      <c r="L33" s="1795"/>
      <c r="M33" s="1795"/>
      <c r="N33" s="1795"/>
      <c r="O33" s="1795"/>
      <c r="P33" s="1795"/>
      <c r="Q33" s="1795"/>
      <c r="R33" s="1795"/>
      <c r="S33" s="1795"/>
      <c r="T33" s="1795"/>
      <c r="U33" s="1795"/>
      <c r="V33" s="1795"/>
      <c r="W33" s="1795"/>
      <c r="X33" s="1795"/>
      <c r="Y33" s="1795"/>
      <c r="Z33" s="1795"/>
      <c r="AA33" s="1795"/>
      <c r="AB33" s="1795"/>
      <c r="AC33" s="1795"/>
      <c r="AD33" s="1795"/>
      <c r="AE33" s="1795"/>
      <c r="AF33" s="1795"/>
      <c r="AG33" s="1795"/>
      <c r="AH33" s="1795"/>
      <c r="AI33" s="1795"/>
      <c r="AJ33" s="1795"/>
      <c r="AK33" s="1795"/>
      <c r="AL33" s="1795"/>
      <c r="AM33" s="1795"/>
      <c r="AN33" s="1795"/>
      <c r="AO33" s="1795"/>
      <c r="AP33" s="1795"/>
      <c r="AQ33" s="1795"/>
      <c r="AR33" s="1795"/>
      <c r="AS33" s="1795"/>
      <c r="AT33" s="1795"/>
      <c r="AU33" s="1853"/>
      <c r="AV33" s="1840"/>
      <c r="AW33" s="1840"/>
      <c r="AX33" s="1840"/>
      <c r="AY33" s="1863"/>
      <c r="AZ33" s="1853"/>
      <c r="BA33" s="1863"/>
      <c r="BB33" s="1863"/>
      <c r="BC33" s="1863"/>
      <c r="BD33" s="1863"/>
      <c r="BE33" s="1863"/>
      <c r="BF33" s="1863"/>
      <c r="BG33" s="1863"/>
      <c r="BH33" s="1863"/>
      <c r="BI33" s="1863"/>
      <c r="BJ33" s="1863"/>
      <c r="BK33" s="1863"/>
      <c r="BL33" s="1863"/>
      <c r="BM33" s="1863"/>
      <c r="BN33" s="1863"/>
      <c r="BO33" s="1863"/>
      <c r="BP33" s="1863"/>
      <c r="BQ33" s="1863"/>
      <c r="BR33" s="1863"/>
      <c r="BS33" s="1863"/>
      <c r="BT33" s="1795"/>
      <c r="BU33" s="1795"/>
      <c r="BV33" s="1795"/>
      <c r="BW33" s="1795"/>
      <c r="BX33" s="1795"/>
      <c r="BY33" s="1795"/>
      <c r="BZ33" s="1795"/>
      <c r="CA33" s="1795"/>
      <c r="CB33" s="1863"/>
      <c r="CC33" s="1822"/>
      <c r="CD33" s="1823"/>
      <c r="CE33" s="266"/>
      <c r="CF33" s="266"/>
      <c r="CG33" s="266"/>
      <c r="CH33" s="5"/>
      <c r="CI33" s="5"/>
      <c r="CJ33" s="5"/>
      <c r="CK33" s="5"/>
      <c r="CL33" s="5"/>
      <c r="CM33" s="5"/>
    </row>
    <row r="34" spans="2:91" s="17" customFormat="1" ht="39.9" customHeight="1">
      <c r="B34" s="1766"/>
      <c r="C34" s="5"/>
      <c r="D34" s="1752"/>
      <c r="E34" s="35"/>
      <c r="F34" s="160"/>
      <c r="G34" s="1738"/>
      <c r="H34" s="1738"/>
      <c r="I34" s="1738"/>
      <c r="J34" s="1738"/>
      <c r="K34" s="1738"/>
      <c r="L34" s="1738"/>
      <c r="M34" s="1738"/>
      <c r="N34" s="1738"/>
      <c r="O34" s="1738"/>
      <c r="P34" s="1738"/>
      <c r="Q34" s="1738"/>
      <c r="R34" s="1738"/>
      <c r="S34" s="1738"/>
      <c r="T34" s="1738"/>
      <c r="U34" s="1738"/>
      <c r="V34" s="1738"/>
      <c r="W34" s="1738"/>
      <c r="X34" s="1738"/>
      <c r="Y34" s="1738"/>
      <c r="Z34" s="1738"/>
      <c r="AA34" s="1738"/>
      <c r="AB34" s="1738"/>
      <c r="AC34" s="1738"/>
      <c r="AD34" s="1738"/>
      <c r="AE34" s="1738"/>
      <c r="AF34" s="1738"/>
      <c r="AG34" s="1738"/>
      <c r="AH34" s="1738"/>
      <c r="AI34" s="1738"/>
      <c r="AJ34" s="1738"/>
      <c r="AK34" s="1738"/>
      <c r="AL34" s="1738"/>
      <c r="AM34" s="1738"/>
      <c r="AN34" s="1738"/>
      <c r="AO34" s="1738"/>
      <c r="AP34" s="1738"/>
      <c r="AQ34" s="1738"/>
      <c r="AR34" s="1738"/>
      <c r="AS34" s="1738"/>
      <c r="AT34" s="1738"/>
      <c r="AU34" s="5"/>
      <c r="AY34" s="266"/>
      <c r="AZ34" s="5"/>
      <c r="BA34" s="266"/>
      <c r="BB34" s="266"/>
      <c r="BC34" s="266"/>
      <c r="BD34" s="266"/>
      <c r="BE34" s="266"/>
      <c r="BF34" s="266"/>
      <c r="BG34" s="266"/>
      <c r="BH34" s="266"/>
      <c r="BI34" s="266"/>
      <c r="BJ34" s="266"/>
      <c r="BK34" s="266"/>
      <c r="BL34" s="266"/>
      <c r="BM34" s="266"/>
      <c r="BN34" s="266"/>
      <c r="BO34" s="266"/>
      <c r="BP34" s="266"/>
      <c r="BQ34" s="266"/>
      <c r="BR34" s="266"/>
      <c r="BS34" s="266"/>
      <c r="BT34" s="1738"/>
      <c r="BU34" s="1738"/>
      <c r="BV34" s="1738"/>
      <c r="BW34" s="1738"/>
      <c r="BX34" s="1738"/>
      <c r="BY34" s="1738"/>
      <c r="BZ34" s="1738"/>
      <c r="CA34" s="1738"/>
      <c r="CB34" s="266"/>
      <c r="CC34" s="152"/>
      <c r="CD34" s="1810"/>
      <c r="CE34" s="266"/>
      <c r="CF34" s="266"/>
      <c r="CG34" s="266"/>
      <c r="CH34" s="5"/>
      <c r="CI34" s="5"/>
      <c r="CJ34" s="5"/>
      <c r="CK34" s="5"/>
      <c r="CL34" s="5"/>
      <c r="CM34" s="5"/>
    </row>
    <row r="35" spans="2:91" s="17" customFormat="1" ht="30" customHeight="1">
      <c r="B35" s="1800"/>
      <c r="C35" s="35" t="s">
        <v>1684</v>
      </c>
      <c r="D35" s="266" t="s">
        <v>1685</v>
      </c>
      <c r="E35" s="5"/>
      <c r="F35" s="1752"/>
      <c r="G35" s="5"/>
      <c r="H35" s="266"/>
      <c r="I35" s="266"/>
      <c r="J35" s="266"/>
      <c r="K35" s="266"/>
      <c r="L35" s="266"/>
      <c r="M35" s="1738"/>
      <c r="N35" s="1738"/>
      <c r="O35" s="1738"/>
      <c r="P35" s="1738"/>
      <c r="Q35" s="1738"/>
      <c r="R35" s="1738"/>
      <c r="S35" s="1738"/>
      <c r="T35" s="1738"/>
      <c r="U35" s="1738"/>
      <c r="V35" s="1738"/>
      <c r="W35" s="1738"/>
      <c r="X35" s="1738"/>
      <c r="Y35" s="1738"/>
      <c r="Z35" s="1738"/>
      <c r="AA35" s="1738"/>
      <c r="AB35" s="1738"/>
      <c r="AC35" s="1738"/>
      <c r="AD35" s="1738"/>
      <c r="AE35" s="1738"/>
      <c r="AF35" s="1738"/>
      <c r="AG35" s="1738"/>
      <c r="AH35" s="1738"/>
      <c r="AI35" s="1738"/>
      <c r="AJ35" s="1738"/>
      <c r="AK35" s="1738"/>
      <c r="AL35" s="1738"/>
      <c r="AM35" s="1738"/>
      <c r="AN35" s="1738"/>
      <c r="AO35" s="1738"/>
      <c r="AP35" s="1738"/>
      <c r="AQ35" s="1738"/>
      <c r="AR35" s="1738"/>
      <c r="AS35" s="1738"/>
      <c r="AT35" s="1738"/>
      <c r="AU35" s="1738"/>
      <c r="AV35" s="1738"/>
      <c r="AW35" s="1738"/>
      <c r="AX35" s="1738"/>
      <c r="AY35" s="1738"/>
      <c r="AZ35" s="1738"/>
      <c r="BA35" s="1738"/>
      <c r="BB35" s="1738"/>
      <c r="BC35" s="1738"/>
      <c r="BD35" s="1738"/>
      <c r="BE35" s="1738"/>
      <c r="BF35" s="1738"/>
      <c r="BG35" s="266"/>
      <c r="BH35" s="266"/>
      <c r="BI35" s="266"/>
      <c r="BJ35" s="266"/>
      <c r="BK35" s="266"/>
      <c r="BL35" s="266"/>
      <c r="BM35" s="266"/>
      <c r="BN35" s="266"/>
      <c r="BO35" s="266"/>
      <c r="BP35" s="266"/>
      <c r="BQ35" s="266"/>
      <c r="BR35" s="266"/>
      <c r="BS35" s="266"/>
      <c r="BT35" s="1738"/>
      <c r="BU35" s="1738"/>
      <c r="BV35" s="1738"/>
      <c r="BW35" s="1738"/>
      <c r="BX35" s="1738"/>
      <c r="BY35" s="1738"/>
      <c r="BZ35" s="1738"/>
      <c r="CA35" s="1738"/>
      <c r="CB35" s="266"/>
      <c r="CC35" s="1804"/>
      <c r="CD35" s="1815"/>
      <c r="CE35" s="266"/>
      <c r="CF35" s="266"/>
      <c r="CG35" s="266"/>
      <c r="CH35" s="5"/>
      <c r="CI35" s="5"/>
      <c r="CJ35" s="5"/>
      <c r="CK35" s="5"/>
      <c r="CL35" s="5"/>
      <c r="CM35" s="5"/>
    </row>
    <row r="36" spans="2:91" s="17" customFormat="1" ht="30" customHeight="1">
      <c r="B36" s="1800"/>
      <c r="C36" s="35"/>
      <c r="D36" s="159" t="s">
        <v>1686</v>
      </c>
      <c r="E36" s="5"/>
      <c r="F36" s="1752"/>
      <c r="G36" s="5"/>
      <c r="H36" s="266"/>
      <c r="I36" s="266"/>
      <c r="J36" s="266"/>
      <c r="K36" s="266"/>
      <c r="L36" s="266"/>
      <c r="M36" s="1738"/>
      <c r="N36" s="1738"/>
      <c r="O36" s="1738"/>
      <c r="P36" s="1738"/>
      <c r="Q36" s="1738"/>
      <c r="R36" s="1738"/>
      <c r="S36" s="1738"/>
      <c r="T36" s="1738"/>
      <c r="U36" s="1738"/>
      <c r="V36" s="1738"/>
      <c r="W36" s="1738"/>
      <c r="X36" s="1738"/>
      <c r="Y36" s="1738"/>
      <c r="Z36" s="1738"/>
      <c r="AA36" s="1738"/>
      <c r="AB36" s="1738"/>
      <c r="AC36" s="1738"/>
      <c r="AD36" s="1738"/>
      <c r="AE36" s="1738"/>
      <c r="AF36" s="1738"/>
      <c r="AG36" s="1738"/>
      <c r="AH36" s="1738"/>
      <c r="AI36" s="1738"/>
      <c r="AJ36" s="1738"/>
      <c r="AK36" s="1738"/>
      <c r="AL36" s="1738"/>
      <c r="AM36" s="1738"/>
      <c r="AN36" s="1738"/>
      <c r="AO36" s="1738"/>
      <c r="AP36" s="1738"/>
      <c r="AQ36" s="1738"/>
      <c r="AR36" s="1738"/>
      <c r="AS36" s="1738"/>
      <c r="AT36" s="1738"/>
      <c r="AU36" s="1738"/>
      <c r="AV36" s="1738"/>
      <c r="AW36" s="1738"/>
      <c r="AX36" s="1738"/>
      <c r="AY36" s="1738"/>
      <c r="AZ36" s="1738"/>
      <c r="BA36" s="1738"/>
      <c r="BB36" s="1738"/>
      <c r="BC36" s="1738"/>
      <c r="BD36" s="1738"/>
      <c r="BE36" s="1738"/>
      <c r="BF36" s="1738"/>
      <c r="BG36" s="266"/>
      <c r="BH36" s="266"/>
      <c r="BI36" s="266"/>
      <c r="BJ36" s="266"/>
      <c r="BK36" s="266"/>
      <c r="BL36" s="266"/>
      <c r="BM36" s="266"/>
      <c r="BN36" s="266"/>
      <c r="BO36" s="266"/>
      <c r="BP36" s="266"/>
      <c r="BQ36" s="266"/>
      <c r="BR36" s="266"/>
      <c r="BS36" s="266"/>
      <c r="BT36" s="1738"/>
      <c r="BU36" s="1738"/>
      <c r="BV36" s="1738"/>
      <c r="BW36" s="1738"/>
      <c r="BX36" s="1738"/>
      <c r="BY36" s="1738"/>
      <c r="BZ36" s="1738"/>
      <c r="CA36" s="1738"/>
      <c r="CB36" s="266"/>
      <c r="CC36" s="1804"/>
      <c r="CD36" s="1815"/>
      <c r="CE36" s="266"/>
      <c r="CF36" s="266"/>
      <c r="CG36" s="266"/>
      <c r="CH36" s="5"/>
      <c r="CI36" s="5"/>
      <c r="CJ36" s="5"/>
      <c r="CK36" s="5"/>
      <c r="CL36" s="5"/>
      <c r="CM36" s="5"/>
    </row>
    <row r="37" spans="2:91" s="17" customFormat="1" ht="30" customHeight="1">
      <c r="B37" s="1800"/>
      <c r="C37" s="148"/>
      <c r="D37" s="1"/>
      <c r="E37" s="4"/>
      <c r="F37" s="266"/>
      <c r="G37" s="1752"/>
      <c r="H37" s="1844"/>
      <c r="I37" s="1844"/>
      <c r="J37" s="286"/>
      <c r="K37" s="356"/>
      <c r="L37" s="356"/>
      <c r="M37" s="1738"/>
      <c r="N37" s="1738"/>
      <c r="O37" s="1738"/>
      <c r="P37" s="1738"/>
      <c r="Q37" s="1738"/>
      <c r="R37" s="1738"/>
      <c r="S37" s="1738"/>
      <c r="T37" s="1738"/>
      <c r="U37" s="1738"/>
      <c r="V37" s="1738"/>
      <c r="W37" s="1738"/>
      <c r="X37" s="1738"/>
      <c r="Y37" s="1738"/>
      <c r="Z37" s="1738"/>
      <c r="AA37" s="1738"/>
      <c r="AB37" s="1738"/>
      <c r="AC37" s="1738"/>
      <c r="AD37" s="1738"/>
      <c r="AE37" s="1738"/>
      <c r="AF37" s="1738"/>
      <c r="AG37" s="1738"/>
      <c r="AH37" s="1738"/>
      <c r="AI37" s="1738"/>
      <c r="AJ37" s="1738"/>
      <c r="AK37" s="1738"/>
      <c r="AL37" s="1738"/>
      <c r="AM37" s="1738"/>
      <c r="AN37" s="1738"/>
      <c r="AO37" s="1738"/>
      <c r="AP37" s="1738"/>
      <c r="AQ37" s="1738"/>
      <c r="AR37" s="1738"/>
      <c r="AS37" s="1738"/>
      <c r="AT37" s="1738"/>
      <c r="AU37" s="1738"/>
      <c r="AV37" s="1738"/>
      <c r="AW37" s="1738"/>
      <c r="AX37" s="1738"/>
      <c r="AY37" s="1738"/>
      <c r="AZ37" s="1738"/>
      <c r="BA37" s="1738"/>
      <c r="BB37" s="1738"/>
      <c r="BC37" s="1738"/>
      <c r="BD37" s="1738"/>
      <c r="BE37" s="1738"/>
      <c r="BF37" s="1738"/>
      <c r="BG37" s="266"/>
      <c r="BH37" s="266"/>
      <c r="BI37" s="266"/>
      <c r="BJ37" s="266"/>
      <c r="BK37" s="266"/>
      <c r="BL37" s="266"/>
      <c r="BM37" s="266"/>
      <c r="BN37" s="266"/>
      <c r="BO37" s="266"/>
      <c r="BP37" s="266"/>
      <c r="BQ37" s="1804"/>
      <c r="BR37" s="1804"/>
      <c r="BS37" s="1804"/>
      <c r="BT37" s="1804"/>
      <c r="BU37" s="1804"/>
      <c r="BV37" s="1804"/>
      <c r="BW37" s="1804"/>
      <c r="BX37" s="1804"/>
      <c r="BY37" s="3253">
        <v>3300</v>
      </c>
      <c r="BZ37" s="3253"/>
      <c r="CA37" s="3253"/>
      <c r="CC37" s="1804"/>
      <c r="CD37" s="1864"/>
      <c r="CE37" s="266"/>
      <c r="CF37" s="266"/>
      <c r="CG37" s="266"/>
      <c r="CH37" s="5"/>
      <c r="CI37" s="5"/>
      <c r="CJ37" s="5"/>
      <c r="CK37" s="5"/>
      <c r="CL37" s="5"/>
      <c r="CM37" s="5"/>
    </row>
    <row r="38" spans="2:91" s="17" customFormat="1" ht="30" customHeight="1">
      <c r="B38" s="1800"/>
      <c r="C38" s="1813"/>
      <c r="D38" s="1847" t="s">
        <v>19</v>
      </c>
      <c r="E38" s="5"/>
      <c r="F38" s="148" t="s">
        <v>1687</v>
      </c>
      <c r="G38" s="5"/>
      <c r="H38" s="1813"/>
      <c r="I38" s="266"/>
      <c r="J38" s="266"/>
      <c r="K38" s="266"/>
      <c r="L38" s="266"/>
      <c r="M38" s="1738"/>
      <c r="N38" s="1738"/>
      <c r="O38" s="1738"/>
      <c r="P38" s="1738"/>
      <c r="Q38" s="1738"/>
      <c r="R38" s="1738"/>
      <c r="S38" s="1738"/>
      <c r="T38" s="1738"/>
      <c r="U38" s="1738"/>
      <c r="V38" s="1738"/>
      <c r="W38" s="1738"/>
      <c r="X38" s="1738"/>
      <c r="Y38" s="1738"/>
      <c r="Z38" s="1738"/>
      <c r="AA38" s="1738"/>
      <c r="AB38" s="1738"/>
      <c r="AC38" s="1738"/>
      <c r="AD38" s="1738"/>
      <c r="AE38" s="1738"/>
      <c r="AF38" s="1738"/>
      <c r="AG38" s="1738"/>
      <c r="AH38" s="1738"/>
      <c r="AI38" s="1738"/>
      <c r="AJ38" s="1738"/>
      <c r="AK38" s="1738"/>
      <c r="AL38" s="1738"/>
      <c r="AM38" s="1738"/>
      <c r="AN38" s="1738"/>
      <c r="AO38" s="1738"/>
      <c r="AP38" s="1738"/>
      <c r="AQ38" s="1738"/>
      <c r="AR38" s="1738"/>
      <c r="AS38" s="1738"/>
      <c r="AT38" s="1738"/>
      <c r="AU38" s="1738"/>
      <c r="AV38" s="1738"/>
      <c r="AW38" s="1738"/>
      <c r="AX38" s="1738"/>
      <c r="AY38" s="1738"/>
      <c r="AZ38" s="1738"/>
      <c r="BA38" s="1738"/>
      <c r="BB38" s="1738"/>
      <c r="BC38" s="1738"/>
      <c r="BD38" s="1738"/>
      <c r="BE38" s="1738"/>
      <c r="BF38" s="1738"/>
      <c r="BG38" s="266"/>
      <c r="BH38" s="266"/>
      <c r="BI38" s="266"/>
      <c r="BJ38" s="266"/>
      <c r="BK38" s="266"/>
      <c r="BL38" s="266"/>
      <c r="BM38" s="266"/>
      <c r="BN38" s="266"/>
      <c r="BO38" s="266"/>
      <c r="BP38" s="266"/>
      <c r="BQ38" s="3100">
        <v>48</v>
      </c>
      <c r="BR38" s="3100"/>
      <c r="BS38" s="3113"/>
      <c r="BT38" s="3114"/>
      <c r="BU38" s="3114"/>
      <c r="BV38" s="3114"/>
      <c r="BW38" s="3114"/>
      <c r="BX38" s="3114"/>
      <c r="BY38" s="3114"/>
      <c r="BZ38" s="3114"/>
      <c r="CA38" s="3115"/>
      <c r="CB38" s="3100" t="s">
        <v>23</v>
      </c>
      <c r="CC38" s="3100"/>
      <c r="CD38" s="1864"/>
      <c r="CE38" s="266"/>
      <c r="CF38" s="266"/>
      <c r="CG38" s="266"/>
      <c r="CH38" s="5"/>
      <c r="CI38" s="5"/>
      <c r="CJ38" s="5"/>
      <c r="CK38" s="5"/>
      <c r="CL38" s="5"/>
      <c r="CM38" s="5"/>
    </row>
    <row r="39" spans="2:91" s="17" customFormat="1" ht="30" customHeight="1">
      <c r="B39" s="1824"/>
      <c r="C39" s="1813"/>
      <c r="D39" s="1814"/>
      <c r="E39" s="5"/>
      <c r="F39" s="152" t="s">
        <v>1688</v>
      </c>
      <c r="G39" s="5"/>
      <c r="H39" s="1813"/>
      <c r="I39" s="266"/>
      <c r="J39" s="266"/>
      <c r="K39" s="266"/>
      <c r="L39" s="266"/>
      <c r="M39" s="1738"/>
      <c r="N39" s="1738"/>
      <c r="O39" s="1738"/>
      <c r="P39" s="1738"/>
      <c r="Q39" s="1738"/>
      <c r="R39" s="1738"/>
      <c r="S39" s="1738"/>
      <c r="T39" s="1738"/>
      <c r="U39" s="1738"/>
      <c r="V39" s="1738"/>
      <c r="W39" s="1738"/>
      <c r="X39" s="1738"/>
      <c r="Y39" s="1738"/>
      <c r="Z39" s="1738"/>
      <c r="AA39" s="1738"/>
      <c r="AB39" s="1738"/>
      <c r="AC39" s="1738"/>
      <c r="AD39" s="1738"/>
      <c r="AE39" s="1738"/>
      <c r="AF39" s="1738"/>
      <c r="AG39" s="1738"/>
      <c r="AH39" s="1738"/>
      <c r="AI39" s="1738"/>
      <c r="AJ39" s="1738"/>
      <c r="AK39" s="1738"/>
      <c r="AL39" s="1738"/>
      <c r="AM39" s="1738"/>
      <c r="AN39" s="1738"/>
      <c r="AO39" s="1738"/>
      <c r="AP39" s="1738"/>
      <c r="AQ39" s="1738"/>
      <c r="AR39" s="1738"/>
      <c r="AS39" s="1738"/>
      <c r="AT39" s="1738"/>
      <c r="AU39" s="1738"/>
      <c r="AV39" s="1738"/>
      <c r="AW39" s="1738"/>
      <c r="AX39" s="1738"/>
      <c r="AY39" s="1738"/>
      <c r="AZ39" s="1738"/>
      <c r="BA39" s="1738"/>
      <c r="BB39" s="1738"/>
      <c r="BC39" s="1738"/>
      <c r="BD39" s="1738"/>
      <c r="BE39" s="1738"/>
      <c r="BF39" s="1738"/>
      <c r="BG39" s="266"/>
      <c r="BH39" s="266"/>
      <c r="BI39" s="266"/>
      <c r="BJ39" s="266"/>
      <c r="BK39" s="266"/>
      <c r="BL39" s="266"/>
      <c r="BM39" s="266"/>
      <c r="BN39" s="266"/>
      <c r="BO39" s="266"/>
      <c r="BP39" s="266"/>
      <c r="BQ39" s="3100"/>
      <c r="BR39" s="3100"/>
      <c r="BS39" s="3116"/>
      <c r="BT39" s="3117"/>
      <c r="BU39" s="3117"/>
      <c r="BV39" s="3117"/>
      <c r="BW39" s="3117"/>
      <c r="BX39" s="3117"/>
      <c r="BY39" s="3117"/>
      <c r="BZ39" s="3117"/>
      <c r="CA39" s="3118"/>
      <c r="CB39" s="3100"/>
      <c r="CC39" s="3100"/>
      <c r="CD39" s="1864"/>
      <c r="CE39" s="266"/>
      <c r="CF39" s="266"/>
      <c r="CG39" s="266"/>
      <c r="CH39" s="5"/>
      <c r="CI39" s="5"/>
      <c r="CJ39" s="5"/>
      <c r="CK39" s="5"/>
      <c r="CL39" s="5"/>
      <c r="CM39" s="5"/>
    </row>
    <row r="40" spans="2:91" s="17" customFormat="1" ht="24.9" customHeight="1">
      <c r="B40" s="481"/>
      <c r="C40" s="5"/>
      <c r="D40" s="1752"/>
      <c r="E40" s="5"/>
      <c r="F40" s="160"/>
      <c r="G40" s="5"/>
      <c r="H40" s="5"/>
      <c r="I40" s="266"/>
      <c r="J40" s="266"/>
      <c r="K40" s="266"/>
      <c r="L40" s="266"/>
      <c r="M40" s="1738"/>
      <c r="N40" s="1738"/>
      <c r="O40" s="1738"/>
      <c r="P40" s="1738"/>
      <c r="Q40" s="1738"/>
      <c r="R40" s="1738"/>
      <c r="S40" s="1738"/>
      <c r="T40" s="1738"/>
      <c r="U40" s="1738"/>
      <c r="V40" s="1738"/>
      <c r="W40" s="1738"/>
      <c r="X40" s="1738"/>
      <c r="Y40" s="1738"/>
      <c r="Z40" s="1738"/>
      <c r="AA40" s="1738"/>
      <c r="AB40" s="1738"/>
      <c r="AC40" s="1738"/>
      <c r="AD40" s="1738"/>
      <c r="AE40" s="1738"/>
      <c r="AF40" s="1738"/>
      <c r="AG40" s="1738"/>
      <c r="AH40" s="1738"/>
      <c r="AI40" s="1738"/>
      <c r="AJ40" s="1738"/>
      <c r="AK40" s="1738"/>
      <c r="AL40" s="1738"/>
      <c r="AM40" s="1738"/>
      <c r="AN40" s="1738"/>
      <c r="AO40" s="1738"/>
      <c r="AP40" s="1738"/>
      <c r="AQ40" s="1738"/>
      <c r="AR40" s="1738"/>
      <c r="AS40" s="1738"/>
      <c r="AT40" s="1738"/>
      <c r="AU40" s="1738"/>
      <c r="AV40" s="1738"/>
      <c r="AW40" s="1738"/>
      <c r="AX40" s="1738"/>
      <c r="AY40" s="1738"/>
      <c r="AZ40" s="1738"/>
      <c r="BA40" s="1738"/>
      <c r="BB40" s="1738"/>
      <c r="BC40" s="1738"/>
      <c r="BD40" s="1738"/>
      <c r="BE40" s="1738"/>
      <c r="BF40" s="1738"/>
      <c r="BG40" s="266"/>
      <c r="BH40" s="266"/>
      <c r="BI40" s="266"/>
      <c r="BJ40" s="266"/>
      <c r="BK40" s="266"/>
      <c r="BL40" s="266"/>
      <c r="BM40" s="266"/>
      <c r="BN40" s="266"/>
      <c r="BO40" s="266"/>
      <c r="BP40" s="266"/>
      <c r="BQ40" s="266"/>
      <c r="BR40" s="266"/>
      <c r="BS40" s="266"/>
      <c r="BT40" s="1738"/>
      <c r="BU40" s="1738"/>
      <c r="BV40" s="1738"/>
      <c r="BW40" s="1738"/>
      <c r="BX40" s="1738"/>
      <c r="BY40" s="1738"/>
      <c r="BZ40" s="1738"/>
      <c r="CA40" s="1738"/>
      <c r="CB40" s="266"/>
      <c r="CC40" s="266"/>
      <c r="CD40" s="1864"/>
      <c r="CE40" s="266"/>
      <c r="CF40" s="266"/>
      <c r="CG40" s="266"/>
      <c r="CH40" s="5"/>
      <c r="CI40" s="5"/>
      <c r="CJ40" s="5"/>
      <c r="CK40" s="5"/>
      <c r="CL40" s="5"/>
      <c r="CM40" s="5"/>
    </row>
    <row r="41" spans="2:91" s="17" customFormat="1" ht="30" customHeight="1">
      <c r="B41" s="481"/>
      <c r="C41" s="5"/>
      <c r="D41" s="1847" t="s">
        <v>20</v>
      </c>
      <c r="E41" s="5"/>
      <c r="F41" s="148" t="s">
        <v>1689</v>
      </c>
      <c r="G41" s="5"/>
      <c r="H41" s="5"/>
      <c r="I41" s="266"/>
      <c r="J41" s="266"/>
      <c r="K41" s="266"/>
      <c r="L41" s="266"/>
      <c r="M41" s="1738"/>
      <c r="N41" s="1738"/>
      <c r="O41" s="1738"/>
      <c r="P41" s="1738"/>
      <c r="Q41" s="1738"/>
      <c r="R41" s="1738"/>
      <c r="S41" s="1738"/>
      <c r="T41" s="1738"/>
      <c r="U41" s="1738"/>
      <c r="V41" s="1738"/>
      <c r="W41" s="1738"/>
      <c r="X41" s="1738"/>
      <c r="Y41" s="1738"/>
      <c r="Z41" s="1738"/>
      <c r="AA41" s="1738"/>
      <c r="AB41" s="1738"/>
      <c r="AC41" s="1738"/>
      <c r="AD41" s="1738"/>
      <c r="AE41" s="1738"/>
      <c r="AF41" s="1738"/>
      <c r="AG41" s="1738"/>
      <c r="AH41" s="1738"/>
      <c r="AI41" s="1738"/>
      <c r="AJ41" s="1738"/>
      <c r="AK41" s="1738"/>
      <c r="AL41" s="1738"/>
      <c r="AM41" s="1738"/>
      <c r="AN41" s="1738"/>
      <c r="AO41" s="1738"/>
      <c r="AP41" s="1738"/>
      <c r="AQ41" s="1738"/>
      <c r="AR41" s="1738"/>
      <c r="AS41" s="1738"/>
      <c r="AT41" s="1738"/>
      <c r="AU41" s="1738"/>
      <c r="AV41" s="1738"/>
      <c r="AW41" s="1738"/>
      <c r="AX41" s="1738"/>
      <c r="AY41" s="1738"/>
      <c r="AZ41" s="1738"/>
      <c r="BA41" s="1738"/>
      <c r="BB41" s="1738"/>
      <c r="BC41" s="1738"/>
      <c r="BD41" s="1738"/>
      <c r="BE41" s="1738"/>
      <c r="BF41" s="1738"/>
      <c r="BG41" s="266"/>
      <c r="BH41" s="266"/>
      <c r="BI41" s="266"/>
      <c r="BJ41" s="266"/>
      <c r="BK41" s="266"/>
      <c r="BL41" s="266"/>
      <c r="BM41" s="266"/>
      <c r="BN41" s="266"/>
      <c r="BO41" s="266"/>
      <c r="BP41" s="266"/>
      <c r="BQ41" s="3100">
        <v>49</v>
      </c>
      <c r="BR41" s="3100"/>
      <c r="BS41" s="3113"/>
      <c r="BT41" s="3114"/>
      <c r="BU41" s="3114"/>
      <c r="BV41" s="3114"/>
      <c r="BW41" s="3114"/>
      <c r="BX41" s="3114"/>
      <c r="BY41" s="3114"/>
      <c r="BZ41" s="3114"/>
      <c r="CA41" s="3115"/>
      <c r="CB41" s="3100" t="s">
        <v>23</v>
      </c>
      <c r="CC41" s="3100"/>
      <c r="CD41" s="1864"/>
      <c r="CE41" s="266"/>
      <c r="CF41" s="266"/>
      <c r="CG41" s="266"/>
      <c r="CH41" s="5"/>
      <c r="CI41" s="5"/>
      <c r="CJ41" s="5"/>
      <c r="CK41" s="5"/>
      <c r="CL41" s="5"/>
      <c r="CM41" s="5"/>
    </row>
    <row r="42" spans="2:91" s="17" customFormat="1" ht="30" customHeight="1">
      <c r="B42" s="1766"/>
      <c r="C42" s="5"/>
      <c r="D42" s="1814"/>
      <c r="E42" s="5"/>
      <c r="F42" s="152" t="s">
        <v>1690</v>
      </c>
      <c r="G42" s="5"/>
      <c r="H42" s="5"/>
      <c r="I42" s="266"/>
      <c r="J42" s="266"/>
      <c r="K42" s="266"/>
      <c r="L42" s="266"/>
      <c r="M42" s="1738"/>
      <c r="N42" s="1738"/>
      <c r="O42" s="1738"/>
      <c r="P42" s="1738"/>
      <c r="Q42" s="1738"/>
      <c r="R42" s="1738"/>
      <c r="S42" s="1738"/>
      <c r="T42" s="1738"/>
      <c r="U42" s="1738"/>
      <c r="V42" s="1738"/>
      <c r="W42" s="1738"/>
      <c r="X42" s="1738"/>
      <c r="Y42" s="1738"/>
      <c r="Z42" s="1738"/>
      <c r="AA42" s="1738"/>
      <c r="AB42" s="1738"/>
      <c r="AC42" s="1738"/>
      <c r="AD42" s="1738"/>
      <c r="AE42" s="1738"/>
      <c r="AF42" s="1738"/>
      <c r="AG42" s="1738"/>
      <c r="AH42" s="1738"/>
      <c r="AI42" s="1738"/>
      <c r="AJ42" s="1738"/>
      <c r="AK42" s="1738"/>
      <c r="AL42" s="1738"/>
      <c r="AM42" s="1738"/>
      <c r="AN42" s="1738"/>
      <c r="AO42" s="1738"/>
      <c r="AP42" s="1738"/>
      <c r="AQ42" s="1738"/>
      <c r="AR42" s="1738"/>
      <c r="AS42" s="1738"/>
      <c r="AT42" s="1738"/>
      <c r="AU42" s="1738"/>
      <c r="AV42" s="1738"/>
      <c r="AW42" s="1738"/>
      <c r="AX42" s="1738"/>
      <c r="AY42" s="1738"/>
      <c r="AZ42" s="1738"/>
      <c r="BA42" s="1738"/>
      <c r="BB42" s="1738"/>
      <c r="BC42" s="1738"/>
      <c r="BD42" s="1738"/>
      <c r="BE42" s="1738"/>
      <c r="BF42" s="1738"/>
      <c r="BG42" s="266"/>
      <c r="BH42" s="266"/>
      <c r="BI42" s="266"/>
      <c r="BJ42" s="266"/>
      <c r="BK42" s="266"/>
      <c r="BL42" s="266"/>
      <c r="BM42" s="266"/>
      <c r="BN42" s="266"/>
      <c r="BO42" s="266"/>
      <c r="BP42" s="266"/>
      <c r="BQ42" s="3100"/>
      <c r="BR42" s="3100"/>
      <c r="BS42" s="3116"/>
      <c r="BT42" s="3117"/>
      <c r="BU42" s="3117"/>
      <c r="BV42" s="3117"/>
      <c r="BW42" s="3117"/>
      <c r="BX42" s="3117"/>
      <c r="BY42" s="3117"/>
      <c r="BZ42" s="3117"/>
      <c r="CA42" s="3118"/>
      <c r="CB42" s="3100"/>
      <c r="CC42" s="3100"/>
      <c r="CD42" s="1864"/>
      <c r="CE42" s="266"/>
      <c r="CF42" s="266"/>
      <c r="CG42" s="266"/>
      <c r="CH42" s="5"/>
      <c r="CI42" s="5"/>
      <c r="CJ42" s="5"/>
      <c r="CK42" s="5"/>
      <c r="CL42" s="5"/>
      <c r="CM42" s="5"/>
    </row>
    <row r="43" spans="2:91" s="17" customFormat="1" ht="24.9" customHeight="1">
      <c r="B43" s="1800"/>
      <c r="C43" s="5"/>
      <c r="D43" s="1848"/>
      <c r="E43" s="5"/>
      <c r="F43" s="160"/>
      <c r="G43" s="5"/>
      <c r="H43" s="5"/>
      <c r="I43" s="266"/>
      <c r="J43" s="266"/>
      <c r="K43" s="266"/>
      <c r="L43" s="266"/>
      <c r="M43" s="1738"/>
      <c r="N43" s="1738"/>
      <c r="O43" s="1738"/>
      <c r="P43" s="1738"/>
      <c r="Q43" s="1738"/>
      <c r="R43" s="1738"/>
      <c r="S43" s="1738"/>
      <c r="T43" s="1738"/>
      <c r="U43" s="1738"/>
      <c r="V43" s="1738"/>
      <c r="W43" s="1738"/>
      <c r="X43" s="1738"/>
      <c r="Y43" s="1738"/>
      <c r="Z43" s="1738"/>
      <c r="AA43" s="1738"/>
      <c r="AB43" s="1738"/>
      <c r="AC43" s="1738"/>
      <c r="AD43" s="1738"/>
      <c r="AE43" s="1738"/>
      <c r="AF43" s="1738"/>
      <c r="AG43" s="1738"/>
      <c r="AH43" s="1738"/>
      <c r="AI43" s="1738"/>
      <c r="AJ43" s="1738"/>
      <c r="AK43" s="1738"/>
      <c r="AL43" s="1738"/>
      <c r="AM43" s="1738"/>
      <c r="AN43" s="1738"/>
      <c r="AO43" s="1738"/>
      <c r="AP43" s="1738"/>
      <c r="AQ43" s="1738"/>
      <c r="AR43" s="1738"/>
      <c r="AS43" s="1738"/>
      <c r="AT43" s="1738"/>
      <c r="AU43" s="1738"/>
      <c r="AV43" s="1738"/>
      <c r="AW43" s="1738"/>
      <c r="AX43" s="1738"/>
      <c r="AY43" s="1738"/>
      <c r="AZ43" s="1738"/>
      <c r="BA43" s="1738"/>
      <c r="BB43" s="1738"/>
      <c r="BC43" s="1738"/>
      <c r="BD43" s="1738"/>
      <c r="BE43" s="1738"/>
      <c r="BF43" s="1738"/>
      <c r="BG43" s="266"/>
      <c r="BH43" s="266"/>
      <c r="BI43" s="266"/>
      <c r="BJ43" s="266"/>
      <c r="BK43" s="266"/>
      <c r="BL43" s="266"/>
      <c r="BM43" s="266"/>
      <c r="BN43" s="266"/>
      <c r="BO43" s="266"/>
      <c r="BP43" s="266"/>
      <c r="BQ43" s="266"/>
      <c r="BR43" s="266"/>
      <c r="BS43" s="266"/>
      <c r="BT43" s="1738"/>
      <c r="BU43" s="1738"/>
      <c r="BV43" s="1738"/>
      <c r="BW43" s="1738"/>
      <c r="BX43" s="1738"/>
      <c r="BY43" s="1738"/>
      <c r="BZ43" s="1738"/>
      <c r="CA43" s="1738"/>
      <c r="CB43" s="266"/>
      <c r="CC43" s="266"/>
      <c r="CD43" s="1864"/>
      <c r="CE43" s="266"/>
      <c r="CF43" s="266"/>
      <c r="CG43" s="266"/>
      <c r="CH43" s="5"/>
      <c r="CI43" s="5"/>
      <c r="CJ43" s="5"/>
      <c r="CK43" s="5"/>
      <c r="CL43" s="5"/>
      <c r="CM43" s="5"/>
    </row>
    <row r="44" spans="2:91" s="17" customFormat="1" ht="30" customHeight="1">
      <c r="B44" s="1800"/>
      <c r="C44" s="5"/>
      <c r="D44" s="266" t="s">
        <v>47</v>
      </c>
      <c r="E44" s="5"/>
      <c r="F44" s="148" t="s">
        <v>1691</v>
      </c>
      <c r="G44" s="5"/>
      <c r="H44" s="5"/>
      <c r="I44" s="266"/>
      <c r="J44" s="266"/>
      <c r="K44" s="266"/>
      <c r="L44" s="266"/>
      <c r="M44" s="1738"/>
      <c r="N44" s="1738"/>
      <c r="O44" s="1738"/>
      <c r="P44" s="1738"/>
      <c r="Q44" s="1738"/>
      <c r="R44" s="1738"/>
      <c r="S44" s="1738"/>
      <c r="T44" s="1738"/>
      <c r="U44" s="1738"/>
      <c r="V44" s="1738"/>
      <c r="W44" s="1738"/>
      <c r="X44" s="1738"/>
      <c r="Y44" s="1738"/>
      <c r="Z44" s="1738"/>
      <c r="AA44" s="1738"/>
      <c r="AB44" s="1738"/>
      <c r="AC44" s="1738"/>
      <c r="AD44" s="1738"/>
      <c r="AE44" s="1738"/>
      <c r="AF44" s="1738"/>
      <c r="AG44" s="1738"/>
      <c r="AH44" s="1738"/>
      <c r="AI44" s="1738"/>
      <c r="AJ44" s="1738"/>
      <c r="AK44" s="1738"/>
      <c r="AL44" s="1738"/>
      <c r="AM44" s="1738"/>
      <c r="AN44" s="1738"/>
      <c r="AO44" s="1738"/>
      <c r="AP44" s="1738"/>
      <c r="AQ44" s="1738"/>
      <c r="AR44" s="1738"/>
      <c r="AS44" s="1738"/>
      <c r="AT44" s="1738"/>
      <c r="AU44" s="1738"/>
      <c r="AV44" s="1738"/>
      <c r="AW44" s="1738"/>
      <c r="AX44" s="1738"/>
      <c r="AY44" s="1738"/>
      <c r="AZ44" s="1738"/>
      <c r="BA44" s="1738"/>
      <c r="BB44" s="1738"/>
      <c r="BC44" s="1738"/>
      <c r="BD44" s="1738"/>
      <c r="BE44" s="1738"/>
      <c r="BF44" s="1738"/>
      <c r="BG44" s="266"/>
      <c r="BH44" s="266"/>
      <c r="BI44" s="266"/>
      <c r="BJ44" s="266"/>
      <c r="BK44" s="266"/>
      <c r="BL44" s="266"/>
      <c r="BM44" s="266"/>
      <c r="BN44" s="266"/>
      <c r="BO44" s="266"/>
      <c r="BP44" s="266"/>
      <c r="BQ44" s="3100">
        <v>50</v>
      </c>
      <c r="BR44" s="3100"/>
      <c r="BS44" s="3113"/>
      <c r="BT44" s="3114"/>
      <c r="BU44" s="3114"/>
      <c r="BV44" s="3114"/>
      <c r="BW44" s="3114"/>
      <c r="BX44" s="3114"/>
      <c r="BY44" s="3114"/>
      <c r="BZ44" s="3114"/>
      <c r="CA44" s="3115"/>
      <c r="CB44" s="3100" t="s">
        <v>23</v>
      </c>
      <c r="CC44" s="3100"/>
      <c r="CD44" s="1864"/>
      <c r="CE44" s="266"/>
      <c r="CF44" s="266"/>
      <c r="CG44" s="266"/>
      <c r="CH44" s="5"/>
      <c r="CI44" s="5"/>
      <c r="CJ44" s="5"/>
      <c r="CK44" s="5"/>
      <c r="CL44" s="5"/>
      <c r="CM44" s="5"/>
    </row>
    <row r="45" spans="2:91" s="17" customFormat="1" ht="30" customHeight="1">
      <c r="B45" s="1800"/>
      <c r="C45" s="5"/>
      <c r="D45" s="1814"/>
      <c r="E45" s="5"/>
      <c r="F45" s="152" t="s">
        <v>1692</v>
      </c>
      <c r="G45" s="5"/>
      <c r="H45" s="5"/>
      <c r="I45" s="266"/>
      <c r="J45" s="266"/>
      <c r="K45" s="266"/>
      <c r="L45" s="266"/>
      <c r="M45" s="1738"/>
      <c r="N45" s="1738"/>
      <c r="O45" s="1738"/>
      <c r="P45" s="1738"/>
      <c r="Q45" s="1738"/>
      <c r="R45" s="1738"/>
      <c r="S45" s="1738"/>
      <c r="T45" s="1738"/>
      <c r="U45" s="1738"/>
      <c r="V45" s="1738"/>
      <c r="W45" s="1738"/>
      <c r="X45" s="1738"/>
      <c r="Y45" s="1738"/>
      <c r="Z45" s="1738"/>
      <c r="AA45" s="1738"/>
      <c r="AB45" s="1738"/>
      <c r="AC45" s="1738"/>
      <c r="AD45" s="1738"/>
      <c r="AE45" s="1738"/>
      <c r="AF45" s="1738"/>
      <c r="AG45" s="1738"/>
      <c r="AH45" s="1738"/>
      <c r="AI45" s="1738"/>
      <c r="AJ45" s="1738"/>
      <c r="AK45" s="1738"/>
      <c r="AL45" s="1738"/>
      <c r="AM45" s="1738"/>
      <c r="AN45" s="1738"/>
      <c r="AO45" s="1738"/>
      <c r="AP45" s="1738"/>
      <c r="AQ45" s="1738"/>
      <c r="AR45" s="1738"/>
      <c r="AS45" s="1738"/>
      <c r="AT45" s="1738"/>
      <c r="AU45" s="1738"/>
      <c r="AV45" s="1738"/>
      <c r="AW45" s="1738"/>
      <c r="AX45" s="1738"/>
      <c r="AY45" s="1738"/>
      <c r="AZ45" s="1738"/>
      <c r="BA45" s="1738"/>
      <c r="BB45" s="1738"/>
      <c r="BC45" s="1738"/>
      <c r="BD45" s="1738"/>
      <c r="BE45" s="1738"/>
      <c r="BF45" s="1738"/>
      <c r="BG45" s="266"/>
      <c r="BH45" s="266"/>
      <c r="BI45" s="266"/>
      <c r="BJ45" s="266"/>
      <c r="BK45" s="266"/>
      <c r="BL45" s="266"/>
      <c r="BM45" s="266"/>
      <c r="BN45" s="266"/>
      <c r="BO45" s="266"/>
      <c r="BP45" s="266"/>
      <c r="BQ45" s="3100"/>
      <c r="BR45" s="3100"/>
      <c r="BS45" s="3116"/>
      <c r="BT45" s="3117"/>
      <c r="BU45" s="3117"/>
      <c r="BV45" s="3117"/>
      <c r="BW45" s="3117"/>
      <c r="BX45" s="3117"/>
      <c r="BY45" s="3117"/>
      <c r="BZ45" s="3117"/>
      <c r="CA45" s="3118"/>
      <c r="CB45" s="3100"/>
      <c r="CC45" s="3100"/>
      <c r="CD45" s="1864"/>
      <c r="CE45" s="266"/>
      <c r="CF45" s="266"/>
      <c r="CG45" s="266"/>
      <c r="CH45" s="5"/>
      <c r="CI45" s="5"/>
      <c r="CJ45" s="5"/>
      <c r="CK45" s="5"/>
      <c r="CL45" s="5"/>
      <c r="CM45" s="5"/>
    </row>
    <row r="46" spans="2:91" s="17" customFormat="1" ht="24.9" customHeight="1">
      <c r="B46" s="1800"/>
      <c r="C46" s="5"/>
      <c r="D46" s="1814"/>
      <c r="E46" s="5"/>
      <c r="F46" s="160"/>
      <c r="G46" s="5"/>
      <c r="H46" s="5"/>
      <c r="I46" s="266"/>
      <c r="J46" s="266"/>
      <c r="K46" s="266"/>
      <c r="L46" s="266"/>
      <c r="M46" s="1738"/>
      <c r="N46" s="1738"/>
      <c r="O46" s="1738"/>
      <c r="P46" s="1738"/>
      <c r="Q46" s="1738"/>
      <c r="R46" s="1738"/>
      <c r="S46" s="1738"/>
      <c r="T46" s="1738"/>
      <c r="U46" s="1738"/>
      <c r="V46" s="1738"/>
      <c r="W46" s="1738"/>
      <c r="X46" s="1738"/>
      <c r="Y46" s="1738"/>
      <c r="Z46" s="1738"/>
      <c r="AA46" s="1738"/>
      <c r="AB46" s="1738"/>
      <c r="AC46" s="1738"/>
      <c r="AD46" s="1738"/>
      <c r="AE46" s="1738"/>
      <c r="AF46" s="1738"/>
      <c r="AG46" s="1738"/>
      <c r="AH46" s="1738"/>
      <c r="AI46" s="1738"/>
      <c r="AJ46" s="1738"/>
      <c r="AK46" s="1738"/>
      <c r="AL46" s="1738"/>
      <c r="AM46" s="1738"/>
      <c r="AN46" s="1738"/>
      <c r="AO46" s="1738"/>
      <c r="AP46" s="1738"/>
      <c r="AQ46" s="1738"/>
      <c r="AR46" s="1738"/>
      <c r="AS46" s="1738"/>
      <c r="AT46" s="1738"/>
      <c r="AU46" s="1738"/>
      <c r="AV46" s="1738"/>
      <c r="AW46" s="1738"/>
      <c r="AX46" s="1738"/>
      <c r="AY46" s="1738"/>
      <c r="AZ46" s="1738"/>
      <c r="BA46" s="1738"/>
      <c r="BB46" s="1738"/>
      <c r="BC46" s="1738"/>
      <c r="BD46" s="1738"/>
      <c r="BE46" s="1738"/>
      <c r="BF46" s="1738"/>
      <c r="BG46" s="1738"/>
      <c r="BH46" s="1738"/>
      <c r="BI46" s="1738"/>
      <c r="BJ46" s="1738"/>
      <c r="BK46" s="1738"/>
      <c r="BL46" s="1738"/>
      <c r="BM46" s="1738"/>
      <c r="BN46" s="1738"/>
      <c r="BO46" s="1738"/>
      <c r="BP46" s="1738"/>
      <c r="BQ46" s="1738"/>
      <c r="BR46" s="1738"/>
      <c r="BS46" s="1738"/>
      <c r="BT46" s="1738"/>
      <c r="BU46" s="1738"/>
      <c r="BV46" s="1738"/>
      <c r="BW46" s="1738"/>
      <c r="BX46" s="1738"/>
      <c r="BY46" s="1738"/>
      <c r="BZ46" s="1738"/>
      <c r="CA46" s="1738"/>
      <c r="CC46" s="266"/>
      <c r="CD46" s="1864"/>
      <c r="CH46" s="1738"/>
      <c r="CI46" s="1738"/>
      <c r="CJ46" s="1738"/>
      <c r="CK46" s="1738"/>
    </row>
    <row r="47" spans="2:91" s="17" customFormat="1" ht="30" customHeight="1">
      <c r="B47" s="1824"/>
      <c r="C47" s="5"/>
      <c r="D47" s="1814"/>
      <c r="E47" s="5"/>
      <c r="F47" s="266" t="s">
        <v>476</v>
      </c>
      <c r="G47" s="5"/>
      <c r="H47" s="5"/>
      <c r="I47" s="266"/>
      <c r="J47" s="266"/>
      <c r="K47" s="266"/>
      <c r="L47" s="266"/>
      <c r="M47" s="1738"/>
      <c r="N47" s="1738"/>
      <c r="O47" s="1738"/>
      <c r="P47" s="1738"/>
      <c r="Q47" s="1738"/>
      <c r="R47" s="1738"/>
      <c r="S47" s="1738"/>
      <c r="T47" s="1738"/>
      <c r="U47" s="1738"/>
      <c r="V47" s="1738"/>
      <c r="W47" s="1738"/>
      <c r="X47" s="1738"/>
      <c r="Y47" s="1738"/>
      <c r="Z47" s="1738"/>
      <c r="AA47" s="1738"/>
      <c r="AB47" s="1738"/>
      <c r="AC47" s="1738"/>
      <c r="AD47" s="1738"/>
      <c r="AE47" s="1738"/>
      <c r="AF47" s="1738"/>
      <c r="AG47" s="1738"/>
      <c r="AH47" s="1738"/>
      <c r="AI47" s="1738"/>
      <c r="AJ47" s="1738"/>
      <c r="AK47" s="1738"/>
      <c r="AL47" s="1738"/>
      <c r="AM47" s="1738"/>
      <c r="AN47" s="1738"/>
      <c r="AO47" s="1738"/>
      <c r="AP47" s="1738"/>
      <c r="AQ47" s="1738"/>
      <c r="AR47" s="1738"/>
      <c r="AS47" s="1738"/>
      <c r="AT47" s="1738"/>
      <c r="AU47" s="1738"/>
      <c r="AV47" s="1738"/>
      <c r="AW47" s="1738"/>
      <c r="AX47" s="1738"/>
      <c r="AY47" s="1738"/>
      <c r="AZ47" s="1738"/>
      <c r="BA47" s="1738"/>
      <c r="BB47" s="1738"/>
      <c r="BC47" s="1738"/>
      <c r="BD47" s="1738"/>
      <c r="BE47" s="1738"/>
      <c r="BF47" s="1738"/>
      <c r="BG47" s="1738"/>
      <c r="BH47" s="1738"/>
      <c r="BI47" s="1738"/>
      <c r="BJ47" s="1738"/>
      <c r="BK47" s="1738"/>
      <c r="BL47" s="1738"/>
      <c r="BM47" s="1738"/>
      <c r="BN47" s="1738"/>
      <c r="BO47" s="1738"/>
      <c r="BP47" s="1738"/>
      <c r="BQ47" s="1738"/>
      <c r="BR47" s="1738"/>
      <c r="BS47" s="3091" t="s">
        <v>1567</v>
      </c>
      <c r="BT47" s="3092"/>
      <c r="BU47" s="3092"/>
      <c r="BV47" s="3092"/>
      <c r="BW47" s="3092"/>
      <c r="BX47" s="3092"/>
      <c r="BY47" s="3092"/>
      <c r="BZ47" s="3092"/>
      <c r="CA47" s="3093"/>
      <c r="CB47" s="3100" t="s">
        <v>23</v>
      </c>
      <c r="CC47" s="3100"/>
      <c r="CD47" s="1864"/>
      <c r="CH47" s="1738"/>
      <c r="CI47" s="1738"/>
      <c r="CJ47" s="1738"/>
      <c r="CK47" s="1738"/>
    </row>
    <row r="48" spans="2:91" s="17" customFormat="1" ht="30" customHeight="1">
      <c r="B48" s="481"/>
      <c r="C48" s="5"/>
      <c r="D48" s="1814"/>
      <c r="E48" s="5"/>
      <c r="F48" s="152" t="s">
        <v>477</v>
      </c>
      <c r="G48" s="5"/>
      <c r="H48" s="5"/>
      <c r="I48" s="266"/>
      <c r="J48" s="266"/>
      <c r="K48" s="266"/>
      <c r="L48" s="266"/>
      <c r="M48" s="1738"/>
      <c r="N48" s="1738"/>
      <c r="O48" s="1738"/>
      <c r="P48" s="1738"/>
      <c r="Q48" s="1738"/>
      <c r="R48" s="1738"/>
      <c r="S48" s="1738"/>
      <c r="T48" s="1738"/>
      <c r="U48" s="1738"/>
      <c r="V48" s="1738"/>
      <c r="W48" s="1738"/>
      <c r="X48" s="1738"/>
      <c r="Y48" s="1738"/>
      <c r="Z48" s="1738"/>
      <c r="AA48" s="1738"/>
      <c r="AB48" s="1738"/>
      <c r="AC48" s="1738"/>
      <c r="AD48" s="1738"/>
      <c r="AE48" s="1738"/>
      <c r="AF48" s="1738"/>
      <c r="AG48" s="1738"/>
      <c r="AH48" s="1738"/>
      <c r="AI48" s="1738"/>
      <c r="AJ48" s="1738"/>
      <c r="AK48" s="1738"/>
      <c r="AL48" s="1738"/>
      <c r="AM48" s="1738"/>
      <c r="AN48" s="1738"/>
      <c r="AO48" s="1738"/>
      <c r="AP48" s="1738"/>
      <c r="AQ48" s="1738"/>
      <c r="AR48" s="1738"/>
      <c r="AS48" s="1738"/>
      <c r="AT48" s="1738"/>
      <c r="AU48" s="1738"/>
      <c r="AV48" s="1738"/>
      <c r="AW48" s="1738"/>
      <c r="AX48" s="1738"/>
      <c r="AY48" s="1738"/>
      <c r="AZ48" s="1738"/>
      <c r="BA48" s="1738"/>
      <c r="BB48" s="1738"/>
      <c r="BC48" s="1738"/>
      <c r="BD48" s="1738"/>
      <c r="BE48" s="1738"/>
      <c r="BF48" s="1738"/>
      <c r="BG48" s="1738"/>
      <c r="BH48" s="1738"/>
      <c r="BI48" s="1738"/>
      <c r="BJ48" s="1738"/>
      <c r="BK48" s="1738"/>
      <c r="BL48" s="1738"/>
      <c r="BM48" s="1738"/>
      <c r="BN48" s="1738"/>
      <c r="BO48" s="1738"/>
      <c r="BP48" s="1738"/>
      <c r="BQ48" s="1738"/>
      <c r="BR48" s="1738"/>
      <c r="BS48" s="3094"/>
      <c r="BT48" s="3095"/>
      <c r="BU48" s="3095"/>
      <c r="BV48" s="3095"/>
      <c r="BW48" s="3095"/>
      <c r="BX48" s="3095"/>
      <c r="BY48" s="3095"/>
      <c r="BZ48" s="3095"/>
      <c r="CA48" s="3096"/>
      <c r="CB48" s="3100"/>
      <c r="CC48" s="3100"/>
      <c r="CD48" s="1864"/>
      <c r="CH48" s="1738"/>
      <c r="CI48" s="1738"/>
      <c r="CJ48" s="1738"/>
      <c r="CK48" s="1738"/>
    </row>
    <row r="49" spans="2:126" s="17" customFormat="1" ht="39.9" customHeight="1">
      <c r="B49" s="1860"/>
      <c r="C49" s="1795"/>
      <c r="D49" s="1795"/>
      <c r="E49" s="1795"/>
      <c r="F49" s="1795"/>
      <c r="G49" s="1795"/>
      <c r="H49" s="1795"/>
      <c r="I49" s="1795"/>
      <c r="J49" s="1795"/>
      <c r="K49" s="1795"/>
      <c r="L49" s="1795"/>
      <c r="M49" s="1795"/>
      <c r="N49" s="1795"/>
      <c r="O49" s="1795"/>
      <c r="P49" s="1795"/>
      <c r="Q49" s="1795"/>
      <c r="R49" s="1795"/>
      <c r="S49" s="1795"/>
      <c r="T49" s="1795"/>
      <c r="U49" s="1795"/>
      <c r="V49" s="1795"/>
      <c r="W49" s="1795"/>
      <c r="X49" s="1795"/>
      <c r="Y49" s="1795"/>
      <c r="Z49" s="1795"/>
      <c r="AA49" s="1795"/>
      <c r="AB49" s="1795"/>
      <c r="AC49" s="1795"/>
      <c r="AD49" s="1795"/>
      <c r="AE49" s="1795"/>
      <c r="AF49" s="1795"/>
      <c r="AG49" s="1795"/>
      <c r="AH49" s="1795"/>
      <c r="AI49" s="1795"/>
      <c r="AJ49" s="1795"/>
      <c r="AK49" s="1795"/>
      <c r="AL49" s="1795"/>
      <c r="AM49" s="1795"/>
      <c r="AN49" s="1795"/>
      <c r="AO49" s="1795"/>
      <c r="AP49" s="1795"/>
      <c r="AQ49" s="1795"/>
      <c r="AR49" s="1795"/>
      <c r="AS49" s="1795"/>
      <c r="AT49" s="1795"/>
      <c r="AU49" s="1795"/>
      <c r="AV49" s="1795"/>
      <c r="AW49" s="1795"/>
      <c r="AX49" s="1795"/>
      <c r="AY49" s="1795"/>
      <c r="AZ49" s="1795"/>
      <c r="BA49" s="1795"/>
      <c r="BB49" s="1795"/>
      <c r="BC49" s="1795"/>
      <c r="BD49" s="1795"/>
      <c r="BE49" s="1795"/>
      <c r="BF49" s="1795"/>
      <c r="BG49" s="1795"/>
      <c r="BH49" s="1795"/>
      <c r="BI49" s="1795"/>
      <c r="BJ49" s="1795"/>
      <c r="BK49" s="1795"/>
      <c r="BL49" s="1795"/>
      <c r="BM49" s="1795"/>
      <c r="BN49" s="1795"/>
      <c r="BO49" s="1795"/>
      <c r="BP49" s="1795"/>
      <c r="BQ49" s="1795"/>
      <c r="BR49" s="1795"/>
      <c r="BS49" s="1795"/>
      <c r="BT49" s="1795"/>
      <c r="BU49" s="1795"/>
      <c r="BV49" s="1795"/>
      <c r="BW49" s="1795"/>
      <c r="BX49" s="1795"/>
      <c r="BY49" s="1795"/>
      <c r="BZ49" s="1795"/>
      <c r="CA49" s="1795"/>
      <c r="CB49" s="1840"/>
      <c r="CC49" s="1863"/>
      <c r="CD49" s="1865"/>
      <c r="CH49" s="1738"/>
      <c r="CI49" s="1738"/>
      <c r="CJ49" s="1738"/>
      <c r="CK49" s="1738"/>
    </row>
    <row r="50" spans="2:126" s="17" customFormat="1" ht="39.9" customHeight="1">
      <c r="B50" s="1766"/>
      <c r="C50" s="1738"/>
      <c r="D50" s="1738"/>
      <c r="E50" s="1738"/>
      <c r="F50" s="1738"/>
      <c r="G50" s="1738"/>
      <c r="H50" s="1738"/>
      <c r="I50" s="1738"/>
      <c r="J50" s="1738"/>
      <c r="K50" s="1738"/>
      <c r="L50" s="1738"/>
      <c r="M50" s="1738"/>
      <c r="N50" s="1738"/>
      <c r="O50" s="1738"/>
      <c r="P50" s="1738"/>
      <c r="Q50" s="1738"/>
      <c r="R50" s="1738"/>
      <c r="S50" s="1738"/>
      <c r="T50" s="1738"/>
      <c r="U50" s="1738"/>
      <c r="V50" s="1738"/>
      <c r="W50" s="1738"/>
      <c r="X50" s="1738"/>
      <c r="Y50" s="1738"/>
      <c r="Z50" s="1738"/>
      <c r="AA50" s="1738"/>
      <c r="AB50" s="1738"/>
      <c r="AC50" s="1738"/>
      <c r="AD50" s="1738"/>
      <c r="AE50" s="1738"/>
      <c r="AF50" s="1738"/>
      <c r="AG50" s="1738"/>
      <c r="AH50" s="1738"/>
      <c r="AI50" s="1738"/>
      <c r="AJ50" s="1738"/>
      <c r="AK50" s="1738"/>
      <c r="AL50" s="1738"/>
      <c r="AM50" s="1738"/>
      <c r="AN50" s="1738"/>
      <c r="AO50" s="1738"/>
      <c r="AP50" s="1738"/>
      <c r="AQ50" s="1738"/>
      <c r="AR50" s="1738"/>
      <c r="AS50" s="1738"/>
      <c r="AT50" s="1738"/>
      <c r="AU50" s="1738"/>
      <c r="AV50" s="1738"/>
      <c r="AW50" s="1738"/>
      <c r="AX50" s="1738"/>
      <c r="AY50" s="1738"/>
      <c r="AZ50" s="1738"/>
      <c r="BA50" s="1738"/>
      <c r="BB50" s="1738"/>
      <c r="BC50" s="1738"/>
      <c r="BD50" s="1738"/>
      <c r="BE50" s="1738"/>
      <c r="BF50" s="1738"/>
      <c r="BG50" s="1738"/>
      <c r="BH50" s="1738"/>
      <c r="BI50" s="1738"/>
      <c r="BJ50" s="1738"/>
      <c r="BK50" s="1738"/>
      <c r="BL50" s="1738"/>
      <c r="BM50" s="1738"/>
      <c r="BN50" s="1738"/>
      <c r="BO50" s="1738"/>
      <c r="BP50" s="1738"/>
      <c r="BQ50" s="1738"/>
      <c r="BR50" s="1738"/>
      <c r="BS50" s="1738"/>
      <c r="BT50" s="1738"/>
      <c r="BU50" s="1738"/>
      <c r="BV50" s="1738"/>
      <c r="BW50" s="1738"/>
      <c r="BX50" s="1738"/>
      <c r="BY50" s="1738"/>
      <c r="BZ50" s="1738"/>
      <c r="CA50" s="1738"/>
      <c r="CC50" s="266"/>
      <c r="CD50" s="1864"/>
      <c r="CH50" s="1738"/>
      <c r="CI50" s="1738"/>
      <c r="CJ50" s="1738"/>
      <c r="CK50" s="1738"/>
    </row>
    <row r="51" spans="2:126" s="17" customFormat="1" ht="24.9" customHeight="1">
      <c r="B51" s="1800"/>
      <c r="C51" s="148" t="s">
        <v>1693</v>
      </c>
      <c r="D51" s="266" t="s">
        <v>1694</v>
      </c>
      <c r="E51" s="4"/>
      <c r="F51" s="1"/>
      <c r="G51" s="1752"/>
      <c r="H51" s="1844"/>
      <c r="I51" s="1844"/>
      <c r="J51" s="286"/>
      <c r="K51" s="356"/>
      <c r="L51" s="356"/>
      <c r="M51" s="356"/>
      <c r="N51" s="356"/>
      <c r="O51" s="356"/>
      <c r="P51" s="286"/>
      <c r="Q51" s="286"/>
      <c r="R51" s="1"/>
      <c r="S51" s="1"/>
      <c r="T51" s="1"/>
      <c r="U51" s="1"/>
      <c r="V51" s="1"/>
      <c r="W51" s="1"/>
      <c r="X51" s="1"/>
      <c r="Y51" s="1"/>
      <c r="Z51" s="1"/>
      <c r="AA51" s="1"/>
      <c r="AB51" s="1"/>
      <c r="AC51" s="1"/>
      <c r="AD51" s="1"/>
      <c r="AE51" s="1"/>
      <c r="AF51" s="1"/>
      <c r="AG51" s="1"/>
      <c r="AH51" s="286"/>
      <c r="AI51" s="286"/>
      <c r="AJ51" s="286"/>
      <c r="AW51" s="1866"/>
      <c r="AX51" s="286"/>
      <c r="AY51" s="286"/>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370"/>
      <c r="CE51" s="1"/>
      <c r="CF51" s="1"/>
      <c r="CH51" s="1738"/>
      <c r="CI51" s="1738"/>
      <c r="CJ51" s="1738"/>
      <c r="CK51" s="1738"/>
    </row>
    <row r="52" spans="2:126" s="17" customFormat="1" ht="30" customHeight="1">
      <c r="B52" s="1800"/>
      <c r="C52" s="1"/>
      <c r="D52" s="159" t="s">
        <v>1695</v>
      </c>
      <c r="E52" s="4"/>
      <c r="F52" s="1"/>
      <c r="G52" s="1752"/>
      <c r="H52" s="1844"/>
      <c r="I52" s="1844"/>
      <c r="J52" s="286"/>
      <c r="K52" s="356"/>
      <c r="L52" s="356"/>
      <c r="M52" s="356"/>
      <c r="N52" s="356"/>
      <c r="O52" s="356"/>
      <c r="P52" s="286"/>
      <c r="Q52" s="286"/>
      <c r="R52" s="1"/>
      <c r="S52" s="1"/>
      <c r="T52" s="1"/>
      <c r="U52" s="1"/>
      <c r="V52" s="1"/>
      <c r="W52" s="1"/>
      <c r="X52" s="1"/>
      <c r="Y52" s="1"/>
      <c r="Z52" s="1"/>
      <c r="AA52" s="1"/>
      <c r="AB52" s="1"/>
      <c r="AC52" s="1"/>
      <c r="AD52" s="1"/>
      <c r="AE52" s="1"/>
      <c r="AF52" s="1"/>
      <c r="AG52" s="1"/>
      <c r="AH52" s="286"/>
      <c r="AI52" s="286"/>
      <c r="AJ52" s="286"/>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8"/>
      <c r="BR52" s="148"/>
      <c r="BS52" s="148"/>
      <c r="BT52" s="148"/>
      <c r="BU52" s="148"/>
      <c r="BV52" s="148"/>
      <c r="BW52" s="148"/>
      <c r="BX52" s="148"/>
      <c r="BY52" s="148"/>
      <c r="BZ52" s="148"/>
      <c r="CA52" s="148"/>
      <c r="CB52" s="148"/>
      <c r="CC52" s="148"/>
      <c r="CD52" s="1767"/>
      <c r="CE52" s="148"/>
      <c r="CF52" s="148"/>
      <c r="CH52" s="1738"/>
      <c r="CI52" s="1738"/>
      <c r="CJ52" s="1738"/>
      <c r="CK52" s="1738"/>
    </row>
    <row r="53" spans="2:126" s="17" customFormat="1" ht="30" customHeight="1">
      <c r="B53" s="1800"/>
      <c r="C53" s="1"/>
      <c r="D53" s="159"/>
      <c r="E53" s="4"/>
      <c r="F53" s="1"/>
      <c r="G53" s="1752"/>
      <c r="H53" s="1844"/>
      <c r="I53" s="1844"/>
      <c r="J53" s="286"/>
      <c r="K53" s="356"/>
      <c r="L53" s="356"/>
      <c r="M53" s="356"/>
      <c r="N53" s="356"/>
      <c r="O53" s="356"/>
      <c r="P53" s="286"/>
      <c r="Q53" s="286"/>
      <c r="R53" s="1"/>
      <c r="S53" s="1"/>
      <c r="T53" s="1"/>
      <c r="U53" s="1"/>
      <c r="V53" s="1"/>
      <c r="W53" s="1"/>
      <c r="X53" s="1"/>
      <c r="Y53" s="1"/>
      <c r="Z53" s="1"/>
      <c r="AA53" s="1"/>
      <c r="AB53" s="1"/>
      <c r="AC53" s="1"/>
      <c r="AD53" s="1"/>
      <c r="AE53" s="1"/>
      <c r="AF53" s="1"/>
      <c r="AG53" s="1"/>
      <c r="AH53" s="286"/>
      <c r="AI53" s="286"/>
      <c r="AJ53" s="286"/>
      <c r="AR53" s="1743"/>
      <c r="AS53" s="1743"/>
      <c r="AT53" s="1743"/>
      <c r="AU53" s="1743"/>
      <c r="AV53" s="1743"/>
      <c r="AW53" s="1743"/>
      <c r="AX53" s="1743"/>
      <c r="AY53" s="1743"/>
      <c r="AZ53" s="1743"/>
      <c r="BA53" s="1743"/>
      <c r="BB53" s="1743"/>
      <c r="BC53" s="1743"/>
      <c r="BD53" s="1743"/>
      <c r="BE53" s="1743"/>
      <c r="BF53" s="1743"/>
      <c r="BG53" s="1743"/>
      <c r="BH53" s="1743"/>
      <c r="BI53" s="1743"/>
      <c r="BJ53" s="1743"/>
      <c r="BK53" s="1743"/>
      <c r="BL53" s="1743"/>
      <c r="BM53" s="1743"/>
      <c r="BN53" s="1743"/>
      <c r="BO53" s="1743"/>
      <c r="BP53" s="1743"/>
      <c r="BQ53" s="1743"/>
      <c r="BR53" s="1743"/>
      <c r="BS53" s="1743"/>
      <c r="BT53" s="1743"/>
      <c r="BU53" s="1743"/>
      <c r="BV53" s="1743"/>
      <c r="BW53" s="1743"/>
      <c r="BX53" s="1743"/>
      <c r="BY53" s="1743"/>
      <c r="BZ53" s="1743"/>
      <c r="CA53" s="1743"/>
      <c r="CB53" s="148"/>
      <c r="CC53" s="148"/>
      <c r="CD53" s="1767"/>
      <c r="CE53" s="148"/>
      <c r="CF53" s="148"/>
      <c r="CH53" s="1738"/>
      <c r="CI53" s="1738"/>
      <c r="CJ53" s="1738"/>
      <c r="CK53" s="1738"/>
    </row>
    <row r="54" spans="2:126" s="17" customFormat="1" ht="30" customHeight="1">
      <c r="B54" s="1800"/>
      <c r="C54" s="1"/>
      <c r="D54" s="159"/>
      <c r="E54" s="4"/>
      <c r="F54" s="1"/>
      <c r="G54" s="1752"/>
      <c r="H54" s="1844"/>
      <c r="I54" s="1844"/>
      <c r="J54" s="286"/>
      <c r="K54" s="356"/>
      <c r="L54" s="356"/>
      <c r="M54" s="356"/>
      <c r="N54" s="356"/>
      <c r="O54" s="356"/>
      <c r="P54" s="286"/>
      <c r="Q54" s="286"/>
      <c r="R54" s="1"/>
      <c r="S54" s="1"/>
      <c r="T54" s="1"/>
      <c r="U54" s="1"/>
      <c r="V54" s="1"/>
      <c r="W54" s="1"/>
      <c r="X54" s="1"/>
      <c r="Y54" s="1"/>
      <c r="Z54" s="1"/>
      <c r="AA54" s="1"/>
      <c r="AB54" s="1"/>
      <c r="AC54" s="3099" t="s">
        <v>1696</v>
      </c>
      <c r="AD54" s="3099"/>
      <c r="AE54" s="3099"/>
      <c r="AF54" s="3099"/>
      <c r="AG54" s="3099"/>
      <c r="AH54" s="3099"/>
      <c r="AI54" s="3099"/>
      <c r="AJ54" s="3099"/>
      <c r="AK54" s="3099"/>
      <c r="AL54" s="3099"/>
      <c r="AM54" s="3099"/>
      <c r="AN54" s="3099"/>
      <c r="AR54" s="3099" t="s">
        <v>1697</v>
      </c>
      <c r="AS54" s="3099"/>
      <c r="AT54" s="3099"/>
      <c r="AU54" s="3099"/>
      <c r="AV54" s="3099"/>
      <c r="AW54" s="3099"/>
      <c r="AX54" s="3099"/>
      <c r="AY54" s="3099"/>
      <c r="AZ54" s="3099"/>
      <c r="BA54" s="3099"/>
      <c r="BB54" s="3099"/>
      <c r="BC54" s="3099"/>
      <c r="BD54" s="3099"/>
      <c r="BE54" s="3099"/>
      <c r="BF54" s="3099"/>
      <c r="BG54" s="3099"/>
      <c r="BH54" s="3099"/>
      <c r="BI54" s="3099"/>
      <c r="BJ54" s="3099"/>
      <c r="BK54" s="3099"/>
      <c r="BL54" s="3099"/>
      <c r="BM54" s="3099"/>
      <c r="BN54" s="3099"/>
      <c r="BO54" s="3099"/>
      <c r="BP54" s="3099"/>
      <c r="BQ54" s="3099"/>
      <c r="BR54" s="3099"/>
      <c r="BS54" s="3099"/>
      <c r="BT54" s="3099"/>
      <c r="BU54" s="3099"/>
      <c r="BV54" s="3099"/>
      <c r="BW54" s="3099"/>
      <c r="BX54" s="3099"/>
      <c r="BY54" s="3099"/>
      <c r="BZ54" s="3099"/>
      <c r="CA54" s="3099"/>
      <c r="CB54" s="148"/>
      <c r="CC54" s="148"/>
      <c r="CD54" s="1767"/>
      <c r="CE54" s="148"/>
      <c r="CF54" s="148"/>
      <c r="CH54" s="1738"/>
      <c r="CI54" s="1738"/>
      <c r="CJ54" s="1738"/>
      <c r="CK54" s="1738"/>
    </row>
    <row r="55" spans="2:126" s="17" customFormat="1" ht="30" customHeight="1">
      <c r="B55" s="1800"/>
      <c r="C55" s="1"/>
      <c r="D55" s="159"/>
      <c r="E55" s="4"/>
      <c r="F55" s="1"/>
      <c r="G55" s="1752"/>
      <c r="H55" s="1844"/>
      <c r="I55" s="1844"/>
      <c r="J55" s="286"/>
      <c r="K55" s="356"/>
      <c r="L55" s="356"/>
      <c r="M55" s="356"/>
      <c r="N55" s="356"/>
      <c r="O55" s="356"/>
      <c r="P55" s="286"/>
      <c r="Q55" s="286"/>
      <c r="R55" s="1"/>
      <c r="S55" s="1"/>
      <c r="T55" s="1"/>
      <c r="U55" s="1"/>
      <c r="V55" s="1"/>
      <c r="W55" s="1"/>
      <c r="X55" s="1"/>
      <c r="Y55" s="1"/>
      <c r="Z55" s="1"/>
      <c r="AA55" s="1"/>
      <c r="AB55" s="1"/>
      <c r="AC55" s="3254" t="s">
        <v>1698</v>
      </c>
      <c r="AD55" s="3254"/>
      <c r="AE55" s="3254"/>
      <c r="AF55" s="3254"/>
      <c r="AG55" s="3254"/>
      <c r="AH55" s="3254"/>
      <c r="AI55" s="3254"/>
      <c r="AJ55" s="3254"/>
      <c r="AK55" s="3254"/>
      <c r="AL55" s="3254"/>
      <c r="AM55" s="3254"/>
      <c r="AN55" s="3254"/>
      <c r="AR55" s="3254" t="s">
        <v>1699</v>
      </c>
      <c r="AS55" s="3254"/>
      <c r="AT55" s="3254"/>
      <c r="AU55" s="3254"/>
      <c r="AV55" s="3254"/>
      <c r="AW55" s="3254"/>
      <c r="AX55" s="3254"/>
      <c r="AY55" s="3254"/>
      <c r="AZ55" s="3254"/>
      <c r="BA55" s="3254"/>
      <c r="BB55" s="3254"/>
      <c r="BC55" s="3254"/>
      <c r="BD55" s="3254"/>
      <c r="BE55" s="3254"/>
      <c r="BF55" s="3254"/>
      <c r="BG55" s="3254"/>
      <c r="BH55" s="3254"/>
      <c r="BI55" s="3254"/>
      <c r="BJ55" s="3254"/>
      <c r="BK55" s="3254"/>
      <c r="BL55" s="3254"/>
      <c r="BM55" s="3254"/>
      <c r="BN55" s="3254"/>
      <c r="BO55" s="3254"/>
      <c r="BP55" s="3254"/>
      <c r="BQ55" s="3254"/>
      <c r="BR55" s="3254"/>
      <c r="BS55" s="3254"/>
      <c r="BT55" s="3254"/>
      <c r="BU55" s="3254"/>
      <c r="BV55" s="3254"/>
      <c r="BW55" s="3254"/>
      <c r="BX55" s="3254"/>
      <c r="BY55" s="3254"/>
      <c r="BZ55" s="3254"/>
      <c r="CA55" s="3254"/>
      <c r="CB55" s="148"/>
      <c r="CC55" s="148"/>
      <c r="CD55" s="1767"/>
      <c r="CE55" s="148"/>
      <c r="CF55" s="148"/>
      <c r="CH55" s="1738"/>
      <c r="CI55" s="1738"/>
      <c r="CJ55" s="1738"/>
      <c r="CK55" s="1738"/>
    </row>
    <row r="56" spans="2:126" s="17" customFormat="1" ht="30" customHeight="1">
      <c r="B56" s="1800"/>
      <c r="C56" s="1"/>
      <c r="D56" s="159"/>
      <c r="E56" s="4"/>
      <c r="F56" s="1"/>
      <c r="G56" s="1752"/>
      <c r="H56" s="1844"/>
      <c r="I56" s="1844"/>
      <c r="J56" s="286"/>
      <c r="K56" s="356"/>
      <c r="L56" s="356"/>
      <c r="M56" s="356"/>
      <c r="N56" s="356"/>
      <c r="O56" s="356"/>
      <c r="P56" s="286"/>
      <c r="AR56" s="3099" t="s">
        <v>1547</v>
      </c>
      <c r="AS56" s="3099"/>
      <c r="AT56" s="3099"/>
      <c r="AU56" s="3099"/>
      <c r="AV56" s="3099"/>
      <c r="AW56" s="3099"/>
      <c r="AX56" s="3099"/>
      <c r="AY56" s="3099"/>
      <c r="AZ56" s="3099"/>
      <c r="BA56" s="3099"/>
      <c r="BB56" s="3099"/>
      <c r="BC56" s="3099"/>
      <c r="BD56" s="3099"/>
      <c r="BE56" s="3099"/>
      <c r="BF56" s="3099"/>
      <c r="BG56" s="3099"/>
      <c r="BH56" s="3099"/>
      <c r="BI56" s="3099"/>
      <c r="BJ56" s="3099"/>
      <c r="BK56" s="3099"/>
      <c r="BL56" s="3099"/>
      <c r="BM56" s="3099"/>
      <c r="BN56" s="3099"/>
      <c r="BO56" s="3099"/>
      <c r="BP56" s="3099"/>
      <c r="BQ56" s="3099"/>
      <c r="BR56" s="3099"/>
      <c r="BS56" s="3099"/>
      <c r="BT56" s="3099"/>
      <c r="BU56" s="3099"/>
      <c r="BV56" s="3099"/>
      <c r="BW56" s="3099"/>
      <c r="BX56" s="3099"/>
      <c r="BY56" s="3099"/>
      <c r="BZ56" s="3099"/>
      <c r="CA56" s="3099"/>
      <c r="CB56" s="152"/>
      <c r="CC56" s="152"/>
      <c r="CD56" s="1767"/>
      <c r="CE56" s="152"/>
      <c r="CF56" s="152"/>
      <c r="CH56" s="1738"/>
      <c r="CI56" s="1738"/>
      <c r="CJ56" s="1738"/>
      <c r="CK56" s="1738"/>
    </row>
    <row r="57" spans="2:126" s="17" customFormat="1" ht="30" customHeight="1">
      <c r="B57" s="1800"/>
      <c r="C57" s="1"/>
      <c r="D57" s="159"/>
      <c r="E57" s="4"/>
      <c r="F57" s="1"/>
      <c r="G57" s="1752"/>
      <c r="H57" s="1844"/>
      <c r="I57" s="1844"/>
      <c r="J57" s="286"/>
      <c r="K57" s="356"/>
      <c r="L57" s="356"/>
      <c r="M57" s="356"/>
      <c r="N57" s="356"/>
      <c r="O57" s="356"/>
      <c r="P57" s="286"/>
      <c r="Q57" s="1"/>
      <c r="R57" s="1"/>
      <c r="S57" s="1"/>
      <c r="T57" s="1"/>
      <c r="U57" s="1"/>
      <c r="V57" s="1"/>
      <c r="W57" s="1"/>
      <c r="X57" s="1"/>
      <c r="Y57" s="1"/>
      <c r="Z57" s="1"/>
      <c r="AA57" s="1"/>
      <c r="AB57" s="1"/>
      <c r="AR57" s="3099" t="s">
        <v>18</v>
      </c>
      <c r="AS57" s="3099"/>
      <c r="AT57" s="3099"/>
      <c r="AU57" s="3099"/>
      <c r="AV57" s="3099"/>
      <c r="AW57" s="3099"/>
      <c r="AX57" s="3099"/>
      <c r="AY57" s="3099"/>
      <c r="AZ57" s="3099"/>
      <c r="BA57" s="3099"/>
      <c r="BB57" s="3099"/>
      <c r="BC57" s="3099"/>
      <c r="BD57" s="3099"/>
      <c r="BE57" s="3099"/>
      <c r="BF57" s="3099"/>
      <c r="BG57" s="3099"/>
      <c r="BH57" s="3099"/>
      <c r="BI57" s="3099"/>
      <c r="BJ57" s="3099"/>
      <c r="BK57" s="3099"/>
      <c r="BL57" s="3099"/>
      <c r="BM57" s="3099"/>
      <c r="BN57" s="3099"/>
      <c r="BO57" s="3099"/>
      <c r="BP57" s="3099"/>
      <c r="BQ57" s="3099"/>
      <c r="BR57" s="3099"/>
      <c r="BS57" s="3099"/>
      <c r="BT57" s="3099"/>
      <c r="BU57" s="3099"/>
      <c r="BV57" s="3099"/>
      <c r="BW57" s="3099"/>
      <c r="BX57" s="3099"/>
      <c r="BY57" s="3099"/>
      <c r="BZ57" s="3099"/>
      <c r="CA57" s="3099"/>
      <c r="CB57" s="148"/>
      <c r="CC57" s="148"/>
      <c r="CD57" s="1767"/>
      <c r="CE57" s="148"/>
      <c r="CF57" s="148"/>
      <c r="CH57" s="1738"/>
      <c r="CI57" s="1738"/>
      <c r="CJ57" s="1738"/>
      <c r="CK57" s="1738"/>
    </row>
    <row r="58" spans="2:126" s="17" customFormat="1" ht="30" customHeight="1">
      <c r="B58" s="481"/>
      <c r="C58" s="1813"/>
      <c r="D58" s="1812"/>
      <c r="E58" s="1812"/>
      <c r="F58" s="1812"/>
      <c r="G58" s="1812"/>
      <c r="H58" s="148"/>
      <c r="I58" s="148"/>
      <c r="J58" s="148"/>
      <c r="K58" s="148"/>
      <c r="L58" s="148"/>
      <c r="M58" s="148"/>
      <c r="N58" s="148"/>
      <c r="O58" s="148"/>
      <c r="P58" s="148"/>
      <c r="Q58" s="1813"/>
      <c r="R58" s="1813"/>
      <c r="S58" s="1813"/>
      <c r="T58" s="1813"/>
      <c r="U58" s="1813"/>
      <c r="V58" s="1813"/>
      <c r="W58" s="1813"/>
      <c r="X58" s="1813"/>
      <c r="Y58" s="1813"/>
      <c r="Z58" s="1813"/>
      <c r="AA58" s="1813"/>
      <c r="AB58" s="1813"/>
      <c r="AC58" s="1813"/>
      <c r="AD58" s="1813"/>
      <c r="AE58" s="1813"/>
      <c r="AF58" s="1813"/>
      <c r="AG58" s="1813"/>
      <c r="AH58" s="1813"/>
      <c r="AI58" s="1813"/>
      <c r="AJ58" s="1813"/>
      <c r="AL58" s="1867" t="s">
        <v>1700</v>
      </c>
      <c r="AM58" s="1813"/>
      <c r="AN58" s="1813"/>
      <c r="AO58" s="1813"/>
      <c r="AP58" s="1813"/>
      <c r="AQ58" s="1813"/>
      <c r="AR58" s="1813"/>
      <c r="AS58" s="1813"/>
      <c r="AU58" s="1813"/>
      <c r="AV58" s="1813"/>
      <c r="AW58" s="1813"/>
      <c r="AX58" s="1813"/>
      <c r="AY58" s="1813"/>
      <c r="AZ58" s="1"/>
      <c r="BA58" s="1"/>
      <c r="BB58" s="1"/>
      <c r="BC58" s="1"/>
      <c r="BD58" s="1"/>
      <c r="BE58" s="1"/>
      <c r="BF58" s="1"/>
      <c r="BG58" s="1"/>
      <c r="BH58" s="1"/>
      <c r="BI58" s="1"/>
      <c r="BJ58" s="1"/>
      <c r="BK58" s="1"/>
      <c r="BL58" s="1"/>
      <c r="BM58" s="286"/>
      <c r="BN58" s="286"/>
      <c r="BO58" s="1"/>
      <c r="BP58" s="1"/>
      <c r="BQ58" s="1"/>
      <c r="BR58" s="1"/>
      <c r="BS58" s="1"/>
      <c r="BT58" s="1"/>
      <c r="BU58" s="1"/>
      <c r="BV58" s="1"/>
      <c r="BY58" s="258" t="s">
        <v>1700</v>
      </c>
      <c r="BZ58" s="22"/>
      <c r="CA58" s="22"/>
      <c r="CB58" s="22"/>
      <c r="CC58" s="22"/>
      <c r="CD58" s="1815"/>
      <c r="CE58" s="22"/>
      <c r="CF58" s="22"/>
      <c r="CH58" s="1738"/>
      <c r="CI58" s="1738"/>
      <c r="CJ58" s="1738"/>
      <c r="CK58" s="1738"/>
    </row>
    <row r="59" spans="2:126" s="17" customFormat="1" ht="30" customHeight="1">
      <c r="B59" s="1766"/>
      <c r="C59" s="1813"/>
      <c r="D59" s="1847" t="s">
        <v>19</v>
      </c>
      <c r="E59" s="35"/>
      <c r="F59" s="148" t="s">
        <v>1701</v>
      </c>
      <c r="G59" s="266"/>
      <c r="H59" s="148"/>
      <c r="I59" s="148"/>
      <c r="J59" s="148"/>
      <c r="K59" s="148"/>
      <c r="L59" s="148"/>
      <c r="M59" s="148"/>
      <c r="N59" s="148"/>
      <c r="O59" s="148"/>
      <c r="P59" s="148"/>
      <c r="Q59" s="1813"/>
      <c r="R59" s="1813"/>
      <c r="S59" s="1813"/>
      <c r="T59" s="1813"/>
      <c r="U59" s="1813"/>
      <c r="V59" s="1813"/>
      <c r="W59" s="1813"/>
      <c r="X59" s="1813"/>
      <c r="Y59" s="1813"/>
      <c r="Z59" s="1813"/>
      <c r="AA59" s="3100">
        <v>51</v>
      </c>
      <c r="AB59" s="3100"/>
      <c r="AC59" s="3113"/>
      <c r="AD59" s="3114"/>
      <c r="AE59" s="3114"/>
      <c r="AF59" s="3114"/>
      <c r="AG59" s="3114"/>
      <c r="AH59" s="3114"/>
      <c r="AI59" s="3114"/>
      <c r="AJ59" s="3114"/>
      <c r="AK59" s="3114"/>
      <c r="AL59" s="3114"/>
      <c r="AM59" s="3114"/>
      <c r="AN59" s="3115"/>
      <c r="AP59" s="3100">
        <v>54</v>
      </c>
      <c r="AQ59" s="3100"/>
      <c r="AR59" s="3113"/>
      <c r="AS59" s="3114"/>
      <c r="AT59" s="3114"/>
      <c r="AU59" s="3114"/>
      <c r="AV59" s="3114"/>
      <c r="AW59" s="3114"/>
      <c r="AX59" s="3114"/>
      <c r="AY59" s="3114"/>
      <c r="AZ59" s="3114"/>
      <c r="BA59" s="3114"/>
      <c r="BB59" s="3114"/>
      <c r="BC59" s="3114"/>
      <c r="BD59" s="3114"/>
      <c r="BE59" s="3114"/>
      <c r="BF59" s="3114"/>
      <c r="BG59" s="3114"/>
      <c r="BH59" s="3114"/>
      <c r="BI59" s="3114"/>
      <c r="BJ59" s="3114"/>
      <c r="BK59" s="3114"/>
      <c r="BL59" s="3114"/>
      <c r="BM59" s="3114"/>
      <c r="BN59" s="3114"/>
      <c r="BO59" s="3114"/>
      <c r="BP59" s="3114"/>
      <c r="BQ59" s="3114"/>
      <c r="BR59" s="3114"/>
      <c r="BS59" s="3114"/>
      <c r="BT59" s="3114"/>
      <c r="BU59" s="3114"/>
      <c r="BV59" s="3114"/>
      <c r="BW59" s="3114"/>
      <c r="BX59" s="3114"/>
      <c r="BY59" s="3114"/>
      <c r="BZ59" s="3114"/>
      <c r="CA59" s="3115"/>
      <c r="CB59" s="1738"/>
      <c r="CC59" s="1738"/>
      <c r="CD59" s="1815"/>
      <c r="CE59" s="1738"/>
      <c r="CF59" s="1738"/>
      <c r="CH59" s="1738"/>
      <c r="CI59" s="1738"/>
      <c r="CJ59" s="1738"/>
      <c r="CK59" s="1738"/>
      <c r="CL59" s="1738"/>
      <c r="CM59" s="1738"/>
      <c r="CN59" s="1738"/>
      <c r="CO59" s="1738"/>
      <c r="CP59" s="1738"/>
      <c r="CQ59" s="1738"/>
      <c r="CR59" s="1738"/>
      <c r="CS59" s="1738"/>
      <c r="CT59" s="1738"/>
      <c r="CU59" s="1738"/>
      <c r="CV59" s="1738"/>
      <c r="CW59" s="1738"/>
      <c r="CX59" s="1738"/>
      <c r="CY59" s="1738"/>
      <c r="CZ59" s="1738"/>
      <c r="DA59" s="1738"/>
      <c r="DB59" s="1738"/>
      <c r="DC59" s="1738"/>
      <c r="DD59" s="1738"/>
      <c r="DE59" s="1738"/>
      <c r="DF59" s="1738"/>
      <c r="DG59" s="1738"/>
      <c r="DH59" s="1738"/>
      <c r="DI59" s="1738"/>
      <c r="DJ59" s="1738"/>
      <c r="DK59" s="1738"/>
      <c r="DL59" s="1738"/>
      <c r="DM59" s="1738"/>
      <c r="DN59" s="1738"/>
      <c r="DO59" s="1738"/>
      <c r="DP59" s="1738"/>
      <c r="DQ59" s="1738"/>
      <c r="DR59" s="1738"/>
      <c r="DS59" s="1738"/>
      <c r="DT59" s="1738"/>
      <c r="DU59" s="1738"/>
      <c r="DV59" s="1738"/>
    </row>
    <row r="60" spans="2:126" s="17" customFormat="1" ht="30" customHeight="1">
      <c r="B60" s="1800"/>
      <c r="C60" s="5"/>
      <c r="D60" s="1814"/>
      <c r="E60" s="35"/>
      <c r="F60" s="152" t="s">
        <v>1702</v>
      </c>
      <c r="G60" s="266"/>
      <c r="H60" s="148"/>
      <c r="I60" s="148"/>
      <c r="J60" s="148"/>
      <c r="K60" s="148"/>
      <c r="L60" s="148"/>
      <c r="M60" s="148"/>
      <c r="N60" s="148"/>
      <c r="O60" s="148"/>
      <c r="P60" s="148"/>
      <c r="Q60" s="5"/>
      <c r="R60" s="5"/>
      <c r="S60" s="5"/>
      <c r="T60" s="5"/>
      <c r="U60" s="5"/>
      <c r="V60" s="5"/>
      <c r="W60" s="5"/>
      <c r="X60" s="5"/>
      <c r="Y60" s="5"/>
      <c r="Z60" s="5"/>
      <c r="AA60" s="3100"/>
      <c r="AB60" s="3100"/>
      <c r="AC60" s="3116"/>
      <c r="AD60" s="3117"/>
      <c r="AE60" s="3117"/>
      <c r="AF60" s="3117"/>
      <c r="AG60" s="3117"/>
      <c r="AH60" s="3117"/>
      <c r="AI60" s="3117"/>
      <c r="AJ60" s="3117"/>
      <c r="AK60" s="3117"/>
      <c r="AL60" s="3117"/>
      <c r="AM60" s="3117"/>
      <c r="AN60" s="3118"/>
      <c r="AP60" s="3100"/>
      <c r="AQ60" s="3100"/>
      <c r="AR60" s="3116"/>
      <c r="AS60" s="3117"/>
      <c r="AT60" s="3117"/>
      <c r="AU60" s="3117"/>
      <c r="AV60" s="3117"/>
      <c r="AW60" s="3117"/>
      <c r="AX60" s="3117"/>
      <c r="AY60" s="3117"/>
      <c r="AZ60" s="3117"/>
      <c r="BA60" s="3117"/>
      <c r="BB60" s="3117"/>
      <c r="BC60" s="3117"/>
      <c r="BD60" s="3117"/>
      <c r="BE60" s="3117"/>
      <c r="BF60" s="3117"/>
      <c r="BG60" s="3117"/>
      <c r="BH60" s="3117"/>
      <c r="BI60" s="3117"/>
      <c r="BJ60" s="3117"/>
      <c r="BK60" s="3117"/>
      <c r="BL60" s="3117"/>
      <c r="BM60" s="3117"/>
      <c r="BN60" s="3117"/>
      <c r="BO60" s="3117"/>
      <c r="BP60" s="3117"/>
      <c r="BQ60" s="3117"/>
      <c r="BR60" s="3117"/>
      <c r="BS60" s="3117"/>
      <c r="BT60" s="3117"/>
      <c r="BU60" s="3117"/>
      <c r="BV60" s="3117"/>
      <c r="BW60" s="3117"/>
      <c r="BX60" s="3117"/>
      <c r="BY60" s="3117"/>
      <c r="BZ60" s="3117"/>
      <c r="CA60" s="3118"/>
      <c r="CB60" s="1738"/>
      <c r="CC60" s="1738"/>
      <c r="CD60" s="1815"/>
      <c r="CE60" s="1738"/>
      <c r="CF60" s="1738"/>
      <c r="CH60" s="1738"/>
      <c r="CI60" s="1738"/>
      <c r="CJ60" s="1738"/>
      <c r="CK60" s="1738"/>
      <c r="CL60" s="1738"/>
      <c r="CM60" s="1738"/>
      <c r="CN60" s="1738"/>
      <c r="CO60" s="1738"/>
      <c r="CP60" s="1738"/>
      <c r="CQ60" s="1738"/>
      <c r="CR60" s="1738"/>
      <c r="CS60" s="1738"/>
      <c r="CT60" s="1738"/>
      <c r="CU60" s="1738"/>
      <c r="CV60" s="1738"/>
      <c r="CW60" s="1738"/>
      <c r="CX60" s="1738"/>
      <c r="CY60" s="1738"/>
      <c r="CZ60" s="1738"/>
      <c r="DA60" s="1738"/>
      <c r="DB60" s="1738"/>
      <c r="DC60" s="1738"/>
      <c r="DD60" s="1738"/>
      <c r="DE60" s="1738"/>
      <c r="DF60" s="1738"/>
      <c r="DG60" s="1738"/>
      <c r="DH60" s="1738"/>
      <c r="DI60" s="1738"/>
      <c r="DJ60" s="1738"/>
      <c r="DK60" s="1738"/>
      <c r="DL60" s="1738"/>
      <c r="DM60" s="1738"/>
      <c r="DN60" s="1738"/>
      <c r="DO60" s="1738"/>
      <c r="DP60" s="1738"/>
      <c r="DQ60" s="1738"/>
      <c r="DR60" s="1738"/>
      <c r="DS60" s="1738"/>
      <c r="DT60" s="1738"/>
      <c r="DU60" s="1738"/>
      <c r="DV60" s="1738"/>
    </row>
    <row r="61" spans="2:126" s="17" customFormat="1" ht="24.9" customHeight="1">
      <c r="B61" s="1800"/>
      <c r="C61" s="5"/>
      <c r="D61" s="1752"/>
      <c r="E61" s="35"/>
      <c r="F61" s="160"/>
      <c r="G61" s="266"/>
      <c r="H61" s="148"/>
      <c r="I61" s="148"/>
      <c r="J61" s="148"/>
      <c r="K61" s="148"/>
      <c r="L61" s="148"/>
      <c r="M61" s="148"/>
      <c r="N61" s="148"/>
      <c r="O61" s="148"/>
      <c r="P61" s="148"/>
      <c r="Q61" s="5"/>
      <c r="R61" s="5"/>
      <c r="S61" s="5"/>
      <c r="T61" s="5"/>
      <c r="U61" s="5"/>
      <c r="V61" s="5"/>
      <c r="W61" s="5"/>
      <c r="X61" s="5"/>
      <c r="Y61" s="5"/>
      <c r="Z61" s="5"/>
      <c r="AA61" s="5"/>
      <c r="AB61" s="5"/>
      <c r="AC61" s="5"/>
      <c r="AD61" s="5"/>
      <c r="AE61" s="5"/>
      <c r="AF61" s="5"/>
      <c r="AG61" s="5"/>
      <c r="AW61" s="5"/>
      <c r="AX61" s="5"/>
      <c r="AY61" s="5"/>
      <c r="AZ61" s="1738"/>
      <c r="BA61" s="1738"/>
      <c r="BB61" s="1738"/>
      <c r="BC61" s="1738"/>
      <c r="BD61" s="1738"/>
      <c r="BE61" s="1738"/>
      <c r="BF61" s="1738"/>
      <c r="BG61" s="1738"/>
      <c r="BH61" s="1738"/>
      <c r="BI61" s="1738"/>
      <c r="BJ61" s="1738"/>
      <c r="BK61" s="1738"/>
      <c r="BL61" s="1738"/>
      <c r="BM61" s="1738"/>
      <c r="BN61" s="1738"/>
      <c r="BO61" s="1738"/>
      <c r="BP61" s="1738"/>
      <c r="BQ61" s="1738"/>
      <c r="BR61" s="1738"/>
      <c r="BS61" s="1738"/>
      <c r="BT61" s="1738"/>
      <c r="BU61" s="1738"/>
      <c r="BV61" s="1738"/>
      <c r="BW61" s="1738"/>
      <c r="BX61" s="1738"/>
      <c r="BY61" s="1738"/>
      <c r="BZ61" s="1738"/>
      <c r="CA61" s="1738"/>
      <c r="CB61" s="1738"/>
      <c r="CC61" s="1738"/>
      <c r="CD61" s="1767"/>
      <c r="CE61" s="1738"/>
      <c r="CF61" s="1738"/>
      <c r="CH61" s="1738"/>
      <c r="CI61" s="1738"/>
      <c r="CJ61" s="1738"/>
      <c r="CK61" s="1738"/>
      <c r="CL61" s="1738"/>
      <c r="CM61" s="1738"/>
      <c r="CN61" s="1738"/>
      <c r="CO61" s="1738"/>
      <c r="CP61" s="1738"/>
      <c r="CQ61" s="1738"/>
      <c r="CR61" s="1738"/>
      <c r="CS61" s="1738"/>
      <c r="CT61" s="1738"/>
      <c r="CU61" s="1738"/>
      <c r="CV61" s="1738"/>
      <c r="CW61" s="1738"/>
      <c r="CX61" s="1738"/>
      <c r="CY61" s="1738"/>
      <c r="CZ61" s="1738"/>
      <c r="DA61" s="1738"/>
      <c r="DB61" s="1738"/>
      <c r="DC61" s="1738"/>
      <c r="DD61" s="1738"/>
      <c r="DE61" s="1738"/>
      <c r="DF61" s="1738"/>
      <c r="DG61" s="1738"/>
      <c r="DH61" s="1738"/>
      <c r="DI61" s="1738"/>
      <c r="DJ61" s="1738"/>
      <c r="DK61" s="1738"/>
      <c r="DL61" s="1738"/>
      <c r="DM61" s="1738"/>
      <c r="DN61" s="1738"/>
      <c r="DO61" s="1738"/>
      <c r="DP61" s="1738"/>
      <c r="DQ61" s="1738"/>
      <c r="DR61" s="1738"/>
      <c r="DS61" s="1738"/>
      <c r="DT61" s="1738"/>
      <c r="DU61" s="1738"/>
      <c r="DV61" s="1738"/>
    </row>
    <row r="62" spans="2:126" s="17" customFormat="1" ht="30" customHeight="1">
      <c r="B62" s="1800"/>
      <c r="C62" s="5"/>
      <c r="D62" s="1847" t="s">
        <v>20</v>
      </c>
      <c r="E62" s="35"/>
      <c r="F62" s="148" t="s">
        <v>1703</v>
      </c>
      <c r="G62" s="266"/>
      <c r="H62" s="148"/>
      <c r="I62" s="148"/>
      <c r="J62" s="148"/>
      <c r="K62" s="148"/>
      <c r="L62" s="148"/>
      <c r="M62" s="148"/>
      <c r="N62" s="148"/>
      <c r="O62" s="148"/>
      <c r="P62" s="148"/>
      <c r="Q62" s="148"/>
      <c r="R62" s="148"/>
      <c r="S62" s="148"/>
      <c r="T62" s="148"/>
      <c r="U62" s="148"/>
      <c r="V62" s="148"/>
      <c r="W62" s="148"/>
      <c r="X62" s="148"/>
      <c r="Y62" s="148"/>
      <c r="Z62" s="148"/>
      <c r="AA62" s="3100">
        <v>52</v>
      </c>
      <c r="AB62" s="3100"/>
      <c r="AC62" s="3113"/>
      <c r="AD62" s="3114"/>
      <c r="AE62" s="3114"/>
      <c r="AF62" s="3114"/>
      <c r="AG62" s="3114"/>
      <c r="AH62" s="3114"/>
      <c r="AI62" s="3114"/>
      <c r="AJ62" s="3114"/>
      <c r="AK62" s="3114"/>
      <c r="AL62" s="3114"/>
      <c r="AM62" s="3114"/>
      <c r="AN62" s="3115"/>
      <c r="AP62" s="3100">
        <v>55</v>
      </c>
      <c r="AQ62" s="3100"/>
      <c r="AR62" s="3113"/>
      <c r="AS62" s="3114"/>
      <c r="AT62" s="3114"/>
      <c r="AU62" s="3114"/>
      <c r="AV62" s="3114"/>
      <c r="AW62" s="3114"/>
      <c r="AX62" s="3114"/>
      <c r="AY62" s="3114"/>
      <c r="AZ62" s="3114"/>
      <c r="BA62" s="3114"/>
      <c r="BB62" s="3114"/>
      <c r="BC62" s="3114"/>
      <c r="BD62" s="3114"/>
      <c r="BE62" s="3114"/>
      <c r="BF62" s="3114"/>
      <c r="BG62" s="3114"/>
      <c r="BH62" s="3114"/>
      <c r="BI62" s="3114"/>
      <c r="BJ62" s="3114"/>
      <c r="BK62" s="3114"/>
      <c r="BL62" s="3114"/>
      <c r="BM62" s="3114"/>
      <c r="BN62" s="3114"/>
      <c r="BO62" s="3114"/>
      <c r="BP62" s="3114"/>
      <c r="BQ62" s="3114"/>
      <c r="BR62" s="3114"/>
      <c r="BS62" s="3114"/>
      <c r="BT62" s="3114"/>
      <c r="BU62" s="3114"/>
      <c r="BV62" s="3114"/>
      <c r="BW62" s="3114"/>
      <c r="BX62" s="3114"/>
      <c r="BY62" s="3114"/>
      <c r="BZ62" s="3114"/>
      <c r="CA62" s="3115"/>
      <c r="CB62" s="1738"/>
      <c r="CC62" s="1738"/>
      <c r="CD62" s="1767"/>
      <c r="CE62" s="1738"/>
      <c r="CF62" s="1738"/>
      <c r="CH62" s="1738"/>
      <c r="CI62" s="1738"/>
      <c r="CJ62" s="1738"/>
      <c r="CK62" s="1738"/>
      <c r="CL62" s="1738"/>
      <c r="CM62" s="1738"/>
      <c r="CN62" s="1738"/>
      <c r="CO62" s="1738"/>
      <c r="CP62" s="1738"/>
      <c r="CQ62" s="1738"/>
      <c r="CR62" s="1738"/>
      <c r="CS62" s="1738"/>
      <c r="CT62" s="1738"/>
      <c r="CU62" s="1738"/>
      <c r="CV62" s="1738"/>
      <c r="CW62" s="1738"/>
      <c r="CX62" s="1738"/>
      <c r="CY62" s="1738"/>
      <c r="CZ62" s="1738"/>
      <c r="DA62" s="1738"/>
      <c r="DB62" s="1738"/>
      <c r="DC62" s="1738"/>
      <c r="DD62" s="1738"/>
      <c r="DE62" s="1738"/>
      <c r="DF62" s="1738"/>
      <c r="DG62" s="1738"/>
      <c r="DH62" s="1738"/>
      <c r="DI62" s="1738"/>
      <c r="DJ62" s="1738"/>
      <c r="DK62" s="1738"/>
      <c r="DL62" s="1738"/>
      <c r="DM62" s="1738"/>
      <c r="DN62" s="1738"/>
      <c r="DO62" s="1738"/>
      <c r="DP62" s="1738"/>
      <c r="DQ62" s="1738"/>
      <c r="DR62" s="1738"/>
      <c r="DS62" s="1738"/>
      <c r="DT62" s="1738"/>
      <c r="DU62" s="1738"/>
      <c r="DV62" s="1738"/>
    </row>
    <row r="63" spans="2:126" s="17" customFormat="1" ht="30" customHeight="1">
      <c r="B63" s="1800"/>
      <c r="C63" s="5"/>
      <c r="D63" s="1814"/>
      <c r="E63" s="35"/>
      <c r="F63" s="152" t="s">
        <v>1704</v>
      </c>
      <c r="G63" s="266"/>
      <c r="H63" s="148"/>
      <c r="I63" s="148"/>
      <c r="J63" s="148"/>
      <c r="K63" s="148"/>
      <c r="L63" s="148"/>
      <c r="M63" s="148"/>
      <c r="N63" s="148"/>
      <c r="O63" s="148"/>
      <c r="P63" s="148"/>
      <c r="Q63" s="148"/>
      <c r="R63" s="148"/>
      <c r="S63" s="148"/>
      <c r="T63" s="148"/>
      <c r="U63" s="148"/>
      <c r="V63" s="148"/>
      <c r="W63" s="148"/>
      <c r="X63" s="148"/>
      <c r="Y63" s="148"/>
      <c r="Z63" s="148"/>
      <c r="AA63" s="3100"/>
      <c r="AB63" s="3100"/>
      <c r="AC63" s="3116"/>
      <c r="AD63" s="3117"/>
      <c r="AE63" s="3117"/>
      <c r="AF63" s="3117"/>
      <c r="AG63" s="3117"/>
      <c r="AH63" s="3117"/>
      <c r="AI63" s="3117"/>
      <c r="AJ63" s="3117"/>
      <c r="AK63" s="3117"/>
      <c r="AL63" s="3117"/>
      <c r="AM63" s="3117"/>
      <c r="AN63" s="3118"/>
      <c r="AP63" s="3100"/>
      <c r="AQ63" s="3100"/>
      <c r="AR63" s="3116"/>
      <c r="AS63" s="3117"/>
      <c r="AT63" s="3117"/>
      <c r="AU63" s="3117"/>
      <c r="AV63" s="3117"/>
      <c r="AW63" s="3117"/>
      <c r="AX63" s="3117"/>
      <c r="AY63" s="3117"/>
      <c r="AZ63" s="3117"/>
      <c r="BA63" s="3117"/>
      <c r="BB63" s="3117"/>
      <c r="BC63" s="3117"/>
      <c r="BD63" s="3117"/>
      <c r="BE63" s="3117"/>
      <c r="BF63" s="3117"/>
      <c r="BG63" s="3117"/>
      <c r="BH63" s="3117"/>
      <c r="BI63" s="3117"/>
      <c r="BJ63" s="3117"/>
      <c r="BK63" s="3117"/>
      <c r="BL63" s="3117"/>
      <c r="BM63" s="3117"/>
      <c r="BN63" s="3117"/>
      <c r="BO63" s="3117"/>
      <c r="BP63" s="3117"/>
      <c r="BQ63" s="3117"/>
      <c r="BR63" s="3117"/>
      <c r="BS63" s="3117"/>
      <c r="BT63" s="3117"/>
      <c r="BU63" s="3117"/>
      <c r="BV63" s="3117"/>
      <c r="BW63" s="3117"/>
      <c r="BX63" s="3117"/>
      <c r="BY63" s="3117"/>
      <c r="BZ63" s="3117"/>
      <c r="CA63" s="3118"/>
      <c r="CB63" s="1738"/>
      <c r="CC63" s="1738"/>
      <c r="CD63" s="1767"/>
      <c r="CE63" s="1738"/>
      <c r="CF63" s="1738"/>
      <c r="CH63" s="1738"/>
      <c r="CI63" s="1738"/>
      <c r="CJ63" s="1738"/>
      <c r="CK63" s="1738"/>
      <c r="CL63" s="1738"/>
      <c r="CM63" s="1738"/>
      <c r="CN63" s="1738"/>
      <c r="CO63" s="1738"/>
      <c r="CP63" s="1738"/>
      <c r="CQ63" s="1738"/>
      <c r="CR63" s="1738"/>
      <c r="CS63" s="1738"/>
      <c r="CT63" s="1738"/>
      <c r="CU63" s="1738"/>
      <c r="CV63" s="1738"/>
      <c r="CW63" s="1738"/>
      <c r="CX63" s="1738"/>
      <c r="CY63" s="1738"/>
      <c r="CZ63" s="1738"/>
      <c r="DA63" s="1738"/>
      <c r="DB63" s="1738"/>
      <c r="DC63" s="1738"/>
      <c r="DD63" s="1738"/>
      <c r="DE63" s="1738"/>
      <c r="DF63" s="1738"/>
      <c r="DG63" s="1738"/>
      <c r="DH63" s="1738"/>
      <c r="DI63" s="1738"/>
      <c r="DJ63" s="1738"/>
      <c r="DK63" s="1738"/>
      <c r="DL63" s="1738"/>
      <c r="DM63" s="1738"/>
      <c r="DN63" s="1738"/>
      <c r="DO63" s="1738"/>
      <c r="DP63" s="1738"/>
      <c r="DQ63" s="1738"/>
      <c r="DR63" s="1738"/>
      <c r="DS63" s="1738"/>
      <c r="DT63" s="1738"/>
      <c r="DU63" s="1738"/>
      <c r="DV63" s="1738"/>
    </row>
    <row r="64" spans="2:126" s="17" customFormat="1" ht="24.9" customHeight="1">
      <c r="B64" s="1824"/>
      <c r="C64" s="5"/>
      <c r="D64" s="1848"/>
      <c r="E64" s="35"/>
      <c r="F64" s="160"/>
      <c r="G64" s="266"/>
      <c r="H64" s="148"/>
      <c r="I64" s="148"/>
      <c r="J64" s="148"/>
      <c r="K64" s="148"/>
      <c r="L64" s="148"/>
      <c r="M64" s="148"/>
      <c r="N64" s="148"/>
      <c r="O64" s="148"/>
      <c r="P64" s="148"/>
      <c r="Q64" s="148"/>
      <c r="R64" s="148"/>
      <c r="S64" s="148"/>
      <c r="T64" s="148"/>
      <c r="U64" s="148"/>
      <c r="V64" s="148"/>
      <c r="W64" s="148"/>
      <c r="X64" s="148"/>
      <c r="Y64" s="148"/>
      <c r="Z64" s="148"/>
      <c r="AA64" s="148"/>
      <c r="AB64" s="148"/>
      <c r="AC64" s="148"/>
      <c r="AD64" s="148"/>
      <c r="AE64" s="148"/>
      <c r="AF64" s="148"/>
      <c r="AG64" s="148"/>
      <c r="AW64" s="5"/>
      <c r="AX64" s="5"/>
      <c r="AY64" s="5"/>
      <c r="AZ64" s="1738"/>
      <c r="BA64" s="1738"/>
      <c r="BB64" s="1738"/>
      <c r="BC64" s="1738"/>
      <c r="BD64" s="1738"/>
      <c r="BE64" s="1738"/>
      <c r="BF64" s="1738"/>
      <c r="BG64" s="1738"/>
      <c r="BH64" s="1738"/>
      <c r="BI64" s="1738"/>
      <c r="BJ64" s="1738"/>
      <c r="BK64" s="1738"/>
      <c r="BL64" s="1738"/>
      <c r="BM64" s="1738"/>
      <c r="BN64" s="1738"/>
      <c r="BO64" s="1738"/>
      <c r="BP64" s="1738"/>
      <c r="BQ64" s="1738"/>
      <c r="BR64" s="1738"/>
      <c r="BS64" s="1738"/>
      <c r="BT64" s="1738"/>
      <c r="BU64" s="1738"/>
      <c r="BV64" s="1738"/>
      <c r="BW64" s="1738"/>
      <c r="BX64" s="1738"/>
      <c r="BY64" s="1738"/>
      <c r="BZ64" s="1738"/>
      <c r="CA64" s="1738"/>
      <c r="CB64" s="1738"/>
      <c r="CC64" s="1738"/>
      <c r="CD64" s="1767"/>
      <c r="CE64" s="1738"/>
      <c r="CF64" s="1738"/>
      <c r="CH64" s="1738"/>
      <c r="CI64" s="1738"/>
      <c r="CJ64" s="1738"/>
      <c r="CK64" s="1738"/>
      <c r="CL64" s="1738"/>
      <c r="CM64" s="1738"/>
      <c r="CN64" s="1738"/>
      <c r="CO64" s="1738"/>
      <c r="CP64" s="1738"/>
      <c r="CQ64" s="1738"/>
      <c r="CR64" s="1738"/>
      <c r="CS64" s="1738"/>
      <c r="CT64" s="1738"/>
      <c r="CU64" s="1738"/>
      <c r="CV64" s="1738"/>
      <c r="CW64" s="1738"/>
      <c r="CX64" s="1738"/>
      <c r="CY64" s="1738"/>
      <c r="CZ64" s="1738"/>
      <c r="DA64" s="1738"/>
      <c r="DB64" s="1738"/>
      <c r="DC64" s="1738"/>
      <c r="DD64" s="1738"/>
      <c r="DE64" s="1738"/>
      <c r="DF64" s="1738"/>
      <c r="DG64" s="1738"/>
      <c r="DH64" s="1738"/>
      <c r="DI64" s="1738"/>
      <c r="DJ64" s="1738"/>
      <c r="DK64" s="1738"/>
      <c r="DL64" s="1738"/>
      <c r="DM64" s="1738"/>
      <c r="DN64" s="1738"/>
      <c r="DO64" s="1738"/>
      <c r="DP64" s="1738"/>
      <c r="DQ64" s="1738"/>
      <c r="DR64" s="1738"/>
      <c r="DS64" s="1738"/>
      <c r="DT64" s="1738"/>
      <c r="DU64" s="1738"/>
      <c r="DV64" s="1738"/>
    </row>
    <row r="65" spans="2:126" s="17" customFormat="1" ht="30" customHeight="1">
      <c r="B65" s="481"/>
      <c r="C65" s="5"/>
      <c r="D65" s="266" t="s">
        <v>47</v>
      </c>
      <c r="E65" s="35"/>
      <c r="F65" s="148" t="s">
        <v>1705</v>
      </c>
      <c r="G65" s="266"/>
      <c r="H65" s="148"/>
      <c r="I65" s="148"/>
      <c r="J65" s="148"/>
      <c r="K65" s="148"/>
      <c r="L65" s="148"/>
      <c r="M65" s="148"/>
      <c r="N65" s="148"/>
      <c r="O65" s="148"/>
      <c r="P65" s="148"/>
      <c r="Q65" s="148"/>
      <c r="R65" s="148"/>
      <c r="S65" s="148"/>
      <c r="T65" s="148"/>
      <c r="U65" s="148"/>
      <c r="V65" s="148"/>
      <c r="W65" s="148"/>
      <c r="X65" s="148"/>
      <c r="Y65" s="148"/>
      <c r="Z65" s="148"/>
      <c r="AA65" s="3100">
        <v>53</v>
      </c>
      <c r="AB65" s="3100"/>
      <c r="AC65" s="3113"/>
      <c r="AD65" s="3114"/>
      <c r="AE65" s="3114"/>
      <c r="AF65" s="3114"/>
      <c r="AG65" s="3114"/>
      <c r="AH65" s="3114"/>
      <c r="AI65" s="3114"/>
      <c r="AJ65" s="3114"/>
      <c r="AK65" s="3114"/>
      <c r="AL65" s="3114"/>
      <c r="AM65" s="3114"/>
      <c r="AN65" s="3115"/>
      <c r="AP65" s="3100">
        <v>56</v>
      </c>
      <c r="AQ65" s="3100"/>
      <c r="AR65" s="3113"/>
      <c r="AS65" s="3114"/>
      <c r="AT65" s="3114"/>
      <c r="AU65" s="3114"/>
      <c r="AV65" s="3114"/>
      <c r="AW65" s="3114"/>
      <c r="AX65" s="3114"/>
      <c r="AY65" s="3114"/>
      <c r="AZ65" s="3114"/>
      <c r="BA65" s="3114"/>
      <c r="BB65" s="3114"/>
      <c r="BC65" s="3114"/>
      <c r="BD65" s="3114"/>
      <c r="BE65" s="3114"/>
      <c r="BF65" s="3114"/>
      <c r="BG65" s="3114"/>
      <c r="BH65" s="3114"/>
      <c r="BI65" s="3114"/>
      <c r="BJ65" s="3114"/>
      <c r="BK65" s="3114"/>
      <c r="BL65" s="3114"/>
      <c r="BM65" s="3114"/>
      <c r="BN65" s="3114"/>
      <c r="BO65" s="3114"/>
      <c r="BP65" s="3114"/>
      <c r="BQ65" s="3114"/>
      <c r="BR65" s="3114"/>
      <c r="BS65" s="3114"/>
      <c r="BT65" s="3114"/>
      <c r="BU65" s="3114"/>
      <c r="BV65" s="3114"/>
      <c r="BW65" s="3114"/>
      <c r="BX65" s="3114"/>
      <c r="BY65" s="3114"/>
      <c r="BZ65" s="3114"/>
      <c r="CA65" s="3115"/>
      <c r="CB65" s="1738"/>
      <c r="CC65" s="1738"/>
      <c r="CD65" s="1737"/>
      <c r="CE65" s="1738"/>
      <c r="CF65" s="1738"/>
      <c r="CH65" s="1738"/>
      <c r="CI65" s="1738"/>
      <c r="CJ65" s="1738"/>
      <c r="CK65" s="1738"/>
      <c r="CL65" s="1738"/>
      <c r="CM65" s="1738"/>
      <c r="CN65" s="1738"/>
      <c r="CO65" s="1738"/>
      <c r="CP65" s="1738"/>
      <c r="CQ65" s="1738"/>
      <c r="CR65" s="1738"/>
      <c r="CS65" s="1738"/>
      <c r="CT65" s="1738"/>
      <c r="CU65" s="1738"/>
      <c r="CV65" s="1738"/>
      <c r="CW65" s="1738"/>
      <c r="CX65" s="1738"/>
      <c r="CY65" s="1738"/>
      <c r="CZ65" s="1738"/>
      <c r="DA65" s="1738"/>
      <c r="DB65" s="1738"/>
      <c r="DC65" s="1738"/>
      <c r="DD65" s="1738"/>
      <c r="DE65" s="1738"/>
      <c r="DF65" s="1738"/>
      <c r="DG65" s="1738"/>
      <c r="DH65" s="1738"/>
      <c r="DI65" s="1738"/>
      <c r="DJ65" s="1738"/>
      <c r="DK65" s="1738"/>
      <c r="DL65" s="1738"/>
      <c r="DM65" s="1738"/>
      <c r="DN65" s="1738"/>
      <c r="DO65" s="1738"/>
      <c r="DP65" s="1738"/>
      <c r="DQ65" s="1738"/>
      <c r="DR65" s="1738"/>
      <c r="DS65" s="1738"/>
      <c r="DT65" s="1738"/>
      <c r="DU65" s="1738"/>
      <c r="DV65" s="1738"/>
    </row>
    <row r="66" spans="2:126" s="17" customFormat="1" ht="30" customHeight="1">
      <c r="B66" s="1800"/>
      <c r="C66" s="5"/>
      <c r="D66" s="1814"/>
      <c r="E66" s="35"/>
      <c r="F66" s="152" t="s">
        <v>1706</v>
      </c>
      <c r="G66" s="266"/>
      <c r="H66" s="148"/>
      <c r="I66" s="148"/>
      <c r="J66" s="148"/>
      <c r="K66" s="148"/>
      <c r="L66" s="148"/>
      <c r="M66" s="148"/>
      <c r="N66" s="148"/>
      <c r="O66" s="148"/>
      <c r="P66" s="148"/>
      <c r="Q66" s="148"/>
      <c r="R66" s="148"/>
      <c r="S66" s="148"/>
      <c r="T66" s="148"/>
      <c r="U66" s="148"/>
      <c r="V66" s="148"/>
      <c r="W66" s="148"/>
      <c r="X66" s="148"/>
      <c r="Y66" s="148"/>
      <c r="Z66" s="148"/>
      <c r="AA66" s="3100"/>
      <c r="AB66" s="3100"/>
      <c r="AC66" s="3116"/>
      <c r="AD66" s="3117"/>
      <c r="AE66" s="3117"/>
      <c r="AF66" s="3117"/>
      <c r="AG66" s="3117"/>
      <c r="AH66" s="3117"/>
      <c r="AI66" s="3117"/>
      <c r="AJ66" s="3117"/>
      <c r="AK66" s="3117"/>
      <c r="AL66" s="3117"/>
      <c r="AM66" s="3117"/>
      <c r="AN66" s="3118"/>
      <c r="AP66" s="3100"/>
      <c r="AQ66" s="3100"/>
      <c r="AR66" s="3116"/>
      <c r="AS66" s="3117"/>
      <c r="AT66" s="3117"/>
      <c r="AU66" s="3117"/>
      <c r="AV66" s="3117"/>
      <c r="AW66" s="3117"/>
      <c r="AX66" s="3117"/>
      <c r="AY66" s="3117"/>
      <c r="AZ66" s="3117"/>
      <c r="BA66" s="3117"/>
      <c r="BB66" s="3117"/>
      <c r="BC66" s="3117"/>
      <c r="BD66" s="3117"/>
      <c r="BE66" s="3117"/>
      <c r="BF66" s="3117"/>
      <c r="BG66" s="3117"/>
      <c r="BH66" s="3117"/>
      <c r="BI66" s="3117"/>
      <c r="BJ66" s="3117"/>
      <c r="BK66" s="3117"/>
      <c r="BL66" s="3117"/>
      <c r="BM66" s="3117"/>
      <c r="BN66" s="3117"/>
      <c r="BO66" s="3117"/>
      <c r="BP66" s="3117"/>
      <c r="BQ66" s="3117"/>
      <c r="BR66" s="3117"/>
      <c r="BS66" s="3117"/>
      <c r="BT66" s="3117"/>
      <c r="BU66" s="3117"/>
      <c r="BV66" s="3117"/>
      <c r="BW66" s="3117"/>
      <c r="BX66" s="3117"/>
      <c r="BY66" s="3117"/>
      <c r="BZ66" s="3117"/>
      <c r="CA66" s="3118"/>
      <c r="CB66" s="1738"/>
      <c r="CC66" s="1738"/>
      <c r="CD66" s="1737"/>
      <c r="CE66" s="1738"/>
      <c r="CF66" s="1738"/>
      <c r="CH66" s="1738"/>
      <c r="CI66" s="1738"/>
      <c r="CJ66" s="1738"/>
      <c r="CK66" s="1738"/>
      <c r="CL66" s="1738"/>
      <c r="CM66" s="1738"/>
      <c r="CN66" s="1738"/>
      <c r="CO66" s="1738"/>
      <c r="CP66" s="1738"/>
      <c r="CQ66" s="1738"/>
      <c r="CR66" s="1738"/>
      <c r="CS66" s="1738"/>
      <c r="CT66" s="1738"/>
      <c r="CU66" s="1738"/>
      <c r="CV66" s="1738"/>
      <c r="CW66" s="1738"/>
      <c r="CX66" s="1738"/>
      <c r="CY66" s="1738"/>
      <c r="CZ66" s="1738"/>
      <c r="DA66" s="1738"/>
      <c r="DB66" s="1738"/>
      <c r="DC66" s="1738"/>
      <c r="DD66" s="1738"/>
      <c r="DE66" s="1738"/>
      <c r="DF66" s="1738"/>
      <c r="DG66" s="1738"/>
      <c r="DH66" s="1738"/>
      <c r="DI66" s="1738"/>
      <c r="DJ66" s="1738"/>
      <c r="DK66" s="1738"/>
      <c r="DL66" s="1738"/>
      <c r="DM66" s="1738"/>
      <c r="DN66" s="1738"/>
      <c r="DO66" s="1738"/>
      <c r="DP66" s="1738"/>
      <c r="DQ66" s="1738"/>
      <c r="DR66" s="1738"/>
      <c r="DS66" s="1738"/>
      <c r="DT66" s="1738"/>
      <c r="DU66" s="1738"/>
      <c r="DV66" s="1738"/>
    </row>
    <row r="67" spans="2:126" s="17" customFormat="1" ht="39.9" customHeight="1">
      <c r="B67" s="1860"/>
      <c r="C67" s="1795"/>
      <c r="D67" s="1795"/>
      <c r="E67" s="1795"/>
      <c r="F67" s="1795"/>
      <c r="G67" s="1795"/>
      <c r="H67" s="1795"/>
      <c r="I67" s="1795"/>
      <c r="J67" s="1795"/>
      <c r="K67" s="1795"/>
      <c r="L67" s="1795"/>
      <c r="M67" s="1795"/>
      <c r="N67" s="1795"/>
      <c r="O67" s="1795"/>
      <c r="P67" s="1795"/>
      <c r="Q67" s="1795"/>
      <c r="R67" s="1795"/>
      <c r="S67" s="1795"/>
      <c r="T67" s="1795"/>
      <c r="U67" s="1795"/>
      <c r="V67" s="1795"/>
      <c r="W67" s="1795"/>
      <c r="X67" s="1795"/>
      <c r="Y67" s="1795"/>
      <c r="Z67" s="1795"/>
      <c r="AA67" s="1795"/>
      <c r="AB67" s="1795"/>
      <c r="AC67" s="1795"/>
      <c r="AD67" s="1795"/>
      <c r="AE67" s="1795"/>
      <c r="AF67" s="1795"/>
      <c r="AG67" s="1795"/>
      <c r="AH67" s="1795"/>
      <c r="AI67" s="1795"/>
      <c r="AJ67" s="1795"/>
      <c r="AK67" s="1795"/>
      <c r="AL67" s="1795"/>
      <c r="AM67" s="1795"/>
      <c r="AN67" s="1795"/>
      <c r="AO67" s="1795"/>
      <c r="AP67" s="1795"/>
      <c r="AQ67" s="1795"/>
      <c r="AR67" s="1795"/>
      <c r="AS67" s="1795"/>
      <c r="AT67" s="1795"/>
      <c r="AU67" s="1795"/>
      <c r="AV67" s="1795"/>
      <c r="AW67" s="1795"/>
      <c r="AX67" s="1795"/>
      <c r="AY67" s="1795"/>
      <c r="AZ67" s="1795"/>
      <c r="BA67" s="1795"/>
      <c r="BB67" s="1795"/>
      <c r="BC67" s="1795"/>
      <c r="BD67" s="1795"/>
      <c r="BE67" s="1795"/>
      <c r="BF67" s="1795"/>
      <c r="BG67" s="1795"/>
      <c r="BH67" s="1795"/>
      <c r="BI67" s="1795"/>
      <c r="BJ67" s="1795"/>
      <c r="BK67" s="1795"/>
      <c r="BL67" s="1795"/>
      <c r="BM67" s="1795"/>
      <c r="BN67" s="1795"/>
      <c r="BO67" s="1795"/>
      <c r="BP67" s="1795"/>
      <c r="BQ67" s="1795"/>
      <c r="BR67" s="1795"/>
      <c r="BS67" s="1795"/>
      <c r="BT67" s="1795"/>
      <c r="BU67" s="1795"/>
      <c r="BV67" s="1795"/>
      <c r="BW67" s="1795"/>
      <c r="BX67" s="1795"/>
      <c r="BY67" s="1795"/>
      <c r="BZ67" s="1795"/>
      <c r="CA67" s="1795"/>
      <c r="CB67" s="1795"/>
      <c r="CC67" s="1795"/>
      <c r="CD67" s="1823"/>
      <c r="CH67" s="1738"/>
      <c r="CI67" s="1738"/>
      <c r="CJ67" s="1738"/>
      <c r="CK67" s="1738"/>
      <c r="CL67" s="1738"/>
      <c r="CM67" s="1738"/>
      <c r="CN67" s="1738"/>
      <c r="CO67" s="1738"/>
      <c r="CP67" s="1738"/>
      <c r="CQ67" s="1738"/>
      <c r="CR67" s="1738"/>
      <c r="CS67" s="1738"/>
      <c r="CT67" s="1738"/>
      <c r="CU67" s="1738"/>
      <c r="CV67" s="1738"/>
      <c r="CW67" s="1738"/>
      <c r="CX67" s="1738"/>
      <c r="CY67" s="1738"/>
      <c r="CZ67" s="1738"/>
      <c r="DA67" s="1738"/>
      <c r="DB67" s="1738"/>
      <c r="DC67" s="1738"/>
      <c r="DD67" s="1738"/>
      <c r="DE67" s="1738"/>
      <c r="DF67" s="1738"/>
      <c r="DG67" s="1738"/>
      <c r="DH67" s="1738"/>
      <c r="DI67" s="1738"/>
      <c r="DJ67" s="1738"/>
      <c r="DK67" s="1738"/>
      <c r="DL67" s="1738"/>
      <c r="DM67" s="1738"/>
      <c r="DN67" s="1738"/>
      <c r="DO67" s="1738"/>
      <c r="DP67" s="1738"/>
      <c r="DQ67" s="1738"/>
      <c r="DR67" s="1738"/>
      <c r="DS67" s="1738"/>
      <c r="DT67" s="1738"/>
      <c r="DU67" s="1738"/>
      <c r="DV67" s="1738"/>
    </row>
    <row r="68" spans="2:126" s="17" customFormat="1" ht="39.9" customHeight="1">
      <c r="B68" s="1766"/>
      <c r="C68" s="1738"/>
      <c r="D68" s="1738"/>
      <c r="E68" s="1738"/>
      <c r="F68" s="1738"/>
      <c r="G68" s="1738"/>
      <c r="H68" s="1738"/>
      <c r="I68" s="1738"/>
      <c r="J68" s="1738"/>
      <c r="K68" s="1738"/>
      <c r="L68" s="1738"/>
      <c r="M68" s="1738"/>
      <c r="N68" s="1738"/>
      <c r="O68" s="1738"/>
      <c r="P68" s="1738"/>
      <c r="Q68" s="1738"/>
      <c r="R68" s="1738"/>
      <c r="S68" s="1738"/>
      <c r="T68" s="1738"/>
      <c r="U68" s="1738"/>
      <c r="V68" s="1738"/>
      <c r="W68" s="1738"/>
      <c r="X68" s="1738"/>
      <c r="Y68" s="1738"/>
      <c r="Z68" s="1738"/>
      <c r="AA68" s="1738"/>
      <c r="AB68" s="1738"/>
      <c r="AC68" s="1738"/>
      <c r="AD68" s="1738"/>
      <c r="AE68" s="1738"/>
      <c r="AF68" s="1738"/>
      <c r="AG68" s="1738"/>
      <c r="AH68" s="1738"/>
      <c r="AI68" s="1738"/>
      <c r="AJ68" s="1738"/>
      <c r="AK68" s="1738"/>
      <c r="AL68" s="1738"/>
      <c r="AM68" s="1738"/>
      <c r="AN68" s="1738"/>
      <c r="AO68" s="1738"/>
      <c r="AP68" s="1738"/>
      <c r="AQ68" s="1738"/>
      <c r="AR68" s="1738"/>
      <c r="AS68" s="1738"/>
      <c r="AT68" s="1738"/>
      <c r="AU68" s="1738"/>
      <c r="AV68" s="1738"/>
      <c r="AW68" s="1738"/>
      <c r="AX68" s="1738"/>
      <c r="AY68" s="1738"/>
      <c r="AZ68" s="1738"/>
      <c r="BA68" s="1738"/>
      <c r="BB68" s="1738"/>
      <c r="BC68" s="1738"/>
      <c r="BD68" s="1738"/>
      <c r="BE68" s="1738"/>
      <c r="BF68" s="1738"/>
      <c r="BG68" s="1738"/>
      <c r="BH68" s="1738"/>
      <c r="BI68" s="1738"/>
      <c r="BJ68" s="1738"/>
      <c r="BK68" s="1738"/>
      <c r="BL68" s="1738"/>
      <c r="BM68" s="1738"/>
      <c r="BN68" s="1738"/>
      <c r="BO68" s="1738"/>
      <c r="BP68" s="1738"/>
      <c r="BQ68" s="1738"/>
      <c r="BR68" s="1738"/>
      <c r="BS68" s="1738"/>
      <c r="BT68" s="1738"/>
      <c r="BU68" s="1738"/>
      <c r="BV68" s="1738"/>
      <c r="BW68" s="1738"/>
      <c r="BX68" s="1738"/>
      <c r="BY68" s="1738"/>
      <c r="BZ68" s="1738"/>
      <c r="CA68" s="1738"/>
      <c r="CB68" s="1738"/>
      <c r="CC68" s="1738"/>
      <c r="CD68" s="1815"/>
      <c r="CH68" s="1738"/>
      <c r="CI68" s="1738"/>
      <c r="CJ68" s="1738"/>
      <c r="CK68" s="1738"/>
      <c r="CL68" s="1738"/>
      <c r="CM68" s="1738"/>
      <c r="CN68" s="1738"/>
      <c r="CO68" s="1738"/>
      <c r="CP68" s="1738"/>
      <c r="CQ68" s="1738"/>
      <c r="CR68" s="1738"/>
      <c r="CS68" s="1738"/>
      <c r="CT68" s="1738"/>
      <c r="CU68" s="1738"/>
      <c r="CV68" s="1738"/>
      <c r="CW68" s="1738"/>
      <c r="CX68" s="1738"/>
      <c r="CY68" s="1738"/>
      <c r="CZ68" s="1738"/>
      <c r="DA68" s="1738"/>
      <c r="DB68" s="1738"/>
      <c r="DC68" s="1738"/>
      <c r="DD68" s="1738"/>
      <c r="DE68" s="1738"/>
      <c r="DF68" s="1738"/>
      <c r="DG68" s="1738"/>
      <c r="DH68" s="1738"/>
      <c r="DI68" s="1738"/>
      <c r="DJ68" s="1738"/>
      <c r="DK68" s="1738"/>
      <c r="DL68" s="1738"/>
      <c r="DM68" s="1738"/>
      <c r="DN68" s="1738"/>
      <c r="DO68" s="1738"/>
      <c r="DP68" s="1738"/>
      <c r="DQ68" s="1738"/>
      <c r="DR68" s="1738"/>
      <c r="DS68" s="1738"/>
      <c r="DT68" s="1738"/>
      <c r="DU68" s="1738"/>
      <c r="DV68" s="1738"/>
    </row>
    <row r="69" spans="2:126" s="17" customFormat="1" ht="30" customHeight="1">
      <c r="B69" s="1800"/>
      <c r="C69" s="148" t="s">
        <v>1707</v>
      </c>
      <c r="D69" s="266" t="s">
        <v>1708</v>
      </c>
      <c r="E69" s="1738"/>
      <c r="F69" s="1738"/>
      <c r="G69" s="1738"/>
      <c r="H69" s="1738"/>
      <c r="I69" s="1738"/>
      <c r="J69" s="1738"/>
      <c r="K69" s="1738"/>
      <c r="L69" s="1738"/>
      <c r="M69" s="1738"/>
      <c r="N69" s="1738"/>
      <c r="O69" s="1738"/>
      <c r="P69" s="1738"/>
      <c r="Q69" s="1738"/>
      <c r="R69" s="1738"/>
      <c r="S69" s="1738"/>
      <c r="T69" s="1738"/>
      <c r="U69" s="1738"/>
      <c r="V69" s="1738"/>
      <c r="W69" s="1738"/>
      <c r="X69" s="1738"/>
      <c r="Y69" s="1738"/>
      <c r="Z69" s="1738"/>
      <c r="AA69" s="1738"/>
      <c r="AB69" s="1738"/>
      <c r="AC69" s="1738"/>
      <c r="AD69" s="1738"/>
      <c r="AE69" s="1738"/>
      <c r="AF69" s="1738"/>
      <c r="AG69" s="1738"/>
      <c r="AH69" s="1738"/>
      <c r="AI69" s="1738"/>
      <c r="AJ69" s="1738"/>
      <c r="AK69" s="1738"/>
      <c r="AL69" s="1738"/>
      <c r="AM69" s="1738"/>
      <c r="BX69" s="1738"/>
      <c r="BY69" s="1738"/>
      <c r="BZ69" s="1738"/>
      <c r="CA69" s="1738"/>
      <c r="CB69" s="1738"/>
      <c r="CC69" s="1738"/>
      <c r="CD69" s="1815"/>
      <c r="CH69" s="1738"/>
      <c r="CI69" s="1738"/>
      <c r="CJ69" s="1738"/>
      <c r="CK69" s="1738"/>
      <c r="CL69" s="1738"/>
      <c r="CM69" s="1738"/>
      <c r="CN69" s="1738"/>
      <c r="CO69" s="1738"/>
      <c r="CP69" s="1738"/>
      <c r="CQ69" s="1738"/>
      <c r="CR69" s="1738"/>
      <c r="CS69" s="1738"/>
      <c r="CT69" s="1738"/>
      <c r="CU69" s="1738"/>
      <c r="CV69" s="1738"/>
      <c r="CW69" s="1738"/>
      <c r="CX69" s="1738"/>
      <c r="CY69" s="1738"/>
      <c r="CZ69" s="1738"/>
      <c r="DA69" s="1738"/>
      <c r="DB69" s="1738"/>
      <c r="DC69" s="1738"/>
      <c r="DD69" s="1738"/>
      <c r="DE69" s="1738"/>
      <c r="DF69" s="1738"/>
      <c r="DG69" s="1738"/>
      <c r="DH69" s="1738"/>
      <c r="DI69" s="1738"/>
      <c r="DJ69" s="1738"/>
      <c r="DK69" s="1738"/>
      <c r="DL69" s="1738"/>
      <c r="DM69" s="1738"/>
      <c r="DN69" s="1738"/>
      <c r="DO69" s="1738"/>
      <c r="DP69" s="1738"/>
      <c r="DQ69" s="1738"/>
      <c r="DR69" s="1738"/>
      <c r="DS69" s="1738"/>
      <c r="DT69" s="1738"/>
      <c r="DU69" s="1738"/>
      <c r="DV69" s="1738"/>
    </row>
    <row r="70" spans="2:126" s="17" customFormat="1" ht="30" customHeight="1">
      <c r="B70" s="1800"/>
      <c r="C70" s="1"/>
      <c r="D70" s="159" t="s">
        <v>1709</v>
      </c>
      <c r="E70" s="1738"/>
      <c r="F70" s="1738"/>
      <c r="G70" s="1738"/>
      <c r="H70" s="1738"/>
      <c r="I70" s="1738"/>
      <c r="J70" s="1738"/>
      <c r="K70" s="1738"/>
      <c r="L70" s="1738"/>
      <c r="M70" s="1738"/>
      <c r="N70" s="1738"/>
      <c r="O70" s="1738"/>
      <c r="P70" s="1738"/>
      <c r="Q70" s="1738"/>
      <c r="R70" s="1738"/>
      <c r="S70" s="1738"/>
      <c r="T70" s="1738"/>
      <c r="U70" s="1738"/>
      <c r="V70" s="1738"/>
      <c r="W70" s="1738"/>
      <c r="X70" s="1738"/>
      <c r="Y70" s="1738"/>
      <c r="Z70" s="1738"/>
      <c r="AA70" s="1738"/>
      <c r="AB70" s="1738"/>
      <c r="AC70" s="1738"/>
      <c r="AD70" s="1738"/>
      <c r="AE70" s="1738"/>
      <c r="AF70" s="1738"/>
      <c r="AG70" s="1738"/>
      <c r="AH70" s="1738"/>
      <c r="AI70" s="1738"/>
      <c r="AJ70" s="1738"/>
      <c r="AK70" s="1738"/>
      <c r="AL70" s="1738"/>
      <c r="AM70" s="1738"/>
      <c r="BX70" s="1738"/>
      <c r="BY70" s="1738"/>
      <c r="BZ70" s="1738"/>
      <c r="CA70" s="1738"/>
      <c r="CB70" s="1738"/>
      <c r="CC70" s="1738"/>
      <c r="CD70" s="1815"/>
      <c r="CH70" s="1738"/>
      <c r="CI70" s="1738"/>
      <c r="CJ70" s="1738"/>
      <c r="CK70" s="1738"/>
      <c r="CL70" s="1738"/>
      <c r="CM70" s="1738"/>
      <c r="CN70" s="1738"/>
      <c r="CO70" s="1738"/>
      <c r="CP70" s="1738"/>
      <c r="CQ70" s="1738"/>
      <c r="CR70" s="1738"/>
      <c r="CS70" s="1738"/>
      <c r="CT70" s="1738"/>
      <c r="CU70" s="1738"/>
      <c r="CV70" s="1738"/>
      <c r="CW70" s="1738"/>
      <c r="CX70" s="1738"/>
      <c r="CY70" s="1738"/>
      <c r="CZ70" s="1738"/>
      <c r="DA70" s="1738"/>
      <c r="DB70" s="1738"/>
      <c r="DC70" s="1738"/>
      <c r="DD70" s="1738"/>
      <c r="DE70" s="1738"/>
      <c r="DF70" s="1738"/>
      <c r="DG70" s="1738"/>
      <c r="DH70" s="1738"/>
      <c r="DI70" s="1738"/>
      <c r="DJ70" s="1738"/>
      <c r="DK70" s="1738"/>
      <c r="DL70" s="1738"/>
      <c r="DM70" s="1738"/>
      <c r="DN70" s="1738"/>
      <c r="DO70" s="1738"/>
      <c r="DP70" s="1738"/>
      <c r="DQ70" s="1738"/>
      <c r="DR70" s="1738"/>
      <c r="DS70" s="1738"/>
      <c r="DT70" s="1738"/>
      <c r="DU70" s="1738"/>
      <c r="DV70" s="1738"/>
    </row>
    <row r="71" spans="2:126" s="17" customFormat="1" ht="24.9" customHeight="1">
      <c r="B71" s="1800"/>
      <c r="C71" s="1738"/>
      <c r="D71" s="1738"/>
      <c r="E71" s="1738"/>
      <c r="F71" s="1738"/>
      <c r="G71" s="1738"/>
      <c r="H71" s="1738"/>
      <c r="I71" s="1738"/>
      <c r="J71" s="1738"/>
      <c r="K71" s="1738"/>
      <c r="L71" s="1738"/>
      <c r="M71" s="1738"/>
      <c r="N71" s="1738"/>
      <c r="O71" s="1738"/>
      <c r="P71" s="1738"/>
      <c r="Q71" s="1738"/>
      <c r="R71" s="1738"/>
      <c r="S71" s="1738"/>
      <c r="T71" s="1738"/>
      <c r="U71" s="1738"/>
      <c r="V71" s="1738"/>
      <c r="W71" s="1738"/>
      <c r="X71" s="1738"/>
      <c r="Y71" s="1738"/>
      <c r="Z71" s="1738"/>
      <c r="AA71" s="1738"/>
      <c r="AB71" s="1738"/>
      <c r="AC71" s="1738"/>
      <c r="AD71" s="1738"/>
      <c r="AE71" s="1738"/>
      <c r="AF71" s="1738"/>
      <c r="AG71" s="1738"/>
      <c r="AH71" s="1738"/>
      <c r="AI71" s="1738"/>
      <c r="AJ71" s="1738"/>
      <c r="AK71" s="1738"/>
      <c r="AL71" s="1738"/>
      <c r="AM71" s="1738"/>
      <c r="AN71" s="1738"/>
      <c r="AO71" s="1738"/>
      <c r="AP71" s="1738"/>
      <c r="AQ71" s="1738"/>
      <c r="AR71" s="1738"/>
      <c r="AS71" s="1738"/>
      <c r="AT71" s="1738"/>
      <c r="AU71" s="1738"/>
      <c r="AV71" s="1738"/>
      <c r="AW71" s="1738"/>
      <c r="AX71" s="1738"/>
      <c r="AY71" s="1738"/>
      <c r="AZ71" s="1738"/>
      <c r="BA71" s="1738"/>
      <c r="BB71" s="1738"/>
      <c r="BC71" s="1738"/>
      <c r="BD71" s="1738"/>
      <c r="BE71" s="1738"/>
      <c r="BF71" s="1738"/>
      <c r="BG71" s="1738"/>
      <c r="BH71" s="1738"/>
      <c r="BI71" s="1738"/>
      <c r="BJ71" s="1738"/>
      <c r="BK71" s="1738"/>
      <c r="BL71" s="1738"/>
      <c r="BM71" s="1738"/>
      <c r="BN71" s="1738"/>
      <c r="BO71" s="1738"/>
      <c r="BP71" s="1738"/>
      <c r="BQ71" s="1738"/>
      <c r="BR71" s="1738"/>
      <c r="BS71" s="1738"/>
      <c r="BT71" s="1738"/>
      <c r="BU71" s="1738"/>
      <c r="BV71" s="1738"/>
      <c r="BW71" s="1738"/>
      <c r="BX71" s="1738"/>
      <c r="BY71" s="1738"/>
      <c r="BZ71" s="1738"/>
      <c r="CA71" s="1738"/>
      <c r="CB71" s="1738"/>
      <c r="CC71" s="1738"/>
      <c r="CD71" s="1828"/>
      <c r="CH71" s="1738"/>
      <c r="CI71" s="1738"/>
      <c r="CJ71" s="1738"/>
      <c r="CK71" s="1738"/>
      <c r="CL71" s="1738"/>
      <c r="CM71" s="1738"/>
      <c r="CN71" s="1738"/>
      <c r="CO71" s="1738"/>
      <c r="CP71" s="1738"/>
      <c r="CQ71" s="1738"/>
      <c r="CR71" s="1738"/>
      <c r="CS71" s="1738"/>
      <c r="CT71" s="1738"/>
      <c r="CU71" s="1738"/>
      <c r="CV71" s="1738"/>
      <c r="CW71" s="1738"/>
      <c r="CX71" s="1738"/>
      <c r="CY71" s="1738"/>
      <c r="CZ71" s="1738"/>
      <c r="DA71" s="1738"/>
      <c r="DB71" s="1738"/>
      <c r="DC71" s="1738"/>
      <c r="DD71" s="1738"/>
      <c r="DE71" s="1738"/>
      <c r="DF71" s="1738"/>
      <c r="DG71" s="1738"/>
      <c r="DH71" s="1738"/>
      <c r="DI71" s="1738"/>
      <c r="DJ71" s="1738"/>
      <c r="DK71" s="1738"/>
      <c r="DL71" s="1738"/>
      <c r="DM71" s="1738"/>
      <c r="DN71" s="1738"/>
      <c r="DO71" s="1738"/>
      <c r="DP71" s="1738"/>
      <c r="DQ71" s="1738"/>
      <c r="DR71" s="1738"/>
      <c r="DS71" s="1738"/>
      <c r="DT71" s="1738"/>
      <c r="DU71" s="1738"/>
      <c r="DV71" s="1738"/>
    </row>
    <row r="72" spans="2:126" s="17" customFormat="1" ht="30" customHeight="1">
      <c r="B72" s="1800"/>
      <c r="C72" s="1738"/>
      <c r="D72" s="3228">
        <v>330070</v>
      </c>
      <c r="E72" s="3228"/>
      <c r="F72" s="3228"/>
      <c r="G72" s="3228"/>
      <c r="H72" s="3228"/>
      <c r="I72" s="1818"/>
      <c r="J72" s="1818"/>
      <c r="K72" s="1818"/>
      <c r="L72" s="1818"/>
      <c r="M72" s="1818"/>
      <c r="N72" s="1818"/>
      <c r="O72" s="1818"/>
      <c r="P72" s="1818"/>
      <c r="Q72" s="1818"/>
      <c r="R72" s="148"/>
      <c r="S72" s="148"/>
      <c r="T72" s="148"/>
      <c r="U72" s="148"/>
      <c r="V72" s="148"/>
      <c r="W72" s="148"/>
      <c r="X72" s="148"/>
      <c r="Y72" s="148"/>
      <c r="Z72" s="148"/>
      <c r="AA72" s="148"/>
      <c r="AB72" s="148"/>
      <c r="AC72" s="148"/>
      <c r="AD72" s="148"/>
      <c r="AE72" s="148"/>
      <c r="AF72" s="148"/>
      <c r="AG72" s="1738"/>
      <c r="AH72" s="1738"/>
      <c r="AI72" s="1738"/>
      <c r="AJ72" s="1738"/>
      <c r="AK72" s="1738"/>
      <c r="AL72" s="1738"/>
      <c r="AM72" s="1738"/>
      <c r="AN72" s="1738"/>
      <c r="AO72" s="1738"/>
      <c r="AP72" s="1738"/>
      <c r="AQ72" s="1738"/>
      <c r="AR72" s="1738"/>
      <c r="AS72" s="1738"/>
      <c r="AT72" s="1738"/>
      <c r="AU72" s="1738"/>
      <c r="AV72" s="1738"/>
      <c r="AW72" s="1738"/>
      <c r="AX72" s="1738"/>
      <c r="AY72" s="1738"/>
      <c r="AZ72" s="1738"/>
      <c r="BA72" s="1738"/>
      <c r="BB72" s="1738"/>
      <c r="BC72" s="1738"/>
      <c r="BD72" s="1738"/>
      <c r="BE72" s="1738"/>
      <c r="BF72" s="1738"/>
      <c r="BG72" s="1738"/>
      <c r="BH72" s="1738"/>
      <c r="BI72" s="1738"/>
      <c r="BJ72" s="1738"/>
      <c r="BK72" s="1738"/>
      <c r="BL72" s="1738"/>
      <c r="BM72" s="1738"/>
      <c r="BN72" s="1738"/>
      <c r="BO72" s="1738"/>
      <c r="BP72" s="1738"/>
      <c r="BQ72" s="1738"/>
      <c r="BR72" s="1738"/>
      <c r="BS72" s="1738"/>
      <c r="BT72" s="1738"/>
      <c r="BU72" s="1738"/>
      <c r="BV72" s="1738"/>
      <c r="BW72" s="1738"/>
      <c r="BX72" s="1738"/>
      <c r="BY72" s="1738"/>
      <c r="BZ72" s="1738"/>
      <c r="CA72" s="1738"/>
      <c r="CB72" s="1738"/>
      <c r="CC72" s="1738"/>
      <c r="CD72" s="1828"/>
      <c r="CH72" s="1738"/>
      <c r="CI72" s="1738"/>
      <c r="CJ72" s="1738"/>
      <c r="CK72" s="1738"/>
      <c r="CL72" s="1738"/>
      <c r="CM72" s="1738"/>
      <c r="CN72" s="1738"/>
      <c r="CO72" s="1738"/>
      <c r="CP72" s="1738"/>
      <c r="CQ72" s="1738"/>
      <c r="CR72" s="1738"/>
      <c r="CS72" s="1738"/>
      <c r="CT72" s="1738"/>
      <c r="CU72" s="1738"/>
      <c r="CV72" s="1738"/>
      <c r="CW72" s="1738"/>
      <c r="CX72" s="1738"/>
      <c r="CY72" s="1738"/>
      <c r="CZ72" s="1738"/>
      <c r="DA72" s="1738"/>
      <c r="DB72" s="1738"/>
      <c r="DC72" s="1738"/>
      <c r="DD72" s="1738"/>
      <c r="DE72" s="1738"/>
      <c r="DF72" s="1738"/>
      <c r="DG72" s="1738"/>
      <c r="DH72" s="1738"/>
      <c r="DI72" s="1738"/>
      <c r="DJ72" s="1738"/>
      <c r="DK72" s="1738"/>
      <c r="DL72" s="1738"/>
      <c r="DM72" s="1738"/>
      <c r="DN72" s="1738"/>
      <c r="DO72" s="1738"/>
      <c r="DP72" s="1738"/>
      <c r="DQ72" s="1738"/>
      <c r="DR72" s="1738"/>
      <c r="DS72" s="1738"/>
      <c r="DT72" s="1738"/>
      <c r="DU72" s="1738"/>
      <c r="DV72" s="1738"/>
    </row>
    <row r="73" spans="2:126" s="17" customFormat="1" ht="15" customHeight="1">
      <c r="B73" s="1824"/>
      <c r="C73" s="1738"/>
      <c r="D73" s="3109" t="s">
        <v>1</v>
      </c>
      <c r="E73" s="3229"/>
      <c r="F73" s="3230"/>
      <c r="G73" s="3231"/>
      <c r="H73" s="3232"/>
      <c r="I73" s="1819"/>
      <c r="J73" s="3236" t="s">
        <v>1616</v>
      </c>
      <c r="K73" s="3236"/>
      <c r="L73" s="3236"/>
      <c r="M73" s="3236"/>
      <c r="N73" s="3236"/>
      <c r="O73" s="3236"/>
      <c r="P73" s="3236"/>
      <c r="Q73" s="3236"/>
      <c r="R73" s="148"/>
      <c r="S73" s="3109" t="s">
        <v>4</v>
      </c>
      <c r="T73" s="3229"/>
      <c r="U73" s="3230"/>
      <c r="V73" s="3231"/>
      <c r="W73" s="3232"/>
      <c r="X73" s="1819"/>
      <c r="Y73" s="3236" t="s">
        <v>1617</v>
      </c>
      <c r="Z73" s="3236"/>
      <c r="AA73" s="3236"/>
      <c r="AB73" s="3236"/>
      <c r="AC73" s="3236"/>
      <c r="AD73" s="3236"/>
      <c r="AE73" s="3236"/>
      <c r="AF73" s="3236"/>
      <c r="AG73" s="1738"/>
      <c r="AH73" s="1738"/>
      <c r="AI73" s="1738"/>
      <c r="AJ73" s="1738"/>
      <c r="AK73" s="1738"/>
      <c r="AL73" s="1738"/>
      <c r="AM73" s="1738"/>
      <c r="AN73" s="1738"/>
      <c r="AO73" s="1738"/>
      <c r="AP73" s="1738"/>
      <c r="AQ73" s="1738"/>
      <c r="AR73" s="1738"/>
      <c r="AS73" s="1738"/>
      <c r="AT73" s="1738"/>
      <c r="AU73" s="1738"/>
      <c r="AV73" s="1738"/>
      <c r="AW73" s="1738"/>
      <c r="AX73" s="1738"/>
      <c r="AY73" s="1738"/>
      <c r="AZ73" s="1738"/>
      <c r="BA73" s="1738"/>
      <c r="BB73" s="1738"/>
      <c r="BC73" s="1738"/>
      <c r="BD73" s="1738"/>
      <c r="BE73" s="1738"/>
      <c r="BF73" s="1738"/>
      <c r="BG73" s="1738"/>
      <c r="BH73" s="1738"/>
      <c r="BI73" s="1738"/>
      <c r="BJ73" s="1738"/>
      <c r="BK73" s="1738"/>
      <c r="BL73" s="1738"/>
      <c r="BM73" s="1738"/>
      <c r="BN73" s="1738"/>
      <c r="BO73" s="1738"/>
      <c r="BP73" s="1738"/>
      <c r="BQ73" s="1738"/>
      <c r="BR73" s="1738"/>
      <c r="BS73" s="1738"/>
      <c r="BT73" s="1738"/>
      <c r="BU73" s="1738"/>
      <c r="BV73" s="1738"/>
      <c r="BW73" s="1738"/>
      <c r="BX73" s="1738"/>
      <c r="BY73" s="1738"/>
      <c r="BZ73" s="1738"/>
      <c r="CA73" s="1738"/>
      <c r="CB73" s="1738"/>
      <c r="CC73" s="1738"/>
      <c r="CD73" s="1767"/>
      <c r="CH73" s="1738"/>
      <c r="CI73" s="1738"/>
      <c r="CJ73" s="1738"/>
      <c r="CK73" s="1738"/>
      <c r="CL73" s="1738"/>
      <c r="CM73" s="1738"/>
      <c r="CN73" s="1738"/>
      <c r="CO73" s="1738"/>
      <c r="CP73" s="1738"/>
      <c r="CQ73" s="1738"/>
      <c r="CR73" s="1738"/>
      <c r="CS73" s="1738"/>
      <c r="CT73" s="1738"/>
      <c r="CU73" s="1738"/>
      <c r="CV73" s="1738"/>
      <c r="CW73" s="1738"/>
      <c r="CX73" s="1738"/>
      <c r="CY73" s="1738"/>
      <c r="CZ73" s="1738"/>
      <c r="DA73" s="1738"/>
      <c r="DB73" s="1738"/>
      <c r="DC73" s="1738"/>
      <c r="DD73" s="1738"/>
      <c r="DE73" s="1738"/>
      <c r="DF73" s="1738"/>
      <c r="DG73" s="1738"/>
      <c r="DH73" s="1738"/>
      <c r="DI73" s="1738"/>
      <c r="DJ73" s="1738"/>
      <c r="DK73" s="1738"/>
      <c r="DL73" s="1738"/>
      <c r="DM73" s="1738"/>
      <c r="DN73" s="1738"/>
      <c r="DO73" s="1738"/>
      <c r="DP73" s="1738"/>
      <c r="DQ73" s="1738"/>
      <c r="DR73" s="1738"/>
      <c r="DS73" s="1738"/>
      <c r="DT73" s="1738"/>
      <c r="DU73" s="1738"/>
      <c r="DV73" s="1738"/>
    </row>
    <row r="74" spans="2:126" s="17" customFormat="1" ht="30" customHeight="1">
      <c r="B74" s="481"/>
      <c r="C74" s="1738"/>
      <c r="D74" s="3100"/>
      <c r="E74" s="3229"/>
      <c r="F74" s="3233"/>
      <c r="G74" s="3234"/>
      <c r="H74" s="3235"/>
      <c r="I74" s="1819"/>
      <c r="J74" s="3236"/>
      <c r="K74" s="3236"/>
      <c r="L74" s="3236"/>
      <c r="M74" s="3236"/>
      <c r="N74" s="3236"/>
      <c r="O74" s="3236"/>
      <c r="P74" s="3236"/>
      <c r="Q74" s="3236"/>
      <c r="R74" s="148"/>
      <c r="S74" s="3100"/>
      <c r="T74" s="3229"/>
      <c r="U74" s="3233"/>
      <c r="V74" s="3234"/>
      <c r="W74" s="3235"/>
      <c r="X74" s="1819"/>
      <c r="Y74" s="3236"/>
      <c r="Z74" s="3236"/>
      <c r="AA74" s="3236"/>
      <c r="AB74" s="3236"/>
      <c r="AC74" s="3236"/>
      <c r="AD74" s="3236"/>
      <c r="AE74" s="3236"/>
      <c r="AF74" s="3236"/>
      <c r="AG74" s="1738"/>
      <c r="AH74" s="1738"/>
      <c r="AI74" s="1738"/>
      <c r="AJ74" s="1738"/>
      <c r="AK74" s="1738"/>
      <c r="AL74" s="1738"/>
      <c r="AM74" s="1738"/>
      <c r="AN74" s="1738"/>
      <c r="AO74" s="1738"/>
      <c r="AP74" s="1738"/>
      <c r="AQ74" s="1738"/>
      <c r="AR74" s="1738"/>
      <c r="AS74" s="1738"/>
      <c r="AT74" s="1738"/>
      <c r="AU74" s="1738"/>
      <c r="AV74" s="1738"/>
      <c r="AW74" s="1738"/>
      <c r="AX74" s="1738"/>
      <c r="AY74" s="1738"/>
      <c r="AZ74" s="1738"/>
      <c r="BA74" s="1738"/>
      <c r="BB74" s="1738"/>
      <c r="BC74" s="1738"/>
      <c r="BD74" s="1738"/>
      <c r="BE74" s="1738"/>
      <c r="BF74" s="1738"/>
      <c r="BG74" s="1738"/>
      <c r="BH74" s="1738"/>
      <c r="BI74" s="1738"/>
      <c r="BJ74" s="1738"/>
      <c r="BK74" s="1738"/>
      <c r="BL74" s="1738"/>
      <c r="BM74" s="1738"/>
      <c r="BN74" s="1738"/>
      <c r="BO74" s="1738"/>
      <c r="BP74" s="1738"/>
      <c r="BQ74" s="1738"/>
      <c r="BR74" s="1738"/>
      <c r="BS74" s="1738"/>
      <c r="BT74" s="1738"/>
      <c r="BU74" s="1738"/>
      <c r="BV74" s="1738"/>
      <c r="BW74" s="1738"/>
      <c r="BX74" s="1738"/>
      <c r="BY74" s="1738"/>
      <c r="BZ74" s="1738"/>
      <c r="CA74" s="1738"/>
      <c r="CB74" s="1738"/>
      <c r="CC74" s="1738"/>
      <c r="CD74" s="1767"/>
      <c r="CH74" s="1738"/>
      <c r="CI74" s="1738"/>
      <c r="CJ74" s="1738"/>
      <c r="CK74" s="1738"/>
      <c r="CL74" s="1738"/>
      <c r="CM74" s="1738"/>
      <c r="CN74" s="1738"/>
      <c r="CO74" s="1738"/>
      <c r="CP74" s="1738"/>
      <c r="CQ74" s="1738"/>
      <c r="CR74" s="1738"/>
      <c r="CS74" s="1738"/>
      <c r="CT74" s="1738"/>
      <c r="CU74" s="1738"/>
      <c r="CV74" s="1738"/>
      <c r="CW74" s="1738"/>
      <c r="CX74" s="1738"/>
      <c r="CY74" s="1738"/>
      <c r="CZ74" s="1738"/>
      <c r="DA74" s="1738"/>
      <c r="DB74" s="1738"/>
      <c r="DC74" s="1738"/>
      <c r="DD74" s="1738"/>
      <c r="DE74" s="1738"/>
      <c r="DF74" s="1738"/>
      <c r="DG74" s="1738"/>
      <c r="DH74" s="1738"/>
      <c r="DI74" s="1738"/>
      <c r="DJ74" s="1738"/>
      <c r="DK74" s="1738"/>
      <c r="DL74" s="1738"/>
      <c r="DM74" s="1738"/>
      <c r="DN74" s="1738"/>
      <c r="DO74" s="1738"/>
      <c r="DP74" s="1738"/>
      <c r="DQ74" s="1738"/>
      <c r="DR74" s="1738"/>
      <c r="DS74" s="1738"/>
      <c r="DT74" s="1738"/>
      <c r="DU74" s="1738"/>
      <c r="DV74" s="1738"/>
    </row>
    <row r="75" spans="2:126" s="17" customFormat="1" ht="30" customHeight="1">
      <c r="B75" s="481"/>
      <c r="C75" s="1738"/>
      <c r="D75" s="1738"/>
      <c r="E75" s="1738"/>
      <c r="F75" s="1738"/>
      <c r="G75" s="1738"/>
      <c r="H75" s="1738"/>
      <c r="I75" s="1738"/>
      <c r="J75" s="1738"/>
      <c r="K75" s="1738"/>
      <c r="L75" s="1738"/>
      <c r="M75" s="1738"/>
      <c r="N75" s="1738"/>
      <c r="O75" s="1738"/>
      <c r="P75" s="1738"/>
      <c r="Q75" s="1738"/>
      <c r="R75" s="1738"/>
      <c r="S75" s="1738"/>
      <c r="T75" s="1738"/>
      <c r="U75" s="1738"/>
      <c r="V75" s="1738"/>
      <c r="W75" s="1738"/>
      <c r="X75" s="1738"/>
      <c r="Y75" s="1738"/>
      <c r="Z75" s="1738"/>
      <c r="AA75" s="1738"/>
      <c r="AB75" s="1738"/>
      <c r="AC75" s="1738"/>
      <c r="AD75" s="1738"/>
      <c r="AE75" s="1738"/>
      <c r="AF75" s="1738"/>
      <c r="AG75" s="1738"/>
      <c r="AH75" s="1738"/>
      <c r="AI75" s="1738"/>
      <c r="AJ75" s="1738"/>
      <c r="AK75" s="1738"/>
      <c r="AL75" s="1738"/>
      <c r="AM75" s="1738"/>
      <c r="AN75" s="1738"/>
      <c r="AO75" s="1738"/>
      <c r="AP75" s="1738"/>
      <c r="AQ75" s="1738"/>
      <c r="AR75" s="1738"/>
      <c r="AS75" s="1738"/>
      <c r="AT75" s="1738"/>
      <c r="AU75" s="1738"/>
      <c r="AV75" s="1738"/>
      <c r="AW75" s="1738"/>
      <c r="AX75" s="1738"/>
      <c r="AY75" s="1738"/>
      <c r="AZ75" s="1738"/>
      <c r="BA75" s="1738"/>
      <c r="BB75" s="1738"/>
      <c r="BC75" s="1738"/>
      <c r="BD75" s="1738"/>
      <c r="BE75" s="1738"/>
      <c r="BF75" s="1738"/>
      <c r="BG75" s="1738"/>
      <c r="BH75" s="1738"/>
      <c r="BI75" s="1738"/>
      <c r="BJ75" s="1738"/>
      <c r="BK75" s="1738"/>
      <c r="BL75" s="1738"/>
      <c r="BM75" s="1738"/>
      <c r="BN75" s="1738"/>
      <c r="BO75" s="1738"/>
      <c r="BP75" s="1738"/>
      <c r="BQ75" s="1738"/>
      <c r="BR75" s="1738"/>
      <c r="BS75" s="1738"/>
      <c r="BT75" s="1738"/>
      <c r="BU75" s="1738"/>
      <c r="BV75" s="1738"/>
      <c r="BW75" s="1738"/>
      <c r="BX75" s="1738"/>
      <c r="BY75" s="1738"/>
      <c r="BZ75" s="1738"/>
      <c r="CA75" s="1738"/>
      <c r="CB75" s="1738"/>
      <c r="CC75" s="1738"/>
      <c r="CD75" s="1767"/>
      <c r="CH75" s="1738"/>
      <c r="CI75" s="1738"/>
      <c r="CJ75" s="1738"/>
      <c r="CK75" s="1738"/>
      <c r="CL75" s="1738"/>
      <c r="CM75" s="1738"/>
      <c r="CN75" s="1738"/>
      <c r="CO75" s="1738"/>
      <c r="CP75" s="1738"/>
      <c r="CQ75" s="1738"/>
      <c r="CR75" s="1738"/>
      <c r="CS75" s="1738"/>
      <c r="CT75" s="1738"/>
      <c r="CU75" s="1738"/>
      <c r="CV75" s="1738"/>
      <c r="CW75" s="1738"/>
      <c r="CX75" s="1738"/>
      <c r="CY75" s="1738"/>
      <c r="CZ75" s="1738"/>
      <c r="DA75" s="1738"/>
      <c r="DB75" s="1738"/>
      <c r="DC75" s="1738"/>
      <c r="DD75" s="1738"/>
      <c r="DE75" s="1738"/>
      <c r="DF75" s="1738"/>
      <c r="DG75" s="1738"/>
      <c r="DH75" s="1738"/>
      <c r="DI75" s="1738"/>
      <c r="DJ75" s="1738"/>
      <c r="DK75" s="1738"/>
      <c r="DL75" s="1738"/>
      <c r="DM75" s="1738"/>
      <c r="DN75" s="1738"/>
      <c r="DO75" s="1738"/>
      <c r="DP75" s="1738"/>
      <c r="DQ75" s="1738"/>
      <c r="DR75" s="1738"/>
      <c r="DS75" s="1738"/>
      <c r="DT75" s="1738"/>
      <c r="DU75" s="1738"/>
      <c r="DV75" s="1738"/>
    </row>
    <row r="76" spans="2:126" s="17" customFormat="1" ht="30" customHeight="1">
      <c r="B76" s="1868"/>
      <c r="C76" s="1795"/>
      <c r="D76" s="1795"/>
      <c r="E76" s="1795"/>
      <c r="F76" s="1795"/>
      <c r="G76" s="1795"/>
      <c r="H76" s="1795"/>
      <c r="I76" s="1795"/>
      <c r="J76" s="1795"/>
      <c r="K76" s="1795"/>
      <c r="L76" s="1795"/>
      <c r="M76" s="1795"/>
      <c r="N76" s="1795"/>
      <c r="O76" s="1795"/>
      <c r="P76" s="1795"/>
      <c r="Q76" s="1795"/>
      <c r="R76" s="1795"/>
      <c r="S76" s="1795"/>
      <c r="T76" s="1795"/>
      <c r="U76" s="1795"/>
      <c r="V76" s="1795"/>
      <c r="W76" s="1795"/>
      <c r="X76" s="1795"/>
      <c r="Y76" s="1795"/>
      <c r="Z76" s="1795"/>
      <c r="AA76" s="1795"/>
      <c r="AB76" s="1795"/>
      <c r="AC76" s="1795"/>
      <c r="AD76" s="1795"/>
      <c r="AE76" s="1795"/>
      <c r="AF76" s="1795"/>
      <c r="AG76" s="1795"/>
      <c r="AH76" s="1795"/>
      <c r="AI76" s="1795"/>
      <c r="AJ76" s="1795"/>
      <c r="AK76" s="1795"/>
      <c r="AL76" s="1795"/>
      <c r="AM76" s="1795"/>
      <c r="AN76" s="1795"/>
      <c r="AO76" s="1795"/>
      <c r="AP76" s="1795"/>
      <c r="AQ76" s="1795"/>
      <c r="AR76" s="1795"/>
      <c r="AS76" s="1795"/>
      <c r="AT76" s="1795"/>
      <c r="AU76" s="1795"/>
      <c r="AV76" s="1795"/>
      <c r="AW76" s="1795"/>
      <c r="AX76" s="1795"/>
      <c r="AY76" s="1795"/>
      <c r="AZ76" s="1795"/>
      <c r="BA76" s="1795"/>
      <c r="BB76" s="1795"/>
      <c r="BC76" s="1795"/>
      <c r="BD76" s="1795"/>
      <c r="BE76" s="1795"/>
      <c r="BF76" s="1795"/>
      <c r="BG76" s="1795"/>
      <c r="BH76" s="1795"/>
      <c r="BI76" s="1795"/>
      <c r="BJ76" s="1795"/>
      <c r="BK76" s="1795"/>
      <c r="BL76" s="1795"/>
      <c r="BM76" s="1795"/>
      <c r="BN76" s="1795"/>
      <c r="BO76" s="1795"/>
      <c r="BP76" s="1795"/>
      <c r="BQ76" s="1795"/>
      <c r="BR76" s="1795"/>
      <c r="BS76" s="1795"/>
      <c r="BT76" s="1795"/>
      <c r="BU76" s="1795"/>
      <c r="BV76" s="1795"/>
      <c r="BW76" s="1795"/>
      <c r="BX76" s="1795"/>
      <c r="BY76" s="1795"/>
      <c r="BZ76" s="1795"/>
      <c r="CA76" s="1795"/>
      <c r="CB76" s="1795"/>
      <c r="CC76" s="1795"/>
      <c r="CD76" s="1841"/>
      <c r="CH76" s="1738"/>
      <c r="CI76" s="1738"/>
      <c r="CJ76" s="1738"/>
      <c r="CK76" s="1738"/>
      <c r="CL76" s="1738"/>
      <c r="CM76" s="1738"/>
      <c r="CN76" s="1738"/>
      <c r="CO76" s="1738"/>
      <c r="CP76" s="1738"/>
      <c r="CQ76" s="1738"/>
      <c r="CR76" s="1738"/>
      <c r="CS76" s="1738"/>
      <c r="CT76" s="1738"/>
      <c r="CU76" s="1738"/>
      <c r="CV76" s="1738"/>
      <c r="CW76" s="1738"/>
      <c r="CX76" s="1738"/>
      <c r="CY76" s="1738"/>
      <c r="CZ76" s="1738"/>
      <c r="DA76" s="1738"/>
      <c r="DB76" s="1738"/>
      <c r="DC76" s="1738"/>
      <c r="DD76" s="1738"/>
      <c r="DE76" s="1738"/>
      <c r="DF76" s="1738"/>
      <c r="DG76" s="1738"/>
      <c r="DH76" s="1738"/>
      <c r="DI76" s="1738"/>
      <c r="DJ76" s="1738"/>
      <c r="DK76" s="1738"/>
      <c r="DL76" s="1738"/>
      <c r="DM76" s="1738"/>
      <c r="DN76" s="1738"/>
      <c r="DO76" s="1738"/>
      <c r="DP76" s="1738"/>
      <c r="DQ76" s="1738"/>
      <c r="DR76" s="1738"/>
      <c r="DS76" s="1738"/>
      <c r="DT76" s="1738"/>
      <c r="DU76" s="1738"/>
      <c r="DV76" s="1738"/>
    </row>
    <row r="77" spans="2:126" s="17" customFormat="1" ht="39.9" customHeight="1">
      <c r="B77" s="1800"/>
      <c r="C77" s="1738"/>
      <c r="D77" s="1738"/>
      <c r="E77" s="1738"/>
      <c r="F77" s="1738"/>
      <c r="G77" s="1738"/>
      <c r="H77" s="1738"/>
      <c r="I77" s="1738"/>
      <c r="J77" s="1738"/>
      <c r="K77" s="1738"/>
      <c r="L77" s="1738"/>
      <c r="M77" s="1738"/>
      <c r="N77" s="1738"/>
      <c r="O77" s="1738"/>
      <c r="P77" s="1738"/>
      <c r="Q77" s="1738"/>
      <c r="R77" s="1738"/>
      <c r="S77" s="1738"/>
      <c r="T77" s="1738"/>
      <c r="U77" s="1738"/>
      <c r="V77" s="1738"/>
      <c r="W77" s="1738"/>
      <c r="X77" s="1738"/>
      <c r="Y77" s="1738"/>
      <c r="Z77" s="1738"/>
      <c r="AA77" s="1738"/>
      <c r="AB77" s="1738"/>
      <c r="AC77" s="1738"/>
      <c r="AD77" s="1738"/>
      <c r="AE77" s="1738"/>
      <c r="AF77" s="1738"/>
      <c r="AG77" s="1738"/>
      <c r="AH77" s="1738"/>
      <c r="AI77" s="1738"/>
      <c r="AJ77" s="1738"/>
      <c r="AK77" s="1738"/>
      <c r="AL77" s="1738"/>
      <c r="AM77" s="1738"/>
      <c r="AN77" s="1738"/>
      <c r="AO77" s="1738"/>
      <c r="AP77" s="1738"/>
      <c r="AQ77" s="1738"/>
      <c r="AR77" s="1738"/>
      <c r="AS77" s="1738"/>
      <c r="AT77" s="1738"/>
      <c r="AU77" s="1738"/>
      <c r="AV77" s="1738"/>
      <c r="AW77" s="1738"/>
      <c r="AX77" s="1738"/>
      <c r="AY77" s="1738"/>
      <c r="AZ77" s="1738"/>
      <c r="BA77" s="1738"/>
      <c r="BB77" s="1738"/>
      <c r="BC77" s="1738"/>
      <c r="BD77" s="1738"/>
      <c r="BE77" s="1738"/>
      <c r="BF77" s="1738"/>
      <c r="BG77" s="1738"/>
      <c r="BH77" s="1738"/>
      <c r="BI77" s="1738"/>
      <c r="BJ77" s="1738"/>
      <c r="BK77" s="1738"/>
      <c r="BL77" s="1738"/>
      <c r="BM77" s="1738"/>
      <c r="BN77" s="1738"/>
      <c r="BO77" s="1738"/>
      <c r="BP77" s="1738"/>
      <c r="BQ77" s="1738"/>
      <c r="BR77" s="1738"/>
      <c r="BS77" s="1738"/>
      <c r="BT77" s="1738"/>
      <c r="BU77" s="1738"/>
      <c r="BV77" s="1738"/>
      <c r="BW77" s="1738"/>
      <c r="BX77" s="1738"/>
      <c r="BY77" s="1738"/>
      <c r="BZ77" s="1738"/>
      <c r="CA77" s="1738"/>
      <c r="CB77" s="1738"/>
      <c r="CC77" s="1738"/>
      <c r="CD77" s="1815"/>
      <c r="CH77" s="1738"/>
      <c r="CI77" s="1738"/>
      <c r="CJ77" s="1738"/>
      <c r="CK77" s="1738"/>
      <c r="CL77" s="1738"/>
      <c r="CM77" s="1738"/>
      <c r="CN77" s="1738"/>
      <c r="CO77" s="1738"/>
      <c r="CP77" s="1738"/>
      <c r="CQ77" s="1738"/>
      <c r="CR77" s="1738"/>
      <c r="CS77" s="1738"/>
      <c r="CT77" s="1738"/>
      <c r="CU77" s="1738"/>
      <c r="CV77" s="1738"/>
      <c r="CW77" s="1738"/>
      <c r="CX77" s="1738"/>
      <c r="CY77" s="1738"/>
      <c r="CZ77" s="1738"/>
      <c r="DA77" s="1738"/>
      <c r="DB77" s="1738"/>
      <c r="DC77" s="1738"/>
      <c r="DD77" s="1738"/>
      <c r="DE77" s="1738"/>
      <c r="DF77" s="1738"/>
      <c r="DG77" s="1738"/>
      <c r="DH77" s="1738"/>
      <c r="DI77" s="1738"/>
      <c r="DJ77" s="1738"/>
      <c r="DK77" s="1738"/>
      <c r="DL77" s="1738"/>
      <c r="DM77" s="1738"/>
      <c r="DN77" s="1738"/>
      <c r="DO77" s="1738"/>
      <c r="DP77" s="1738"/>
      <c r="DQ77" s="1738"/>
      <c r="DR77" s="1738"/>
      <c r="DS77" s="1738"/>
      <c r="DT77" s="1738"/>
      <c r="DU77" s="1738"/>
      <c r="DV77" s="1738"/>
    </row>
    <row r="78" spans="2:126" s="17" customFormat="1" ht="30" customHeight="1">
      <c r="B78" s="1800"/>
      <c r="AF78" s="1738"/>
      <c r="AG78" s="1738"/>
      <c r="AH78" s="1738"/>
      <c r="AI78" s="1738"/>
      <c r="AJ78" s="1738"/>
      <c r="AK78" s="1738"/>
      <c r="AL78" s="1738"/>
      <c r="AM78" s="1738"/>
      <c r="AN78" s="1738"/>
      <c r="AO78" s="1738"/>
      <c r="AP78" s="1813"/>
      <c r="AQ78" s="1813"/>
      <c r="AR78" s="1813"/>
      <c r="AS78" s="1813"/>
      <c r="AU78" s="1813"/>
      <c r="AV78" s="1813"/>
      <c r="AW78" s="1813"/>
      <c r="AX78" s="1813"/>
      <c r="AY78" s="1813"/>
      <c r="AZ78" s="1"/>
      <c r="BA78" s="1"/>
      <c r="BB78" s="1"/>
      <c r="BC78" s="1"/>
      <c r="BD78" s="1"/>
      <c r="BE78" s="1"/>
      <c r="BF78" s="1"/>
      <c r="BG78" s="1"/>
      <c r="BH78" s="1"/>
      <c r="BI78" s="1"/>
      <c r="BJ78" s="1"/>
      <c r="BK78" s="1"/>
      <c r="BL78" s="1"/>
      <c r="BM78" s="286"/>
      <c r="BN78" s="286"/>
      <c r="BO78" s="1"/>
      <c r="BP78" s="1"/>
      <c r="BQ78" s="1"/>
      <c r="BR78" s="1"/>
      <c r="BS78" s="1"/>
      <c r="BT78" s="1"/>
      <c r="BU78" s="1"/>
      <c r="BV78" s="1"/>
      <c r="BY78" s="258" t="s">
        <v>1700</v>
      </c>
      <c r="BZ78" s="22"/>
      <c r="CA78" s="22"/>
      <c r="CB78" s="1738"/>
      <c r="CC78" s="1738"/>
      <c r="CD78" s="1815"/>
      <c r="CH78" s="1738"/>
      <c r="CI78" s="1738"/>
      <c r="CJ78" s="1738"/>
      <c r="CK78" s="1738"/>
      <c r="CL78" s="1738"/>
      <c r="CM78" s="1738"/>
      <c r="CN78" s="1738"/>
      <c r="CO78" s="1738"/>
      <c r="CP78" s="1738"/>
      <c r="CQ78" s="1738"/>
      <c r="CR78" s="1738"/>
      <c r="CS78" s="1738"/>
      <c r="CT78" s="1738"/>
      <c r="CU78" s="1738"/>
      <c r="CV78" s="1738"/>
      <c r="CW78" s="1738"/>
      <c r="CX78" s="1738"/>
      <c r="CY78" s="1738"/>
      <c r="CZ78" s="1738"/>
      <c r="DA78" s="1738"/>
      <c r="DB78" s="1738"/>
      <c r="DC78" s="1738"/>
      <c r="DD78" s="1738"/>
      <c r="DE78" s="1738"/>
      <c r="DF78" s="1738"/>
      <c r="DG78" s="1738"/>
      <c r="DH78" s="1738"/>
      <c r="DI78" s="1738"/>
      <c r="DJ78" s="1738"/>
      <c r="DK78" s="1738"/>
      <c r="DL78" s="1738"/>
      <c r="DM78" s="1738"/>
      <c r="DN78" s="1738"/>
      <c r="DO78" s="1738"/>
      <c r="DP78" s="1738"/>
      <c r="DQ78" s="1738"/>
      <c r="DR78" s="1738"/>
      <c r="DS78" s="1738"/>
      <c r="DT78" s="1738"/>
      <c r="DU78" s="1738"/>
      <c r="DV78" s="1738"/>
    </row>
    <row r="79" spans="2:126" s="17" customFormat="1" ht="30" customHeight="1">
      <c r="B79" s="1800"/>
      <c r="C79" s="148" t="s">
        <v>1710</v>
      </c>
      <c r="D79" s="266" t="s">
        <v>1711</v>
      </c>
      <c r="E79" s="1738"/>
      <c r="F79" s="1738"/>
      <c r="G79" s="1738"/>
      <c r="H79" s="1738"/>
      <c r="I79" s="1738"/>
      <c r="J79" s="1738"/>
      <c r="K79" s="1738"/>
      <c r="L79" s="1738"/>
      <c r="M79" s="1738"/>
      <c r="N79" s="1738"/>
      <c r="O79" s="1738"/>
      <c r="P79" s="1738"/>
      <c r="Q79" s="1738"/>
      <c r="R79" s="1738"/>
      <c r="S79" s="1738"/>
      <c r="T79" s="1738"/>
      <c r="U79" s="1738"/>
      <c r="V79" s="1738"/>
      <c r="W79" s="1738"/>
      <c r="X79" s="1738"/>
      <c r="Y79" s="1738"/>
      <c r="Z79" s="1738"/>
      <c r="AA79" s="1738"/>
      <c r="AB79" s="1738"/>
      <c r="AC79" s="1738"/>
      <c r="AD79" s="1738"/>
      <c r="AE79" s="1738"/>
      <c r="AF79" s="1738"/>
      <c r="AG79" s="1738"/>
      <c r="AH79" s="1738"/>
      <c r="AI79" s="1738"/>
      <c r="AJ79" s="1738"/>
      <c r="AK79" s="1738"/>
      <c r="AL79" s="1738"/>
      <c r="AM79" s="1738"/>
      <c r="AN79" s="1738"/>
      <c r="AO79" s="1738"/>
      <c r="AP79" s="3100">
        <v>71</v>
      </c>
      <c r="AQ79" s="3100"/>
      <c r="AR79" s="3113"/>
      <c r="AS79" s="3114"/>
      <c r="AT79" s="3114"/>
      <c r="AU79" s="3114"/>
      <c r="AV79" s="3114"/>
      <c r="AW79" s="3114"/>
      <c r="AX79" s="3114"/>
      <c r="AY79" s="3114"/>
      <c r="AZ79" s="3114"/>
      <c r="BA79" s="3114"/>
      <c r="BB79" s="3114"/>
      <c r="BC79" s="3114"/>
      <c r="BD79" s="3114"/>
      <c r="BE79" s="3114"/>
      <c r="BF79" s="3114"/>
      <c r="BG79" s="3114"/>
      <c r="BH79" s="3114"/>
      <c r="BI79" s="3114"/>
      <c r="BJ79" s="3114"/>
      <c r="BK79" s="3114"/>
      <c r="BL79" s="3114"/>
      <c r="BM79" s="3114"/>
      <c r="BN79" s="3114"/>
      <c r="BO79" s="3114"/>
      <c r="BP79" s="3114"/>
      <c r="BQ79" s="3114"/>
      <c r="BR79" s="3114"/>
      <c r="BS79" s="3114"/>
      <c r="BT79" s="3114"/>
      <c r="BU79" s="3114"/>
      <c r="BV79" s="3114"/>
      <c r="BW79" s="3114"/>
      <c r="BX79" s="3114"/>
      <c r="BY79" s="3114"/>
      <c r="BZ79" s="3114"/>
      <c r="CA79" s="3115"/>
      <c r="CB79" s="1738"/>
      <c r="CC79" s="1738"/>
      <c r="CD79" s="1815"/>
      <c r="CH79" s="1738"/>
      <c r="CI79" s="1738"/>
      <c r="CJ79" s="1738"/>
      <c r="CK79" s="1738"/>
      <c r="CL79" s="1738"/>
      <c r="CM79" s="1738"/>
      <c r="CN79" s="1738"/>
      <c r="CO79" s="1738"/>
      <c r="CP79" s="1738"/>
      <c r="CQ79" s="1738"/>
      <c r="CR79" s="1738"/>
      <c r="CS79" s="1738"/>
      <c r="CT79" s="1738"/>
      <c r="CU79" s="1738"/>
      <c r="CV79" s="1738"/>
      <c r="CW79" s="1738"/>
      <c r="CX79" s="1738"/>
      <c r="CY79" s="1738"/>
      <c r="CZ79" s="1738"/>
      <c r="DA79" s="1738"/>
      <c r="DB79" s="1738"/>
      <c r="DC79" s="1738"/>
      <c r="DD79" s="1738"/>
      <c r="DE79" s="1738"/>
      <c r="DF79" s="1738"/>
      <c r="DG79" s="1738"/>
      <c r="DH79" s="1738"/>
      <c r="DI79" s="1738"/>
      <c r="DJ79" s="1738"/>
      <c r="DK79" s="1738"/>
      <c r="DL79" s="1738"/>
      <c r="DM79" s="1738"/>
      <c r="DN79" s="1738"/>
      <c r="DO79" s="1738"/>
      <c r="DP79" s="1738"/>
      <c r="DQ79" s="1738"/>
      <c r="DR79" s="1738"/>
      <c r="DS79" s="1738"/>
      <c r="DT79" s="1738"/>
      <c r="DU79" s="1738"/>
      <c r="DV79" s="1738"/>
    </row>
    <row r="80" spans="2:126" s="17" customFormat="1" ht="30" customHeight="1">
      <c r="B80" s="1800"/>
      <c r="C80" s="1"/>
      <c r="D80" s="159" t="s">
        <v>1712</v>
      </c>
      <c r="E80" s="1738"/>
      <c r="F80" s="1738"/>
      <c r="G80" s="1738"/>
      <c r="H80" s="1738"/>
      <c r="I80" s="1738"/>
      <c r="J80" s="1738"/>
      <c r="K80" s="1738"/>
      <c r="L80" s="1738"/>
      <c r="M80" s="1738"/>
      <c r="N80" s="1738"/>
      <c r="O80" s="1738"/>
      <c r="P80" s="1738"/>
      <c r="Q80" s="1738"/>
      <c r="R80" s="1738"/>
      <c r="S80" s="1738"/>
      <c r="T80" s="1738"/>
      <c r="U80" s="1738"/>
      <c r="V80" s="1738"/>
      <c r="W80" s="1738"/>
      <c r="X80" s="1738"/>
      <c r="Y80" s="1738"/>
      <c r="Z80" s="1738"/>
      <c r="AA80" s="1738"/>
      <c r="AB80" s="1738"/>
      <c r="AC80" s="1738"/>
      <c r="AD80" s="1738"/>
      <c r="AE80" s="1738"/>
      <c r="AF80" s="1738"/>
      <c r="AG80" s="1738"/>
      <c r="AH80" s="1738"/>
      <c r="AI80" s="1738"/>
      <c r="AJ80" s="1738"/>
      <c r="AK80" s="1738"/>
      <c r="AL80" s="1738"/>
      <c r="AM80" s="1738"/>
      <c r="AN80" s="1738"/>
      <c r="AO80" s="1738"/>
      <c r="AP80" s="3100"/>
      <c r="AQ80" s="3100"/>
      <c r="AR80" s="3116"/>
      <c r="AS80" s="3117"/>
      <c r="AT80" s="3117"/>
      <c r="AU80" s="3117"/>
      <c r="AV80" s="3117"/>
      <c r="AW80" s="3117"/>
      <c r="AX80" s="3117"/>
      <c r="AY80" s="3117"/>
      <c r="AZ80" s="3117"/>
      <c r="BA80" s="3117"/>
      <c r="BB80" s="3117"/>
      <c r="BC80" s="3117"/>
      <c r="BD80" s="3117"/>
      <c r="BE80" s="3117"/>
      <c r="BF80" s="3117"/>
      <c r="BG80" s="3117"/>
      <c r="BH80" s="3117"/>
      <c r="BI80" s="3117"/>
      <c r="BJ80" s="3117"/>
      <c r="BK80" s="3117"/>
      <c r="BL80" s="3117"/>
      <c r="BM80" s="3117"/>
      <c r="BN80" s="3117"/>
      <c r="BO80" s="3117"/>
      <c r="BP80" s="3117"/>
      <c r="BQ80" s="3117"/>
      <c r="BR80" s="3117"/>
      <c r="BS80" s="3117"/>
      <c r="BT80" s="3117"/>
      <c r="BU80" s="3117"/>
      <c r="BV80" s="3117"/>
      <c r="BW80" s="3117"/>
      <c r="BX80" s="3117"/>
      <c r="BY80" s="3117"/>
      <c r="BZ80" s="3117"/>
      <c r="CA80" s="3118"/>
      <c r="CB80" s="1738"/>
      <c r="CC80" s="1738"/>
      <c r="CD80" s="1815"/>
      <c r="CH80" s="1738"/>
      <c r="CI80" s="1738"/>
      <c r="CJ80" s="1738"/>
      <c r="CK80" s="1738"/>
      <c r="CL80" s="1738"/>
      <c r="CM80" s="1738"/>
      <c r="CN80" s="1738"/>
      <c r="CO80" s="1738"/>
      <c r="CP80" s="1738"/>
      <c r="CQ80" s="1738"/>
      <c r="CR80" s="1738"/>
      <c r="CS80" s="1738"/>
      <c r="CT80" s="1738"/>
      <c r="CU80" s="1738"/>
      <c r="CV80" s="1738"/>
      <c r="CW80" s="1738"/>
      <c r="CX80" s="1738"/>
      <c r="CY80" s="1738"/>
      <c r="CZ80" s="1738"/>
      <c r="DA80" s="1738"/>
      <c r="DB80" s="1738"/>
      <c r="DC80" s="1738"/>
      <c r="DD80" s="1738"/>
      <c r="DE80" s="1738"/>
      <c r="DF80" s="1738"/>
      <c r="DG80" s="1738"/>
      <c r="DH80" s="1738"/>
      <c r="DI80" s="1738"/>
      <c r="DJ80" s="1738"/>
      <c r="DK80" s="1738"/>
      <c r="DL80" s="1738"/>
      <c r="DM80" s="1738"/>
      <c r="DN80" s="1738"/>
      <c r="DO80" s="1738"/>
      <c r="DP80" s="1738"/>
      <c r="DQ80" s="1738"/>
      <c r="DR80" s="1738"/>
      <c r="DS80" s="1738"/>
      <c r="DT80" s="1738"/>
      <c r="DU80" s="1738"/>
      <c r="DV80" s="1738"/>
    </row>
    <row r="81" spans="1:126" s="17" customFormat="1" ht="30" customHeight="1">
      <c r="B81" s="1824"/>
      <c r="C81" s="1738"/>
      <c r="D81" s="1738"/>
      <c r="E81" s="1738"/>
      <c r="F81" s="1738"/>
      <c r="G81" s="1738"/>
      <c r="H81" s="1738"/>
      <c r="I81" s="1738"/>
      <c r="J81" s="1738"/>
      <c r="K81" s="1738"/>
      <c r="L81" s="1738"/>
      <c r="M81" s="1738"/>
      <c r="N81" s="1738"/>
      <c r="O81" s="1738"/>
      <c r="P81" s="1738"/>
      <c r="Q81" s="1738"/>
      <c r="R81" s="1738"/>
      <c r="S81" s="1738"/>
      <c r="T81" s="1738"/>
      <c r="U81" s="1738"/>
      <c r="V81" s="1738"/>
      <c r="W81" s="1738"/>
      <c r="X81" s="1738"/>
      <c r="Y81" s="1738"/>
      <c r="Z81" s="1738"/>
      <c r="AA81" s="1738"/>
      <c r="AB81" s="1738"/>
      <c r="AC81" s="1738"/>
      <c r="AD81" s="1738"/>
      <c r="AE81" s="1738"/>
      <c r="AF81" s="1738"/>
      <c r="AG81" s="1738"/>
      <c r="AH81" s="1738"/>
      <c r="AI81" s="1738"/>
      <c r="AJ81" s="1738"/>
      <c r="AK81" s="1738"/>
      <c r="AL81" s="1738"/>
      <c r="AM81" s="1738"/>
      <c r="AN81" s="1738"/>
      <c r="AO81" s="1738"/>
      <c r="AP81" s="1738"/>
      <c r="AQ81" s="1738"/>
      <c r="AR81" s="1738"/>
      <c r="AS81" s="1738"/>
      <c r="AT81" s="1738"/>
      <c r="AU81" s="1738"/>
      <c r="AV81" s="1738"/>
      <c r="AW81" s="1738"/>
      <c r="AX81" s="1738"/>
      <c r="AY81" s="1738"/>
      <c r="AZ81" s="1738"/>
      <c r="BA81" s="1738"/>
      <c r="BB81" s="1738"/>
      <c r="BC81" s="1738"/>
      <c r="BD81" s="1738"/>
      <c r="BE81" s="1738"/>
      <c r="BF81" s="1738"/>
      <c r="BG81" s="1738"/>
      <c r="BH81" s="1738"/>
      <c r="BI81" s="1738"/>
      <c r="BJ81" s="1738"/>
      <c r="BK81" s="1738"/>
      <c r="BL81" s="1738"/>
      <c r="BM81" s="1738"/>
      <c r="BN81" s="1738"/>
      <c r="BO81" s="1738"/>
      <c r="BP81" s="1738"/>
      <c r="BQ81" s="1738"/>
      <c r="BR81" s="1738"/>
      <c r="BS81" s="1738"/>
      <c r="BT81" s="1738"/>
      <c r="BU81" s="1738"/>
      <c r="BV81" s="1738"/>
      <c r="BW81" s="1738"/>
      <c r="BX81" s="1738"/>
      <c r="BY81" s="1738"/>
      <c r="BZ81" s="1738"/>
      <c r="CA81" s="1738"/>
      <c r="CB81" s="1738"/>
      <c r="CC81" s="1738"/>
      <c r="CD81" s="1815"/>
      <c r="CH81" s="1738"/>
      <c r="CI81" s="1738"/>
      <c r="CJ81" s="1738"/>
      <c r="CK81" s="1738"/>
      <c r="CL81" s="1738"/>
      <c r="CM81" s="1738"/>
      <c r="CN81" s="1738"/>
      <c r="CO81" s="1738"/>
      <c r="CP81" s="1738"/>
      <c r="CQ81" s="1738"/>
      <c r="CR81" s="1738"/>
      <c r="CS81" s="1738"/>
      <c r="CT81" s="1738"/>
      <c r="CU81" s="1738"/>
      <c r="CV81" s="1738"/>
      <c r="CW81" s="1738"/>
      <c r="CX81" s="1738"/>
      <c r="CY81" s="1738"/>
      <c r="CZ81" s="1738"/>
      <c r="DA81" s="1738"/>
      <c r="DB81" s="1738"/>
      <c r="DC81" s="1738"/>
      <c r="DD81" s="1738"/>
      <c r="DE81" s="1738"/>
      <c r="DF81" s="1738"/>
      <c r="DG81" s="1738"/>
      <c r="DH81" s="1738"/>
      <c r="DI81" s="1738"/>
      <c r="DJ81" s="1738"/>
      <c r="DK81" s="1738"/>
      <c r="DL81" s="1738"/>
      <c r="DM81" s="1738"/>
      <c r="DN81" s="1738"/>
      <c r="DO81" s="1738"/>
      <c r="DP81" s="1738"/>
      <c r="DQ81" s="1738"/>
      <c r="DR81" s="1738"/>
      <c r="DS81" s="1738"/>
      <c r="DT81" s="1738"/>
      <c r="DU81" s="1738"/>
      <c r="DV81" s="1738"/>
    </row>
    <row r="82" spans="1:126" s="17" customFormat="1" ht="30" customHeight="1">
      <c r="B82" s="481"/>
      <c r="C82" s="1738"/>
      <c r="D82" s="1738"/>
      <c r="E82" s="1738"/>
      <c r="F82" s="1738"/>
      <c r="G82" s="1738"/>
      <c r="H82" s="1738"/>
      <c r="I82" s="1738"/>
      <c r="J82" s="1738"/>
      <c r="K82" s="1738"/>
      <c r="L82" s="1738"/>
      <c r="M82" s="1738"/>
      <c r="N82" s="1738"/>
      <c r="O82" s="1738"/>
      <c r="P82" s="1738"/>
      <c r="Q82" s="1738"/>
      <c r="R82" s="1738"/>
      <c r="S82" s="1738"/>
      <c r="T82" s="1738"/>
      <c r="U82" s="1738"/>
      <c r="V82" s="1738"/>
      <c r="W82" s="1738"/>
      <c r="X82" s="1738"/>
      <c r="Y82" s="1738"/>
      <c r="Z82" s="1738"/>
      <c r="AA82" s="1738"/>
      <c r="AB82" s="1738"/>
      <c r="AC82" s="1738"/>
      <c r="AD82" s="1738"/>
      <c r="AE82" s="1738"/>
      <c r="AF82" s="1738"/>
      <c r="AG82" s="1738"/>
      <c r="AH82" s="1738"/>
      <c r="AI82" s="1738"/>
      <c r="AJ82" s="1738"/>
      <c r="AK82" s="1738"/>
      <c r="AL82" s="1738"/>
      <c r="AM82" s="1738"/>
      <c r="AN82" s="1738"/>
      <c r="AO82" s="1738"/>
      <c r="AP82" s="1738"/>
      <c r="AQ82" s="1738"/>
      <c r="AR82" s="1738"/>
      <c r="AS82" s="1738"/>
      <c r="AT82" s="1738"/>
      <c r="AU82" s="1738"/>
      <c r="AV82" s="1738"/>
      <c r="AW82" s="1738"/>
      <c r="AX82" s="1738"/>
      <c r="AY82" s="1738"/>
      <c r="AZ82" s="1738"/>
      <c r="BA82" s="1738"/>
      <c r="BB82" s="1738"/>
      <c r="BC82" s="1738"/>
      <c r="BD82" s="1738"/>
      <c r="BE82" s="1738"/>
      <c r="BF82" s="1738"/>
      <c r="BG82" s="1738"/>
      <c r="BH82" s="1738"/>
      <c r="BI82" s="1738"/>
      <c r="BJ82" s="1738"/>
      <c r="BK82" s="1738"/>
      <c r="BL82" s="1738"/>
      <c r="BM82" s="1738"/>
      <c r="BN82" s="1738"/>
      <c r="BO82" s="1738"/>
      <c r="BP82" s="1738"/>
      <c r="BQ82" s="1738"/>
      <c r="BR82" s="1738"/>
      <c r="BS82" s="1738"/>
      <c r="BT82" s="1738"/>
      <c r="BU82" s="1738"/>
      <c r="BV82" s="1738"/>
      <c r="BW82" s="1738"/>
      <c r="BX82" s="1738"/>
      <c r="BY82" s="1738"/>
      <c r="BZ82" s="1738"/>
      <c r="CA82" s="1738"/>
      <c r="CB82" s="1738"/>
      <c r="CC82" s="1738"/>
      <c r="CD82" s="1828"/>
      <c r="CH82" s="1738"/>
      <c r="CI82" s="1738"/>
      <c r="CJ82" s="1738"/>
      <c r="CK82" s="1738"/>
      <c r="CL82" s="1738"/>
      <c r="CM82" s="1738"/>
      <c r="CN82" s="1738"/>
      <c r="CO82" s="1738"/>
      <c r="CP82" s="1738"/>
      <c r="CQ82" s="1738"/>
      <c r="CR82" s="1738"/>
      <c r="CS82" s="1738"/>
      <c r="CT82" s="1738"/>
      <c r="CU82" s="1738"/>
      <c r="CV82" s="1738"/>
      <c r="CW82" s="1738"/>
      <c r="CX82" s="1738"/>
      <c r="CY82" s="1738"/>
      <c r="CZ82" s="1738"/>
      <c r="DA82" s="1738"/>
      <c r="DB82" s="1738"/>
      <c r="DC82" s="1738"/>
      <c r="DD82" s="1738"/>
      <c r="DE82" s="1738"/>
      <c r="DF82" s="1738"/>
      <c r="DG82" s="1738"/>
      <c r="DH82" s="1738"/>
      <c r="DI82" s="1738"/>
      <c r="DJ82" s="1738"/>
      <c r="DK82" s="1738"/>
      <c r="DL82" s="1738"/>
      <c r="DM82" s="1738"/>
      <c r="DN82" s="1738"/>
      <c r="DO82" s="1738"/>
      <c r="DP82" s="1738"/>
      <c r="DQ82" s="1738"/>
      <c r="DR82" s="1738"/>
      <c r="DS82" s="1738"/>
      <c r="DT82" s="1738"/>
      <c r="DU82" s="1738"/>
      <c r="DV82" s="1738"/>
    </row>
    <row r="83" spans="1:126" s="17" customFormat="1" ht="30" customHeight="1">
      <c r="B83" s="481"/>
      <c r="C83" s="1738"/>
      <c r="D83" s="1738"/>
      <c r="E83" s="1738"/>
      <c r="F83" s="1738"/>
      <c r="G83" s="1738"/>
      <c r="H83" s="1738"/>
      <c r="I83" s="1738"/>
      <c r="J83" s="1738"/>
      <c r="K83" s="1738"/>
      <c r="L83" s="1738"/>
      <c r="M83" s="1738"/>
      <c r="N83" s="1738"/>
      <c r="O83" s="1738"/>
      <c r="P83" s="1738"/>
      <c r="Q83" s="1738"/>
      <c r="R83" s="1738"/>
      <c r="S83" s="1738"/>
      <c r="T83" s="1738"/>
      <c r="U83" s="1738"/>
      <c r="V83" s="1738"/>
      <c r="W83" s="1738"/>
      <c r="X83" s="1738"/>
      <c r="Y83" s="1738"/>
      <c r="Z83" s="1738"/>
      <c r="AA83" s="1738"/>
      <c r="AB83" s="1738"/>
      <c r="AC83" s="1738"/>
      <c r="AD83" s="1738"/>
      <c r="AE83" s="1738"/>
      <c r="AF83" s="1738"/>
      <c r="AG83" s="1738"/>
      <c r="AH83" s="1738"/>
      <c r="AI83" s="1738"/>
      <c r="AJ83" s="1738"/>
      <c r="AK83" s="1738"/>
      <c r="AL83" s="1738"/>
      <c r="AM83" s="1738"/>
      <c r="AN83" s="1738"/>
      <c r="AO83" s="1738"/>
      <c r="AP83" s="1738"/>
      <c r="AQ83" s="1738"/>
      <c r="AR83" s="1738"/>
      <c r="AS83" s="1738"/>
      <c r="AT83" s="1738"/>
      <c r="AU83" s="1738"/>
      <c r="AV83" s="1738"/>
      <c r="AW83" s="1738"/>
      <c r="AX83" s="1738"/>
      <c r="AY83" s="1738"/>
      <c r="AZ83" s="1738"/>
      <c r="BA83" s="1738"/>
      <c r="BB83" s="1738"/>
      <c r="BC83" s="1738"/>
      <c r="BD83" s="1738"/>
      <c r="BE83" s="1738"/>
      <c r="BF83" s="1738"/>
      <c r="BG83" s="1738"/>
      <c r="BH83" s="1738"/>
      <c r="BI83" s="1738"/>
      <c r="BJ83" s="1738"/>
      <c r="BK83" s="1738"/>
      <c r="BL83" s="1738"/>
      <c r="BM83" s="1738"/>
      <c r="BN83" s="1738"/>
      <c r="BO83" s="1738"/>
      <c r="BP83" s="1738"/>
      <c r="BQ83" s="1738"/>
      <c r="BR83" s="1738"/>
      <c r="BS83" s="1738"/>
      <c r="BT83" s="1738"/>
      <c r="BU83" s="1738"/>
      <c r="BV83" s="1738"/>
      <c r="BW83" s="1738"/>
      <c r="BX83" s="1738"/>
      <c r="BY83" s="1738"/>
      <c r="BZ83" s="1738"/>
      <c r="CA83" s="1738"/>
      <c r="CB83" s="1738"/>
      <c r="CC83" s="1738"/>
      <c r="CD83" s="1828"/>
      <c r="CH83" s="1738"/>
      <c r="CI83" s="1738"/>
      <c r="CJ83" s="1738"/>
      <c r="CK83" s="1738"/>
      <c r="CL83" s="1738"/>
      <c r="CM83" s="1738"/>
      <c r="CN83" s="1738"/>
      <c r="CO83" s="1738"/>
      <c r="CP83" s="1738"/>
      <c r="CQ83" s="1738"/>
      <c r="CR83" s="1738"/>
      <c r="CS83" s="1738"/>
      <c r="CT83" s="1738"/>
      <c r="CU83" s="1738"/>
      <c r="CV83" s="1738"/>
      <c r="CW83" s="1738"/>
      <c r="CX83" s="1738"/>
      <c r="CY83" s="1738"/>
      <c r="CZ83" s="1738"/>
      <c r="DA83" s="1738"/>
      <c r="DB83" s="1738"/>
      <c r="DC83" s="1738"/>
      <c r="DD83" s="1738"/>
      <c r="DE83" s="1738"/>
      <c r="DF83" s="1738"/>
      <c r="DG83" s="1738"/>
      <c r="DH83" s="1738"/>
      <c r="DI83" s="1738"/>
      <c r="DJ83" s="1738"/>
      <c r="DK83" s="1738"/>
      <c r="DL83" s="1738"/>
      <c r="DM83" s="1738"/>
      <c r="DN83" s="1738"/>
      <c r="DO83" s="1738"/>
      <c r="DP83" s="1738"/>
      <c r="DQ83" s="1738"/>
      <c r="DR83" s="1738"/>
      <c r="DS83" s="1738"/>
      <c r="DT83" s="1738"/>
      <c r="DU83" s="1738"/>
      <c r="DV83" s="1738"/>
    </row>
    <row r="84" spans="1:126" s="17" customFormat="1" ht="30" customHeight="1">
      <c r="B84" s="1766"/>
      <c r="C84" s="1738"/>
      <c r="D84" s="1738"/>
      <c r="E84" s="1738"/>
      <c r="F84" s="1738"/>
      <c r="G84" s="1738"/>
      <c r="H84" s="1738"/>
      <c r="I84" s="1738"/>
      <c r="J84" s="1738"/>
      <c r="K84" s="1738"/>
      <c r="L84" s="1738"/>
      <c r="M84" s="1738"/>
      <c r="N84" s="1738"/>
      <c r="O84" s="1738"/>
      <c r="P84" s="1738"/>
      <c r="Q84" s="1738"/>
      <c r="R84" s="1738"/>
      <c r="S84" s="1738"/>
      <c r="T84" s="1738"/>
      <c r="U84" s="1738"/>
      <c r="V84" s="1738"/>
      <c r="W84" s="1738"/>
      <c r="X84" s="1738"/>
      <c r="Y84" s="1738"/>
      <c r="Z84" s="1738"/>
      <c r="AA84" s="1738"/>
      <c r="AB84" s="1738"/>
      <c r="AC84" s="1738"/>
      <c r="AD84" s="1738"/>
      <c r="AE84" s="1738"/>
      <c r="AF84" s="1738"/>
      <c r="AG84" s="1738"/>
      <c r="AH84" s="1738"/>
      <c r="AI84" s="1738"/>
      <c r="AJ84" s="1738"/>
      <c r="AK84" s="1738"/>
      <c r="AL84" s="1738"/>
      <c r="AM84" s="1738"/>
      <c r="AN84" s="1738"/>
      <c r="AO84" s="1738"/>
      <c r="AP84" s="1738"/>
      <c r="AQ84" s="1738"/>
      <c r="AR84" s="1738"/>
      <c r="AS84" s="1738"/>
      <c r="AT84" s="1738"/>
      <c r="AU84" s="1738"/>
      <c r="AV84" s="1738"/>
      <c r="AW84" s="1738"/>
      <c r="AX84" s="1738"/>
      <c r="AY84" s="1738"/>
      <c r="AZ84" s="1738"/>
      <c r="BA84" s="1738"/>
      <c r="BB84" s="1738"/>
      <c r="BC84" s="1738"/>
      <c r="BD84" s="1738"/>
      <c r="BE84" s="1738"/>
      <c r="BF84" s="1738"/>
      <c r="BG84" s="1738"/>
      <c r="BH84" s="1738"/>
      <c r="BI84" s="1738"/>
      <c r="BJ84" s="1738"/>
      <c r="BK84" s="1738"/>
      <c r="BL84" s="1738"/>
      <c r="BM84" s="1738"/>
      <c r="BN84" s="1738"/>
      <c r="BO84" s="1738"/>
      <c r="BP84" s="1738"/>
      <c r="BQ84" s="1738"/>
      <c r="BR84" s="1738"/>
      <c r="BS84" s="1738"/>
      <c r="BT84" s="1738"/>
      <c r="BU84" s="1738"/>
      <c r="BV84" s="1738"/>
      <c r="BW84" s="1738"/>
      <c r="BX84" s="1738"/>
      <c r="BY84" s="1738"/>
      <c r="BZ84" s="1738"/>
      <c r="CA84" s="1738"/>
      <c r="CB84" s="1738"/>
      <c r="CC84" s="1738"/>
      <c r="CD84" s="1767"/>
      <c r="CH84" s="1738"/>
      <c r="CI84" s="1738"/>
      <c r="CJ84" s="1738"/>
      <c r="CK84" s="1738"/>
      <c r="CL84" s="1738"/>
      <c r="CM84" s="1738"/>
      <c r="CN84" s="1738"/>
      <c r="CO84" s="1738"/>
      <c r="CP84" s="1738"/>
      <c r="CQ84" s="1738"/>
      <c r="CR84" s="1738"/>
      <c r="CS84" s="1738"/>
      <c r="CT84" s="1738"/>
      <c r="CU84" s="1738"/>
      <c r="CV84" s="1738"/>
      <c r="CW84" s="1738"/>
      <c r="CX84" s="1738"/>
      <c r="CY84" s="1738"/>
      <c r="CZ84" s="1738"/>
      <c r="DA84" s="1738"/>
      <c r="DB84" s="1738"/>
      <c r="DC84" s="1738"/>
      <c r="DD84" s="1738"/>
      <c r="DE84" s="1738"/>
      <c r="DF84" s="1738"/>
      <c r="DG84" s="1738"/>
      <c r="DH84" s="1738"/>
      <c r="DI84" s="1738"/>
      <c r="DJ84" s="1738"/>
      <c r="DK84" s="1738"/>
      <c r="DL84" s="1738"/>
      <c r="DM84" s="1738"/>
      <c r="DN84" s="1738"/>
      <c r="DO84" s="1738"/>
      <c r="DP84" s="1738"/>
      <c r="DQ84" s="1738"/>
      <c r="DR84" s="1738"/>
      <c r="DS84" s="1738"/>
      <c r="DT84" s="1738"/>
      <c r="DU84" s="1738"/>
      <c r="DV84" s="1738"/>
    </row>
    <row r="85" spans="1:126" s="17" customFormat="1" ht="30" customHeight="1">
      <c r="B85" s="1800"/>
      <c r="C85" s="1738"/>
      <c r="D85" s="1738"/>
      <c r="E85" s="1738"/>
      <c r="F85" s="1738"/>
      <c r="G85" s="1738"/>
      <c r="H85" s="1738"/>
      <c r="I85" s="1738"/>
      <c r="J85" s="1738"/>
      <c r="K85" s="1738"/>
      <c r="L85" s="1738"/>
      <c r="M85" s="1738"/>
      <c r="N85" s="1738"/>
      <c r="O85" s="1738"/>
      <c r="P85" s="1738"/>
      <c r="Q85" s="1738"/>
      <c r="R85" s="1738"/>
      <c r="S85" s="1738"/>
      <c r="T85" s="1738"/>
      <c r="U85" s="1738"/>
      <c r="V85" s="1738"/>
      <c r="W85" s="1738"/>
      <c r="X85" s="1738"/>
      <c r="Y85" s="1738"/>
      <c r="Z85" s="1738"/>
      <c r="AA85" s="1738"/>
      <c r="AB85" s="1738"/>
      <c r="AC85" s="1738"/>
      <c r="AD85" s="1738"/>
      <c r="AE85" s="1738"/>
      <c r="AF85" s="1738"/>
      <c r="AG85" s="1738"/>
      <c r="AH85" s="1738"/>
      <c r="AI85" s="1738"/>
      <c r="AJ85" s="1738"/>
      <c r="AK85" s="1738"/>
      <c r="AL85" s="1738"/>
      <c r="AM85" s="1738"/>
      <c r="AN85" s="1738"/>
      <c r="AO85" s="1738"/>
      <c r="AP85" s="1738"/>
      <c r="AQ85" s="1738"/>
      <c r="AR85" s="1738"/>
      <c r="AS85" s="1738"/>
      <c r="AT85" s="1738"/>
      <c r="AU85" s="1738"/>
      <c r="AV85" s="1738"/>
      <c r="AW85" s="1738"/>
      <c r="AX85" s="1738"/>
      <c r="AY85" s="1738"/>
      <c r="AZ85" s="1738"/>
      <c r="BA85" s="1738"/>
      <c r="BB85" s="1738"/>
      <c r="BC85" s="1738"/>
      <c r="BD85" s="1738"/>
      <c r="BE85" s="1738"/>
      <c r="BF85" s="1738"/>
      <c r="BG85" s="1738"/>
      <c r="BH85" s="1738"/>
      <c r="BI85" s="1738"/>
      <c r="BJ85" s="1738"/>
      <c r="BK85" s="1738"/>
      <c r="BL85" s="1738"/>
      <c r="BM85" s="1738"/>
      <c r="BN85" s="1738"/>
      <c r="BO85" s="1738"/>
      <c r="BP85" s="1738"/>
      <c r="BQ85" s="1738"/>
      <c r="BR85" s="1738"/>
      <c r="BS85" s="1738"/>
      <c r="BT85" s="1738"/>
      <c r="BU85" s="1738"/>
      <c r="BV85" s="1738"/>
      <c r="BW85" s="1738"/>
      <c r="BX85" s="1738"/>
      <c r="BY85" s="1738"/>
      <c r="BZ85" s="1738"/>
      <c r="CA85" s="1738"/>
      <c r="CB85" s="1738"/>
      <c r="CC85" s="1738"/>
      <c r="CD85" s="1815"/>
      <c r="CH85" s="1738"/>
      <c r="CI85" s="1738"/>
      <c r="CJ85" s="1738"/>
      <c r="CK85" s="1738"/>
      <c r="CL85" s="1738"/>
      <c r="CM85" s="1738"/>
      <c r="CN85" s="1738"/>
      <c r="CO85" s="1738"/>
      <c r="CP85" s="1738"/>
      <c r="CQ85" s="1738"/>
      <c r="CR85" s="1738"/>
      <c r="CS85" s="1738"/>
      <c r="CT85" s="1738"/>
      <c r="CU85" s="1738"/>
      <c r="CV85" s="1738"/>
      <c r="CW85" s="1738"/>
      <c r="CX85" s="1738"/>
      <c r="CY85" s="1738"/>
      <c r="CZ85" s="1738"/>
      <c r="DA85" s="1738"/>
      <c r="DB85" s="1738"/>
      <c r="DC85" s="1738"/>
      <c r="DD85" s="1738"/>
      <c r="DE85" s="1738"/>
      <c r="DF85" s="1738"/>
      <c r="DG85" s="1738"/>
      <c r="DH85" s="1738"/>
      <c r="DI85" s="1738"/>
      <c r="DJ85" s="1738"/>
      <c r="DK85" s="1738"/>
      <c r="DL85" s="1738"/>
      <c r="DM85" s="1738"/>
      <c r="DN85" s="1738"/>
      <c r="DO85" s="1738"/>
      <c r="DP85" s="1738"/>
      <c r="DQ85" s="1738"/>
      <c r="DR85" s="1738"/>
      <c r="DS85" s="1738"/>
      <c r="DT85" s="1738"/>
      <c r="DU85" s="1738"/>
      <c r="DV85" s="1738"/>
    </row>
    <row r="86" spans="1:126" s="17" customFormat="1" ht="30" customHeight="1">
      <c r="B86" s="1824"/>
      <c r="C86" s="1738"/>
      <c r="D86" s="1738"/>
      <c r="E86" s="1738"/>
      <c r="F86" s="1738"/>
      <c r="G86" s="1738"/>
      <c r="H86" s="1738"/>
      <c r="I86" s="1738"/>
      <c r="J86" s="1738"/>
      <c r="K86" s="1738"/>
      <c r="L86" s="1738"/>
      <c r="M86" s="1738"/>
      <c r="N86" s="1738"/>
      <c r="O86" s="1738"/>
      <c r="P86" s="1738"/>
      <c r="Q86" s="1738"/>
      <c r="R86" s="1738"/>
      <c r="S86" s="1738"/>
      <c r="T86" s="1738"/>
      <c r="U86" s="1738"/>
      <c r="V86" s="1738"/>
      <c r="W86" s="1738"/>
      <c r="X86" s="1738"/>
      <c r="Y86" s="1738"/>
      <c r="Z86" s="1738"/>
      <c r="AA86" s="1738"/>
      <c r="AB86" s="1738"/>
      <c r="AC86" s="1738"/>
      <c r="AD86" s="1738"/>
      <c r="AE86" s="1738"/>
      <c r="AF86" s="1738"/>
      <c r="AG86" s="1738"/>
      <c r="AH86" s="1738"/>
      <c r="AI86" s="1738"/>
      <c r="AJ86" s="1738"/>
      <c r="AK86" s="1738"/>
      <c r="AL86" s="1738"/>
      <c r="AM86" s="1738"/>
      <c r="AN86" s="1738"/>
      <c r="AO86" s="1738"/>
      <c r="AP86" s="1738"/>
      <c r="AQ86" s="1738"/>
      <c r="AR86" s="1738"/>
      <c r="AS86" s="1738"/>
      <c r="AT86" s="1738"/>
      <c r="AU86" s="1738"/>
      <c r="AV86" s="1738"/>
      <c r="AW86" s="1738"/>
      <c r="AX86" s="1738"/>
      <c r="AY86" s="1738"/>
      <c r="AZ86" s="1738"/>
      <c r="BA86" s="1738"/>
      <c r="BB86" s="1738"/>
      <c r="BC86" s="1738"/>
      <c r="BD86" s="1738"/>
      <c r="BE86" s="1738"/>
      <c r="BF86" s="1738"/>
      <c r="BG86" s="1738"/>
      <c r="BH86" s="1738"/>
      <c r="BI86" s="1738"/>
      <c r="BJ86" s="1738"/>
      <c r="BK86" s="1738"/>
      <c r="BL86" s="1738"/>
      <c r="BM86" s="1738"/>
      <c r="BN86" s="1738"/>
      <c r="BO86" s="1738"/>
      <c r="BP86" s="1738"/>
      <c r="BQ86" s="1738"/>
      <c r="BR86" s="1738"/>
      <c r="BS86" s="1738"/>
      <c r="BT86" s="1738"/>
      <c r="BU86" s="1738"/>
      <c r="BV86" s="1738"/>
      <c r="BW86" s="1738"/>
      <c r="BX86" s="1738"/>
      <c r="BY86" s="1738"/>
      <c r="BZ86" s="1738"/>
      <c r="CA86" s="1738"/>
      <c r="CB86" s="1738"/>
      <c r="CC86" s="1738"/>
      <c r="CD86" s="1815"/>
      <c r="CH86" s="1738"/>
      <c r="CI86" s="1738"/>
      <c r="CJ86" s="1738"/>
      <c r="CK86" s="1738"/>
      <c r="CL86" s="1738"/>
      <c r="CM86" s="1738"/>
      <c r="CN86" s="1738"/>
      <c r="CO86" s="1738"/>
      <c r="CP86" s="1738"/>
      <c r="CQ86" s="1738"/>
      <c r="CR86" s="1738"/>
      <c r="CS86" s="1738"/>
      <c r="CT86" s="1738"/>
      <c r="CU86" s="1738"/>
      <c r="CV86" s="1738"/>
      <c r="CW86" s="1738"/>
      <c r="CX86" s="1738"/>
      <c r="CY86" s="1738"/>
      <c r="CZ86" s="1738"/>
      <c r="DA86" s="1738"/>
      <c r="DB86" s="1738"/>
      <c r="DC86" s="1738"/>
      <c r="DD86" s="1738"/>
      <c r="DE86" s="1738"/>
      <c r="DF86" s="1738"/>
      <c r="DG86" s="1738"/>
      <c r="DH86" s="1738"/>
      <c r="DI86" s="1738"/>
      <c r="DJ86" s="1738"/>
      <c r="DK86" s="1738"/>
      <c r="DL86" s="1738"/>
      <c r="DM86" s="1738"/>
      <c r="DN86" s="1738"/>
      <c r="DO86" s="1738"/>
      <c r="DP86" s="1738"/>
      <c r="DQ86" s="1738"/>
      <c r="DR86" s="1738"/>
      <c r="DS86" s="1738"/>
      <c r="DT86" s="1738"/>
      <c r="DU86" s="1738"/>
      <c r="DV86" s="1738"/>
    </row>
    <row r="87" spans="1:126" s="17" customFormat="1" ht="30" customHeight="1">
      <c r="B87" s="481"/>
      <c r="C87" s="1738"/>
      <c r="D87" s="1738"/>
      <c r="E87" s="1738"/>
      <c r="F87" s="1738"/>
      <c r="G87" s="1738"/>
      <c r="H87" s="1738"/>
      <c r="I87" s="1738"/>
      <c r="J87" s="1738"/>
      <c r="K87" s="1738"/>
      <c r="L87" s="1738"/>
      <c r="M87" s="1738"/>
      <c r="N87" s="1738"/>
      <c r="O87" s="1738"/>
      <c r="P87" s="1738"/>
      <c r="Q87" s="1738"/>
      <c r="R87" s="1738"/>
      <c r="S87" s="1738"/>
      <c r="T87" s="1738"/>
      <c r="U87" s="1738"/>
      <c r="V87" s="1738"/>
      <c r="W87" s="1738"/>
      <c r="X87" s="1738"/>
      <c r="Y87" s="1738"/>
      <c r="Z87" s="1738"/>
      <c r="AA87" s="1738"/>
      <c r="AB87" s="1738"/>
      <c r="AC87" s="1738"/>
      <c r="AD87" s="1738"/>
      <c r="AE87" s="1738"/>
      <c r="AF87" s="1738"/>
      <c r="AG87" s="1738"/>
      <c r="AH87" s="1738"/>
      <c r="AI87" s="1738"/>
      <c r="AJ87" s="1738"/>
      <c r="AK87" s="1738"/>
      <c r="AL87" s="1738"/>
      <c r="AM87" s="1738"/>
      <c r="AN87" s="1738"/>
      <c r="AO87" s="1738"/>
      <c r="AP87" s="1738"/>
      <c r="AQ87" s="1738"/>
      <c r="AR87" s="1738"/>
      <c r="AS87" s="1738"/>
      <c r="AT87" s="1738"/>
      <c r="AU87" s="1738"/>
      <c r="AV87" s="1738"/>
      <c r="AW87" s="1738"/>
      <c r="AX87" s="1738"/>
      <c r="AY87" s="1738"/>
      <c r="AZ87" s="1738"/>
      <c r="BA87" s="1738"/>
      <c r="BB87" s="1738"/>
      <c r="BC87" s="1738"/>
      <c r="BD87" s="1738"/>
      <c r="BE87" s="1738"/>
      <c r="BF87" s="1738"/>
      <c r="BG87" s="1738"/>
      <c r="BH87" s="1738"/>
      <c r="BI87" s="1738"/>
      <c r="BJ87" s="1738"/>
      <c r="BK87" s="1738"/>
      <c r="BL87" s="1738"/>
      <c r="BM87" s="1738"/>
      <c r="BN87" s="1738"/>
      <c r="BO87" s="1738"/>
      <c r="BP87" s="1738"/>
      <c r="BQ87" s="1738"/>
      <c r="BR87" s="1738"/>
      <c r="BS87" s="1738"/>
      <c r="BT87" s="1738"/>
      <c r="BU87" s="1738"/>
      <c r="BV87" s="1738"/>
      <c r="BW87" s="1738"/>
      <c r="BX87" s="1738"/>
      <c r="BY87" s="1738"/>
      <c r="BZ87" s="1738"/>
      <c r="CA87" s="1738"/>
      <c r="CB87" s="1738"/>
      <c r="CC87" s="1738"/>
      <c r="CD87" s="1815"/>
      <c r="CH87" s="1738"/>
      <c r="CI87" s="1738"/>
      <c r="CJ87" s="1738"/>
      <c r="CK87" s="1738"/>
      <c r="CL87" s="1738"/>
      <c r="CM87" s="1738"/>
      <c r="CN87" s="1738"/>
      <c r="CO87" s="1738"/>
      <c r="CP87" s="1738"/>
      <c r="CQ87" s="1738"/>
      <c r="CR87" s="1738"/>
      <c r="CS87" s="1738"/>
      <c r="CT87" s="1738"/>
      <c r="CU87" s="1738"/>
      <c r="CV87" s="1738"/>
      <c r="CW87" s="1738"/>
      <c r="CX87" s="1738"/>
      <c r="CY87" s="1738"/>
      <c r="CZ87" s="1738"/>
      <c r="DA87" s="1738"/>
      <c r="DB87" s="1738"/>
      <c r="DC87" s="1738"/>
      <c r="DD87" s="1738"/>
      <c r="DE87" s="1738"/>
      <c r="DF87" s="1738"/>
      <c r="DG87" s="1738"/>
      <c r="DH87" s="1738"/>
      <c r="DI87" s="1738"/>
      <c r="DJ87" s="1738"/>
      <c r="DK87" s="1738"/>
      <c r="DL87" s="1738"/>
      <c r="DM87" s="1738"/>
      <c r="DN87" s="1738"/>
      <c r="DO87" s="1738"/>
      <c r="DP87" s="1738"/>
      <c r="DQ87" s="1738"/>
      <c r="DR87" s="1738"/>
      <c r="DS87" s="1738"/>
      <c r="DT87" s="1738"/>
      <c r="DU87" s="1738"/>
      <c r="DV87" s="1738"/>
    </row>
    <row r="88" spans="1:126" s="17" customFormat="1" ht="30" customHeight="1">
      <c r="B88" s="481"/>
      <c r="C88" s="1738"/>
      <c r="D88" s="1738"/>
      <c r="E88" s="1738"/>
      <c r="F88" s="1738"/>
      <c r="G88" s="1738"/>
      <c r="H88" s="1738"/>
      <c r="I88" s="1738"/>
      <c r="J88" s="1738"/>
      <c r="K88" s="1738"/>
      <c r="L88" s="1738"/>
      <c r="M88" s="1738"/>
      <c r="N88" s="1738"/>
      <c r="O88" s="1738"/>
      <c r="P88" s="1738"/>
      <c r="Q88" s="1738"/>
      <c r="R88" s="1738"/>
      <c r="S88" s="1738"/>
      <c r="T88" s="1738"/>
      <c r="U88" s="1738"/>
      <c r="V88" s="1738"/>
      <c r="W88" s="1738"/>
      <c r="X88" s="1738"/>
      <c r="Y88" s="1738"/>
      <c r="Z88" s="1738"/>
      <c r="AA88" s="1738"/>
      <c r="AB88" s="1738"/>
      <c r="AC88" s="1738"/>
      <c r="AD88" s="1738"/>
      <c r="AE88" s="1738"/>
      <c r="AF88" s="1738"/>
      <c r="AG88" s="1738"/>
      <c r="AH88" s="1738"/>
      <c r="AI88" s="1738"/>
      <c r="AJ88" s="1738"/>
      <c r="AK88" s="1738"/>
      <c r="AL88" s="1738"/>
      <c r="AM88" s="1738"/>
      <c r="AN88" s="1738"/>
      <c r="AO88" s="1738"/>
      <c r="AP88" s="1738"/>
      <c r="AQ88" s="1738"/>
      <c r="AR88" s="1738"/>
      <c r="AS88" s="1738"/>
      <c r="AT88" s="1738"/>
      <c r="AU88" s="1738"/>
      <c r="AV88" s="1738"/>
      <c r="AW88" s="1738"/>
      <c r="AX88" s="1738"/>
      <c r="AY88" s="1738"/>
      <c r="AZ88" s="1738"/>
      <c r="BA88" s="1738"/>
      <c r="BB88" s="1738"/>
      <c r="BC88" s="1738"/>
      <c r="BD88" s="1738"/>
      <c r="BE88" s="1738"/>
      <c r="BF88" s="1738"/>
      <c r="BG88" s="1738"/>
      <c r="BH88" s="1738"/>
      <c r="BI88" s="1738"/>
      <c r="BJ88" s="1738"/>
      <c r="BK88" s="1738"/>
      <c r="BL88" s="1738"/>
      <c r="BM88" s="1738"/>
      <c r="BN88" s="1738"/>
      <c r="BO88" s="1738"/>
      <c r="BP88" s="1738"/>
      <c r="BQ88" s="1738"/>
      <c r="BR88" s="1738"/>
      <c r="BS88" s="1738"/>
      <c r="BT88" s="1738"/>
      <c r="BU88" s="1738"/>
      <c r="BV88" s="1738"/>
      <c r="BW88" s="1738"/>
      <c r="BX88" s="1738"/>
      <c r="BY88" s="1738"/>
      <c r="BZ88" s="1738"/>
      <c r="CA88" s="1738"/>
      <c r="CB88" s="1738"/>
      <c r="CC88" s="1738"/>
      <c r="CD88" s="1815"/>
      <c r="CH88" s="1738"/>
      <c r="CI88" s="1738"/>
      <c r="CJ88" s="1738"/>
      <c r="CK88" s="1738"/>
      <c r="CL88" s="1738"/>
      <c r="CM88" s="1738"/>
      <c r="CN88" s="1738"/>
      <c r="CO88" s="1738"/>
      <c r="CP88" s="1738"/>
      <c r="CQ88" s="1738"/>
      <c r="CR88" s="1738"/>
      <c r="CS88" s="1738"/>
      <c r="CT88" s="1738"/>
      <c r="CU88" s="1738"/>
      <c r="CV88" s="1738"/>
      <c r="CW88" s="1738"/>
      <c r="CX88" s="1738"/>
      <c r="CY88" s="1738"/>
      <c r="CZ88" s="1738"/>
      <c r="DA88" s="1738"/>
      <c r="DB88" s="1738"/>
      <c r="DC88" s="1738"/>
      <c r="DD88" s="1738"/>
      <c r="DE88" s="1738"/>
      <c r="DF88" s="1738"/>
      <c r="DG88" s="1738"/>
      <c r="DH88" s="1738"/>
      <c r="DI88" s="1738"/>
      <c r="DJ88" s="1738"/>
      <c r="DK88" s="1738"/>
      <c r="DL88" s="1738"/>
      <c r="DM88" s="1738"/>
      <c r="DN88" s="1738"/>
      <c r="DO88" s="1738"/>
      <c r="DP88" s="1738"/>
      <c r="DQ88" s="1738"/>
      <c r="DR88" s="1738"/>
      <c r="DS88" s="1738"/>
      <c r="DT88" s="1738"/>
      <c r="DU88" s="1738"/>
      <c r="DV88" s="1738"/>
    </row>
    <row r="89" spans="1:126" s="17" customFormat="1" ht="20.100000000000001" customHeight="1">
      <c r="B89" s="1766"/>
      <c r="C89" s="1738"/>
      <c r="D89" s="1738"/>
      <c r="E89" s="1738"/>
      <c r="F89" s="1738"/>
      <c r="G89" s="1738"/>
      <c r="H89" s="1738"/>
      <c r="I89" s="1738"/>
      <c r="J89" s="1738"/>
      <c r="K89" s="1738"/>
      <c r="L89" s="1738"/>
      <c r="M89" s="1738"/>
      <c r="N89" s="1738"/>
      <c r="O89" s="1738"/>
      <c r="P89" s="1738"/>
      <c r="Q89" s="1738"/>
      <c r="R89" s="1738"/>
      <c r="S89" s="1738"/>
      <c r="T89" s="1738"/>
      <c r="U89" s="1738"/>
      <c r="V89" s="1738"/>
      <c r="W89" s="1738"/>
      <c r="X89" s="1738"/>
      <c r="Y89" s="1738"/>
      <c r="Z89" s="1738"/>
      <c r="AA89" s="1738"/>
      <c r="AB89" s="1738"/>
      <c r="AC89" s="1738"/>
      <c r="AD89" s="1738"/>
      <c r="AE89" s="1738"/>
      <c r="AF89" s="1738"/>
      <c r="AG89" s="1738"/>
      <c r="AH89" s="1738"/>
      <c r="AI89" s="1738"/>
      <c r="AJ89" s="1738"/>
      <c r="AK89" s="1738"/>
      <c r="AL89" s="1738"/>
      <c r="AM89" s="1738"/>
      <c r="AN89" s="1738"/>
      <c r="AO89" s="1738"/>
      <c r="AP89" s="1738"/>
      <c r="AQ89" s="1738"/>
      <c r="AR89" s="1738"/>
      <c r="AS89" s="1738"/>
      <c r="AT89" s="1738"/>
      <c r="AU89" s="1738"/>
      <c r="AV89" s="1738"/>
      <c r="AW89" s="1738"/>
      <c r="AX89" s="1738"/>
      <c r="AY89" s="1738"/>
      <c r="AZ89" s="1738"/>
      <c r="BA89" s="1738"/>
      <c r="BB89" s="1738"/>
      <c r="BC89" s="1738"/>
      <c r="BD89" s="1738"/>
      <c r="BE89" s="1738"/>
      <c r="BF89" s="1738"/>
      <c r="BG89" s="1738"/>
      <c r="BH89" s="1738"/>
      <c r="BI89" s="1738"/>
      <c r="BJ89" s="1738"/>
      <c r="BK89" s="1738"/>
      <c r="BL89" s="1738"/>
      <c r="BM89" s="1738"/>
      <c r="BN89" s="1738"/>
      <c r="BO89" s="1738"/>
      <c r="BP89" s="1738"/>
      <c r="BQ89" s="1738"/>
      <c r="BR89" s="1738"/>
      <c r="BS89" s="1738"/>
      <c r="BT89" s="1738"/>
      <c r="BU89" s="1738"/>
      <c r="BV89" s="1738"/>
      <c r="BW89" s="1738"/>
      <c r="BX89" s="1738"/>
      <c r="BY89" s="1738"/>
      <c r="BZ89" s="1738"/>
      <c r="CA89" s="1738"/>
      <c r="CB89" s="1738"/>
      <c r="CC89" s="22"/>
      <c r="CD89" s="1815"/>
      <c r="CH89" s="1738"/>
      <c r="CI89" s="1738"/>
      <c r="CJ89" s="1738"/>
      <c r="CK89" s="1738"/>
      <c r="CL89" s="1738"/>
      <c r="CM89" s="1738"/>
      <c r="CN89" s="1738"/>
      <c r="CO89" s="1738"/>
      <c r="CP89" s="1738"/>
      <c r="CQ89" s="1738"/>
      <c r="CR89" s="1738"/>
      <c r="CS89" s="1738"/>
      <c r="CT89" s="1738"/>
      <c r="CU89" s="1738"/>
      <c r="CV89" s="1738"/>
      <c r="CW89" s="1738"/>
      <c r="CX89" s="1738"/>
      <c r="CY89" s="1738"/>
      <c r="CZ89" s="1738"/>
      <c r="DA89" s="1738"/>
      <c r="DB89" s="1738"/>
      <c r="DC89" s="1738"/>
      <c r="DD89" s="1738"/>
      <c r="DE89" s="1738"/>
      <c r="DF89" s="1738"/>
      <c r="DG89" s="1738"/>
      <c r="DH89" s="1738"/>
      <c r="DI89" s="1738"/>
      <c r="DJ89" s="1738"/>
      <c r="DK89" s="1738"/>
      <c r="DL89" s="1738"/>
      <c r="DM89" s="1738"/>
      <c r="DN89" s="1738"/>
      <c r="DO89" s="1738"/>
      <c r="DP89" s="1738"/>
      <c r="DQ89" s="1738"/>
      <c r="DR89" s="1738"/>
      <c r="DS89" s="1738"/>
      <c r="DT89" s="1738"/>
      <c r="DU89" s="1738"/>
      <c r="DV89" s="1738"/>
    </row>
    <row r="90" spans="1:126" s="17" customFormat="1" ht="20.100000000000001" customHeight="1">
      <c r="B90" s="1800"/>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1767"/>
      <c r="CH90" s="1738"/>
      <c r="CI90" s="1738"/>
      <c r="CJ90" s="1738"/>
      <c r="CK90" s="1738"/>
      <c r="CL90" s="1738"/>
      <c r="CM90" s="1738"/>
      <c r="CN90" s="1738"/>
      <c r="CO90" s="1738"/>
      <c r="CP90" s="1738"/>
      <c r="CQ90" s="1738"/>
      <c r="CR90" s="1738"/>
      <c r="CS90" s="1738"/>
      <c r="CT90" s="1738"/>
      <c r="CU90" s="1738"/>
      <c r="CV90" s="1738"/>
      <c r="CW90" s="1738"/>
      <c r="CX90" s="1738"/>
      <c r="CY90" s="1738"/>
      <c r="CZ90" s="1738"/>
      <c r="DA90" s="1738"/>
      <c r="DB90" s="1738"/>
      <c r="DC90" s="1738"/>
      <c r="DD90" s="1738"/>
      <c r="DE90" s="1738"/>
      <c r="DF90" s="1738"/>
      <c r="DG90" s="1738"/>
      <c r="DH90" s="1738"/>
      <c r="DI90" s="1738"/>
      <c r="DJ90" s="1738"/>
      <c r="DK90" s="1738"/>
      <c r="DL90" s="1738"/>
      <c r="DM90" s="1738"/>
      <c r="DN90" s="1738"/>
      <c r="DO90" s="1738"/>
      <c r="DP90" s="1738"/>
      <c r="DQ90" s="1738"/>
      <c r="DR90" s="1738"/>
      <c r="DS90" s="1738"/>
      <c r="DT90" s="1738"/>
      <c r="DU90" s="1738"/>
      <c r="DV90" s="1738"/>
    </row>
    <row r="91" spans="1:126" s="17" customFormat="1" ht="30" customHeight="1" thickBot="1">
      <c r="B91" s="1768"/>
      <c r="C91" s="1769"/>
      <c r="D91" s="1769"/>
      <c r="E91" s="1769"/>
      <c r="F91" s="1769"/>
      <c r="G91" s="1769"/>
      <c r="H91" s="1769"/>
      <c r="I91" s="1769"/>
      <c r="J91" s="1769"/>
      <c r="K91" s="1769"/>
      <c r="L91" s="1769"/>
      <c r="M91" s="1769"/>
      <c r="N91" s="1769"/>
      <c r="O91" s="1769"/>
      <c r="P91" s="1769"/>
      <c r="Q91" s="1769"/>
      <c r="R91" s="1769"/>
      <c r="S91" s="1769"/>
      <c r="T91" s="1769"/>
      <c r="U91" s="1769"/>
      <c r="V91" s="1769"/>
      <c r="W91" s="1769"/>
      <c r="X91" s="1769"/>
      <c r="Y91" s="1769"/>
      <c r="Z91" s="1769"/>
      <c r="AA91" s="1769"/>
      <c r="AB91" s="1769"/>
      <c r="AC91" s="1769"/>
      <c r="AD91" s="1769"/>
      <c r="AE91" s="1769"/>
      <c r="AF91" s="1769"/>
      <c r="AG91" s="1769"/>
      <c r="AH91" s="1769"/>
      <c r="AI91" s="1769"/>
      <c r="AJ91" s="1769"/>
      <c r="AK91" s="1769"/>
      <c r="AL91" s="1769"/>
      <c r="AM91" s="1769"/>
      <c r="AN91" s="1769"/>
      <c r="AO91" s="1769"/>
      <c r="AP91" s="1769"/>
      <c r="AQ91" s="1769"/>
      <c r="AR91" s="1769"/>
      <c r="AS91" s="1769"/>
      <c r="AT91" s="1769"/>
      <c r="AU91" s="1769"/>
      <c r="AV91" s="1769"/>
      <c r="AW91" s="1769"/>
      <c r="AX91" s="1769"/>
      <c r="AY91" s="1769"/>
      <c r="AZ91" s="1769"/>
      <c r="BA91" s="1769"/>
      <c r="BB91" s="1769"/>
      <c r="BC91" s="1769"/>
      <c r="BD91" s="1769"/>
      <c r="BE91" s="1769"/>
      <c r="BF91" s="1769"/>
      <c r="BG91" s="1769"/>
      <c r="BH91" s="1769"/>
      <c r="BI91" s="1769"/>
      <c r="BJ91" s="1769"/>
      <c r="BK91" s="1769"/>
      <c r="BL91" s="1769"/>
      <c r="BM91" s="1769"/>
      <c r="BN91" s="1769"/>
      <c r="BO91" s="1769"/>
      <c r="BP91" s="1769"/>
      <c r="BQ91" s="1769"/>
      <c r="BR91" s="1769"/>
      <c r="BS91" s="1769"/>
      <c r="BT91" s="1769"/>
      <c r="BU91" s="1769"/>
      <c r="BV91" s="1769"/>
      <c r="BW91" s="1769"/>
      <c r="BX91" s="1769"/>
      <c r="BY91" s="1769"/>
      <c r="BZ91" s="1769"/>
      <c r="CA91" s="1769"/>
      <c r="CB91" s="1769"/>
      <c r="CC91" s="1769"/>
      <c r="CD91" s="1770"/>
      <c r="CH91" s="1738"/>
      <c r="CI91" s="1738"/>
      <c r="CJ91" s="1738"/>
      <c r="CK91" s="1738"/>
      <c r="CL91" s="1738"/>
      <c r="CM91" s="1738"/>
      <c r="CN91" s="1738"/>
      <c r="CO91" s="1738"/>
      <c r="CP91" s="1738"/>
      <c r="CQ91" s="1738"/>
      <c r="CR91" s="1738"/>
      <c r="CS91" s="1738"/>
      <c r="CT91" s="1738"/>
      <c r="CU91" s="1738"/>
      <c r="CV91" s="1738"/>
      <c r="CW91" s="1738"/>
      <c r="CX91" s="1738"/>
      <c r="CY91" s="1738"/>
      <c r="CZ91" s="1738"/>
      <c r="DA91" s="1738"/>
      <c r="DB91" s="1738"/>
      <c r="DC91" s="1738"/>
      <c r="DD91" s="1738"/>
      <c r="DE91" s="1738"/>
      <c r="DF91" s="1738"/>
      <c r="DG91" s="1738"/>
      <c r="DH91" s="1738"/>
      <c r="DI91" s="1738"/>
      <c r="DJ91" s="1738"/>
      <c r="DK91" s="1738"/>
      <c r="DL91" s="1738"/>
      <c r="DM91" s="1738"/>
      <c r="DN91" s="1738"/>
      <c r="DO91" s="1738"/>
      <c r="DP91" s="1738"/>
      <c r="DQ91" s="1738"/>
      <c r="DR91" s="1738"/>
      <c r="DS91" s="1738"/>
      <c r="DT91" s="1738"/>
      <c r="DU91" s="1738"/>
      <c r="DV91" s="1738"/>
    </row>
    <row r="92" spans="1:126" ht="20.100000000000001" customHeight="1">
      <c r="B92" s="1842"/>
      <c r="C92" s="18"/>
      <c r="D92" s="1842"/>
      <c r="E92" s="22"/>
      <c r="F92" s="18"/>
      <c r="J92" s="17"/>
      <c r="K92" s="17"/>
      <c r="L92" s="17"/>
      <c r="M92" s="17"/>
      <c r="N92" s="17"/>
      <c r="O92" s="17"/>
      <c r="P92" s="17"/>
      <c r="Q92" s="1843"/>
      <c r="R92" s="17"/>
      <c r="S92" s="17"/>
      <c r="T92" s="1842"/>
      <c r="U92" s="1842"/>
      <c r="V92" s="1842"/>
      <c r="W92" s="1842"/>
      <c r="X92" s="1842"/>
      <c r="Y92" s="1842"/>
      <c r="Z92" s="1842"/>
      <c r="AA92" s="1842"/>
      <c r="AB92" s="21"/>
      <c r="AC92" s="22"/>
      <c r="AD92" s="22"/>
      <c r="AE92" s="22"/>
      <c r="AF92" s="22"/>
      <c r="AG92" s="22"/>
      <c r="AH92" s="1842"/>
      <c r="AI92" s="1842"/>
      <c r="AJ92" s="1842"/>
      <c r="AK92" s="1842"/>
      <c r="AL92" s="1842"/>
      <c r="AM92" s="1842"/>
      <c r="AN92" s="1842"/>
      <c r="AO92" s="1842"/>
      <c r="AP92" s="1842"/>
      <c r="AQ92" s="1842"/>
      <c r="AR92" s="1842"/>
      <c r="AS92" s="1842"/>
      <c r="AT92" s="1842"/>
      <c r="AU92" s="1842"/>
      <c r="AV92" s="1842"/>
      <c r="AW92" s="1842"/>
      <c r="AX92" s="1842"/>
      <c r="AY92" s="1842"/>
      <c r="AZ92" s="1842"/>
      <c r="BA92" s="1842"/>
      <c r="BB92" s="1842"/>
      <c r="BC92" s="1842"/>
      <c r="BD92" s="1842"/>
      <c r="BE92" s="1842"/>
      <c r="BF92" s="1842"/>
      <c r="BG92" s="1842"/>
      <c r="BH92" s="1842"/>
      <c r="BI92" s="1842"/>
      <c r="BJ92" s="1842"/>
      <c r="BK92" s="1842"/>
      <c r="BL92" s="1842"/>
      <c r="BM92" s="1842"/>
      <c r="BN92" s="1842"/>
      <c r="BO92" s="1842"/>
      <c r="BP92" s="1842"/>
      <c r="BQ92" s="1842"/>
      <c r="BR92" s="1842"/>
      <c r="BS92" s="1842"/>
      <c r="BT92" s="1842"/>
      <c r="BU92" s="1842"/>
      <c r="BV92" s="1842"/>
      <c r="BW92" s="1842"/>
      <c r="BX92" s="1842"/>
      <c r="BY92" s="1842"/>
      <c r="BZ92" s="21"/>
      <c r="CA92" s="22"/>
      <c r="CB92" s="22"/>
      <c r="CC92" s="1842"/>
      <c r="CD92" s="1842"/>
    </row>
    <row r="93" spans="1:126" ht="20.100000000000001" customHeight="1">
      <c r="B93" s="1842"/>
      <c r="C93" s="18"/>
      <c r="D93" s="1842"/>
      <c r="E93" s="22"/>
      <c r="F93" s="18"/>
      <c r="J93" s="17"/>
      <c r="K93" s="17"/>
      <c r="L93" s="17"/>
      <c r="M93" s="17"/>
      <c r="N93" s="17"/>
      <c r="O93" s="17"/>
      <c r="P93" s="17"/>
      <c r="Q93" s="1843"/>
      <c r="R93" s="17"/>
      <c r="S93" s="17"/>
      <c r="T93" s="1842"/>
      <c r="U93" s="1842"/>
      <c r="V93" s="1842"/>
      <c r="W93" s="1842"/>
      <c r="X93" s="1842"/>
      <c r="Y93" s="1842"/>
      <c r="Z93" s="1842"/>
      <c r="AA93" s="1842"/>
      <c r="AB93" s="21"/>
      <c r="AC93" s="22"/>
      <c r="AD93" s="22"/>
      <c r="AE93" s="22"/>
      <c r="AF93" s="22"/>
      <c r="AG93" s="22"/>
      <c r="AH93" s="1842"/>
      <c r="AI93" s="1842"/>
      <c r="AJ93" s="1842"/>
      <c r="AK93" s="1842"/>
      <c r="AL93" s="1842"/>
      <c r="AM93" s="1842"/>
      <c r="AN93" s="1842"/>
      <c r="AO93" s="1842"/>
      <c r="AP93" s="1842"/>
      <c r="AQ93" s="1842"/>
      <c r="AR93" s="1842"/>
      <c r="AS93" s="1842"/>
      <c r="AT93" s="1842"/>
      <c r="AU93" s="1842"/>
      <c r="AV93" s="1842"/>
      <c r="AW93" s="1842"/>
      <c r="AX93" s="1842"/>
      <c r="AY93" s="1842"/>
      <c r="AZ93" s="1842"/>
      <c r="BA93" s="1842"/>
      <c r="BB93" s="1842"/>
      <c r="BC93" s="1842"/>
      <c r="BD93" s="1842"/>
      <c r="BE93" s="1842"/>
      <c r="BF93" s="1842"/>
      <c r="BG93" s="1842"/>
      <c r="BH93" s="1842"/>
      <c r="BI93" s="1842"/>
      <c r="BJ93" s="1842"/>
      <c r="BK93" s="1842"/>
      <c r="BL93" s="1842"/>
      <c r="BM93" s="1842"/>
      <c r="BN93" s="1842"/>
      <c r="BO93" s="1842"/>
      <c r="BP93" s="1842"/>
      <c r="BQ93" s="1842"/>
      <c r="BR93" s="1842"/>
      <c r="BS93" s="1842"/>
      <c r="BT93" s="1842"/>
      <c r="BU93" s="1842"/>
      <c r="BV93" s="1842"/>
      <c r="BW93" s="1842"/>
      <c r="BX93" s="1842"/>
      <c r="BY93" s="1842"/>
      <c r="BZ93" s="21"/>
      <c r="CA93" s="22"/>
      <c r="CB93" s="22"/>
      <c r="CC93" s="1842"/>
      <c r="CD93" s="1842"/>
    </row>
    <row r="94" spans="1:126" s="1842" customFormat="1" ht="30" customHeight="1">
      <c r="A94" s="3099">
        <v>41</v>
      </c>
      <c r="B94" s="3099"/>
      <c r="C94" s="3099"/>
      <c r="D94" s="3099"/>
      <c r="E94" s="3099"/>
      <c r="F94" s="3099"/>
      <c r="G94" s="3099"/>
      <c r="H94" s="3099"/>
      <c r="I94" s="3099"/>
      <c r="J94" s="3099"/>
      <c r="K94" s="3099"/>
      <c r="L94" s="3099"/>
      <c r="M94" s="3099"/>
      <c r="N94" s="3099"/>
      <c r="O94" s="3099"/>
      <c r="P94" s="3099"/>
      <c r="Q94" s="3099"/>
      <c r="R94" s="3099"/>
      <c r="S94" s="3099"/>
      <c r="T94" s="3099"/>
      <c r="U94" s="3099"/>
      <c r="V94" s="3099"/>
      <c r="W94" s="3099"/>
      <c r="X94" s="3099"/>
      <c r="Y94" s="3099"/>
      <c r="Z94" s="3099"/>
      <c r="AA94" s="3099"/>
      <c r="AB94" s="3099"/>
      <c r="AC94" s="3099"/>
      <c r="AD94" s="3099"/>
      <c r="AE94" s="3099"/>
      <c r="AF94" s="3099"/>
      <c r="AG94" s="3099"/>
      <c r="AH94" s="3099"/>
      <c r="AI94" s="3099"/>
      <c r="AJ94" s="3099"/>
      <c r="AK94" s="3099"/>
      <c r="AL94" s="3099"/>
      <c r="AM94" s="3099"/>
      <c r="AN94" s="3099"/>
      <c r="AO94" s="3099"/>
      <c r="AP94" s="3099"/>
      <c r="AQ94" s="3099"/>
      <c r="AR94" s="3099"/>
      <c r="AS94" s="3099"/>
      <c r="AT94" s="3099"/>
      <c r="AU94" s="3099"/>
      <c r="AV94" s="3099"/>
      <c r="AW94" s="3099"/>
      <c r="AX94" s="3099"/>
      <c r="AY94" s="3099"/>
      <c r="AZ94" s="3099"/>
      <c r="BA94" s="3099"/>
      <c r="BB94" s="3099"/>
      <c r="BC94" s="3099"/>
      <c r="BD94" s="3099"/>
      <c r="BE94" s="3099"/>
      <c r="BF94" s="3099"/>
      <c r="BG94" s="3099"/>
      <c r="BH94" s="3099"/>
      <c r="BI94" s="3099"/>
      <c r="BJ94" s="3099"/>
      <c r="BK94" s="3099"/>
      <c r="BL94" s="3099"/>
      <c r="BM94" s="3099"/>
      <c r="BN94" s="3099"/>
      <c r="BO94" s="3099"/>
      <c r="BP94" s="3099"/>
      <c r="BQ94" s="3099"/>
      <c r="BR94" s="3099"/>
      <c r="BS94" s="3099"/>
      <c r="BT94" s="3099"/>
      <c r="BU94" s="3099"/>
      <c r="BV94" s="3099"/>
      <c r="BW94" s="3099"/>
      <c r="BX94" s="3099"/>
      <c r="BY94" s="3099"/>
      <c r="BZ94" s="3099"/>
      <c r="CA94" s="3099"/>
      <c r="CB94" s="3099"/>
      <c r="CC94" s="3099"/>
      <c r="CD94" s="3099"/>
      <c r="CH94" s="1738"/>
      <c r="CI94" s="1738"/>
      <c r="CJ94" s="1738"/>
      <c r="CK94" s="1738"/>
      <c r="CL94" s="1738"/>
      <c r="CM94" s="1738"/>
      <c r="CN94" s="1738"/>
      <c r="CO94" s="1738"/>
      <c r="CP94" s="1738"/>
      <c r="CQ94" s="1738"/>
      <c r="CR94" s="1738"/>
      <c r="CS94" s="1738"/>
      <c r="CT94" s="1738"/>
      <c r="CU94" s="1738"/>
      <c r="CV94" s="1738"/>
      <c r="CW94" s="1738"/>
      <c r="CX94" s="1738"/>
      <c r="CY94" s="1738"/>
      <c r="CZ94" s="1738"/>
      <c r="DA94" s="1738"/>
      <c r="DB94" s="1738"/>
      <c r="DC94" s="1738"/>
      <c r="DD94" s="1738"/>
      <c r="DE94" s="1738"/>
      <c r="DF94" s="1738"/>
      <c r="DG94" s="1738"/>
      <c r="DH94" s="1738"/>
      <c r="DI94" s="1738"/>
      <c r="DJ94" s="1738"/>
      <c r="DK94" s="1738"/>
      <c r="DL94" s="1738"/>
      <c r="DM94" s="1738"/>
      <c r="DN94" s="1738"/>
      <c r="DO94" s="1738"/>
      <c r="DP94" s="1738"/>
      <c r="DQ94" s="1738"/>
      <c r="DR94" s="1738"/>
      <c r="DS94" s="1738"/>
      <c r="DT94" s="1738"/>
      <c r="DU94" s="1738"/>
      <c r="DV94" s="1738"/>
    </row>
    <row r="95" spans="1:126" s="1842" customFormat="1" ht="20.100000000000001" customHeight="1">
      <c r="B95" s="1743"/>
      <c r="C95" s="1743"/>
      <c r="D95" s="1743"/>
      <c r="E95" s="1743"/>
      <c r="F95" s="1743"/>
      <c r="G95" s="1743"/>
      <c r="H95" s="1743"/>
      <c r="I95" s="1743"/>
      <c r="J95" s="1743"/>
      <c r="K95" s="1743"/>
      <c r="L95" s="1743"/>
      <c r="M95" s="1743"/>
      <c r="N95" s="1743"/>
      <c r="O95" s="1743"/>
      <c r="P95" s="1743"/>
      <c r="Q95" s="1743"/>
      <c r="R95" s="1743"/>
      <c r="S95" s="1743"/>
      <c r="T95" s="1743"/>
      <c r="U95" s="1743"/>
      <c r="V95" s="1743"/>
      <c r="W95" s="1743"/>
      <c r="X95" s="1743"/>
      <c r="Y95" s="1743"/>
      <c r="Z95" s="1743"/>
      <c r="AA95" s="1743"/>
      <c r="AB95" s="1743"/>
      <c r="AC95" s="1743"/>
      <c r="AD95" s="1743"/>
      <c r="AE95" s="1743"/>
      <c r="AF95" s="1743"/>
      <c r="AG95" s="1743"/>
      <c r="AH95" s="1743"/>
      <c r="AI95" s="1743"/>
      <c r="AJ95" s="1743"/>
      <c r="AK95" s="1743"/>
      <c r="AL95" s="1743"/>
      <c r="AM95" s="1743"/>
      <c r="AN95" s="1743"/>
      <c r="AO95" s="1743"/>
      <c r="AP95" s="1743"/>
      <c r="AQ95" s="1743"/>
      <c r="AR95" s="1743"/>
      <c r="AS95" s="1743"/>
      <c r="AT95" s="1743"/>
      <c r="AU95" s="1743"/>
      <c r="AV95" s="1743"/>
      <c r="AW95" s="1743"/>
      <c r="AX95" s="1743"/>
      <c r="AY95" s="1743"/>
      <c r="AZ95" s="1743"/>
      <c r="BA95" s="1743"/>
      <c r="BB95" s="1743"/>
      <c r="BC95" s="1743"/>
      <c r="BD95" s="1743"/>
      <c r="BE95" s="1743"/>
      <c r="BF95" s="1743"/>
      <c r="BG95" s="1743"/>
      <c r="BH95" s="1743"/>
      <c r="BI95" s="1743"/>
      <c r="BJ95" s="1743"/>
      <c r="BK95" s="1743"/>
      <c r="BL95" s="1743"/>
      <c r="BM95" s="1743"/>
      <c r="BN95" s="1743"/>
      <c r="BO95" s="1743"/>
      <c r="BP95" s="1743"/>
      <c r="BQ95" s="1743"/>
      <c r="BR95" s="1743"/>
      <c r="BS95" s="1743"/>
      <c r="BT95" s="1743"/>
      <c r="BU95" s="1743"/>
      <c r="BV95" s="1743"/>
      <c r="BW95" s="1743"/>
      <c r="BX95" s="1743"/>
      <c r="BY95" s="1743"/>
      <c r="BZ95" s="1743"/>
      <c r="CA95" s="1743"/>
      <c r="CB95" s="1743"/>
      <c r="CC95" s="1743"/>
      <c r="CD95" s="1743"/>
      <c r="CH95" s="1738"/>
      <c r="CI95" s="1738"/>
      <c r="CJ95" s="1738"/>
      <c r="CK95" s="1738"/>
      <c r="CL95" s="1738"/>
      <c r="CM95" s="1738"/>
      <c r="CN95" s="1738"/>
      <c r="CO95" s="1738"/>
      <c r="CP95" s="1738"/>
      <c r="CQ95" s="1738"/>
      <c r="CR95" s="1738"/>
      <c r="CS95" s="1738"/>
      <c r="CT95" s="1738"/>
      <c r="CU95" s="1738"/>
      <c r="CV95" s="1738"/>
      <c r="CW95" s="1738"/>
      <c r="CX95" s="1738"/>
      <c r="CY95" s="1738"/>
      <c r="CZ95" s="1738"/>
      <c r="DA95" s="1738"/>
      <c r="DB95" s="1738"/>
      <c r="DC95" s="1738"/>
      <c r="DD95" s="1738"/>
      <c r="DE95" s="1738"/>
      <c r="DF95" s="1738"/>
      <c r="DG95" s="1738"/>
      <c r="DH95" s="1738"/>
      <c r="DI95" s="1738"/>
      <c r="DJ95" s="1738"/>
      <c r="DK95" s="1738"/>
      <c r="DL95" s="1738"/>
      <c r="DM95" s="1738"/>
      <c r="DN95" s="1738"/>
      <c r="DO95" s="1738"/>
      <c r="DP95" s="1738"/>
      <c r="DQ95" s="1738"/>
      <c r="DR95" s="1738"/>
      <c r="DS95" s="1738"/>
      <c r="DT95" s="1738"/>
      <c r="DU95" s="1738"/>
      <c r="DV95" s="1738"/>
    </row>
    <row r="96" spans="1:126" s="1842" customFormat="1" ht="20.100000000000001" customHeight="1">
      <c r="B96" s="1743"/>
      <c r="C96" s="1743"/>
      <c r="D96" s="1743"/>
      <c r="E96" s="1743"/>
      <c r="F96" s="1743"/>
      <c r="G96" s="1743"/>
      <c r="H96" s="1743"/>
      <c r="I96" s="1743"/>
      <c r="J96" s="1743"/>
      <c r="K96" s="1743"/>
      <c r="L96" s="1743"/>
      <c r="M96" s="1743"/>
      <c r="N96" s="1743"/>
      <c r="O96" s="1743"/>
      <c r="P96" s="1743"/>
      <c r="Q96" s="1743"/>
      <c r="R96" s="1743"/>
      <c r="S96" s="1743"/>
      <c r="T96" s="1743"/>
      <c r="U96" s="1743"/>
      <c r="V96" s="1743"/>
      <c r="W96" s="1743"/>
      <c r="X96" s="1743"/>
      <c r="Y96" s="1743"/>
      <c r="Z96" s="1743"/>
      <c r="AA96" s="1743"/>
      <c r="AB96" s="1743"/>
      <c r="AC96" s="1743"/>
      <c r="AD96" s="1743"/>
      <c r="AE96" s="1743"/>
      <c r="AF96" s="1743"/>
      <c r="AG96" s="1743"/>
      <c r="AH96" s="1743"/>
      <c r="AI96" s="1743"/>
      <c r="AJ96" s="1743"/>
      <c r="AK96" s="1743"/>
      <c r="AL96" s="1743"/>
      <c r="AM96" s="1743"/>
      <c r="AN96" s="1743"/>
      <c r="AO96" s="1743"/>
      <c r="AP96" s="1743"/>
      <c r="AQ96" s="1743"/>
      <c r="AR96" s="1743"/>
      <c r="AS96" s="1743"/>
      <c r="AT96" s="1743"/>
      <c r="AU96" s="1743"/>
      <c r="AV96" s="1743"/>
      <c r="AW96" s="1743"/>
      <c r="AX96" s="1743"/>
      <c r="AY96" s="1743"/>
      <c r="AZ96" s="1743"/>
      <c r="BA96" s="1743"/>
      <c r="BB96" s="1743"/>
      <c r="BC96" s="1743"/>
      <c r="BD96" s="1743"/>
      <c r="BE96" s="1743"/>
      <c r="BF96" s="1743"/>
      <c r="BG96" s="1743"/>
      <c r="BH96" s="1743"/>
      <c r="BI96" s="1743"/>
      <c r="BJ96" s="1743"/>
      <c r="BK96" s="1743"/>
      <c r="BL96" s="1743"/>
      <c r="BM96" s="1743"/>
      <c r="BN96" s="1743"/>
      <c r="BO96" s="1743"/>
      <c r="BP96" s="1743"/>
      <c r="BQ96" s="1743"/>
      <c r="BR96" s="1743"/>
      <c r="BS96" s="1743"/>
      <c r="BT96" s="1743"/>
      <c r="BU96" s="1743"/>
      <c r="BV96" s="1743"/>
      <c r="BW96" s="1743"/>
      <c r="BX96" s="1743"/>
      <c r="BY96" s="1743"/>
      <c r="BZ96" s="1743"/>
      <c r="CA96" s="1743"/>
      <c r="CB96" s="1743"/>
      <c r="CC96" s="1743"/>
      <c r="CD96" s="1743"/>
      <c r="CH96" s="1738"/>
      <c r="CI96" s="1738"/>
      <c r="CJ96" s="1738"/>
      <c r="CK96" s="1738"/>
      <c r="CL96" s="1738"/>
      <c r="CM96" s="1738"/>
      <c r="CN96" s="1738"/>
      <c r="CO96" s="1738"/>
      <c r="CP96" s="1738"/>
      <c r="CQ96" s="1738"/>
      <c r="CR96" s="1738"/>
      <c r="CS96" s="1738"/>
      <c r="CT96" s="1738"/>
      <c r="CU96" s="1738"/>
      <c r="CV96" s="1738"/>
      <c r="CW96" s="1738"/>
      <c r="CX96" s="1738"/>
      <c r="CY96" s="1738"/>
      <c r="CZ96" s="1738"/>
      <c r="DA96" s="1738"/>
      <c r="DB96" s="1738"/>
      <c r="DC96" s="1738"/>
      <c r="DD96" s="1738"/>
      <c r="DE96" s="1738"/>
      <c r="DF96" s="1738"/>
      <c r="DG96" s="1738"/>
      <c r="DH96" s="1738"/>
      <c r="DI96" s="1738"/>
      <c r="DJ96" s="1738"/>
      <c r="DK96" s="1738"/>
      <c r="DL96" s="1738"/>
      <c r="DM96" s="1738"/>
      <c r="DN96" s="1738"/>
      <c r="DO96" s="1738"/>
      <c r="DP96" s="1738"/>
      <c r="DQ96" s="1738"/>
      <c r="DR96" s="1738"/>
      <c r="DS96" s="1738"/>
      <c r="DT96" s="1738"/>
      <c r="DU96" s="1738"/>
      <c r="DV96" s="1738"/>
    </row>
  </sheetData>
  <mergeCells count="64">
    <mergeCell ref="CB11:CC12"/>
    <mergeCell ref="C4:N5"/>
    <mergeCell ref="O4:Q5"/>
    <mergeCell ref="BY10:CA10"/>
    <mergeCell ref="BQ11:BR12"/>
    <mergeCell ref="BS11:CA12"/>
    <mergeCell ref="BQ14:BR15"/>
    <mergeCell ref="BS14:CA15"/>
    <mergeCell ref="CB14:CC15"/>
    <mergeCell ref="BQ17:BR18"/>
    <mergeCell ref="BS17:CA18"/>
    <mergeCell ref="CB17:CC18"/>
    <mergeCell ref="F28:AN29"/>
    <mergeCell ref="BS31:CA32"/>
    <mergeCell ref="CB31:CC32"/>
    <mergeCell ref="BQ20:BR21"/>
    <mergeCell ref="BS20:CA21"/>
    <mergeCell ref="CB20:CC21"/>
    <mergeCell ref="BQ23:BR24"/>
    <mergeCell ref="BS23:CA24"/>
    <mergeCell ref="CB23:CC24"/>
    <mergeCell ref="CB38:CC39"/>
    <mergeCell ref="BQ41:BR42"/>
    <mergeCell ref="BS41:CA42"/>
    <mergeCell ref="CB41:CC42"/>
    <mergeCell ref="BQ26:BR27"/>
    <mergeCell ref="BS26:CA27"/>
    <mergeCell ref="CB26:CC27"/>
    <mergeCell ref="BY37:CA37"/>
    <mergeCell ref="BQ38:BR39"/>
    <mergeCell ref="BS38:CA39"/>
    <mergeCell ref="BQ44:BR45"/>
    <mergeCell ref="BS44:CA45"/>
    <mergeCell ref="CB44:CC45"/>
    <mergeCell ref="BS47:CA48"/>
    <mergeCell ref="CB47:CC48"/>
    <mergeCell ref="AC55:AN55"/>
    <mergeCell ref="AR55:CA55"/>
    <mergeCell ref="AC54:AN54"/>
    <mergeCell ref="AR54:CA54"/>
    <mergeCell ref="AR56:CA56"/>
    <mergeCell ref="AR57:CA57"/>
    <mergeCell ref="AA59:AB60"/>
    <mergeCell ref="AC59:AN60"/>
    <mergeCell ref="AP59:AQ60"/>
    <mergeCell ref="AR59:CA60"/>
    <mergeCell ref="AA62:AB63"/>
    <mergeCell ref="AC62:AN63"/>
    <mergeCell ref="AP62:AQ63"/>
    <mergeCell ref="AR62:CA63"/>
    <mergeCell ref="AA65:AB66"/>
    <mergeCell ref="AC65:AN66"/>
    <mergeCell ref="AP65:AQ66"/>
    <mergeCell ref="AR65:CA66"/>
    <mergeCell ref="Y73:AF74"/>
    <mergeCell ref="AP79:AQ80"/>
    <mergeCell ref="AR79:CA80"/>
    <mergeCell ref="A94:CD94"/>
    <mergeCell ref="D72:H72"/>
    <mergeCell ref="D73:E74"/>
    <mergeCell ref="F73:H74"/>
    <mergeCell ref="J73:Q74"/>
    <mergeCell ref="S73:T74"/>
    <mergeCell ref="U73:W74"/>
  </mergeCells>
  <pageMargins left="0.7" right="0.7" top="0.75" bottom="0.75" header="0.3" footer="0.3"/>
  <pageSetup paperSize="9" orientation="portrait" verticalDpi="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9729B-4FA6-4470-B538-BD68D46D2CB8}">
  <sheetPr>
    <tabColor theme="9" tint="0.39997558519241921"/>
  </sheetPr>
  <dimension ref="A1:DV90"/>
  <sheetViews>
    <sheetView showGridLines="0" view="pageBreakPreview" zoomScale="40" zoomScaleNormal="40" zoomScaleSheetLayoutView="40" workbookViewId="0">
      <selection activeCell="BS16" sqref="BS16:CA35"/>
    </sheetView>
  </sheetViews>
  <sheetFormatPr defaultColWidth="1.61328125" defaultRowHeight="18"/>
  <cols>
    <col min="1" max="1" width="1.61328125" style="1"/>
    <col min="2" max="2" width="2.69140625" style="1" customWidth="1"/>
    <col min="3" max="3" width="7.3046875" style="1" customWidth="1"/>
    <col min="4" max="82" width="2.69140625" style="1" customWidth="1"/>
    <col min="83" max="83" width="2.07421875" style="1" customWidth="1"/>
    <col min="84" max="85" width="1.61328125" style="1"/>
    <col min="86" max="126" width="1.61328125" style="1738"/>
    <col min="127" max="208" width="1.61328125" style="1"/>
    <col min="209" max="209" width="2.69140625" style="1" customWidth="1"/>
    <col min="210" max="210" width="6.3046875" style="1" customWidth="1"/>
    <col min="211" max="211" width="2.69140625" style="1" customWidth="1"/>
    <col min="212" max="215" width="0.921875" style="1" customWidth="1"/>
    <col min="216" max="297" width="2.69140625" style="1" customWidth="1"/>
    <col min="298" max="464" width="1.61328125" style="1"/>
    <col min="465" max="465" width="2.69140625" style="1" customWidth="1"/>
    <col min="466" max="466" width="6.3046875" style="1" customWidth="1"/>
    <col min="467" max="467" width="2.69140625" style="1" customWidth="1"/>
    <col min="468" max="471" width="0.921875" style="1" customWidth="1"/>
    <col min="472" max="553" width="2.69140625" style="1" customWidth="1"/>
    <col min="554" max="720" width="1.61328125" style="1"/>
    <col min="721" max="721" width="2.69140625" style="1" customWidth="1"/>
    <col min="722" max="722" width="6.3046875" style="1" customWidth="1"/>
    <col min="723" max="723" width="2.69140625" style="1" customWidth="1"/>
    <col min="724" max="727" width="0.921875" style="1" customWidth="1"/>
    <col min="728" max="809" width="2.69140625" style="1" customWidth="1"/>
    <col min="810" max="976" width="1.61328125" style="1"/>
    <col min="977" max="977" width="2.69140625" style="1" customWidth="1"/>
    <col min="978" max="978" width="6.3046875" style="1" customWidth="1"/>
    <col min="979" max="979" width="2.69140625" style="1" customWidth="1"/>
    <col min="980" max="983" width="0.921875" style="1" customWidth="1"/>
    <col min="984" max="1065" width="2.69140625" style="1" customWidth="1"/>
    <col min="1066" max="1232" width="1.61328125" style="1"/>
    <col min="1233" max="1233" width="2.69140625" style="1" customWidth="1"/>
    <col min="1234" max="1234" width="6.3046875" style="1" customWidth="1"/>
    <col min="1235" max="1235" width="2.69140625" style="1" customWidth="1"/>
    <col min="1236" max="1239" width="0.921875" style="1" customWidth="1"/>
    <col min="1240" max="1321" width="2.69140625" style="1" customWidth="1"/>
    <col min="1322" max="1488" width="1.61328125" style="1"/>
    <col min="1489" max="1489" width="2.69140625" style="1" customWidth="1"/>
    <col min="1490" max="1490" width="6.3046875" style="1" customWidth="1"/>
    <col min="1491" max="1491" width="2.69140625" style="1" customWidth="1"/>
    <col min="1492" max="1495" width="0.921875" style="1" customWidth="1"/>
    <col min="1496" max="1577" width="2.69140625" style="1" customWidth="1"/>
    <col min="1578" max="1744" width="1.61328125" style="1"/>
    <col min="1745" max="1745" width="2.69140625" style="1" customWidth="1"/>
    <col min="1746" max="1746" width="6.3046875" style="1" customWidth="1"/>
    <col min="1747" max="1747" width="2.69140625" style="1" customWidth="1"/>
    <col min="1748" max="1751" width="0.921875" style="1" customWidth="1"/>
    <col min="1752" max="1833" width="2.69140625" style="1" customWidth="1"/>
    <col min="1834" max="2000" width="1.61328125" style="1"/>
    <col min="2001" max="2001" width="2.69140625" style="1" customWidth="1"/>
    <col min="2002" max="2002" width="6.3046875" style="1" customWidth="1"/>
    <col min="2003" max="2003" width="2.69140625" style="1" customWidth="1"/>
    <col min="2004" max="2007" width="0.921875" style="1" customWidth="1"/>
    <col min="2008" max="2089" width="2.69140625" style="1" customWidth="1"/>
    <col min="2090" max="2256" width="1.61328125" style="1"/>
    <col min="2257" max="2257" width="2.69140625" style="1" customWidth="1"/>
    <col min="2258" max="2258" width="6.3046875" style="1" customWidth="1"/>
    <col min="2259" max="2259" width="2.69140625" style="1" customWidth="1"/>
    <col min="2260" max="2263" width="0.921875" style="1" customWidth="1"/>
    <col min="2264" max="2345" width="2.69140625" style="1" customWidth="1"/>
    <col min="2346" max="2512" width="1.61328125" style="1"/>
    <col min="2513" max="2513" width="2.69140625" style="1" customWidth="1"/>
    <col min="2514" max="2514" width="6.3046875" style="1" customWidth="1"/>
    <col min="2515" max="2515" width="2.69140625" style="1" customWidth="1"/>
    <col min="2516" max="2519" width="0.921875" style="1" customWidth="1"/>
    <col min="2520" max="2601" width="2.69140625" style="1" customWidth="1"/>
    <col min="2602" max="2768" width="1.61328125" style="1"/>
    <col min="2769" max="2769" width="2.69140625" style="1" customWidth="1"/>
    <col min="2770" max="2770" width="6.3046875" style="1" customWidth="1"/>
    <col min="2771" max="2771" width="2.69140625" style="1" customWidth="1"/>
    <col min="2772" max="2775" width="0.921875" style="1" customWidth="1"/>
    <col min="2776" max="2857" width="2.69140625" style="1" customWidth="1"/>
    <col min="2858" max="3024" width="1.61328125" style="1"/>
    <col min="3025" max="3025" width="2.69140625" style="1" customWidth="1"/>
    <col min="3026" max="3026" width="6.3046875" style="1" customWidth="1"/>
    <col min="3027" max="3027" width="2.69140625" style="1" customWidth="1"/>
    <col min="3028" max="3031" width="0.921875" style="1" customWidth="1"/>
    <col min="3032" max="3113" width="2.69140625" style="1" customWidth="1"/>
    <col min="3114" max="3280" width="1.61328125" style="1"/>
    <col min="3281" max="3281" width="2.69140625" style="1" customWidth="1"/>
    <col min="3282" max="3282" width="6.3046875" style="1" customWidth="1"/>
    <col min="3283" max="3283" width="2.69140625" style="1" customWidth="1"/>
    <col min="3284" max="3287" width="0.921875" style="1" customWidth="1"/>
    <col min="3288" max="3369" width="2.69140625" style="1" customWidth="1"/>
    <col min="3370" max="3536" width="1.61328125" style="1"/>
    <col min="3537" max="3537" width="2.69140625" style="1" customWidth="1"/>
    <col min="3538" max="3538" width="6.3046875" style="1" customWidth="1"/>
    <col min="3539" max="3539" width="2.69140625" style="1" customWidth="1"/>
    <col min="3540" max="3543" width="0.921875" style="1" customWidth="1"/>
    <col min="3544" max="3625" width="2.69140625" style="1" customWidth="1"/>
    <col min="3626" max="3792" width="1.61328125" style="1"/>
    <col min="3793" max="3793" width="2.69140625" style="1" customWidth="1"/>
    <col min="3794" max="3794" width="6.3046875" style="1" customWidth="1"/>
    <col min="3795" max="3795" width="2.69140625" style="1" customWidth="1"/>
    <col min="3796" max="3799" width="0.921875" style="1" customWidth="1"/>
    <col min="3800" max="3881" width="2.69140625" style="1" customWidth="1"/>
    <col min="3882" max="4048" width="1.61328125" style="1"/>
    <col min="4049" max="4049" width="2.69140625" style="1" customWidth="1"/>
    <col min="4050" max="4050" width="6.3046875" style="1" customWidth="1"/>
    <col min="4051" max="4051" width="2.69140625" style="1" customWidth="1"/>
    <col min="4052" max="4055" width="0.921875" style="1" customWidth="1"/>
    <col min="4056" max="4137" width="2.69140625" style="1" customWidth="1"/>
    <col min="4138" max="4304" width="1.61328125" style="1"/>
    <col min="4305" max="4305" width="2.69140625" style="1" customWidth="1"/>
    <col min="4306" max="4306" width="6.3046875" style="1" customWidth="1"/>
    <col min="4307" max="4307" width="2.69140625" style="1" customWidth="1"/>
    <col min="4308" max="4311" width="0.921875" style="1" customWidth="1"/>
    <col min="4312" max="4393" width="2.69140625" style="1" customWidth="1"/>
    <col min="4394" max="4560" width="1.61328125" style="1"/>
    <col min="4561" max="4561" width="2.69140625" style="1" customWidth="1"/>
    <col min="4562" max="4562" width="6.3046875" style="1" customWidth="1"/>
    <col min="4563" max="4563" width="2.69140625" style="1" customWidth="1"/>
    <col min="4564" max="4567" width="0.921875" style="1" customWidth="1"/>
    <col min="4568" max="4649" width="2.69140625" style="1" customWidth="1"/>
    <col min="4650" max="4816" width="1.61328125" style="1"/>
    <col min="4817" max="4817" width="2.69140625" style="1" customWidth="1"/>
    <col min="4818" max="4818" width="6.3046875" style="1" customWidth="1"/>
    <col min="4819" max="4819" width="2.69140625" style="1" customWidth="1"/>
    <col min="4820" max="4823" width="0.921875" style="1" customWidth="1"/>
    <col min="4824" max="4905" width="2.69140625" style="1" customWidth="1"/>
    <col min="4906" max="5072" width="1.61328125" style="1"/>
    <col min="5073" max="5073" width="2.69140625" style="1" customWidth="1"/>
    <col min="5074" max="5074" width="6.3046875" style="1" customWidth="1"/>
    <col min="5075" max="5075" width="2.69140625" style="1" customWidth="1"/>
    <col min="5076" max="5079" width="0.921875" style="1" customWidth="1"/>
    <col min="5080" max="5161" width="2.69140625" style="1" customWidth="1"/>
    <col min="5162" max="5328" width="1.61328125" style="1"/>
    <col min="5329" max="5329" width="2.69140625" style="1" customWidth="1"/>
    <col min="5330" max="5330" width="6.3046875" style="1" customWidth="1"/>
    <col min="5331" max="5331" width="2.69140625" style="1" customWidth="1"/>
    <col min="5332" max="5335" width="0.921875" style="1" customWidth="1"/>
    <col min="5336" max="5417" width="2.69140625" style="1" customWidth="1"/>
    <col min="5418" max="5584" width="1.61328125" style="1"/>
    <col min="5585" max="5585" width="2.69140625" style="1" customWidth="1"/>
    <col min="5586" max="5586" width="6.3046875" style="1" customWidth="1"/>
    <col min="5587" max="5587" width="2.69140625" style="1" customWidth="1"/>
    <col min="5588" max="5591" width="0.921875" style="1" customWidth="1"/>
    <col min="5592" max="5673" width="2.69140625" style="1" customWidth="1"/>
    <col min="5674" max="5840" width="1.61328125" style="1"/>
    <col min="5841" max="5841" width="2.69140625" style="1" customWidth="1"/>
    <col min="5842" max="5842" width="6.3046875" style="1" customWidth="1"/>
    <col min="5843" max="5843" width="2.69140625" style="1" customWidth="1"/>
    <col min="5844" max="5847" width="0.921875" style="1" customWidth="1"/>
    <col min="5848" max="5929" width="2.69140625" style="1" customWidth="1"/>
    <col min="5930" max="6096" width="1.61328125" style="1"/>
    <col min="6097" max="6097" width="2.69140625" style="1" customWidth="1"/>
    <col min="6098" max="6098" width="6.3046875" style="1" customWidth="1"/>
    <col min="6099" max="6099" width="2.69140625" style="1" customWidth="1"/>
    <col min="6100" max="6103" width="0.921875" style="1" customWidth="1"/>
    <col min="6104" max="6185" width="2.69140625" style="1" customWidth="1"/>
    <col min="6186" max="6352" width="1.61328125" style="1"/>
    <col min="6353" max="6353" width="2.69140625" style="1" customWidth="1"/>
    <col min="6354" max="6354" width="6.3046875" style="1" customWidth="1"/>
    <col min="6355" max="6355" width="2.69140625" style="1" customWidth="1"/>
    <col min="6356" max="6359" width="0.921875" style="1" customWidth="1"/>
    <col min="6360" max="6441" width="2.69140625" style="1" customWidth="1"/>
    <col min="6442" max="6608" width="1.61328125" style="1"/>
    <col min="6609" max="6609" width="2.69140625" style="1" customWidth="1"/>
    <col min="6610" max="6610" width="6.3046875" style="1" customWidth="1"/>
    <col min="6611" max="6611" width="2.69140625" style="1" customWidth="1"/>
    <col min="6612" max="6615" width="0.921875" style="1" customWidth="1"/>
    <col min="6616" max="6697" width="2.69140625" style="1" customWidth="1"/>
    <col min="6698" max="6864" width="1.61328125" style="1"/>
    <col min="6865" max="6865" width="2.69140625" style="1" customWidth="1"/>
    <col min="6866" max="6866" width="6.3046875" style="1" customWidth="1"/>
    <col min="6867" max="6867" width="2.69140625" style="1" customWidth="1"/>
    <col min="6868" max="6871" width="0.921875" style="1" customWidth="1"/>
    <col min="6872" max="6953" width="2.69140625" style="1" customWidth="1"/>
    <col min="6954" max="7120" width="1.61328125" style="1"/>
    <col min="7121" max="7121" width="2.69140625" style="1" customWidth="1"/>
    <col min="7122" max="7122" width="6.3046875" style="1" customWidth="1"/>
    <col min="7123" max="7123" width="2.69140625" style="1" customWidth="1"/>
    <col min="7124" max="7127" width="0.921875" style="1" customWidth="1"/>
    <col min="7128" max="7209" width="2.69140625" style="1" customWidth="1"/>
    <col min="7210" max="7376" width="1.61328125" style="1"/>
    <col min="7377" max="7377" width="2.69140625" style="1" customWidth="1"/>
    <col min="7378" max="7378" width="6.3046875" style="1" customWidth="1"/>
    <col min="7379" max="7379" width="2.69140625" style="1" customWidth="1"/>
    <col min="7380" max="7383" width="0.921875" style="1" customWidth="1"/>
    <col min="7384" max="7465" width="2.69140625" style="1" customWidth="1"/>
    <col min="7466" max="7632" width="1.61328125" style="1"/>
    <col min="7633" max="7633" width="2.69140625" style="1" customWidth="1"/>
    <col min="7634" max="7634" width="6.3046875" style="1" customWidth="1"/>
    <col min="7635" max="7635" width="2.69140625" style="1" customWidth="1"/>
    <col min="7636" max="7639" width="0.921875" style="1" customWidth="1"/>
    <col min="7640" max="7721" width="2.69140625" style="1" customWidth="1"/>
    <col min="7722" max="7888" width="1.61328125" style="1"/>
    <col min="7889" max="7889" width="2.69140625" style="1" customWidth="1"/>
    <col min="7890" max="7890" width="6.3046875" style="1" customWidth="1"/>
    <col min="7891" max="7891" width="2.69140625" style="1" customWidth="1"/>
    <col min="7892" max="7895" width="0.921875" style="1" customWidth="1"/>
    <col min="7896" max="7977" width="2.69140625" style="1" customWidth="1"/>
    <col min="7978" max="8144" width="1.61328125" style="1"/>
    <col min="8145" max="8145" width="2.69140625" style="1" customWidth="1"/>
    <col min="8146" max="8146" width="6.3046875" style="1" customWidth="1"/>
    <col min="8147" max="8147" width="2.69140625" style="1" customWidth="1"/>
    <col min="8148" max="8151" width="0.921875" style="1" customWidth="1"/>
    <col min="8152" max="8233" width="2.69140625" style="1" customWidth="1"/>
    <col min="8234" max="8400" width="1.61328125" style="1"/>
    <col min="8401" max="8401" width="2.69140625" style="1" customWidth="1"/>
    <col min="8402" max="8402" width="6.3046875" style="1" customWidth="1"/>
    <col min="8403" max="8403" width="2.69140625" style="1" customWidth="1"/>
    <col min="8404" max="8407" width="0.921875" style="1" customWidth="1"/>
    <col min="8408" max="8489" width="2.69140625" style="1" customWidth="1"/>
    <col min="8490" max="8656" width="1.61328125" style="1"/>
    <col min="8657" max="8657" width="2.69140625" style="1" customWidth="1"/>
    <col min="8658" max="8658" width="6.3046875" style="1" customWidth="1"/>
    <col min="8659" max="8659" width="2.69140625" style="1" customWidth="1"/>
    <col min="8660" max="8663" width="0.921875" style="1" customWidth="1"/>
    <col min="8664" max="8745" width="2.69140625" style="1" customWidth="1"/>
    <col min="8746" max="8912" width="1.61328125" style="1"/>
    <col min="8913" max="8913" width="2.69140625" style="1" customWidth="1"/>
    <col min="8914" max="8914" width="6.3046875" style="1" customWidth="1"/>
    <col min="8915" max="8915" width="2.69140625" style="1" customWidth="1"/>
    <col min="8916" max="8919" width="0.921875" style="1" customWidth="1"/>
    <col min="8920" max="9001" width="2.69140625" style="1" customWidth="1"/>
    <col min="9002" max="9168" width="1.61328125" style="1"/>
    <col min="9169" max="9169" width="2.69140625" style="1" customWidth="1"/>
    <col min="9170" max="9170" width="6.3046875" style="1" customWidth="1"/>
    <col min="9171" max="9171" width="2.69140625" style="1" customWidth="1"/>
    <col min="9172" max="9175" width="0.921875" style="1" customWidth="1"/>
    <col min="9176" max="9257" width="2.69140625" style="1" customWidth="1"/>
    <col min="9258" max="9424" width="1.61328125" style="1"/>
    <col min="9425" max="9425" width="2.69140625" style="1" customWidth="1"/>
    <col min="9426" max="9426" width="6.3046875" style="1" customWidth="1"/>
    <col min="9427" max="9427" width="2.69140625" style="1" customWidth="1"/>
    <col min="9428" max="9431" width="0.921875" style="1" customWidth="1"/>
    <col min="9432" max="9513" width="2.69140625" style="1" customWidth="1"/>
    <col min="9514" max="9680" width="1.61328125" style="1"/>
    <col min="9681" max="9681" width="2.69140625" style="1" customWidth="1"/>
    <col min="9682" max="9682" width="6.3046875" style="1" customWidth="1"/>
    <col min="9683" max="9683" width="2.69140625" style="1" customWidth="1"/>
    <col min="9684" max="9687" width="0.921875" style="1" customWidth="1"/>
    <col min="9688" max="9769" width="2.69140625" style="1" customWidth="1"/>
    <col min="9770" max="9936" width="1.61328125" style="1"/>
    <col min="9937" max="9937" width="2.69140625" style="1" customWidth="1"/>
    <col min="9938" max="9938" width="6.3046875" style="1" customWidth="1"/>
    <col min="9939" max="9939" width="2.69140625" style="1" customWidth="1"/>
    <col min="9940" max="9943" width="0.921875" style="1" customWidth="1"/>
    <col min="9944" max="10025" width="2.69140625" style="1" customWidth="1"/>
    <col min="10026" max="10192" width="1.61328125" style="1"/>
    <col min="10193" max="10193" width="2.69140625" style="1" customWidth="1"/>
    <col min="10194" max="10194" width="6.3046875" style="1" customWidth="1"/>
    <col min="10195" max="10195" width="2.69140625" style="1" customWidth="1"/>
    <col min="10196" max="10199" width="0.921875" style="1" customWidth="1"/>
    <col min="10200" max="10281" width="2.69140625" style="1" customWidth="1"/>
    <col min="10282" max="10448" width="1.61328125" style="1"/>
    <col min="10449" max="10449" width="2.69140625" style="1" customWidth="1"/>
    <col min="10450" max="10450" width="6.3046875" style="1" customWidth="1"/>
    <col min="10451" max="10451" width="2.69140625" style="1" customWidth="1"/>
    <col min="10452" max="10455" width="0.921875" style="1" customWidth="1"/>
    <col min="10456" max="10537" width="2.69140625" style="1" customWidth="1"/>
    <col min="10538" max="10704" width="1.61328125" style="1"/>
    <col min="10705" max="10705" width="2.69140625" style="1" customWidth="1"/>
    <col min="10706" max="10706" width="6.3046875" style="1" customWidth="1"/>
    <col min="10707" max="10707" width="2.69140625" style="1" customWidth="1"/>
    <col min="10708" max="10711" width="0.921875" style="1" customWidth="1"/>
    <col min="10712" max="10793" width="2.69140625" style="1" customWidth="1"/>
    <col min="10794" max="10960" width="1.61328125" style="1"/>
    <col min="10961" max="10961" width="2.69140625" style="1" customWidth="1"/>
    <col min="10962" max="10962" width="6.3046875" style="1" customWidth="1"/>
    <col min="10963" max="10963" width="2.69140625" style="1" customWidth="1"/>
    <col min="10964" max="10967" width="0.921875" style="1" customWidth="1"/>
    <col min="10968" max="11049" width="2.69140625" style="1" customWidth="1"/>
    <col min="11050" max="11216" width="1.61328125" style="1"/>
    <col min="11217" max="11217" width="2.69140625" style="1" customWidth="1"/>
    <col min="11218" max="11218" width="6.3046875" style="1" customWidth="1"/>
    <col min="11219" max="11219" width="2.69140625" style="1" customWidth="1"/>
    <col min="11220" max="11223" width="0.921875" style="1" customWidth="1"/>
    <col min="11224" max="11305" width="2.69140625" style="1" customWidth="1"/>
    <col min="11306" max="11472" width="1.61328125" style="1"/>
    <col min="11473" max="11473" width="2.69140625" style="1" customWidth="1"/>
    <col min="11474" max="11474" width="6.3046875" style="1" customWidth="1"/>
    <col min="11475" max="11475" width="2.69140625" style="1" customWidth="1"/>
    <col min="11476" max="11479" width="0.921875" style="1" customWidth="1"/>
    <col min="11480" max="11561" width="2.69140625" style="1" customWidth="1"/>
    <col min="11562" max="11728" width="1.61328125" style="1"/>
    <col min="11729" max="11729" width="2.69140625" style="1" customWidth="1"/>
    <col min="11730" max="11730" width="6.3046875" style="1" customWidth="1"/>
    <col min="11731" max="11731" width="2.69140625" style="1" customWidth="1"/>
    <col min="11732" max="11735" width="0.921875" style="1" customWidth="1"/>
    <col min="11736" max="11817" width="2.69140625" style="1" customWidth="1"/>
    <col min="11818" max="11984" width="1.61328125" style="1"/>
    <col min="11985" max="11985" width="2.69140625" style="1" customWidth="1"/>
    <col min="11986" max="11986" width="6.3046875" style="1" customWidth="1"/>
    <col min="11987" max="11987" width="2.69140625" style="1" customWidth="1"/>
    <col min="11988" max="11991" width="0.921875" style="1" customWidth="1"/>
    <col min="11992" max="12073" width="2.69140625" style="1" customWidth="1"/>
    <col min="12074" max="12240" width="1.61328125" style="1"/>
    <col min="12241" max="12241" width="2.69140625" style="1" customWidth="1"/>
    <col min="12242" max="12242" width="6.3046875" style="1" customWidth="1"/>
    <col min="12243" max="12243" width="2.69140625" style="1" customWidth="1"/>
    <col min="12244" max="12247" width="0.921875" style="1" customWidth="1"/>
    <col min="12248" max="12329" width="2.69140625" style="1" customWidth="1"/>
    <col min="12330" max="12496" width="1.61328125" style="1"/>
    <col min="12497" max="12497" width="2.69140625" style="1" customWidth="1"/>
    <col min="12498" max="12498" width="6.3046875" style="1" customWidth="1"/>
    <col min="12499" max="12499" width="2.69140625" style="1" customWidth="1"/>
    <col min="12500" max="12503" width="0.921875" style="1" customWidth="1"/>
    <col min="12504" max="12585" width="2.69140625" style="1" customWidth="1"/>
    <col min="12586" max="12752" width="1.61328125" style="1"/>
    <col min="12753" max="12753" width="2.69140625" style="1" customWidth="1"/>
    <col min="12754" max="12754" width="6.3046875" style="1" customWidth="1"/>
    <col min="12755" max="12755" width="2.69140625" style="1" customWidth="1"/>
    <col min="12756" max="12759" width="0.921875" style="1" customWidth="1"/>
    <col min="12760" max="12841" width="2.69140625" style="1" customWidth="1"/>
    <col min="12842" max="13008" width="1.61328125" style="1"/>
    <col min="13009" max="13009" width="2.69140625" style="1" customWidth="1"/>
    <col min="13010" max="13010" width="6.3046875" style="1" customWidth="1"/>
    <col min="13011" max="13011" width="2.69140625" style="1" customWidth="1"/>
    <col min="13012" max="13015" width="0.921875" style="1" customWidth="1"/>
    <col min="13016" max="13097" width="2.69140625" style="1" customWidth="1"/>
    <col min="13098" max="13264" width="1.61328125" style="1"/>
    <col min="13265" max="13265" width="2.69140625" style="1" customWidth="1"/>
    <col min="13266" max="13266" width="6.3046875" style="1" customWidth="1"/>
    <col min="13267" max="13267" width="2.69140625" style="1" customWidth="1"/>
    <col min="13268" max="13271" width="0.921875" style="1" customWidth="1"/>
    <col min="13272" max="13353" width="2.69140625" style="1" customWidth="1"/>
    <col min="13354" max="13520" width="1.61328125" style="1"/>
    <col min="13521" max="13521" width="2.69140625" style="1" customWidth="1"/>
    <col min="13522" max="13522" width="6.3046875" style="1" customWidth="1"/>
    <col min="13523" max="13523" width="2.69140625" style="1" customWidth="1"/>
    <col min="13524" max="13527" width="0.921875" style="1" customWidth="1"/>
    <col min="13528" max="13609" width="2.69140625" style="1" customWidth="1"/>
    <col min="13610" max="13776" width="1.61328125" style="1"/>
    <col min="13777" max="13777" width="2.69140625" style="1" customWidth="1"/>
    <col min="13778" max="13778" width="6.3046875" style="1" customWidth="1"/>
    <col min="13779" max="13779" width="2.69140625" style="1" customWidth="1"/>
    <col min="13780" max="13783" width="0.921875" style="1" customWidth="1"/>
    <col min="13784" max="13865" width="2.69140625" style="1" customWidth="1"/>
    <col min="13866" max="14032" width="1.61328125" style="1"/>
    <col min="14033" max="14033" width="2.69140625" style="1" customWidth="1"/>
    <col min="14034" max="14034" width="6.3046875" style="1" customWidth="1"/>
    <col min="14035" max="14035" width="2.69140625" style="1" customWidth="1"/>
    <col min="14036" max="14039" width="0.921875" style="1" customWidth="1"/>
    <col min="14040" max="14121" width="2.69140625" style="1" customWidth="1"/>
    <col min="14122" max="14288" width="1.61328125" style="1"/>
    <col min="14289" max="14289" width="2.69140625" style="1" customWidth="1"/>
    <col min="14290" max="14290" width="6.3046875" style="1" customWidth="1"/>
    <col min="14291" max="14291" width="2.69140625" style="1" customWidth="1"/>
    <col min="14292" max="14295" width="0.921875" style="1" customWidth="1"/>
    <col min="14296" max="14377" width="2.69140625" style="1" customWidth="1"/>
    <col min="14378" max="14544" width="1.61328125" style="1"/>
    <col min="14545" max="14545" width="2.69140625" style="1" customWidth="1"/>
    <col min="14546" max="14546" width="6.3046875" style="1" customWidth="1"/>
    <col min="14547" max="14547" width="2.69140625" style="1" customWidth="1"/>
    <col min="14548" max="14551" width="0.921875" style="1" customWidth="1"/>
    <col min="14552" max="14633" width="2.69140625" style="1" customWidth="1"/>
    <col min="14634" max="14800" width="1.61328125" style="1"/>
    <col min="14801" max="14801" width="2.69140625" style="1" customWidth="1"/>
    <col min="14802" max="14802" width="6.3046875" style="1" customWidth="1"/>
    <col min="14803" max="14803" width="2.69140625" style="1" customWidth="1"/>
    <col min="14804" max="14807" width="0.921875" style="1" customWidth="1"/>
    <col min="14808" max="14889" width="2.69140625" style="1" customWidth="1"/>
    <col min="14890" max="15056" width="1.61328125" style="1"/>
    <col min="15057" max="15057" width="2.69140625" style="1" customWidth="1"/>
    <col min="15058" max="15058" width="6.3046875" style="1" customWidth="1"/>
    <col min="15059" max="15059" width="2.69140625" style="1" customWidth="1"/>
    <col min="15060" max="15063" width="0.921875" style="1" customWidth="1"/>
    <col min="15064" max="15145" width="2.69140625" style="1" customWidth="1"/>
    <col min="15146" max="15312" width="1.61328125" style="1"/>
    <col min="15313" max="15313" width="2.69140625" style="1" customWidth="1"/>
    <col min="15314" max="15314" width="6.3046875" style="1" customWidth="1"/>
    <col min="15315" max="15315" width="2.69140625" style="1" customWidth="1"/>
    <col min="15316" max="15319" width="0.921875" style="1" customWidth="1"/>
    <col min="15320" max="15401" width="2.69140625" style="1" customWidth="1"/>
    <col min="15402" max="15568" width="1.61328125" style="1"/>
    <col min="15569" max="15569" width="2.69140625" style="1" customWidth="1"/>
    <col min="15570" max="15570" width="6.3046875" style="1" customWidth="1"/>
    <col min="15571" max="15571" width="2.69140625" style="1" customWidth="1"/>
    <col min="15572" max="15575" width="0.921875" style="1" customWidth="1"/>
    <col min="15576" max="15657" width="2.69140625" style="1" customWidth="1"/>
    <col min="15658" max="15824" width="1.61328125" style="1"/>
    <col min="15825" max="15825" width="2.69140625" style="1" customWidth="1"/>
    <col min="15826" max="15826" width="6.3046875" style="1" customWidth="1"/>
    <col min="15827" max="15827" width="2.69140625" style="1" customWidth="1"/>
    <col min="15828" max="15831" width="0.921875" style="1" customWidth="1"/>
    <col min="15832" max="15913" width="2.69140625" style="1" customWidth="1"/>
    <col min="15914" max="16080" width="1.61328125" style="1"/>
    <col min="16081" max="16081" width="2.69140625" style="1" customWidth="1"/>
    <col min="16082" max="16082" width="6.3046875" style="1" customWidth="1"/>
    <col min="16083" max="16083" width="2.69140625" style="1" customWidth="1"/>
    <col min="16084" max="16087" width="0.921875" style="1" customWidth="1"/>
    <col min="16088" max="16169" width="2.69140625" style="1" customWidth="1"/>
    <col min="16170" max="16384" width="1.61328125" style="1"/>
  </cols>
  <sheetData>
    <row r="1" spans="2:126" ht="81" customHeight="1" thickBot="1"/>
    <row r="2" spans="2:126" s="1804" customFormat="1" ht="24.9" customHeight="1">
      <c r="B2" s="1801"/>
      <c r="C2" s="1802"/>
      <c r="D2" s="1802"/>
      <c r="E2" s="1802"/>
      <c r="F2" s="1802"/>
      <c r="G2" s="1802"/>
      <c r="H2" s="1802"/>
      <c r="I2" s="1802"/>
      <c r="J2" s="1802"/>
      <c r="K2" s="1802"/>
      <c r="L2" s="1802"/>
      <c r="M2" s="1802"/>
      <c r="N2" s="1802"/>
      <c r="O2" s="1802"/>
      <c r="P2" s="1802"/>
      <c r="Q2" s="1802"/>
      <c r="R2" s="1802"/>
      <c r="S2" s="1802"/>
      <c r="T2" s="1802"/>
      <c r="U2" s="1802"/>
      <c r="V2" s="1802"/>
      <c r="W2" s="1802"/>
      <c r="X2" s="1802"/>
      <c r="Y2" s="1802"/>
      <c r="Z2" s="1802"/>
      <c r="AA2" s="1802"/>
      <c r="AB2" s="1802"/>
      <c r="AC2" s="1802"/>
      <c r="AD2" s="1802"/>
      <c r="AE2" s="1802"/>
      <c r="AF2" s="1802"/>
      <c r="AG2" s="1802"/>
      <c r="AH2" s="1802"/>
      <c r="AI2" s="1802"/>
      <c r="AJ2" s="1802"/>
      <c r="AK2" s="1802"/>
      <c r="AL2" s="1802"/>
      <c r="AM2" s="1802"/>
      <c r="AN2" s="1802"/>
      <c r="AO2" s="1802"/>
      <c r="AP2" s="1802"/>
      <c r="AQ2" s="1802"/>
      <c r="AR2" s="1802"/>
      <c r="AS2" s="1802"/>
      <c r="AT2" s="1802"/>
      <c r="AU2" s="1802"/>
      <c r="AV2" s="1802"/>
      <c r="AW2" s="1802"/>
      <c r="AX2" s="1802"/>
      <c r="AY2" s="1802"/>
      <c r="AZ2" s="1802"/>
      <c r="BA2" s="1802"/>
      <c r="BB2" s="1802"/>
      <c r="BC2" s="1802"/>
      <c r="BD2" s="1802"/>
      <c r="BE2" s="1802"/>
      <c r="BF2" s="1802"/>
      <c r="BG2" s="1802"/>
      <c r="BH2" s="1802"/>
      <c r="BI2" s="1802"/>
      <c r="BJ2" s="1802"/>
      <c r="BK2" s="1802"/>
      <c r="BL2" s="1802"/>
      <c r="BM2" s="1802"/>
      <c r="BN2" s="1802"/>
      <c r="BO2" s="1802"/>
      <c r="BP2" s="1802"/>
      <c r="BQ2" s="1802"/>
      <c r="BR2" s="1802"/>
      <c r="BS2" s="1802"/>
      <c r="BT2" s="1802"/>
      <c r="BU2" s="1802"/>
      <c r="BV2" s="1802"/>
      <c r="BW2" s="1802"/>
      <c r="BX2" s="1802"/>
      <c r="BY2" s="1802"/>
      <c r="BZ2" s="1802"/>
      <c r="CA2" s="1802"/>
      <c r="CB2" s="1802"/>
      <c r="CC2" s="1802"/>
      <c r="CD2" s="1803"/>
      <c r="CH2" s="1738"/>
      <c r="CI2" s="1738"/>
      <c r="CJ2" s="1738"/>
      <c r="CK2" s="1738"/>
      <c r="CL2" s="1738"/>
      <c r="CM2" s="1738"/>
      <c r="CN2" s="1738"/>
      <c r="CO2" s="1738"/>
      <c r="CP2" s="1738"/>
      <c r="CQ2" s="1738"/>
      <c r="CR2" s="1738"/>
      <c r="CS2" s="1738"/>
      <c r="CT2" s="1738"/>
      <c r="CU2" s="1738"/>
      <c r="CV2" s="1738"/>
      <c r="CW2" s="1738"/>
      <c r="CX2" s="1738"/>
      <c r="CY2" s="1738"/>
      <c r="CZ2" s="1738"/>
      <c r="DA2" s="1738"/>
      <c r="DB2" s="1738"/>
      <c r="DC2" s="1738"/>
      <c r="DD2" s="1738"/>
      <c r="DE2" s="1738"/>
      <c r="DF2" s="1738"/>
      <c r="DG2" s="1738"/>
      <c r="DH2" s="1738"/>
      <c r="DI2" s="1738"/>
      <c r="DJ2" s="1738"/>
      <c r="DK2" s="1738"/>
      <c r="DL2" s="1738"/>
      <c r="DM2" s="1738"/>
      <c r="DN2" s="1738"/>
      <c r="DO2" s="1738"/>
      <c r="DP2" s="1738"/>
      <c r="DQ2" s="1738"/>
      <c r="DR2" s="1738"/>
      <c r="DS2" s="1738"/>
      <c r="DT2" s="1738"/>
      <c r="DU2" s="1738"/>
      <c r="DV2" s="1738"/>
    </row>
    <row r="3" spans="2:126" s="1804" customFormat="1" ht="30" customHeight="1">
      <c r="B3" s="1805"/>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1806"/>
      <c r="CH3" s="1738"/>
      <c r="CI3" s="1738"/>
      <c r="CJ3" s="1738"/>
      <c r="CK3" s="1738"/>
      <c r="CL3" s="1738"/>
      <c r="CM3" s="1738"/>
      <c r="CN3" s="1738"/>
      <c r="CO3" s="1738"/>
      <c r="CP3" s="1738"/>
      <c r="CQ3" s="1738"/>
      <c r="CR3" s="1738"/>
      <c r="CS3" s="1738"/>
      <c r="CT3" s="1738"/>
      <c r="CU3" s="1738"/>
      <c r="CV3" s="1738"/>
      <c r="CW3" s="1738"/>
      <c r="CX3" s="1738"/>
      <c r="CY3" s="1738"/>
      <c r="CZ3" s="1738"/>
      <c r="DA3" s="1738"/>
      <c r="DB3" s="1738"/>
      <c r="DC3" s="1738"/>
      <c r="DD3" s="1738"/>
      <c r="DE3" s="1738"/>
      <c r="DF3" s="1738"/>
      <c r="DG3" s="1738"/>
      <c r="DH3" s="1738"/>
      <c r="DI3" s="1738"/>
      <c r="DJ3" s="1738"/>
      <c r="DK3" s="1738"/>
      <c r="DL3" s="1738"/>
      <c r="DM3" s="1738"/>
      <c r="DN3" s="1738"/>
      <c r="DO3" s="1738"/>
      <c r="DP3" s="1738"/>
      <c r="DQ3" s="1738"/>
      <c r="DR3" s="1738"/>
      <c r="DS3" s="1738"/>
      <c r="DT3" s="1738"/>
      <c r="DU3" s="1738"/>
      <c r="DV3" s="1738"/>
    </row>
    <row r="4" spans="2:126" s="1804" customFormat="1" ht="30" customHeight="1">
      <c r="B4" s="1807"/>
      <c r="C4" s="3216" t="s">
        <v>1609</v>
      </c>
      <c r="D4" s="3217"/>
      <c r="E4" s="3217"/>
      <c r="F4" s="3217"/>
      <c r="G4" s="3217"/>
      <c r="H4" s="3217"/>
      <c r="I4" s="3217"/>
      <c r="J4" s="3217"/>
      <c r="K4" s="3217"/>
      <c r="L4" s="3217"/>
      <c r="M4" s="3217"/>
      <c r="N4" s="3218"/>
      <c r="O4" s="3222" t="s">
        <v>1713</v>
      </c>
      <c r="P4" s="3223"/>
      <c r="Q4" s="3224"/>
      <c r="R4" s="5"/>
      <c r="S4" s="158" t="s">
        <v>1714</v>
      </c>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808"/>
      <c r="CH4" s="1738"/>
      <c r="CI4" s="1738"/>
      <c r="CJ4" s="1738"/>
      <c r="CK4" s="1738"/>
      <c r="CL4" s="1738"/>
      <c r="CM4" s="1738"/>
      <c r="CN4" s="1738"/>
      <c r="CO4" s="1738"/>
      <c r="CP4" s="1738"/>
      <c r="CQ4" s="1738"/>
      <c r="CR4" s="1738"/>
      <c r="CS4" s="1738"/>
      <c r="CT4" s="1738"/>
      <c r="CU4" s="1738"/>
      <c r="CV4" s="1738"/>
      <c r="CW4" s="1738"/>
      <c r="CX4" s="1738"/>
      <c r="CY4" s="1738"/>
      <c r="CZ4" s="1738"/>
      <c r="DA4" s="1738"/>
      <c r="DB4" s="1738"/>
      <c r="DC4" s="1738"/>
      <c r="DD4" s="1738"/>
      <c r="DE4" s="1738"/>
      <c r="DF4" s="1738"/>
      <c r="DG4" s="1738"/>
      <c r="DH4" s="1738"/>
      <c r="DI4" s="1738"/>
      <c r="DJ4" s="1738"/>
      <c r="DK4" s="1738"/>
      <c r="DL4" s="1738"/>
      <c r="DM4" s="1738"/>
      <c r="DN4" s="1738"/>
      <c r="DO4" s="1738"/>
      <c r="DP4" s="1738"/>
      <c r="DQ4" s="1738"/>
      <c r="DR4" s="1738"/>
      <c r="DS4" s="1738"/>
      <c r="DT4" s="1738"/>
      <c r="DU4" s="1738"/>
      <c r="DV4" s="1738"/>
    </row>
    <row r="5" spans="2:126" s="1804" customFormat="1" ht="30" customHeight="1">
      <c r="B5" s="1809"/>
      <c r="C5" s="3219"/>
      <c r="D5" s="3220"/>
      <c r="E5" s="3220"/>
      <c r="F5" s="3220"/>
      <c r="G5" s="3220"/>
      <c r="H5" s="3220"/>
      <c r="I5" s="3220"/>
      <c r="J5" s="3220"/>
      <c r="K5" s="3220"/>
      <c r="L5" s="3220"/>
      <c r="M5" s="3220"/>
      <c r="N5" s="3221"/>
      <c r="O5" s="3225"/>
      <c r="P5" s="3226"/>
      <c r="Q5" s="3227"/>
      <c r="R5" s="5"/>
      <c r="S5" s="371" t="s">
        <v>1715</v>
      </c>
      <c r="T5" s="148"/>
      <c r="U5" s="148"/>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810"/>
      <c r="CH5" s="1738"/>
      <c r="CI5" s="1738"/>
      <c r="CJ5" s="1738"/>
      <c r="CK5" s="1738"/>
      <c r="CL5" s="1738"/>
      <c r="CM5" s="1738"/>
      <c r="CN5" s="1738"/>
      <c r="CO5" s="1738"/>
      <c r="CP5" s="1738"/>
      <c r="CQ5" s="1738"/>
      <c r="CR5" s="1738"/>
      <c r="CS5" s="1738"/>
      <c r="CT5" s="1738"/>
      <c r="CU5" s="1738"/>
      <c r="CV5" s="1738"/>
      <c r="CW5" s="1738"/>
      <c r="CX5" s="1738"/>
      <c r="CY5" s="1738"/>
      <c r="CZ5" s="1738"/>
      <c r="DA5" s="1738"/>
      <c r="DB5" s="1738"/>
      <c r="DC5" s="1738"/>
      <c r="DD5" s="1738"/>
      <c r="DE5" s="1738"/>
      <c r="DF5" s="1738"/>
      <c r="DG5" s="1738"/>
      <c r="DH5" s="1738"/>
      <c r="DI5" s="1738"/>
      <c r="DJ5" s="1738"/>
      <c r="DK5" s="1738"/>
      <c r="DL5" s="1738"/>
      <c r="DM5" s="1738"/>
      <c r="DN5" s="1738"/>
      <c r="DO5" s="1738"/>
      <c r="DP5" s="1738"/>
      <c r="DQ5" s="1738"/>
      <c r="DR5" s="1738"/>
      <c r="DS5" s="1738"/>
      <c r="DT5" s="1738"/>
      <c r="DU5" s="1738"/>
      <c r="DV5" s="1738"/>
    </row>
    <row r="6" spans="2:126" s="1804" customFormat="1" ht="30" customHeight="1">
      <c r="B6" s="1809"/>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CD6" s="1810"/>
      <c r="CH6" s="1738"/>
      <c r="CI6" s="1738"/>
      <c r="CJ6" s="1738"/>
      <c r="CK6" s="1738"/>
      <c r="CL6" s="1738"/>
      <c r="CM6" s="1738"/>
      <c r="CN6" s="1738"/>
      <c r="CO6" s="1738"/>
      <c r="CP6" s="1738"/>
      <c r="CQ6" s="1738"/>
      <c r="CR6" s="1738"/>
      <c r="CS6" s="1738"/>
      <c r="CT6" s="1738"/>
      <c r="CU6" s="1738"/>
      <c r="CV6" s="1738"/>
      <c r="CW6" s="1738"/>
      <c r="CX6" s="1738"/>
      <c r="CY6" s="1738"/>
      <c r="CZ6" s="1738"/>
      <c r="DA6" s="1738"/>
      <c r="DB6" s="1738"/>
      <c r="DC6" s="1738"/>
      <c r="DD6" s="1738"/>
      <c r="DE6" s="1738"/>
      <c r="DF6" s="1738"/>
      <c r="DG6" s="1738"/>
      <c r="DH6" s="1738"/>
      <c r="DI6" s="1738"/>
      <c r="DJ6" s="1738"/>
      <c r="DK6" s="1738"/>
      <c r="DL6" s="1738"/>
      <c r="DM6" s="1738"/>
      <c r="DN6" s="1738"/>
      <c r="DO6" s="1738"/>
      <c r="DP6" s="1738"/>
      <c r="DQ6" s="1738"/>
      <c r="DR6" s="1738"/>
      <c r="DS6" s="1738"/>
      <c r="DT6" s="1738"/>
      <c r="DU6" s="1738"/>
      <c r="DV6" s="1738"/>
    </row>
    <row r="7" spans="2:126" s="1804" customFormat="1" ht="24.9" customHeight="1">
      <c r="B7" s="1811"/>
      <c r="CD7" s="1815"/>
      <c r="CH7" s="1738"/>
      <c r="CI7" s="1738"/>
      <c r="CJ7" s="1738"/>
      <c r="CK7" s="1738"/>
      <c r="CL7" s="1738"/>
      <c r="CM7" s="1738"/>
      <c r="CN7" s="1738"/>
      <c r="CO7" s="1738"/>
      <c r="CP7" s="1738"/>
      <c r="CQ7" s="1738"/>
      <c r="CR7" s="1738"/>
      <c r="CS7" s="1738"/>
      <c r="CT7" s="1738"/>
      <c r="CU7" s="1738"/>
      <c r="CV7" s="1738"/>
      <c r="CW7" s="1738"/>
      <c r="CX7" s="1738"/>
      <c r="CY7" s="1738"/>
      <c r="CZ7" s="1738"/>
      <c r="DA7" s="1738"/>
      <c r="DB7" s="1738"/>
      <c r="DC7" s="1738"/>
      <c r="DD7" s="1738"/>
      <c r="DE7" s="1738"/>
      <c r="DF7" s="1738"/>
      <c r="DG7" s="1738"/>
      <c r="DH7" s="1738"/>
      <c r="DI7" s="1738"/>
      <c r="DJ7" s="1738"/>
      <c r="DK7" s="1738"/>
      <c r="DL7" s="1738"/>
      <c r="DM7" s="1738"/>
      <c r="DN7" s="1738"/>
      <c r="DO7" s="1738"/>
      <c r="DP7" s="1738"/>
      <c r="DQ7" s="1738"/>
      <c r="DR7" s="1738"/>
      <c r="DS7" s="1738"/>
      <c r="DT7" s="1738"/>
      <c r="DU7" s="1738"/>
      <c r="DV7" s="1738"/>
    </row>
    <row r="8" spans="2:126" s="1804" customFormat="1" ht="30" customHeight="1">
      <c r="B8" s="1800"/>
      <c r="C8" s="1812" t="s">
        <v>1716</v>
      </c>
      <c r="D8" s="266" t="s">
        <v>1717</v>
      </c>
      <c r="E8" s="4"/>
      <c r="F8" s="1"/>
      <c r="G8" s="1752"/>
      <c r="H8" s="1844"/>
      <c r="I8" s="1844"/>
      <c r="J8" s="286"/>
      <c r="K8" s="356"/>
      <c r="L8" s="356"/>
      <c r="M8" s="356"/>
      <c r="N8" s="356"/>
      <c r="O8" s="356"/>
      <c r="P8" s="286"/>
      <c r="Q8" s="286"/>
      <c r="R8" s="1"/>
      <c r="S8" s="1"/>
      <c r="T8" s="1"/>
      <c r="U8" s="1"/>
      <c r="V8" s="1"/>
      <c r="W8" s="1"/>
      <c r="X8" s="1"/>
      <c r="Y8" s="1"/>
      <c r="Z8" s="1"/>
      <c r="AA8" s="1"/>
      <c r="AB8" s="1"/>
      <c r="AC8" s="1"/>
      <c r="AD8" s="1"/>
      <c r="AE8" s="1"/>
      <c r="AF8" s="1"/>
      <c r="AG8" s="1"/>
      <c r="AH8" s="286"/>
      <c r="AI8" s="286"/>
      <c r="AJ8" s="286"/>
      <c r="AK8" s="4"/>
      <c r="AL8" s="1845"/>
      <c r="AM8" s="1846"/>
      <c r="AN8" s="1844"/>
      <c r="AO8" s="1844"/>
      <c r="AP8" s="286"/>
      <c r="AQ8" s="17"/>
      <c r="CD8" s="1815"/>
      <c r="CH8" s="1738"/>
      <c r="CI8" s="1738"/>
      <c r="CJ8" s="1738"/>
      <c r="CK8" s="1738"/>
      <c r="CL8" s="1738"/>
      <c r="CM8" s="1738"/>
      <c r="CN8" s="1"/>
      <c r="CO8" s="1738"/>
      <c r="CP8" s="1738"/>
      <c r="CQ8" s="1738"/>
      <c r="CR8" s="1738"/>
      <c r="CS8" s="1738"/>
      <c r="CT8" s="1738"/>
      <c r="CU8" s="1738"/>
      <c r="CV8" s="1738"/>
      <c r="CW8" s="1738"/>
      <c r="CX8" s="1738"/>
      <c r="CY8" s="1738"/>
      <c r="CZ8" s="1738"/>
      <c r="DA8" s="1738"/>
      <c r="DB8" s="1738"/>
      <c r="DC8" s="1738"/>
      <c r="DD8" s="1738"/>
      <c r="DE8" s="1738"/>
      <c r="DF8" s="1738"/>
      <c r="DG8" s="1738"/>
      <c r="DH8" s="1738"/>
      <c r="DI8" s="1738"/>
      <c r="DJ8" s="1738"/>
      <c r="DK8" s="1738"/>
      <c r="DL8" s="1738"/>
      <c r="DM8" s="1738"/>
      <c r="DN8" s="1738"/>
      <c r="DO8" s="1738"/>
      <c r="DP8" s="1738"/>
      <c r="DQ8" s="1738"/>
      <c r="DR8" s="1738"/>
      <c r="DS8" s="1738"/>
      <c r="DT8" s="1738"/>
      <c r="DU8" s="1738"/>
      <c r="DV8" s="1738"/>
    </row>
    <row r="9" spans="2:126" s="1804" customFormat="1" ht="30" customHeight="1">
      <c r="B9" s="1800"/>
      <c r="C9" s="1813"/>
      <c r="D9" s="266" t="s">
        <v>1718</v>
      </c>
      <c r="E9" s="4"/>
      <c r="F9" s="1"/>
      <c r="G9" s="1752"/>
      <c r="H9" s="1844"/>
      <c r="I9" s="1844"/>
      <c r="J9" s="286"/>
      <c r="K9" s="356"/>
      <c r="L9" s="356"/>
      <c r="M9" s="356"/>
      <c r="N9" s="356"/>
      <c r="O9" s="356"/>
      <c r="P9" s="286"/>
      <c r="Q9" s="286"/>
      <c r="R9" s="1"/>
      <c r="S9" s="1"/>
      <c r="T9" s="1"/>
      <c r="U9" s="1"/>
      <c r="V9" s="1"/>
      <c r="W9" s="1"/>
      <c r="X9" s="1"/>
      <c r="Y9" s="1"/>
      <c r="Z9" s="1"/>
      <c r="AA9" s="1"/>
      <c r="AB9" s="1"/>
      <c r="AC9" s="1"/>
      <c r="AD9" s="1"/>
      <c r="AE9" s="1"/>
      <c r="AF9" s="1"/>
      <c r="AG9" s="1"/>
      <c r="AH9" s="286"/>
      <c r="AI9" s="286"/>
      <c r="AJ9" s="286"/>
      <c r="AK9" s="4"/>
      <c r="AL9" s="1845"/>
      <c r="AM9" s="1846"/>
      <c r="AN9" s="1844"/>
      <c r="AO9" s="1844"/>
      <c r="AP9" s="286"/>
      <c r="AQ9" s="17"/>
      <c r="CD9" s="1815"/>
      <c r="CH9" s="1738"/>
      <c r="CI9" s="1738"/>
      <c r="CJ9" s="1738"/>
      <c r="CK9" s="1738"/>
      <c r="CL9" s="1738"/>
      <c r="CM9" s="1738"/>
      <c r="CN9" s="1"/>
      <c r="CO9" s="1738"/>
      <c r="CP9" s="1738"/>
      <c r="CQ9" s="1738"/>
      <c r="CR9" s="1738"/>
      <c r="CS9" s="1738"/>
      <c r="CT9" s="1738"/>
      <c r="CU9" s="1738"/>
      <c r="CV9" s="1738"/>
      <c r="CW9" s="1738"/>
      <c r="CX9" s="1738"/>
      <c r="CY9" s="1738"/>
      <c r="CZ9" s="1738"/>
      <c r="DA9" s="1738"/>
      <c r="DB9" s="1738"/>
      <c r="DC9" s="1738"/>
      <c r="DD9" s="1738"/>
      <c r="DE9" s="1738"/>
      <c r="DF9" s="1738"/>
      <c r="DG9" s="1738"/>
      <c r="DH9" s="1738"/>
      <c r="DI9" s="1738"/>
      <c r="DJ9" s="1738"/>
      <c r="DK9" s="1738"/>
      <c r="DL9" s="1738"/>
      <c r="DM9" s="1738"/>
      <c r="DN9" s="1738"/>
      <c r="DO9" s="1738"/>
      <c r="DP9" s="1738"/>
      <c r="DQ9" s="1738"/>
      <c r="DR9" s="1738"/>
      <c r="DS9" s="1738"/>
      <c r="DT9" s="1738"/>
      <c r="DU9" s="1738"/>
      <c r="DV9" s="1738"/>
    </row>
    <row r="10" spans="2:126" s="1804" customFormat="1" ht="30" customHeight="1">
      <c r="B10" s="1800"/>
      <c r="C10" s="1813"/>
      <c r="D10" s="159" t="s">
        <v>1719</v>
      </c>
      <c r="E10" s="4"/>
      <c r="F10" s="1846"/>
      <c r="G10" s="1846"/>
      <c r="H10" s="286"/>
      <c r="I10" s="286"/>
      <c r="J10" s="286"/>
      <c r="K10" s="286"/>
      <c r="L10" s="286"/>
      <c r="M10" s="286"/>
      <c r="N10" s="286"/>
      <c r="O10" s="286"/>
      <c r="P10" s="286"/>
      <c r="Q10" s="286"/>
      <c r="R10" s="286"/>
      <c r="S10" s="1"/>
      <c r="T10" s="1"/>
      <c r="U10" s="1"/>
      <c r="V10" s="1"/>
      <c r="W10" s="1"/>
      <c r="X10" s="1"/>
      <c r="Y10" s="1"/>
      <c r="Z10" s="1"/>
      <c r="AA10" s="1"/>
      <c r="AB10" s="1"/>
      <c r="CD10" s="1815"/>
      <c r="CH10" s="1738"/>
      <c r="CI10" s="1738"/>
      <c r="CJ10" s="1738"/>
      <c r="CK10" s="1"/>
      <c r="CL10" s="1"/>
      <c r="CM10" s="4"/>
      <c r="CN10" s="1846"/>
      <c r="CO10" s="1738"/>
      <c r="CP10" s="1738"/>
      <c r="CQ10" s="1738"/>
      <c r="CR10" s="1738"/>
      <c r="CS10" s="1738"/>
      <c r="CT10" s="1738"/>
      <c r="CU10" s="1738"/>
      <c r="CV10" s="1738"/>
      <c r="CW10" s="1738"/>
      <c r="CX10" s="1738"/>
      <c r="CY10" s="1738"/>
      <c r="CZ10" s="1738"/>
      <c r="DA10" s="1738"/>
      <c r="DB10" s="1738"/>
      <c r="DC10" s="1738"/>
      <c r="DD10" s="1738"/>
      <c r="DE10" s="1738"/>
      <c r="DF10" s="1738"/>
      <c r="DG10" s="1738"/>
      <c r="DH10" s="1738"/>
      <c r="DI10" s="1738"/>
      <c r="DJ10" s="1738"/>
      <c r="DK10" s="1738"/>
      <c r="DL10" s="1738"/>
      <c r="DM10" s="1738"/>
      <c r="DN10" s="1738"/>
      <c r="DO10" s="1738"/>
      <c r="DP10" s="1738"/>
      <c r="DQ10" s="1738"/>
      <c r="DR10" s="1738"/>
      <c r="DS10" s="1738"/>
      <c r="DT10" s="1738"/>
      <c r="DU10" s="1738"/>
      <c r="DV10" s="1738"/>
    </row>
    <row r="11" spans="2:126" s="1804" customFormat="1" ht="30" customHeight="1">
      <c r="B11" s="1800"/>
      <c r="C11" s="1738"/>
      <c r="D11" s="159" t="s">
        <v>1720</v>
      </c>
      <c r="H11" s="1738"/>
      <c r="I11" s="1738"/>
      <c r="J11" s="1738"/>
      <c r="K11" s="1738"/>
      <c r="L11" s="1738"/>
      <c r="M11" s="1738"/>
      <c r="N11" s="1738"/>
      <c r="O11" s="1738"/>
      <c r="P11" s="1738"/>
      <c r="Q11" s="1738"/>
      <c r="R11" s="1738"/>
      <c r="S11" s="1738"/>
      <c r="T11" s="1738"/>
      <c r="U11" s="1738"/>
      <c r="V11" s="1738"/>
      <c r="W11" s="1738"/>
      <c r="X11" s="1738"/>
      <c r="Y11" s="1738"/>
      <c r="Z11" s="1738"/>
      <c r="AA11" s="1738"/>
      <c r="AB11" s="1738"/>
      <c r="CD11" s="1815"/>
      <c r="CH11" s="1738"/>
      <c r="CI11" s="1738"/>
      <c r="CJ11" s="1738"/>
      <c r="CK11" s="1"/>
      <c r="CL11" s="1"/>
      <c r="CM11" s="4"/>
      <c r="CN11" s="1846"/>
      <c r="CO11" s="1738"/>
      <c r="CP11" s="1738"/>
      <c r="CQ11" s="1738"/>
      <c r="CR11" s="1738"/>
      <c r="CS11" s="1738"/>
      <c r="CT11" s="1738"/>
      <c r="CU11" s="1738"/>
      <c r="CV11" s="1738"/>
      <c r="CW11" s="1738"/>
      <c r="CX11" s="1738"/>
      <c r="CY11" s="1738"/>
      <c r="CZ11" s="1738"/>
      <c r="DA11" s="1738"/>
      <c r="DB11" s="1738"/>
      <c r="DC11" s="1738"/>
      <c r="DD11" s="1738"/>
      <c r="DE11" s="1738"/>
      <c r="DF11" s="1738"/>
      <c r="DG11" s="1738"/>
      <c r="DH11" s="1738"/>
      <c r="DI11" s="1738"/>
      <c r="DJ11" s="1738"/>
      <c r="DK11" s="1738"/>
      <c r="DL11" s="1738"/>
      <c r="DM11" s="1738"/>
      <c r="DN11" s="1738"/>
      <c r="DO11" s="1738"/>
      <c r="DP11" s="1738"/>
      <c r="DQ11" s="1738"/>
      <c r="DR11" s="1738"/>
      <c r="DS11" s="1738"/>
      <c r="DT11" s="1738"/>
      <c r="DU11" s="1738"/>
      <c r="DV11" s="1738"/>
    </row>
    <row r="12" spans="2:126" s="1804" customFormat="1" ht="30" customHeight="1">
      <c r="B12" s="1800"/>
      <c r="C12" s="1738"/>
      <c r="G12" s="143"/>
      <c r="H12" s="1738"/>
      <c r="I12" s="1738"/>
      <c r="J12" s="1738"/>
      <c r="K12" s="1738"/>
      <c r="L12" s="1738"/>
      <c r="M12" s="1738"/>
      <c r="N12" s="1738"/>
      <c r="O12" s="1738"/>
      <c r="P12" s="1738"/>
      <c r="Q12" s="1738"/>
      <c r="R12" s="1738"/>
      <c r="S12" s="1738"/>
      <c r="T12" s="1738"/>
      <c r="U12" s="1738"/>
      <c r="V12" s="1738"/>
      <c r="W12" s="1738"/>
      <c r="X12" s="1738"/>
      <c r="Y12" s="1738"/>
      <c r="Z12" s="1738"/>
      <c r="AA12" s="1738"/>
      <c r="AB12" s="1738"/>
      <c r="BD12" s="3099" t="s">
        <v>1721</v>
      </c>
      <c r="BE12" s="3099"/>
      <c r="BF12" s="3099"/>
      <c r="BG12" s="3099"/>
      <c r="BH12" s="3099"/>
      <c r="BI12" s="3099"/>
      <c r="BJ12" s="3099"/>
      <c r="BK12" s="3099"/>
      <c r="BL12" s="3099"/>
      <c r="BM12" s="148"/>
      <c r="BN12" s="148"/>
      <c r="BO12" s="148"/>
      <c r="BP12" s="148"/>
      <c r="BS12" s="3099" t="s">
        <v>1722</v>
      </c>
      <c r="BT12" s="3099"/>
      <c r="BU12" s="3099"/>
      <c r="BV12" s="3099"/>
      <c r="BW12" s="3099"/>
      <c r="BX12" s="3099"/>
      <c r="BY12" s="3099"/>
      <c r="BZ12" s="3099"/>
      <c r="CA12" s="3099"/>
      <c r="CD12" s="1815"/>
      <c r="CH12" s="1738"/>
      <c r="CI12" s="1738"/>
      <c r="CJ12" s="1738"/>
      <c r="CK12" s="1"/>
      <c r="CL12" s="1"/>
      <c r="CM12" s="4"/>
      <c r="CN12" s="1846"/>
    </row>
    <row r="13" spans="2:126" s="1804" customFormat="1" ht="30" customHeight="1">
      <c r="B13" s="1800"/>
      <c r="C13" s="1738"/>
      <c r="G13" s="143"/>
      <c r="H13" s="1738"/>
      <c r="I13" s="1738"/>
      <c r="J13" s="1738"/>
      <c r="K13" s="1738"/>
      <c r="L13" s="1738"/>
      <c r="M13" s="1738"/>
      <c r="N13" s="1738"/>
      <c r="O13" s="1738"/>
      <c r="P13" s="1738"/>
      <c r="Q13" s="1738"/>
      <c r="R13" s="1738"/>
      <c r="S13" s="1738"/>
      <c r="T13" s="1738"/>
      <c r="U13" s="1738"/>
      <c r="V13" s="1738"/>
      <c r="W13" s="1738"/>
      <c r="X13" s="1738"/>
      <c r="Y13" s="1738"/>
      <c r="Z13" s="1738"/>
      <c r="BA13" s="5"/>
      <c r="BD13" s="3099" t="s">
        <v>23</v>
      </c>
      <c r="BE13" s="3099"/>
      <c r="BF13" s="3099"/>
      <c r="BG13" s="3099"/>
      <c r="BH13" s="3099"/>
      <c r="BI13" s="3099"/>
      <c r="BJ13" s="3099"/>
      <c r="BK13" s="3099"/>
      <c r="BL13" s="3099"/>
      <c r="BM13" s="148"/>
      <c r="BN13" s="148"/>
      <c r="BO13" s="148"/>
      <c r="BP13" s="148"/>
      <c r="BS13" s="3099" t="s">
        <v>23</v>
      </c>
      <c r="BT13" s="3099"/>
      <c r="BU13" s="3099"/>
      <c r="BV13" s="3099"/>
      <c r="BW13" s="3099"/>
      <c r="BX13" s="3099"/>
      <c r="BY13" s="3099"/>
      <c r="BZ13" s="3099"/>
      <c r="CA13" s="3099"/>
      <c r="CD13" s="1815"/>
      <c r="CH13" s="1738"/>
      <c r="CI13" s="1738"/>
      <c r="CJ13" s="1738"/>
      <c r="CK13" s="1"/>
      <c r="CL13" s="1"/>
      <c r="CM13" s="4"/>
      <c r="CN13" s="1846"/>
    </row>
    <row r="14" spans="2:126" s="1804" customFormat="1" ht="30" customHeight="1">
      <c r="B14" s="1800"/>
      <c r="C14" s="1738"/>
      <c r="CD14" s="1815"/>
      <c r="CH14" s="1738"/>
      <c r="CI14" s="1738"/>
      <c r="CJ14" s="1738"/>
      <c r="CK14" s="5"/>
      <c r="CL14" s="5"/>
      <c r="CM14" s="5"/>
      <c r="CN14" s="5"/>
    </row>
    <row r="15" spans="2:126" s="1804" customFormat="1" ht="30" customHeight="1">
      <c r="B15" s="1824"/>
      <c r="C15" s="5"/>
      <c r="AA15" s="1738"/>
      <c r="AB15" s="1738"/>
      <c r="AC15" s="1738"/>
      <c r="AD15" s="1738"/>
      <c r="AE15" s="1738"/>
      <c r="AF15" s="1738"/>
      <c r="AG15" s="1738"/>
      <c r="AH15" s="1738"/>
      <c r="AI15" s="1738"/>
      <c r="AJ15" s="1738"/>
      <c r="AK15" s="1738"/>
      <c r="AL15" s="1738"/>
      <c r="AM15" s="1738"/>
      <c r="AN15" s="1738"/>
      <c r="AO15" s="1738"/>
      <c r="AP15" s="1738"/>
      <c r="AQ15" s="1738"/>
      <c r="AR15" s="1738"/>
      <c r="AS15" s="1738"/>
      <c r="AT15" s="1738"/>
      <c r="AU15" s="1738"/>
      <c r="AV15" s="1738"/>
      <c r="AW15" s="1738"/>
      <c r="AX15" s="1738"/>
      <c r="AY15" s="1738"/>
      <c r="AZ15" s="1738"/>
      <c r="BA15" s="1738"/>
      <c r="BD15" s="148"/>
      <c r="BE15" s="148"/>
      <c r="BF15" s="148"/>
      <c r="BG15" s="148"/>
      <c r="BH15" s="148"/>
      <c r="BI15" s="148"/>
      <c r="BJ15" s="3253">
        <v>3201</v>
      </c>
      <c r="BK15" s="3253"/>
      <c r="BL15" s="3253"/>
      <c r="BS15" s="148"/>
      <c r="BT15" s="148"/>
      <c r="BU15" s="148"/>
      <c r="BV15" s="148"/>
      <c r="BW15" s="148"/>
      <c r="BX15" s="148"/>
      <c r="BY15" s="3253">
        <v>3202</v>
      </c>
      <c r="BZ15" s="3253"/>
      <c r="CA15" s="3253"/>
      <c r="CD15" s="1815"/>
      <c r="CH15" s="1738"/>
      <c r="CI15" s="1738"/>
      <c r="CJ15" s="1738"/>
      <c r="CK15" s="1813"/>
    </row>
    <row r="16" spans="2:126" s="143" customFormat="1" ht="30" customHeight="1">
      <c r="B16" s="481"/>
      <c r="C16" s="5"/>
      <c r="D16" s="1812" t="s">
        <v>19</v>
      </c>
      <c r="E16" s="1813"/>
      <c r="F16" s="148" t="s">
        <v>1723</v>
      </c>
      <c r="AA16" s="1738"/>
      <c r="AB16" s="1738"/>
      <c r="AC16" s="1738"/>
      <c r="AD16" s="1738"/>
      <c r="AE16" s="1738"/>
      <c r="AF16" s="1738"/>
      <c r="AG16" s="1738"/>
      <c r="AH16" s="1738"/>
      <c r="AI16" s="1738"/>
      <c r="AJ16" s="1738"/>
      <c r="AK16" s="1738"/>
      <c r="AL16" s="1738"/>
      <c r="AM16" s="1738"/>
      <c r="AN16" s="1738"/>
      <c r="AO16" s="1738"/>
      <c r="AP16" s="1738"/>
      <c r="AQ16" s="1738"/>
      <c r="AR16" s="1738"/>
      <c r="AS16" s="1738"/>
      <c r="AT16" s="1738"/>
      <c r="AU16" s="1738"/>
      <c r="AV16" s="1738"/>
      <c r="AW16" s="1738"/>
      <c r="AX16" s="1738"/>
      <c r="AY16" s="1738"/>
      <c r="AZ16" s="1738"/>
      <c r="BA16" s="1738"/>
      <c r="BB16" s="3109" t="s">
        <v>37</v>
      </c>
      <c r="BC16" s="3100"/>
      <c r="BD16" s="3113"/>
      <c r="BE16" s="3114"/>
      <c r="BF16" s="3114"/>
      <c r="BG16" s="3114"/>
      <c r="BH16" s="3114"/>
      <c r="BI16" s="3114"/>
      <c r="BJ16" s="3114"/>
      <c r="BK16" s="3114"/>
      <c r="BL16" s="3115"/>
      <c r="BM16" s="1804"/>
      <c r="BN16" s="1804"/>
      <c r="BO16" s="1804"/>
      <c r="BP16" s="1804"/>
      <c r="BQ16" s="1804"/>
      <c r="BR16" s="1804"/>
      <c r="BS16" s="3113"/>
      <c r="BT16" s="3114"/>
      <c r="BU16" s="3114"/>
      <c r="BV16" s="3114"/>
      <c r="BW16" s="3114"/>
      <c r="BX16" s="3114"/>
      <c r="BY16" s="3114"/>
      <c r="BZ16" s="3114"/>
      <c r="CA16" s="3115"/>
      <c r="CD16" s="1828"/>
      <c r="CH16" s="1738"/>
      <c r="CI16" s="1738"/>
      <c r="CJ16" s="1738"/>
      <c r="CK16" s="1813"/>
    </row>
    <row r="17" spans="2:91" s="143" customFormat="1" ht="30" customHeight="1">
      <c r="B17" s="481"/>
      <c r="C17" s="5"/>
      <c r="D17" s="1812"/>
      <c r="E17" s="1813"/>
      <c r="F17" s="152" t="s">
        <v>1724</v>
      </c>
      <c r="AA17" s="1738"/>
      <c r="AB17" s="1738"/>
      <c r="AC17" s="1738"/>
      <c r="AD17" s="1738"/>
      <c r="BB17" s="3100"/>
      <c r="BC17" s="3100"/>
      <c r="BD17" s="3116"/>
      <c r="BE17" s="3117"/>
      <c r="BF17" s="3117"/>
      <c r="BG17" s="3117"/>
      <c r="BH17" s="3117"/>
      <c r="BI17" s="3117"/>
      <c r="BJ17" s="3117"/>
      <c r="BK17" s="3117"/>
      <c r="BL17" s="3118"/>
      <c r="BS17" s="3116"/>
      <c r="BT17" s="3117"/>
      <c r="BU17" s="3117"/>
      <c r="BV17" s="3117"/>
      <c r="BW17" s="3117"/>
      <c r="BX17" s="3117"/>
      <c r="BY17" s="3117"/>
      <c r="BZ17" s="3117"/>
      <c r="CA17" s="3118"/>
      <c r="CD17" s="1828"/>
      <c r="CH17" s="1738"/>
      <c r="CI17" s="1738"/>
      <c r="CJ17" s="1738"/>
      <c r="CK17" s="5"/>
    </row>
    <row r="18" spans="2:91" s="143" customFormat="1" ht="30" customHeight="1">
      <c r="B18" s="1766"/>
      <c r="C18" s="5"/>
      <c r="D18" s="1813"/>
      <c r="AA18" s="1738"/>
      <c r="AB18" s="1738"/>
      <c r="AC18" s="1738"/>
      <c r="AD18" s="1738"/>
      <c r="CD18" s="1767"/>
      <c r="CH18" s="1738"/>
      <c r="CI18" s="1738"/>
      <c r="CJ18" s="1738"/>
      <c r="CK18" s="1813"/>
    </row>
    <row r="19" spans="2:91" s="143" customFormat="1" ht="30" customHeight="1">
      <c r="B19" s="1766"/>
      <c r="C19" s="5"/>
      <c r="D19" s="1812" t="s">
        <v>20</v>
      </c>
      <c r="E19" s="1813"/>
      <c r="F19" s="148" t="s">
        <v>1725</v>
      </c>
      <c r="AA19" s="1738"/>
      <c r="AB19" s="1738"/>
      <c r="AC19" s="1738"/>
      <c r="AD19" s="1738"/>
      <c r="CD19" s="1767"/>
      <c r="CH19" s="1738"/>
      <c r="CI19" s="1738"/>
      <c r="CJ19" s="1738"/>
      <c r="CK19" s="1813"/>
    </row>
    <row r="20" spans="2:91" s="143" customFormat="1" ht="30" customHeight="1">
      <c r="B20" s="1763"/>
      <c r="C20" s="1738"/>
      <c r="D20" s="1812"/>
      <c r="E20" s="1813"/>
      <c r="F20" s="152" t="s">
        <v>1726</v>
      </c>
      <c r="H20" s="1738"/>
      <c r="I20" s="1738"/>
      <c r="J20" s="1738"/>
      <c r="K20" s="1738"/>
      <c r="L20" s="1738"/>
      <c r="M20" s="1738"/>
      <c r="N20" s="1738"/>
      <c r="O20" s="1738"/>
      <c r="P20" s="1738"/>
      <c r="Q20" s="1738"/>
      <c r="R20" s="1738"/>
      <c r="S20" s="1738"/>
      <c r="T20" s="1738"/>
      <c r="U20" s="1738"/>
      <c r="V20" s="1738"/>
      <c r="W20" s="1738"/>
      <c r="X20" s="1738"/>
      <c r="Y20" s="1738"/>
      <c r="Z20" s="1738"/>
      <c r="AA20" s="1738"/>
      <c r="AB20" s="1738"/>
      <c r="AC20" s="1738"/>
      <c r="AD20" s="1738"/>
      <c r="AE20" s="1738"/>
      <c r="AF20" s="1738"/>
      <c r="AG20" s="1738"/>
      <c r="AH20" s="1738"/>
      <c r="AI20" s="1738"/>
      <c r="AJ20" s="1738"/>
      <c r="AK20" s="1738"/>
      <c r="AL20" s="1738"/>
      <c r="AM20" s="1738"/>
      <c r="AN20" s="1738"/>
      <c r="AO20" s="1738"/>
      <c r="AP20" s="1738"/>
      <c r="AQ20" s="1738"/>
      <c r="AR20" s="1738"/>
      <c r="AS20" s="1738"/>
      <c r="AT20" s="1738"/>
      <c r="AU20" s="1738"/>
      <c r="AV20" s="1738"/>
      <c r="AW20" s="1738"/>
      <c r="AX20" s="1738"/>
      <c r="AY20" s="1738"/>
      <c r="AZ20" s="1738"/>
      <c r="BA20" s="1738"/>
      <c r="BB20" s="1738"/>
      <c r="BC20" s="1738"/>
      <c r="BD20" s="1738"/>
      <c r="BE20" s="1738"/>
      <c r="BF20" s="1738"/>
      <c r="BG20" s="1738"/>
      <c r="BH20" s="1738"/>
      <c r="BI20" s="1738"/>
      <c r="BJ20" s="1738"/>
      <c r="BK20" s="1738"/>
      <c r="BL20" s="1738"/>
      <c r="BM20" s="1738"/>
      <c r="BN20" s="1738"/>
      <c r="BO20" s="1738"/>
      <c r="BP20" s="1738"/>
      <c r="BQ20" s="1738"/>
      <c r="BR20" s="1738"/>
      <c r="BS20" s="1738"/>
      <c r="BT20" s="1738"/>
      <c r="BU20" s="1738"/>
      <c r="BV20" s="1738"/>
      <c r="BW20" s="1738"/>
      <c r="BX20" s="1738"/>
      <c r="BY20" s="1738"/>
      <c r="BZ20" s="1738"/>
      <c r="CA20" s="1738"/>
      <c r="CB20" s="1738"/>
      <c r="CC20" s="1738"/>
      <c r="CD20" s="1737"/>
      <c r="CH20" s="1738"/>
      <c r="CI20" s="1738"/>
      <c r="CJ20" s="1738"/>
      <c r="CK20" s="1738"/>
    </row>
    <row r="21" spans="2:91" s="143" customFormat="1" ht="30" customHeight="1">
      <c r="B21" s="1763"/>
      <c r="C21" s="1738"/>
      <c r="D21" s="1738"/>
      <c r="E21" s="1738"/>
      <c r="F21" s="1738"/>
      <c r="G21" s="1738"/>
      <c r="H21" s="1738"/>
      <c r="I21" s="1738"/>
      <c r="J21" s="1738"/>
      <c r="K21" s="1738"/>
      <c r="L21" s="1738"/>
      <c r="M21" s="1738"/>
      <c r="N21" s="1738"/>
      <c r="O21" s="1738"/>
      <c r="P21" s="1738"/>
      <c r="Q21" s="1738"/>
      <c r="R21" s="1738"/>
      <c r="S21" s="1738"/>
      <c r="T21" s="1738"/>
      <c r="U21" s="1738"/>
      <c r="V21" s="1738"/>
      <c r="W21" s="1738"/>
      <c r="X21" s="1738"/>
      <c r="Y21" s="1738"/>
      <c r="Z21" s="1738"/>
      <c r="AA21" s="1738"/>
      <c r="AB21" s="1738"/>
      <c r="AC21" s="1738"/>
      <c r="AD21" s="1738"/>
      <c r="AE21" s="1738"/>
      <c r="AF21" s="1738"/>
      <c r="AG21" s="1738"/>
      <c r="AH21" s="1738"/>
      <c r="AI21" s="1738"/>
      <c r="AJ21" s="1738"/>
      <c r="AK21" s="1738"/>
      <c r="AL21" s="1738"/>
      <c r="AM21" s="1738"/>
      <c r="AN21" s="1738"/>
      <c r="AO21" s="1738"/>
      <c r="AP21" s="1738"/>
      <c r="AQ21" s="1738"/>
      <c r="AR21" s="1738"/>
      <c r="AS21" s="1738"/>
      <c r="AT21" s="1738"/>
      <c r="AU21" s="1738"/>
      <c r="AV21" s="1738"/>
      <c r="AW21" s="1738"/>
      <c r="AX21" s="1738"/>
      <c r="AY21" s="1738"/>
      <c r="AZ21" s="1738"/>
      <c r="BA21" s="1738"/>
      <c r="BB21" s="1738"/>
      <c r="BC21" s="1738"/>
      <c r="BD21" s="1738"/>
      <c r="BE21" s="1738"/>
      <c r="BF21" s="1738"/>
      <c r="BG21" s="1738"/>
      <c r="BH21" s="1738"/>
      <c r="BI21" s="1738"/>
      <c r="BJ21" s="1738"/>
      <c r="BK21" s="1738"/>
      <c r="BL21" s="1738"/>
      <c r="BM21" s="1738"/>
      <c r="BN21" s="1738"/>
      <c r="BO21" s="1738"/>
      <c r="BP21" s="1738"/>
      <c r="BQ21" s="1738"/>
      <c r="BR21" s="1738"/>
      <c r="BS21" s="1738"/>
      <c r="BT21" s="1738"/>
      <c r="BU21" s="1738"/>
      <c r="BV21" s="1738"/>
      <c r="BW21" s="1738"/>
      <c r="BX21" s="1738"/>
      <c r="BY21" s="1738"/>
      <c r="BZ21" s="1738"/>
      <c r="CA21" s="1738"/>
      <c r="CB21" s="1738"/>
      <c r="CC21" s="1738"/>
      <c r="CD21" s="1737"/>
      <c r="CH21" s="1738"/>
      <c r="CI21" s="1738"/>
      <c r="CJ21" s="1738"/>
      <c r="CK21" s="1738"/>
    </row>
    <row r="22" spans="2:91" s="143" customFormat="1" ht="30" customHeight="1">
      <c r="B22" s="1763"/>
      <c r="C22" s="1738"/>
      <c r="D22" s="1738"/>
      <c r="E22" s="1738"/>
      <c r="F22" s="1812" t="s">
        <v>120</v>
      </c>
      <c r="G22" s="1813"/>
      <c r="I22" s="148" t="s">
        <v>1727</v>
      </c>
      <c r="J22" s="1738"/>
      <c r="K22" s="1738"/>
      <c r="L22" s="1738"/>
      <c r="M22" s="1738"/>
      <c r="N22" s="1738"/>
      <c r="O22" s="1738"/>
      <c r="P22" s="1738"/>
      <c r="Q22" s="1738"/>
      <c r="R22" s="1738"/>
      <c r="S22" s="1738"/>
      <c r="T22" s="1738"/>
      <c r="U22" s="1738"/>
      <c r="V22" s="1738"/>
      <c r="W22" s="1738"/>
      <c r="X22" s="1738"/>
      <c r="Y22" s="1738"/>
      <c r="Z22" s="1738"/>
      <c r="AA22" s="1738"/>
      <c r="AB22" s="1738"/>
      <c r="AC22" s="1738"/>
      <c r="AD22" s="1738"/>
      <c r="AE22" s="1738"/>
      <c r="AF22" s="1738"/>
      <c r="AG22" s="1738"/>
      <c r="AH22" s="1738"/>
      <c r="AI22" s="1738"/>
      <c r="AJ22" s="1738"/>
      <c r="AK22" s="1738"/>
      <c r="AL22" s="1738"/>
      <c r="AM22" s="1738"/>
      <c r="AN22" s="1738"/>
      <c r="AO22" s="1738"/>
      <c r="AP22" s="1738"/>
      <c r="AQ22" s="1738"/>
      <c r="AR22" s="1738"/>
      <c r="AS22" s="1738"/>
      <c r="AT22" s="1738"/>
      <c r="AU22" s="1738"/>
      <c r="AV22" s="1738"/>
      <c r="AW22" s="1738"/>
      <c r="AX22" s="1738"/>
      <c r="AY22" s="1738"/>
      <c r="AZ22" s="1738"/>
      <c r="BA22" s="1738"/>
      <c r="BB22" s="3109" t="s">
        <v>38</v>
      </c>
      <c r="BC22" s="3100"/>
      <c r="BD22" s="3113"/>
      <c r="BE22" s="3114"/>
      <c r="BF22" s="3114"/>
      <c r="BG22" s="3114"/>
      <c r="BH22" s="3114"/>
      <c r="BI22" s="3114"/>
      <c r="BJ22" s="3114"/>
      <c r="BK22" s="3114"/>
      <c r="BL22" s="3115"/>
      <c r="BM22" s="1804"/>
      <c r="BN22" s="1804"/>
      <c r="BO22" s="1804"/>
      <c r="BP22" s="1804"/>
      <c r="BQ22" s="1804"/>
      <c r="BR22" s="1804"/>
      <c r="BS22" s="3113"/>
      <c r="BT22" s="3114"/>
      <c r="BU22" s="3114"/>
      <c r="BV22" s="3114"/>
      <c r="BW22" s="3114"/>
      <c r="BX22" s="3114"/>
      <c r="BY22" s="3114"/>
      <c r="BZ22" s="3114"/>
      <c r="CA22" s="3115"/>
      <c r="CB22" s="1738"/>
      <c r="CC22" s="1738"/>
      <c r="CD22" s="1737"/>
      <c r="CH22" s="1738"/>
      <c r="CI22" s="1738"/>
      <c r="CJ22" s="1738"/>
      <c r="CK22" s="1738"/>
    </row>
    <row r="23" spans="2:91" s="17" customFormat="1" ht="30" customHeight="1">
      <c r="B23" s="1763"/>
      <c r="C23" s="1738"/>
      <c r="D23" s="1738"/>
      <c r="E23" s="1738"/>
      <c r="F23" s="1812"/>
      <c r="G23" s="1813"/>
      <c r="I23" s="152" t="s">
        <v>1728</v>
      </c>
      <c r="J23" s="1738"/>
      <c r="K23" s="1738"/>
      <c r="L23" s="1738"/>
      <c r="M23" s="1738"/>
      <c r="N23" s="1738"/>
      <c r="O23" s="1738"/>
      <c r="P23" s="1738"/>
      <c r="Q23" s="1738"/>
      <c r="R23" s="1738"/>
      <c r="S23" s="1738"/>
      <c r="T23" s="1738"/>
      <c r="U23" s="1738"/>
      <c r="V23" s="1738"/>
      <c r="W23" s="1738"/>
      <c r="X23" s="1738"/>
      <c r="Y23" s="1738"/>
      <c r="Z23" s="1738"/>
      <c r="AA23" s="1738"/>
      <c r="AB23" s="1738"/>
      <c r="AC23" s="1738"/>
      <c r="AD23" s="1738"/>
      <c r="AE23" s="1738"/>
      <c r="AF23" s="1738"/>
      <c r="AG23" s="1738"/>
      <c r="AH23" s="1738"/>
      <c r="AI23" s="1738"/>
      <c r="AJ23" s="1738"/>
      <c r="AK23" s="1738"/>
      <c r="AL23" s="1738"/>
      <c r="AM23" s="1738"/>
      <c r="AN23" s="1738"/>
      <c r="AO23" s="1738"/>
      <c r="AP23" s="1738"/>
      <c r="AQ23" s="1738"/>
      <c r="AR23" s="1738"/>
      <c r="AS23" s="1738"/>
      <c r="AT23" s="1738"/>
      <c r="AU23" s="1738"/>
      <c r="AV23" s="1738"/>
      <c r="AW23" s="1738"/>
      <c r="AX23" s="1738"/>
      <c r="AY23" s="1738"/>
      <c r="AZ23" s="1738"/>
      <c r="BA23" s="1738"/>
      <c r="BB23" s="3100"/>
      <c r="BC23" s="3100"/>
      <c r="BD23" s="3116"/>
      <c r="BE23" s="3117"/>
      <c r="BF23" s="3117"/>
      <c r="BG23" s="3117"/>
      <c r="BH23" s="3117"/>
      <c r="BI23" s="3117"/>
      <c r="BJ23" s="3117"/>
      <c r="BK23" s="3117"/>
      <c r="BL23" s="3118"/>
      <c r="BM23" s="143"/>
      <c r="BN23" s="143"/>
      <c r="BO23" s="143"/>
      <c r="BP23" s="143"/>
      <c r="BQ23" s="143"/>
      <c r="BR23" s="143"/>
      <c r="BS23" s="3116"/>
      <c r="BT23" s="3117"/>
      <c r="BU23" s="3117"/>
      <c r="BV23" s="3117"/>
      <c r="BW23" s="3117"/>
      <c r="BX23" s="3117"/>
      <c r="BY23" s="3117"/>
      <c r="BZ23" s="3117"/>
      <c r="CA23" s="3118"/>
      <c r="CB23" s="1738"/>
      <c r="CC23" s="1738"/>
      <c r="CD23" s="1737"/>
      <c r="CH23" s="1738"/>
      <c r="CI23" s="1738"/>
      <c r="CJ23" s="1738"/>
      <c r="CK23" s="1738"/>
    </row>
    <row r="24" spans="2:91" s="17" customFormat="1" ht="30" customHeight="1">
      <c r="B24" s="1763"/>
      <c r="C24" s="1738"/>
      <c r="D24" s="1738"/>
      <c r="E24" s="1738"/>
      <c r="F24" s="1738"/>
      <c r="G24" s="1738"/>
      <c r="I24" s="1738"/>
      <c r="J24" s="1738"/>
      <c r="K24" s="1738"/>
      <c r="L24" s="1738"/>
      <c r="M24" s="1738"/>
      <c r="N24" s="1738"/>
      <c r="O24" s="1738"/>
      <c r="P24" s="1738"/>
      <c r="Q24" s="1738"/>
      <c r="R24" s="1738"/>
      <c r="S24" s="1738"/>
      <c r="T24" s="1738"/>
      <c r="U24" s="1738"/>
      <c r="V24" s="1738"/>
      <c r="W24" s="1738"/>
      <c r="X24" s="1738"/>
      <c r="Y24" s="1738"/>
      <c r="Z24" s="1738"/>
      <c r="AA24" s="1738"/>
      <c r="AB24" s="1738"/>
      <c r="AC24" s="1738"/>
      <c r="AD24" s="1738"/>
      <c r="AE24" s="1738"/>
      <c r="AF24" s="1738"/>
      <c r="AG24" s="1738"/>
      <c r="AH24" s="1738"/>
      <c r="AI24" s="1738"/>
      <c r="AJ24" s="1738"/>
      <c r="AK24" s="1738"/>
      <c r="AL24" s="1738"/>
      <c r="AM24" s="1738"/>
      <c r="AN24" s="1738"/>
      <c r="AO24" s="1738"/>
      <c r="AP24" s="1738"/>
      <c r="AQ24" s="1738"/>
      <c r="AR24" s="1738"/>
      <c r="AS24" s="1738"/>
      <c r="AT24" s="1738"/>
      <c r="AU24" s="1738"/>
      <c r="AV24" s="1738"/>
      <c r="AW24" s="1738"/>
      <c r="AX24" s="1738"/>
      <c r="AY24" s="1738"/>
      <c r="AZ24" s="1738"/>
      <c r="BA24" s="1738"/>
      <c r="BB24" s="1738"/>
      <c r="BC24" s="1738"/>
      <c r="BD24" s="1738"/>
      <c r="BE24" s="1738"/>
      <c r="BF24" s="1738"/>
      <c r="BG24" s="1738"/>
      <c r="BH24" s="1738"/>
      <c r="BI24" s="1738"/>
      <c r="BJ24" s="1738"/>
      <c r="BK24" s="1738"/>
      <c r="BL24" s="1738"/>
      <c r="BM24" s="1738"/>
      <c r="BN24" s="1738"/>
      <c r="BO24" s="1738"/>
      <c r="BP24" s="1738"/>
      <c r="BQ24" s="1738"/>
      <c r="BR24" s="1738"/>
      <c r="BS24" s="1738"/>
      <c r="BT24" s="1738"/>
      <c r="BU24" s="1738"/>
      <c r="BV24" s="1738"/>
      <c r="BW24" s="1738"/>
      <c r="BX24" s="1738"/>
      <c r="BY24" s="1738"/>
      <c r="BZ24" s="1738"/>
      <c r="CA24" s="1738"/>
      <c r="CB24" s="1738"/>
      <c r="CC24" s="1738"/>
      <c r="CD24" s="1737"/>
      <c r="CH24" s="1738"/>
      <c r="CI24" s="1738"/>
      <c r="CJ24" s="1738"/>
      <c r="CK24" s="1738"/>
    </row>
    <row r="25" spans="2:91" s="17" customFormat="1" ht="30" customHeight="1">
      <c r="B25" s="1763"/>
      <c r="C25" s="1738"/>
      <c r="D25" s="1738"/>
      <c r="E25" s="1738"/>
      <c r="F25" s="1812" t="s">
        <v>160</v>
      </c>
      <c r="G25" s="1813"/>
      <c r="I25" s="148" t="s">
        <v>1729</v>
      </c>
      <c r="J25" s="1738"/>
      <c r="K25" s="1738"/>
      <c r="L25" s="1738"/>
      <c r="M25" s="1738"/>
      <c r="N25" s="1738"/>
      <c r="O25" s="1738"/>
      <c r="P25" s="1738"/>
      <c r="Q25" s="1738"/>
      <c r="R25" s="1738"/>
      <c r="S25" s="1738"/>
      <c r="T25" s="1738"/>
      <c r="U25" s="1738"/>
      <c r="V25" s="1738"/>
      <c r="W25" s="1738"/>
      <c r="X25" s="1738"/>
      <c r="Y25" s="1738"/>
      <c r="Z25" s="1738"/>
      <c r="AA25" s="1738"/>
      <c r="AB25" s="1738"/>
      <c r="AC25" s="1738"/>
      <c r="AD25" s="1738"/>
      <c r="AE25" s="1738"/>
      <c r="AF25" s="1738"/>
      <c r="AG25" s="1738"/>
      <c r="AH25" s="1738"/>
      <c r="AI25" s="1738"/>
      <c r="AJ25" s="1738"/>
      <c r="AK25" s="1738"/>
      <c r="AL25" s="1738"/>
      <c r="AM25" s="1738"/>
      <c r="AN25" s="1738"/>
      <c r="AO25" s="1738"/>
      <c r="AP25" s="1738"/>
      <c r="AQ25" s="1738"/>
      <c r="AR25" s="1738"/>
      <c r="AS25" s="1738"/>
      <c r="AT25" s="1738"/>
      <c r="AU25" s="1738"/>
      <c r="AV25" s="1738"/>
      <c r="AW25" s="1738"/>
      <c r="AX25" s="1738"/>
      <c r="AY25" s="1738"/>
      <c r="AZ25" s="1738"/>
      <c r="BA25" s="1738"/>
      <c r="BB25" s="3109" t="s">
        <v>39</v>
      </c>
      <c r="BC25" s="3100"/>
      <c r="BD25" s="3113"/>
      <c r="BE25" s="3114"/>
      <c r="BF25" s="3114"/>
      <c r="BG25" s="3114"/>
      <c r="BH25" s="3114"/>
      <c r="BI25" s="3114"/>
      <c r="BJ25" s="3114"/>
      <c r="BK25" s="3114"/>
      <c r="BL25" s="3115"/>
      <c r="BM25" s="1804"/>
      <c r="BN25" s="1804"/>
      <c r="BO25" s="1804"/>
      <c r="BP25" s="1804"/>
      <c r="BQ25" s="1804"/>
      <c r="BR25" s="1804"/>
      <c r="BS25" s="3113"/>
      <c r="BT25" s="3114"/>
      <c r="BU25" s="3114"/>
      <c r="BV25" s="3114"/>
      <c r="BW25" s="3114"/>
      <c r="BX25" s="3114"/>
      <c r="BY25" s="3114"/>
      <c r="BZ25" s="3114"/>
      <c r="CA25" s="3115"/>
      <c r="CB25" s="1738"/>
      <c r="CC25" s="1738"/>
      <c r="CD25" s="1737"/>
      <c r="CH25" s="1738"/>
      <c r="CI25" s="1738"/>
      <c r="CJ25" s="1738"/>
      <c r="CK25" s="1738"/>
    </row>
    <row r="26" spans="2:91" s="17" customFormat="1" ht="30" customHeight="1">
      <c r="B26" s="1800"/>
      <c r="C26" s="1738"/>
      <c r="D26" s="1738"/>
      <c r="E26" s="1738"/>
      <c r="F26" s="1812"/>
      <c r="G26" s="1813"/>
      <c r="I26" s="152" t="s">
        <v>1730</v>
      </c>
      <c r="J26" s="1738"/>
      <c r="K26" s="1738"/>
      <c r="L26" s="1738"/>
      <c r="M26" s="1738"/>
      <c r="N26" s="1738"/>
      <c r="O26" s="1738"/>
      <c r="P26" s="1738"/>
      <c r="Q26" s="1738"/>
      <c r="R26" s="1738"/>
      <c r="S26" s="1738"/>
      <c r="T26" s="1738"/>
      <c r="U26" s="1738"/>
      <c r="V26" s="1738"/>
      <c r="W26" s="1738"/>
      <c r="X26" s="1738"/>
      <c r="Y26" s="1738"/>
      <c r="Z26" s="1738"/>
      <c r="AA26" s="1738"/>
      <c r="AB26" s="1738"/>
      <c r="AC26" s="1738"/>
      <c r="AD26" s="1738"/>
      <c r="AE26" s="1738"/>
      <c r="AF26" s="1738"/>
      <c r="AG26" s="1738"/>
      <c r="AH26" s="1738"/>
      <c r="AI26" s="1738"/>
      <c r="AJ26" s="1738"/>
      <c r="AK26" s="1738"/>
      <c r="AL26" s="1738"/>
      <c r="AM26" s="1738"/>
      <c r="AN26" s="1738"/>
      <c r="AO26" s="1738"/>
      <c r="AP26" s="1738"/>
      <c r="AQ26" s="1738"/>
      <c r="AR26" s="1738"/>
      <c r="AS26" s="1738"/>
      <c r="AT26" s="1738"/>
      <c r="AU26" s="1738"/>
      <c r="AV26" s="1738"/>
      <c r="AW26" s="1738"/>
      <c r="AX26" s="1738"/>
      <c r="AY26" s="1738"/>
      <c r="AZ26" s="1738"/>
      <c r="BA26" s="1738"/>
      <c r="BB26" s="3100"/>
      <c r="BC26" s="3100"/>
      <c r="BD26" s="3116"/>
      <c r="BE26" s="3117"/>
      <c r="BF26" s="3117"/>
      <c r="BG26" s="3117"/>
      <c r="BH26" s="3117"/>
      <c r="BI26" s="3117"/>
      <c r="BJ26" s="3117"/>
      <c r="BK26" s="3117"/>
      <c r="BL26" s="3118"/>
      <c r="BM26" s="143"/>
      <c r="BN26" s="143"/>
      <c r="BO26" s="143"/>
      <c r="BP26" s="143"/>
      <c r="BQ26" s="143"/>
      <c r="BR26" s="143"/>
      <c r="BS26" s="3116"/>
      <c r="BT26" s="3117"/>
      <c r="BU26" s="3117"/>
      <c r="BV26" s="3117"/>
      <c r="BW26" s="3117"/>
      <c r="BX26" s="3117"/>
      <c r="BY26" s="3117"/>
      <c r="BZ26" s="3117"/>
      <c r="CA26" s="3118"/>
      <c r="CB26" s="1738"/>
      <c r="CC26" s="1738"/>
      <c r="CD26" s="1815"/>
      <c r="CE26" s="266"/>
      <c r="CF26" s="266"/>
      <c r="CG26" s="266"/>
      <c r="CH26" s="5"/>
      <c r="CI26" s="5"/>
      <c r="CJ26" s="5"/>
      <c r="CK26" s="5"/>
      <c r="CL26" s="5"/>
      <c r="CM26" s="5"/>
    </row>
    <row r="27" spans="2:91" s="17" customFormat="1" ht="30" customHeight="1">
      <c r="B27" s="1800"/>
      <c r="C27" s="1738"/>
      <c r="D27" s="1738"/>
      <c r="E27" s="1738"/>
      <c r="F27" s="1738"/>
      <c r="G27" s="1738"/>
      <c r="I27" s="1738"/>
      <c r="J27" s="1738"/>
      <c r="K27" s="1738"/>
      <c r="L27" s="1738"/>
      <c r="M27" s="1738"/>
      <c r="N27" s="1738"/>
      <c r="O27" s="1738"/>
      <c r="P27" s="1738"/>
      <c r="Q27" s="1738"/>
      <c r="R27" s="1738"/>
      <c r="S27" s="1738"/>
      <c r="T27" s="1738"/>
      <c r="U27" s="1738"/>
      <c r="V27" s="1738"/>
      <c r="W27" s="1738"/>
      <c r="X27" s="1738"/>
      <c r="Y27" s="1738"/>
      <c r="Z27" s="1738"/>
      <c r="AA27" s="1738"/>
      <c r="AB27" s="1738"/>
      <c r="AC27" s="1738"/>
      <c r="AD27" s="1738"/>
      <c r="AE27" s="1738"/>
      <c r="AF27" s="1738"/>
      <c r="AG27" s="1738"/>
      <c r="AH27" s="1738"/>
      <c r="AI27" s="1738"/>
      <c r="AJ27" s="1738"/>
      <c r="AK27" s="1738"/>
      <c r="AL27" s="1738"/>
      <c r="AM27" s="1738"/>
      <c r="AN27" s="1738"/>
      <c r="AO27" s="1738"/>
      <c r="AP27" s="1738"/>
      <c r="AQ27" s="1738"/>
      <c r="AR27" s="1738"/>
      <c r="AS27" s="1738"/>
      <c r="AT27" s="1738"/>
      <c r="AU27" s="1738"/>
      <c r="AV27" s="1738"/>
      <c r="AW27" s="1738"/>
      <c r="AX27" s="1738"/>
      <c r="AY27" s="1738"/>
      <c r="AZ27" s="1738"/>
      <c r="BA27" s="1738"/>
      <c r="BB27" s="1738"/>
      <c r="BC27" s="1738"/>
      <c r="BD27" s="1738"/>
      <c r="BE27" s="1738"/>
      <c r="BF27" s="1738"/>
      <c r="BG27" s="1738"/>
      <c r="BH27" s="1738"/>
      <c r="BI27" s="1738"/>
      <c r="BJ27" s="1738"/>
      <c r="BK27" s="1738"/>
      <c r="BL27" s="1738"/>
      <c r="BM27" s="1738"/>
      <c r="BN27" s="1738"/>
      <c r="BO27" s="1738"/>
      <c r="BP27" s="1738"/>
      <c r="BQ27" s="1738"/>
      <c r="BR27" s="1738"/>
      <c r="BS27" s="1738"/>
      <c r="BT27" s="1738"/>
      <c r="BU27" s="1738"/>
      <c r="BV27" s="1738"/>
      <c r="BW27" s="1738"/>
      <c r="BX27" s="1738"/>
      <c r="BY27" s="1738"/>
      <c r="BZ27" s="1738"/>
      <c r="CA27" s="1738"/>
      <c r="CB27" s="1738"/>
      <c r="CC27" s="1738"/>
      <c r="CD27" s="1815"/>
      <c r="CE27" s="266"/>
      <c r="CF27" s="266"/>
      <c r="CG27" s="266"/>
      <c r="CH27" s="5"/>
      <c r="CI27" s="5"/>
      <c r="CJ27" s="5"/>
      <c r="CK27" s="5"/>
      <c r="CL27" s="5"/>
      <c r="CM27" s="5"/>
    </row>
    <row r="28" spans="2:91" s="17" customFormat="1" ht="30" customHeight="1">
      <c r="B28" s="1824"/>
      <c r="C28" s="1738"/>
      <c r="D28" s="1738"/>
      <c r="E28" s="1738"/>
      <c r="F28" s="1812" t="s">
        <v>162</v>
      </c>
      <c r="G28" s="1813"/>
      <c r="I28" s="148" t="s">
        <v>1731</v>
      </c>
      <c r="J28" s="1738"/>
      <c r="K28" s="1738"/>
      <c r="L28" s="1738"/>
      <c r="M28" s="1738"/>
      <c r="N28" s="1738"/>
      <c r="O28" s="1738"/>
      <c r="P28" s="1738"/>
      <c r="Q28" s="1738"/>
      <c r="R28" s="1738"/>
      <c r="S28" s="1738"/>
      <c r="T28" s="1738"/>
      <c r="U28" s="1738"/>
      <c r="V28" s="1738"/>
      <c r="W28" s="1738"/>
      <c r="X28" s="1738"/>
      <c r="Y28" s="1738"/>
      <c r="Z28" s="1738"/>
      <c r="AA28" s="1738"/>
      <c r="AB28" s="1738"/>
      <c r="AC28" s="1738"/>
      <c r="AD28" s="1738"/>
      <c r="AE28" s="1738"/>
      <c r="AF28" s="1738"/>
      <c r="AG28" s="1738"/>
      <c r="AH28" s="1738"/>
      <c r="AI28" s="1738"/>
      <c r="AJ28" s="1738"/>
      <c r="AK28" s="1738"/>
      <c r="AL28" s="1738"/>
      <c r="AM28" s="1738"/>
      <c r="AN28" s="1738"/>
      <c r="AO28" s="1738"/>
      <c r="AP28" s="1738"/>
      <c r="AQ28" s="1738"/>
      <c r="AR28" s="1738"/>
      <c r="AS28" s="1738"/>
      <c r="AT28" s="1738"/>
      <c r="AU28" s="1738"/>
      <c r="AV28" s="1738"/>
      <c r="AW28" s="1738"/>
      <c r="AX28" s="1738"/>
      <c r="AY28" s="1738"/>
      <c r="AZ28" s="1738"/>
      <c r="BA28" s="1738"/>
      <c r="BB28" s="3109" t="s">
        <v>40</v>
      </c>
      <c r="BC28" s="3100"/>
      <c r="BD28" s="3113"/>
      <c r="BE28" s="3114"/>
      <c r="BF28" s="3114"/>
      <c r="BG28" s="3114"/>
      <c r="BH28" s="3114"/>
      <c r="BI28" s="3114"/>
      <c r="BJ28" s="3114"/>
      <c r="BK28" s="3114"/>
      <c r="BL28" s="3115"/>
      <c r="BM28" s="1804"/>
      <c r="BN28" s="1804"/>
      <c r="BO28" s="1804"/>
      <c r="BP28" s="1804"/>
      <c r="BQ28" s="1804"/>
      <c r="BR28" s="1804"/>
      <c r="BS28" s="3113"/>
      <c r="BT28" s="3114"/>
      <c r="BU28" s="3114"/>
      <c r="BV28" s="3114"/>
      <c r="BW28" s="3114"/>
      <c r="BX28" s="3114"/>
      <c r="BY28" s="3114"/>
      <c r="BZ28" s="3114"/>
      <c r="CA28" s="3115"/>
      <c r="CB28" s="1738"/>
      <c r="CC28" s="1738"/>
      <c r="CD28" s="1815"/>
      <c r="CE28" s="266"/>
      <c r="CF28" s="266"/>
      <c r="CG28" s="266"/>
      <c r="CH28" s="5"/>
      <c r="CI28" s="5"/>
      <c r="CJ28" s="5"/>
      <c r="CK28" s="5"/>
      <c r="CL28" s="5"/>
      <c r="CM28" s="5"/>
    </row>
    <row r="29" spans="2:91" s="17" customFormat="1" ht="30" customHeight="1">
      <c r="B29" s="481"/>
      <c r="C29" s="1738"/>
      <c r="D29" s="1738"/>
      <c r="E29" s="1738"/>
      <c r="F29" s="1812"/>
      <c r="G29" s="1813"/>
      <c r="I29" s="152" t="s">
        <v>1732</v>
      </c>
      <c r="J29" s="1738"/>
      <c r="K29" s="1738"/>
      <c r="L29" s="1738"/>
      <c r="M29" s="1738"/>
      <c r="N29" s="1738"/>
      <c r="O29" s="1738"/>
      <c r="P29" s="1738"/>
      <c r="Q29" s="1738"/>
      <c r="R29" s="1738"/>
      <c r="S29" s="1738"/>
      <c r="T29" s="1738"/>
      <c r="U29" s="1738"/>
      <c r="V29" s="1738"/>
      <c r="W29" s="1738"/>
      <c r="X29" s="1738"/>
      <c r="Y29" s="1738"/>
      <c r="Z29" s="1738"/>
      <c r="AA29" s="1738"/>
      <c r="AB29" s="1738"/>
      <c r="AC29" s="1738"/>
      <c r="AD29" s="1738"/>
      <c r="AE29" s="1738"/>
      <c r="AF29" s="1738"/>
      <c r="AG29" s="1738"/>
      <c r="AH29" s="1738"/>
      <c r="AI29" s="1738"/>
      <c r="AJ29" s="1738"/>
      <c r="AK29" s="1738"/>
      <c r="AL29" s="1738"/>
      <c r="AM29" s="1738"/>
      <c r="AN29" s="1738"/>
      <c r="AO29" s="1738"/>
      <c r="AP29" s="1738"/>
      <c r="AQ29" s="1738"/>
      <c r="AR29" s="1738"/>
      <c r="AS29" s="1738"/>
      <c r="AT29" s="1738"/>
      <c r="AU29" s="1738"/>
      <c r="AV29" s="1738"/>
      <c r="AW29" s="1738"/>
      <c r="AX29" s="1738"/>
      <c r="AY29" s="1738"/>
      <c r="AZ29" s="1738"/>
      <c r="BA29" s="1738"/>
      <c r="BB29" s="3100"/>
      <c r="BC29" s="3100"/>
      <c r="BD29" s="3116"/>
      <c r="BE29" s="3117"/>
      <c r="BF29" s="3117"/>
      <c r="BG29" s="3117"/>
      <c r="BH29" s="3117"/>
      <c r="BI29" s="3117"/>
      <c r="BJ29" s="3117"/>
      <c r="BK29" s="3117"/>
      <c r="BL29" s="3118"/>
      <c r="BM29" s="143"/>
      <c r="BN29" s="143"/>
      <c r="BO29" s="143"/>
      <c r="BP29" s="143"/>
      <c r="BQ29" s="143"/>
      <c r="BR29" s="143"/>
      <c r="BS29" s="3116"/>
      <c r="BT29" s="3117"/>
      <c r="BU29" s="3117"/>
      <c r="BV29" s="3117"/>
      <c r="BW29" s="3117"/>
      <c r="BX29" s="3117"/>
      <c r="BY29" s="3117"/>
      <c r="BZ29" s="3117"/>
      <c r="CA29" s="3118"/>
      <c r="CB29" s="1738"/>
      <c r="CC29" s="1738"/>
      <c r="CD29" s="1815"/>
      <c r="CE29" s="266"/>
      <c r="CF29" s="266"/>
      <c r="CG29" s="266"/>
      <c r="CH29" s="5"/>
      <c r="CI29" s="5"/>
      <c r="CJ29" s="5"/>
      <c r="CK29" s="5"/>
      <c r="CL29" s="5"/>
      <c r="CM29" s="5"/>
    </row>
    <row r="30" spans="2:91" s="17" customFormat="1" ht="30" customHeight="1">
      <c r="B30" s="481"/>
      <c r="C30" s="1738"/>
      <c r="D30" s="1738"/>
      <c r="E30" s="1738"/>
      <c r="F30" s="1738"/>
      <c r="G30" s="1738"/>
      <c r="I30" s="1738"/>
      <c r="J30" s="1738"/>
      <c r="K30" s="1738"/>
      <c r="L30" s="1738"/>
      <c r="M30" s="1738"/>
      <c r="N30" s="1738"/>
      <c r="O30" s="1738"/>
      <c r="P30" s="1738"/>
      <c r="Q30" s="1738"/>
      <c r="R30" s="1738"/>
      <c r="S30" s="1738"/>
      <c r="T30" s="1738"/>
      <c r="U30" s="1738"/>
      <c r="V30" s="1738"/>
      <c r="W30" s="1738"/>
      <c r="X30" s="1738"/>
      <c r="Y30" s="1738"/>
      <c r="Z30" s="1738"/>
      <c r="AA30" s="1738"/>
      <c r="AB30" s="1738"/>
      <c r="AC30" s="1738"/>
      <c r="AD30" s="1738"/>
      <c r="AE30" s="1738"/>
      <c r="AF30" s="1738"/>
      <c r="AG30" s="1738"/>
      <c r="AH30" s="1738"/>
      <c r="AI30" s="1738"/>
      <c r="AJ30" s="1738"/>
      <c r="AK30" s="1738"/>
      <c r="AL30" s="1738"/>
      <c r="AM30" s="1738"/>
      <c r="AN30" s="1738"/>
      <c r="AO30" s="1738"/>
      <c r="AP30" s="1738"/>
      <c r="AQ30" s="1738"/>
      <c r="AR30" s="1738"/>
      <c r="AS30" s="1738"/>
      <c r="AT30" s="1738"/>
      <c r="AU30" s="1738"/>
      <c r="AV30" s="1738"/>
      <c r="AW30" s="1738"/>
      <c r="AX30" s="1738"/>
      <c r="AY30" s="1738"/>
      <c r="AZ30" s="1738"/>
      <c r="BA30" s="1738"/>
      <c r="BB30" s="1738"/>
      <c r="BC30" s="1738"/>
      <c r="BD30" s="1738"/>
      <c r="BE30" s="1738"/>
      <c r="BF30" s="1738"/>
      <c r="BG30" s="1738"/>
      <c r="BH30" s="1738"/>
      <c r="BI30" s="1738"/>
      <c r="BJ30" s="1738"/>
      <c r="BK30" s="1738"/>
      <c r="BL30" s="1738"/>
      <c r="BM30" s="1738"/>
      <c r="BN30" s="1738"/>
      <c r="BO30" s="1738"/>
      <c r="BP30" s="1738"/>
      <c r="BQ30" s="1738"/>
      <c r="BR30" s="1738"/>
      <c r="BS30" s="1738"/>
      <c r="BT30" s="1738"/>
      <c r="BU30" s="1738"/>
      <c r="BV30" s="1738"/>
      <c r="BW30" s="1738"/>
      <c r="BX30" s="1738"/>
      <c r="BY30" s="1738"/>
      <c r="BZ30" s="1738"/>
      <c r="CA30" s="1738"/>
      <c r="CB30" s="1738"/>
      <c r="CC30" s="1738"/>
      <c r="CD30" s="1815"/>
      <c r="CE30" s="266"/>
      <c r="CF30" s="266"/>
      <c r="CG30" s="266"/>
      <c r="CH30" s="5"/>
      <c r="CI30" s="5"/>
      <c r="CJ30" s="5"/>
      <c r="CK30" s="5"/>
      <c r="CL30" s="5"/>
      <c r="CM30" s="5"/>
    </row>
    <row r="31" spans="2:91" s="17" customFormat="1" ht="30" customHeight="1">
      <c r="B31" s="1766"/>
      <c r="C31" s="1738"/>
      <c r="D31" s="1738"/>
      <c r="E31" s="1738"/>
      <c r="F31" s="1812" t="s">
        <v>163</v>
      </c>
      <c r="G31" s="1813"/>
      <c r="I31" s="148" t="s">
        <v>1733</v>
      </c>
      <c r="J31" s="1738"/>
      <c r="K31" s="1738"/>
      <c r="L31" s="1738"/>
      <c r="M31" s="1738"/>
      <c r="N31" s="1738"/>
      <c r="O31" s="1738"/>
      <c r="P31" s="1738"/>
      <c r="Q31" s="1738"/>
      <c r="R31" s="1738"/>
      <c r="S31" s="1738"/>
      <c r="T31" s="1738"/>
      <c r="U31" s="1738"/>
      <c r="V31" s="1738"/>
      <c r="W31" s="1738"/>
      <c r="X31" s="1738"/>
      <c r="Y31" s="1738"/>
      <c r="Z31" s="1738"/>
      <c r="AA31" s="1738"/>
      <c r="AB31" s="1738"/>
      <c r="AC31" s="1738"/>
      <c r="AD31" s="1738"/>
      <c r="AE31" s="1738"/>
      <c r="AF31" s="1738"/>
      <c r="AG31" s="1738"/>
      <c r="AH31" s="1738"/>
      <c r="AI31" s="1738"/>
      <c r="AJ31" s="1738"/>
      <c r="AK31" s="1738"/>
      <c r="AL31" s="1738"/>
      <c r="AM31" s="1738"/>
      <c r="AN31" s="1738"/>
      <c r="AO31" s="1738"/>
      <c r="AP31" s="1738"/>
      <c r="AQ31" s="1738"/>
      <c r="AR31" s="1738"/>
      <c r="AS31" s="1738"/>
      <c r="AT31" s="1738"/>
      <c r="AU31" s="1738"/>
      <c r="AV31" s="1738"/>
      <c r="AW31" s="1738"/>
      <c r="AX31" s="1738"/>
      <c r="AY31" s="1738"/>
      <c r="AZ31" s="1738"/>
      <c r="BA31" s="1738"/>
      <c r="BB31" s="3109" t="s">
        <v>41</v>
      </c>
      <c r="BC31" s="3100"/>
      <c r="BD31" s="3113"/>
      <c r="BE31" s="3114"/>
      <c r="BF31" s="3114"/>
      <c r="BG31" s="3114"/>
      <c r="BH31" s="3114"/>
      <c r="BI31" s="3114"/>
      <c r="BJ31" s="3114"/>
      <c r="BK31" s="3114"/>
      <c r="BL31" s="3115"/>
      <c r="BM31" s="1804"/>
      <c r="BN31" s="1804"/>
      <c r="BO31" s="1804"/>
      <c r="BP31" s="1804"/>
      <c r="BQ31" s="1804"/>
      <c r="BR31" s="1804"/>
      <c r="BS31" s="3113"/>
      <c r="BT31" s="3114"/>
      <c r="BU31" s="3114"/>
      <c r="BV31" s="3114"/>
      <c r="BW31" s="3114"/>
      <c r="BX31" s="3114"/>
      <c r="BY31" s="3114"/>
      <c r="BZ31" s="3114"/>
      <c r="CA31" s="3115"/>
      <c r="CB31" s="1738"/>
      <c r="CC31" s="1738"/>
      <c r="CD31" s="1815"/>
      <c r="CE31" s="266"/>
      <c r="CF31" s="266"/>
      <c r="CG31" s="266"/>
      <c r="CH31" s="5"/>
      <c r="CI31" s="5"/>
      <c r="CJ31" s="5"/>
      <c r="CK31" s="5"/>
      <c r="CL31" s="5"/>
      <c r="CM31" s="5"/>
    </row>
    <row r="32" spans="2:91" s="17" customFormat="1" ht="30" customHeight="1">
      <c r="B32" s="1800"/>
      <c r="C32" s="1738"/>
      <c r="D32" s="1738"/>
      <c r="E32" s="1738"/>
      <c r="F32" s="1812"/>
      <c r="G32" s="1813"/>
      <c r="I32" s="152" t="s">
        <v>1734</v>
      </c>
      <c r="J32" s="1738"/>
      <c r="K32" s="1738"/>
      <c r="L32" s="1738"/>
      <c r="M32" s="1738"/>
      <c r="N32" s="1738"/>
      <c r="O32" s="1738"/>
      <c r="P32" s="1738"/>
      <c r="Q32" s="1738"/>
      <c r="R32" s="1738"/>
      <c r="S32" s="1738"/>
      <c r="T32" s="1738"/>
      <c r="U32" s="1738"/>
      <c r="V32" s="1738"/>
      <c r="W32" s="1738"/>
      <c r="X32" s="1738"/>
      <c r="Y32" s="1738"/>
      <c r="Z32" s="1738"/>
      <c r="AA32" s="1738"/>
      <c r="AB32" s="1738"/>
      <c r="AC32" s="1738"/>
      <c r="AD32" s="1738"/>
      <c r="AE32" s="1738"/>
      <c r="AF32" s="1738"/>
      <c r="AG32" s="1738"/>
      <c r="AH32" s="1738"/>
      <c r="AI32" s="1738"/>
      <c r="AJ32" s="1738"/>
      <c r="AK32" s="1738"/>
      <c r="AL32" s="1738"/>
      <c r="AM32" s="1738"/>
      <c r="AN32" s="1738"/>
      <c r="AO32" s="1738"/>
      <c r="AP32" s="1738"/>
      <c r="AQ32" s="1738"/>
      <c r="AR32" s="1738"/>
      <c r="AS32" s="1738"/>
      <c r="AT32" s="1738"/>
      <c r="AU32" s="1738"/>
      <c r="AV32" s="1738"/>
      <c r="AW32" s="1738"/>
      <c r="AX32" s="1738"/>
      <c r="AY32" s="1738"/>
      <c r="AZ32" s="1738"/>
      <c r="BA32" s="1738"/>
      <c r="BB32" s="3100"/>
      <c r="BC32" s="3100"/>
      <c r="BD32" s="3116"/>
      <c r="BE32" s="3117"/>
      <c r="BF32" s="3117"/>
      <c r="BG32" s="3117"/>
      <c r="BH32" s="3117"/>
      <c r="BI32" s="3117"/>
      <c r="BJ32" s="3117"/>
      <c r="BK32" s="3117"/>
      <c r="BL32" s="3118"/>
      <c r="BM32" s="143"/>
      <c r="BN32" s="143"/>
      <c r="BO32" s="143"/>
      <c r="BP32" s="143"/>
      <c r="BQ32" s="143"/>
      <c r="BR32" s="143"/>
      <c r="BS32" s="3116"/>
      <c r="BT32" s="3117"/>
      <c r="BU32" s="3117"/>
      <c r="BV32" s="3117"/>
      <c r="BW32" s="3117"/>
      <c r="BX32" s="3117"/>
      <c r="BY32" s="3117"/>
      <c r="BZ32" s="3117"/>
      <c r="CA32" s="3118"/>
      <c r="CB32" s="1738"/>
      <c r="CC32" s="1738"/>
      <c r="CD32" s="1815"/>
      <c r="CE32" s="266"/>
      <c r="CF32" s="266"/>
      <c r="CG32" s="266"/>
      <c r="CH32" s="5"/>
      <c r="CI32" s="5"/>
      <c r="CJ32" s="5"/>
      <c r="CK32" s="5"/>
      <c r="CL32" s="5"/>
      <c r="CM32" s="5"/>
    </row>
    <row r="33" spans="2:91" s="17" customFormat="1" ht="30" customHeight="1">
      <c r="B33" s="1800"/>
      <c r="C33" s="1738"/>
      <c r="D33" s="1738"/>
      <c r="E33" s="1738"/>
      <c r="F33" s="1812"/>
      <c r="G33" s="1813"/>
      <c r="I33" s="152"/>
      <c r="J33" s="1738"/>
      <c r="K33" s="1738"/>
      <c r="L33" s="1738"/>
      <c r="M33" s="1738"/>
      <c r="N33" s="1738"/>
      <c r="O33" s="1738"/>
      <c r="P33" s="1738"/>
      <c r="Q33" s="1738"/>
      <c r="R33" s="1738"/>
      <c r="S33" s="1738"/>
      <c r="T33" s="1738"/>
      <c r="U33" s="1738"/>
      <c r="V33" s="1738"/>
      <c r="W33" s="1738"/>
      <c r="X33" s="1738"/>
      <c r="Y33" s="1738"/>
      <c r="Z33" s="1738"/>
      <c r="AA33" s="1738"/>
      <c r="AB33" s="1738"/>
      <c r="AC33" s="1738"/>
      <c r="AD33" s="1738"/>
      <c r="AE33" s="1738"/>
      <c r="AF33" s="1738"/>
      <c r="AG33" s="1738"/>
      <c r="AH33" s="1738"/>
      <c r="AI33" s="1738"/>
      <c r="AJ33" s="1738"/>
      <c r="AK33" s="1738"/>
      <c r="AL33" s="1738"/>
      <c r="AM33" s="1738"/>
      <c r="AN33" s="1738"/>
      <c r="AO33" s="1738"/>
      <c r="AP33" s="1738"/>
      <c r="AQ33" s="1738"/>
      <c r="AR33" s="1738"/>
      <c r="AS33" s="1738"/>
      <c r="AT33" s="1738"/>
      <c r="AU33" s="1738"/>
      <c r="AV33" s="1738"/>
      <c r="AW33" s="1738"/>
      <c r="AX33" s="1738"/>
      <c r="AY33" s="1738"/>
      <c r="AZ33" s="1738"/>
      <c r="BA33" s="1738"/>
      <c r="BB33" s="356"/>
      <c r="BC33" s="356"/>
      <c r="BD33" s="1754"/>
      <c r="BE33" s="1754"/>
      <c r="BF33" s="1754"/>
      <c r="BG33" s="1754"/>
      <c r="BH33" s="1754"/>
      <c r="BI33" s="1754"/>
      <c r="BJ33" s="1754"/>
      <c r="BK33" s="1754"/>
      <c r="BL33" s="1754"/>
      <c r="BM33" s="143"/>
      <c r="BN33" s="143"/>
      <c r="BO33" s="143"/>
      <c r="BP33" s="143"/>
      <c r="BQ33" s="143"/>
      <c r="BR33" s="143"/>
      <c r="BS33" s="1754"/>
      <c r="BT33" s="1754"/>
      <c r="BU33" s="1754"/>
      <c r="BV33" s="1754"/>
      <c r="BW33" s="1754"/>
      <c r="BX33" s="1754"/>
      <c r="BY33" s="1754"/>
      <c r="BZ33" s="1754"/>
      <c r="CA33" s="1754"/>
      <c r="CB33" s="1738"/>
      <c r="CC33" s="1738"/>
      <c r="CD33" s="1815"/>
      <c r="CE33" s="266"/>
      <c r="CF33" s="266"/>
      <c r="CG33" s="266"/>
      <c r="CH33" s="5"/>
      <c r="CI33" s="5"/>
      <c r="CJ33" s="5"/>
      <c r="CK33" s="5"/>
      <c r="CL33" s="5"/>
      <c r="CM33" s="5"/>
    </row>
    <row r="34" spans="2:91" s="17" customFormat="1" ht="30" customHeight="1">
      <c r="B34" s="1800"/>
      <c r="C34" s="1738"/>
      <c r="D34" s="1738"/>
      <c r="E34" s="1738"/>
      <c r="F34" s="1812"/>
      <c r="G34" s="1813"/>
      <c r="I34" s="152"/>
      <c r="J34" s="1738"/>
      <c r="K34" s="1738"/>
      <c r="L34" s="1738"/>
      <c r="M34" s="1738"/>
      <c r="N34" s="1738"/>
      <c r="O34" s="1738"/>
      <c r="P34" s="1738"/>
      <c r="Q34" s="1738"/>
      <c r="R34" s="1738"/>
      <c r="S34" s="1738"/>
      <c r="T34" s="1738"/>
      <c r="U34" s="1738"/>
      <c r="V34" s="1738"/>
      <c r="W34" s="1738"/>
      <c r="X34" s="1738"/>
      <c r="Y34" s="1738"/>
      <c r="Z34" s="1738"/>
      <c r="AA34" s="1738"/>
      <c r="AB34" s="1738"/>
      <c r="AC34" s="1738"/>
      <c r="AD34" s="1738"/>
      <c r="AE34" s="1738"/>
      <c r="AF34" s="1738"/>
      <c r="AG34" s="1738"/>
      <c r="AH34" s="1738"/>
      <c r="AI34" s="1738"/>
      <c r="AJ34" s="1738"/>
      <c r="AK34" s="1738"/>
      <c r="AL34" s="1738"/>
      <c r="AM34" s="1738"/>
      <c r="AN34" s="1738"/>
      <c r="AO34" s="1738"/>
      <c r="AP34" s="1738"/>
      <c r="AQ34" s="1738"/>
      <c r="AR34" s="1738"/>
      <c r="AS34" s="1738"/>
      <c r="AT34" s="1738"/>
      <c r="AU34" s="1738"/>
      <c r="AV34" s="1738"/>
      <c r="AW34" s="1738"/>
      <c r="AX34" s="1738"/>
      <c r="AY34" s="1738"/>
      <c r="AZ34" s="1738"/>
      <c r="BA34" s="1738"/>
      <c r="BB34" s="356"/>
      <c r="BC34" s="356"/>
      <c r="BD34" s="1754"/>
      <c r="BE34" s="1754"/>
      <c r="BF34" s="1754"/>
      <c r="BG34" s="1754"/>
      <c r="BH34" s="1754"/>
      <c r="BI34" s="1754"/>
      <c r="BJ34" s="1754"/>
      <c r="BK34" s="1754"/>
      <c r="BL34" s="1754"/>
      <c r="BM34" s="143"/>
      <c r="BN34" s="143"/>
      <c r="BO34" s="143"/>
      <c r="BP34" s="143"/>
      <c r="BQ34" s="143"/>
      <c r="BR34" s="143"/>
      <c r="BS34" s="1754"/>
      <c r="BT34" s="1754"/>
      <c r="BU34" s="1754"/>
      <c r="BV34" s="1754"/>
      <c r="BW34" s="1754"/>
      <c r="BX34" s="1754"/>
      <c r="BY34" s="1754"/>
      <c r="BZ34" s="1754"/>
      <c r="CA34" s="1754"/>
      <c r="CB34" s="1738"/>
      <c r="CC34" s="1738"/>
      <c r="CD34" s="1815"/>
      <c r="CE34" s="266"/>
      <c r="CF34" s="266"/>
      <c r="CG34" s="266"/>
      <c r="CH34" s="5"/>
      <c r="CI34" s="5"/>
      <c r="CJ34" s="5"/>
      <c r="CK34" s="5"/>
      <c r="CL34" s="5"/>
      <c r="CM34" s="5"/>
    </row>
    <row r="35" spans="2:91" s="17" customFormat="1" ht="30" customHeight="1">
      <c r="B35" s="1800"/>
      <c r="C35" s="1738"/>
      <c r="D35" s="1738"/>
      <c r="E35" s="1738"/>
      <c r="F35" s="1812"/>
      <c r="G35" s="1813"/>
      <c r="I35" s="152"/>
      <c r="J35" s="1738"/>
      <c r="K35" s="1738"/>
      <c r="L35" s="1738"/>
      <c r="M35" s="1738"/>
      <c r="N35" s="1738"/>
      <c r="O35" s="1738"/>
      <c r="P35" s="1738"/>
      <c r="Q35" s="1738"/>
      <c r="R35" s="1738"/>
      <c r="S35" s="1738"/>
      <c r="T35" s="1738"/>
      <c r="U35" s="1738"/>
      <c r="V35" s="1738"/>
      <c r="W35" s="1738"/>
      <c r="X35" s="1738"/>
      <c r="Y35" s="1738"/>
      <c r="Z35" s="1738"/>
      <c r="AA35" s="1738"/>
      <c r="AB35" s="1738"/>
      <c r="AC35" s="1738"/>
      <c r="AD35" s="1738"/>
      <c r="AE35" s="1738"/>
      <c r="AF35" s="1738"/>
      <c r="AG35" s="1738"/>
      <c r="AH35" s="1738"/>
      <c r="AI35" s="1738"/>
      <c r="AJ35" s="1738"/>
      <c r="AK35" s="1738"/>
      <c r="AL35" s="1738"/>
      <c r="AM35" s="1738"/>
      <c r="AN35" s="1738"/>
      <c r="AO35" s="1738"/>
      <c r="AP35" s="1738"/>
      <c r="AQ35" s="1738"/>
      <c r="AR35" s="1738"/>
      <c r="AS35" s="1738"/>
      <c r="AT35" s="1738"/>
      <c r="AU35" s="1738"/>
      <c r="AV35" s="1738"/>
      <c r="AW35" s="1738"/>
      <c r="AX35" s="1738"/>
      <c r="AY35" s="1738"/>
      <c r="AZ35" s="1738"/>
      <c r="BA35" s="1738"/>
      <c r="BB35" s="356"/>
      <c r="BC35" s="356"/>
      <c r="BD35" s="1754"/>
      <c r="BE35" s="1754"/>
      <c r="BF35" s="1754"/>
      <c r="BG35" s="1754"/>
      <c r="BH35" s="1754"/>
      <c r="BI35" s="1754"/>
      <c r="BJ35" s="1754"/>
      <c r="BK35" s="1754"/>
      <c r="BL35" s="1754"/>
      <c r="BM35" s="143"/>
      <c r="BN35" s="143"/>
      <c r="BO35" s="143"/>
      <c r="BP35" s="143"/>
      <c r="BQ35" s="143"/>
      <c r="BR35" s="143"/>
      <c r="BS35" s="1754"/>
      <c r="BT35" s="1754"/>
      <c r="BU35" s="1754"/>
      <c r="BV35" s="1754"/>
      <c r="BW35" s="1754"/>
      <c r="BX35" s="1754"/>
      <c r="BY35" s="1754"/>
      <c r="BZ35" s="1754"/>
      <c r="CA35" s="1754"/>
      <c r="CB35" s="1738"/>
      <c r="CC35" s="1738"/>
      <c r="CD35" s="1815"/>
      <c r="CE35" s="266"/>
      <c r="CF35" s="266"/>
      <c r="CG35" s="266"/>
      <c r="CH35" s="5"/>
      <c r="CI35" s="5"/>
      <c r="CJ35" s="5"/>
      <c r="CK35" s="5"/>
      <c r="CL35" s="5"/>
      <c r="CM35" s="5"/>
    </row>
    <row r="36" spans="2:91" s="17" customFormat="1" ht="30" customHeight="1">
      <c r="B36" s="1800"/>
      <c r="C36" s="1738"/>
      <c r="D36" s="1738"/>
      <c r="E36" s="1738"/>
      <c r="F36" s="1812"/>
      <c r="G36" s="1813"/>
      <c r="I36" s="152"/>
      <c r="J36" s="1738"/>
      <c r="K36" s="1738"/>
      <c r="L36" s="1738"/>
      <c r="M36" s="1738"/>
      <c r="N36" s="1738"/>
      <c r="O36" s="1738"/>
      <c r="P36" s="1738"/>
      <c r="Q36" s="1738"/>
      <c r="R36" s="1738"/>
      <c r="S36" s="1738"/>
      <c r="T36" s="1738"/>
      <c r="U36" s="1738"/>
      <c r="V36" s="1738"/>
      <c r="W36" s="1738"/>
      <c r="X36" s="1738"/>
      <c r="Y36" s="1738"/>
      <c r="Z36" s="1738"/>
      <c r="AA36" s="1738"/>
      <c r="AB36" s="1738"/>
      <c r="AC36" s="1738"/>
      <c r="AD36" s="1738"/>
      <c r="AE36" s="1738"/>
      <c r="AF36" s="1738"/>
      <c r="AG36" s="1738"/>
      <c r="AH36" s="1738"/>
      <c r="AI36" s="1738"/>
      <c r="AJ36" s="1738"/>
      <c r="AK36" s="1738"/>
      <c r="AL36" s="1738"/>
      <c r="AM36" s="1738"/>
      <c r="AN36" s="1738"/>
      <c r="AO36" s="1738"/>
      <c r="AP36" s="1738"/>
      <c r="AQ36" s="1738"/>
      <c r="AR36" s="1738"/>
      <c r="AS36" s="1738"/>
      <c r="AT36" s="1738"/>
      <c r="AU36" s="1738"/>
      <c r="AV36" s="1738"/>
      <c r="AW36" s="1738"/>
      <c r="AX36" s="1738"/>
      <c r="AY36" s="1738"/>
      <c r="AZ36" s="1738"/>
      <c r="BA36" s="1738"/>
      <c r="BB36" s="356"/>
      <c r="BC36" s="356"/>
      <c r="BD36" s="1754"/>
      <c r="BE36" s="1754"/>
      <c r="BF36" s="1754"/>
      <c r="BG36" s="1754"/>
      <c r="BH36" s="1754"/>
      <c r="BI36" s="1754"/>
      <c r="BJ36" s="1754"/>
      <c r="BK36" s="1754"/>
      <c r="BL36" s="1754"/>
      <c r="BM36" s="143"/>
      <c r="BN36" s="143"/>
      <c r="BO36" s="143"/>
      <c r="BP36" s="143"/>
      <c r="BQ36" s="143"/>
      <c r="BR36" s="143"/>
      <c r="BS36" s="1754"/>
      <c r="BT36" s="1754"/>
      <c r="BU36" s="1754"/>
      <c r="BV36" s="1754"/>
      <c r="BW36" s="1754"/>
      <c r="BX36" s="1754"/>
      <c r="BY36" s="1754"/>
      <c r="BZ36" s="1754"/>
      <c r="CA36" s="1754"/>
      <c r="CB36" s="1738"/>
      <c r="CC36" s="1738"/>
      <c r="CD36" s="1815"/>
      <c r="CE36" s="266"/>
      <c r="CF36" s="266"/>
      <c r="CG36" s="266"/>
      <c r="CH36" s="5"/>
      <c r="CI36" s="5"/>
      <c r="CJ36" s="5"/>
      <c r="CK36" s="5"/>
      <c r="CL36" s="5"/>
      <c r="CM36" s="5"/>
    </row>
    <row r="37" spans="2:91" s="17" customFormat="1" ht="30" customHeight="1">
      <c r="B37" s="1800"/>
      <c r="C37" s="1738"/>
      <c r="D37" s="1738"/>
      <c r="E37" s="1738"/>
      <c r="F37" s="1812"/>
      <c r="G37" s="1813"/>
      <c r="I37" s="152"/>
      <c r="J37" s="1738"/>
      <c r="K37" s="1738"/>
      <c r="L37" s="1738"/>
      <c r="M37" s="1738"/>
      <c r="N37" s="1738"/>
      <c r="O37" s="1738"/>
      <c r="P37" s="1738"/>
      <c r="Q37" s="1738"/>
      <c r="R37" s="1738"/>
      <c r="S37" s="1738"/>
      <c r="T37" s="1738"/>
      <c r="U37" s="1738"/>
      <c r="V37" s="1738"/>
      <c r="W37" s="1738"/>
      <c r="X37" s="1738"/>
      <c r="Y37" s="1738"/>
      <c r="Z37" s="1738"/>
      <c r="AA37" s="1738"/>
      <c r="AB37" s="1738"/>
      <c r="AC37" s="1738"/>
      <c r="AD37" s="1738"/>
      <c r="AE37" s="1738"/>
      <c r="AF37" s="1738"/>
      <c r="AG37" s="1738"/>
      <c r="AH37" s="1738"/>
      <c r="AI37" s="1738"/>
      <c r="AJ37" s="1738"/>
      <c r="AK37" s="1738"/>
      <c r="AL37" s="1738"/>
      <c r="AM37" s="1738"/>
      <c r="AN37" s="1738"/>
      <c r="AO37" s="1738"/>
      <c r="AP37" s="1738"/>
      <c r="AQ37" s="1738"/>
      <c r="AR37" s="1738"/>
      <c r="AS37" s="1738"/>
      <c r="AT37" s="1738"/>
      <c r="AU37" s="1738"/>
      <c r="AV37" s="1738"/>
      <c r="AW37" s="1738"/>
      <c r="AX37" s="1738"/>
      <c r="AY37" s="1738"/>
      <c r="AZ37" s="1738"/>
      <c r="BA37" s="1738"/>
      <c r="BB37" s="356"/>
      <c r="BC37" s="356"/>
      <c r="BD37" s="1754"/>
      <c r="BE37" s="1754"/>
      <c r="BF37" s="1754"/>
      <c r="BG37" s="1754"/>
      <c r="BH37" s="1754"/>
      <c r="BI37" s="1754"/>
      <c r="BJ37" s="1754"/>
      <c r="BK37" s="1754"/>
      <c r="BL37" s="1754"/>
      <c r="BM37" s="143"/>
      <c r="BN37" s="143"/>
      <c r="BO37" s="143"/>
      <c r="BP37" s="143"/>
      <c r="BQ37" s="143"/>
      <c r="BR37" s="143"/>
      <c r="BS37" s="1754"/>
      <c r="BT37" s="1754"/>
      <c r="BU37" s="1754"/>
      <c r="BV37" s="1754"/>
      <c r="BW37" s="1754"/>
      <c r="BX37" s="1754"/>
      <c r="BY37" s="1754"/>
      <c r="BZ37" s="1754"/>
      <c r="CA37" s="1754"/>
      <c r="CB37" s="1738"/>
      <c r="CC37" s="1738"/>
      <c r="CD37" s="1815"/>
      <c r="CE37" s="266"/>
      <c r="CF37" s="266"/>
      <c r="CG37" s="266"/>
      <c r="CH37" s="5"/>
      <c r="CI37" s="5"/>
      <c r="CJ37" s="5"/>
      <c r="CK37" s="5"/>
      <c r="CL37" s="5"/>
      <c r="CM37" s="5"/>
    </row>
    <row r="38" spans="2:91" s="17" customFormat="1" ht="30" customHeight="1">
      <c r="B38" s="1800"/>
      <c r="C38" s="1738"/>
      <c r="D38" s="1738"/>
      <c r="E38" s="1738"/>
      <c r="F38" s="1812"/>
      <c r="G38" s="1813"/>
      <c r="I38" s="152"/>
      <c r="J38" s="1738"/>
      <c r="K38" s="1738"/>
      <c r="L38" s="1738"/>
      <c r="M38" s="1738"/>
      <c r="N38" s="1738"/>
      <c r="O38" s="1738"/>
      <c r="P38" s="1738"/>
      <c r="Q38" s="1738"/>
      <c r="R38" s="1738"/>
      <c r="S38" s="1738"/>
      <c r="T38" s="1738"/>
      <c r="U38" s="1738"/>
      <c r="V38" s="1738"/>
      <c r="W38" s="1738"/>
      <c r="X38" s="1738"/>
      <c r="Y38" s="1738"/>
      <c r="Z38" s="1738"/>
      <c r="AA38" s="1738"/>
      <c r="AB38" s="1738"/>
      <c r="AC38" s="1738"/>
      <c r="AD38" s="1738"/>
      <c r="AE38" s="1738"/>
      <c r="AF38" s="1738"/>
      <c r="AG38" s="1738"/>
      <c r="AH38" s="1738"/>
      <c r="AI38" s="1738"/>
      <c r="AJ38" s="1738"/>
      <c r="AK38" s="1738"/>
      <c r="AL38" s="1738"/>
      <c r="AM38" s="1738"/>
      <c r="AN38" s="1738"/>
      <c r="AO38" s="1738"/>
      <c r="AP38" s="1738"/>
      <c r="AQ38" s="1738"/>
      <c r="AR38" s="1738"/>
      <c r="AS38" s="1738"/>
      <c r="AT38" s="1738"/>
      <c r="AU38" s="1738"/>
      <c r="AV38" s="1738"/>
      <c r="AW38" s="1738"/>
      <c r="AX38" s="1738"/>
      <c r="AY38" s="1738"/>
      <c r="AZ38" s="1738"/>
      <c r="BA38" s="1738"/>
      <c r="BB38" s="356"/>
      <c r="BC38" s="356"/>
      <c r="BD38" s="1754"/>
      <c r="BE38" s="1754"/>
      <c r="BF38" s="1754"/>
      <c r="BG38" s="1754"/>
      <c r="BH38" s="1754"/>
      <c r="BI38" s="1754"/>
      <c r="BJ38" s="1754"/>
      <c r="BK38" s="1754"/>
      <c r="BL38" s="1754"/>
      <c r="BM38" s="143"/>
      <c r="BN38" s="143"/>
      <c r="BO38" s="143"/>
      <c r="BP38" s="143"/>
      <c r="BQ38" s="143"/>
      <c r="BR38" s="143"/>
      <c r="BS38" s="1754"/>
      <c r="BT38" s="1754"/>
      <c r="BU38" s="1754"/>
      <c r="BV38" s="1754"/>
      <c r="BW38" s="1754"/>
      <c r="BX38" s="1754"/>
      <c r="BY38" s="1754"/>
      <c r="BZ38" s="1754"/>
      <c r="CA38" s="1754"/>
      <c r="CB38" s="1738"/>
      <c r="CC38" s="1738"/>
      <c r="CD38" s="1815"/>
      <c r="CE38" s="266"/>
      <c r="CF38" s="266"/>
      <c r="CG38" s="266"/>
      <c r="CH38" s="5"/>
      <c r="CI38" s="5"/>
      <c r="CJ38" s="5"/>
      <c r="CK38" s="5"/>
      <c r="CL38" s="5"/>
      <c r="CM38" s="5"/>
    </row>
    <row r="39" spans="2:91" s="17" customFormat="1" ht="30" customHeight="1">
      <c r="B39" s="1800"/>
      <c r="C39" s="1738"/>
      <c r="D39" s="1738"/>
      <c r="E39" s="1738"/>
      <c r="F39" s="1812"/>
      <c r="G39" s="1813"/>
      <c r="I39" s="152"/>
      <c r="J39" s="1738"/>
      <c r="K39" s="1738"/>
      <c r="L39" s="1738"/>
      <c r="M39" s="1738"/>
      <c r="N39" s="1738"/>
      <c r="O39" s="1738"/>
      <c r="P39" s="1738"/>
      <c r="Q39" s="1738"/>
      <c r="R39" s="1738"/>
      <c r="S39" s="1738"/>
      <c r="T39" s="1738"/>
      <c r="U39" s="1738"/>
      <c r="V39" s="1738"/>
      <c r="W39" s="1738"/>
      <c r="X39" s="1738"/>
      <c r="Y39" s="1738"/>
      <c r="Z39" s="1738"/>
      <c r="AA39" s="1738"/>
      <c r="AB39" s="1738"/>
      <c r="AC39" s="1738"/>
      <c r="AD39" s="1738"/>
      <c r="AE39" s="1738"/>
      <c r="AF39" s="1738"/>
      <c r="AG39" s="1738"/>
      <c r="AH39" s="1738"/>
      <c r="AI39" s="1738"/>
      <c r="AJ39" s="1738"/>
      <c r="AK39" s="1738"/>
      <c r="AL39" s="1738"/>
      <c r="AM39" s="1738"/>
      <c r="AN39" s="1738"/>
      <c r="AO39" s="1738"/>
      <c r="AP39" s="1738"/>
      <c r="AQ39" s="1738"/>
      <c r="AR39" s="1738"/>
      <c r="AS39" s="1738"/>
      <c r="AT39" s="1738"/>
      <c r="AU39" s="1738"/>
      <c r="AV39" s="1738"/>
      <c r="AW39" s="1738"/>
      <c r="AX39" s="1738"/>
      <c r="AY39" s="1738"/>
      <c r="AZ39" s="1738"/>
      <c r="BA39" s="1738"/>
      <c r="BB39" s="356"/>
      <c r="BC39" s="356"/>
      <c r="BD39" s="1754"/>
      <c r="BE39" s="1754"/>
      <c r="BF39" s="1754"/>
      <c r="BG39" s="1754"/>
      <c r="BH39" s="1754"/>
      <c r="BI39" s="1754"/>
      <c r="BJ39" s="1754"/>
      <c r="BK39" s="1754"/>
      <c r="BL39" s="1754"/>
      <c r="BM39" s="143"/>
      <c r="BN39" s="143"/>
      <c r="BO39" s="143"/>
      <c r="BP39" s="143"/>
      <c r="BQ39" s="143"/>
      <c r="BR39" s="143"/>
      <c r="BS39" s="1754"/>
      <c r="BT39" s="1754"/>
      <c r="BU39" s="1754"/>
      <c r="BV39" s="1754"/>
      <c r="BW39" s="1754"/>
      <c r="BX39" s="1754"/>
      <c r="BY39" s="1754"/>
      <c r="BZ39" s="1754"/>
      <c r="CA39" s="1754"/>
      <c r="CB39" s="1738"/>
      <c r="CC39" s="1738"/>
      <c r="CD39" s="1815"/>
      <c r="CE39" s="266"/>
      <c r="CF39" s="266"/>
      <c r="CG39" s="266"/>
      <c r="CH39" s="5"/>
      <c r="CI39" s="5"/>
      <c r="CJ39" s="5"/>
      <c r="CK39" s="5"/>
      <c r="CL39" s="5"/>
      <c r="CM39" s="5"/>
    </row>
    <row r="40" spans="2:91" s="17" customFormat="1" ht="30" customHeight="1">
      <c r="B40" s="1800"/>
      <c r="C40" s="1738"/>
      <c r="D40" s="1738"/>
      <c r="E40" s="1738"/>
      <c r="F40" s="1812"/>
      <c r="G40" s="1813"/>
      <c r="I40" s="152"/>
      <c r="J40" s="1738"/>
      <c r="K40" s="1738"/>
      <c r="L40" s="1738"/>
      <c r="M40" s="1738"/>
      <c r="N40" s="1738"/>
      <c r="O40" s="1738"/>
      <c r="P40" s="1738"/>
      <c r="Q40" s="1738"/>
      <c r="R40" s="1738"/>
      <c r="S40" s="1738"/>
      <c r="T40" s="1738"/>
      <c r="U40" s="1738"/>
      <c r="V40" s="1738"/>
      <c r="W40" s="1738"/>
      <c r="X40" s="1738"/>
      <c r="Y40" s="1738"/>
      <c r="Z40" s="1738"/>
      <c r="AA40" s="1738"/>
      <c r="AB40" s="1738"/>
      <c r="AC40" s="1738"/>
      <c r="AD40" s="1738"/>
      <c r="AE40" s="1738"/>
      <c r="AF40" s="1738"/>
      <c r="AG40" s="1738"/>
      <c r="AH40" s="1738"/>
      <c r="AI40" s="1738"/>
      <c r="AJ40" s="1738"/>
      <c r="AK40" s="1738"/>
      <c r="AL40" s="1738"/>
      <c r="AM40" s="1738"/>
      <c r="AN40" s="1738"/>
      <c r="AO40" s="1738"/>
      <c r="AP40" s="1738"/>
      <c r="AQ40" s="1738"/>
      <c r="AR40" s="1738"/>
      <c r="AS40" s="1738"/>
      <c r="AT40" s="1738"/>
      <c r="AU40" s="1738"/>
      <c r="AV40" s="1738"/>
      <c r="AW40" s="1738"/>
      <c r="AX40" s="1738"/>
      <c r="AY40" s="1738"/>
      <c r="AZ40" s="1738"/>
      <c r="BA40" s="1738"/>
      <c r="BB40" s="356"/>
      <c r="BC40" s="356"/>
      <c r="BD40" s="1754"/>
      <c r="BE40" s="1754"/>
      <c r="BF40" s="1754"/>
      <c r="BG40" s="1754"/>
      <c r="BH40" s="1754"/>
      <c r="BI40" s="1754"/>
      <c r="BJ40" s="1754"/>
      <c r="BK40" s="1754"/>
      <c r="BL40" s="1754"/>
      <c r="BM40" s="143"/>
      <c r="BN40" s="143"/>
      <c r="BO40" s="143"/>
      <c r="BP40" s="143"/>
      <c r="BQ40" s="143"/>
      <c r="BR40" s="143"/>
      <c r="BS40" s="1754"/>
      <c r="BT40" s="1754"/>
      <c r="BU40" s="1754"/>
      <c r="BV40" s="1754"/>
      <c r="BW40" s="1754"/>
      <c r="BX40" s="1754"/>
      <c r="BY40" s="1754"/>
      <c r="BZ40" s="1754"/>
      <c r="CA40" s="1754"/>
      <c r="CB40" s="1738"/>
      <c r="CC40" s="1738"/>
      <c r="CD40" s="1815"/>
      <c r="CE40" s="266"/>
      <c r="CF40" s="266"/>
      <c r="CG40" s="266"/>
      <c r="CH40" s="5"/>
      <c r="CI40" s="5"/>
      <c r="CJ40" s="5"/>
      <c r="CK40" s="5"/>
      <c r="CL40" s="5"/>
      <c r="CM40" s="5"/>
    </row>
    <row r="41" spans="2:91" s="17" customFormat="1" ht="30" customHeight="1">
      <c r="B41" s="1800"/>
      <c r="C41" s="1738"/>
      <c r="D41" s="1738"/>
      <c r="E41" s="1738"/>
      <c r="F41" s="1812"/>
      <c r="G41" s="1813"/>
      <c r="I41" s="152"/>
      <c r="J41" s="1738"/>
      <c r="K41" s="1738"/>
      <c r="L41" s="1738"/>
      <c r="M41" s="1738"/>
      <c r="N41" s="1738"/>
      <c r="O41" s="1738"/>
      <c r="P41" s="1738"/>
      <c r="Q41" s="1738"/>
      <c r="R41" s="1738"/>
      <c r="S41" s="1738"/>
      <c r="T41" s="1738"/>
      <c r="U41" s="1738"/>
      <c r="V41" s="1738"/>
      <c r="W41" s="1738"/>
      <c r="X41" s="1738"/>
      <c r="Y41" s="1738"/>
      <c r="Z41" s="1738"/>
      <c r="AA41" s="1738"/>
      <c r="AB41" s="1738"/>
      <c r="AC41" s="1738"/>
      <c r="AD41" s="1738"/>
      <c r="AE41" s="1738"/>
      <c r="AF41" s="1738"/>
      <c r="AG41" s="1738"/>
      <c r="AH41" s="1738"/>
      <c r="AI41" s="1738"/>
      <c r="AJ41" s="1738"/>
      <c r="AK41" s="1738"/>
      <c r="AL41" s="1738"/>
      <c r="AM41" s="1738"/>
      <c r="AN41" s="1738"/>
      <c r="AO41" s="1738"/>
      <c r="AP41" s="1738"/>
      <c r="AQ41" s="1738"/>
      <c r="AR41" s="1738"/>
      <c r="AS41" s="1738"/>
      <c r="AT41" s="1738"/>
      <c r="AU41" s="1738"/>
      <c r="AV41" s="1738"/>
      <c r="AW41" s="1738"/>
      <c r="AX41" s="1738"/>
      <c r="AY41" s="1738"/>
      <c r="AZ41" s="1738"/>
      <c r="BA41" s="1738"/>
      <c r="BB41" s="356"/>
      <c r="BC41" s="356"/>
      <c r="BD41" s="1754"/>
      <c r="BE41" s="1754"/>
      <c r="BF41" s="1754"/>
      <c r="BG41" s="1754"/>
      <c r="BH41" s="1754"/>
      <c r="BI41" s="1754"/>
      <c r="BJ41" s="1754"/>
      <c r="BK41" s="1754"/>
      <c r="BL41" s="1754"/>
      <c r="BM41" s="143"/>
      <c r="BN41" s="143"/>
      <c r="BO41" s="143"/>
      <c r="BP41" s="143"/>
      <c r="BQ41" s="143"/>
      <c r="BR41" s="143"/>
      <c r="BS41" s="1754"/>
      <c r="BT41" s="1754"/>
      <c r="BU41" s="1754"/>
      <c r="BV41" s="1754"/>
      <c r="BW41" s="1754"/>
      <c r="BX41" s="1754"/>
      <c r="BY41" s="1754"/>
      <c r="BZ41" s="1754"/>
      <c r="CA41" s="1754"/>
      <c r="CB41" s="1738"/>
      <c r="CC41" s="1738"/>
      <c r="CD41" s="1815"/>
      <c r="CE41" s="266"/>
      <c r="CF41" s="266"/>
      <c r="CG41" s="266"/>
      <c r="CH41" s="5"/>
      <c r="CI41" s="5"/>
      <c r="CJ41" s="5"/>
      <c r="CK41" s="5"/>
      <c r="CL41" s="5"/>
      <c r="CM41" s="5"/>
    </row>
    <row r="42" spans="2:91" s="17" customFormat="1" ht="30" customHeight="1">
      <c r="B42" s="1800"/>
      <c r="C42" s="1738"/>
      <c r="D42" s="1738"/>
      <c r="E42" s="1738"/>
      <c r="F42" s="1812"/>
      <c r="G42" s="1813"/>
      <c r="I42" s="152"/>
      <c r="J42" s="1738"/>
      <c r="K42" s="1738"/>
      <c r="L42" s="1738"/>
      <c r="M42" s="1738"/>
      <c r="N42" s="1738"/>
      <c r="O42" s="1738"/>
      <c r="P42" s="1738"/>
      <c r="Q42" s="1738"/>
      <c r="R42" s="1738"/>
      <c r="S42" s="1738"/>
      <c r="T42" s="1738"/>
      <c r="U42" s="1738"/>
      <c r="V42" s="1738"/>
      <c r="W42" s="1738"/>
      <c r="X42" s="1738"/>
      <c r="Y42" s="1738"/>
      <c r="Z42" s="1738"/>
      <c r="AA42" s="1738"/>
      <c r="AB42" s="1738"/>
      <c r="AC42" s="1738"/>
      <c r="AD42" s="1738"/>
      <c r="AE42" s="1738"/>
      <c r="AF42" s="1738"/>
      <c r="AG42" s="1738"/>
      <c r="AH42" s="1738"/>
      <c r="AI42" s="1738"/>
      <c r="AJ42" s="1738"/>
      <c r="AK42" s="1738"/>
      <c r="AL42" s="1738"/>
      <c r="AM42" s="1738"/>
      <c r="AN42" s="1738"/>
      <c r="AO42" s="1738"/>
      <c r="AP42" s="1738"/>
      <c r="AQ42" s="1738"/>
      <c r="AR42" s="1738"/>
      <c r="AS42" s="1738"/>
      <c r="AT42" s="1738"/>
      <c r="AU42" s="1738"/>
      <c r="AV42" s="1738"/>
      <c r="AW42" s="1738"/>
      <c r="AX42" s="1738"/>
      <c r="AY42" s="1738"/>
      <c r="AZ42" s="1738"/>
      <c r="BA42" s="1738"/>
      <c r="BB42" s="356"/>
      <c r="BC42" s="356"/>
      <c r="BD42" s="1754"/>
      <c r="BE42" s="1754"/>
      <c r="BF42" s="1754"/>
      <c r="BG42" s="1754"/>
      <c r="BH42" s="1754"/>
      <c r="BI42" s="1754"/>
      <c r="BJ42" s="1754"/>
      <c r="BK42" s="1754"/>
      <c r="BL42" s="1754"/>
      <c r="BM42" s="143"/>
      <c r="BN42" s="143"/>
      <c r="BO42" s="143"/>
      <c r="BP42" s="143"/>
      <c r="BQ42" s="143"/>
      <c r="BR42" s="143"/>
      <c r="BS42" s="1754"/>
      <c r="BT42" s="1754"/>
      <c r="BU42" s="1754"/>
      <c r="BV42" s="1754"/>
      <c r="BW42" s="1754"/>
      <c r="BX42" s="1754"/>
      <c r="BY42" s="1754"/>
      <c r="BZ42" s="1754"/>
      <c r="CA42" s="1754"/>
      <c r="CB42" s="1738"/>
      <c r="CC42" s="1738"/>
      <c r="CD42" s="1815"/>
      <c r="CE42" s="266"/>
      <c r="CF42" s="266"/>
      <c r="CG42" s="266"/>
      <c r="CH42" s="5"/>
      <c r="CI42" s="5"/>
      <c r="CJ42" s="5"/>
      <c r="CK42" s="5"/>
      <c r="CL42" s="5"/>
      <c r="CM42" s="5"/>
    </row>
    <row r="43" spans="2:91" s="17" customFormat="1" ht="30" customHeight="1">
      <c r="B43" s="1800"/>
      <c r="C43" s="1738"/>
      <c r="D43" s="1738"/>
      <c r="E43" s="1738"/>
      <c r="F43" s="1812"/>
      <c r="G43" s="1813"/>
      <c r="I43" s="152"/>
      <c r="J43" s="1738"/>
      <c r="K43" s="1738"/>
      <c r="L43" s="1738"/>
      <c r="M43" s="1738"/>
      <c r="N43" s="1738"/>
      <c r="O43" s="1738"/>
      <c r="P43" s="1738"/>
      <c r="Q43" s="1738"/>
      <c r="R43" s="1738"/>
      <c r="S43" s="1738"/>
      <c r="T43" s="1738"/>
      <c r="U43" s="1738"/>
      <c r="V43" s="1738"/>
      <c r="W43" s="1738"/>
      <c r="X43" s="1738"/>
      <c r="Y43" s="1738"/>
      <c r="Z43" s="1738"/>
      <c r="AA43" s="1738"/>
      <c r="AB43" s="1738"/>
      <c r="AC43" s="1738"/>
      <c r="AD43" s="1738"/>
      <c r="AE43" s="1738"/>
      <c r="AF43" s="1738"/>
      <c r="AG43" s="1738"/>
      <c r="AH43" s="1738"/>
      <c r="AI43" s="1738"/>
      <c r="AJ43" s="1738"/>
      <c r="AK43" s="1738"/>
      <c r="AL43" s="1738"/>
      <c r="AM43" s="1738"/>
      <c r="AN43" s="1738"/>
      <c r="AO43" s="1738"/>
      <c r="AP43" s="1738"/>
      <c r="AQ43" s="1738"/>
      <c r="AR43" s="1738"/>
      <c r="AS43" s="1738"/>
      <c r="AT43" s="1738"/>
      <c r="AU43" s="1738"/>
      <c r="AV43" s="1738"/>
      <c r="AW43" s="1738"/>
      <c r="AX43" s="1738"/>
      <c r="AY43" s="1738"/>
      <c r="AZ43" s="1738"/>
      <c r="BA43" s="1738"/>
      <c r="BB43" s="356"/>
      <c r="BC43" s="356"/>
      <c r="BD43" s="1754"/>
      <c r="BE43" s="1754"/>
      <c r="BF43" s="1754"/>
      <c r="BG43" s="1754"/>
      <c r="BH43" s="1754"/>
      <c r="BI43" s="1754"/>
      <c r="BJ43" s="1754"/>
      <c r="BK43" s="1754"/>
      <c r="BL43" s="1754"/>
      <c r="BM43" s="143"/>
      <c r="BN43" s="143"/>
      <c r="BO43" s="143"/>
      <c r="BP43" s="143"/>
      <c r="BQ43" s="143"/>
      <c r="BR43" s="143"/>
      <c r="BS43" s="1754"/>
      <c r="BT43" s="1754"/>
      <c r="BU43" s="1754"/>
      <c r="BV43" s="1754"/>
      <c r="BW43" s="1754"/>
      <c r="BX43" s="1754"/>
      <c r="BY43" s="1754"/>
      <c r="BZ43" s="1754"/>
      <c r="CA43" s="1754"/>
      <c r="CB43" s="1738"/>
      <c r="CC43" s="1738"/>
      <c r="CD43" s="1815"/>
      <c r="CE43" s="266"/>
      <c r="CF43" s="266"/>
      <c r="CG43" s="266"/>
      <c r="CH43" s="5"/>
      <c r="CI43" s="5"/>
      <c r="CJ43" s="5"/>
      <c r="CK43" s="5"/>
      <c r="CL43" s="5"/>
      <c r="CM43" s="5"/>
    </row>
    <row r="44" spans="2:91" s="17" customFormat="1" ht="30" customHeight="1">
      <c r="B44" s="1800"/>
      <c r="C44" s="1738"/>
      <c r="D44" s="1738"/>
      <c r="E44" s="1738"/>
      <c r="F44" s="1812"/>
      <c r="G44" s="1813"/>
      <c r="I44" s="152"/>
      <c r="J44" s="1738"/>
      <c r="K44" s="1738"/>
      <c r="L44" s="1738"/>
      <c r="M44" s="1738"/>
      <c r="N44" s="1738"/>
      <c r="O44" s="1738"/>
      <c r="P44" s="1738"/>
      <c r="Q44" s="1738"/>
      <c r="R44" s="1738"/>
      <c r="S44" s="1738"/>
      <c r="T44" s="1738"/>
      <c r="U44" s="1738"/>
      <c r="V44" s="1738"/>
      <c r="W44" s="1738"/>
      <c r="X44" s="1738"/>
      <c r="Y44" s="1738"/>
      <c r="Z44" s="1738"/>
      <c r="AA44" s="1738"/>
      <c r="AB44" s="1738"/>
      <c r="AC44" s="1738"/>
      <c r="AD44" s="1738"/>
      <c r="AE44" s="1738"/>
      <c r="AF44" s="1738"/>
      <c r="AG44" s="1738"/>
      <c r="AH44" s="1738"/>
      <c r="AI44" s="1738"/>
      <c r="AJ44" s="1738"/>
      <c r="AK44" s="1738"/>
      <c r="AL44" s="1738"/>
      <c r="AM44" s="1738"/>
      <c r="AN44" s="1738"/>
      <c r="AO44" s="1738"/>
      <c r="AP44" s="1738"/>
      <c r="AQ44" s="1738"/>
      <c r="AR44" s="1738"/>
      <c r="AS44" s="1738"/>
      <c r="AT44" s="1738"/>
      <c r="AU44" s="1738"/>
      <c r="AV44" s="1738"/>
      <c r="AW44" s="1738"/>
      <c r="AX44" s="1738"/>
      <c r="AY44" s="1738"/>
      <c r="AZ44" s="1738"/>
      <c r="BA44" s="1738"/>
      <c r="BB44" s="356"/>
      <c r="BC44" s="356"/>
      <c r="BD44" s="1754"/>
      <c r="BE44" s="1754"/>
      <c r="BF44" s="1754"/>
      <c r="BG44" s="1754"/>
      <c r="BH44" s="1754"/>
      <c r="BI44" s="1754"/>
      <c r="BJ44" s="1754"/>
      <c r="BK44" s="1754"/>
      <c r="BL44" s="1754"/>
      <c r="BM44" s="143"/>
      <c r="BN44" s="143"/>
      <c r="BO44" s="143"/>
      <c r="BP44" s="143"/>
      <c r="BQ44" s="143"/>
      <c r="BR44" s="143"/>
      <c r="BS44" s="1754"/>
      <c r="BT44" s="1754"/>
      <c r="BU44" s="1754"/>
      <c r="BV44" s="1754"/>
      <c r="BW44" s="1754"/>
      <c r="BX44" s="1754"/>
      <c r="BY44" s="1754"/>
      <c r="BZ44" s="1754"/>
      <c r="CA44" s="1754"/>
      <c r="CB44" s="1738"/>
      <c r="CC44" s="1738"/>
      <c r="CD44" s="1815"/>
      <c r="CE44" s="266"/>
      <c r="CF44" s="266"/>
      <c r="CG44" s="266"/>
      <c r="CH44" s="5"/>
      <c r="CI44" s="5"/>
      <c r="CJ44" s="5"/>
      <c r="CK44" s="5"/>
      <c r="CL44" s="5"/>
      <c r="CM44" s="5"/>
    </row>
    <row r="45" spans="2:91" s="17" customFormat="1" ht="30" customHeight="1">
      <c r="B45" s="1800"/>
      <c r="C45" s="1738"/>
      <c r="D45" s="1738"/>
      <c r="E45" s="1738"/>
      <c r="F45" s="1812"/>
      <c r="G45" s="1813"/>
      <c r="I45" s="152"/>
      <c r="J45" s="1738"/>
      <c r="K45" s="1738"/>
      <c r="L45" s="1738"/>
      <c r="M45" s="1738"/>
      <c r="N45" s="1738"/>
      <c r="O45" s="1738"/>
      <c r="P45" s="1738"/>
      <c r="Q45" s="1738"/>
      <c r="R45" s="1738"/>
      <c r="S45" s="1738"/>
      <c r="T45" s="1738"/>
      <c r="U45" s="1738"/>
      <c r="V45" s="1738"/>
      <c r="W45" s="1738"/>
      <c r="X45" s="1738"/>
      <c r="Y45" s="1738"/>
      <c r="Z45" s="1738"/>
      <c r="AA45" s="1738"/>
      <c r="AB45" s="1738"/>
      <c r="AC45" s="1738"/>
      <c r="AD45" s="1738"/>
      <c r="AE45" s="1738"/>
      <c r="AF45" s="1738"/>
      <c r="AG45" s="1738"/>
      <c r="AH45" s="1738"/>
      <c r="AI45" s="1738"/>
      <c r="AJ45" s="1738"/>
      <c r="AK45" s="1738"/>
      <c r="AL45" s="1738"/>
      <c r="AM45" s="1738"/>
      <c r="AN45" s="1738"/>
      <c r="AO45" s="1738"/>
      <c r="AP45" s="1738"/>
      <c r="AQ45" s="1738"/>
      <c r="AR45" s="1738"/>
      <c r="AS45" s="1738"/>
      <c r="AT45" s="1738"/>
      <c r="AU45" s="1738"/>
      <c r="AV45" s="1738"/>
      <c r="AW45" s="1738"/>
      <c r="AX45" s="1738"/>
      <c r="AY45" s="1738"/>
      <c r="AZ45" s="1738"/>
      <c r="BA45" s="1738"/>
      <c r="BB45" s="356"/>
      <c r="BC45" s="356"/>
      <c r="BD45" s="1754"/>
      <c r="BE45" s="1754"/>
      <c r="BF45" s="1754"/>
      <c r="BG45" s="1754"/>
      <c r="BH45" s="1754"/>
      <c r="BI45" s="1754"/>
      <c r="BJ45" s="1754"/>
      <c r="BK45" s="1754"/>
      <c r="BL45" s="1754"/>
      <c r="BM45" s="143"/>
      <c r="BN45" s="143"/>
      <c r="BO45" s="143"/>
      <c r="BP45" s="143"/>
      <c r="BQ45" s="143"/>
      <c r="BR45" s="143"/>
      <c r="BS45" s="1754"/>
      <c r="BT45" s="1754"/>
      <c r="BU45" s="1754"/>
      <c r="BV45" s="1754"/>
      <c r="BW45" s="1754"/>
      <c r="BX45" s="1754"/>
      <c r="BY45" s="1754"/>
      <c r="BZ45" s="1754"/>
      <c r="CA45" s="1754"/>
      <c r="CB45" s="1738"/>
      <c r="CC45" s="1738"/>
      <c r="CD45" s="1815"/>
      <c r="CE45" s="266"/>
      <c r="CF45" s="266"/>
      <c r="CG45" s="266"/>
      <c r="CH45" s="5"/>
      <c r="CI45" s="5"/>
      <c r="CJ45" s="5"/>
      <c r="CK45" s="5"/>
      <c r="CL45" s="5"/>
      <c r="CM45" s="5"/>
    </row>
    <row r="46" spans="2:91" s="17" customFormat="1" ht="30" customHeight="1">
      <c r="B46" s="1800"/>
      <c r="C46" s="1738"/>
      <c r="D46" s="1738"/>
      <c r="E46" s="1738"/>
      <c r="F46" s="1812"/>
      <c r="G46" s="1813"/>
      <c r="I46" s="152"/>
      <c r="J46" s="1738"/>
      <c r="K46" s="1738"/>
      <c r="L46" s="1738"/>
      <c r="M46" s="1738"/>
      <c r="N46" s="1738"/>
      <c r="O46" s="1738"/>
      <c r="P46" s="1738"/>
      <c r="Q46" s="1738"/>
      <c r="R46" s="1738"/>
      <c r="S46" s="1738"/>
      <c r="T46" s="1738"/>
      <c r="U46" s="1738"/>
      <c r="V46" s="1738"/>
      <c r="W46" s="1738"/>
      <c r="X46" s="1738"/>
      <c r="Y46" s="1738"/>
      <c r="Z46" s="1738"/>
      <c r="AA46" s="1738"/>
      <c r="AB46" s="1738"/>
      <c r="AC46" s="1738"/>
      <c r="AD46" s="1738"/>
      <c r="AE46" s="1738"/>
      <c r="AF46" s="1738"/>
      <c r="AG46" s="1738"/>
      <c r="AH46" s="1738"/>
      <c r="AI46" s="1738"/>
      <c r="AJ46" s="1738"/>
      <c r="AK46" s="1738"/>
      <c r="AL46" s="1738"/>
      <c r="AM46" s="1738"/>
      <c r="AN46" s="1738"/>
      <c r="AO46" s="1738"/>
      <c r="AP46" s="1738"/>
      <c r="AQ46" s="1738"/>
      <c r="AR46" s="1738"/>
      <c r="AS46" s="1738"/>
      <c r="AT46" s="1738"/>
      <c r="AU46" s="1738"/>
      <c r="AV46" s="1738"/>
      <c r="AW46" s="1738"/>
      <c r="AX46" s="1738"/>
      <c r="AY46" s="1738"/>
      <c r="AZ46" s="1738"/>
      <c r="BA46" s="1738"/>
      <c r="BB46" s="356"/>
      <c r="BC46" s="356"/>
      <c r="BD46" s="1754"/>
      <c r="BE46" s="1754"/>
      <c r="BF46" s="1754"/>
      <c r="BG46" s="1754"/>
      <c r="BH46" s="1754"/>
      <c r="BI46" s="1754"/>
      <c r="BJ46" s="1754"/>
      <c r="BK46" s="1754"/>
      <c r="BL46" s="1754"/>
      <c r="BM46" s="143"/>
      <c r="BN46" s="143"/>
      <c r="BO46" s="143"/>
      <c r="BP46" s="143"/>
      <c r="BQ46" s="143"/>
      <c r="BR46" s="143"/>
      <c r="BS46" s="1754"/>
      <c r="BT46" s="1754"/>
      <c r="BU46" s="1754"/>
      <c r="BV46" s="1754"/>
      <c r="BW46" s="1754"/>
      <c r="BX46" s="1754"/>
      <c r="BY46" s="1754"/>
      <c r="BZ46" s="1754"/>
      <c r="CA46" s="1754"/>
      <c r="CB46" s="1738"/>
      <c r="CC46" s="1738"/>
      <c r="CD46" s="1815"/>
      <c r="CE46" s="266"/>
      <c r="CF46" s="266"/>
      <c r="CG46" s="266"/>
      <c r="CH46" s="5"/>
      <c r="CI46" s="5"/>
      <c r="CJ46" s="5"/>
      <c r="CK46" s="5"/>
      <c r="CL46" s="5"/>
      <c r="CM46" s="5"/>
    </row>
    <row r="47" spans="2:91" s="17" customFormat="1" ht="30" customHeight="1">
      <c r="B47" s="1800"/>
      <c r="C47" s="1738"/>
      <c r="D47" s="1738"/>
      <c r="E47" s="1738"/>
      <c r="F47" s="1812"/>
      <c r="G47" s="1813"/>
      <c r="I47" s="152"/>
      <c r="J47" s="1738"/>
      <c r="K47" s="1738"/>
      <c r="L47" s="1738"/>
      <c r="M47" s="1738"/>
      <c r="N47" s="1738"/>
      <c r="O47" s="1738"/>
      <c r="P47" s="1738"/>
      <c r="Q47" s="1738"/>
      <c r="R47" s="1738"/>
      <c r="S47" s="1738"/>
      <c r="T47" s="1738"/>
      <c r="U47" s="1738"/>
      <c r="V47" s="1738"/>
      <c r="W47" s="1738"/>
      <c r="X47" s="1738"/>
      <c r="Y47" s="1738"/>
      <c r="Z47" s="1738"/>
      <c r="AA47" s="1738"/>
      <c r="AB47" s="1738"/>
      <c r="AC47" s="1738"/>
      <c r="AD47" s="1738"/>
      <c r="AE47" s="1738"/>
      <c r="AF47" s="1738"/>
      <c r="AG47" s="1738"/>
      <c r="AH47" s="1738"/>
      <c r="AI47" s="1738"/>
      <c r="AJ47" s="1738"/>
      <c r="AK47" s="1738"/>
      <c r="AL47" s="1738"/>
      <c r="AM47" s="1738"/>
      <c r="AN47" s="1738"/>
      <c r="AO47" s="1738"/>
      <c r="AP47" s="1738"/>
      <c r="AQ47" s="1738"/>
      <c r="AR47" s="1738"/>
      <c r="AS47" s="1738"/>
      <c r="AT47" s="1738"/>
      <c r="AU47" s="1738"/>
      <c r="AV47" s="1738"/>
      <c r="AW47" s="1738"/>
      <c r="AX47" s="1738"/>
      <c r="AY47" s="1738"/>
      <c r="AZ47" s="1738"/>
      <c r="BA47" s="1738"/>
      <c r="BB47" s="356"/>
      <c r="BC47" s="356"/>
      <c r="BD47" s="1754"/>
      <c r="BE47" s="1754"/>
      <c r="BF47" s="1754"/>
      <c r="BG47" s="1754"/>
      <c r="BH47" s="1754"/>
      <c r="BI47" s="1754"/>
      <c r="BJ47" s="1754"/>
      <c r="BK47" s="1754"/>
      <c r="BL47" s="1754"/>
      <c r="BM47" s="143"/>
      <c r="BN47" s="143"/>
      <c r="BO47" s="143"/>
      <c r="BP47" s="143"/>
      <c r="BQ47" s="143"/>
      <c r="BR47" s="143"/>
      <c r="BS47" s="1754"/>
      <c r="BT47" s="1754"/>
      <c r="BU47" s="1754"/>
      <c r="BV47" s="1754"/>
      <c r="BW47" s="1754"/>
      <c r="BX47" s="1754"/>
      <c r="BY47" s="1754"/>
      <c r="BZ47" s="1754"/>
      <c r="CA47" s="1754"/>
      <c r="CB47" s="1738"/>
      <c r="CC47" s="1738"/>
      <c r="CD47" s="1815"/>
      <c r="CE47" s="266"/>
      <c r="CF47" s="266"/>
      <c r="CG47" s="266"/>
      <c r="CH47" s="5"/>
      <c r="CI47" s="5"/>
      <c r="CJ47" s="5"/>
      <c r="CK47" s="5"/>
      <c r="CL47" s="5"/>
      <c r="CM47" s="5"/>
    </row>
    <row r="48" spans="2:91" s="17" customFormat="1" ht="30" customHeight="1">
      <c r="B48" s="1800"/>
      <c r="C48" s="1738"/>
      <c r="D48" s="1738"/>
      <c r="E48" s="1738"/>
      <c r="F48" s="1812"/>
      <c r="G48" s="1813"/>
      <c r="I48" s="152"/>
      <c r="J48" s="1738"/>
      <c r="K48" s="1738"/>
      <c r="L48" s="1738"/>
      <c r="M48" s="1738"/>
      <c r="N48" s="1738"/>
      <c r="O48" s="1738"/>
      <c r="P48" s="1738"/>
      <c r="Q48" s="1738"/>
      <c r="R48" s="1738"/>
      <c r="S48" s="1738"/>
      <c r="T48" s="1738"/>
      <c r="U48" s="1738"/>
      <c r="V48" s="1738"/>
      <c r="W48" s="1738"/>
      <c r="X48" s="1738"/>
      <c r="Y48" s="1738"/>
      <c r="Z48" s="1738"/>
      <c r="AA48" s="1738"/>
      <c r="AB48" s="1738"/>
      <c r="AC48" s="1738"/>
      <c r="AD48" s="1738"/>
      <c r="AE48" s="1738"/>
      <c r="AF48" s="1738"/>
      <c r="AG48" s="1738"/>
      <c r="AH48" s="1738"/>
      <c r="AI48" s="1738"/>
      <c r="AJ48" s="1738"/>
      <c r="AK48" s="1738"/>
      <c r="AL48" s="1738"/>
      <c r="AM48" s="1738"/>
      <c r="AN48" s="1738"/>
      <c r="AO48" s="1738"/>
      <c r="AP48" s="1738"/>
      <c r="AQ48" s="1738"/>
      <c r="AR48" s="1738"/>
      <c r="AS48" s="1738"/>
      <c r="AT48" s="1738"/>
      <c r="AU48" s="1738"/>
      <c r="AV48" s="1738"/>
      <c r="AW48" s="1738"/>
      <c r="AX48" s="1738"/>
      <c r="AY48" s="1738"/>
      <c r="AZ48" s="1738"/>
      <c r="BA48" s="1738"/>
      <c r="BB48" s="356"/>
      <c r="BC48" s="356"/>
      <c r="BD48" s="1754"/>
      <c r="BE48" s="1754"/>
      <c r="BF48" s="1754"/>
      <c r="BG48" s="1754"/>
      <c r="BH48" s="1754"/>
      <c r="BI48" s="1754"/>
      <c r="BJ48" s="1754"/>
      <c r="BK48" s="1754"/>
      <c r="BL48" s="1754"/>
      <c r="BM48" s="143"/>
      <c r="BN48" s="143"/>
      <c r="BO48" s="143"/>
      <c r="BP48" s="143"/>
      <c r="BQ48" s="143"/>
      <c r="BR48" s="143"/>
      <c r="BS48" s="1754"/>
      <c r="BT48" s="1754"/>
      <c r="BU48" s="1754"/>
      <c r="BV48" s="1754"/>
      <c r="BW48" s="1754"/>
      <c r="BX48" s="1754"/>
      <c r="BY48" s="1754"/>
      <c r="BZ48" s="1754"/>
      <c r="CA48" s="1754"/>
      <c r="CB48" s="1738"/>
      <c r="CC48" s="1738"/>
      <c r="CD48" s="1815"/>
      <c r="CE48" s="266"/>
      <c r="CF48" s="266"/>
      <c r="CG48" s="266"/>
      <c r="CH48" s="5"/>
      <c r="CI48" s="5"/>
      <c r="CJ48" s="5"/>
      <c r="CK48" s="5"/>
      <c r="CL48" s="5"/>
      <c r="CM48" s="5"/>
    </row>
    <row r="49" spans="2:91" s="17" customFormat="1" ht="30" customHeight="1">
      <c r="B49" s="1800"/>
      <c r="C49" s="1738"/>
      <c r="D49" s="1738"/>
      <c r="E49" s="1738"/>
      <c r="F49" s="1812"/>
      <c r="G49" s="1813"/>
      <c r="I49" s="152"/>
      <c r="J49" s="1738"/>
      <c r="K49" s="1738"/>
      <c r="L49" s="1738"/>
      <c r="M49" s="1738"/>
      <c r="N49" s="1738"/>
      <c r="O49" s="1738"/>
      <c r="P49" s="1738"/>
      <c r="Q49" s="1738"/>
      <c r="R49" s="1738"/>
      <c r="S49" s="1738"/>
      <c r="T49" s="1738"/>
      <c r="U49" s="1738"/>
      <c r="V49" s="1738"/>
      <c r="W49" s="1738"/>
      <c r="X49" s="1738"/>
      <c r="Y49" s="1738"/>
      <c r="Z49" s="1738"/>
      <c r="AA49" s="1738"/>
      <c r="AB49" s="1738"/>
      <c r="AC49" s="1738"/>
      <c r="AD49" s="1738"/>
      <c r="AE49" s="1738"/>
      <c r="AF49" s="1738"/>
      <c r="AG49" s="1738"/>
      <c r="AH49" s="1738"/>
      <c r="AI49" s="1738"/>
      <c r="AJ49" s="1738"/>
      <c r="AK49" s="1738"/>
      <c r="AL49" s="1738"/>
      <c r="AM49" s="1738"/>
      <c r="AN49" s="1738"/>
      <c r="AO49" s="1738"/>
      <c r="AP49" s="1738"/>
      <c r="AQ49" s="1738"/>
      <c r="AR49" s="1738"/>
      <c r="AS49" s="1738"/>
      <c r="AT49" s="1738"/>
      <c r="AU49" s="1738"/>
      <c r="AV49" s="1738"/>
      <c r="AW49" s="1738"/>
      <c r="AX49" s="1738"/>
      <c r="AY49" s="1738"/>
      <c r="AZ49" s="1738"/>
      <c r="BA49" s="1738"/>
      <c r="BB49" s="356"/>
      <c r="BC49" s="356"/>
      <c r="BD49" s="1754"/>
      <c r="BE49" s="1754"/>
      <c r="BF49" s="1754"/>
      <c r="BG49" s="1754"/>
      <c r="BH49" s="1754"/>
      <c r="BI49" s="1754"/>
      <c r="BJ49" s="1754"/>
      <c r="BK49" s="1754"/>
      <c r="BL49" s="1754"/>
      <c r="BM49" s="143"/>
      <c r="BN49" s="143"/>
      <c r="BO49" s="143"/>
      <c r="BP49" s="143"/>
      <c r="BQ49" s="143"/>
      <c r="BR49" s="143"/>
      <c r="BS49" s="1754"/>
      <c r="BT49" s="1754"/>
      <c r="BU49" s="1754"/>
      <c r="BV49" s="1754"/>
      <c r="BW49" s="1754"/>
      <c r="BX49" s="1754"/>
      <c r="BY49" s="1754"/>
      <c r="BZ49" s="1754"/>
      <c r="CA49" s="1754"/>
      <c r="CB49" s="1738"/>
      <c r="CC49" s="1738"/>
      <c r="CD49" s="1815"/>
      <c r="CE49" s="266"/>
      <c r="CF49" s="266"/>
      <c r="CG49" s="266"/>
      <c r="CH49" s="5"/>
      <c r="CI49" s="5"/>
      <c r="CJ49" s="5"/>
      <c r="CK49" s="5"/>
      <c r="CL49" s="5"/>
      <c r="CM49" s="5"/>
    </row>
    <row r="50" spans="2:91" s="17" customFormat="1" ht="30" customHeight="1">
      <c r="B50" s="1800"/>
      <c r="C50" s="1738"/>
      <c r="D50" s="1738"/>
      <c r="E50" s="1738"/>
      <c r="F50" s="1812"/>
      <c r="G50" s="1813"/>
      <c r="I50" s="152"/>
      <c r="J50" s="1738"/>
      <c r="K50" s="1738"/>
      <c r="L50" s="1738"/>
      <c r="M50" s="1738"/>
      <c r="N50" s="1738"/>
      <c r="O50" s="1738"/>
      <c r="P50" s="1738"/>
      <c r="Q50" s="1738"/>
      <c r="R50" s="1738"/>
      <c r="S50" s="1738"/>
      <c r="T50" s="1738"/>
      <c r="U50" s="1738"/>
      <c r="V50" s="1738"/>
      <c r="W50" s="1738"/>
      <c r="X50" s="1738"/>
      <c r="Y50" s="1738"/>
      <c r="Z50" s="1738"/>
      <c r="AA50" s="1738"/>
      <c r="AB50" s="1738"/>
      <c r="AC50" s="1738"/>
      <c r="AD50" s="1738"/>
      <c r="AE50" s="1738"/>
      <c r="AF50" s="1738"/>
      <c r="AG50" s="1738"/>
      <c r="AH50" s="1738"/>
      <c r="AI50" s="1738"/>
      <c r="AJ50" s="1738"/>
      <c r="AK50" s="1738"/>
      <c r="AL50" s="1738"/>
      <c r="AM50" s="1738"/>
      <c r="AN50" s="1738"/>
      <c r="AO50" s="1738"/>
      <c r="AP50" s="1738"/>
      <c r="AQ50" s="1738"/>
      <c r="AR50" s="1738"/>
      <c r="AS50" s="1738"/>
      <c r="AT50" s="1738"/>
      <c r="AU50" s="1738"/>
      <c r="AV50" s="1738"/>
      <c r="AW50" s="1738"/>
      <c r="AX50" s="1738"/>
      <c r="AY50" s="1738"/>
      <c r="AZ50" s="1738"/>
      <c r="BA50" s="1738"/>
      <c r="BB50" s="356"/>
      <c r="BC50" s="356"/>
      <c r="BD50" s="1754"/>
      <c r="BE50" s="1754"/>
      <c r="BF50" s="1754"/>
      <c r="BG50" s="1754"/>
      <c r="BH50" s="1754"/>
      <c r="BI50" s="1754"/>
      <c r="BJ50" s="1754"/>
      <c r="BK50" s="1754"/>
      <c r="BL50" s="1754"/>
      <c r="BM50" s="143"/>
      <c r="BN50" s="143"/>
      <c r="BO50" s="143"/>
      <c r="BP50" s="143"/>
      <c r="BQ50" s="143"/>
      <c r="BR50" s="143"/>
      <c r="BS50" s="1754"/>
      <c r="BT50" s="1754"/>
      <c r="BU50" s="1754"/>
      <c r="BV50" s="1754"/>
      <c r="BW50" s="1754"/>
      <c r="BX50" s="1754"/>
      <c r="BY50" s="1754"/>
      <c r="BZ50" s="1754"/>
      <c r="CA50" s="1754"/>
      <c r="CB50" s="1738"/>
      <c r="CC50" s="1738"/>
      <c r="CD50" s="1815"/>
      <c r="CE50" s="266"/>
      <c r="CF50" s="266"/>
      <c r="CG50" s="266"/>
      <c r="CH50" s="5"/>
      <c r="CI50" s="5"/>
      <c r="CJ50" s="5"/>
      <c r="CK50" s="5"/>
      <c r="CL50" s="5"/>
      <c r="CM50" s="5"/>
    </row>
    <row r="51" spans="2:91" s="17" customFormat="1" ht="30" customHeight="1">
      <c r="B51" s="1800"/>
      <c r="C51" s="1738"/>
      <c r="D51" s="1738"/>
      <c r="E51" s="1738"/>
      <c r="F51" s="1812"/>
      <c r="G51" s="1813"/>
      <c r="I51" s="152"/>
      <c r="J51" s="1738"/>
      <c r="K51" s="1738"/>
      <c r="L51" s="1738"/>
      <c r="M51" s="1738"/>
      <c r="N51" s="1738"/>
      <c r="O51" s="1738"/>
      <c r="P51" s="1738"/>
      <c r="Q51" s="1738"/>
      <c r="R51" s="1738"/>
      <c r="S51" s="1738"/>
      <c r="T51" s="1738"/>
      <c r="U51" s="1738"/>
      <c r="V51" s="1738"/>
      <c r="W51" s="1738"/>
      <c r="X51" s="1738"/>
      <c r="Y51" s="1738"/>
      <c r="Z51" s="1738"/>
      <c r="AA51" s="1738"/>
      <c r="AB51" s="1738"/>
      <c r="AC51" s="1738"/>
      <c r="AD51" s="1738"/>
      <c r="AE51" s="1738"/>
      <c r="AF51" s="1738"/>
      <c r="AG51" s="1738"/>
      <c r="AH51" s="1738"/>
      <c r="AI51" s="1738"/>
      <c r="AJ51" s="1738"/>
      <c r="AK51" s="1738"/>
      <c r="AL51" s="1738"/>
      <c r="AM51" s="1738"/>
      <c r="AN51" s="1738"/>
      <c r="AO51" s="1738"/>
      <c r="AP51" s="1738"/>
      <c r="AQ51" s="1738"/>
      <c r="AR51" s="1738"/>
      <c r="AS51" s="1738"/>
      <c r="AT51" s="1738"/>
      <c r="AU51" s="1738"/>
      <c r="AV51" s="1738"/>
      <c r="AW51" s="1738"/>
      <c r="AX51" s="1738"/>
      <c r="AY51" s="1738"/>
      <c r="AZ51" s="1738"/>
      <c r="BA51" s="1738"/>
      <c r="BB51" s="356"/>
      <c r="BC51" s="356"/>
      <c r="BD51" s="1754"/>
      <c r="BE51" s="1754"/>
      <c r="BF51" s="1754"/>
      <c r="BG51" s="1754"/>
      <c r="BH51" s="1754"/>
      <c r="BI51" s="1754"/>
      <c r="BJ51" s="1754"/>
      <c r="BK51" s="1754"/>
      <c r="BL51" s="1754"/>
      <c r="BM51" s="143"/>
      <c r="BN51" s="143"/>
      <c r="BO51" s="143"/>
      <c r="BP51" s="143"/>
      <c r="BQ51" s="143"/>
      <c r="BR51" s="143"/>
      <c r="BS51" s="1754"/>
      <c r="BT51" s="1754"/>
      <c r="BU51" s="1754"/>
      <c r="BV51" s="1754"/>
      <c r="BW51" s="1754"/>
      <c r="BX51" s="1754"/>
      <c r="BY51" s="1754"/>
      <c r="BZ51" s="1754"/>
      <c r="CA51" s="1754"/>
      <c r="CB51" s="1738"/>
      <c r="CC51" s="1738"/>
      <c r="CD51" s="1815"/>
      <c r="CE51" s="266"/>
      <c r="CF51" s="266"/>
      <c r="CG51" s="266"/>
      <c r="CH51" s="5"/>
      <c r="CI51" s="5"/>
      <c r="CJ51" s="5"/>
      <c r="CK51" s="5"/>
      <c r="CL51" s="5"/>
      <c r="CM51" s="5"/>
    </row>
    <row r="52" spans="2:91" s="17" customFormat="1" ht="30" customHeight="1">
      <c r="B52" s="1800"/>
      <c r="C52" s="1738"/>
      <c r="D52" s="1738"/>
      <c r="E52" s="1738"/>
      <c r="F52" s="1812"/>
      <c r="G52" s="1813"/>
      <c r="I52" s="152"/>
      <c r="J52" s="1738"/>
      <c r="K52" s="1738"/>
      <c r="L52" s="1738"/>
      <c r="M52" s="1738"/>
      <c r="N52" s="1738"/>
      <c r="O52" s="1738"/>
      <c r="P52" s="1738"/>
      <c r="Q52" s="1738"/>
      <c r="R52" s="1738"/>
      <c r="S52" s="1738"/>
      <c r="T52" s="1738"/>
      <c r="U52" s="1738"/>
      <c r="V52" s="1738"/>
      <c r="W52" s="1738"/>
      <c r="X52" s="1738"/>
      <c r="Y52" s="1738"/>
      <c r="Z52" s="1738"/>
      <c r="AA52" s="1738"/>
      <c r="AB52" s="1738"/>
      <c r="AC52" s="1738"/>
      <c r="AD52" s="1738"/>
      <c r="AE52" s="1738"/>
      <c r="AF52" s="1738"/>
      <c r="AG52" s="1738"/>
      <c r="AH52" s="1738"/>
      <c r="AI52" s="1738"/>
      <c r="AJ52" s="1738"/>
      <c r="AK52" s="1738"/>
      <c r="AL52" s="1738"/>
      <c r="AM52" s="1738"/>
      <c r="AN52" s="1738"/>
      <c r="AO52" s="1738"/>
      <c r="AP52" s="1738"/>
      <c r="AQ52" s="1738"/>
      <c r="AR52" s="1738"/>
      <c r="AS52" s="1738"/>
      <c r="AT52" s="1738"/>
      <c r="AU52" s="1738"/>
      <c r="AV52" s="1738"/>
      <c r="AW52" s="1738"/>
      <c r="AX52" s="1738"/>
      <c r="AY52" s="1738"/>
      <c r="AZ52" s="1738"/>
      <c r="BA52" s="1738"/>
      <c r="BB52" s="356"/>
      <c r="BC52" s="356"/>
      <c r="BD52" s="1754"/>
      <c r="BE52" s="1754"/>
      <c r="BF52" s="1754"/>
      <c r="BG52" s="1754"/>
      <c r="BH52" s="1754"/>
      <c r="BI52" s="1754"/>
      <c r="BJ52" s="1754"/>
      <c r="BK52" s="1754"/>
      <c r="BL52" s="1754"/>
      <c r="BM52" s="143"/>
      <c r="BN52" s="143"/>
      <c r="BO52" s="143"/>
      <c r="BP52" s="143"/>
      <c r="BQ52" s="143"/>
      <c r="BR52" s="143"/>
      <c r="BS52" s="1754"/>
      <c r="BT52" s="1754"/>
      <c r="BU52" s="1754"/>
      <c r="BV52" s="1754"/>
      <c r="BW52" s="1754"/>
      <c r="BX52" s="1754"/>
      <c r="BY52" s="1754"/>
      <c r="BZ52" s="1754"/>
      <c r="CA52" s="1754"/>
      <c r="CB52" s="1738"/>
      <c r="CC52" s="1738"/>
      <c r="CD52" s="1815"/>
      <c r="CE52" s="266"/>
      <c r="CF52" s="266"/>
      <c r="CG52" s="266"/>
      <c r="CH52" s="5"/>
      <c r="CI52" s="5"/>
      <c r="CJ52" s="5"/>
      <c r="CK52" s="5"/>
      <c r="CL52" s="5"/>
      <c r="CM52" s="5"/>
    </row>
    <row r="53" spans="2:91" s="17" customFormat="1" ht="30" customHeight="1">
      <c r="B53" s="1800"/>
      <c r="C53" s="1738"/>
      <c r="D53" s="1738"/>
      <c r="E53" s="1738"/>
      <c r="F53" s="1812"/>
      <c r="G53" s="1813"/>
      <c r="I53" s="152"/>
      <c r="J53" s="1738"/>
      <c r="K53" s="1738"/>
      <c r="L53" s="1738"/>
      <c r="M53" s="1738"/>
      <c r="N53" s="1738"/>
      <c r="O53" s="1738"/>
      <c r="P53" s="1738"/>
      <c r="Q53" s="1738"/>
      <c r="R53" s="1738"/>
      <c r="S53" s="1738"/>
      <c r="T53" s="1738"/>
      <c r="U53" s="1738"/>
      <c r="V53" s="1738"/>
      <c r="W53" s="1738"/>
      <c r="X53" s="1738"/>
      <c r="Y53" s="1738"/>
      <c r="Z53" s="1738"/>
      <c r="AA53" s="1738"/>
      <c r="AB53" s="1738"/>
      <c r="AC53" s="1738"/>
      <c r="AD53" s="1738"/>
      <c r="AE53" s="1738"/>
      <c r="AF53" s="1738"/>
      <c r="AG53" s="1738"/>
      <c r="AH53" s="1738"/>
      <c r="AI53" s="1738"/>
      <c r="AJ53" s="1738"/>
      <c r="AK53" s="1738"/>
      <c r="AL53" s="1738"/>
      <c r="AM53" s="1738"/>
      <c r="AN53" s="1738"/>
      <c r="AO53" s="1738"/>
      <c r="AP53" s="1738"/>
      <c r="AQ53" s="1738"/>
      <c r="AR53" s="1738"/>
      <c r="AS53" s="1738"/>
      <c r="AT53" s="1738"/>
      <c r="AU53" s="1738"/>
      <c r="AV53" s="1738"/>
      <c r="AW53" s="1738"/>
      <c r="AX53" s="1738"/>
      <c r="AY53" s="1738"/>
      <c r="AZ53" s="1738"/>
      <c r="BA53" s="1738"/>
      <c r="BB53" s="356"/>
      <c r="BC53" s="356"/>
      <c r="BD53" s="1754"/>
      <c r="BE53" s="1754"/>
      <c r="BF53" s="1754"/>
      <c r="BG53" s="1754"/>
      <c r="BH53" s="1754"/>
      <c r="BI53" s="1754"/>
      <c r="BJ53" s="1754"/>
      <c r="BK53" s="1754"/>
      <c r="BL53" s="1754"/>
      <c r="BM53" s="143"/>
      <c r="BN53" s="143"/>
      <c r="BO53" s="143"/>
      <c r="BP53" s="143"/>
      <c r="BQ53" s="143"/>
      <c r="BR53" s="143"/>
      <c r="BS53" s="1754"/>
      <c r="BT53" s="1754"/>
      <c r="BU53" s="1754"/>
      <c r="BV53" s="1754"/>
      <c r="BW53" s="1754"/>
      <c r="BX53" s="1754"/>
      <c r="BY53" s="1754"/>
      <c r="BZ53" s="1754"/>
      <c r="CA53" s="1754"/>
      <c r="CB53" s="1738"/>
      <c r="CC53" s="1738"/>
      <c r="CD53" s="1815"/>
      <c r="CE53" s="266"/>
      <c r="CF53" s="266"/>
      <c r="CG53" s="266"/>
      <c r="CH53" s="5"/>
      <c r="CI53" s="5"/>
      <c r="CJ53" s="5"/>
      <c r="CK53" s="5"/>
      <c r="CL53" s="5"/>
      <c r="CM53" s="5"/>
    </row>
    <row r="54" spans="2:91" s="17" customFormat="1" ht="30" customHeight="1">
      <c r="B54" s="1800"/>
      <c r="C54" s="1738"/>
      <c r="D54" s="1738"/>
      <c r="E54" s="1738"/>
      <c r="F54" s="1812"/>
      <c r="G54" s="1813"/>
      <c r="I54" s="152"/>
      <c r="J54" s="1738"/>
      <c r="K54" s="1738"/>
      <c r="L54" s="1738"/>
      <c r="M54" s="1738"/>
      <c r="N54" s="1738"/>
      <c r="O54" s="1738"/>
      <c r="P54" s="1738"/>
      <c r="Q54" s="1738"/>
      <c r="R54" s="1738"/>
      <c r="S54" s="1738"/>
      <c r="T54" s="1738"/>
      <c r="U54" s="1738"/>
      <c r="V54" s="1738"/>
      <c r="W54" s="1738"/>
      <c r="X54" s="1738"/>
      <c r="Y54" s="1738"/>
      <c r="Z54" s="1738"/>
      <c r="AA54" s="1738"/>
      <c r="AB54" s="1738"/>
      <c r="AC54" s="1738"/>
      <c r="AD54" s="1738"/>
      <c r="AE54" s="1738"/>
      <c r="AF54" s="1738"/>
      <c r="AG54" s="1738"/>
      <c r="AH54" s="1738"/>
      <c r="AI54" s="1738"/>
      <c r="AJ54" s="1738"/>
      <c r="AK54" s="1738"/>
      <c r="AL54" s="1738"/>
      <c r="AM54" s="1738"/>
      <c r="AN54" s="1738"/>
      <c r="AO54" s="1738"/>
      <c r="AP54" s="1738"/>
      <c r="AQ54" s="1738"/>
      <c r="AR54" s="1738"/>
      <c r="AS54" s="1738"/>
      <c r="AT54" s="1738"/>
      <c r="AU54" s="1738"/>
      <c r="AV54" s="1738"/>
      <c r="AW54" s="1738"/>
      <c r="AX54" s="1738"/>
      <c r="AY54" s="1738"/>
      <c r="AZ54" s="1738"/>
      <c r="BA54" s="1738"/>
      <c r="BB54" s="356"/>
      <c r="BC54" s="356"/>
      <c r="BD54" s="1754"/>
      <c r="BE54" s="1754"/>
      <c r="BF54" s="1754"/>
      <c r="BG54" s="1754"/>
      <c r="BH54" s="1754"/>
      <c r="BI54" s="1754"/>
      <c r="BJ54" s="1754"/>
      <c r="BK54" s="1754"/>
      <c r="BL54" s="1754"/>
      <c r="BM54" s="143"/>
      <c r="BN54" s="143"/>
      <c r="BO54" s="143"/>
      <c r="BP54" s="143"/>
      <c r="BQ54" s="143"/>
      <c r="BR54" s="143"/>
      <c r="BS54" s="1754"/>
      <c r="BT54" s="1754"/>
      <c r="BU54" s="1754"/>
      <c r="BV54" s="1754"/>
      <c r="BW54" s="1754"/>
      <c r="BX54" s="1754"/>
      <c r="BY54" s="1754"/>
      <c r="BZ54" s="1754"/>
      <c r="CA54" s="1754"/>
      <c r="CB54" s="1738"/>
      <c r="CC54" s="1738"/>
      <c r="CD54" s="1815"/>
      <c r="CE54" s="266"/>
      <c r="CF54" s="266"/>
      <c r="CG54" s="266"/>
      <c r="CH54" s="5"/>
      <c r="CI54" s="5"/>
      <c r="CJ54" s="5"/>
      <c r="CK54" s="5"/>
      <c r="CL54" s="5"/>
      <c r="CM54" s="5"/>
    </row>
    <row r="55" spans="2:91" s="17" customFormat="1" ht="30" customHeight="1">
      <c r="B55" s="1800"/>
      <c r="C55" s="1738"/>
      <c r="D55" s="1738"/>
      <c r="E55" s="1738"/>
      <c r="F55" s="1812"/>
      <c r="G55" s="1813"/>
      <c r="I55" s="152"/>
      <c r="J55" s="1738"/>
      <c r="K55" s="1738"/>
      <c r="L55" s="1738"/>
      <c r="M55" s="1738"/>
      <c r="N55" s="1738"/>
      <c r="O55" s="1738"/>
      <c r="P55" s="1738"/>
      <c r="Q55" s="1738"/>
      <c r="R55" s="1738"/>
      <c r="S55" s="1738"/>
      <c r="T55" s="1738"/>
      <c r="U55" s="1738"/>
      <c r="V55" s="1738"/>
      <c r="W55" s="1738"/>
      <c r="X55" s="1738"/>
      <c r="Y55" s="1738"/>
      <c r="Z55" s="1738"/>
      <c r="AA55" s="1738"/>
      <c r="AB55" s="1738"/>
      <c r="AC55" s="1738"/>
      <c r="AD55" s="1738"/>
      <c r="AE55" s="1738"/>
      <c r="AF55" s="1738"/>
      <c r="AG55" s="1738"/>
      <c r="AH55" s="1738"/>
      <c r="AI55" s="1738"/>
      <c r="AJ55" s="1738"/>
      <c r="AK55" s="1738"/>
      <c r="AL55" s="1738"/>
      <c r="AM55" s="1738"/>
      <c r="AN55" s="1738"/>
      <c r="AO55" s="1738"/>
      <c r="AP55" s="1738"/>
      <c r="AQ55" s="1738"/>
      <c r="AR55" s="1738"/>
      <c r="AS55" s="1738"/>
      <c r="AT55" s="1738"/>
      <c r="AU55" s="1738"/>
      <c r="AV55" s="1738"/>
      <c r="AW55" s="1738"/>
      <c r="AX55" s="1738"/>
      <c r="AY55" s="1738"/>
      <c r="AZ55" s="1738"/>
      <c r="BA55" s="1738"/>
      <c r="BB55" s="356"/>
      <c r="BC55" s="356"/>
      <c r="BD55" s="1754"/>
      <c r="BE55" s="1754"/>
      <c r="BF55" s="1754"/>
      <c r="BG55" s="1754"/>
      <c r="BH55" s="1754"/>
      <c r="BI55" s="1754"/>
      <c r="BJ55" s="1754"/>
      <c r="BK55" s="1754"/>
      <c r="BL55" s="1754"/>
      <c r="BM55" s="143"/>
      <c r="BN55" s="143"/>
      <c r="BO55" s="143"/>
      <c r="BP55" s="143"/>
      <c r="BQ55" s="143"/>
      <c r="BR55" s="143"/>
      <c r="BS55" s="1754"/>
      <c r="BT55" s="1754"/>
      <c r="BU55" s="1754"/>
      <c r="BV55" s="1754"/>
      <c r="BW55" s="1754"/>
      <c r="BX55" s="1754"/>
      <c r="BY55" s="1754"/>
      <c r="BZ55" s="1754"/>
      <c r="CA55" s="1754"/>
      <c r="CB55" s="1738"/>
      <c r="CC55" s="1738"/>
      <c r="CD55" s="1815"/>
      <c r="CE55" s="266"/>
      <c r="CF55" s="266"/>
      <c r="CG55" s="266"/>
      <c r="CH55" s="5"/>
      <c r="CI55" s="5"/>
      <c r="CJ55" s="5"/>
      <c r="CK55" s="5"/>
      <c r="CL55" s="5"/>
      <c r="CM55" s="5"/>
    </row>
    <row r="56" spans="2:91" s="17" customFormat="1" ht="30" customHeight="1">
      <c r="B56" s="1800"/>
      <c r="C56" s="1738"/>
      <c r="D56" s="1738"/>
      <c r="E56" s="1738"/>
      <c r="F56" s="1812"/>
      <c r="G56" s="1813"/>
      <c r="I56" s="152"/>
      <c r="J56" s="1738"/>
      <c r="K56" s="1738"/>
      <c r="L56" s="1738"/>
      <c r="M56" s="1738"/>
      <c r="N56" s="1738"/>
      <c r="O56" s="1738"/>
      <c r="P56" s="1738"/>
      <c r="Q56" s="1738"/>
      <c r="R56" s="1738"/>
      <c r="S56" s="1738"/>
      <c r="T56" s="1738"/>
      <c r="U56" s="1738"/>
      <c r="V56" s="1738"/>
      <c r="W56" s="1738"/>
      <c r="X56" s="1738"/>
      <c r="Y56" s="1738"/>
      <c r="Z56" s="1738"/>
      <c r="AA56" s="1738"/>
      <c r="AB56" s="1738"/>
      <c r="AC56" s="1738"/>
      <c r="AD56" s="1738"/>
      <c r="AE56" s="1738"/>
      <c r="AF56" s="1738"/>
      <c r="AG56" s="1738"/>
      <c r="AH56" s="1738"/>
      <c r="AI56" s="1738"/>
      <c r="AJ56" s="1738"/>
      <c r="AK56" s="1738"/>
      <c r="AL56" s="1738"/>
      <c r="AM56" s="1738"/>
      <c r="AN56" s="1738"/>
      <c r="AO56" s="1738"/>
      <c r="AP56" s="1738"/>
      <c r="AQ56" s="1738"/>
      <c r="AR56" s="1738"/>
      <c r="AS56" s="1738"/>
      <c r="AT56" s="1738"/>
      <c r="AU56" s="1738"/>
      <c r="AV56" s="1738"/>
      <c r="AW56" s="1738"/>
      <c r="AX56" s="1738"/>
      <c r="AY56" s="1738"/>
      <c r="AZ56" s="1738"/>
      <c r="BA56" s="1738"/>
      <c r="BB56" s="356"/>
      <c r="BC56" s="356"/>
      <c r="BD56" s="1754"/>
      <c r="BE56" s="1754"/>
      <c r="BF56" s="1754"/>
      <c r="BG56" s="1754"/>
      <c r="BH56" s="1754"/>
      <c r="BI56" s="1754"/>
      <c r="BJ56" s="1754"/>
      <c r="BK56" s="1754"/>
      <c r="BL56" s="1754"/>
      <c r="BM56" s="143"/>
      <c r="BN56" s="143"/>
      <c r="BO56" s="143"/>
      <c r="BP56" s="143"/>
      <c r="BQ56" s="143"/>
      <c r="BR56" s="143"/>
      <c r="BS56" s="1754"/>
      <c r="BT56" s="1754"/>
      <c r="BU56" s="1754"/>
      <c r="BV56" s="1754"/>
      <c r="BW56" s="1754"/>
      <c r="BX56" s="1754"/>
      <c r="BY56" s="1754"/>
      <c r="BZ56" s="1754"/>
      <c r="CA56" s="1754"/>
      <c r="CB56" s="1738"/>
      <c r="CC56" s="1738"/>
      <c r="CD56" s="1815"/>
      <c r="CE56" s="266"/>
      <c r="CF56" s="266"/>
      <c r="CG56" s="266"/>
      <c r="CH56" s="5"/>
      <c r="CI56" s="5"/>
      <c r="CJ56" s="5"/>
      <c r="CK56" s="5"/>
      <c r="CL56" s="5"/>
      <c r="CM56" s="5"/>
    </row>
    <row r="57" spans="2:91" s="17" customFormat="1" ht="30" customHeight="1">
      <c r="B57" s="1800"/>
      <c r="C57" s="1738"/>
      <c r="D57" s="1738"/>
      <c r="E57" s="1738"/>
      <c r="F57" s="1812"/>
      <c r="G57" s="1813"/>
      <c r="I57" s="152"/>
      <c r="J57" s="1738"/>
      <c r="K57" s="1738"/>
      <c r="L57" s="1738"/>
      <c r="M57" s="1738"/>
      <c r="N57" s="1738"/>
      <c r="O57" s="1738"/>
      <c r="P57" s="1738"/>
      <c r="Q57" s="1738"/>
      <c r="R57" s="1738"/>
      <c r="S57" s="1738"/>
      <c r="T57" s="1738"/>
      <c r="U57" s="1738"/>
      <c r="V57" s="1738"/>
      <c r="W57" s="1738"/>
      <c r="X57" s="1738"/>
      <c r="Y57" s="1738"/>
      <c r="Z57" s="1738"/>
      <c r="AA57" s="1738"/>
      <c r="AB57" s="1738"/>
      <c r="AC57" s="1738"/>
      <c r="AD57" s="1738"/>
      <c r="AE57" s="1738"/>
      <c r="AF57" s="1738"/>
      <c r="AG57" s="1738"/>
      <c r="AH57" s="1738"/>
      <c r="AI57" s="1738"/>
      <c r="AJ57" s="1738"/>
      <c r="AK57" s="1738"/>
      <c r="AL57" s="1738"/>
      <c r="AM57" s="1738"/>
      <c r="AN57" s="1738"/>
      <c r="AO57" s="1738"/>
      <c r="AP57" s="1738"/>
      <c r="AQ57" s="1738"/>
      <c r="AR57" s="1738"/>
      <c r="AS57" s="1738"/>
      <c r="AT57" s="1738"/>
      <c r="AU57" s="1738"/>
      <c r="AV57" s="1738"/>
      <c r="AW57" s="1738"/>
      <c r="AX57" s="1738"/>
      <c r="AY57" s="1738"/>
      <c r="AZ57" s="1738"/>
      <c r="BA57" s="1738"/>
      <c r="BB57" s="356"/>
      <c r="BC57" s="356"/>
      <c r="BD57" s="1754"/>
      <c r="BE57" s="1754"/>
      <c r="BF57" s="1754"/>
      <c r="BG57" s="1754"/>
      <c r="BH57" s="1754"/>
      <c r="BI57" s="1754"/>
      <c r="BJ57" s="1754"/>
      <c r="BK57" s="1754"/>
      <c r="BL57" s="1754"/>
      <c r="BM57" s="143"/>
      <c r="BN57" s="143"/>
      <c r="BO57" s="143"/>
      <c r="BP57" s="143"/>
      <c r="BQ57" s="143"/>
      <c r="BR57" s="143"/>
      <c r="BS57" s="1754"/>
      <c r="BT57" s="1754"/>
      <c r="BU57" s="1754"/>
      <c r="BV57" s="1754"/>
      <c r="BW57" s="1754"/>
      <c r="BX57" s="1754"/>
      <c r="BY57" s="1754"/>
      <c r="BZ57" s="1754"/>
      <c r="CA57" s="1754"/>
      <c r="CB57" s="1738"/>
      <c r="CC57" s="1738"/>
      <c r="CD57" s="1815"/>
      <c r="CE57" s="266"/>
      <c r="CF57" s="266"/>
      <c r="CG57" s="266"/>
      <c r="CH57" s="5"/>
      <c r="CI57" s="5"/>
      <c r="CJ57" s="5"/>
      <c r="CK57" s="5"/>
      <c r="CL57" s="5"/>
      <c r="CM57" s="5"/>
    </row>
    <row r="58" spans="2:91" s="17" customFormat="1" ht="30" customHeight="1">
      <c r="B58" s="1800"/>
      <c r="C58" s="1738"/>
      <c r="D58" s="1738"/>
      <c r="E58" s="1738"/>
      <c r="F58" s="1812"/>
      <c r="G58" s="1813"/>
      <c r="I58" s="152"/>
      <c r="J58" s="1738"/>
      <c r="K58" s="1738"/>
      <c r="L58" s="1738"/>
      <c r="M58" s="1738"/>
      <c r="N58" s="1738"/>
      <c r="O58" s="1738"/>
      <c r="P58" s="1738"/>
      <c r="Q58" s="1738"/>
      <c r="R58" s="1738"/>
      <c r="S58" s="1738"/>
      <c r="T58" s="1738"/>
      <c r="U58" s="1738"/>
      <c r="V58" s="1738"/>
      <c r="W58" s="1738"/>
      <c r="X58" s="1738"/>
      <c r="Y58" s="1738"/>
      <c r="Z58" s="1738"/>
      <c r="AA58" s="1738"/>
      <c r="AB58" s="1738"/>
      <c r="AC58" s="1738"/>
      <c r="AD58" s="1738"/>
      <c r="AE58" s="1738"/>
      <c r="AF58" s="1738"/>
      <c r="AG58" s="1738"/>
      <c r="AH58" s="1738"/>
      <c r="AI58" s="1738"/>
      <c r="AJ58" s="1738"/>
      <c r="AK58" s="1738"/>
      <c r="AL58" s="1738"/>
      <c r="AM58" s="1738"/>
      <c r="AN58" s="1738"/>
      <c r="AO58" s="1738"/>
      <c r="AP58" s="1738"/>
      <c r="AQ58" s="1738"/>
      <c r="AR58" s="1738"/>
      <c r="AS58" s="1738"/>
      <c r="AT58" s="1738"/>
      <c r="AU58" s="1738"/>
      <c r="AV58" s="1738"/>
      <c r="AW58" s="1738"/>
      <c r="AX58" s="1738"/>
      <c r="AY58" s="1738"/>
      <c r="AZ58" s="1738"/>
      <c r="BA58" s="1738"/>
      <c r="BB58" s="356"/>
      <c r="BC58" s="356"/>
      <c r="BD58" s="1754"/>
      <c r="BE58" s="1754"/>
      <c r="BF58" s="1754"/>
      <c r="BG58" s="1754"/>
      <c r="BH58" s="1754"/>
      <c r="BI58" s="1754"/>
      <c r="BJ58" s="1754"/>
      <c r="BK58" s="1754"/>
      <c r="BL58" s="1754"/>
      <c r="BM58" s="143"/>
      <c r="BN58" s="143"/>
      <c r="BO58" s="143"/>
      <c r="BP58" s="143"/>
      <c r="BQ58" s="143"/>
      <c r="BR58" s="143"/>
      <c r="BS58" s="1754"/>
      <c r="BT58" s="1754"/>
      <c r="BU58" s="1754"/>
      <c r="BV58" s="1754"/>
      <c r="BW58" s="1754"/>
      <c r="BX58" s="1754"/>
      <c r="BY58" s="1754"/>
      <c r="BZ58" s="1754"/>
      <c r="CA58" s="1754"/>
      <c r="CB58" s="1738"/>
      <c r="CC58" s="1738"/>
      <c r="CD58" s="1815"/>
      <c r="CE58" s="266"/>
      <c r="CF58" s="266"/>
      <c r="CG58" s="266"/>
      <c r="CH58" s="5"/>
      <c r="CI58" s="5"/>
      <c r="CJ58" s="5"/>
      <c r="CK58" s="5"/>
      <c r="CL58" s="5"/>
      <c r="CM58" s="5"/>
    </row>
    <row r="59" spans="2:91" s="17" customFormat="1" ht="30" customHeight="1">
      <c r="B59" s="1800"/>
      <c r="C59" s="1738"/>
      <c r="D59" s="1738"/>
      <c r="E59" s="1738"/>
      <c r="F59" s="1812"/>
      <c r="G59" s="1813"/>
      <c r="I59" s="152"/>
      <c r="J59" s="1738"/>
      <c r="K59" s="1738"/>
      <c r="L59" s="1738"/>
      <c r="M59" s="1738"/>
      <c r="N59" s="1738"/>
      <c r="O59" s="1738"/>
      <c r="P59" s="1738"/>
      <c r="Q59" s="1738"/>
      <c r="R59" s="1738"/>
      <c r="S59" s="1738"/>
      <c r="T59" s="1738"/>
      <c r="U59" s="1738"/>
      <c r="V59" s="1738"/>
      <c r="W59" s="1738"/>
      <c r="X59" s="1738"/>
      <c r="Y59" s="1738"/>
      <c r="Z59" s="1738"/>
      <c r="AA59" s="1738"/>
      <c r="AB59" s="1738"/>
      <c r="AC59" s="1738"/>
      <c r="AD59" s="1738"/>
      <c r="AE59" s="1738"/>
      <c r="AF59" s="1738"/>
      <c r="AG59" s="1738"/>
      <c r="AH59" s="1738"/>
      <c r="AI59" s="1738"/>
      <c r="AJ59" s="1738"/>
      <c r="AK59" s="1738"/>
      <c r="AL59" s="1738"/>
      <c r="AM59" s="1738"/>
      <c r="AN59" s="1738"/>
      <c r="AO59" s="1738"/>
      <c r="AP59" s="1738"/>
      <c r="AQ59" s="1738"/>
      <c r="AR59" s="1738"/>
      <c r="AS59" s="1738"/>
      <c r="AT59" s="1738"/>
      <c r="AU59" s="1738"/>
      <c r="AV59" s="1738"/>
      <c r="AW59" s="1738"/>
      <c r="AX59" s="1738"/>
      <c r="AY59" s="1738"/>
      <c r="AZ59" s="1738"/>
      <c r="BA59" s="1738"/>
      <c r="BB59" s="356"/>
      <c r="BC59" s="356"/>
      <c r="BD59" s="1754"/>
      <c r="BE59" s="1754"/>
      <c r="BF59" s="1754"/>
      <c r="BG59" s="1754"/>
      <c r="BH59" s="1754"/>
      <c r="BI59" s="1754"/>
      <c r="BJ59" s="1754"/>
      <c r="BK59" s="1754"/>
      <c r="BL59" s="1754"/>
      <c r="BM59" s="143"/>
      <c r="BN59" s="143"/>
      <c r="BO59" s="143"/>
      <c r="BP59" s="143"/>
      <c r="BQ59" s="143"/>
      <c r="BR59" s="143"/>
      <c r="BS59" s="1754"/>
      <c r="BT59" s="1754"/>
      <c r="BU59" s="1754"/>
      <c r="BV59" s="1754"/>
      <c r="BW59" s="1754"/>
      <c r="BX59" s="1754"/>
      <c r="BY59" s="1754"/>
      <c r="BZ59" s="1754"/>
      <c r="CA59" s="1754"/>
      <c r="CB59" s="1738"/>
      <c r="CC59" s="1738"/>
      <c r="CD59" s="1815"/>
      <c r="CE59" s="266"/>
      <c r="CF59" s="266"/>
      <c r="CG59" s="266"/>
      <c r="CH59" s="5"/>
      <c r="CI59" s="5"/>
      <c r="CJ59" s="5"/>
      <c r="CK59" s="5"/>
      <c r="CL59" s="5"/>
      <c r="CM59" s="5"/>
    </row>
    <row r="60" spans="2:91" s="17" customFormat="1" ht="30" customHeight="1">
      <c r="B60" s="1800"/>
      <c r="C60" s="1738"/>
      <c r="D60" s="1738"/>
      <c r="E60" s="1738"/>
      <c r="F60" s="1812"/>
      <c r="G60" s="1813"/>
      <c r="I60" s="152"/>
      <c r="J60" s="1738"/>
      <c r="K60" s="1738"/>
      <c r="L60" s="1738"/>
      <c r="M60" s="1738"/>
      <c r="N60" s="1738"/>
      <c r="O60" s="1738"/>
      <c r="P60" s="1738"/>
      <c r="Q60" s="1738"/>
      <c r="R60" s="1738"/>
      <c r="S60" s="1738"/>
      <c r="T60" s="1738"/>
      <c r="U60" s="1738"/>
      <c r="V60" s="1738"/>
      <c r="W60" s="1738"/>
      <c r="X60" s="1738"/>
      <c r="Y60" s="1738"/>
      <c r="Z60" s="1738"/>
      <c r="AA60" s="1738"/>
      <c r="AB60" s="1738"/>
      <c r="AC60" s="1738"/>
      <c r="AD60" s="1738"/>
      <c r="AE60" s="1738"/>
      <c r="AF60" s="1738"/>
      <c r="AG60" s="1738"/>
      <c r="AH60" s="1738"/>
      <c r="AI60" s="1738"/>
      <c r="AJ60" s="1738"/>
      <c r="AK60" s="1738"/>
      <c r="AL60" s="1738"/>
      <c r="AM60" s="1738"/>
      <c r="AN60" s="1738"/>
      <c r="AO60" s="1738"/>
      <c r="AP60" s="1738"/>
      <c r="AQ60" s="1738"/>
      <c r="AR60" s="1738"/>
      <c r="AS60" s="1738"/>
      <c r="AT60" s="1738"/>
      <c r="AU60" s="1738"/>
      <c r="AV60" s="1738"/>
      <c r="AW60" s="1738"/>
      <c r="AX60" s="1738"/>
      <c r="AY60" s="1738"/>
      <c r="AZ60" s="1738"/>
      <c r="BA60" s="1738"/>
      <c r="BB60" s="356"/>
      <c r="BC60" s="356"/>
      <c r="BD60" s="1754"/>
      <c r="BE60" s="1754"/>
      <c r="BF60" s="1754"/>
      <c r="BG60" s="1754"/>
      <c r="BH60" s="1754"/>
      <c r="BI60" s="1754"/>
      <c r="BJ60" s="1754"/>
      <c r="BK60" s="1754"/>
      <c r="BL60" s="1754"/>
      <c r="BM60" s="143"/>
      <c r="BN60" s="143"/>
      <c r="BO60" s="143"/>
      <c r="BP60" s="143"/>
      <c r="BQ60" s="143"/>
      <c r="BR60" s="143"/>
      <c r="BS60" s="1754"/>
      <c r="BT60" s="1754"/>
      <c r="BU60" s="1754"/>
      <c r="BV60" s="1754"/>
      <c r="BW60" s="1754"/>
      <c r="BX60" s="1754"/>
      <c r="BY60" s="1754"/>
      <c r="BZ60" s="1754"/>
      <c r="CA60" s="1754"/>
      <c r="CB60" s="1738"/>
      <c r="CC60" s="1738"/>
      <c r="CD60" s="1815"/>
      <c r="CE60" s="266"/>
      <c r="CF60" s="266"/>
      <c r="CG60" s="266"/>
      <c r="CH60" s="5"/>
      <c r="CI60" s="5"/>
      <c r="CJ60" s="5"/>
      <c r="CK60" s="5"/>
      <c r="CL60" s="5"/>
      <c r="CM60" s="5"/>
    </row>
    <row r="61" spans="2:91" s="17" customFormat="1" ht="30" customHeight="1">
      <c r="B61" s="1800"/>
      <c r="C61" s="1738"/>
      <c r="D61" s="1738"/>
      <c r="E61" s="1738"/>
      <c r="F61" s="1812"/>
      <c r="G61" s="1813"/>
      <c r="I61" s="152"/>
      <c r="J61" s="1738"/>
      <c r="K61" s="1738"/>
      <c r="L61" s="1738"/>
      <c r="M61" s="1738"/>
      <c r="N61" s="1738"/>
      <c r="O61" s="1738"/>
      <c r="P61" s="1738"/>
      <c r="Q61" s="1738"/>
      <c r="R61" s="1738"/>
      <c r="S61" s="1738"/>
      <c r="T61" s="1738"/>
      <c r="U61" s="1738"/>
      <c r="V61" s="1738"/>
      <c r="W61" s="1738"/>
      <c r="X61" s="1738"/>
      <c r="Y61" s="1738"/>
      <c r="Z61" s="1738"/>
      <c r="AA61" s="1738"/>
      <c r="AB61" s="1738"/>
      <c r="AC61" s="1738"/>
      <c r="AD61" s="1738"/>
      <c r="AE61" s="1738"/>
      <c r="AF61" s="1738"/>
      <c r="AG61" s="1738"/>
      <c r="AH61" s="1738"/>
      <c r="AI61" s="1738"/>
      <c r="AJ61" s="1738"/>
      <c r="AK61" s="1738"/>
      <c r="AL61" s="1738"/>
      <c r="AM61" s="1738"/>
      <c r="AN61" s="1738"/>
      <c r="AO61" s="1738"/>
      <c r="AP61" s="1738"/>
      <c r="AQ61" s="1738"/>
      <c r="AR61" s="1738"/>
      <c r="AS61" s="1738"/>
      <c r="AT61" s="1738"/>
      <c r="AU61" s="1738"/>
      <c r="AV61" s="1738"/>
      <c r="AW61" s="1738"/>
      <c r="AX61" s="1738"/>
      <c r="AY61" s="1738"/>
      <c r="AZ61" s="1738"/>
      <c r="BA61" s="1738"/>
      <c r="BB61" s="356"/>
      <c r="BC61" s="356"/>
      <c r="BD61" s="1754"/>
      <c r="BE61" s="1754"/>
      <c r="BF61" s="1754"/>
      <c r="BG61" s="1754"/>
      <c r="BH61" s="1754"/>
      <c r="BI61" s="1754"/>
      <c r="BJ61" s="1754"/>
      <c r="BK61" s="1754"/>
      <c r="BL61" s="1754"/>
      <c r="BM61" s="143"/>
      <c r="BN61" s="143"/>
      <c r="BO61" s="143"/>
      <c r="BP61" s="143"/>
      <c r="BQ61" s="143"/>
      <c r="BR61" s="143"/>
      <c r="BS61" s="1754"/>
      <c r="BT61" s="1754"/>
      <c r="BU61" s="1754"/>
      <c r="BV61" s="1754"/>
      <c r="BW61" s="1754"/>
      <c r="BX61" s="1754"/>
      <c r="BY61" s="1754"/>
      <c r="BZ61" s="1754"/>
      <c r="CA61" s="1754"/>
      <c r="CB61" s="1738"/>
      <c r="CC61" s="1738"/>
      <c r="CD61" s="1815"/>
      <c r="CE61" s="266"/>
      <c r="CF61" s="266"/>
      <c r="CG61" s="266"/>
      <c r="CH61" s="5"/>
      <c r="CI61" s="5"/>
      <c r="CJ61" s="5"/>
      <c r="CK61" s="5"/>
      <c r="CL61" s="5"/>
      <c r="CM61" s="5"/>
    </row>
    <row r="62" spans="2:91" s="17" customFormat="1" ht="30" customHeight="1">
      <c r="B62" s="1800"/>
      <c r="C62" s="1738"/>
      <c r="D62" s="1738"/>
      <c r="E62" s="1738"/>
      <c r="F62" s="1812"/>
      <c r="G62" s="1813"/>
      <c r="I62" s="152"/>
      <c r="J62" s="1738"/>
      <c r="K62" s="1738"/>
      <c r="L62" s="1738"/>
      <c r="M62" s="1738"/>
      <c r="N62" s="1738"/>
      <c r="O62" s="1738"/>
      <c r="P62" s="1738"/>
      <c r="Q62" s="1738"/>
      <c r="R62" s="1738"/>
      <c r="S62" s="1738"/>
      <c r="T62" s="1738"/>
      <c r="U62" s="1738"/>
      <c r="V62" s="1738"/>
      <c r="W62" s="1738"/>
      <c r="X62" s="1738"/>
      <c r="Y62" s="1738"/>
      <c r="Z62" s="1738"/>
      <c r="AA62" s="1738"/>
      <c r="AB62" s="1738"/>
      <c r="AC62" s="1738"/>
      <c r="AD62" s="1738"/>
      <c r="AE62" s="1738"/>
      <c r="AF62" s="1738"/>
      <c r="AG62" s="1738"/>
      <c r="AH62" s="1738"/>
      <c r="AI62" s="1738"/>
      <c r="AJ62" s="1738"/>
      <c r="AK62" s="1738"/>
      <c r="AL62" s="1738"/>
      <c r="AM62" s="1738"/>
      <c r="AN62" s="1738"/>
      <c r="AO62" s="1738"/>
      <c r="AP62" s="1738"/>
      <c r="AQ62" s="1738"/>
      <c r="AR62" s="1738"/>
      <c r="AS62" s="1738"/>
      <c r="AT62" s="1738"/>
      <c r="AU62" s="1738"/>
      <c r="AV62" s="1738"/>
      <c r="AW62" s="1738"/>
      <c r="AX62" s="1738"/>
      <c r="AY62" s="1738"/>
      <c r="AZ62" s="1738"/>
      <c r="BA62" s="1738"/>
      <c r="BB62" s="356"/>
      <c r="BC62" s="356"/>
      <c r="BD62" s="1754"/>
      <c r="BE62" s="1754"/>
      <c r="BF62" s="1754"/>
      <c r="BG62" s="1754"/>
      <c r="BH62" s="1754"/>
      <c r="BI62" s="1754"/>
      <c r="BJ62" s="1754"/>
      <c r="BK62" s="1754"/>
      <c r="BL62" s="1754"/>
      <c r="BM62" s="143"/>
      <c r="BN62" s="143"/>
      <c r="BO62" s="143"/>
      <c r="BP62" s="143"/>
      <c r="BQ62" s="143"/>
      <c r="BR62" s="143"/>
      <c r="BS62" s="1754"/>
      <c r="BT62" s="1754"/>
      <c r="BU62" s="1754"/>
      <c r="BV62" s="1754"/>
      <c r="BW62" s="1754"/>
      <c r="BX62" s="1754"/>
      <c r="BY62" s="1754"/>
      <c r="BZ62" s="1754"/>
      <c r="CA62" s="1754"/>
      <c r="CB62" s="1738"/>
      <c r="CC62" s="1738"/>
      <c r="CD62" s="1815"/>
      <c r="CE62" s="266"/>
      <c r="CF62" s="266"/>
      <c r="CG62" s="266"/>
      <c r="CH62" s="5"/>
      <c r="CI62" s="5"/>
      <c r="CJ62" s="5"/>
      <c r="CK62" s="5"/>
      <c r="CL62" s="5"/>
      <c r="CM62" s="5"/>
    </row>
    <row r="63" spans="2:91" s="17" customFormat="1" ht="30" customHeight="1">
      <c r="B63" s="1800"/>
      <c r="C63" s="1738"/>
      <c r="D63" s="1738"/>
      <c r="E63" s="1738"/>
      <c r="F63" s="1812"/>
      <c r="G63" s="1813"/>
      <c r="I63" s="152"/>
      <c r="J63" s="1738"/>
      <c r="K63" s="1738"/>
      <c r="L63" s="1738"/>
      <c r="M63" s="1738"/>
      <c r="N63" s="1738"/>
      <c r="O63" s="1738"/>
      <c r="P63" s="1738"/>
      <c r="Q63" s="1738"/>
      <c r="R63" s="1738"/>
      <c r="S63" s="1738"/>
      <c r="T63" s="1738"/>
      <c r="U63" s="1738"/>
      <c r="V63" s="1738"/>
      <c r="W63" s="1738"/>
      <c r="X63" s="1738"/>
      <c r="Y63" s="1738"/>
      <c r="Z63" s="1738"/>
      <c r="AA63" s="1738"/>
      <c r="AB63" s="1738"/>
      <c r="AC63" s="1738"/>
      <c r="AD63" s="1738"/>
      <c r="AE63" s="1738"/>
      <c r="AF63" s="1738"/>
      <c r="AG63" s="1738"/>
      <c r="AH63" s="1738"/>
      <c r="AI63" s="1738"/>
      <c r="AJ63" s="1738"/>
      <c r="AK63" s="1738"/>
      <c r="AL63" s="1738"/>
      <c r="AM63" s="1738"/>
      <c r="AN63" s="1738"/>
      <c r="AO63" s="1738"/>
      <c r="AP63" s="1738"/>
      <c r="AQ63" s="1738"/>
      <c r="AR63" s="1738"/>
      <c r="AS63" s="1738"/>
      <c r="AT63" s="1738"/>
      <c r="AU63" s="1738"/>
      <c r="AV63" s="1738"/>
      <c r="AW63" s="1738"/>
      <c r="AX63" s="1738"/>
      <c r="AY63" s="1738"/>
      <c r="AZ63" s="1738"/>
      <c r="BA63" s="1738"/>
      <c r="BB63" s="356"/>
      <c r="BC63" s="356"/>
      <c r="BD63" s="1754"/>
      <c r="BE63" s="1754"/>
      <c r="BF63" s="1754"/>
      <c r="BG63" s="1754"/>
      <c r="BH63" s="1754"/>
      <c r="BI63" s="1754"/>
      <c r="BJ63" s="1754"/>
      <c r="BK63" s="1754"/>
      <c r="BL63" s="1754"/>
      <c r="BM63" s="143"/>
      <c r="BN63" s="143"/>
      <c r="BO63" s="143"/>
      <c r="BP63" s="143"/>
      <c r="BQ63" s="143"/>
      <c r="BR63" s="143"/>
      <c r="BS63" s="1754"/>
      <c r="BT63" s="1754"/>
      <c r="BU63" s="1754"/>
      <c r="BV63" s="1754"/>
      <c r="BW63" s="1754"/>
      <c r="BX63" s="1754"/>
      <c r="BY63" s="1754"/>
      <c r="BZ63" s="1754"/>
      <c r="CA63" s="1754"/>
      <c r="CB63" s="1738"/>
      <c r="CC63" s="1738"/>
      <c r="CD63" s="1815"/>
      <c r="CE63" s="266"/>
      <c r="CF63" s="266"/>
      <c r="CG63" s="266"/>
      <c r="CH63" s="5"/>
      <c r="CI63" s="5"/>
      <c r="CJ63" s="5"/>
      <c r="CK63" s="5"/>
      <c r="CL63" s="5"/>
      <c r="CM63" s="5"/>
    </row>
    <row r="64" spans="2:91" s="17" customFormat="1" ht="30" customHeight="1">
      <c r="B64" s="1800"/>
      <c r="C64" s="1738"/>
      <c r="D64" s="1738"/>
      <c r="E64" s="1738"/>
      <c r="F64" s="1812"/>
      <c r="G64" s="1813"/>
      <c r="I64" s="152"/>
      <c r="J64" s="1738"/>
      <c r="K64" s="1738"/>
      <c r="L64" s="1738"/>
      <c r="M64" s="1738"/>
      <c r="N64" s="1738"/>
      <c r="O64" s="1738"/>
      <c r="P64" s="1738"/>
      <c r="Q64" s="1738"/>
      <c r="R64" s="1738"/>
      <c r="S64" s="1738"/>
      <c r="T64" s="1738"/>
      <c r="U64" s="1738"/>
      <c r="V64" s="1738"/>
      <c r="W64" s="1738"/>
      <c r="X64" s="1738"/>
      <c r="Y64" s="1738"/>
      <c r="Z64" s="1738"/>
      <c r="AA64" s="1738"/>
      <c r="AB64" s="1738"/>
      <c r="AC64" s="1738"/>
      <c r="AD64" s="1738"/>
      <c r="AE64" s="1738"/>
      <c r="AF64" s="1738"/>
      <c r="AG64" s="1738"/>
      <c r="AH64" s="1738"/>
      <c r="AI64" s="1738"/>
      <c r="AJ64" s="1738"/>
      <c r="AK64" s="1738"/>
      <c r="AL64" s="1738"/>
      <c r="AM64" s="1738"/>
      <c r="AN64" s="1738"/>
      <c r="AO64" s="1738"/>
      <c r="AP64" s="1738"/>
      <c r="AQ64" s="1738"/>
      <c r="AR64" s="1738"/>
      <c r="AS64" s="1738"/>
      <c r="AT64" s="1738"/>
      <c r="AU64" s="1738"/>
      <c r="AV64" s="1738"/>
      <c r="AW64" s="1738"/>
      <c r="AX64" s="1738"/>
      <c r="AY64" s="1738"/>
      <c r="AZ64" s="1738"/>
      <c r="BA64" s="1738"/>
      <c r="BB64" s="356"/>
      <c r="BC64" s="356"/>
      <c r="BD64" s="1754"/>
      <c r="BE64" s="1754"/>
      <c r="BF64" s="1754"/>
      <c r="BG64" s="1754"/>
      <c r="BH64" s="1754"/>
      <c r="BI64" s="1754"/>
      <c r="BJ64" s="1754"/>
      <c r="BK64" s="1754"/>
      <c r="BL64" s="1754"/>
      <c r="BM64" s="143"/>
      <c r="BN64" s="143"/>
      <c r="BO64" s="143"/>
      <c r="BP64" s="143"/>
      <c r="BQ64" s="143"/>
      <c r="BR64" s="143"/>
      <c r="BS64" s="1754"/>
      <c r="BT64" s="1754"/>
      <c r="BU64" s="1754"/>
      <c r="BV64" s="1754"/>
      <c r="BW64" s="1754"/>
      <c r="BX64" s="1754"/>
      <c r="BY64" s="1754"/>
      <c r="BZ64" s="1754"/>
      <c r="CA64" s="1754"/>
      <c r="CB64" s="1738"/>
      <c r="CC64" s="1738"/>
      <c r="CD64" s="1815"/>
      <c r="CE64" s="266"/>
      <c r="CF64" s="266"/>
      <c r="CG64" s="266"/>
      <c r="CH64" s="5"/>
      <c r="CI64" s="5"/>
      <c r="CJ64" s="5"/>
      <c r="CK64" s="5"/>
      <c r="CL64" s="5"/>
      <c r="CM64" s="5"/>
    </row>
    <row r="65" spans="2:91" s="17" customFormat="1" ht="30" customHeight="1">
      <c r="B65" s="1800"/>
      <c r="C65" s="1738"/>
      <c r="D65" s="1738"/>
      <c r="E65" s="1738"/>
      <c r="F65" s="1812"/>
      <c r="G65" s="1813"/>
      <c r="I65" s="152"/>
      <c r="J65" s="1738"/>
      <c r="K65" s="1738"/>
      <c r="L65" s="1738"/>
      <c r="M65" s="1738"/>
      <c r="N65" s="1738"/>
      <c r="O65" s="1738"/>
      <c r="P65" s="1738"/>
      <c r="Q65" s="1738"/>
      <c r="R65" s="1738"/>
      <c r="S65" s="1738"/>
      <c r="T65" s="1738"/>
      <c r="U65" s="1738"/>
      <c r="V65" s="1738"/>
      <c r="W65" s="1738"/>
      <c r="X65" s="1738"/>
      <c r="Y65" s="1738"/>
      <c r="Z65" s="1738"/>
      <c r="AA65" s="1738"/>
      <c r="AB65" s="1738"/>
      <c r="AC65" s="1738"/>
      <c r="AD65" s="1738"/>
      <c r="AE65" s="1738"/>
      <c r="AF65" s="1738"/>
      <c r="AG65" s="1738"/>
      <c r="AH65" s="1738"/>
      <c r="AI65" s="1738"/>
      <c r="AJ65" s="1738"/>
      <c r="AK65" s="1738"/>
      <c r="AL65" s="1738"/>
      <c r="AM65" s="1738"/>
      <c r="AN65" s="1738"/>
      <c r="AO65" s="1738"/>
      <c r="AP65" s="1738"/>
      <c r="AQ65" s="1738"/>
      <c r="AR65" s="1738"/>
      <c r="AS65" s="1738"/>
      <c r="AT65" s="1738"/>
      <c r="AU65" s="1738"/>
      <c r="AV65" s="1738"/>
      <c r="AW65" s="1738"/>
      <c r="AX65" s="1738"/>
      <c r="AY65" s="1738"/>
      <c r="AZ65" s="1738"/>
      <c r="BA65" s="1738"/>
      <c r="BB65" s="356"/>
      <c r="BC65" s="356"/>
      <c r="BD65" s="1754"/>
      <c r="BE65" s="1754"/>
      <c r="BF65" s="1754"/>
      <c r="BG65" s="1754"/>
      <c r="BH65" s="1754"/>
      <c r="BI65" s="1754"/>
      <c r="BJ65" s="1754"/>
      <c r="BK65" s="1754"/>
      <c r="BL65" s="1754"/>
      <c r="BM65" s="143"/>
      <c r="BN65" s="143"/>
      <c r="BO65" s="143"/>
      <c r="BP65" s="143"/>
      <c r="BQ65" s="143"/>
      <c r="BR65" s="143"/>
      <c r="BS65" s="1754"/>
      <c r="BT65" s="1754"/>
      <c r="BU65" s="1754"/>
      <c r="BV65" s="1754"/>
      <c r="BW65" s="1754"/>
      <c r="BX65" s="1754"/>
      <c r="BY65" s="1754"/>
      <c r="BZ65" s="1754"/>
      <c r="CA65" s="1754"/>
      <c r="CB65" s="1738"/>
      <c r="CC65" s="1738"/>
      <c r="CD65" s="1815"/>
      <c r="CE65" s="266"/>
      <c r="CF65" s="266"/>
      <c r="CG65" s="266"/>
      <c r="CH65" s="5"/>
      <c r="CI65" s="5"/>
      <c r="CJ65" s="5"/>
      <c r="CK65" s="5"/>
      <c r="CL65" s="5"/>
      <c r="CM65" s="5"/>
    </row>
    <row r="66" spans="2:91" s="17" customFormat="1" ht="30" customHeight="1">
      <c r="B66" s="1800"/>
      <c r="C66" s="1738"/>
      <c r="D66" s="1738"/>
      <c r="E66" s="1738"/>
      <c r="F66" s="1812"/>
      <c r="G66" s="1813"/>
      <c r="I66" s="152"/>
      <c r="J66" s="1738"/>
      <c r="K66" s="1738"/>
      <c r="L66" s="1738"/>
      <c r="M66" s="1738"/>
      <c r="N66" s="1738"/>
      <c r="O66" s="1738"/>
      <c r="P66" s="1738"/>
      <c r="Q66" s="1738"/>
      <c r="R66" s="1738"/>
      <c r="S66" s="1738"/>
      <c r="T66" s="1738"/>
      <c r="U66" s="1738"/>
      <c r="V66" s="1738"/>
      <c r="W66" s="1738"/>
      <c r="X66" s="1738"/>
      <c r="Y66" s="1738"/>
      <c r="Z66" s="1738"/>
      <c r="AA66" s="1738"/>
      <c r="AB66" s="1738"/>
      <c r="AC66" s="1738"/>
      <c r="AD66" s="1738"/>
      <c r="AE66" s="1738"/>
      <c r="AF66" s="1738"/>
      <c r="AG66" s="1738"/>
      <c r="AH66" s="1738"/>
      <c r="AI66" s="1738"/>
      <c r="AJ66" s="1738"/>
      <c r="AK66" s="1738"/>
      <c r="AL66" s="1738"/>
      <c r="AM66" s="1738"/>
      <c r="AN66" s="1738"/>
      <c r="AO66" s="1738"/>
      <c r="AP66" s="1738"/>
      <c r="AQ66" s="1738"/>
      <c r="AR66" s="1738"/>
      <c r="AS66" s="1738"/>
      <c r="AT66" s="1738"/>
      <c r="AU66" s="1738"/>
      <c r="AV66" s="1738"/>
      <c r="AW66" s="1738"/>
      <c r="AX66" s="1738"/>
      <c r="AY66" s="1738"/>
      <c r="AZ66" s="1738"/>
      <c r="BA66" s="1738"/>
      <c r="BB66" s="356"/>
      <c r="BC66" s="356"/>
      <c r="BD66" s="1754"/>
      <c r="BE66" s="1754"/>
      <c r="BF66" s="1754"/>
      <c r="BG66" s="1754"/>
      <c r="BH66" s="1754"/>
      <c r="BI66" s="1754"/>
      <c r="BJ66" s="1754"/>
      <c r="BK66" s="1754"/>
      <c r="BL66" s="1754"/>
      <c r="BM66" s="143"/>
      <c r="BN66" s="143"/>
      <c r="BO66" s="143"/>
      <c r="BP66" s="143"/>
      <c r="BQ66" s="143"/>
      <c r="BR66" s="143"/>
      <c r="BS66" s="1754"/>
      <c r="BT66" s="1754"/>
      <c r="BU66" s="1754"/>
      <c r="BV66" s="1754"/>
      <c r="BW66" s="1754"/>
      <c r="BX66" s="1754"/>
      <c r="BY66" s="1754"/>
      <c r="BZ66" s="1754"/>
      <c r="CA66" s="1754"/>
      <c r="CB66" s="1738"/>
      <c r="CC66" s="1738"/>
      <c r="CD66" s="1815"/>
      <c r="CE66" s="266"/>
      <c r="CF66" s="266"/>
      <c r="CG66" s="266"/>
      <c r="CH66" s="5"/>
      <c r="CI66" s="5"/>
      <c r="CJ66" s="5"/>
      <c r="CK66" s="5"/>
      <c r="CL66" s="5"/>
      <c r="CM66" s="5"/>
    </row>
    <row r="67" spans="2:91" s="17" customFormat="1" ht="30" customHeight="1">
      <c r="B67" s="1800"/>
      <c r="C67" s="1738"/>
      <c r="D67" s="1738"/>
      <c r="E67" s="1738"/>
      <c r="F67" s="1812"/>
      <c r="G67" s="1813"/>
      <c r="I67" s="152"/>
      <c r="J67" s="1738"/>
      <c r="K67" s="1738"/>
      <c r="L67" s="1738"/>
      <c r="M67" s="1738"/>
      <c r="N67" s="1738"/>
      <c r="O67" s="1738"/>
      <c r="P67" s="1738"/>
      <c r="Q67" s="1738"/>
      <c r="R67" s="1738"/>
      <c r="S67" s="1738"/>
      <c r="T67" s="1738"/>
      <c r="U67" s="1738"/>
      <c r="V67" s="1738"/>
      <c r="W67" s="1738"/>
      <c r="X67" s="1738"/>
      <c r="Y67" s="1738"/>
      <c r="Z67" s="1738"/>
      <c r="AA67" s="1738"/>
      <c r="AB67" s="1738"/>
      <c r="AC67" s="1738"/>
      <c r="AD67" s="1738"/>
      <c r="AE67" s="1738"/>
      <c r="AF67" s="1738"/>
      <c r="AG67" s="1738"/>
      <c r="AH67" s="1738"/>
      <c r="AI67" s="1738"/>
      <c r="AJ67" s="1738"/>
      <c r="AK67" s="1738"/>
      <c r="AL67" s="1738"/>
      <c r="AM67" s="1738"/>
      <c r="AN67" s="1738"/>
      <c r="AO67" s="1738"/>
      <c r="AP67" s="1738"/>
      <c r="AQ67" s="1738"/>
      <c r="AR67" s="1738"/>
      <c r="AS67" s="1738"/>
      <c r="AT67" s="1738"/>
      <c r="AU67" s="1738"/>
      <c r="AV67" s="1738"/>
      <c r="AW67" s="1738"/>
      <c r="AX67" s="1738"/>
      <c r="AY67" s="1738"/>
      <c r="AZ67" s="1738"/>
      <c r="BA67" s="1738"/>
      <c r="BB67" s="356"/>
      <c r="BC67" s="356"/>
      <c r="BD67" s="1754"/>
      <c r="BE67" s="1754"/>
      <c r="BF67" s="1754"/>
      <c r="BG67" s="1754"/>
      <c r="BH67" s="1754"/>
      <c r="BI67" s="1754"/>
      <c r="BJ67" s="1754"/>
      <c r="BK67" s="1754"/>
      <c r="BL67" s="1754"/>
      <c r="BM67" s="143"/>
      <c r="BN67" s="143"/>
      <c r="BO67" s="143"/>
      <c r="BP67" s="143"/>
      <c r="BQ67" s="143"/>
      <c r="BR67" s="143"/>
      <c r="BS67" s="1754"/>
      <c r="BT67" s="1754"/>
      <c r="BU67" s="1754"/>
      <c r="BV67" s="1754"/>
      <c r="BW67" s="1754"/>
      <c r="BX67" s="1754"/>
      <c r="BY67" s="1754"/>
      <c r="BZ67" s="1754"/>
      <c r="CA67" s="1754"/>
      <c r="CB67" s="1738"/>
      <c r="CC67" s="1738"/>
      <c r="CD67" s="1815"/>
      <c r="CE67" s="266"/>
      <c r="CF67" s="266"/>
      <c r="CG67" s="266"/>
      <c r="CH67" s="5"/>
      <c r="CI67" s="5"/>
      <c r="CJ67" s="5"/>
      <c r="CK67" s="5"/>
      <c r="CL67" s="5"/>
      <c r="CM67" s="5"/>
    </row>
    <row r="68" spans="2:91" s="17" customFormat="1" ht="30" customHeight="1">
      <c r="B68" s="1800"/>
      <c r="C68" s="1738"/>
      <c r="D68" s="1738"/>
      <c r="E68" s="1738"/>
      <c r="F68" s="1812"/>
      <c r="G68" s="1813"/>
      <c r="I68" s="152"/>
      <c r="J68" s="1738"/>
      <c r="K68" s="1738"/>
      <c r="L68" s="1738"/>
      <c r="M68" s="1738"/>
      <c r="N68" s="1738"/>
      <c r="O68" s="1738"/>
      <c r="P68" s="1738"/>
      <c r="Q68" s="1738"/>
      <c r="R68" s="1738"/>
      <c r="S68" s="1738"/>
      <c r="T68" s="1738"/>
      <c r="U68" s="1738"/>
      <c r="V68" s="1738"/>
      <c r="W68" s="1738"/>
      <c r="X68" s="1738"/>
      <c r="Y68" s="1738"/>
      <c r="Z68" s="1738"/>
      <c r="AA68" s="1738"/>
      <c r="AB68" s="1738"/>
      <c r="AC68" s="1738"/>
      <c r="AD68" s="1738"/>
      <c r="AE68" s="1738"/>
      <c r="AF68" s="1738"/>
      <c r="AG68" s="1738"/>
      <c r="AH68" s="1738"/>
      <c r="AI68" s="1738"/>
      <c r="AJ68" s="1738"/>
      <c r="AK68" s="1738"/>
      <c r="AL68" s="1738"/>
      <c r="AM68" s="1738"/>
      <c r="AN68" s="1738"/>
      <c r="AO68" s="1738"/>
      <c r="AP68" s="1738"/>
      <c r="AQ68" s="1738"/>
      <c r="AR68" s="1738"/>
      <c r="AS68" s="1738"/>
      <c r="AT68" s="1738"/>
      <c r="AU68" s="1738"/>
      <c r="AV68" s="1738"/>
      <c r="AW68" s="1738"/>
      <c r="AX68" s="1738"/>
      <c r="AY68" s="1738"/>
      <c r="AZ68" s="1738"/>
      <c r="BA68" s="1738"/>
      <c r="BB68" s="356"/>
      <c r="BC68" s="356"/>
      <c r="BD68" s="1754"/>
      <c r="BE68" s="1754"/>
      <c r="BF68" s="1754"/>
      <c r="BG68" s="1754"/>
      <c r="BH68" s="1754"/>
      <c r="BI68" s="1754"/>
      <c r="BJ68" s="1754"/>
      <c r="BK68" s="1754"/>
      <c r="BL68" s="1754"/>
      <c r="BM68" s="143"/>
      <c r="BN68" s="143"/>
      <c r="BO68" s="143"/>
      <c r="BP68" s="143"/>
      <c r="BQ68" s="143"/>
      <c r="BR68" s="143"/>
      <c r="BS68" s="1754"/>
      <c r="BT68" s="1754"/>
      <c r="BU68" s="1754"/>
      <c r="BV68" s="1754"/>
      <c r="BW68" s="1754"/>
      <c r="BX68" s="1754"/>
      <c r="BY68" s="1754"/>
      <c r="BZ68" s="1754"/>
      <c r="CA68" s="1754"/>
      <c r="CB68" s="1738"/>
      <c r="CC68" s="1738"/>
      <c r="CD68" s="1815"/>
      <c r="CE68" s="266"/>
      <c r="CF68" s="266"/>
      <c r="CG68" s="266"/>
      <c r="CH68" s="5"/>
      <c r="CI68" s="5"/>
      <c r="CJ68" s="5"/>
      <c r="CK68" s="5"/>
      <c r="CL68" s="5"/>
      <c r="CM68" s="5"/>
    </row>
    <row r="69" spans="2:91" s="17" customFormat="1" ht="30" customHeight="1">
      <c r="B69" s="1800"/>
      <c r="C69" s="1738"/>
      <c r="D69" s="1738"/>
      <c r="E69" s="1738"/>
      <c r="F69" s="1812"/>
      <c r="G69" s="1813"/>
      <c r="I69" s="152"/>
      <c r="J69" s="1738"/>
      <c r="K69" s="1738"/>
      <c r="L69" s="1738"/>
      <c r="M69" s="1738"/>
      <c r="N69" s="1738"/>
      <c r="O69" s="1738"/>
      <c r="P69" s="1738"/>
      <c r="Q69" s="1738"/>
      <c r="R69" s="1738"/>
      <c r="S69" s="1738"/>
      <c r="T69" s="1738"/>
      <c r="U69" s="1738"/>
      <c r="V69" s="1738"/>
      <c r="W69" s="1738"/>
      <c r="X69" s="1738"/>
      <c r="Y69" s="1738"/>
      <c r="Z69" s="1738"/>
      <c r="AA69" s="1738"/>
      <c r="AB69" s="1738"/>
      <c r="AC69" s="1738"/>
      <c r="AD69" s="1738"/>
      <c r="AE69" s="1738"/>
      <c r="AF69" s="1738"/>
      <c r="AG69" s="1738"/>
      <c r="AH69" s="1738"/>
      <c r="AI69" s="1738"/>
      <c r="AJ69" s="1738"/>
      <c r="AK69" s="1738"/>
      <c r="AL69" s="1738"/>
      <c r="AM69" s="1738"/>
      <c r="AN69" s="1738"/>
      <c r="AO69" s="1738"/>
      <c r="AP69" s="1738"/>
      <c r="AQ69" s="1738"/>
      <c r="AR69" s="1738"/>
      <c r="AS69" s="1738"/>
      <c r="AT69" s="1738"/>
      <c r="AU69" s="1738"/>
      <c r="AV69" s="1738"/>
      <c r="AW69" s="1738"/>
      <c r="AX69" s="1738"/>
      <c r="AY69" s="1738"/>
      <c r="AZ69" s="1738"/>
      <c r="BA69" s="1738"/>
      <c r="BB69" s="356"/>
      <c r="BC69" s="356"/>
      <c r="BD69" s="1754"/>
      <c r="BE69" s="1754"/>
      <c r="BF69" s="1754"/>
      <c r="BG69" s="1754"/>
      <c r="BH69" s="1754"/>
      <c r="BI69" s="1754"/>
      <c r="BJ69" s="1754"/>
      <c r="BK69" s="1754"/>
      <c r="BL69" s="1754"/>
      <c r="BM69" s="143"/>
      <c r="BN69" s="143"/>
      <c r="BO69" s="143"/>
      <c r="BP69" s="143"/>
      <c r="BQ69" s="143"/>
      <c r="BR69" s="143"/>
      <c r="BS69" s="1754"/>
      <c r="BT69" s="1754"/>
      <c r="BU69" s="1754"/>
      <c r="BV69" s="1754"/>
      <c r="BW69" s="1754"/>
      <c r="BX69" s="1754"/>
      <c r="BY69" s="1754"/>
      <c r="BZ69" s="1754"/>
      <c r="CA69" s="1754"/>
      <c r="CB69" s="1738"/>
      <c r="CC69" s="1738"/>
      <c r="CD69" s="1815"/>
      <c r="CE69" s="266"/>
      <c r="CF69" s="266"/>
      <c r="CG69" s="266"/>
      <c r="CH69" s="5"/>
      <c r="CI69" s="5"/>
      <c r="CJ69" s="5"/>
      <c r="CK69" s="5"/>
      <c r="CL69" s="5"/>
      <c r="CM69" s="5"/>
    </row>
    <row r="70" spans="2:91" s="17" customFormat="1" ht="30" customHeight="1">
      <c r="B70" s="1800"/>
      <c r="C70" s="1738"/>
      <c r="D70" s="1738"/>
      <c r="E70" s="1738"/>
      <c r="F70" s="1812"/>
      <c r="G70" s="1813"/>
      <c r="I70" s="152"/>
      <c r="J70" s="1738"/>
      <c r="K70" s="1738"/>
      <c r="L70" s="1738"/>
      <c r="M70" s="1738"/>
      <c r="N70" s="1738"/>
      <c r="O70" s="1738"/>
      <c r="P70" s="1738"/>
      <c r="Q70" s="1738"/>
      <c r="R70" s="1738"/>
      <c r="S70" s="1738"/>
      <c r="T70" s="1738"/>
      <c r="U70" s="1738"/>
      <c r="V70" s="1738"/>
      <c r="W70" s="1738"/>
      <c r="X70" s="1738"/>
      <c r="Y70" s="1738"/>
      <c r="Z70" s="1738"/>
      <c r="AA70" s="1738"/>
      <c r="AB70" s="1738"/>
      <c r="AC70" s="1738"/>
      <c r="AD70" s="1738"/>
      <c r="AE70" s="1738"/>
      <c r="AF70" s="1738"/>
      <c r="AG70" s="1738"/>
      <c r="AH70" s="1738"/>
      <c r="AI70" s="1738"/>
      <c r="AJ70" s="1738"/>
      <c r="AK70" s="1738"/>
      <c r="AL70" s="1738"/>
      <c r="AM70" s="1738"/>
      <c r="AN70" s="1738"/>
      <c r="AO70" s="1738"/>
      <c r="AP70" s="1738"/>
      <c r="AQ70" s="1738"/>
      <c r="AR70" s="1738"/>
      <c r="AS70" s="1738"/>
      <c r="AT70" s="1738"/>
      <c r="AU70" s="1738"/>
      <c r="AV70" s="1738"/>
      <c r="AW70" s="1738"/>
      <c r="AX70" s="1738"/>
      <c r="AY70" s="1738"/>
      <c r="AZ70" s="1738"/>
      <c r="BA70" s="1738"/>
      <c r="BB70" s="356"/>
      <c r="BC70" s="356"/>
      <c r="BD70" s="1754"/>
      <c r="BE70" s="1754"/>
      <c r="BF70" s="1754"/>
      <c r="BG70" s="1754"/>
      <c r="BH70" s="1754"/>
      <c r="BI70" s="1754"/>
      <c r="BJ70" s="1754"/>
      <c r="BK70" s="1754"/>
      <c r="BL70" s="1754"/>
      <c r="BM70" s="143"/>
      <c r="BN70" s="143"/>
      <c r="BO70" s="143"/>
      <c r="BP70" s="143"/>
      <c r="BQ70" s="143"/>
      <c r="BR70" s="143"/>
      <c r="BS70" s="1754"/>
      <c r="BT70" s="1754"/>
      <c r="BU70" s="1754"/>
      <c r="BV70" s="1754"/>
      <c r="BW70" s="1754"/>
      <c r="BX70" s="1754"/>
      <c r="BY70" s="1754"/>
      <c r="BZ70" s="1754"/>
      <c r="CA70" s="1754"/>
      <c r="CB70" s="1738"/>
      <c r="CC70" s="1738"/>
      <c r="CD70" s="1815"/>
      <c r="CE70" s="266"/>
      <c r="CF70" s="266"/>
      <c r="CG70" s="266"/>
      <c r="CH70" s="5"/>
      <c r="CI70" s="5"/>
      <c r="CJ70" s="5"/>
      <c r="CK70" s="5"/>
      <c r="CL70" s="5"/>
      <c r="CM70" s="5"/>
    </row>
    <row r="71" spans="2:91" s="17" customFormat="1" ht="30" customHeight="1">
      <c r="B71" s="1800"/>
      <c r="C71" s="1738"/>
      <c r="D71" s="1738"/>
      <c r="E71" s="1738"/>
      <c r="F71" s="1812"/>
      <c r="G71" s="1813"/>
      <c r="I71" s="152"/>
      <c r="J71" s="1738"/>
      <c r="K71" s="1738"/>
      <c r="L71" s="1738"/>
      <c r="M71" s="1738"/>
      <c r="N71" s="1738"/>
      <c r="O71" s="1738"/>
      <c r="P71" s="1738"/>
      <c r="Q71" s="1738"/>
      <c r="R71" s="1738"/>
      <c r="S71" s="1738"/>
      <c r="T71" s="1738"/>
      <c r="U71" s="1738"/>
      <c r="V71" s="1738"/>
      <c r="W71" s="1738"/>
      <c r="X71" s="1738"/>
      <c r="Y71" s="1738"/>
      <c r="Z71" s="1738"/>
      <c r="AA71" s="1738"/>
      <c r="AB71" s="1738"/>
      <c r="AC71" s="1738"/>
      <c r="AD71" s="1738"/>
      <c r="AE71" s="1738"/>
      <c r="AF71" s="1738"/>
      <c r="AG71" s="1738"/>
      <c r="AH71" s="1738"/>
      <c r="AI71" s="1738"/>
      <c r="AJ71" s="1738"/>
      <c r="AK71" s="1738"/>
      <c r="AL71" s="1738"/>
      <c r="AM71" s="1738"/>
      <c r="AN71" s="1738"/>
      <c r="AO71" s="1738"/>
      <c r="AP71" s="1738"/>
      <c r="AQ71" s="1738"/>
      <c r="AR71" s="1738"/>
      <c r="AS71" s="1738"/>
      <c r="AT71" s="1738"/>
      <c r="AU71" s="1738"/>
      <c r="AV71" s="1738"/>
      <c r="AW71" s="1738"/>
      <c r="AX71" s="1738"/>
      <c r="AY71" s="1738"/>
      <c r="AZ71" s="1738"/>
      <c r="BA71" s="1738"/>
      <c r="BB71" s="356"/>
      <c r="BC71" s="356"/>
      <c r="BD71" s="1754"/>
      <c r="BE71" s="1754"/>
      <c r="BF71" s="1754"/>
      <c r="BG71" s="1754"/>
      <c r="BH71" s="1754"/>
      <c r="BI71" s="1754"/>
      <c r="BJ71" s="1754"/>
      <c r="BK71" s="1754"/>
      <c r="BL71" s="1754"/>
      <c r="BM71" s="143"/>
      <c r="BN71" s="143"/>
      <c r="BO71" s="143"/>
      <c r="BP71" s="143"/>
      <c r="BQ71" s="143"/>
      <c r="BR71" s="143"/>
      <c r="BS71" s="1754"/>
      <c r="BT71" s="1754"/>
      <c r="BU71" s="1754"/>
      <c r="BV71" s="1754"/>
      <c r="BW71" s="1754"/>
      <c r="BX71" s="1754"/>
      <c r="BY71" s="1754"/>
      <c r="BZ71" s="1754"/>
      <c r="CA71" s="1754"/>
      <c r="CB71" s="1738"/>
      <c r="CC71" s="1738"/>
      <c r="CD71" s="1815"/>
      <c r="CE71" s="266"/>
      <c r="CF71" s="266"/>
      <c r="CG71" s="266"/>
      <c r="CH71" s="5"/>
      <c r="CI71" s="5"/>
      <c r="CJ71" s="5"/>
      <c r="CK71" s="5"/>
      <c r="CL71" s="5"/>
      <c r="CM71" s="5"/>
    </row>
    <row r="72" spans="2:91" s="17" customFormat="1" ht="30" customHeight="1">
      <c r="B72" s="1800"/>
      <c r="C72" s="1738"/>
      <c r="D72" s="1738"/>
      <c r="E72" s="1738"/>
      <c r="F72" s="1812"/>
      <c r="G72" s="1813"/>
      <c r="I72" s="152"/>
      <c r="J72" s="1738"/>
      <c r="K72" s="1738"/>
      <c r="L72" s="1738"/>
      <c r="M72" s="1738"/>
      <c r="N72" s="1738"/>
      <c r="O72" s="1738"/>
      <c r="P72" s="1738"/>
      <c r="Q72" s="1738"/>
      <c r="R72" s="1738"/>
      <c r="S72" s="1738"/>
      <c r="T72" s="1738"/>
      <c r="U72" s="1738"/>
      <c r="V72" s="1738"/>
      <c r="W72" s="1738"/>
      <c r="X72" s="1738"/>
      <c r="Y72" s="1738"/>
      <c r="Z72" s="1738"/>
      <c r="AA72" s="1738"/>
      <c r="AB72" s="1738"/>
      <c r="AC72" s="1738"/>
      <c r="AD72" s="1738"/>
      <c r="AE72" s="1738"/>
      <c r="AF72" s="1738"/>
      <c r="AG72" s="1738"/>
      <c r="AH72" s="1738"/>
      <c r="AI72" s="1738"/>
      <c r="AJ72" s="1738"/>
      <c r="AK72" s="1738"/>
      <c r="AL72" s="1738"/>
      <c r="AM72" s="1738"/>
      <c r="AN72" s="1738"/>
      <c r="AO72" s="1738"/>
      <c r="AP72" s="1738"/>
      <c r="AQ72" s="1738"/>
      <c r="AR72" s="1738"/>
      <c r="AS72" s="1738"/>
      <c r="AT72" s="1738"/>
      <c r="AU72" s="1738"/>
      <c r="AV72" s="1738"/>
      <c r="AW72" s="1738"/>
      <c r="AX72" s="1738"/>
      <c r="AY72" s="1738"/>
      <c r="AZ72" s="1738"/>
      <c r="BA72" s="1738"/>
      <c r="BB72" s="356"/>
      <c r="BC72" s="356"/>
      <c r="BD72" s="1754"/>
      <c r="BE72" s="1754"/>
      <c r="BF72" s="1754"/>
      <c r="BG72" s="1754"/>
      <c r="BH72" s="1754"/>
      <c r="BI72" s="1754"/>
      <c r="BJ72" s="1754"/>
      <c r="BK72" s="1754"/>
      <c r="BL72" s="1754"/>
      <c r="BM72" s="143"/>
      <c r="BN72" s="143"/>
      <c r="BO72" s="143"/>
      <c r="BP72" s="143"/>
      <c r="BQ72" s="143"/>
      <c r="BR72" s="143"/>
      <c r="BS72" s="1754"/>
      <c r="BT72" s="1754"/>
      <c r="BU72" s="1754"/>
      <c r="BV72" s="1754"/>
      <c r="BW72" s="1754"/>
      <c r="BX72" s="1754"/>
      <c r="BY72" s="1754"/>
      <c r="BZ72" s="1754"/>
      <c r="CA72" s="1754"/>
      <c r="CB72" s="1738"/>
      <c r="CC72" s="1738"/>
      <c r="CD72" s="1815"/>
      <c r="CE72" s="266"/>
      <c r="CF72" s="266"/>
      <c r="CG72" s="266"/>
      <c r="CH72" s="5"/>
      <c r="CI72" s="5"/>
      <c r="CJ72" s="5"/>
      <c r="CK72" s="5"/>
      <c r="CL72" s="5"/>
      <c r="CM72" s="5"/>
    </row>
    <row r="73" spans="2:91" s="17" customFormat="1" ht="30" customHeight="1">
      <c r="B73" s="1800"/>
      <c r="C73" s="1738"/>
      <c r="D73" s="1738"/>
      <c r="E73" s="1738"/>
      <c r="F73" s="1812"/>
      <c r="G73" s="1813"/>
      <c r="I73" s="152"/>
      <c r="J73" s="1738"/>
      <c r="K73" s="1738"/>
      <c r="L73" s="1738"/>
      <c r="M73" s="1738"/>
      <c r="N73" s="1738"/>
      <c r="O73" s="1738"/>
      <c r="P73" s="1738"/>
      <c r="Q73" s="1738"/>
      <c r="R73" s="1738"/>
      <c r="S73" s="1738"/>
      <c r="T73" s="1738"/>
      <c r="U73" s="1738"/>
      <c r="V73" s="1738"/>
      <c r="W73" s="1738"/>
      <c r="X73" s="1738"/>
      <c r="Y73" s="1738"/>
      <c r="Z73" s="1738"/>
      <c r="AA73" s="1738"/>
      <c r="AB73" s="1738"/>
      <c r="AC73" s="1738"/>
      <c r="AD73" s="1738"/>
      <c r="AE73" s="1738"/>
      <c r="AF73" s="1738"/>
      <c r="AG73" s="1738"/>
      <c r="AH73" s="1738"/>
      <c r="AI73" s="1738"/>
      <c r="AJ73" s="1738"/>
      <c r="AK73" s="1738"/>
      <c r="AL73" s="1738"/>
      <c r="AM73" s="1738"/>
      <c r="AN73" s="1738"/>
      <c r="AO73" s="1738"/>
      <c r="AP73" s="1738"/>
      <c r="AQ73" s="1738"/>
      <c r="AR73" s="1738"/>
      <c r="AS73" s="1738"/>
      <c r="AT73" s="1738"/>
      <c r="AU73" s="1738"/>
      <c r="AV73" s="1738"/>
      <c r="AW73" s="1738"/>
      <c r="AX73" s="1738"/>
      <c r="AY73" s="1738"/>
      <c r="AZ73" s="1738"/>
      <c r="BA73" s="1738"/>
      <c r="BB73" s="356"/>
      <c r="BC73" s="356"/>
      <c r="BD73" s="1754"/>
      <c r="BE73" s="1754"/>
      <c r="BF73" s="1754"/>
      <c r="BG73" s="1754"/>
      <c r="BH73" s="1754"/>
      <c r="BI73" s="1754"/>
      <c r="BJ73" s="1754"/>
      <c r="BK73" s="1754"/>
      <c r="BL73" s="1754"/>
      <c r="BM73" s="143"/>
      <c r="BN73" s="143"/>
      <c r="BO73" s="143"/>
      <c r="BP73" s="143"/>
      <c r="BQ73" s="143"/>
      <c r="BR73" s="143"/>
      <c r="BS73" s="1754"/>
      <c r="BT73" s="1754"/>
      <c r="BU73" s="1754"/>
      <c r="BV73" s="1754"/>
      <c r="BW73" s="1754"/>
      <c r="BX73" s="1754"/>
      <c r="BY73" s="1754"/>
      <c r="BZ73" s="1754"/>
      <c r="CA73" s="1754"/>
      <c r="CB73" s="1738"/>
      <c r="CC73" s="1738"/>
      <c r="CD73" s="1815"/>
      <c r="CE73" s="266"/>
      <c r="CF73" s="266"/>
      <c r="CG73" s="266"/>
      <c r="CH73" s="5"/>
      <c r="CI73" s="5"/>
      <c r="CJ73" s="5"/>
      <c r="CK73" s="5"/>
      <c r="CL73" s="5"/>
      <c r="CM73" s="5"/>
    </row>
    <row r="74" spans="2:91" s="17" customFormat="1" ht="30" customHeight="1">
      <c r="B74" s="1800"/>
      <c r="C74" s="1738"/>
      <c r="D74" s="1738"/>
      <c r="E74" s="1738"/>
      <c r="F74" s="1812"/>
      <c r="G74" s="1813"/>
      <c r="I74" s="152"/>
      <c r="J74" s="1738"/>
      <c r="K74" s="1738"/>
      <c r="L74" s="1738"/>
      <c r="M74" s="1738"/>
      <c r="N74" s="1738"/>
      <c r="O74" s="1738"/>
      <c r="P74" s="1738"/>
      <c r="Q74" s="1738"/>
      <c r="R74" s="1738"/>
      <c r="S74" s="1738"/>
      <c r="T74" s="1738"/>
      <c r="U74" s="1738"/>
      <c r="V74" s="1738"/>
      <c r="W74" s="1738"/>
      <c r="X74" s="1738"/>
      <c r="Y74" s="1738"/>
      <c r="Z74" s="1738"/>
      <c r="AA74" s="1738"/>
      <c r="AB74" s="1738"/>
      <c r="AC74" s="1738"/>
      <c r="AD74" s="1738"/>
      <c r="AE74" s="1738"/>
      <c r="AF74" s="1738"/>
      <c r="AG74" s="1738"/>
      <c r="AH74" s="1738"/>
      <c r="AI74" s="1738"/>
      <c r="AJ74" s="1738"/>
      <c r="AK74" s="1738"/>
      <c r="AL74" s="1738"/>
      <c r="AM74" s="1738"/>
      <c r="AN74" s="1738"/>
      <c r="AO74" s="1738"/>
      <c r="AP74" s="1738"/>
      <c r="AQ74" s="1738"/>
      <c r="AR74" s="1738"/>
      <c r="AS74" s="1738"/>
      <c r="AT74" s="1738"/>
      <c r="AU74" s="1738"/>
      <c r="AV74" s="1738"/>
      <c r="AW74" s="1738"/>
      <c r="AX74" s="1738"/>
      <c r="AY74" s="1738"/>
      <c r="AZ74" s="1738"/>
      <c r="BA74" s="1738"/>
      <c r="BB74" s="356"/>
      <c r="BC74" s="356"/>
      <c r="BD74" s="1754"/>
      <c r="BE74" s="1754"/>
      <c r="BF74" s="1754"/>
      <c r="BG74" s="1754"/>
      <c r="BH74" s="1754"/>
      <c r="BI74" s="1754"/>
      <c r="BJ74" s="1754"/>
      <c r="BK74" s="1754"/>
      <c r="BL74" s="1754"/>
      <c r="BM74" s="143"/>
      <c r="BN74" s="143"/>
      <c r="BO74" s="143"/>
      <c r="BP74" s="143"/>
      <c r="BQ74" s="143"/>
      <c r="BR74" s="143"/>
      <c r="BS74" s="1754"/>
      <c r="BT74" s="1754"/>
      <c r="BU74" s="1754"/>
      <c r="BV74" s="1754"/>
      <c r="BW74" s="1754"/>
      <c r="BX74" s="1754"/>
      <c r="BY74" s="1754"/>
      <c r="BZ74" s="1754"/>
      <c r="CA74" s="1754"/>
      <c r="CB74" s="1738"/>
      <c r="CC74" s="1738"/>
      <c r="CD74" s="1815"/>
      <c r="CE74" s="266"/>
      <c r="CF74" s="266"/>
      <c r="CG74" s="266"/>
      <c r="CH74" s="5"/>
      <c r="CI74" s="5"/>
      <c r="CJ74" s="5"/>
      <c r="CK74" s="5"/>
      <c r="CL74" s="5"/>
      <c r="CM74" s="5"/>
    </row>
    <row r="75" spans="2:91" s="17" customFormat="1" ht="30" customHeight="1">
      <c r="B75" s="1800"/>
      <c r="C75" s="1738"/>
      <c r="D75" s="1738"/>
      <c r="E75" s="1738"/>
      <c r="F75" s="1812"/>
      <c r="G75" s="1813"/>
      <c r="I75" s="152"/>
      <c r="J75" s="1738"/>
      <c r="K75" s="1738"/>
      <c r="L75" s="1738"/>
      <c r="M75" s="1738"/>
      <c r="N75" s="1738"/>
      <c r="O75" s="1738"/>
      <c r="P75" s="1738"/>
      <c r="Q75" s="1738"/>
      <c r="R75" s="1738"/>
      <c r="S75" s="1738"/>
      <c r="T75" s="1738"/>
      <c r="U75" s="1738"/>
      <c r="V75" s="1738"/>
      <c r="W75" s="1738"/>
      <c r="X75" s="1738"/>
      <c r="Y75" s="1738"/>
      <c r="Z75" s="1738"/>
      <c r="AA75" s="1738"/>
      <c r="AB75" s="1738"/>
      <c r="AC75" s="1738"/>
      <c r="AD75" s="1738"/>
      <c r="AE75" s="1738"/>
      <c r="AF75" s="1738"/>
      <c r="AG75" s="1738"/>
      <c r="AH75" s="1738"/>
      <c r="AI75" s="1738"/>
      <c r="AJ75" s="1738"/>
      <c r="AK75" s="1738"/>
      <c r="AL75" s="1738"/>
      <c r="AM75" s="1738"/>
      <c r="AN75" s="1738"/>
      <c r="AO75" s="1738"/>
      <c r="AP75" s="1738"/>
      <c r="AQ75" s="1738"/>
      <c r="AR75" s="1738"/>
      <c r="AS75" s="1738"/>
      <c r="AT75" s="1738"/>
      <c r="AU75" s="1738"/>
      <c r="AV75" s="1738"/>
      <c r="AW75" s="1738"/>
      <c r="AX75" s="1738"/>
      <c r="AY75" s="1738"/>
      <c r="AZ75" s="1738"/>
      <c r="BA75" s="1738"/>
      <c r="BB75" s="356"/>
      <c r="BC75" s="356"/>
      <c r="BD75" s="1754"/>
      <c r="BE75" s="1754"/>
      <c r="BF75" s="1754"/>
      <c r="BG75" s="1754"/>
      <c r="BH75" s="1754"/>
      <c r="BI75" s="1754"/>
      <c r="BJ75" s="1754"/>
      <c r="BK75" s="1754"/>
      <c r="BL75" s="1754"/>
      <c r="BM75" s="143"/>
      <c r="BN75" s="143"/>
      <c r="BO75" s="143"/>
      <c r="BP75" s="143"/>
      <c r="BQ75" s="143"/>
      <c r="BR75" s="143"/>
      <c r="BS75" s="1754"/>
      <c r="BT75" s="1754"/>
      <c r="BU75" s="1754"/>
      <c r="BV75" s="1754"/>
      <c r="BW75" s="1754"/>
      <c r="BX75" s="1754"/>
      <c r="BY75" s="1754"/>
      <c r="BZ75" s="1754"/>
      <c r="CA75" s="1754"/>
      <c r="CB75" s="1738"/>
      <c r="CC75" s="1738"/>
      <c r="CD75" s="1815"/>
      <c r="CE75" s="266"/>
      <c r="CF75" s="266"/>
      <c r="CG75" s="266"/>
      <c r="CH75" s="5"/>
      <c r="CI75" s="5"/>
      <c r="CJ75" s="5"/>
      <c r="CK75" s="5"/>
      <c r="CL75" s="5"/>
      <c r="CM75" s="5"/>
    </row>
    <row r="76" spans="2:91" s="17" customFormat="1" ht="30" customHeight="1">
      <c r="B76" s="1800"/>
      <c r="C76" s="1738"/>
      <c r="D76" s="1738"/>
      <c r="E76" s="1738"/>
      <c r="F76" s="1812"/>
      <c r="G76" s="1813"/>
      <c r="I76" s="152"/>
      <c r="J76" s="1738"/>
      <c r="K76" s="1738"/>
      <c r="L76" s="1738"/>
      <c r="M76" s="1738"/>
      <c r="N76" s="1738"/>
      <c r="O76" s="1738"/>
      <c r="P76" s="1738"/>
      <c r="Q76" s="1738"/>
      <c r="R76" s="1738"/>
      <c r="S76" s="1738"/>
      <c r="T76" s="1738"/>
      <c r="U76" s="1738"/>
      <c r="V76" s="1738"/>
      <c r="W76" s="1738"/>
      <c r="X76" s="1738"/>
      <c r="Y76" s="1738"/>
      <c r="Z76" s="1738"/>
      <c r="AA76" s="1738"/>
      <c r="AB76" s="1738"/>
      <c r="AC76" s="1738"/>
      <c r="AD76" s="1738"/>
      <c r="AE76" s="1738"/>
      <c r="AF76" s="1738"/>
      <c r="AG76" s="1738"/>
      <c r="AH76" s="1738"/>
      <c r="AI76" s="1738"/>
      <c r="AJ76" s="1738"/>
      <c r="AK76" s="1738"/>
      <c r="AL76" s="1738"/>
      <c r="AM76" s="1738"/>
      <c r="AN76" s="1738"/>
      <c r="AO76" s="1738"/>
      <c r="AP76" s="1738"/>
      <c r="AQ76" s="1738"/>
      <c r="AR76" s="1738"/>
      <c r="AS76" s="1738"/>
      <c r="AT76" s="1738"/>
      <c r="AU76" s="1738"/>
      <c r="AV76" s="1738"/>
      <c r="AW76" s="1738"/>
      <c r="AX76" s="1738"/>
      <c r="AY76" s="1738"/>
      <c r="AZ76" s="1738"/>
      <c r="BA76" s="1738"/>
      <c r="BB76" s="356"/>
      <c r="BC76" s="356"/>
      <c r="BD76" s="1754"/>
      <c r="BE76" s="1754"/>
      <c r="BF76" s="1754"/>
      <c r="BG76" s="1754"/>
      <c r="BH76" s="1754"/>
      <c r="BI76" s="1754"/>
      <c r="BJ76" s="1754"/>
      <c r="BK76" s="1754"/>
      <c r="BL76" s="1754"/>
      <c r="BM76" s="143"/>
      <c r="BN76" s="143"/>
      <c r="BO76" s="143"/>
      <c r="BP76" s="143"/>
      <c r="BQ76" s="143"/>
      <c r="BR76" s="143"/>
      <c r="BS76" s="1754"/>
      <c r="BT76" s="1754"/>
      <c r="BU76" s="1754"/>
      <c r="BV76" s="1754"/>
      <c r="BW76" s="1754"/>
      <c r="BX76" s="1754"/>
      <c r="BY76" s="1754"/>
      <c r="BZ76" s="1754"/>
      <c r="CA76" s="1754"/>
      <c r="CB76" s="1738"/>
      <c r="CC76" s="1738"/>
      <c r="CD76" s="1815"/>
      <c r="CE76" s="266"/>
      <c r="CF76" s="266"/>
      <c r="CG76" s="266"/>
      <c r="CH76" s="5"/>
      <c r="CI76" s="5"/>
      <c r="CJ76" s="5"/>
      <c r="CK76" s="5"/>
      <c r="CL76" s="5"/>
      <c r="CM76" s="5"/>
    </row>
    <row r="77" spans="2:91" s="17" customFormat="1" ht="30" customHeight="1">
      <c r="B77" s="1800"/>
      <c r="C77" s="1738"/>
      <c r="D77" s="1738"/>
      <c r="E77" s="1738"/>
      <c r="F77" s="1812"/>
      <c r="G77" s="1813"/>
      <c r="I77" s="152"/>
      <c r="J77" s="1738"/>
      <c r="K77" s="1738"/>
      <c r="L77" s="1738"/>
      <c r="M77" s="1738"/>
      <c r="N77" s="1738"/>
      <c r="O77" s="1738"/>
      <c r="P77" s="1738"/>
      <c r="Q77" s="1738"/>
      <c r="R77" s="1738"/>
      <c r="S77" s="1738"/>
      <c r="T77" s="1738"/>
      <c r="U77" s="1738"/>
      <c r="V77" s="1738"/>
      <c r="W77" s="1738"/>
      <c r="X77" s="1738"/>
      <c r="Y77" s="1738"/>
      <c r="Z77" s="1738"/>
      <c r="AA77" s="1738"/>
      <c r="AB77" s="1738"/>
      <c r="AC77" s="1738"/>
      <c r="AD77" s="1738"/>
      <c r="AE77" s="1738"/>
      <c r="AF77" s="1738"/>
      <c r="AG77" s="1738"/>
      <c r="AH77" s="1738"/>
      <c r="AI77" s="1738"/>
      <c r="AJ77" s="1738"/>
      <c r="AK77" s="1738"/>
      <c r="AL77" s="1738"/>
      <c r="AM77" s="1738"/>
      <c r="AN77" s="1738"/>
      <c r="AO77" s="1738"/>
      <c r="AP77" s="1738"/>
      <c r="AQ77" s="1738"/>
      <c r="AR77" s="1738"/>
      <c r="AS77" s="1738"/>
      <c r="AT77" s="1738"/>
      <c r="AU77" s="1738"/>
      <c r="AV77" s="1738"/>
      <c r="AW77" s="1738"/>
      <c r="AX77" s="1738"/>
      <c r="AY77" s="1738"/>
      <c r="AZ77" s="1738"/>
      <c r="BA77" s="1738"/>
      <c r="BB77" s="356"/>
      <c r="BC77" s="356"/>
      <c r="BD77" s="1754"/>
      <c r="BE77" s="1754"/>
      <c r="BF77" s="1754"/>
      <c r="BG77" s="1754"/>
      <c r="BH77" s="1754"/>
      <c r="BI77" s="1754"/>
      <c r="BJ77" s="1754"/>
      <c r="BK77" s="1754"/>
      <c r="BL77" s="1754"/>
      <c r="BM77" s="143"/>
      <c r="BN77" s="143"/>
      <c r="BO77" s="143"/>
      <c r="BP77" s="143"/>
      <c r="BQ77" s="143"/>
      <c r="BR77" s="143"/>
      <c r="BS77" s="1754"/>
      <c r="BT77" s="1754"/>
      <c r="BU77" s="1754"/>
      <c r="BV77" s="1754"/>
      <c r="BW77" s="1754"/>
      <c r="BX77" s="1754"/>
      <c r="BY77" s="1754"/>
      <c r="BZ77" s="1754"/>
      <c r="CA77" s="1754"/>
      <c r="CB77" s="1738"/>
      <c r="CC77" s="1738"/>
      <c r="CD77" s="1815"/>
      <c r="CE77" s="266"/>
      <c r="CF77" s="266"/>
      <c r="CG77" s="266"/>
      <c r="CH77" s="5"/>
      <c r="CI77" s="5"/>
      <c r="CJ77" s="5"/>
      <c r="CK77" s="5"/>
      <c r="CL77" s="5"/>
      <c r="CM77" s="5"/>
    </row>
    <row r="78" spans="2:91" s="17" customFormat="1" ht="30" customHeight="1">
      <c r="B78" s="1800"/>
      <c r="C78" s="1738"/>
      <c r="D78" s="1738"/>
      <c r="E78" s="1738"/>
      <c r="F78" s="1812"/>
      <c r="G78" s="1813"/>
      <c r="I78" s="152"/>
      <c r="J78" s="1738"/>
      <c r="K78" s="1738"/>
      <c r="L78" s="1738"/>
      <c r="M78" s="1738"/>
      <c r="N78" s="1738"/>
      <c r="O78" s="1738"/>
      <c r="P78" s="1738"/>
      <c r="Q78" s="1738"/>
      <c r="R78" s="1738"/>
      <c r="S78" s="1738"/>
      <c r="T78" s="1738"/>
      <c r="U78" s="1738"/>
      <c r="V78" s="1738"/>
      <c r="W78" s="1738"/>
      <c r="X78" s="1738"/>
      <c r="Y78" s="1738"/>
      <c r="Z78" s="1738"/>
      <c r="AA78" s="1738"/>
      <c r="AB78" s="1738"/>
      <c r="AC78" s="1738"/>
      <c r="AD78" s="1738"/>
      <c r="AE78" s="1738"/>
      <c r="AF78" s="1738"/>
      <c r="AG78" s="1738"/>
      <c r="AH78" s="1738"/>
      <c r="AI78" s="1738"/>
      <c r="AJ78" s="1738"/>
      <c r="AK78" s="1738"/>
      <c r="AL78" s="1738"/>
      <c r="AM78" s="1738"/>
      <c r="AN78" s="1738"/>
      <c r="AO78" s="1738"/>
      <c r="AP78" s="1738"/>
      <c r="AQ78" s="1738"/>
      <c r="AR78" s="1738"/>
      <c r="AS78" s="1738"/>
      <c r="AT78" s="1738"/>
      <c r="AU78" s="1738"/>
      <c r="AV78" s="1738"/>
      <c r="AW78" s="1738"/>
      <c r="AX78" s="1738"/>
      <c r="AY78" s="1738"/>
      <c r="AZ78" s="1738"/>
      <c r="BA78" s="1738"/>
      <c r="BB78" s="356"/>
      <c r="BC78" s="356"/>
      <c r="BD78" s="1754"/>
      <c r="BE78" s="1754"/>
      <c r="BF78" s="1754"/>
      <c r="BG78" s="1754"/>
      <c r="BH78" s="1754"/>
      <c r="BI78" s="1754"/>
      <c r="BJ78" s="1754"/>
      <c r="BK78" s="1754"/>
      <c r="BL78" s="1754"/>
      <c r="BM78" s="143"/>
      <c r="BN78" s="143"/>
      <c r="BO78" s="143"/>
      <c r="BP78" s="143"/>
      <c r="BQ78" s="143"/>
      <c r="BR78" s="143"/>
      <c r="BS78" s="1754"/>
      <c r="BT78" s="1754"/>
      <c r="BU78" s="1754"/>
      <c r="BV78" s="1754"/>
      <c r="BW78" s="1754"/>
      <c r="BX78" s="1754"/>
      <c r="BY78" s="1754"/>
      <c r="BZ78" s="1754"/>
      <c r="CA78" s="1754"/>
      <c r="CB78" s="1738"/>
      <c r="CC78" s="1738"/>
      <c r="CD78" s="1815"/>
      <c r="CE78" s="266"/>
      <c r="CF78" s="266"/>
      <c r="CG78" s="266"/>
      <c r="CH78" s="5"/>
      <c r="CI78" s="5"/>
      <c r="CJ78" s="5"/>
      <c r="CK78" s="5"/>
      <c r="CL78" s="5"/>
      <c r="CM78" s="5"/>
    </row>
    <row r="79" spans="2:91" s="17" customFormat="1" ht="30" customHeight="1">
      <c r="B79" s="1800"/>
      <c r="C79" s="1738"/>
      <c r="D79" s="1738"/>
      <c r="E79" s="1738"/>
      <c r="F79" s="1812"/>
      <c r="G79" s="1813"/>
      <c r="I79" s="152"/>
      <c r="J79" s="1738"/>
      <c r="K79" s="1738"/>
      <c r="L79" s="1738"/>
      <c r="M79" s="1738"/>
      <c r="N79" s="1738"/>
      <c r="O79" s="1738"/>
      <c r="P79" s="1738"/>
      <c r="Q79" s="1738"/>
      <c r="R79" s="1738"/>
      <c r="S79" s="1738"/>
      <c r="T79" s="1738"/>
      <c r="U79" s="1738"/>
      <c r="V79" s="1738"/>
      <c r="W79" s="1738"/>
      <c r="X79" s="1738"/>
      <c r="Y79" s="1738"/>
      <c r="Z79" s="1738"/>
      <c r="AA79" s="1738"/>
      <c r="AB79" s="1738"/>
      <c r="AC79" s="1738"/>
      <c r="AD79" s="1738"/>
      <c r="AE79" s="1738"/>
      <c r="AF79" s="1738"/>
      <c r="AG79" s="1738"/>
      <c r="AH79" s="1738"/>
      <c r="AI79" s="1738"/>
      <c r="AJ79" s="1738"/>
      <c r="AK79" s="1738"/>
      <c r="AL79" s="1738"/>
      <c r="AM79" s="1738"/>
      <c r="AN79" s="1738"/>
      <c r="AO79" s="1738"/>
      <c r="AP79" s="1738"/>
      <c r="AQ79" s="1738"/>
      <c r="AR79" s="1738"/>
      <c r="AS79" s="1738"/>
      <c r="AT79" s="1738"/>
      <c r="AU79" s="1738"/>
      <c r="AV79" s="1738"/>
      <c r="AW79" s="1738"/>
      <c r="AX79" s="1738"/>
      <c r="AY79" s="1738"/>
      <c r="AZ79" s="1738"/>
      <c r="BA79" s="1738"/>
      <c r="BB79" s="356"/>
      <c r="BC79" s="356"/>
      <c r="BD79" s="1754"/>
      <c r="BE79" s="1754"/>
      <c r="BF79" s="1754"/>
      <c r="BG79" s="1754"/>
      <c r="BH79" s="1754"/>
      <c r="BI79" s="1754"/>
      <c r="BJ79" s="1754"/>
      <c r="BK79" s="1754"/>
      <c r="BL79" s="1754"/>
      <c r="BM79" s="143"/>
      <c r="BN79" s="143"/>
      <c r="BO79" s="143"/>
      <c r="BP79" s="143"/>
      <c r="BQ79" s="143"/>
      <c r="BR79" s="143"/>
      <c r="BS79" s="1754"/>
      <c r="BT79" s="1754"/>
      <c r="BU79" s="1754"/>
      <c r="BV79" s="1754"/>
      <c r="BW79" s="1754"/>
      <c r="BX79" s="1754"/>
      <c r="BY79" s="1754"/>
      <c r="BZ79" s="1754"/>
      <c r="CA79" s="1754"/>
      <c r="CB79" s="1738"/>
      <c r="CC79" s="1738"/>
      <c r="CD79" s="1815"/>
      <c r="CE79" s="266"/>
      <c r="CF79" s="266"/>
      <c r="CG79" s="266"/>
      <c r="CH79" s="5"/>
      <c r="CI79" s="5"/>
      <c r="CJ79" s="5"/>
      <c r="CK79" s="5"/>
      <c r="CL79" s="5"/>
      <c r="CM79" s="5"/>
    </row>
    <row r="80" spans="2:91" s="17" customFormat="1" ht="30" customHeight="1">
      <c r="B80" s="1800"/>
      <c r="C80" s="1738"/>
      <c r="D80" s="1738"/>
      <c r="E80" s="1738"/>
      <c r="F80" s="1812"/>
      <c r="G80" s="1813"/>
      <c r="I80" s="152"/>
      <c r="J80" s="1738"/>
      <c r="K80" s="1738"/>
      <c r="L80" s="1738"/>
      <c r="M80" s="1738"/>
      <c r="N80" s="1738"/>
      <c r="O80" s="1738"/>
      <c r="P80" s="1738"/>
      <c r="Q80" s="1738"/>
      <c r="R80" s="1738"/>
      <c r="S80" s="1738"/>
      <c r="T80" s="1738"/>
      <c r="U80" s="1738"/>
      <c r="V80" s="1738"/>
      <c r="W80" s="1738"/>
      <c r="X80" s="1738"/>
      <c r="Y80" s="1738"/>
      <c r="Z80" s="1738"/>
      <c r="AA80" s="1738"/>
      <c r="AB80" s="1738"/>
      <c r="AC80" s="1738"/>
      <c r="AD80" s="1738"/>
      <c r="AE80" s="1738"/>
      <c r="AF80" s="1738"/>
      <c r="AG80" s="1738"/>
      <c r="AH80" s="1738"/>
      <c r="AI80" s="1738"/>
      <c r="AJ80" s="1738"/>
      <c r="AK80" s="1738"/>
      <c r="AL80" s="1738"/>
      <c r="AM80" s="1738"/>
      <c r="AN80" s="1738"/>
      <c r="AO80" s="1738"/>
      <c r="AP80" s="1738"/>
      <c r="AQ80" s="1738"/>
      <c r="AR80" s="1738"/>
      <c r="AS80" s="1738"/>
      <c r="AT80" s="1738"/>
      <c r="AU80" s="1738"/>
      <c r="AV80" s="1738"/>
      <c r="AW80" s="1738"/>
      <c r="AX80" s="1738"/>
      <c r="AY80" s="1738"/>
      <c r="AZ80" s="1738"/>
      <c r="BA80" s="1738"/>
      <c r="BB80" s="356"/>
      <c r="BC80" s="356"/>
      <c r="BD80" s="1754"/>
      <c r="BE80" s="1754"/>
      <c r="BF80" s="1754"/>
      <c r="BG80" s="1754"/>
      <c r="BH80" s="1754"/>
      <c r="BI80" s="1754"/>
      <c r="BJ80" s="1754"/>
      <c r="BK80" s="1754"/>
      <c r="BL80" s="1754"/>
      <c r="BM80" s="143"/>
      <c r="BN80" s="143"/>
      <c r="BO80" s="143"/>
      <c r="BP80" s="143"/>
      <c r="BQ80" s="143"/>
      <c r="BR80" s="143"/>
      <c r="BS80" s="1754"/>
      <c r="BT80" s="1754"/>
      <c r="BU80" s="1754"/>
      <c r="BV80" s="1754"/>
      <c r="BW80" s="1754"/>
      <c r="BX80" s="1754"/>
      <c r="BY80" s="1754"/>
      <c r="BZ80" s="1754"/>
      <c r="CA80" s="1754"/>
      <c r="CB80" s="1738"/>
      <c r="CC80" s="1738"/>
      <c r="CD80" s="1815"/>
      <c r="CE80" s="266"/>
      <c r="CF80" s="266"/>
      <c r="CG80" s="266"/>
      <c r="CH80" s="5"/>
      <c r="CI80" s="5"/>
      <c r="CJ80" s="5"/>
      <c r="CK80" s="5"/>
      <c r="CL80" s="5"/>
      <c r="CM80" s="5"/>
    </row>
    <row r="81" spans="1:126" s="17" customFormat="1" ht="30" customHeight="1">
      <c r="B81" s="1800"/>
      <c r="C81" s="1738"/>
      <c r="D81" s="1738"/>
      <c r="E81" s="1738"/>
      <c r="F81" s="1812"/>
      <c r="G81" s="1813"/>
      <c r="I81" s="152"/>
      <c r="J81" s="1738"/>
      <c r="K81" s="1738"/>
      <c r="L81" s="1738"/>
      <c r="M81" s="1738"/>
      <c r="N81" s="1738"/>
      <c r="O81" s="1738"/>
      <c r="P81" s="1738"/>
      <c r="Q81" s="1738"/>
      <c r="R81" s="1738"/>
      <c r="S81" s="1738"/>
      <c r="T81" s="1738"/>
      <c r="U81" s="1738"/>
      <c r="V81" s="1738"/>
      <c r="W81" s="1738"/>
      <c r="X81" s="1738"/>
      <c r="Y81" s="1738"/>
      <c r="Z81" s="1738"/>
      <c r="AA81" s="1738"/>
      <c r="AB81" s="1738"/>
      <c r="AC81" s="1738"/>
      <c r="AD81" s="1738"/>
      <c r="AE81" s="1738"/>
      <c r="AF81" s="1738"/>
      <c r="AG81" s="1738"/>
      <c r="AH81" s="1738"/>
      <c r="AI81" s="1738"/>
      <c r="AJ81" s="1738"/>
      <c r="AK81" s="1738"/>
      <c r="AL81" s="1738"/>
      <c r="AM81" s="1738"/>
      <c r="AN81" s="1738"/>
      <c r="AO81" s="1738"/>
      <c r="AP81" s="1738"/>
      <c r="AQ81" s="1738"/>
      <c r="AR81" s="1738"/>
      <c r="AS81" s="1738"/>
      <c r="AT81" s="1738"/>
      <c r="AU81" s="1738"/>
      <c r="AV81" s="1738"/>
      <c r="AW81" s="1738"/>
      <c r="AX81" s="1738"/>
      <c r="AY81" s="1738"/>
      <c r="AZ81" s="1738"/>
      <c r="BA81" s="1738"/>
      <c r="BB81" s="356"/>
      <c r="BC81" s="356"/>
      <c r="BD81" s="1754"/>
      <c r="BE81" s="1754"/>
      <c r="BF81" s="1754"/>
      <c r="BG81" s="1754"/>
      <c r="BH81" s="1754"/>
      <c r="BI81" s="1754"/>
      <c r="BJ81" s="1754"/>
      <c r="BK81" s="1754"/>
      <c r="BL81" s="1754"/>
      <c r="BM81" s="143"/>
      <c r="BN81" s="143"/>
      <c r="BO81" s="143"/>
      <c r="BP81" s="143"/>
      <c r="BQ81" s="143"/>
      <c r="BR81" s="143"/>
      <c r="BS81" s="1754"/>
      <c r="BT81" s="1754"/>
      <c r="BU81" s="1754"/>
      <c r="BV81" s="1754"/>
      <c r="BW81" s="1754"/>
      <c r="BX81" s="1754"/>
      <c r="BY81" s="1754"/>
      <c r="BZ81" s="1754"/>
      <c r="CA81" s="1754"/>
      <c r="CB81" s="1738"/>
      <c r="CC81" s="1738"/>
      <c r="CD81" s="1815"/>
      <c r="CE81" s="266"/>
      <c r="CF81" s="266"/>
      <c r="CG81" s="266"/>
      <c r="CH81" s="5"/>
      <c r="CI81" s="5"/>
      <c r="CJ81" s="5"/>
      <c r="CK81" s="5"/>
      <c r="CL81" s="5"/>
      <c r="CM81" s="5"/>
    </row>
    <row r="82" spans="1:126" s="17" customFormat="1" ht="30" customHeight="1">
      <c r="B82" s="1800"/>
      <c r="C82" s="1738"/>
      <c r="D82" s="1738"/>
      <c r="E82" s="1738"/>
      <c r="F82" s="1738"/>
      <c r="G82" s="1738"/>
      <c r="H82" s="1738"/>
      <c r="I82" s="1738"/>
      <c r="J82" s="1738"/>
      <c r="K82" s="1738"/>
      <c r="L82" s="1738"/>
      <c r="M82" s="1738"/>
      <c r="N82" s="1738"/>
      <c r="O82" s="1738"/>
      <c r="P82" s="1738"/>
      <c r="Q82" s="1738"/>
      <c r="R82" s="1738"/>
      <c r="S82" s="1738"/>
      <c r="T82" s="1738"/>
      <c r="U82" s="1738"/>
      <c r="V82" s="1738"/>
      <c r="W82" s="1738"/>
      <c r="X82" s="1738"/>
      <c r="Y82" s="1738"/>
      <c r="Z82" s="1738"/>
      <c r="AA82" s="1738"/>
      <c r="AB82" s="1738"/>
      <c r="AC82" s="1738"/>
      <c r="AD82" s="1738"/>
      <c r="AE82" s="1738"/>
      <c r="AF82" s="1738"/>
      <c r="AG82" s="1738"/>
      <c r="AH82" s="1738"/>
      <c r="AI82" s="1738"/>
      <c r="AJ82" s="1738"/>
      <c r="AK82" s="1738"/>
      <c r="AL82" s="1738"/>
      <c r="AM82" s="1738"/>
      <c r="AN82" s="1738"/>
      <c r="AO82" s="1738"/>
      <c r="AP82" s="1738"/>
      <c r="AQ82" s="1738"/>
      <c r="AR82" s="1738"/>
      <c r="AS82" s="1738"/>
      <c r="AT82" s="1738"/>
      <c r="AU82" s="1738"/>
      <c r="AV82" s="1738"/>
      <c r="AW82" s="1738"/>
      <c r="AX82" s="1738"/>
      <c r="AY82" s="1738"/>
      <c r="AZ82" s="1738"/>
      <c r="BA82" s="1738"/>
      <c r="BB82" s="1738"/>
      <c r="BC82" s="1738"/>
      <c r="BD82" s="1738"/>
      <c r="BE82" s="1738"/>
      <c r="BF82" s="1738"/>
      <c r="BG82" s="1738"/>
      <c r="BH82" s="1738"/>
      <c r="BI82" s="1738"/>
      <c r="BJ82" s="1738"/>
      <c r="BK82" s="1738"/>
      <c r="BL82" s="1738"/>
      <c r="BM82" s="1738"/>
      <c r="BN82" s="1738"/>
      <c r="BO82" s="1738"/>
      <c r="BP82" s="1738"/>
      <c r="BQ82" s="1738"/>
      <c r="BR82" s="1738"/>
      <c r="BS82" s="1738"/>
      <c r="BT82" s="1738"/>
      <c r="BU82" s="1738"/>
      <c r="BV82" s="1738"/>
      <c r="BW82" s="1738"/>
      <c r="BX82" s="1738"/>
      <c r="BY82" s="1738"/>
      <c r="BZ82" s="1738"/>
      <c r="CA82" s="1738"/>
      <c r="CB82" s="1738"/>
      <c r="CC82" s="1738"/>
      <c r="CD82" s="1815"/>
      <c r="CE82" s="266"/>
      <c r="CF82" s="266"/>
      <c r="CG82" s="266"/>
      <c r="CH82" s="5"/>
      <c r="CI82" s="5"/>
      <c r="CJ82" s="5"/>
      <c r="CK82" s="5"/>
      <c r="CL82" s="5"/>
      <c r="CM82" s="5"/>
    </row>
    <row r="83" spans="1:126" s="17" customFormat="1" ht="30" customHeight="1">
      <c r="B83" s="1800"/>
      <c r="C83" s="1738"/>
      <c r="D83" s="1738"/>
      <c r="E83" s="1738"/>
      <c r="F83" s="1738"/>
      <c r="G83" s="1738"/>
      <c r="H83" s="1738"/>
      <c r="I83" s="1738"/>
      <c r="J83" s="1738"/>
      <c r="K83" s="1738"/>
      <c r="L83" s="1738"/>
      <c r="M83" s="1738"/>
      <c r="N83" s="1738"/>
      <c r="O83" s="1738"/>
      <c r="P83" s="1738"/>
      <c r="Q83" s="1738"/>
      <c r="R83" s="1738"/>
      <c r="S83" s="1738"/>
      <c r="T83" s="1738"/>
      <c r="U83" s="1738"/>
      <c r="V83" s="1738"/>
      <c r="W83" s="1738"/>
      <c r="X83" s="1738"/>
      <c r="Y83" s="1738"/>
      <c r="Z83" s="1738"/>
      <c r="AA83" s="1738"/>
      <c r="AB83" s="1738"/>
      <c r="AC83" s="1738"/>
      <c r="AD83" s="1738"/>
      <c r="AE83" s="1738"/>
      <c r="AF83" s="1738"/>
      <c r="AG83" s="1738"/>
      <c r="AH83" s="1738"/>
      <c r="AI83" s="1738"/>
      <c r="AJ83" s="1738"/>
      <c r="AK83" s="1738"/>
      <c r="AL83" s="1738"/>
      <c r="AM83" s="1738"/>
      <c r="AN83" s="1738"/>
      <c r="AO83" s="1738"/>
      <c r="AP83" s="1738"/>
      <c r="AQ83" s="1738"/>
      <c r="AR83" s="1738"/>
      <c r="AS83" s="1738"/>
      <c r="AT83" s="1738"/>
      <c r="AU83" s="1738"/>
      <c r="AV83" s="1738"/>
      <c r="AW83" s="1738"/>
      <c r="AX83" s="1738"/>
      <c r="AY83" s="1738"/>
      <c r="AZ83" s="1738"/>
      <c r="BA83" s="1738"/>
      <c r="BB83" s="1738"/>
      <c r="BC83" s="1738"/>
      <c r="BD83" s="1738"/>
      <c r="BE83" s="1738"/>
      <c r="BF83" s="1738"/>
      <c r="BG83" s="1738"/>
      <c r="BH83" s="1738"/>
      <c r="BI83" s="1738"/>
      <c r="BJ83" s="1738"/>
      <c r="BK83" s="1738"/>
      <c r="BL83" s="1738"/>
      <c r="BM83" s="1738"/>
      <c r="BN83" s="1738"/>
      <c r="BO83" s="1738"/>
      <c r="BP83" s="1738"/>
      <c r="BQ83" s="1738"/>
      <c r="BR83" s="1738"/>
      <c r="BS83" s="1738"/>
      <c r="BT83" s="1738"/>
      <c r="BU83" s="1738"/>
      <c r="BV83" s="1738"/>
      <c r="BW83" s="1738"/>
      <c r="BX83" s="1738"/>
      <c r="BY83" s="1738"/>
      <c r="BZ83" s="1738"/>
      <c r="CA83" s="1738"/>
      <c r="CB83" s="1738"/>
      <c r="CC83" s="1738"/>
      <c r="CD83" s="1815"/>
      <c r="CE83" s="266"/>
      <c r="CF83" s="266"/>
      <c r="CG83" s="266"/>
      <c r="CH83" s="5"/>
      <c r="CI83" s="5"/>
      <c r="CJ83" s="5"/>
      <c r="CK83" s="5"/>
      <c r="CL83" s="5"/>
      <c r="CM83" s="5"/>
    </row>
    <row r="84" spans="1:126" s="17" customFormat="1" ht="30" customHeight="1">
      <c r="B84" s="481"/>
      <c r="C84" s="1738"/>
      <c r="D84" s="1738"/>
      <c r="E84" s="1738"/>
      <c r="F84" s="1738"/>
      <c r="G84" s="1738"/>
      <c r="H84" s="1738"/>
      <c r="I84" s="1738"/>
      <c r="J84" s="1738"/>
      <c r="K84" s="1738"/>
      <c r="L84" s="1738"/>
      <c r="M84" s="1738"/>
      <c r="N84" s="1738"/>
      <c r="O84" s="1738"/>
      <c r="P84" s="1738"/>
      <c r="Q84" s="1738"/>
      <c r="R84" s="1738"/>
      <c r="S84" s="1738"/>
      <c r="T84" s="1738"/>
      <c r="U84" s="1738"/>
      <c r="V84" s="1738"/>
      <c r="W84" s="1738"/>
      <c r="X84" s="1738"/>
      <c r="Y84" s="1738"/>
      <c r="Z84" s="1738"/>
      <c r="AA84" s="1738"/>
      <c r="AB84" s="1738"/>
      <c r="AC84" s="1738"/>
      <c r="AD84" s="1738"/>
      <c r="AE84" s="1738"/>
      <c r="AF84" s="1738"/>
      <c r="AG84" s="1738"/>
      <c r="AH84" s="1738"/>
      <c r="AI84" s="1738"/>
      <c r="AJ84" s="1738"/>
      <c r="AK84" s="1738"/>
      <c r="AL84" s="1738"/>
      <c r="AM84" s="1738"/>
      <c r="AN84" s="1738"/>
      <c r="AO84" s="1738"/>
      <c r="AP84" s="1738"/>
      <c r="AQ84" s="1738"/>
      <c r="AR84" s="1738"/>
      <c r="AS84" s="1738"/>
      <c r="AT84" s="1738"/>
      <c r="AU84" s="1738"/>
      <c r="AV84" s="1738"/>
      <c r="AW84" s="1738"/>
      <c r="AX84" s="1738"/>
      <c r="AY84" s="1738"/>
      <c r="AZ84" s="1738"/>
      <c r="BA84" s="1738"/>
      <c r="BB84" s="1738"/>
      <c r="BC84" s="1738"/>
      <c r="BD84" s="1738"/>
      <c r="BE84" s="1738"/>
      <c r="BF84" s="1738"/>
      <c r="BG84" s="1738"/>
      <c r="BH84" s="1738"/>
      <c r="BI84" s="1738"/>
      <c r="BJ84" s="1738"/>
      <c r="BK84" s="1738"/>
      <c r="BL84" s="1738"/>
      <c r="BM84" s="1738"/>
      <c r="BN84" s="1738"/>
      <c r="BO84" s="1738"/>
      <c r="BP84" s="1738"/>
      <c r="BQ84" s="1738"/>
      <c r="BR84" s="1738"/>
      <c r="BS84" s="1738"/>
      <c r="BT84" s="1738"/>
      <c r="BU84" s="1738"/>
      <c r="BV84" s="1738"/>
      <c r="BW84" s="1738"/>
      <c r="BX84" s="1738"/>
      <c r="BY84" s="1738"/>
      <c r="BZ84" s="1738"/>
      <c r="CA84" s="1738"/>
      <c r="CB84" s="1738"/>
      <c r="CC84" s="1738"/>
      <c r="CD84" s="1815"/>
      <c r="CE84" s="266"/>
      <c r="CF84" s="266"/>
      <c r="CG84" s="266"/>
      <c r="CH84" s="5"/>
      <c r="CI84" s="5"/>
      <c r="CJ84" s="5"/>
      <c r="CK84" s="5"/>
      <c r="CL84" s="5"/>
      <c r="CM84" s="5"/>
    </row>
    <row r="85" spans="1:126" s="17" customFormat="1" ht="39.9" customHeight="1" thickBot="1">
      <c r="B85" s="1869"/>
      <c r="C85" s="1870"/>
      <c r="D85" s="1870"/>
      <c r="E85" s="1870"/>
      <c r="F85" s="1870"/>
      <c r="G85" s="1870"/>
      <c r="H85" s="1870"/>
      <c r="I85" s="1870"/>
      <c r="J85" s="1870"/>
      <c r="K85" s="1870"/>
      <c r="L85" s="1870"/>
      <c r="M85" s="1870"/>
      <c r="N85" s="1870"/>
      <c r="O85" s="1870"/>
      <c r="P85" s="1870"/>
      <c r="Q85" s="1870"/>
      <c r="R85" s="1870"/>
      <c r="S85" s="1870"/>
      <c r="T85" s="1870"/>
      <c r="U85" s="1870"/>
      <c r="V85" s="1870"/>
      <c r="W85" s="1870"/>
      <c r="X85" s="1870"/>
      <c r="Y85" s="1870"/>
      <c r="Z85" s="1870"/>
      <c r="AA85" s="1870"/>
      <c r="AB85" s="1870"/>
      <c r="AC85" s="1870"/>
      <c r="AD85" s="1870"/>
      <c r="AE85" s="1870"/>
      <c r="AF85" s="1870"/>
      <c r="AG85" s="1870"/>
      <c r="AH85" s="1870"/>
      <c r="AI85" s="1870"/>
      <c r="AJ85" s="1870"/>
      <c r="AK85" s="1870"/>
      <c r="AL85" s="1870"/>
      <c r="AM85" s="1870"/>
      <c r="AN85" s="1870"/>
      <c r="AO85" s="1870"/>
      <c r="AP85" s="1870"/>
      <c r="AQ85" s="1870"/>
      <c r="AR85" s="1870"/>
      <c r="AS85" s="1870"/>
      <c r="AT85" s="1870"/>
      <c r="AU85" s="1870"/>
      <c r="AV85" s="1870"/>
      <c r="AW85" s="1870"/>
      <c r="AX85" s="1870"/>
      <c r="AY85" s="1870"/>
      <c r="AZ85" s="1870"/>
      <c r="BA85" s="1870"/>
      <c r="BB85" s="1870"/>
      <c r="BC85" s="1870"/>
      <c r="BD85" s="1870"/>
      <c r="BE85" s="1870"/>
      <c r="BF85" s="1870"/>
      <c r="BG85" s="1870"/>
      <c r="BH85" s="1870"/>
      <c r="BI85" s="1870"/>
      <c r="BJ85" s="1870"/>
      <c r="BK85" s="1870"/>
      <c r="BL85" s="1870"/>
      <c r="BM85" s="1870"/>
      <c r="BN85" s="1870"/>
      <c r="BO85" s="1870"/>
      <c r="BP85" s="1870"/>
      <c r="BQ85" s="1870"/>
      <c r="BR85" s="1870"/>
      <c r="BS85" s="1870"/>
      <c r="BT85" s="1870"/>
      <c r="BU85" s="1870"/>
      <c r="BV85" s="1870"/>
      <c r="BW85" s="1870"/>
      <c r="BX85" s="1870"/>
      <c r="BY85" s="1870"/>
      <c r="BZ85" s="1870"/>
      <c r="CA85" s="1870"/>
      <c r="CB85" s="1870"/>
      <c r="CC85" s="1870"/>
      <c r="CD85" s="1871"/>
      <c r="CE85" s="266"/>
      <c r="CF85" s="266"/>
      <c r="CG85" s="266"/>
      <c r="CH85" s="5"/>
      <c r="CI85" s="5"/>
      <c r="CJ85" s="5"/>
      <c r="CK85" s="5"/>
      <c r="CL85" s="5"/>
      <c r="CM85" s="5"/>
    </row>
    <row r="86" spans="1:126" s="17" customFormat="1" ht="24.9" customHeight="1">
      <c r="B86" s="1738"/>
      <c r="C86" s="1738"/>
      <c r="D86" s="1738"/>
      <c r="E86" s="1738"/>
      <c r="F86" s="1738"/>
      <c r="G86" s="1738"/>
      <c r="H86" s="1738"/>
      <c r="I86" s="1738"/>
      <c r="J86" s="1738"/>
      <c r="K86" s="1738"/>
      <c r="L86" s="1738"/>
      <c r="M86" s="1738"/>
      <c r="N86" s="1738"/>
      <c r="O86" s="1738"/>
      <c r="P86" s="1738"/>
      <c r="Q86" s="1738"/>
      <c r="R86" s="1738"/>
      <c r="S86" s="1738"/>
      <c r="T86" s="1738"/>
      <c r="U86" s="1738"/>
      <c r="V86" s="1738"/>
      <c r="W86" s="1738"/>
      <c r="X86" s="1738"/>
      <c r="Y86" s="1738"/>
      <c r="Z86" s="1738"/>
      <c r="AA86" s="1738"/>
      <c r="AB86" s="1738"/>
      <c r="AC86" s="1738"/>
      <c r="AD86" s="1738"/>
      <c r="AE86" s="1738"/>
      <c r="AF86" s="1738"/>
      <c r="AG86" s="1738"/>
      <c r="AH86" s="1738"/>
      <c r="AI86" s="1738"/>
      <c r="AJ86" s="1738"/>
      <c r="AK86" s="1738"/>
      <c r="AL86" s="1738"/>
      <c r="AM86" s="1738"/>
      <c r="AN86" s="1738"/>
      <c r="AO86" s="1738"/>
      <c r="AP86" s="1738"/>
      <c r="AQ86" s="1738"/>
      <c r="AR86" s="1738"/>
      <c r="AS86" s="1738"/>
      <c r="AT86" s="1738"/>
      <c r="AU86" s="1738"/>
      <c r="AV86" s="1738"/>
      <c r="AW86" s="1738"/>
      <c r="AX86" s="1738"/>
      <c r="AY86" s="1738"/>
      <c r="AZ86" s="1738"/>
      <c r="BA86" s="1738"/>
      <c r="BB86" s="1738"/>
      <c r="BC86" s="1738"/>
      <c r="BD86" s="1738"/>
      <c r="BE86" s="1738"/>
      <c r="BF86" s="1738"/>
      <c r="BG86" s="1738"/>
      <c r="BH86" s="1738"/>
      <c r="BI86" s="1738"/>
      <c r="BJ86" s="1738"/>
      <c r="BK86" s="1738"/>
      <c r="BL86" s="1738"/>
      <c r="BM86" s="1738"/>
      <c r="BN86" s="1738"/>
      <c r="BO86" s="1738"/>
      <c r="BP86" s="1738"/>
      <c r="BQ86" s="1738"/>
      <c r="BR86" s="1738"/>
      <c r="BS86" s="1738"/>
      <c r="BT86" s="1738"/>
      <c r="BU86" s="1738"/>
      <c r="BV86" s="1738"/>
      <c r="BW86" s="1738"/>
      <c r="BX86" s="1738"/>
      <c r="BY86" s="1738"/>
      <c r="BZ86" s="1738"/>
      <c r="CA86" s="1738"/>
      <c r="CB86" s="1738"/>
      <c r="CC86" s="1738"/>
      <c r="CD86" s="1738"/>
      <c r="CE86" s="266"/>
      <c r="CF86" s="266"/>
      <c r="CG86" s="266"/>
      <c r="CH86" s="5"/>
      <c r="CI86" s="5"/>
      <c r="CJ86" s="5"/>
      <c r="CK86" s="5"/>
      <c r="CL86" s="5"/>
      <c r="CM86" s="5"/>
    </row>
    <row r="87" spans="1:126" ht="20.100000000000001" customHeight="1">
      <c r="B87" s="1842"/>
      <c r="C87" s="18"/>
      <c r="D87" s="1842"/>
      <c r="E87" s="22"/>
      <c r="F87" s="18"/>
      <c r="J87" s="17"/>
      <c r="K87" s="17"/>
      <c r="L87" s="17"/>
      <c r="M87" s="17"/>
      <c r="N87" s="17"/>
      <c r="O87" s="17"/>
      <c r="P87" s="17"/>
      <c r="Q87" s="1843"/>
      <c r="R87" s="17"/>
      <c r="S87" s="17"/>
      <c r="T87" s="1842"/>
      <c r="U87" s="1842"/>
      <c r="V87" s="1842"/>
      <c r="W87" s="1842"/>
      <c r="X87" s="1842"/>
      <c r="Y87" s="1842"/>
      <c r="Z87" s="1842"/>
      <c r="AA87" s="1842"/>
      <c r="AB87" s="21"/>
      <c r="AC87" s="22"/>
      <c r="AD87" s="22"/>
      <c r="AE87" s="22"/>
      <c r="AF87" s="22"/>
      <c r="AG87" s="22"/>
      <c r="AH87" s="1842"/>
      <c r="AI87" s="1842"/>
      <c r="AJ87" s="1842"/>
      <c r="AK87" s="1842"/>
      <c r="AL87" s="1842"/>
      <c r="AM87" s="1842"/>
      <c r="AN87" s="1842"/>
      <c r="AO87" s="1842"/>
      <c r="AP87" s="1842"/>
      <c r="AQ87" s="1842"/>
      <c r="AR87" s="1842"/>
      <c r="AS87" s="1842"/>
      <c r="AT87" s="1842"/>
      <c r="AU87" s="1842"/>
      <c r="AV87" s="1842"/>
      <c r="AW87" s="1842"/>
      <c r="AX87" s="1842"/>
      <c r="AY87" s="1842"/>
      <c r="AZ87" s="1842"/>
      <c r="BA87" s="1842"/>
      <c r="BB87" s="1842"/>
      <c r="BC87" s="1842"/>
      <c r="BD87" s="1842"/>
      <c r="BE87" s="1842"/>
      <c r="BF87" s="1842"/>
      <c r="BG87" s="1842"/>
      <c r="BH87" s="1842"/>
      <c r="BI87" s="1842"/>
      <c r="BJ87" s="1842"/>
      <c r="BK87" s="1842"/>
      <c r="BL87" s="1842"/>
      <c r="BM87" s="1842"/>
      <c r="BN87" s="1842"/>
      <c r="BO87" s="1842"/>
      <c r="BP87" s="1842"/>
      <c r="BQ87" s="1842"/>
      <c r="BR87" s="1842"/>
      <c r="BS87" s="1842"/>
      <c r="BT87" s="1842"/>
      <c r="BU87" s="1842"/>
      <c r="BV87" s="1842"/>
      <c r="BW87" s="1842"/>
      <c r="BX87" s="1842"/>
      <c r="BY87" s="1842"/>
      <c r="BZ87" s="21"/>
      <c r="CA87" s="22"/>
      <c r="CB87" s="22"/>
      <c r="CC87" s="1842"/>
      <c r="CD87" s="1842"/>
    </row>
    <row r="88" spans="1:126" s="1842" customFormat="1" ht="30" customHeight="1">
      <c r="A88" s="3099">
        <v>42</v>
      </c>
      <c r="B88" s="3099"/>
      <c r="C88" s="3099"/>
      <c r="D88" s="3099"/>
      <c r="E88" s="3099"/>
      <c r="F88" s="3099"/>
      <c r="G88" s="3099"/>
      <c r="H88" s="3099"/>
      <c r="I88" s="3099"/>
      <c r="J88" s="3099"/>
      <c r="K88" s="3099"/>
      <c r="L88" s="3099"/>
      <c r="M88" s="3099"/>
      <c r="N88" s="3099"/>
      <c r="O88" s="3099"/>
      <c r="P88" s="3099"/>
      <c r="Q88" s="3099"/>
      <c r="R88" s="3099"/>
      <c r="S88" s="3099"/>
      <c r="T88" s="3099"/>
      <c r="U88" s="3099"/>
      <c r="V88" s="3099"/>
      <c r="W88" s="3099"/>
      <c r="X88" s="3099"/>
      <c r="Y88" s="3099"/>
      <c r="Z88" s="3099"/>
      <c r="AA88" s="3099"/>
      <c r="AB88" s="3099"/>
      <c r="AC88" s="3099"/>
      <c r="AD88" s="3099"/>
      <c r="AE88" s="3099"/>
      <c r="AF88" s="3099"/>
      <c r="AG88" s="3099"/>
      <c r="AH88" s="3099"/>
      <c r="AI88" s="3099"/>
      <c r="AJ88" s="3099"/>
      <c r="AK88" s="3099"/>
      <c r="AL88" s="3099"/>
      <c r="AM88" s="3099"/>
      <c r="AN88" s="3099"/>
      <c r="AO88" s="3099"/>
      <c r="AP88" s="3099"/>
      <c r="AQ88" s="3099"/>
      <c r="AR88" s="3099"/>
      <c r="AS88" s="3099"/>
      <c r="AT88" s="3099"/>
      <c r="AU88" s="3099"/>
      <c r="AV88" s="3099"/>
      <c r="AW88" s="3099"/>
      <c r="AX88" s="3099"/>
      <c r="AY88" s="3099"/>
      <c r="AZ88" s="3099"/>
      <c r="BA88" s="3099"/>
      <c r="BB88" s="3099"/>
      <c r="BC88" s="3099"/>
      <c r="BD88" s="3099"/>
      <c r="BE88" s="3099"/>
      <c r="BF88" s="3099"/>
      <c r="BG88" s="3099"/>
      <c r="BH88" s="3099"/>
      <c r="BI88" s="3099"/>
      <c r="BJ88" s="3099"/>
      <c r="BK88" s="3099"/>
      <c r="BL88" s="3099"/>
      <c r="BM88" s="3099"/>
      <c r="BN88" s="3099"/>
      <c r="BO88" s="3099"/>
      <c r="BP88" s="3099"/>
      <c r="BQ88" s="3099"/>
      <c r="BR88" s="3099"/>
      <c r="BS88" s="3099"/>
      <c r="BT88" s="3099"/>
      <c r="BU88" s="3099"/>
      <c r="BV88" s="3099"/>
      <c r="BW88" s="3099"/>
      <c r="BX88" s="3099"/>
      <c r="BY88" s="3099"/>
      <c r="BZ88" s="3099"/>
      <c r="CA88" s="3099"/>
      <c r="CB88" s="3099"/>
      <c r="CC88" s="3099"/>
      <c r="CD88" s="3099"/>
      <c r="CH88" s="1738"/>
      <c r="CI88" s="1738"/>
      <c r="CJ88" s="1738"/>
      <c r="CK88" s="1738"/>
      <c r="CL88" s="1738"/>
      <c r="CM88" s="1738"/>
      <c r="CN88" s="1738"/>
      <c r="CO88" s="1738"/>
      <c r="CP88" s="1738"/>
      <c r="CQ88" s="1738"/>
      <c r="CR88" s="1738"/>
      <c r="CS88" s="1738"/>
      <c r="CT88" s="1738"/>
      <c r="CU88" s="1738"/>
      <c r="CV88" s="1738"/>
      <c r="CW88" s="1738"/>
      <c r="CX88" s="1738"/>
      <c r="CY88" s="1738"/>
      <c r="CZ88" s="1738"/>
      <c r="DA88" s="1738"/>
      <c r="DB88" s="1738"/>
      <c r="DC88" s="1738"/>
      <c r="DD88" s="1738"/>
      <c r="DE88" s="1738"/>
      <c r="DF88" s="1738"/>
      <c r="DG88" s="1738"/>
      <c r="DH88" s="1738"/>
      <c r="DI88" s="1738"/>
      <c r="DJ88" s="1738"/>
      <c r="DK88" s="1738"/>
      <c r="DL88" s="1738"/>
      <c r="DM88" s="1738"/>
      <c r="DN88" s="1738"/>
      <c r="DO88" s="1738"/>
      <c r="DP88" s="1738"/>
      <c r="DQ88" s="1738"/>
      <c r="DR88" s="1738"/>
      <c r="DS88" s="1738"/>
      <c r="DT88" s="1738"/>
      <c r="DU88" s="1738"/>
      <c r="DV88" s="1738"/>
    </row>
    <row r="89" spans="1:126" s="1842" customFormat="1" ht="20.100000000000001" customHeight="1">
      <c r="B89" s="1743"/>
      <c r="C89" s="1743"/>
      <c r="D89" s="1743"/>
      <c r="E89" s="1743"/>
      <c r="F89" s="1743"/>
      <c r="G89" s="1743"/>
      <c r="H89" s="1743"/>
      <c r="I89" s="1743"/>
      <c r="J89" s="1743"/>
      <c r="K89" s="1743"/>
      <c r="L89" s="1743"/>
      <c r="M89" s="1743"/>
      <c r="N89" s="1743"/>
      <c r="O89" s="1743"/>
      <c r="P89" s="1743"/>
      <c r="Q89" s="1743"/>
      <c r="R89" s="1743"/>
      <c r="S89" s="1743"/>
      <c r="T89" s="1743"/>
      <c r="U89" s="1743"/>
      <c r="V89" s="1743"/>
      <c r="W89" s="1743"/>
      <c r="X89" s="1743"/>
      <c r="Y89" s="1743"/>
      <c r="Z89" s="1743"/>
      <c r="AA89" s="1743"/>
      <c r="AB89" s="1743"/>
      <c r="AC89" s="1743"/>
      <c r="AD89" s="1743"/>
      <c r="AE89" s="1743"/>
      <c r="AF89" s="1743"/>
      <c r="AG89" s="1743"/>
      <c r="AH89" s="1743"/>
      <c r="AI89" s="1743"/>
      <c r="AJ89" s="1743"/>
      <c r="AK89" s="1743"/>
      <c r="AL89" s="1743"/>
      <c r="AM89" s="1743"/>
      <c r="AN89" s="1743"/>
      <c r="AO89" s="1743"/>
      <c r="AP89" s="1743"/>
      <c r="AQ89" s="1743"/>
      <c r="AR89" s="1743"/>
      <c r="AS89" s="1743"/>
      <c r="AT89" s="1743"/>
      <c r="AU89" s="1743"/>
      <c r="AV89" s="1743"/>
      <c r="AW89" s="1743"/>
      <c r="AX89" s="1743"/>
      <c r="AY89" s="1743"/>
      <c r="AZ89" s="1743"/>
      <c r="BA89" s="1743"/>
      <c r="BB89" s="1743"/>
      <c r="BC89" s="1743"/>
      <c r="BD89" s="1743"/>
      <c r="BE89" s="1743"/>
      <c r="BF89" s="1743"/>
      <c r="BG89" s="1743"/>
      <c r="BH89" s="1743"/>
      <c r="BI89" s="1743"/>
      <c r="BJ89" s="1743"/>
      <c r="BK89" s="1743"/>
      <c r="BL89" s="1743"/>
      <c r="BM89" s="1743"/>
      <c r="BN89" s="1743"/>
      <c r="BO89" s="1743"/>
      <c r="BP89" s="1743"/>
      <c r="BQ89" s="1743"/>
      <c r="BR89" s="1743"/>
      <c r="BS89" s="1743"/>
      <c r="BT89" s="1743"/>
      <c r="BU89" s="1743"/>
      <c r="BV89" s="1743"/>
      <c r="BW89" s="1743"/>
      <c r="BX89" s="1743"/>
      <c r="BY89" s="1743"/>
      <c r="BZ89" s="1743"/>
      <c r="CA89" s="1743"/>
      <c r="CB89" s="1743"/>
      <c r="CC89" s="1743"/>
      <c r="CD89" s="1743"/>
      <c r="CH89" s="1738"/>
      <c r="CI89" s="1738"/>
      <c r="CJ89" s="1738"/>
      <c r="CK89" s="1738"/>
      <c r="CL89" s="1738"/>
      <c r="CM89" s="1738"/>
      <c r="CN89" s="1738"/>
      <c r="CO89" s="1738"/>
      <c r="CP89" s="1738"/>
      <c r="CQ89" s="1738"/>
      <c r="CR89" s="1738"/>
      <c r="CS89" s="1738"/>
      <c r="CT89" s="1738"/>
      <c r="CU89" s="1738"/>
      <c r="CV89" s="1738"/>
      <c r="CW89" s="1738"/>
      <c r="CX89" s="1738"/>
      <c r="CY89" s="1738"/>
      <c r="CZ89" s="1738"/>
      <c r="DA89" s="1738"/>
      <c r="DB89" s="1738"/>
      <c r="DC89" s="1738"/>
      <c r="DD89" s="1738"/>
      <c r="DE89" s="1738"/>
      <c r="DF89" s="1738"/>
      <c r="DG89" s="1738"/>
      <c r="DH89" s="1738"/>
      <c r="DI89" s="1738"/>
      <c r="DJ89" s="1738"/>
      <c r="DK89" s="1738"/>
      <c r="DL89" s="1738"/>
      <c r="DM89" s="1738"/>
      <c r="DN89" s="1738"/>
      <c r="DO89" s="1738"/>
      <c r="DP89" s="1738"/>
      <c r="DQ89" s="1738"/>
      <c r="DR89" s="1738"/>
      <c r="DS89" s="1738"/>
      <c r="DT89" s="1738"/>
      <c r="DU89" s="1738"/>
      <c r="DV89" s="1738"/>
    </row>
    <row r="90" spans="1:126" s="1842" customFormat="1" ht="20.100000000000001" customHeight="1">
      <c r="B90" s="1743"/>
      <c r="C90" s="1743"/>
      <c r="D90" s="1743"/>
      <c r="E90" s="1743"/>
      <c r="F90" s="1743"/>
      <c r="G90" s="1743"/>
      <c r="H90" s="1743"/>
      <c r="I90" s="1743"/>
      <c r="J90" s="1743"/>
      <c r="K90" s="1743"/>
      <c r="L90" s="1743"/>
      <c r="M90" s="1743"/>
      <c r="N90" s="1743"/>
      <c r="O90" s="1743"/>
      <c r="P90" s="1743"/>
      <c r="Q90" s="1743"/>
      <c r="R90" s="1743"/>
      <c r="S90" s="1743"/>
      <c r="T90" s="1743"/>
      <c r="U90" s="1743"/>
      <c r="V90" s="1743"/>
      <c r="W90" s="1743"/>
      <c r="X90" s="1743"/>
      <c r="Y90" s="1743"/>
      <c r="Z90" s="1743"/>
      <c r="AA90" s="1743"/>
      <c r="AB90" s="1743"/>
      <c r="AC90" s="1743"/>
      <c r="AD90" s="1743"/>
      <c r="AE90" s="1743"/>
      <c r="AF90" s="1743"/>
      <c r="AG90" s="1743"/>
      <c r="AH90" s="1743"/>
      <c r="AI90" s="1743"/>
      <c r="AJ90" s="1743"/>
      <c r="AK90" s="1743"/>
      <c r="AL90" s="1743"/>
      <c r="AM90" s="1743"/>
      <c r="AN90" s="1743"/>
      <c r="AO90" s="1743"/>
      <c r="AP90" s="1743"/>
      <c r="AQ90" s="1743"/>
      <c r="AR90" s="1743"/>
      <c r="AS90" s="1743"/>
      <c r="AT90" s="1743"/>
      <c r="AU90" s="1743"/>
      <c r="AV90" s="1743"/>
      <c r="AW90" s="1743"/>
      <c r="AX90" s="1743"/>
      <c r="AY90" s="1743"/>
      <c r="AZ90" s="1743"/>
      <c r="BA90" s="1743"/>
      <c r="BB90" s="1743"/>
      <c r="BC90" s="1743"/>
      <c r="BD90" s="1743"/>
      <c r="BE90" s="1743"/>
      <c r="BF90" s="1743"/>
      <c r="BG90" s="1743"/>
      <c r="BH90" s="1743"/>
      <c r="BI90" s="1743"/>
      <c r="BJ90" s="1743"/>
      <c r="BK90" s="1743"/>
      <c r="BL90" s="1743"/>
      <c r="BM90" s="1743"/>
      <c r="BN90" s="1743"/>
      <c r="BO90" s="1743"/>
      <c r="BP90" s="1743"/>
      <c r="BQ90" s="1743"/>
      <c r="BR90" s="1743"/>
      <c r="BS90" s="1743"/>
      <c r="BT90" s="1743"/>
      <c r="BU90" s="1743"/>
      <c r="BV90" s="1743"/>
      <c r="BW90" s="1743"/>
      <c r="BX90" s="1743"/>
      <c r="BY90" s="1743"/>
      <c r="BZ90" s="1743"/>
      <c r="CA90" s="1743"/>
      <c r="CB90" s="1743"/>
      <c r="CC90" s="1743"/>
      <c r="CD90" s="1743"/>
      <c r="CH90" s="1738"/>
      <c r="CI90" s="1738"/>
      <c r="CJ90" s="1738"/>
      <c r="CK90" s="1738"/>
      <c r="CL90" s="1738"/>
      <c r="CM90" s="1738"/>
      <c r="CN90" s="1738"/>
      <c r="CO90" s="1738"/>
      <c r="CP90" s="1738"/>
      <c r="CQ90" s="1738"/>
      <c r="CR90" s="1738"/>
      <c r="CS90" s="1738"/>
      <c r="CT90" s="1738"/>
      <c r="CU90" s="1738"/>
      <c r="CV90" s="1738"/>
      <c r="CW90" s="1738"/>
      <c r="CX90" s="1738"/>
      <c r="CY90" s="1738"/>
      <c r="CZ90" s="1738"/>
      <c r="DA90" s="1738"/>
      <c r="DB90" s="1738"/>
      <c r="DC90" s="1738"/>
      <c r="DD90" s="1738"/>
      <c r="DE90" s="1738"/>
      <c r="DF90" s="1738"/>
      <c r="DG90" s="1738"/>
      <c r="DH90" s="1738"/>
      <c r="DI90" s="1738"/>
      <c r="DJ90" s="1738"/>
      <c r="DK90" s="1738"/>
      <c r="DL90" s="1738"/>
      <c r="DM90" s="1738"/>
      <c r="DN90" s="1738"/>
      <c r="DO90" s="1738"/>
      <c r="DP90" s="1738"/>
      <c r="DQ90" s="1738"/>
      <c r="DR90" s="1738"/>
      <c r="DS90" s="1738"/>
      <c r="DT90" s="1738"/>
      <c r="DU90" s="1738"/>
      <c r="DV90" s="1738"/>
    </row>
  </sheetData>
  <mergeCells count="24">
    <mergeCell ref="BB22:BC23"/>
    <mergeCell ref="BD22:BL23"/>
    <mergeCell ref="BS22:CA23"/>
    <mergeCell ref="C4:N5"/>
    <mergeCell ref="O4:Q5"/>
    <mergeCell ref="BD12:BL12"/>
    <mergeCell ref="BS12:CA12"/>
    <mergeCell ref="BD13:BL13"/>
    <mergeCell ref="BS13:CA13"/>
    <mergeCell ref="BJ15:BL15"/>
    <mergeCell ref="BY15:CA15"/>
    <mergeCell ref="BB16:BC17"/>
    <mergeCell ref="BD16:BL17"/>
    <mergeCell ref="BS16:CA17"/>
    <mergeCell ref="BB31:BC32"/>
    <mergeCell ref="BD31:BL32"/>
    <mergeCell ref="BS31:CA32"/>
    <mergeCell ref="A88:CD88"/>
    <mergeCell ref="BB25:BC26"/>
    <mergeCell ref="BD25:BL26"/>
    <mergeCell ref="BS25:CA26"/>
    <mergeCell ref="BB28:BC29"/>
    <mergeCell ref="BD28:BL29"/>
    <mergeCell ref="BS28:CA29"/>
  </mergeCells>
  <pageMargins left="0.7" right="0.7" top="0.75" bottom="0.75" header="0.3" footer="0.3"/>
  <pageSetup paperSize="9"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F768B-BC46-4F69-816C-738F8DA63DD3}">
  <sheetPr>
    <tabColor theme="5" tint="0.39997558519241921"/>
  </sheetPr>
  <dimension ref="A1:DV101"/>
  <sheetViews>
    <sheetView showGridLines="0" view="pageBreakPreview" zoomScale="40" zoomScaleNormal="40" zoomScaleSheetLayoutView="40" workbookViewId="0">
      <selection activeCell="BA38" sqref="BA38:CA39"/>
    </sheetView>
  </sheetViews>
  <sheetFormatPr defaultColWidth="1.61328125" defaultRowHeight="18"/>
  <cols>
    <col min="1" max="1" width="1.61328125" style="1"/>
    <col min="2" max="2" width="2.69140625" style="1" customWidth="1"/>
    <col min="3" max="3" width="7.3046875" style="1" customWidth="1"/>
    <col min="4" max="35" width="2.69140625" style="1" customWidth="1"/>
    <col min="36" max="36" width="3.69140625" style="1" customWidth="1"/>
    <col min="37" max="46" width="2.69140625" style="1" customWidth="1"/>
    <col min="47" max="47" width="3.69140625" style="1" customWidth="1"/>
    <col min="48" max="82" width="2.69140625" style="1" customWidth="1"/>
    <col min="83" max="83" width="2.07421875" style="1" customWidth="1"/>
    <col min="84" max="85" width="1.61328125" style="1"/>
    <col min="86" max="126" width="1.61328125" style="1738"/>
    <col min="127" max="208" width="1.61328125" style="1"/>
    <col min="209" max="209" width="2.69140625" style="1" customWidth="1"/>
    <col min="210" max="210" width="6.3046875" style="1" customWidth="1"/>
    <col min="211" max="211" width="2.69140625" style="1" customWidth="1"/>
    <col min="212" max="215" width="0.921875" style="1" customWidth="1"/>
    <col min="216" max="297" width="2.69140625" style="1" customWidth="1"/>
    <col min="298" max="464" width="1.61328125" style="1"/>
    <col min="465" max="465" width="2.69140625" style="1" customWidth="1"/>
    <col min="466" max="466" width="6.3046875" style="1" customWidth="1"/>
    <col min="467" max="467" width="2.69140625" style="1" customWidth="1"/>
    <col min="468" max="471" width="0.921875" style="1" customWidth="1"/>
    <col min="472" max="553" width="2.69140625" style="1" customWidth="1"/>
    <col min="554" max="720" width="1.61328125" style="1"/>
    <col min="721" max="721" width="2.69140625" style="1" customWidth="1"/>
    <col min="722" max="722" width="6.3046875" style="1" customWidth="1"/>
    <col min="723" max="723" width="2.69140625" style="1" customWidth="1"/>
    <col min="724" max="727" width="0.921875" style="1" customWidth="1"/>
    <col min="728" max="809" width="2.69140625" style="1" customWidth="1"/>
    <col min="810" max="976" width="1.61328125" style="1"/>
    <col min="977" max="977" width="2.69140625" style="1" customWidth="1"/>
    <col min="978" max="978" width="6.3046875" style="1" customWidth="1"/>
    <col min="979" max="979" width="2.69140625" style="1" customWidth="1"/>
    <col min="980" max="983" width="0.921875" style="1" customWidth="1"/>
    <col min="984" max="1065" width="2.69140625" style="1" customWidth="1"/>
    <col min="1066" max="1232" width="1.61328125" style="1"/>
    <col min="1233" max="1233" width="2.69140625" style="1" customWidth="1"/>
    <col min="1234" max="1234" width="6.3046875" style="1" customWidth="1"/>
    <col min="1235" max="1235" width="2.69140625" style="1" customWidth="1"/>
    <col min="1236" max="1239" width="0.921875" style="1" customWidth="1"/>
    <col min="1240" max="1321" width="2.69140625" style="1" customWidth="1"/>
    <col min="1322" max="1488" width="1.61328125" style="1"/>
    <col min="1489" max="1489" width="2.69140625" style="1" customWidth="1"/>
    <col min="1490" max="1490" width="6.3046875" style="1" customWidth="1"/>
    <col min="1491" max="1491" width="2.69140625" style="1" customWidth="1"/>
    <col min="1492" max="1495" width="0.921875" style="1" customWidth="1"/>
    <col min="1496" max="1577" width="2.69140625" style="1" customWidth="1"/>
    <col min="1578" max="1744" width="1.61328125" style="1"/>
    <col min="1745" max="1745" width="2.69140625" style="1" customWidth="1"/>
    <col min="1746" max="1746" width="6.3046875" style="1" customWidth="1"/>
    <col min="1747" max="1747" width="2.69140625" style="1" customWidth="1"/>
    <col min="1748" max="1751" width="0.921875" style="1" customWidth="1"/>
    <col min="1752" max="1833" width="2.69140625" style="1" customWidth="1"/>
    <col min="1834" max="2000" width="1.61328125" style="1"/>
    <col min="2001" max="2001" width="2.69140625" style="1" customWidth="1"/>
    <col min="2002" max="2002" width="6.3046875" style="1" customWidth="1"/>
    <col min="2003" max="2003" width="2.69140625" style="1" customWidth="1"/>
    <col min="2004" max="2007" width="0.921875" style="1" customWidth="1"/>
    <col min="2008" max="2089" width="2.69140625" style="1" customWidth="1"/>
    <col min="2090" max="2256" width="1.61328125" style="1"/>
    <col min="2257" max="2257" width="2.69140625" style="1" customWidth="1"/>
    <col min="2258" max="2258" width="6.3046875" style="1" customWidth="1"/>
    <col min="2259" max="2259" width="2.69140625" style="1" customWidth="1"/>
    <col min="2260" max="2263" width="0.921875" style="1" customWidth="1"/>
    <col min="2264" max="2345" width="2.69140625" style="1" customWidth="1"/>
    <col min="2346" max="2512" width="1.61328125" style="1"/>
    <col min="2513" max="2513" width="2.69140625" style="1" customWidth="1"/>
    <col min="2514" max="2514" width="6.3046875" style="1" customWidth="1"/>
    <col min="2515" max="2515" width="2.69140625" style="1" customWidth="1"/>
    <col min="2516" max="2519" width="0.921875" style="1" customWidth="1"/>
    <col min="2520" max="2601" width="2.69140625" style="1" customWidth="1"/>
    <col min="2602" max="2768" width="1.61328125" style="1"/>
    <col min="2769" max="2769" width="2.69140625" style="1" customWidth="1"/>
    <col min="2770" max="2770" width="6.3046875" style="1" customWidth="1"/>
    <col min="2771" max="2771" width="2.69140625" style="1" customWidth="1"/>
    <col min="2772" max="2775" width="0.921875" style="1" customWidth="1"/>
    <col min="2776" max="2857" width="2.69140625" style="1" customWidth="1"/>
    <col min="2858" max="3024" width="1.61328125" style="1"/>
    <col min="3025" max="3025" width="2.69140625" style="1" customWidth="1"/>
    <col min="3026" max="3026" width="6.3046875" style="1" customWidth="1"/>
    <col min="3027" max="3027" width="2.69140625" style="1" customWidth="1"/>
    <col min="3028" max="3031" width="0.921875" style="1" customWidth="1"/>
    <col min="3032" max="3113" width="2.69140625" style="1" customWidth="1"/>
    <col min="3114" max="3280" width="1.61328125" style="1"/>
    <col min="3281" max="3281" width="2.69140625" style="1" customWidth="1"/>
    <col min="3282" max="3282" width="6.3046875" style="1" customWidth="1"/>
    <col min="3283" max="3283" width="2.69140625" style="1" customWidth="1"/>
    <col min="3284" max="3287" width="0.921875" style="1" customWidth="1"/>
    <col min="3288" max="3369" width="2.69140625" style="1" customWidth="1"/>
    <col min="3370" max="3536" width="1.61328125" style="1"/>
    <col min="3537" max="3537" width="2.69140625" style="1" customWidth="1"/>
    <col min="3538" max="3538" width="6.3046875" style="1" customWidth="1"/>
    <col min="3539" max="3539" width="2.69140625" style="1" customWidth="1"/>
    <col min="3540" max="3543" width="0.921875" style="1" customWidth="1"/>
    <col min="3544" max="3625" width="2.69140625" style="1" customWidth="1"/>
    <col min="3626" max="3792" width="1.61328125" style="1"/>
    <col min="3793" max="3793" width="2.69140625" style="1" customWidth="1"/>
    <col min="3794" max="3794" width="6.3046875" style="1" customWidth="1"/>
    <col min="3795" max="3795" width="2.69140625" style="1" customWidth="1"/>
    <col min="3796" max="3799" width="0.921875" style="1" customWidth="1"/>
    <col min="3800" max="3881" width="2.69140625" style="1" customWidth="1"/>
    <col min="3882" max="4048" width="1.61328125" style="1"/>
    <col min="4049" max="4049" width="2.69140625" style="1" customWidth="1"/>
    <col min="4050" max="4050" width="6.3046875" style="1" customWidth="1"/>
    <col min="4051" max="4051" width="2.69140625" style="1" customWidth="1"/>
    <col min="4052" max="4055" width="0.921875" style="1" customWidth="1"/>
    <col min="4056" max="4137" width="2.69140625" style="1" customWidth="1"/>
    <col min="4138" max="4304" width="1.61328125" style="1"/>
    <col min="4305" max="4305" width="2.69140625" style="1" customWidth="1"/>
    <col min="4306" max="4306" width="6.3046875" style="1" customWidth="1"/>
    <col min="4307" max="4307" width="2.69140625" style="1" customWidth="1"/>
    <col min="4308" max="4311" width="0.921875" style="1" customWidth="1"/>
    <col min="4312" max="4393" width="2.69140625" style="1" customWidth="1"/>
    <col min="4394" max="4560" width="1.61328125" style="1"/>
    <col min="4561" max="4561" width="2.69140625" style="1" customWidth="1"/>
    <col min="4562" max="4562" width="6.3046875" style="1" customWidth="1"/>
    <col min="4563" max="4563" width="2.69140625" style="1" customWidth="1"/>
    <col min="4564" max="4567" width="0.921875" style="1" customWidth="1"/>
    <col min="4568" max="4649" width="2.69140625" style="1" customWidth="1"/>
    <col min="4650" max="4816" width="1.61328125" style="1"/>
    <col min="4817" max="4817" width="2.69140625" style="1" customWidth="1"/>
    <col min="4818" max="4818" width="6.3046875" style="1" customWidth="1"/>
    <col min="4819" max="4819" width="2.69140625" style="1" customWidth="1"/>
    <col min="4820" max="4823" width="0.921875" style="1" customWidth="1"/>
    <col min="4824" max="4905" width="2.69140625" style="1" customWidth="1"/>
    <col min="4906" max="5072" width="1.61328125" style="1"/>
    <col min="5073" max="5073" width="2.69140625" style="1" customWidth="1"/>
    <col min="5074" max="5074" width="6.3046875" style="1" customWidth="1"/>
    <col min="5075" max="5075" width="2.69140625" style="1" customWidth="1"/>
    <col min="5076" max="5079" width="0.921875" style="1" customWidth="1"/>
    <col min="5080" max="5161" width="2.69140625" style="1" customWidth="1"/>
    <col min="5162" max="5328" width="1.61328125" style="1"/>
    <col min="5329" max="5329" width="2.69140625" style="1" customWidth="1"/>
    <col min="5330" max="5330" width="6.3046875" style="1" customWidth="1"/>
    <col min="5331" max="5331" width="2.69140625" style="1" customWidth="1"/>
    <col min="5332" max="5335" width="0.921875" style="1" customWidth="1"/>
    <col min="5336" max="5417" width="2.69140625" style="1" customWidth="1"/>
    <col min="5418" max="5584" width="1.61328125" style="1"/>
    <col min="5585" max="5585" width="2.69140625" style="1" customWidth="1"/>
    <col min="5586" max="5586" width="6.3046875" style="1" customWidth="1"/>
    <col min="5587" max="5587" width="2.69140625" style="1" customWidth="1"/>
    <col min="5588" max="5591" width="0.921875" style="1" customWidth="1"/>
    <col min="5592" max="5673" width="2.69140625" style="1" customWidth="1"/>
    <col min="5674" max="5840" width="1.61328125" style="1"/>
    <col min="5841" max="5841" width="2.69140625" style="1" customWidth="1"/>
    <col min="5842" max="5842" width="6.3046875" style="1" customWidth="1"/>
    <col min="5843" max="5843" width="2.69140625" style="1" customWidth="1"/>
    <col min="5844" max="5847" width="0.921875" style="1" customWidth="1"/>
    <col min="5848" max="5929" width="2.69140625" style="1" customWidth="1"/>
    <col min="5930" max="6096" width="1.61328125" style="1"/>
    <col min="6097" max="6097" width="2.69140625" style="1" customWidth="1"/>
    <col min="6098" max="6098" width="6.3046875" style="1" customWidth="1"/>
    <col min="6099" max="6099" width="2.69140625" style="1" customWidth="1"/>
    <col min="6100" max="6103" width="0.921875" style="1" customWidth="1"/>
    <col min="6104" max="6185" width="2.69140625" style="1" customWidth="1"/>
    <col min="6186" max="6352" width="1.61328125" style="1"/>
    <col min="6353" max="6353" width="2.69140625" style="1" customWidth="1"/>
    <col min="6354" max="6354" width="6.3046875" style="1" customWidth="1"/>
    <col min="6355" max="6355" width="2.69140625" style="1" customWidth="1"/>
    <col min="6356" max="6359" width="0.921875" style="1" customWidth="1"/>
    <col min="6360" max="6441" width="2.69140625" style="1" customWidth="1"/>
    <col min="6442" max="6608" width="1.61328125" style="1"/>
    <col min="6609" max="6609" width="2.69140625" style="1" customWidth="1"/>
    <col min="6610" max="6610" width="6.3046875" style="1" customWidth="1"/>
    <col min="6611" max="6611" width="2.69140625" style="1" customWidth="1"/>
    <col min="6612" max="6615" width="0.921875" style="1" customWidth="1"/>
    <col min="6616" max="6697" width="2.69140625" style="1" customWidth="1"/>
    <col min="6698" max="6864" width="1.61328125" style="1"/>
    <col min="6865" max="6865" width="2.69140625" style="1" customWidth="1"/>
    <col min="6866" max="6866" width="6.3046875" style="1" customWidth="1"/>
    <col min="6867" max="6867" width="2.69140625" style="1" customWidth="1"/>
    <col min="6868" max="6871" width="0.921875" style="1" customWidth="1"/>
    <col min="6872" max="6953" width="2.69140625" style="1" customWidth="1"/>
    <col min="6954" max="7120" width="1.61328125" style="1"/>
    <col min="7121" max="7121" width="2.69140625" style="1" customWidth="1"/>
    <col min="7122" max="7122" width="6.3046875" style="1" customWidth="1"/>
    <col min="7123" max="7123" width="2.69140625" style="1" customWidth="1"/>
    <col min="7124" max="7127" width="0.921875" style="1" customWidth="1"/>
    <col min="7128" max="7209" width="2.69140625" style="1" customWidth="1"/>
    <col min="7210" max="7376" width="1.61328125" style="1"/>
    <col min="7377" max="7377" width="2.69140625" style="1" customWidth="1"/>
    <col min="7378" max="7378" width="6.3046875" style="1" customWidth="1"/>
    <col min="7379" max="7379" width="2.69140625" style="1" customWidth="1"/>
    <col min="7380" max="7383" width="0.921875" style="1" customWidth="1"/>
    <col min="7384" max="7465" width="2.69140625" style="1" customWidth="1"/>
    <col min="7466" max="7632" width="1.61328125" style="1"/>
    <col min="7633" max="7633" width="2.69140625" style="1" customWidth="1"/>
    <col min="7634" max="7634" width="6.3046875" style="1" customWidth="1"/>
    <col min="7635" max="7635" width="2.69140625" style="1" customWidth="1"/>
    <col min="7636" max="7639" width="0.921875" style="1" customWidth="1"/>
    <col min="7640" max="7721" width="2.69140625" style="1" customWidth="1"/>
    <col min="7722" max="7888" width="1.61328125" style="1"/>
    <col min="7889" max="7889" width="2.69140625" style="1" customWidth="1"/>
    <col min="7890" max="7890" width="6.3046875" style="1" customWidth="1"/>
    <col min="7891" max="7891" width="2.69140625" style="1" customWidth="1"/>
    <col min="7892" max="7895" width="0.921875" style="1" customWidth="1"/>
    <col min="7896" max="7977" width="2.69140625" style="1" customWidth="1"/>
    <col min="7978" max="8144" width="1.61328125" style="1"/>
    <col min="8145" max="8145" width="2.69140625" style="1" customWidth="1"/>
    <col min="8146" max="8146" width="6.3046875" style="1" customWidth="1"/>
    <col min="8147" max="8147" width="2.69140625" style="1" customWidth="1"/>
    <col min="8148" max="8151" width="0.921875" style="1" customWidth="1"/>
    <col min="8152" max="8233" width="2.69140625" style="1" customWidth="1"/>
    <col min="8234" max="8400" width="1.61328125" style="1"/>
    <col min="8401" max="8401" width="2.69140625" style="1" customWidth="1"/>
    <col min="8402" max="8402" width="6.3046875" style="1" customWidth="1"/>
    <col min="8403" max="8403" width="2.69140625" style="1" customWidth="1"/>
    <col min="8404" max="8407" width="0.921875" style="1" customWidth="1"/>
    <col min="8408" max="8489" width="2.69140625" style="1" customWidth="1"/>
    <col min="8490" max="8656" width="1.61328125" style="1"/>
    <col min="8657" max="8657" width="2.69140625" style="1" customWidth="1"/>
    <col min="8658" max="8658" width="6.3046875" style="1" customWidth="1"/>
    <col min="8659" max="8659" width="2.69140625" style="1" customWidth="1"/>
    <col min="8660" max="8663" width="0.921875" style="1" customWidth="1"/>
    <col min="8664" max="8745" width="2.69140625" style="1" customWidth="1"/>
    <col min="8746" max="8912" width="1.61328125" style="1"/>
    <col min="8913" max="8913" width="2.69140625" style="1" customWidth="1"/>
    <col min="8914" max="8914" width="6.3046875" style="1" customWidth="1"/>
    <col min="8915" max="8915" width="2.69140625" style="1" customWidth="1"/>
    <col min="8916" max="8919" width="0.921875" style="1" customWidth="1"/>
    <col min="8920" max="9001" width="2.69140625" style="1" customWidth="1"/>
    <col min="9002" max="9168" width="1.61328125" style="1"/>
    <col min="9169" max="9169" width="2.69140625" style="1" customWidth="1"/>
    <col min="9170" max="9170" width="6.3046875" style="1" customWidth="1"/>
    <col min="9171" max="9171" width="2.69140625" style="1" customWidth="1"/>
    <col min="9172" max="9175" width="0.921875" style="1" customWidth="1"/>
    <col min="9176" max="9257" width="2.69140625" style="1" customWidth="1"/>
    <col min="9258" max="9424" width="1.61328125" style="1"/>
    <col min="9425" max="9425" width="2.69140625" style="1" customWidth="1"/>
    <col min="9426" max="9426" width="6.3046875" style="1" customWidth="1"/>
    <col min="9427" max="9427" width="2.69140625" style="1" customWidth="1"/>
    <col min="9428" max="9431" width="0.921875" style="1" customWidth="1"/>
    <col min="9432" max="9513" width="2.69140625" style="1" customWidth="1"/>
    <col min="9514" max="9680" width="1.61328125" style="1"/>
    <col min="9681" max="9681" width="2.69140625" style="1" customWidth="1"/>
    <col min="9682" max="9682" width="6.3046875" style="1" customWidth="1"/>
    <col min="9683" max="9683" width="2.69140625" style="1" customWidth="1"/>
    <col min="9684" max="9687" width="0.921875" style="1" customWidth="1"/>
    <col min="9688" max="9769" width="2.69140625" style="1" customWidth="1"/>
    <col min="9770" max="9936" width="1.61328125" style="1"/>
    <col min="9937" max="9937" width="2.69140625" style="1" customWidth="1"/>
    <col min="9938" max="9938" width="6.3046875" style="1" customWidth="1"/>
    <col min="9939" max="9939" width="2.69140625" style="1" customWidth="1"/>
    <col min="9940" max="9943" width="0.921875" style="1" customWidth="1"/>
    <col min="9944" max="10025" width="2.69140625" style="1" customWidth="1"/>
    <col min="10026" max="10192" width="1.61328125" style="1"/>
    <col min="10193" max="10193" width="2.69140625" style="1" customWidth="1"/>
    <col min="10194" max="10194" width="6.3046875" style="1" customWidth="1"/>
    <col min="10195" max="10195" width="2.69140625" style="1" customWidth="1"/>
    <col min="10196" max="10199" width="0.921875" style="1" customWidth="1"/>
    <col min="10200" max="10281" width="2.69140625" style="1" customWidth="1"/>
    <col min="10282" max="10448" width="1.61328125" style="1"/>
    <col min="10449" max="10449" width="2.69140625" style="1" customWidth="1"/>
    <col min="10450" max="10450" width="6.3046875" style="1" customWidth="1"/>
    <col min="10451" max="10451" width="2.69140625" style="1" customWidth="1"/>
    <col min="10452" max="10455" width="0.921875" style="1" customWidth="1"/>
    <col min="10456" max="10537" width="2.69140625" style="1" customWidth="1"/>
    <col min="10538" max="10704" width="1.61328125" style="1"/>
    <col min="10705" max="10705" width="2.69140625" style="1" customWidth="1"/>
    <col min="10706" max="10706" width="6.3046875" style="1" customWidth="1"/>
    <col min="10707" max="10707" width="2.69140625" style="1" customWidth="1"/>
    <col min="10708" max="10711" width="0.921875" style="1" customWidth="1"/>
    <col min="10712" max="10793" width="2.69140625" style="1" customWidth="1"/>
    <col min="10794" max="10960" width="1.61328125" style="1"/>
    <col min="10961" max="10961" width="2.69140625" style="1" customWidth="1"/>
    <col min="10962" max="10962" width="6.3046875" style="1" customWidth="1"/>
    <col min="10963" max="10963" width="2.69140625" style="1" customWidth="1"/>
    <col min="10964" max="10967" width="0.921875" style="1" customWidth="1"/>
    <col min="10968" max="11049" width="2.69140625" style="1" customWidth="1"/>
    <col min="11050" max="11216" width="1.61328125" style="1"/>
    <col min="11217" max="11217" width="2.69140625" style="1" customWidth="1"/>
    <col min="11218" max="11218" width="6.3046875" style="1" customWidth="1"/>
    <col min="11219" max="11219" width="2.69140625" style="1" customWidth="1"/>
    <col min="11220" max="11223" width="0.921875" style="1" customWidth="1"/>
    <col min="11224" max="11305" width="2.69140625" style="1" customWidth="1"/>
    <col min="11306" max="11472" width="1.61328125" style="1"/>
    <col min="11473" max="11473" width="2.69140625" style="1" customWidth="1"/>
    <col min="11474" max="11474" width="6.3046875" style="1" customWidth="1"/>
    <col min="11475" max="11475" width="2.69140625" style="1" customWidth="1"/>
    <col min="11476" max="11479" width="0.921875" style="1" customWidth="1"/>
    <col min="11480" max="11561" width="2.69140625" style="1" customWidth="1"/>
    <col min="11562" max="11728" width="1.61328125" style="1"/>
    <col min="11729" max="11729" width="2.69140625" style="1" customWidth="1"/>
    <col min="11730" max="11730" width="6.3046875" style="1" customWidth="1"/>
    <col min="11731" max="11731" width="2.69140625" style="1" customWidth="1"/>
    <col min="11732" max="11735" width="0.921875" style="1" customWidth="1"/>
    <col min="11736" max="11817" width="2.69140625" style="1" customWidth="1"/>
    <col min="11818" max="11984" width="1.61328125" style="1"/>
    <col min="11985" max="11985" width="2.69140625" style="1" customWidth="1"/>
    <col min="11986" max="11986" width="6.3046875" style="1" customWidth="1"/>
    <col min="11987" max="11987" width="2.69140625" style="1" customWidth="1"/>
    <col min="11988" max="11991" width="0.921875" style="1" customWidth="1"/>
    <col min="11992" max="12073" width="2.69140625" style="1" customWidth="1"/>
    <col min="12074" max="12240" width="1.61328125" style="1"/>
    <col min="12241" max="12241" width="2.69140625" style="1" customWidth="1"/>
    <col min="12242" max="12242" width="6.3046875" style="1" customWidth="1"/>
    <col min="12243" max="12243" width="2.69140625" style="1" customWidth="1"/>
    <col min="12244" max="12247" width="0.921875" style="1" customWidth="1"/>
    <col min="12248" max="12329" width="2.69140625" style="1" customWidth="1"/>
    <col min="12330" max="12496" width="1.61328125" style="1"/>
    <col min="12497" max="12497" width="2.69140625" style="1" customWidth="1"/>
    <col min="12498" max="12498" width="6.3046875" style="1" customWidth="1"/>
    <col min="12499" max="12499" width="2.69140625" style="1" customWidth="1"/>
    <col min="12500" max="12503" width="0.921875" style="1" customWidth="1"/>
    <col min="12504" max="12585" width="2.69140625" style="1" customWidth="1"/>
    <col min="12586" max="12752" width="1.61328125" style="1"/>
    <col min="12753" max="12753" width="2.69140625" style="1" customWidth="1"/>
    <col min="12754" max="12754" width="6.3046875" style="1" customWidth="1"/>
    <col min="12755" max="12755" width="2.69140625" style="1" customWidth="1"/>
    <col min="12756" max="12759" width="0.921875" style="1" customWidth="1"/>
    <col min="12760" max="12841" width="2.69140625" style="1" customWidth="1"/>
    <col min="12842" max="13008" width="1.61328125" style="1"/>
    <col min="13009" max="13009" width="2.69140625" style="1" customWidth="1"/>
    <col min="13010" max="13010" width="6.3046875" style="1" customWidth="1"/>
    <col min="13011" max="13011" width="2.69140625" style="1" customWidth="1"/>
    <col min="13012" max="13015" width="0.921875" style="1" customWidth="1"/>
    <col min="13016" max="13097" width="2.69140625" style="1" customWidth="1"/>
    <col min="13098" max="13264" width="1.61328125" style="1"/>
    <col min="13265" max="13265" width="2.69140625" style="1" customWidth="1"/>
    <col min="13266" max="13266" width="6.3046875" style="1" customWidth="1"/>
    <col min="13267" max="13267" width="2.69140625" style="1" customWidth="1"/>
    <col min="13268" max="13271" width="0.921875" style="1" customWidth="1"/>
    <col min="13272" max="13353" width="2.69140625" style="1" customWidth="1"/>
    <col min="13354" max="13520" width="1.61328125" style="1"/>
    <col min="13521" max="13521" width="2.69140625" style="1" customWidth="1"/>
    <col min="13522" max="13522" width="6.3046875" style="1" customWidth="1"/>
    <col min="13523" max="13523" width="2.69140625" style="1" customWidth="1"/>
    <col min="13524" max="13527" width="0.921875" style="1" customWidth="1"/>
    <col min="13528" max="13609" width="2.69140625" style="1" customWidth="1"/>
    <col min="13610" max="13776" width="1.61328125" style="1"/>
    <col min="13777" max="13777" width="2.69140625" style="1" customWidth="1"/>
    <col min="13778" max="13778" width="6.3046875" style="1" customWidth="1"/>
    <col min="13779" max="13779" width="2.69140625" style="1" customWidth="1"/>
    <col min="13780" max="13783" width="0.921875" style="1" customWidth="1"/>
    <col min="13784" max="13865" width="2.69140625" style="1" customWidth="1"/>
    <col min="13866" max="14032" width="1.61328125" style="1"/>
    <col min="14033" max="14033" width="2.69140625" style="1" customWidth="1"/>
    <col min="14034" max="14034" width="6.3046875" style="1" customWidth="1"/>
    <col min="14035" max="14035" width="2.69140625" style="1" customWidth="1"/>
    <col min="14036" max="14039" width="0.921875" style="1" customWidth="1"/>
    <col min="14040" max="14121" width="2.69140625" style="1" customWidth="1"/>
    <col min="14122" max="14288" width="1.61328125" style="1"/>
    <col min="14289" max="14289" width="2.69140625" style="1" customWidth="1"/>
    <col min="14290" max="14290" width="6.3046875" style="1" customWidth="1"/>
    <col min="14291" max="14291" width="2.69140625" style="1" customWidth="1"/>
    <col min="14292" max="14295" width="0.921875" style="1" customWidth="1"/>
    <col min="14296" max="14377" width="2.69140625" style="1" customWidth="1"/>
    <col min="14378" max="14544" width="1.61328125" style="1"/>
    <col min="14545" max="14545" width="2.69140625" style="1" customWidth="1"/>
    <col min="14546" max="14546" width="6.3046875" style="1" customWidth="1"/>
    <col min="14547" max="14547" width="2.69140625" style="1" customWidth="1"/>
    <col min="14548" max="14551" width="0.921875" style="1" customWidth="1"/>
    <col min="14552" max="14633" width="2.69140625" style="1" customWidth="1"/>
    <col min="14634" max="14800" width="1.61328125" style="1"/>
    <col min="14801" max="14801" width="2.69140625" style="1" customWidth="1"/>
    <col min="14802" max="14802" width="6.3046875" style="1" customWidth="1"/>
    <col min="14803" max="14803" width="2.69140625" style="1" customWidth="1"/>
    <col min="14804" max="14807" width="0.921875" style="1" customWidth="1"/>
    <col min="14808" max="14889" width="2.69140625" style="1" customWidth="1"/>
    <col min="14890" max="15056" width="1.61328125" style="1"/>
    <col min="15057" max="15057" width="2.69140625" style="1" customWidth="1"/>
    <col min="15058" max="15058" width="6.3046875" style="1" customWidth="1"/>
    <col min="15059" max="15059" width="2.69140625" style="1" customWidth="1"/>
    <col min="15060" max="15063" width="0.921875" style="1" customWidth="1"/>
    <col min="15064" max="15145" width="2.69140625" style="1" customWidth="1"/>
    <col min="15146" max="15312" width="1.61328125" style="1"/>
    <col min="15313" max="15313" width="2.69140625" style="1" customWidth="1"/>
    <col min="15314" max="15314" width="6.3046875" style="1" customWidth="1"/>
    <col min="15315" max="15315" width="2.69140625" style="1" customWidth="1"/>
    <col min="15316" max="15319" width="0.921875" style="1" customWidth="1"/>
    <col min="15320" max="15401" width="2.69140625" style="1" customWidth="1"/>
    <col min="15402" max="15568" width="1.61328125" style="1"/>
    <col min="15569" max="15569" width="2.69140625" style="1" customWidth="1"/>
    <col min="15570" max="15570" width="6.3046875" style="1" customWidth="1"/>
    <col min="15571" max="15571" width="2.69140625" style="1" customWidth="1"/>
    <col min="15572" max="15575" width="0.921875" style="1" customWidth="1"/>
    <col min="15576" max="15657" width="2.69140625" style="1" customWidth="1"/>
    <col min="15658" max="15824" width="1.61328125" style="1"/>
    <col min="15825" max="15825" width="2.69140625" style="1" customWidth="1"/>
    <col min="15826" max="15826" width="6.3046875" style="1" customWidth="1"/>
    <col min="15827" max="15827" width="2.69140625" style="1" customWidth="1"/>
    <col min="15828" max="15831" width="0.921875" style="1" customWidth="1"/>
    <col min="15832" max="15913" width="2.69140625" style="1" customWidth="1"/>
    <col min="15914" max="16080" width="1.61328125" style="1"/>
    <col min="16081" max="16081" width="2.69140625" style="1" customWidth="1"/>
    <col min="16082" max="16082" width="6.3046875" style="1" customWidth="1"/>
    <col min="16083" max="16083" width="2.69140625" style="1" customWidth="1"/>
    <col min="16084" max="16087" width="0.921875" style="1" customWidth="1"/>
    <col min="16088" max="16169" width="2.69140625" style="1" customWidth="1"/>
    <col min="16170" max="16384" width="1.61328125" style="1"/>
  </cols>
  <sheetData>
    <row r="1" spans="2:126" ht="81" customHeight="1" thickBot="1"/>
    <row r="2" spans="2:126" s="1804" customFormat="1" ht="24.9" customHeight="1">
      <c r="B2" s="1801"/>
      <c r="C2" s="1802"/>
      <c r="D2" s="1802"/>
      <c r="E2" s="1802"/>
      <c r="F2" s="1802"/>
      <c r="G2" s="1802"/>
      <c r="H2" s="1802"/>
      <c r="I2" s="1802"/>
      <c r="J2" s="1802"/>
      <c r="K2" s="1802"/>
      <c r="L2" s="1802"/>
      <c r="M2" s="1802"/>
      <c r="N2" s="1802"/>
      <c r="O2" s="1802"/>
      <c r="P2" s="1802"/>
      <c r="Q2" s="1802"/>
      <c r="R2" s="1802"/>
      <c r="S2" s="1802"/>
      <c r="T2" s="1802"/>
      <c r="U2" s="1802"/>
      <c r="V2" s="1802"/>
      <c r="W2" s="1802"/>
      <c r="X2" s="1802"/>
      <c r="Y2" s="1802"/>
      <c r="Z2" s="1802"/>
      <c r="AA2" s="1802"/>
      <c r="AB2" s="1802"/>
      <c r="AC2" s="1802"/>
      <c r="AD2" s="1802"/>
      <c r="AE2" s="1802"/>
      <c r="AF2" s="1802"/>
      <c r="AG2" s="1802"/>
      <c r="AH2" s="1802"/>
      <c r="AI2" s="1802"/>
      <c r="AJ2" s="1802"/>
      <c r="AK2" s="1802"/>
      <c r="AL2" s="1802"/>
      <c r="AM2" s="1802"/>
      <c r="AN2" s="1802"/>
      <c r="AO2" s="1802"/>
      <c r="AP2" s="1802"/>
      <c r="AQ2" s="1802"/>
      <c r="AR2" s="1802"/>
      <c r="AS2" s="1802"/>
      <c r="AT2" s="1802"/>
      <c r="AU2" s="1802"/>
      <c r="AV2" s="1802"/>
      <c r="AW2" s="1802"/>
      <c r="AX2" s="1802"/>
      <c r="AY2" s="1802"/>
      <c r="AZ2" s="1802"/>
      <c r="BA2" s="1802"/>
      <c r="BB2" s="1802"/>
      <c r="BC2" s="1802"/>
      <c r="BD2" s="1802"/>
      <c r="BE2" s="1802"/>
      <c r="BF2" s="1802"/>
      <c r="BG2" s="1802"/>
      <c r="BH2" s="1802"/>
      <c r="BI2" s="1802"/>
      <c r="BJ2" s="1802"/>
      <c r="BK2" s="1802"/>
      <c r="BL2" s="1802"/>
      <c r="BM2" s="1802"/>
      <c r="BN2" s="1802"/>
      <c r="BO2" s="1802"/>
      <c r="BP2" s="1802"/>
      <c r="BQ2" s="1802"/>
      <c r="BR2" s="1802"/>
      <c r="BS2" s="1802"/>
      <c r="BT2" s="1802"/>
      <c r="BU2" s="1802"/>
      <c r="BV2" s="1802"/>
      <c r="BW2" s="1802"/>
      <c r="BX2" s="1802"/>
      <c r="BY2" s="1802"/>
      <c r="BZ2" s="1802"/>
      <c r="CA2" s="1802"/>
      <c r="CB2" s="1802"/>
      <c r="CC2" s="1802"/>
      <c r="CD2" s="1803"/>
      <c r="CH2" s="1738"/>
      <c r="CI2" s="1738"/>
      <c r="CJ2" s="1738"/>
      <c r="CK2" s="1738"/>
      <c r="CL2" s="1738"/>
      <c r="CM2" s="1738"/>
      <c r="CN2" s="1738"/>
      <c r="CO2" s="1738"/>
      <c r="CP2" s="1738"/>
      <c r="CQ2" s="1738"/>
      <c r="CR2" s="1738"/>
      <c r="CS2" s="1738"/>
      <c r="CT2" s="1738"/>
      <c r="CU2" s="1738"/>
      <c r="CV2" s="1738"/>
      <c r="CW2" s="1738"/>
      <c r="CX2" s="1738"/>
      <c r="CY2" s="1738"/>
      <c r="CZ2" s="1738"/>
      <c r="DA2" s="1738"/>
      <c r="DB2" s="1738"/>
      <c r="DC2" s="1738"/>
      <c r="DD2" s="1738"/>
      <c r="DE2" s="1738"/>
      <c r="DF2" s="1738"/>
      <c r="DG2" s="1738"/>
      <c r="DH2" s="1738"/>
      <c r="DI2" s="1738"/>
      <c r="DJ2" s="1738"/>
      <c r="DK2" s="1738"/>
      <c r="DL2" s="1738"/>
      <c r="DM2" s="1738"/>
      <c r="DN2" s="1738"/>
      <c r="DO2" s="1738"/>
      <c r="DP2" s="1738"/>
      <c r="DQ2" s="1738"/>
      <c r="DR2" s="1738"/>
      <c r="DS2" s="1738"/>
      <c r="DT2" s="1738"/>
      <c r="DU2" s="1738"/>
      <c r="DV2" s="1738"/>
    </row>
    <row r="3" spans="2:126" s="1804" customFormat="1" ht="24.9" customHeight="1">
      <c r="B3" s="1805"/>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1806"/>
      <c r="CH3" s="1738"/>
      <c r="CI3" s="1738"/>
      <c r="CJ3" s="1738"/>
      <c r="CK3" s="1738"/>
      <c r="CL3" s="1738"/>
      <c r="CM3" s="1738"/>
      <c r="CN3" s="1738"/>
      <c r="CO3" s="1738"/>
      <c r="CP3" s="1738"/>
      <c r="CQ3" s="1738"/>
      <c r="CR3" s="1738"/>
      <c r="CS3" s="1738"/>
      <c r="CT3" s="1738"/>
      <c r="CU3" s="1738"/>
      <c r="CV3" s="1738"/>
      <c r="CW3" s="1738"/>
      <c r="CX3" s="1738"/>
      <c r="CY3" s="1738"/>
      <c r="CZ3" s="1738"/>
      <c r="DA3" s="1738"/>
      <c r="DB3" s="1738"/>
      <c r="DC3" s="1738"/>
      <c r="DD3" s="1738"/>
      <c r="DE3" s="1738"/>
      <c r="DF3" s="1738"/>
      <c r="DG3" s="1738"/>
      <c r="DH3" s="1738"/>
      <c r="DI3" s="1738"/>
      <c r="DJ3" s="1738"/>
      <c r="DK3" s="1738"/>
      <c r="DL3" s="1738"/>
      <c r="DM3" s="1738"/>
      <c r="DN3" s="1738"/>
      <c r="DO3" s="1738"/>
      <c r="DP3" s="1738"/>
      <c r="DQ3" s="1738"/>
      <c r="DR3" s="1738"/>
      <c r="DS3" s="1738"/>
      <c r="DT3" s="1738"/>
      <c r="DU3" s="1738"/>
      <c r="DV3" s="1738"/>
    </row>
    <row r="4" spans="2:126" s="1804" customFormat="1" ht="30" customHeight="1">
      <c r="B4" s="1800"/>
      <c r="C4" s="3216" t="s">
        <v>1609</v>
      </c>
      <c r="D4" s="3217"/>
      <c r="E4" s="3217"/>
      <c r="F4" s="3217"/>
      <c r="G4" s="3217"/>
      <c r="H4" s="3217"/>
      <c r="I4" s="3217"/>
      <c r="J4" s="3217"/>
      <c r="K4" s="3217"/>
      <c r="L4" s="3217"/>
      <c r="M4" s="3217"/>
      <c r="N4" s="3218"/>
      <c r="O4" s="3222" t="s">
        <v>1735</v>
      </c>
      <c r="P4" s="3223"/>
      <c r="Q4" s="3224"/>
      <c r="R4" s="5"/>
      <c r="S4" s="158" t="s">
        <v>1736</v>
      </c>
      <c r="T4" s="1738"/>
      <c r="U4" s="1738"/>
      <c r="V4" s="1738"/>
      <c r="W4" s="1738"/>
      <c r="X4" s="1738"/>
      <c r="Y4" s="1738"/>
      <c r="Z4" s="1738"/>
      <c r="AA4" s="1738"/>
      <c r="AB4" s="1738"/>
      <c r="AC4" s="1738"/>
      <c r="AD4" s="1738"/>
      <c r="AE4" s="1738"/>
      <c r="AF4" s="1738"/>
      <c r="AG4" s="1738"/>
      <c r="AH4" s="1738"/>
      <c r="AI4" s="1738"/>
      <c r="AJ4" s="1738"/>
      <c r="AK4" s="1738"/>
      <c r="AL4" s="1738"/>
      <c r="AM4" s="1738"/>
      <c r="AN4" s="1738"/>
      <c r="AO4" s="1738"/>
      <c r="AP4" s="1738"/>
      <c r="AQ4" s="1738"/>
      <c r="AR4" s="1738"/>
      <c r="AS4" s="1738"/>
      <c r="AT4" s="1738"/>
      <c r="AU4" s="1738"/>
      <c r="AV4" s="1738"/>
      <c r="AW4" s="1738"/>
      <c r="AX4" s="1738"/>
      <c r="AY4" s="1738"/>
      <c r="AZ4" s="1738"/>
      <c r="BA4" s="1738"/>
      <c r="BB4" s="1738"/>
      <c r="BC4" s="1738"/>
      <c r="BD4" s="1738"/>
      <c r="BE4" s="1738"/>
      <c r="BF4" s="1738"/>
      <c r="BG4" s="1738"/>
      <c r="BH4" s="1738"/>
      <c r="BI4" s="1738"/>
      <c r="BJ4" s="1738"/>
      <c r="BK4" s="1738"/>
      <c r="BL4" s="1738"/>
      <c r="BM4" s="1738"/>
      <c r="BN4" s="1738"/>
      <c r="BO4" s="1738"/>
      <c r="BP4" s="1738"/>
      <c r="BQ4" s="1738"/>
      <c r="BR4" s="1738"/>
      <c r="BS4" s="1738"/>
      <c r="BT4" s="1738"/>
      <c r="BU4" s="1738"/>
      <c r="BV4" s="1738"/>
      <c r="BW4" s="1738"/>
      <c r="BX4" s="1738"/>
      <c r="BY4" s="1738"/>
      <c r="BZ4" s="1738"/>
      <c r="CA4" s="1738"/>
      <c r="CB4" s="1738"/>
      <c r="CC4" s="1738"/>
      <c r="CD4" s="1815"/>
      <c r="CH4" s="1738"/>
      <c r="CI4" s="1738"/>
      <c r="CJ4" s="1738"/>
      <c r="CK4" s="1738"/>
      <c r="CL4" s="1738"/>
      <c r="CM4" s="1738"/>
      <c r="CN4" s="1738"/>
      <c r="CO4" s="1738"/>
      <c r="CP4" s="1738"/>
      <c r="CQ4" s="1738"/>
      <c r="CR4" s="1738"/>
      <c r="CS4" s="1738"/>
      <c r="CT4" s="1738"/>
      <c r="CU4" s="1738"/>
      <c r="CV4" s="1738"/>
      <c r="CW4" s="1738"/>
      <c r="CX4" s="1738"/>
      <c r="CY4" s="1738"/>
      <c r="CZ4" s="1738"/>
      <c r="DA4" s="1738"/>
      <c r="DB4" s="1738"/>
      <c r="DC4" s="1738"/>
      <c r="DD4" s="1738"/>
      <c r="DE4" s="1738"/>
      <c r="DF4" s="1738"/>
      <c r="DG4" s="1738"/>
      <c r="DH4" s="1738"/>
      <c r="DI4" s="1738"/>
      <c r="DJ4" s="1738"/>
      <c r="DK4" s="1738"/>
      <c r="DL4" s="1738"/>
      <c r="DM4" s="1738"/>
      <c r="DN4" s="1738"/>
      <c r="DO4" s="1738"/>
      <c r="DP4" s="1738"/>
      <c r="DQ4" s="1738"/>
      <c r="DR4" s="1738"/>
      <c r="DS4" s="1738"/>
      <c r="DT4" s="1738"/>
      <c r="DU4" s="1738"/>
      <c r="DV4" s="1738"/>
    </row>
    <row r="5" spans="2:126" s="1804" customFormat="1" ht="30" customHeight="1">
      <c r="B5" s="1766"/>
      <c r="C5" s="3219"/>
      <c r="D5" s="3220"/>
      <c r="E5" s="3220"/>
      <c r="F5" s="3220"/>
      <c r="G5" s="3220"/>
      <c r="H5" s="3220"/>
      <c r="I5" s="3220"/>
      <c r="J5" s="3220"/>
      <c r="K5" s="3220"/>
      <c r="L5" s="3220"/>
      <c r="M5" s="3220"/>
      <c r="N5" s="3221"/>
      <c r="O5" s="3225"/>
      <c r="P5" s="3226"/>
      <c r="Q5" s="3227"/>
      <c r="R5" s="5"/>
      <c r="S5" s="371" t="s">
        <v>1737</v>
      </c>
      <c r="T5" s="1738"/>
      <c r="U5" s="1738"/>
      <c r="V5" s="1738"/>
      <c r="W5" s="1738"/>
      <c r="X5" s="1738"/>
      <c r="Y5" s="1738"/>
      <c r="Z5" s="1738"/>
      <c r="AA5" s="1738"/>
      <c r="AB5" s="1738"/>
      <c r="AC5" s="1738"/>
      <c r="AD5" s="1738"/>
      <c r="AE5" s="1738"/>
      <c r="AF5" s="1738"/>
      <c r="AG5" s="1738"/>
      <c r="AH5" s="1738"/>
      <c r="AI5" s="1738"/>
      <c r="AJ5" s="1738"/>
      <c r="AK5" s="1738"/>
      <c r="AL5" s="1738"/>
      <c r="AM5" s="1738"/>
      <c r="AN5" s="1738"/>
      <c r="AO5" s="1738"/>
      <c r="AP5" s="1738"/>
      <c r="AQ5" s="1738"/>
      <c r="AR5" s="1738"/>
      <c r="AS5" s="1738"/>
      <c r="AT5" s="1738"/>
      <c r="AU5" s="1738"/>
      <c r="AV5" s="1738"/>
      <c r="AW5" s="1738"/>
      <c r="AX5" s="1738"/>
      <c r="AY5" s="1738"/>
      <c r="AZ5" s="1738"/>
      <c r="BA5" s="1738"/>
      <c r="BB5" s="1738"/>
      <c r="BC5" s="1738"/>
      <c r="BD5" s="1738"/>
      <c r="BE5" s="1738"/>
      <c r="BF5" s="1738"/>
      <c r="BG5" s="1738"/>
      <c r="BH5" s="1738"/>
      <c r="BI5" s="1738"/>
      <c r="BJ5" s="1738"/>
      <c r="BK5" s="1738"/>
      <c r="BL5" s="1738"/>
      <c r="BM5" s="1738"/>
      <c r="BN5" s="1738"/>
      <c r="BO5" s="1738"/>
      <c r="BP5" s="1738"/>
      <c r="BQ5" s="1738"/>
      <c r="BR5" s="1738"/>
      <c r="BS5" s="1738"/>
      <c r="BT5" s="1738"/>
      <c r="BU5" s="1738"/>
      <c r="BV5" s="1738"/>
      <c r="BW5" s="1738"/>
      <c r="BX5" s="1738"/>
      <c r="BY5" s="1738"/>
      <c r="BZ5" s="1738"/>
      <c r="CA5" s="1738"/>
      <c r="CB5" s="1738"/>
      <c r="CC5" s="1738"/>
      <c r="CD5" s="1815"/>
      <c r="CH5" s="1738"/>
      <c r="CI5" s="1738"/>
      <c r="CJ5" s="1738"/>
      <c r="CK5" s="1738"/>
      <c r="CL5" s="1738"/>
      <c r="CM5" s="1738"/>
      <c r="CN5" s="1738"/>
      <c r="CO5" s="1738"/>
      <c r="CP5" s="1738"/>
      <c r="CQ5" s="1738"/>
      <c r="CR5" s="1738"/>
      <c r="CS5" s="1738"/>
      <c r="CT5" s="1738"/>
      <c r="CU5" s="1738"/>
      <c r="CV5" s="1738"/>
      <c r="CW5" s="1738"/>
      <c r="CX5" s="1738"/>
      <c r="CY5" s="1738"/>
      <c r="CZ5" s="1738"/>
      <c r="DA5" s="1738"/>
      <c r="DB5" s="1738"/>
      <c r="DC5" s="1738"/>
      <c r="DD5" s="1738"/>
      <c r="DE5" s="1738"/>
      <c r="DF5" s="1738"/>
      <c r="DG5" s="1738"/>
      <c r="DH5" s="1738"/>
      <c r="DI5" s="1738"/>
      <c r="DJ5" s="1738"/>
      <c r="DK5" s="1738"/>
      <c r="DL5" s="1738"/>
      <c r="DM5" s="1738"/>
      <c r="DN5" s="1738"/>
      <c r="DO5" s="1738"/>
      <c r="DP5" s="1738"/>
      <c r="DQ5" s="1738"/>
      <c r="DR5" s="1738"/>
      <c r="DS5" s="1738"/>
      <c r="DT5" s="1738"/>
      <c r="DU5" s="1738"/>
      <c r="DV5" s="1738"/>
    </row>
    <row r="6" spans="2:126" s="1804" customFormat="1" ht="24.9" customHeight="1">
      <c r="B6" s="1824"/>
      <c r="C6" s="1738"/>
      <c r="D6" s="1738"/>
      <c r="E6" s="1738"/>
      <c r="F6" s="1738"/>
      <c r="G6" s="1738"/>
      <c r="H6" s="1738"/>
      <c r="I6" s="1738"/>
      <c r="J6" s="1738"/>
      <c r="K6" s="1738"/>
      <c r="L6" s="1738"/>
      <c r="M6" s="1738"/>
      <c r="N6" s="1738"/>
      <c r="O6" s="1738"/>
      <c r="P6" s="1738"/>
      <c r="Q6" s="1738"/>
      <c r="R6" s="1738"/>
      <c r="S6" s="1738"/>
      <c r="T6" s="1738"/>
      <c r="U6" s="1738"/>
      <c r="V6" s="1738"/>
      <c r="W6" s="1738"/>
      <c r="X6" s="1738"/>
      <c r="Y6" s="1738"/>
      <c r="Z6" s="1738"/>
      <c r="AA6" s="1738"/>
      <c r="AB6" s="1738"/>
      <c r="AC6" s="1738"/>
      <c r="AD6" s="1738"/>
      <c r="AE6" s="1738"/>
      <c r="AF6" s="1738"/>
      <c r="AG6" s="1738"/>
      <c r="AH6" s="1738"/>
      <c r="AI6" s="1738"/>
      <c r="AJ6" s="1738"/>
      <c r="AK6" s="1738"/>
      <c r="AL6" s="1738"/>
      <c r="AM6" s="1738"/>
      <c r="AN6" s="1738"/>
      <c r="AO6" s="1738"/>
      <c r="AP6" s="1738"/>
      <c r="AQ6" s="1738"/>
      <c r="AR6" s="1738"/>
      <c r="AS6" s="1738"/>
      <c r="AT6" s="1738"/>
      <c r="AU6" s="1738"/>
      <c r="AV6" s="1738"/>
      <c r="AW6" s="1738"/>
      <c r="AX6" s="1738"/>
      <c r="AY6" s="1738"/>
      <c r="AZ6" s="1738"/>
      <c r="BA6" s="1738"/>
      <c r="BB6" s="1738"/>
      <c r="BC6" s="1738"/>
      <c r="BD6" s="1738"/>
      <c r="BE6" s="1738"/>
      <c r="BF6" s="1738"/>
      <c r="BG6" s="1738"/>
      <c r="BH6" s="1738"/>
      <c r="BI6" s="1738"/>
      <c r="BJ6" s="1738"/>
      <c r="BK6" s="1738"/>
      <c r="BL6" s="1738"/>
      <c r="BM6" s="1738"/>
      <c r="BN6" s="1738"/>
      <c r="BO6" s="1738"/>
      <c r="BP6" s="1738"/>
      <c r="BQ6" s="1738"/>
      <c r="BR6" s="1738"/>
      <c r="BS6" s="1738"/>
      <c r="BT6" s="1738"/>
      <c r="BU6" s="1738"/>
      <c r="BV6" s="1738"/>
      <c r="BW6" s="1738"/>
      <c r="BX6" s="1738"/>
      <c r="BY6" s="1738"/>
      <c r="BZ6" s="1738"/>
      <c r="CA6" s="1738"/>
      <c r="CB6" s="1738"/>
      <c r="CC6" s="1738"/>
      <c r="CD6" s="1815"/>
      <c r="CH6" s="1738"/>
      <c r="CI6" s="1738"/>
      <c r="CJ6" s="1738"/>
      <c r="CK6" s="1738"/>
      <c r="CL6" s="1738"/>
      <c r="CM6" s="1738"/>
      <c r="CN6" s="1738"/>
      <c r="CO6" s="1738"/>
      <c r="CP6" s="1738"/>
      <c r="CQ6" s="1738"/>
      <c r="CR6" s="1738"/>
      <c r="CS6" s="1738"/>
      <c r="CT6" s="1738"/>
      <c r="CU6" s="1738"/>
      <c r="CV6" s="1738"/>
      <c r="CW6" s="1738"/>
      <c r="CX6" s="1738"/>
      <c r="CY6" s="1738"/>
      <c r="CZ6" s="1738"/>
      <c r="DA6" s="1738"/>
      <c r="DB6" s="1738"/>
      <c r="DC6" s="1738"/>
      <c r="DD6" s="1738"/>
      <c r="DE6" s="1738"/>
      <c r="DF6" s="1738"/>
      <c r="DG6" s="1738"/>
      <c r="DH6" s="1738"/>
      <c r="DI6" s="1738"/>
      <c r="DJ6" s="1738"/>
      <c r="DK6" s="1738"/>
      <c r="DL6" s="1738"/>
      <c r="DM6" s="1738"/>
      <c r="DN6" s="1738"/>
      <c r="DO6" s="1738"/>
      <c r="DP6" s="1738"/>
      <c r="DQ6" s="1738"/>
      <c r="DR6" s="1738"/>
      <c r="DS6" s="1738"/>
      <c r="DT6" s="1738"/>
      <c r="DU6" s="1738"/>
      <c r="DV6" s="1738"/>
    </row>
    <row r="7" spans="2:126" s="1804" customFormat="1" ht="24.9" customHeight="1">
      <c r="B7" s="481"/>
      <c r="C7" s="17"/>
      <c r="D7" s="17"/>
      <c r="E7" s="1738"/>
      <c r="F7" s="1738"/>
      <c r="G7" s="1738"/>
      <c r="H7" s="1738"/>
      <c r="I7" s="1738"/>
      <c r="J7" s="1738"/>
      <c r="K7" s="1738"/>
      <c r="L7" s="1738"/>
      <c r="M7" s="1738"/>
      <c r="N7" s="1738"/>
      <c r="O7" s="1738"/>
      <c r="P7" s="1738"/>
      <c r="Q7" s="1738"/>
      <c r="R7" s="1738"/>
      <c r="S7" s="1738"/>
      <c r="T7" s="1738"/>
      <c r="U7" s="1738"/>
      <c r="V7" s="1738"/>
      <c r="W7" s="1738"/>
      <c r="X7" s="1738"/>
      <c r="Y7" s="1738"/>
      <c r="Z7" s="1738"/>
      <c r="AA7" s="1738"/>
      <c r="AB7" s="1738"/>
      <c r="AC7" s="1738"/>
      <c r="AD7" s="1738"/>
      <c r="AE7" s="1738"/>
      <c r="AF7" s="1738"/>
      <c r="AG7" s="1738"/>
      <c r="AH7" s="1738"/>
      <c r="AI7" s="1738"/>
      <c r="AJ7" s="1738"/>
      <c r="AK7" s="1738"/>
      <c r="AL7" s="1738"/>
      <c r="AM7" s="1738"/>
      <c r="AN7" s="1738"/>
      <c r="AO7" s="1738"/>
      <c r="AP7" s="1738"/>
      <c r="AQ7" s="1738"/>
      <c r="AR7" s="1738"/>
      <c r="AS7" s="1738"/>
      <c r="AT7" s="1738"/>
      <c r="AU7" s="1738"/>
      <c r="AV7" s="1738"/>
      <c r="AW7" s="1738"/>
      <c r="AX7" s="1738"/>
      <c r="AY7" s="1738"/>
      <c r="AZ7" s="1738"/>
      <c r="BA7" s="1738"/>
      <c r="BB7" s="1738"/>
      <c r="BC7" s="1738"/>
      <c r="BD7" s="1738"/>
      <c r="BE7" s="1738"/>
      <c r="BF7" s="1738"/>
      <c r="BG7" s="1738"/>
      <c r="BH7" s="1738"/>
      <c r="BI7" s="1738"/>
      <c r="BJ7" s="1738"/>
      <c r="BK7" s="1738"/>
      <c r="BL7" s="1738"/>
      <c r="BM7" s="1738"/>
      <c r="BN7" s="1738"/>
      <c r="BO7" s="1738"/>
      <c r="BP7" s="1738"/>
      <c r="BQ7" s="1738"/>
      <c r="BR7" s="1738"/>
      <c r="BS7" s="1738"/>
      <c r="BT7" s="1738"/>
      <c r="BU7" s="1738"/>
      <c r="BV7" s="1738"/>
      <c r="BW7" s="1738"/>
      <c r="BX7" s="1738"/>
      <c r="BY7" s="1738"/>
      <c r="BZ7" s="1738"/>
      <c r="CA7" s="1738"/>
      <c r="CB7" s="1738"/>
      <c r="CC7" s="1738"/>
      <c r="CD7" s="1828"/>
      <c r="CH7" s="1738"/>
      <c r="CI7" s="1738"/>
      <c r="CJ7" s="1738"/>
      <c r="CK7" s="1738"/>
      <c r="CL7" s="1738"/>
      <c r="CM7" s="1738"/>
      <c r="CN7" s="1738"/>
      <c r="CO7" s="1738"/>
      <c r="CP7" s="1738"/>
      <c r="CQ7" s="1738"/>
      <c r="CR7" s="1738"/>
      <c r="CS7" s="1738"/>
      <c r="CT7" s="1738"/>
      <c r="CU7" s="1738"/>
      <c r="CV7" s="1738"/>
      <c r="CW7" s="1738"/>
      <c r="CX7" s="1738"/>
      <c r="CY7" s="1738"/>
      <c r="CZ7" s="1738"/>
      <c r="DA7" s="1738"/>
      <c r="DB7" s="1738"/>
      <c r="DC7" s="1738"/>
      <c r="DD7" s="1738"/>
      <c r="DE7" s="1738"/>
      <c r="DF7" s="1738"/>
      <c r="DG7" s="1738"/>
      <c r="DH7" s="1738"/>
      <c r="DI7" s="1738"/>
      <c r="DJ7" s="1738"/>
      <c r="DK7" s="1738"/>
      <c r="DL7" s="1738"/>
      <c r="DM7" s="1738"/>
      <c r="DN7" s="1738"/>
      <c r="DO7" s="1738"/>
      <c r="DP7" s="1738"/>
      <c r="DQ7" s="1738"/>
      <c r="DR7" s="1738"/>
      <c r="DS7" s="1738"/>
      <c r="DT7" s="1738"/>
      <c r="DU7" s="1738"/>
      <c r="DV7" s="1738"/>
    </row>
    <row r="8" spans="2:126" s="1804" customFormat="1" ht="24.9" customHeight="1">
      <c r="B8" s="481"/>
      <c r="C8" s="1812" t="s">
        <v>1738</v>
      </c>
      <c r="D8" s="266" t="s">
        <v>1739</v>
      </c>
      <c r="E8" s="17"/>
      <c r="F8" s="17"/>
      <c r="G8" s="17"/>
      <c r="H8" s="17"/>
      <c r="I8" s="17"/>
      <c r="J8" s="17"/>
      <c r="K8" s="17"/>
      <c r="L8" s="17"/>
      <c r="M8" s="17"/>
      <c r="N8" s="17"/>
      <c r="O8" s="17"/>
      <c r="P8" s="17"/>
      <c r="Q8" s="17"/>
      <c r="R8" s="17"/>
      <c r="S8" s="17"/>
      <c r="T8" s="17"/>
      <c r="U8" s="17"/>
      <c r="V8" s="17"/>
      <c r="W8" s="17"/>
      <c r="X8" s="17"/>
      <c r="Y8" s="17"/>
      <c r="Z8" s="17"/>
      <c r="AA8" s="17"/>
      <c r="AB8" s="17"/>
      <c r="AC8" s="17"/>
      <c r="AD8" s="17"/>
      <c r="AE8" s="1738"/>
      <c r="AF8" s="1738"/>
      <c r="AG8" s="1738"/>
      <c r="AH8" s="1738"/>
      <c r="AI8" s="1738"/>
      <c r="AJ8" s="1738"/>
      <c r="AK8" s="1738"/>
      <c r="AL8" s="1738"/>
      <c r="AM8" s="1738"/>
      <c r="AN8" s="1738"/>
      <c r="AO8" s="1738"/>
      <c r="AP8" s="1738"/>
      <c r="AQ8" s="1738"/>
      <c r="AR8" s="1738"/>
      <c r="AS8" s="1738"/>
      <c r="AT8" s="1738"/>
      <c r="AU8" s="1738"/>
      <c r="AV8" s="1738"/>
      <c r="AW8" s="1738"/>
      <c r="AX8" s="1738"/>
      <c r="AY8" s="1738"/>
      <c r="AZ8" s="1738"/>
      <c r="BA8" s="1738"/>
      <c r="BB8" s="1738"/>
      <c r="BC8" s="1738"/>
      <c r="BD8" s="1738"/>
      <c r="BE8" s="1738"/>
      <c r="BF8" s="1738"/>
      <c r="BG8" s="1738"/>
      <c r="BH8" s="1738"/>
      <c r="BI8" s="1738"/>
      <c r="BJ8" s="1738"/>
      <c r="BK8" s="1738"/>
      <c r="BL8" s="1738"/>
      <c r="BM8" s="1738"/>
      <c r="BN8" s="1738"/>
      <c r="BO8" s="1738"/>
      <c r="BP8" s="1738"/>
      <c r="BQ8" s="1738"/>
      <c r="BR8" s="1738"/>
      <c r="BS8" s="1738"/>
      <c r="BT8" s="1738"/>
      <c r="BU8" s="1738"/>
      <c r="BV8" s="1738"/>
      <c r="BW8" s="1738"/>
      <c r="BX8" s="1738"/>
      <c r="BY8" s="1738"/>
      <c r="BZ8" s="1738"/>
      <c r="CA8" s="1738"/>
      <c r="CB8" s="1738"/>
      <c r="CC8" s="1738"/>
      <c r="CD8" s="1767"/>
      <c r="CH8" s="1738"/>
      <c r="CI8" s="1738"/>
      <c r="CJ8" s="1738"/>
      <c r="CK8" s="1738"/>
      <c r="CL8" s="1738"/>
      <c r="CM8" s="1738"/>
      <c r="CN8" s="1738"/>
      <c r="CO8" s="1738"/>
      <c r="CP8" s="1738"/>
      <c r="CQ8" s="1738"/>
      <c r="CR8" s="1738"/>
      <c r="CS8" s="1738"/>
      <c r="CT8" s="1738"/>
      <c r="CU8" s="1738"/>
      <c r="CV8" s="1738"/>
      <c r="CW8" s="1738"/>
      <c r="CX8" s="1738"/>
      <c r="CY8" s="1738"/>
      <c r="CZ8" s="1738"/>
      <c r="DA8" s="1738"/>
      <c r="DB8" s="1738"/>
      <c r="DC8" s="1738"/>
      <c r="DD8" s="1738"/>
      <c r="DE8" s="1738"/>
      <c r="DF8" s="1738"/>
      <c r="DG8" s="1738"/>
      <c r="DH8" s="1738"/>
      <c r="DI8" s="1738"/>
      <c r="DJ8" s="1738"/>
      <c r="DK8" s="1738"/>
      <c r="DL8" s="1738"/>
      <c r="DM8" s="1738"/>
      <c r="DN8" s="1738"/>
      <c r="DO8" s="1738"/>
      <c r="DP8" s="1738"/>
      <c r="DQ8" s="1738"/>
      <c r="DR8" s="1738"/>
      <c r="DS8" s="1738"/>
      <c r="DT8" s="1738"/>
      <c r="DU8" s="1738"/>
      <c r="DV8" s="1738"/>
    </row>
    <row r="9" spans="2:126" s="1804" customFormat="1" ht="24.9" customHeight="1">
      <c r="B9" s="1766"/>
      <c r="C9" s="1813"/>
      <c r="D9" s="159" t="s">
        <v>1740</v>
      </c>
      <c r="E9" s="17"/>
      <c r="F9" s="17"/>
      <c r="G9" s="17"/>
      <c r="H9" s="17"/>
      <c r="I9" s="17"/>
      <c r="J9" s="17"/>
      <c r="K9" s="17"/>
      <c r="L9" s="17"/>
      <c r="M9" s="17"/>
      <c r="N9" s="17"/>
      <c r="O9" s="17"/>
      <c r="P9" s="17"/>
      <c r="Q9" s="17"/>
      <c r="R9" s="17"/>
      <c r="S9" s="17"/>
      <c r="T9" s="17"/>
      <c r="U9" s="17"/>
      <c r="V9" s="17"/>
      <c r="W9" s="17"/>
      <c r="X9" s="17"/>
      <c r="Y9" s="17"/>
      <c r="Z9" s="17"/>
      <c r="AA9" s="17"/>
      <c r="AB9" s="17"/>
      <c r="AC9" s="17"/>
      <c r="AD9" s="17"/>
      <c r="AE9" s="1738"/>
      <c r="AF9" s="1738"/>
      <c r="AG9" s="1738"/>
      <c r="AH9" s="1738"/>
      <c r="AI9" s="1738"/>
      <c r="AJ9" s="1738"/>
      <c r="AK9" s="1738"/>
      <c r="AL9" s="1738"/>
      <c r="AM9" s="1738"/>
      <c r="AN9" s="1738"/>
      <c r="AO9" s="1738"/>
      <c r="AP9" s="1738"/>
      <c r="AQ9" s="1738"/>
      <c r="AR9" s="1738"/>
      <c r="AS9" s="1738"/>
      <c r="AT9" s="1738"/>
      <c r="AU9" s="1738"/>
      <c r="AV9" s="1738"/>
      <c r="AW9" s="1738"/>
      <c r="AX9" s="1738"/>
      <c r="AY9" s="1738"/>
      <c r="AZ9" s="1738"/>
      <c r="BA9" s="1738"/>
      <c r="BB9" s="1738"/>
      <c r="BC9" s="1738"/>
      <c r="BD9" s="1738"/>
      <c r="BE9" s="1738"/>
      <c r="BF9" s="1738"/>
      <c r="BG9" s="1738"/>
      <c r="BH9" s="1738"/>
      <c r="BI9" s="1738"/>
      <c r="BJ9" s="1738"/>
      <c r="BK9" s="1738"/>
      <c r="BL9" s="1738"/>
      <c r="BM9" s="1738"/>
      <c r="BN9" s="1738"/>
      <c r="BO9" s="1738"/>
      <c r="BP9" s="1738"/>
      <c r="BQ9" s="1738"/>
      <c r="BR9" s="1738"/>
      <c r="BS9" s="1738"/>
      <c r="BT9" s="1738"/>
      <c r="BU9" s="1738"/>
      <c r="BV9" s="1738"/>
      <c r="BW9" s="1738"/>
      <c r="BX9" s="1738"/>
      <c r="BY9" s="1738"/>
      <c r="BZ9" s="1738"/>
      <c r="CA9" s="1738"/>
      <c r="CB9" s="1738"/>
      <c r="CC9" s="1738"/>
      <c r="CD9" s="1767"/>
      <c r="CH9" s="1738"/>
      <c r="CI9" s="1738"/>
      <c r="CJ9" s="1738"/>
      <c r="CK9" s="1738"/>
      <c r="CL9" s="1738"/>
      <c r="CM9" s="1738"/>
      <c r="CN9" s="1738"/>
      <c r="CO9" s="1738"/>
      <c r="CP9" s="1738"/>
      <c r="CQ9" s="1738"/>
      <c r="CR9" s="1738"/>
      <c r="CS9" s="1738"/>
      <c r="CT9" s="1738"/>
      <c r="CU9" s="1738"/>
      <c r="CV9" s="1738"/>
      <c r="CW9" s="1738"/>
      <c r="CX9" s="1738"/>
      <c r="CY9" s="1738"/>
      <c r="CZ9" s="1738"/>
      <c r="DA9" s="1738"/>
      <c r="DB9" s="1738"/>
      <c r="DC9" s="1738"/>
      <c r="DD9" s="1738"/>
      <c r="DE9" s="1738"/>
      <c r="DF9" s="1738"/>
      <c r="DG9" s="1738"/>
      <c r="DH9" s="1738"/>
      <c r="DI9" s="1738"/>
      <c r="DJ9" s="1738"/>
      <c r="DK9" s="1738"/>
      <c r="DL9" s="1738"/>
      <c r="DM9" s="1738"/>
      <c r="DN9" s="1738"/>
      <c r="DO9" s="1738"/>
      <c r="DP9" s="1738"/>
      <c r="DQ9" s="1738"/>
      <c r="DR9" s="1738"/>
      <c r="DS9" s="1738"/>
      <c r="DT9" s="1738"/>
      <c r="DU9" s="1738"/>
      <c r="DV9" s="1738"/>
    </row>
    <row r="10" spans="2:126" s="1804" customFormat="1" ht="24.9" customHeight="1">
      <c r="B10" s="1800"/>
      <c r="C10" s="1738"/>
      <c r="D10" s="1738"/>
      <c r="E10" s="1738"/>
      <c r="F10" s="1738"/>
      <c r="G10" s="1738"/>
      <c r="H10" s="1738"/>
      <c r="I10" s="1738"/>
      <c r="J10" s="1738"/>
      <c r="K10" s="1738"/>
      <c r="L10" s="1738"/>
      <c r="M10" s="1738"/>
      <c r="N10" s="1738"/>
      <c r="O10" s="1738"/>
      <c r="P10" s="1738"/>
      <c r="Q10" s="1738"/>
      <c r="R10" s="1738"/>
      <c r="S10" s="1738"/>
      <c r="T10" s="1738"/>
      <c r="U10" s="1738"/>
      <c r="V10" s="1738"/>
      <c r="W10" s="1738"/>
      <c r="X10" s="1738"/>
      <c r="Y10" s="1738"/>
      <c r="Z10" s="1738"/>
      <c r="AA10" s="1738"/>
      <c r="AB10" s="1738"/>
      <c r="AC10" s="1738"/>
      <c r="AD10" s="1738"/>
      <c r="AE10" s="1738"/>
      <c r="AF10" s="1738"/>
      <c r="AG10" s="1738"/>
      <c r="AH10" s="1738"/>
      <c r="AI10" s="1738"/>
      <c r="AJ10" s="1738"/>
      <c r="AK10" s="1738"/>
      <c r="AL10" s="1738"/>
      <c r="AM10" s="1738"/>
      <c r="AN10" s="1738"/>
      <c r="AO10" s="1738"/>
      <c r="AP10" s="1738"/>
      <c r="AQ10" s="1738"/>
      <c r="AR10" s="1738"/>
      <c r="AS10" s="1738"/>
      <c r="AT10" s="1738"/>
      <c r="AU10" s="1738"/>
      <c r="AV10" s="1738"/>
      <c r="AW10" s="1738"/>
      <c r="AX10" s="1738"/>
      <c r="AY10" s="1738"/>
      <c r="AZ10" s="1738"/>
      <c r="BA10" s="1738"/>
      <c r="BB10" s="1738"/>
      <c r="BC10" s="1738"/>
      <c r="BD10" s="1738"/>
      <c r="BE10" s="1738"/>
      <c r="BF10" s="1738"/>
      <c r="BG10" s="1738"/>
      <c r="BH10" s="1738"/>
      <c r="BI10" s="1738"/>
      <c r="BJ10" s="1738"/>
      <c r="BK10" s="1738"/>
      <c r="BL10" s="1738"/>
      <c r="BM10" s="1738"/>
      <c r="BN10" s="1738"/>
      <c r="BO10" s="1738"/>
      <c r="BP10" s="1738"/>
      <c r="BQ10" s="1738"/>
      <c r="BR10" s="1738"/>
      <c r="BS10" s="1738"/>
      <c r="BT10" s="1738"/>
      <c r="BU10" s="1738"/>
      <c r="BV10" s="1738"/>
      <c r="BW10" s="1738"/>
      <c r="BX10" s="1738"/>
      <c r="BY10" s="1738"/>
      <c r="BZ10" s="1738"/>
      <c r="CA10" s="1738"/>
      <c r="CB10" s="1738"/>
      <c r="CC10" s="1738"/>
      <c r="CD10" s="1767"/>
      <c r="CH10" s="1738"/>
      <c r="CI10" s="1738"/>
      <c r="CJ10" s="1738"/>
      <c r="CK10" s="1738"/>
      <c r="CL10" s="1738"/>
      <c r="CM10" s="1738"/>
      <c r="CN10" s="1738"/>
      <c r="CO10" s="1738"/>
      <c r="CP10" s="1738"/>
      <c r="CQ10" s="1738"/>
      <c r="CR10" s="1738"/>
      <c r="CS10" s="1738"/>
      <c r="CT10" s="1738"/>
      <c r="CU10" s="1738"/>
      <c r="CV10" s="1738"/>
      <c r="CW10" s="1738"/>
      <c r="CX10" s="1738"/>
      <c r="CY10" s="1738"/>
      <c r="CZ10" s="1738"/>
      <c r="DA10" s="1738"/>
      <c r="DB10" s="1738"/>
      <c r="DC10" s="1738"/>
      <c r="DD10" s="1738"/>
      <c r="DE10" s="1738"/>
      <c r="DF10" s="1738"/>
      <c r="DG10" s="1738"/>
      <c r="DH10" s="1738"/>
      <c r="DI10" s="1738"/>
      <c r="DJ10" s="1738"/>
      <c r="DK10" s="1738"/>
      <c r="DL10" s="1738"/>
      <c r="DM10" s="1738"/>
      <c r="DN10" s="1738"/>
      <c r="DO10" s="1738"/>
      <c r="DP10" s="1738"/>
      <c r="DQ10" s="1738"/>
      <c r="DR10" s="1738"/>
      <c r="DS10" s="1738"/>
      <c r="DT10" s="1738"/>
      <c r="DU10" s="1738"/>
      <c r="DV10" s="1738"/>
    </row>
    <row r="11" spans="2:126" s="1804" customFormat="1" ht="24.9" customHeight="1">
      <c r="B11" s="1800"/>
      <c r="C11" s="1738"/>
      <c r="D11" s="3228">
        <v>342101</v>
      </c>
      <c r="E11" s="3228"/>
      <c r="F11" s="3228"/>
      <c r="G11" s="3228"/>
      <c r="H11" s="3228"/>
      <c r="I11" s="1818"/>
      <c r="J11" s="1818"/>
      <c r="K11" s="1818"/>
      <c r="L11" s="1818"/>
      <c r="M11" s="1818"/>
      <c r="N11" s="1818"/>
      <c r="O11" s="1818"/>
      <c r="P11" s="1818"/>
      <c r="Q11" s="1818"/>
      <c r="R11" s="148"/>
      <c r="S11" s="148"/>
      <c r="T11" s="148"/>
      <c r="U11" s="148"/>
      <c r="V11" s="148"/>
      <c r="W11" s="148"/>
      <c r="X11" s="148"/>
      <c r="Y11" s="148"/>
      <c r="Z11" s="148"/>
      <c r="AA11" s="148"/>
      <c r="AB11" s="148"/>
      <c r="AC11" s="148"/>
      <c r="AD11" s="148"/>
      <c r="AE11" s="148"/>
      <c r="AF11" s="148"/>
      <c r="AG11" s="1738"/>
      <c r="AH11" s="1738"/>
      <c r="AI11" s="1738"/>
      <c r="AJ11" s="1738"/>
      <c r="AK11" s="1738"/>
      <c r="AL11" s="1738"/>
      <c r="AM11" s="1738"/>
      <c r="AN11" s="1738"/>
      <c r="AO11" s="1738"/>
      <c r="AP11" s="1738"/>
      <c r="AQ11" s="1738"/>
      <c r="AR11" s="1738"/>
      <c r="AS11" s="1738"/>
      <c r="AT11" s="1738"/>
      <c r="AU11" s="1738"/>
      <c r="AV11" s="1738"/>
      <c r="AW11" s="1738"/>
      <c r="AX11" s="1738"/>
      <c r="AY11" s="1738"/>
      <c r="AZ11" s="1738"/>
      <c r="BA11" s="1738"/>
      <c r="BB11" s="1738"/>
      <c r="BC11" s="1738"/>
      <c r="BD11" s="1738"/>
      <c r="BE11" s="1738"/>
      <c r="BF11" s="1738"/>
      <c r="BG11" s="1738"/>
      <c r="BH11" s="1738"/>
      <c r="BI11" s="1738"/>
      <c r="BJ11" s="1738"/>
      <c r="BK11" s="1738"/>
      <c r="BL11" s="1738"/>
      <c r="BM11" s="1738"/>
      <c r="BN11" s="1738"/>
      <c r="BO11" s="1738"/>
      <c r="BP11" s="1738"/>
      <c r="BQ11" s="1738"/>
      <c r="BR11" s="1738"/>
      <c r="BS11" s="1738"/>
      <c r="BT11" s="1738"/>
      <c r="BU11" s="1738"/>
      <c r="BV11" s="1738"/>
      <c r="BW11" s="1738"/>
      <c r="BX11" s="1738"/>
      <c r="BY11" s="1738"/>
      <c r="BZ11" s="1738"/>
      <c r="CA11" s="1738"/>
      <c r="CB11" s="1738"/>
      <c r="CC11" s="1738"/>
      <c r="CD11" s="1767"/>
      <c r="CH11" s="1738"/>
      <c r="CI11" s="1738"/>
      <c r="CJ11" s="1738"/>
      <c r="CK11" s="1738"/>
      <c r="CL11" s="1738"/>
      <c r="CM11" s="1738"/>
      <c r="CN11" s="1738"/>
      <c r="CO11" s="1738"/>
      <c r="CP11" s="1738"/>
      <c r="CQ11" s="1738"/>
      <c r="CR11" s="1738"/>
      <c r="CS11" s="1738"/>
      <c r="CT11" s="1738"/>
      <c r="CU11" s="1738"/>
      <c r="CV11" s="1738"/>
      <c r="CW11" s="1738"/>
      <c r="CX11" s="1738"/>
      <c r="CY11" s="1738"/>
      <c r="CZ11" s="1738"/>
      <c r="DA11" s="1738"/>
      <c r="DB11" s="1738"/>
      <c r="DC11" s="1738"/>
      <c r="DD11" s="1738"/>
      <c r="DE11" s="1738"/>
      <c r="DF11" s="1738"/>
      <c r="DG11" s="1738"/>
      <c r="DH11" s="1738"/>
      <c r="DI11" s="1738"/>
      <c r="DJ11" s="1738"/>
      <c r="DK11" s="1738"/>
      <c r="DL11" s="1738"/>
      <c r="DM11" s="1738"/>
      <c r="DN11" s="1738"/>
      <c r="DO11" s="1738"/>
      <c r="DP11" s="1738"/>
      <c r="DQ11" s="1738"/>
      <c r="DR11" s="1738"/>
      <c r="DS11" s="1738"/>
      <c r="DT11" s="1738"/>
      <c r="DU11" s="1738"/>
      <c r="DV11" s="1738"/>
    </row>
    <row r="12" spans="2:126" s="1804" customFormat="1" ht="24.9" customHeight="1">
      <c r="B12" s="1800"/>
      <c r="C12" s="1738"/>
      <c r="D12" s="3109" t="s">
        <v>1</v>
      </c>
      <c r="E12" s="3229"/>
      <c r="F12" s="3230"/>
      <c r="G12" s="3231"/>
      <c r="H12" s="3232"/>
      <c r="I12" s="1819"/>
      <c r="J12" s="3236" t="s">
        <v>1616</v>
      </c>
      <c r="K12" s="3236"/>
      <c r="L12" s="3236"/>
      <c r="M12" s="3236"/>
      <c r="N12" s="3236"/>
      <c r="O12" s="3236"/>
      <c r="P12" s="3236"/>
      <c r="Q12" s="3236"/>
      <c r="R12" s="148"/>
      <c r="S12" s="3109" t="s">
        <v>4</v>
      </c>
      <c r="T12" s="3229"/>
      <c r="U12" s="3230"/>
      <c r="V12" s="3231"/>
      <c r="W12" s="3232"/>
      <c r="X12" s="1819"/>
      <c r="Y12" s="3236" t="s">
        <v>1617</v>
      </c>
      <c r="Z12" s="3236"/>
      <c r="AA12" s="3236"/>
      <c r="AB12" s="3236"/>
      <c r="AC12" s="3236"/>
      <c r="AD12" s="3236"/>
      <c r="AE12" s="3236"/>
      <c r="AF12" s="3236"/>
      <c r="AG12" s="1738"/>
      <c r="AH12" s="1738"/>
      <c r="AI12" s="1738"/>
      <c r="AJ12" s="1738"/>
      <c r="AK12" s="1738"/>
      <c r="AL12" s="1738"/>
      <c r="AM12" s="1738"/>
      <c r="AN12" s="1738"/>
      <c r="AO12" s="1738"/>
      <c r="AP12" s="1738"/>
      <c r="AQ12" s="1738"/>
      <c r="AR12" s="1738"/>
      <c r="AS12" s="1738"/>
      <c r="AT12" s="1738"/>
      <c r="AU12" s="1738"/>
      <c r="AV12" s="1738"/>
      <c r="AW12" s="1738"/>
      <c r="AX12" s="1738"/>
      <c r="AY12" s="1738"/>
      <c r="AZ12" s="1738"/>
      <c r="BA12" s="1738"/>
      <c r="BB12" s="1738"/>
      <c r="BC12" s="1738"/>
      <c r="BD12" s="1738"/>
      <c r="BE12" s="1738"/>
      <c r="BF12" s="1738"/>
      <c r="BG12" s="1738"/>
      <c r="BH12" s="1738"/>
      <c r="BI12" s="1738"/>
      <c r="BJ12" s="1738"/>
      <c r="BK12" s="1738"/>
      <c r="BL12" s="1738"/>
      <c r="BM12" s="1738"/>
      <c r="BN12" s="1738"/>
      <c r="BO12" s="1738"/>
      <c r="BP12" s="1738"/>
      <c r="BQ12" s="1738"/>
      <c r="BR12" s="1738"/>
      <c r="BS12" s="1738"/>
      <c r="BT12" s="1738"/>
      <c r="BU12" s="1738"/>
      <c r="BV12" s="1738"/>
      <c r="BW12" s="1738"/>
      <c r="BX12" s="1738"/>
      <c r="BY12" s="1738"/>
      <c r="BZ12" s="1738"/>
      <c r="CA12" s="1738"/>
      <c r="CB12" s="1738"/>
      <c r="CC12" s="1738"/>
      <c r="CD12" s="1815"/>
      <c r="CH12" s="1738"/>
      <c r="CI12" s="1738"/>
      <c r="CJ12" s="1738"/>
      <c r="CK12" s="1738"/>
      <c r="CL12" s="1738"/>
      <c r="CM12" s="1738"/>
      <c r="CN12" s="1738"/>
      <c r="CO12" s="1738"/>
      <c r="CP12" s="1738"/>
      <c r="CQ12" s="1738"/>
      <c r="CR12" s="1738"/>
      <c r="CS12" s="1738"/>
      <c r="CT12" s="1738"/>
      <c r="CU12" s="1738"/>
      <c r="CV12" s="1738"/>
      <c r="CW12" s="1738"/>
      <c r="CX12" s="1738"/>
      <c r="CY12" s="1738"/>
      <c r="CZ12" s="1738"/>
      <c r="DA12" s="1738"/>
      <c r="DB12" s="1738"/>
      <c r="DC12" s="1738"/>
      <c r="DD12" s="1738"/>
      <c r="DE12" s="1738"/>
      <c r="DF12" s="1738"/>
      <c r="DG12" s="1738"/>
      <c r="DH12" s="1738"/>
      <c r="DI12" s="1738"/>
      <c r="DJ12" s="1738"/>
      <c r="DK12" s="1738"/>
      <c r="DL12" s="1738"/>
      <c r="DM12" s="1738"/>
      <c r="DN12" s="1738"/>
      <c r="DO12" s="1738"/>
      <c r="DP12" s="1738"/>
      <c r="DQ12" s="1738"/>
      <c r="DR12" s="1738"/>
      <c r="DS12" s="1738"/>
      <c r="DT12" s="1738"/>
      <c r="DU12" s="1738"/>
      <c r="DV12" s="1738"/>
    </row>
    <row r="13" spans="2:126" s="1804" customFormat="1" ht="24.9" customHeight="1">
      <c r="B13" s="1800"/>
      <c r="C13" s="1738"/>
      <c r="D13" s="3100"/>
      <c r="E13" s="3229"/>
      <c r="F13" s="3233"/>
      <c r="G13" s="3234"/>
      <c r="H13" s="3235"/>
      <c r="I13" s="1819"/>
      <c r="J13" s="3236"/>
      <c r="K13" s="3236"/>
      <c r="L13" s="3236"/>
      <c r="M13" s="3236"/>
      <c r="N13" s="3236"/>
      <c r="O13" s="3236"/>
      <c r="P13" s="3236"/>
      <c r="Q13" s="3236"/>
      <c r="R13" s="148"/>
      <c r="S13" s="3100"/>
      <c r="T13" s="3229"/>
      <c r="U13" s="3233"/>
      <c r="V13" s="3234"/>
      <c r="W13" s="3235"/>
      <c r="X13" s="1819"/>
      <c r="Y13" s="3236"/>
      <c r="Z13" s="3236"/>
      <c r="AA13" s="3236"/>
      <c r="AB13" s="3236"/>
      <c r="AC13" s="3236"/>
      <c r="AD13" s="3236"/>
      <c r="AE13" s="3236"/>
      <c r="AF13" s="3236"/>
      <c r="AG13" s="1738"/>
      <c r="AH13" s="1738"/>
      <c r="AI13" s="1738"/>
      <c r="AJ13" s="1738"/>
      <c r="AK13" s="1738"/>
      <c r="AL13" s="1738"/>
      <c r="AM13" s="1738"/>
      <c r="AN13" s="1738"/>
      <c r="AO13" s="1738"/>
      <c r="AP13" s="1738"/>
      <c r="AQ13" s="1738"/>
      <c r="AR13" s="1738"/>
      <c r="AS13" s="1738"/>
      <c r="AT13" s="1738"/>
      <c r="AU13" s="1738"/>
      <c r="AV13" s="1738"/>
      <c r="AW13" s="1738"/>
      <c r="AX13" s="1738"/>
      <c r="AY13" s="1738"/>
      <c r="AZ13" s="1738"/>
      <c r="BA13" s="1738"/>
      <c r="BB13" s="1738"/>
      <c r="BC13" s="1738"/>
      <c r="BD13" s="1738"/>
      <c r="BE13" s="1738"/>
      <c r="BF13" s="1738"/>
      <c r="BG13" s="1738"/>
      <c r="BH13" s="1738"/>
      <c r="BI13" s="1738"/>
      <c r="BJ13" s="1738"/>
      <c r="BK13" s="1738"/>
      <c r="BL13" s="1738"/>
      <c r="BM13" s="1738"/>
      <c r="BN13" s="1738"/>
      <c r="BO13" s="1738"/>
      <c r="BP13" s="1738"/>
      <c r="BQ13" s="1738"/>
      <c r="BR13" s="1738"/>
      <c r="BS13" s="1738"/>
      <c r="BT13" s="1738"/>
      <c r="BU13" s="1738"/>
      <c r="BV13" s="1738"/>
      <c r="BW13" s="1738"/>
      <c r="BX13" s="1738"/>
      <c r="BY13" s="1738"/>
      <c r="BZ13" s="1738"/>
      <c r="CA13" s="1738"/>
      <c r="CB13" s="1738"/>
      <c r="CC13" s="1738"/>
      <c r="CD13" s="1815"/>
      <c r="CH13" s="1738"/>
      <c r="CI13" s="1738"/>
      <c r="CJ13" s="1738"/>
      <c r="CK13" s="1738"/>
      <c r="CL13" s="1738"/>
      <c r="CM13" s="1738"/>
      <c r="CN13" s="1738"/>
      <c r="CO13" s="1738"/>
      <c r="CP13" s="1738"/>
      <c r="CQ13" s="1738"/>
      <c r="CR13" s="1738"/>
      <c r="CS13" s="1738"/>
      <c r="CT13" s="1738"/>
      <c r="CU13" s="1738"/>
      <c r="CV13" s="1738"/>
      <c r="CW13" s="1738"/>
      <c r="CX13" s="1738"/>
      <c r="CY13" s="1738"/>
      <c r="CZ13" s="1738"/>
      <c r="DA13" s="1738"/>
      <c r="DB13" s="1738"/>
      <c r="DC13" s="1738"/>
      <c r="DD13" s="1738"/>
      <c r="DE13" s="1738"/>
      <c r="DF13" s="1738"/>
      <c r="DG13" s="1738"/>
      <c r="DH13" s="1738"/>
      <c r="DI13" s="1738"/>
      <c r="DJ13" s="1738"/>
      <c r="DK13" s="1738"/>
      <c r="DL13" s="1738"/>
      <c r="DM13" s="1738"/>
      <c r="DN13" s="1738"/>
      <c r="DO13" s="1738"/>
      <c r="DP13" s="1738"/>
      <c r="DQ13" s="1738"/>
      <c r="DR13" s="1738"/>
      <c r="DS13" s="1738"/>
      <c r="DT13" s="1738"/>
      <c r="DU13" s="1738"/>
      <c r="DV13" s="1738"/>
    </row>
    <row r="14" spans="2:126" s="1804" customFormat="1" ht="24.9" customHeight="1">
      <c r="B14" s="1872"/>
      <c r="C14" s="1795"/>
      <c r="D14" s="1795"/>
      <c r="E14" s="1795"/>
      <c r="F14" s="1795"/>
      <c r="G14" s="1795"/>
      <c r="H14" s="1795"/>
      <c r="I14" s="1795"/>
      <c r="J14" s="1795"/>
      <c r="K14" s="1795"/>
      <c r="L14" s="1795"/>
      <c r="M14" s="1795"/>
      <c r="N14" s="1795"/>
      <c r="O14" s="1795"/>
      <c r="P14" s="1795"/>
      <c r="Q14" s="1795"/>
      <c r="R14" s="1795"/>
      <c r="S14" s="1795"/>
      <c r="T14" s="1795"/>
      <c r="U14" s="1795"/>
      <c r="V14" s="1795"/>
      <c r="W14" s="1795"/>
      <c r="X14" s="1795"/>
      <c r="Y14" s="1795"/>
      <c r="Z14" s="1795"/>
      <c r="AA14" s="1795"/>
      <c r="AB14" s="1795"/>
      <c r="AC14" s="1795"/>
      <c r="AD14" s="1795"/>
      <c r="AE14" s="1795"/>
      <c r="AF14" s="1795"/>
      <c r="AG14" s="1795"/>
      <c r="AH14" s="1795"/>
      <c r="AI14" s="1795"/>
      <c r="AJ14" s="1795"/>
      <c r="AK14" s="1795"/>
      <c r="AL14" s="1795"/>
      <c r="AM14" s="1795"/>
      <c r="AN14" s="1795"/>
      <c r="AO14" s="1795"/>
      <c r="AP14" s="1795"/>
      <c r="AQ14" s="1795"/>
      <c r="AR14" s="1795"/>
      <c r="AS14" s="1795"/>
      <c r="AT14" s="1795"/>
      <c r="AU14" s="1795"/>
      <c r="AV14" s="1795"/>
      <c r="AW14" s="1795"/>
      <c r="AX14" s="1795"/>
      <c r="AY14" s="1795"/>
      <c r="AZ14" s="1795"/>
      <c r="BA14" s="1795"/>
      <c r="BB14" s="1795"/>
      <c r="BC14" s="1795"/>
      <c r="BD14" s="1795"/>
      <c r="BE14" s="1795"/>
      <c r="BF14" s="1795"/>
      <c r="BG14" s="1795"/>
      <c r="BH14" s="1795"/>
      <c r="BI14" s="1795"/>
      <c r="BJ14" s="1795"/>
      <c r="BK14" s="1795"/>
      <c r="BL14" s="1795"/>
      <c r="BM14" s="1795"/>
      <c r="BN14" s="1795"/>
      <c r="BO14" s="1795"/>
      <c r="BP14" s="1795"/>
      <c r="BQ14" s="1795"/>
      <c r="BR14" s="1795"/>
      <c r="BS14" s="1795"/>
      <c r="BT14" s="1795"/>
      <c r="BU14" s="1795"/>
      <c r="BV14" s="1795"/>
      <c r="BW14" s="1795"/>
      <c r="BX14" s="1795"/>
      <c r="BY14" s="1795"/>
      <c r="BZ14" s="1795"/>
      <c r="CA14" s="1795"/>
      <c r="CB14" s="1795"/>
      <c r="CC14" s="1795"/>
      <c r="CD14" s="1823"/>
      <c r="CH14" s="1738"/>
      <c r="CI14" s="1738"/>
      <c r="CJ14" s="1738"/>
      <c r="CK14" s="1738"/>
      <c r="CL14" s="1738"/>
      <c r="CM14" s="1738"/>
      <c r="CN14" s="1738"/>
      <c r="CO14" s="1738"/>
      <c r="CP14" s="1738"/>
      <c r="CQ14" s="1738"/>
      <c r="CR14" s="1738"/>
      <c r="CS14" s="1738"/>
      <c r="CT14" s="1738"/>
      <c r="CU14" s="1738"/>
      <c r="CV14" s="1738"/>
      <c r="CW14" s="1738"/>
      <c r="CX14" s="1738"/>
      <c r="CY14" s="1738"/>
      <c r="CZ14" s="1738"/>
      <c r="DA14" s="1738"/>
      <c r="DB14" s="1738"/>
      <c r="DC14" s="1738"/>
      <c r="DD14" s="1738"/>
      <c r="DE14" s="1738"/>
      <c r="DF14" s="1738"/>
      <c r="DG14" s="1738"/>
      <c r="DH14" s="1738"/>
      <c r="DI14" s="1738"/>
      <c r="DJ14" s="1738"/>
      <c r="DK14" s="1738"/>
      <c r="DL14" s="1738"/>
      <c r="DM14" s="1738"/>
      <c r="DN14" s="1738"/>
      <c r="DO14" s="1738"/>
      <c r="DP14" s="1738"/>
      <c r="DQ14" s="1738"/>
      <c r="DR14" s="1738"/>
      <c r="DS14" s="1738"/>
      <c r="DT14" s="1738"/>
      <c r="DU14" s="1738"/>
      <c r="DV14" s="1738"/>
    </row>
    <row r="15" spans="2:126" s="1804" customFormat="1" ht="24.9" customHeight="1">
      <c r="B15" s="481"/>
      <c r="C15" s="1738"/>
      <c r="D15" s="1738"/>
      <c r="E15" s="1738"/>
      <c r="F15" s="1738"/>
      <c r="G15" s="1738"/>
      <c r="H15" s="1738"/>
      <c r="I15" s="1738"/>
      <c r="J15" s="1738"/>
      <c r="K15" s="1738"/>
      <c r="L15" s="1738"/>
      <c r="M15" s="1738"/>
      <c r="N15" s="1738"/>
      <c r="O15" s="1738"/>
      <c r="P15" s="1738"/>
      <c r="Q15" s="1738"/>
      <c r="R15" s="1738"/>
      <c r="S15" s="1738"/>
      <c r="T15" s="1738"/>
      <c r="U15" s="1738"/>
      <c r="V15" s="1738"/>
      <c r="W15" s="1738"/>
      <c r="X15" s="1738"/>
      <c r="Y15" s="1738"/>
      <c r="Z15" s="1738"/>
      <c r="AA15" s="1738"/>
      <c r="AB15" s="1738"/>
      <c r="AC15" s="1738"/>
      <c r="AD15" s="1738"/>
      <c r="AE15" s="1738"/>
      <c r="AF15" s="1738"/>
      <c r="AG15" s="1738"/>
      <c r="AH15" s="1738"/>
      <c r="AI15" s="1738"/>
      <c r="AJ15" s="1738"/>
      <c r="AK15" s="1738"/>
      <c r="AL15" s="1738"/>
      <c r="AM15" s="1738"/>
      <c r="AN15" s="1738"/>
      <c r="AO15" s="1738"/>
      <c r="AP15" s="1738"/>
      <c r="AQ15" s="1738"/>
      <c r="AR15" s="1738"/>
      <c r="AS15" s="1738"/>
      <c r="AT15" s="1738"/>
      <c r="AU15" s="1738"/>
      <c r="AV15" s="1738"/>
      <c r="AW15" s="1738"/>
      <c r="AX15" s="1738"/>
      <c r="AY15" s="1738"/>
      <c r="AZ15" s="1738"/>
      <c r="BA15" s="1738"/>
      <c r="BB15" s="1738"/>
      <c r="BC15" s="1738"/>
      <c r="BD15" s="1738"/>
      <c r="BE15" s="1738"/>
      <c r="BF15" s="1738"/>
      <c r="BG15" s="1738"/>
      <c r="BH15" s="1738"/>
      <c r="BI15" s="1738"/>
      <c r="BJ15" s="1738"/>
      <c r="BK15" s="1738"/>
      <c r="BL15" s="1738"/>
      <c r="BM15" s="1738"/>
      <c r="BN15" s="1738"/>
      <c r="BO15" s="1738"/>
      <c r="BP15" s="1738"/>
      <c r="BQ15" s="1738"/>
      <c r="BR15" s="1738"/>
      <c r="BS15" s="1738"/>
      <c r="BT15" s="1738"/>
      <c r="BU15" s="1738"/>
      <c r="BV15" s="1738"/>
      <c r="BW15" s="1738"/>
      <c r="BX15" s="1738"/>
      <c r="BY15" s="1738"/>
      <c r="BZ15" s="1738"/>
      <c r="CA15" s="1738"/>
      <c r="CB15" s="1738"/>
      <c r="CC15" s="1738"/>
      <c r="CD15" s="1815"/>
      <c r="CH15" s="1738"/>
      <c r="CI15" s="1738"/>
      <c r="CJ15" s="1738"/>
      <c r="CK15" s="1738"/>
      <c r="CL15" s="1738"/>
      <c r="CM15" s="1738"/>
      <c r="CN15" s="1738"/>
      <c r="CO15" s="1738"/>
      <c r="CP15" s="1738"/>
      <c r="CQ15" s="1738"/>
      <c r="CR15" s="1738"/>
      <c r="CS15" s="1738"/>
      <c r="CT15" s="1738"/>
      <c r="CU15" s="1738"/>
      <c r="CV15" s="1738"/>
      <c r="CW15" s="1738"/>
      <c r="CX15" s="1738"/>
      <c r="CY15" s="1738"/>
      <c r="CZ15" s="1738"/>
      <c r="DA15" s="1738"/>
      <c r="DB15" s="1738"/>
      <c r="DC15" s="1738"/>
      <c r="DD15" s="1738"/>
      <c r="DE15" s="1738"/>
      <c r="DF15" s="1738"/>
      <c r="DG15" s="1738"/>
      <c r="DH15" s="1738"/>
      <c r="DI15" s="1738"/>
      <c r="DJ15" s="1738"/>
      <c r="DK15" s="1738"/>
      <c r="DL15" s="1738"/>
      <c r="DM15" s="1738"/>
      <c r="DN15" s="1738"/>
      <c r="DO15" s="1738"/>
      <c r="DP15" s="1738"/>
      <c r="DQ15" s="1738"/>
      <c r="DR15" s="1738"/>
      <c r="DS15" s="1738"/>
      <c r="DT15" s="1738"/>
      <c r="DU15" s="1738"/>
      <c r="DV15" s="1738"/>
    </row>
    <row r="16" spans="2:126" s="1804" customFormat="1" ht="24.9" customHeight="1">
      <c r="B16" s="1766"/>
      <c r="C16" s="1812" t="s">
        <v>1741</v>
      </c>
      <c r="D16" s="266" t="s">
        <v>1742</v>
      </c>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38"/>
      <c r="AF16" s="1738"/>
      <c r="AG16" s="1738"/>
      <c r="AH16" s="1738"/>
      <c r="AI16" s="1738"/>
      <c r="AJ16" s="1738"/>
      <c r="AK16" s="1738"/>
      <c r="AL16" s="1738"/>
      <c r="AM16" s="1738"/>
      <c r="AN16" s="1738"/>
      <c r="AO16" s="1738"/>
      <c r="AP16" s="1738"/>
      <c r="AQ16" s="1738"/>
      <c r="AR16" s="1738"/>
      <c r="AS16" s="1738"/>
      <c r="AT16" s="1738"/>
      <c r="AU16" s="1738"/>
      <c r="AV16" s="1738"/>
      <c r="AW16" s="1738"/>
      <c r="AX16" s="1738"/>
      <c r="AY16" s="1738"/>
      <c r="AZ16" s="1738"/>
      <c r="BA16" s="1738"/>
      <c r="BB16" s="1738"/>
      <c r="BC16" s="1738"/>
      <c r="BD16" s="1738"/>
      <c r="BE16" s="1738"/>
      <c r="BF16" s="1738"/>
      <c r="BG16" s="1738"/>
      <c r="BH16" s="1738"/>
      <c r="BI16" s="1738"/>
      <c r="BJ16" s="1738"/>
      <c r="BK16" s="1738"/>
      <c r="BL16" s="1738"/>
      <c r="BM16" s="1738"/>
      <c r="BN16" s="1738"/>
      <c r="BO16" s="1738"/>
      <c r="BP16" s="1738"/>
      <c r="BQ16" s="1738"/>
      <c r="BR16" s="1738"/>
      <c r="BS16" s="1738"/>
      <c r="BT16" s="1738"/>
      <c r="BU16" s="1738"/>
      <c r="BV16" s="1738"/>
      <c r="BW16" s="1738"/>
      <c r="BX16" s="1738"/>
      <c r="BY16" s="1738"/>
      <c r="BZ16" s="1738"/>
      <c r="CA16" s="1738"/>
      <c r="CB16" s="1738"/>
      <c r="CC16" s="1738"/>
      <c r="CD16" s="1815"/>
      <c r="CH16" s="1738"/>
      <c r="CI16" s="1738"/>
      <c r="CJ16" s="1738"/>
      <c r="CK16" s="1738"/>
      <c r="CL16" s="1738"/>
      <c r="CM16" s="1738"/>
      <c r="CN16" s="1738"/>
      <c r="CO16" s="1738"/>
      <c r="CP16" s="1738"/>
      <c r="CQ16" s="1738"/>
      <c r="CR16" s="1738"/>
      <c r="CS16" s="1738"/>
      <c r="CT16" s="1738"/>
      <c r="CU16" s="1738"/>
      <c r="CV16" s="1738"/>
      <c r="CW16" s="1738"/>
      <c r="CX16" s="1738"/>
      <c r="CY16" s="1738"/>
      <c r="CZ16" s="1738"/>
      <c r="DA16" s="1738"/>
      <c r="DB16" s="1738"/>
      <c r="DC16" s="1738"/>
      <c r="DD16" s="1738"/>
      <c r="DE16" s="1738"/>
      <c r="DF16" s="1738"/>
      <c r="DG16" s="1738"/>
      <c r="DH16" s="1738"/>
      <c r="DI16" s="1738"/>
      <c r="DJ16" s="1738"/>
      <c r="DK16" s="1738"/>
      <c r="DL16" s="1738"/>
      <c r="DM16" s="1738"/>
      <c r="DN16" s="1738"/>
      <c r="DO16" s="1738"/>
      <c r="DP16" s="1738"/>
      <c r="DQ16" s="1738"/>
      <c r="DR16" s="1738"/>
      <c r="DS16" s="1738"/>
      <c r="DT16" s="1738"/>
      <c r="DU16" s="1738"/>
      <c r="DV16" s="1738"/>
    </row>
    <row r="17" spans="2:126" s="1804" customFormat="1" ht="24.9" customHeight="1">
      <c r="B17" s="1800"/>
      <c r="C17" s="1813"/>
      <c r="D17" s="159" t="s">
        <v>1743</v>
      </c>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38"/>
      <c r="AF17" s="1738"/>
      <c r="AG17" s="1738"/>
      <c r="AH17" s="1738"/>
      <c r="AI17" s="1738"/>
      <c r="AJ17" s="1738"/>
      <c r="AK17" s="1738"/>
      <c r="AL17" s="1738"/>
      <c r="AM17" s="1738"/>
      <c r="AN17" s="1738"/>
      <c r="AO17" s="1738"/>
      <c r="AP17" s="1738"/>
      <c r="AQ17" s="1738"/>
      <c r="AR17" s="1738"/>
      <c r="AS17" s="1738"/>
      <c r="AT17" s="1738"/>
      <c r="AU17" s="1738"/>
      <c r="AV17" s="1738"/>
      <c r="AW17" s="1738"/>
      <c r="AX17" s="1738"/>
      <c r="AY17" s="1738"/>
      <c r="AZ17" s="1738"/>
      <c r="BA17" s="1738"/>
      <c r="BB17" s="1738"/>
      <c r="BC17" s="1738"/>
      <c r="BD17" s="1738"/>
      <c r="BE17" s="1738"/>
      <c r="BF17" s="1738"/>
      <c r="BG17" s="1738"/>
      <c r="BH17" s="1738"/>
      <c r="BI17" s="1738"/>
      <c r="BJ17" s="1738"/>
      <c r="BK17" s="1738"/>
      <c r="BL17" s="1738"/>
      <c r="BM17" s="1738"/>
      <c r="BN17" s="1738"/>
      <c r="BO17" s="1738"/>
      <c r="BP17" s="1738"/>
      <c r="BQ17" s="1738"/>
      <c r="BR17" s="1738"/>
      <c r="BS17" s="1738"/>
      <c r="BT17" s="1738"/>
      <c r="BU17" s="1738"/>
      <c r="BV17" s="1738"/>
      <c r="BW17" s="1738"/>
      <c r="BX17" s="1738"/>
      <c r="BY17" s="1738"/>
      <c r="BZ17" s="1738"/>
      <c r="CA17" s="1738"/>
      <c r="CB17" s="1738"/>
      <c r="CC17" s="1738"/>
      <c r="CD17" s="1815"/>
      <c r="CH17" s="1738"/>
      <c r="CI17" s="1738"/>
      <c r="CJ17" s="1738"/>
      <c r="CK17" s="1738"/>
      <c r="CL17" s="1738"/>
      <c r="CM17" s="1738"/>
      <c r="CN17" s="1738"/>
      <c r="CO17" s="1738"/>
      <c r="CP17" s="1738"/>
      <c r="CQ17" s="1738"/>
      <c r="CR17" s="1738"/>
      <c r="CS17" s="1738"/>
      <c r="CT17" s="1738"/>
      <c r="CU17" s="1738"/>
      <c r="CV17" s="1738"/>
      <c r="CW17" s="1738"/>
      <c r="CX17" s="1738"/>
      <c r="CY17" s="1738"/>
      <c r="CZ17" s="1738"/>
      <c r="DA17" s="1738"/>
      <c r="DB17" s="1738"/>
      <c r="DC17" s="1738"/>
      <c r="DD17" s="1738"/>
      <c r="DE17" s="1738"/>
      <c r="DF17" s="1738"/>
      <c r="DG17" s="1738"/>
      <c r="DH17" s="1738"/>
      <c r="DI17" s="1738"/>
      <c r="DJ17" s="1738"/>
      <c r="DK17" s="1738"/>
      <c r="DL17" s="1738"/>
      <c r="DM17" s="1738"/>
      <c r="DN17" s="1738"/>
      <c r="DO17" s="1738"/>
      <c r="DP17" s="1738"/>
      <c r="DQ17" s="1738"/>
      <c r="DR17" s="1738"/>
      <c r="DS17" s="1738"/>
      <c r="DT17" s="1738"/>
      <c r="DU17" s="1738"/>
      <c r="DV17" s="1738"/>
    </row>
    <row r="18" spans="2:126" s="1804" customFormat="1" ht="24.9" customHeight="1">
      <c r="B18" s="1800"/>
      <c r="C18" s="1738"/>
      <c r="D18" s="1738"/>
      <c r="E18" s="1738"/>
      <c r="F18" s="1738"/>
      <c r="G18" s="1738"/>
      <c r="H18" s="1738"/>
      <c r="I18" s="1738"/>
      <c r="J18" s="1738"/>
      <c r="K18" s="1738"/>
      <c r="L18" s="1738"/>
      <c r="M18" s="1738"/>
      <c r="N18" s="1738"/>
      <c r="O18" s="1738"/>
      <c r="P18" s="1738"/>
      <c r="Q18" s="1738"/>
      <c r="R18" s="1738"/>
      <c r="S18" s="1738"/>
      <c r="T18" s="1738"/>
      <c r="U18" s="1738"/>
      <c r="V18" s="1738"/>
      <c r="W18" s="1738"/>
      <c r="X18" s="1738"/>
      <c r="Y18" s="1738"/>
      <c r="Z18" s="1738"/>
      <c r="AA18" s="1738"/>
      <c r="AB18" s="1738"/>
      <c r="AC18" s="1738"/>
      <c r="AD18" s="1738"/>
      <c r="AE18" s="1738"/>
      <c r="AF18" s="1738"/>
      <c r="AG18" s="1738"/>
      <c r="AH18" s="1738"/>
      <c r="AI18" s="1738"/>
      <c r="AJ18" s="1738"/>
      <c r="AK18" s="1738"/>
      <c r="AL18" s="1738"/>
      <c r="AM18" s="1738"/>
      <c r="AN18" s="1738"/>
      <c r="AO18" s="1738"/>
      <c r="AP18" s="1738"/>
      <c r="AQ18" s="1738"/>
      <c r="AR18" s="1738"/>
      <c r="AS18" s="1738"/>
      <c r="AT18" s="1738"/>
      <c r="AU18" s="1738"/>
      <c r="AV18" s="1738"/>
      <c r="AW18" s="1738"/>
      <c r="AX18" s="1738"/>
      <c r="AY18" s="1738"/>
      <c r="AZ18" s="1738"/>
      <c r="BA18" s="1738"/>
      <c r="BB18" s="1738"/>
      <c r="BC18" s="1738"/>
      <c r="BD18" s="1738"/>
      <c r="BE18" s="1738"/>
      <c r="BF18" s="1738"/>
      <c r="BG18" s="1738"/>
      <c r="BH18" s="1738"/>
      <c r="BI18" s="1738"/>
      <c r="BJ18" s="1738"/>
      <c r="BK18" s="1738"/>
      <c r="BL18" s="1738"/>
      <c r="BM18" s="1738"/>
      <c r="BN18" s="1738"/>
      <c r="BO18" s="1738"/>
      <c r="BP18" s="1738"/>
      <c r="BQ18" s="1738"/>
      <c r="BR18" s="1738"/>
      <c r="BS18" s="1738"/>
      <c r="BT18" s="1738"/>
      <c r="BU18" s="1738"/>
      <c r="BV18" s="1738"/>
      <c r="BW18" s="1738"/>
      <c r="BX18" s="1738"/>
      <c r="BY18" s="1738"/>
      <c r="BZ18" s="1738"/>
      <c r="CA18" s="1738"/>
      <c r="CB18" s="1738"/>
      <c r="CC18" s="1738"/>
      <c r="CD18" s="1815"/>
      <c r="CH18" s="1738"/>
      <c r="CI18" s="1738"/>
      <c r="CJ18" s="1738"/>
      <c r="CK18" s="1738"/>
      <c r="CL18" s="1738"/>
      <c r="CM18" s="1738"/>
      <c r="CN18" s="1738"/>
      <c r="CO18" s="1738"/>
      <c r="CP18" s="1738"/>
      <c r="CQ18" s="1738"/>
      <c r="CR18" s="1738"/>
      <c r="CS18" s="1738"/>
      <c r="CT18" s="1738"/>
      <c r="CU18" s="1738"/>
      <c r="CV18" s="1738"/>
      <c r="CW18" s="1738"/>
      <c r="CX18" s="1738"/>
      <c r="CY18" s="1738"/>
      <c r="CZ18" s="1738"/>
      <c r="DA18" s="1738"/>
      <c r="DB18" s="1738"/>
      <c r="DC18" s="1738"/>
      <c r="DD18" s="1738"/>
      <c r="DE18" s="1738"/>
      <c r="DF18" s="1738"/>
      <c r="DG18" s="1738"/>
      <c r="DH18" s="1738"/>
      <c r="DI18" s="1738"/>
      <c r="DJ18" s="1738"/>
      <c r="DK18" s="1738"/>
      <c r="DL18" s="1738"/>
      <c r="DM18" s="1738"/>
      <c r="DN18" s="1738"/>
      <c r="DO18" s="1738"/>
      <c r="DP18" s="1738"/>
      <c r="DQ18" s="1738"/>
      <c r="DR18" s="1738"/>
      <c r="DS18" s="1738"/>
      <c r="DT18" s="1738"/>
      <c r="DU18" s="1738"/>
      <c r="DV18" s="1738"/>
    </row>
    <row r="19" spans="2:126" s="1804" customFormat="1" ht="24.9" customHeight="1">
      <c r="B19" s="1800"/>
      <c r="C19" s="1738"/>
      <c r="D19" s="3228">
        <v>341801</v>
      </c>
      <c r="E19" s="3228"/>
      <c r="F19" s="3228"/>
      <c r="G19" s="3228"/>
      <c r="H19" s="3228"/>
      <c r="I19" s="1818"/>
      <c r="J19" s="1818"/>
      <c r="K19" s="1818"/>
      <c r="L19" s="1818"/>
      <c r="M19" s="1818"/>
      <c r="N19" s="1818"/>
      <c r="O19" s="1818"/>
      <c r="P19" s="1818"/>
      <c r="Q19" s="1818"/>
      <c r="R19" s="148"/>
      <c r="S19" s="148"/>
      <c r="T19" s="148"/>
      <c r="U19" s="148"/>
      <c r="V19" s="148"/>
      <c r="W19" s="1729"/>
      <c r="X19" s="148"/>
      <c r="Y19" s="148"/>
      <c r="Z19" s="148"/>
      <c r="AA19" s="148"/>
      <c r="AB19" s="148"/>
      <c r="AC19" s="148"/>
      <c r="AD19" s="148"/>
      <c r="AE19" s="148"/>
      <c r="AF19" s="148"/>
      <c r="AG19" s="1738"/>
      <c r="AH19" s="1738"/>
      <c r="AI19" s="1738"/>
      <c r="AJ19" s="1738"/>
      <c r="AK19" s="1738"/>
      <c r="AL19" s="1738"/>
      <c r="AM19" s="1738"/>
      <c r="AN19" s="1738"/>
      <c r="AO19" s="1738"/>
      <c r="AP19" s="1738"/>
      <c r="AQ19" s="1738"/>
      <c r="AR19" s="1738"/>
      <c r="AS19" s="1738"/>
      <c r="AT19" s="1738"/>
      <c r="AU19" s="1738"/>
      <c r="AV19" s="1738"/>
      <c r="AW19" s="1738"/>
      <c r="AX19" s="1738"/>
      <c r="AY19" s="1738"/>
      <c r="AZ19" s="1738"/>
      <c r="BA19" s="1738"/>
      <c r="BB19" s="1738"/>
      <c r="BC19" s="1738"/>
      <c r="BD19" s="1738"/>
      <c r="BE19" s="1738"/>
      <c r="BF19" s="1738"/>
      <c r="BG19" s="1738"/>
      <c r="BH19" s="1738"/>
      <c r="BI19" s="1738"/>
      <c r="BJ19" s="1738"/>
      <c r="BK19" s="1738"/>
      <c r="BL19" s="1738"/>
      <c r="BM19" s="1738"/>
      <c r="BN19" s="1738"/>
      <c r="BO19" s="1738"/>
      <c r="BP19" s="1738"/>
      <c r="BQ19" s="1738"/>
      <c r="BR19" s="1738"/>
      <c r="BS19" s="1738"/>
      <c r="BT19" s="1738"/>
      <c r="BU19" s="1738"/>
      <c r="BV19" s="1738"/>
      <c r="BW19" s="1738"/>
      <c r="BX19" s="1738"/>
      <c r="BY19" s="1738"/>
      <c r="BZ19" s="1738"/>
      <c r="CA19" s="1738"/>
      <c r="CB19" s="1738"/>
      <c r="CC19" s="1738"/>
      <c r="CD19" s="1815"/>
      <c r="CH19" s="1738"/>
      <c r="CI19" s="1738"/>
      <c r="CJ19" s="1738"/>
      <c r="CK19" s="1738"/>
      <c r="CL19" s="1738"/>
      <c r="CM19" s="1738"/>
      <c r="CN19" s="1738"/>
      <c r="CO19" s="1738"/>
      <c r="CP19" s="1738"/>
      <c r="CQ19" s="1738"/>
      <c r="CR19" s="1738"/>
      <c r="CS19" s="1738"/>
      <c r="CT19" s="1738"/>
      <c r="CU19" s="1738"/>
      <c r="CV19" s="1738"/>
      <c r="CW19" s="1738"/>
      <c r="CX19" s="1738"/>
      <c r="CY19" s="1738"/>
      <c r="CZ19" s="1738"/>
      <c r="DA19" s="1738"/>
      <c r="DB19" s="1738"/>
      <c r="DC19" s="1738"/>
      <c r="DD19" s="1738"/>
      <c r="DE19" s="1738"/>
      <c r="DF19" s="1738"/>
      <c r="DG19" s="1738"/>
      <c r="DH19" s="1738"/>
      <c r="DI19" s="1738"/>
      <c r="DJ19" s="1738"/>
      <c r="DK19" s="1738"/>
      <c r="DL19" s="1738"/>
      <c r="DM19" s="1738"/>
      <c r="DN19" s="1738"/>
      <c r="DO19" s="1738"/>
      <c r="DP19" s="1738"/>
      <c r="DQ19" s="1738"/>
      <c r="DR19" s="1738"/>
      <c r="DS19" s="1738"/>
      <c r="DT19" s="1738"/>
      <c r="DU19" s="1738"/>
      <c r="DV19" s="1738"/>
    </row>
    <row r="20" spans="2:126" s="1804" customFormat="1" ht="24.9" customHeight="1">
      <c r="B20" s="1766"/>
      <c r="C20" s="1738"/>
      <c r="D20" s="3109" t="s">
        <v>1</v>
      </c>
      <c r="E20" s="3229"/>
      <c r="F20" s="3230"/>
      <c r="G20" s="3231"/>
      <c r="H20" s="3232"/>
      <c r="I20" s="1819"/>
      <c r="J20" s="3236" t="s">
        <v>1616</v>
      </c>
      <c r="K20" s="3236"/>
      <c r="L20" s="3236"/>
      <c r="M20" s="3236"/>
      <c r="N20" s="3236"/>
      <c r="O20" s="3236"/>
      <c r="P20" s="3236"/>
      <c r="Q20" s="3236"/>
      <c r="R20" s="148"/>
      <c r="S20" s="3109" t="s">
        <v>4</v>
      </c>
      <c r="T20" s="3229"/>
      <c r="U20" s="3230"/>
      <c r="V20" s="3231"/>
      <c r="W20" s="3232"/>
      <c r="X20" s="1819"/>
      <c r="Y20" s="3236" t="s">
        <v>1617</v>
      </c>
      <c r="Z20" s="3236"/>
      <c r="AA20" s="3236"/>
      <c r="AB20" s="3236"/>
      <c r="AC20" s="3236"/>
      <c r="AD20" s="3236"/>
      <c r="AE20" s="3236"/>
      <c r="AF20" s="3236"/>
      <c r="AG20" s="1738"/>
      <c r="AH20" s="1738"/>
      <c r="AI20" s="1738"/>
      <c r="AJ20" s="1738"/>
      <c r="AK20" s="1738"/>
      <c r="AL20" s="1738"/>
      <c r="AM20" s="1738"/>
      <c r="AN20" s="1738"/>
      <c r="AO20" s="1738"/>
      <c r="AP20" s="1738"/>
      <c r="AQ20" s="1738"/>
      <c r="AR20" s="1738"/>
      <c r="AS20" s="1738"/>
      <c r="AT20" s="1738"/>
      <c r="AU20" s="1738"/>
      <c r="AV20" s="1738"/>
      <c r="AW20" s="1738"/>
      <c r="AX20" s="1738"/>
      <c r="AY20" s="1738"/>
      <c r="AZ20" s="1738"/>
      <c r="BA20" s="1738"/>
      <c r="BB20" s="1738"/>
      <c r="BC20" s="1738"/>
      <c r="BD20" s="1738"/>
      <c r="BE20" s="1738"/>
      <c r="BF20" s="1738"/>
      <c r="BG20" s="1738"/>
      <c r="BH20" s="1738"/>
      <c r="BI20" s="1738"/>
      <c r="BJ20" s="1738"/>
      <c r="BK20" s="1738"/>
      <c r="BL20" s="1738"/>
      <c r="BM20" s="1738"/>
      <c r="BN20" s="1738"/>
      <c r="BO20" s="1738"/>
      <c r="BP20" s="1738"/>
      <c r="BQ20" s="1738"/>
      <c r="BR20" s="1738"/>
      <c r="BS20" s="1738"/>
      <c r="BT20" s="1738"/>
      <c r="BU20" s="1738"/>
      <c r="BV20" s="1738"/>
      <c r="BW20" s="1738"/>
      <c r="BX20" s="1738"/>
      <c r="BY20" s="1738"/>
      <c r="BZ20" s="1738"/>
      <c r="CA20" s="1738"/>
      <c r="CB20" s="1738"/>
      <c r="CC20" s="1738"/>
      <c r="CD20" s="1815"/>
      <c r="CH20" s="1738"/>
      <c r="CI20" s="1738"/>
      <c r="CJ20" s="1738"/>
      <c r="CK20" s="1738"/>
      <c r="CL20" s="1738"/>
      <c r="CM20" s="1738"/>
      <c r="CN20" s="1738"/>
      <c r="CO20" s="1738"/>
      <c r="CP20" s="1738"/>
      <c r="CQ20" s="1738"/>
      <c r="CR20" s="1738"/>
      <c r="CS20" s="1738"/>
      <c r="CT20" s="1738"/>
      <c r="CU20" s="1738"/>
      <c r="CV20" s="1738"/>
      <c r="CW20" s="1738"/>
      <c r="CX20" s="1738"/>
      <c r="CY20" s="1738"/>
      <c r="CZ20" s="1738"/>
      <c r="DA20" s="1738"/>
      <c r="DB20" s="1738"/>
      <c r="DC20" s="1738"/>
      <c r="DD20" s="1738"/>
      <c r="DE20" s="1738"/>
      <c r="DF20" s="1738"/>
      <c r="DG20" s="1738"/>
      <c r="DH20" s="1738"/>
      <c r="DI20" s="1738"/>
      <c r="DJ20" s="1738"/>
      <c r="DK20" s="1738"/>
      <c r="DL20" s="1738"/>
      <c r="DM20" s="1738"/>
      <c r="DN20" s="1738"/>
      <c r="DO20" s="1738"/>
      <c r="DP20" s="1738"/>
      <c r="DQ20" s="1738"/>
      <c r="DR20" s="1738"/>
      <c r="DS20" s="1738"/>
      <c r="DT20" s="1738"/>
      <c r="DU20" s="1738"/>
      <c r="DV20" s="1738"/>
    </row>
    <row r="21" spans="2:126" s="1804" customFormat="1" ht="24.9" customHeight="1">
      <c r="B21" s="1800"/>
      <c r="C21" s="1738"/>
      <c r="D21" s="3100"/>
      <c r="E21" s="3229"/>
      <c r="F21" s="3233"/>
      <c r="G21" s="3234"/>
      <c r="H21" s="3235"/>
      <c r="I21" s="1819"/>
      <c r="J21" s="3236"/>
      <c r="K21" s="3236"/>
      <c r="L21" s="3236"/>
      <c r="M21" s="3236"/>
      <c r="N21" s="3236"/>
      <c r="O21" s="3236"/>
      <c r="P21" s="3236"/>
      <c r="Q21" s="3236"/>
      <c r="R21" s="148"/>
      <c r="S21" s="3100"/>
      <c r="T21" s="3229"/>
      <c r="U21" s="3233"/>
      <c r="V21" s="3234"/>
      <c r="W21" s="3235"/>
      <c r="X21" s="1819"/>
      <c r="Y21" s="3236"/>
      <c r="Z21" s="3236"/>
      <c r="AA21" s="3236"/>
      <c r="AB21" s="3236"/>
      <c r="AC21" s="3236"/>
      <c r="AD21" s="3236"/>
      <c r="AE21" s="3236"/>
      <c r="AF21" s="3236"/>
      <c r="AG21" s="1738"/>
      <c r="AH21" s="1738"/>
      <c r="AI21" s="1738"/>
      <c r="AJ21" s="1738"/>
      <c r="AK21" s="1738"/>
      <c r="AL21" s="1738"/>
      <c r="AM21" s="1738"/>
      <c r="AN21" s="1738"/>
      <c r="AO21" s="1738"/>
      <c r="AP21" s="1738"/>
      <c r="AQ21" s="1738"/>
      <c r="AR21" s="1738"/>
      <c r="AS21" s="1738"/>
      <c r="AT21" s="1738"/>
      <c r="AU21" s="1738"/>
      <c r="AV21" s="1738"/>
      <c r="AW21" s="1738"/>
      <c r="AX21" s="1738"/>
      <c r="AY21" s="1738"/>
      <c r="AZ21" s="1738"/>
      <c r="BA21" s="1738"/>
      <c r="BB21" s="1738"/>
      <c r="BC21" s="1738"/>
      <c r="BD21" s="1738"/>
      <c r="BE21" s="1738"/>
      <c r="BF21" s="1738"/>
      <c r="BG21" s="1738"/>
      <c r="BH21" s="1738"/>
      <c r="BI21" s="1738"/>
      <c r="BJ21" s="1738"/>
      <c r="BK21" s="1738"/>
      <c r="BL21" s="1738"/>
      <c r="BM21" s="1738"/>
      <c r="BN21" s="1738"/>
      <c r="BO21" s="1738"/>
      <c r="BP21" s="1738"/>
      <c r="BQ21" s="1738"/>
      <c r="BR21" s="1738"/>
      <c r="BS21" s="1738"/>
      <c r="BT21" s="1738"/>
      <c r="BU21" s="1738"/>
      <c r="BV21" s="1738"/>
      <c r="BW21" s="1738"/>
      <c r="BX21" s="1738"/>
      <c r="BY21" s="1738"/>
      <c r="BZ21" s="1738"/>
      <c r="CA21" s="1738"/>
      <c r="CB21" s="1738"/>
      <c r="CC21" s="1738"/>
      <c r="CD21" s="1815"/>
      <c r="CH21" s="1738"/>
      <c r="CI21" s="1738"/>
      <c r="CJ21" s="1738"/>
      <c r="CK21" s="1738"/>
      <c r="CL21" s="1738"/>
      <c r="CM21" s="1738"/>
      <c r="CN21" s="1738"/>
      <c r="CO21" s="1738"/>
      <c r="CP21" s="1738"/>
      <c r="CQ21" s="1738"/>
      <c r="CR21" s="1738"/>
      <c r="CS21" s="1738"/>
      <c r="CT21" s="1738"/>
      <c r="CU21" s="1738"/>
      <c r="CV21" s="1738"/>
      <c r="CW21" s="1738"/>
      <c r="CX21" s="1738"/>
      <c r="CY21" s="1738"/>
      <c r="CZ21" s="1738"/>
      <c r="DA21" s="1738"/>
      <c r="DB21" s="1738"/>
      <c r="DC21" s="1738"/>
      <c r="DD21" s="1738"/>
      <c r="DE21" s="1738"/>
      <c r="DF21" s="1738"/>
      <c r="DG21" s="1738"/>
      <c r="DH21" s="1738"/>
      <c r="DI21" s="1738"/>
      <c r="DJ21" s="1738"/>
      <c r="DK21" s="1738"/>
      <c r="DL21" s="1738"/>
      <c r="DM21" s="1738"/>
      <c r="DN21" s="1738"/>
      <c r="DO21" s="1738"/>
      <c r="DP21" s="1738"/>
      <c r="DQ21" s="1738"/>
      <c r="DR21" s="1738"/>
      <c r="DS21" s="1738"/>
      <c r="DT21" s="1738"/>
      <c r="DU21" s="1738"/>
      <c r="DV21" s="1738"/>
    </row>
    <row r="22" spans="2:126" s="1804" customFormat="1" ht="24.9" customHeight="1">
      <c r="B22" s="1872"/>
      <c r="C22" s="1795"/>
      <c r="D22" s="1795"/>
      <c r="E22" s="1795"/>
      <c r="F22" s="1795"/>
      <c r="G22" s="1795"/>
      <c r="H22" s="1795"/>
      <c r="I22" s="1795"/>
      <c r="J22" s="1795"/>
      <c r="K22" s="1795"/>
      <c r="L22" s="1795"/>
      <c r="M22" s="1795"/>
      <c r="N22" s="1795"/>
      <c r="O22" s="1795"/>
      <c r="P22" s="1795"/>
      <c r="Q22" s="1795"/>
      <c r="R22" s="1795"/>
      <c r="S22" s="1795"/>
      <c r="T22" s="1795"/>
      <c r="U22" s="1795"/>
      <c r="V22" s="1795"/>
      <c r="W22" s="1795"/>
      <c r="X22" s="1795"/>
      <c r="Y22" s="1795"/>
      <c r="Z22" s="1795"/>
      <c r="AA22" s="1795"/>
      <c r="AB22" s="1795"/>
      <c r="AC22" s="1795"/>
      <c r="AD22" s="1795"/>
      <c r="AE22" s="1795"/>
      <c r="AF22" s="1795"/>
      <c r="AG22" s="1795"/>
      <c r="AH22" s="1795"/>
      <c r="AI22" s="1795"/>
      <c r="AJ22" s="1795"/>
      <c r="AK22" s="1795"/>
      <c r="AL22" s="1795"/>
      <c r="AM22" s="1795"/>
      <c r="AN22" s="1795"/>
      <c r="AO22" s="1795"/>
      <c r="AP22" s="1795"/>
      <c r="AQ22" s="1795"/>
      <c r="AR22" s="1795"/>
      <c r="AS22" s="1795"/>
      <c r="AT22" s="1795"/>
      <c r="AU22" s="1795"/>
      <c r="AV22" s="1795"/>
      <c r="AW22" s="1795"/>
      <c r="AX22" s="1795"/>
      <c r="AY22" s="1795"/>
      <c r="AZ22" s="1795"/>
      <c r="BA22" s="1795"/>
      <c r="BB22" s="1795"/>
      <c r="BC22" s="1795"/>
      <c r="BD22" s="1795"/>
      <c r="BE22" s="1795"/>
      <c r="BF22" s="1795"/>
      <c r="BG22" s="1795"/>
      <c r="BH22" s="1795"/>
      <c r="BI22" s="1795"/>
      <c r="BJ22" s="1795"/>
      <c r="BK22" s="1795"/>
      <c r="BL22" s="1795"/>
      <c r="BM22" s="1795"/>
      <c r="BN22" s="1795"/>
      <c r="BO22" s="1795"/>
      <c r="BP22" s="1795"/>
      <c r="BQ22" s="1795"/>
      <c r="BR22" s="1795"/>
      <c r="BS22" s="1795"/>
      <c r="BT22" s="1795"/>
      <c r="BU22" s="1795"/>
      <c r="BV22" s="1795"/>
      <c r="BW22" s="1795"/>
      <c r="BX22" s="1795"/>
      <c r="BY22" s="1795"/>
      <c r="BZ22" s="1795"/>
      <c r="CA22" s="1795"/>
      <c r="CB22" s="1795"/>
      <c r="CC22" s="1795"/>
      <c r="CD22" s="1823"/>
      <c r="CH22" s="1738"/>
      <c r="CI22" s="1738"/>
      <c r="CJ22" s="1738"/>
      <c r="CK22" s="1738"/>
      <c r="CL22" s="1738"/>
      <c r="CM22" s="1738"/>
      <c r="CN22" s="1738"/>
      <c r="CO22" s="1738"/>
      <c r="CP22" s="1738"/>
      <c r="CQ22" s="1738"/>
      <c r="CR22" s="1738"/>
      <c r="CS22" s="1738"/>
      <c r="CT22" s="1738"/>
      <c r="CU22" s="1738"/>
      <c r="CV22" s="1738"/>
      <c r="CW22" s="1738"/>
      <c r="CX22" s="1738"/>
      <c r="CY22" s="1738"/>
      <c r="CZ22" s="1738"/>
      <c r="DA22" s="1738"/>
      <c r="DB22" s="1738"/>
      <c r="DC22" s="1738"/>
      <c r="DD22" s="1738"/>
      <c r="DE22" s="1738"/>
      <c r="DF22" s="1738"/>
      <c r="DG22" s="1738"/>
      <c r="DH22" s="1738"/>
      <c r="DI22" s="1738"/>
      <c r="DJ22" s="1738"/>
      <c r="DK22" s="1738"/>
      <c r="DL22" s="1738"/>
      <c r="DM22" s="1738"/>
      <c r="DN22" s="1738"/>
      <c r="DO22" s="1738"/>
      <c r="DP22" s="1738"/>
      <c r="DQ22" s="1738"/>
      <c r="DR22" s="1738"/>
      <c r="DS22" s="1738"/>
      <c r="DT22" s="1738"/>
      <c r="DU22" s="1738"/>
      <c r="DV22" s="1738"/>
    </row>
    <row r="23" spans="2:126" s="1804" customFormat="1" ht="24.9" customHeight="1">
      <c r="B23" s="481"/>
      <c r="C23" s="1738"/>
      <c r="D23" s="1738"/>
      <c r="E23" s="1738"/>
      <c r="F23" s="1738"/>
      <c r="G23" s="1738"/>
      <c r="H23" s="1738"/>
      <c r="I23" s="1738"/>
      <c r="J23" s="1738"/>
      <c r="K23" s="1738"/>
      <c r="L23" s="1738"/>
      <c r="M23" s="1738"/>
      <c r="N23" s="1738"/>
      <c r="O23" s="1738"/>
      <c r="P23" s="1738"/>
      <c r="Q23" s="1738"/>
      <c r="R23" s="1738"/>
      <c r="S23" s="1738"/>
      <c r="T23" s="1738"/>
      <c r="U23" s="1738"/>
      <c r="V23" s="1738"/>
      <c r="W23" s="1738"/>
      <c r="X23" s="1738"/>
      <c r="Y23" s="1738"/>
      <c r="Z23" s="1738"/>
      <c r="AA23" s="1738"/>
      <c r="AB23" s="1738"/>
      <c r="AC23" s="1738"/>
      <c r="AD23" s="1738"/>
      <c r="AE23" s="1738"/>
      <c r="AF23" s="1738"/>
      <c r="AG23" s="1738"/>
      <c r="AH23" s="1738"/>
      <c r="AI23" s="1738"/>
      <c r="AJ23" s="1738"/>
      <c r="AK23" s="1738"/>
      <c r="AL23" s="1738"/>
      <c r="AM23" s="1738"/>
      <c r="AN23" s="1738"/>
      <c r="AO23" s="1738"/>
      <c r="AP23" s="1738"/>
      <c r="AQ23" s="1738"/>
      <c r="AR23" s="1738"/>
      <c r="AS23" s="1738"/>
      <c r="AT23" s="1738"/>
      <c r="AU23" s="1738"/>
      <c r="AV23" s="1738"/>
      <c r="AW23" s="1738"/>
      <c r="AX23" s="1738"/>
      <c r="AY23" s="1738"/>
      <c r="AZ23" s="1738"/>
      <c r="BA23" s="1738"/>
      <c r="BB23" s="1738"/>
      <c r="BC23" s="1738"/>
      <c r="BD23" s="1738"/>
      <c r="BE23" s="1738"/>
      <c r="BF23" s="1738"/>
      <c r="BG23" s="1738"/>
      <c r="BH23" s="1738"/>
      <c r="BI23" s="1738"/>
      <c r="BJ23" s="1738"/>
      <c r="BK23" s="1738"/>
      <c r="BL23" s="1738"/>
      <c r="BM23" s="1738"/>
      <c r="BN23" s="1738"/>
      <c r="BO23" s="1738"/>
      <c r="BP23" s="1738"/>
      <c r="BQ23" s="1738"/>
      <c r="BR23" s="1738"/>
      <c r="BS23" s="1738"/>
      <c r="BT23" s="1738"/>
      <c r="BU23" s="1738"/>
      <c r="BV23" s="1738"/>
      <c r="BW23" s="1738"/>
      <c r="BX23" s="1738"/>
      <c r="BY23" s="1738"/>
      <c r="BZ23" s="1738"/>
      <c r="CA23" s="1738"/>
      <c r="CB23" s="1738"/>
      <c r="CC23" s="1738"/>
      <c r="CD23" s="1815"/>
      <c r="CH23" s="1738"/>
      <c r="CI23" s="1738"/>
      <c r="CJ23" s="1738"/>
      <c r="CK23" s="1738"/>
      <c r="CL23" s="1738"/>
      <c r="CM23" s="1738"/>
      <c r="CN23" s="1738"/>
      <c r="CO23" s="1738"/>
      <c r="CP23" s="1738"/>
      <c r="CQ23" s="1738"/>
      <c r="CR23" s="1738"/>
      <c r="CS23" s="1738"/>
      <c r="CT23" s="1738"/>
      <c r="CU23" s="1738"/>
      <c r="CV23" s="1738"/>
      <c r="CW23" s="1738"/>
      <c r="CX23" s="1738"/>
      <c r="CY23" s="1738"/>
      <c r="CZ23" s="1738"/>
      <c r="DA23" s="1738"/>
      <c r="DB23" s="1738"/>
      <c r="DC23" s="1738"/>
      <c r="DD23" s="1738"/>
      <c r="DE23" s="1738"/>
      <c r="DF23" s="1738"/>
      <c r="DG23" s="1738"/>
      <c r="DH23" s="1738"/>
      <c r="DI23" s="1738"/>
      <c r="DJ23" s="1738"/>
      <c r="DK23" s="1738"/>
      <c r="DL23" s="1738"/>
      <c r="DM23" s="1738"/>
      <c r="DN23" s="1738"/>
      <c r="DO23" s="1738"/>
      <c r="DP23" s="1738"/>
      <c r="DQ23" s="1738"/>
      <c r="DR23" s="1738"/>
      <c r="DS23" s="1738"/>
      <c r="DT23" s="1738"/>
      <c r="DU23" s="1738"/>
      <c r="DV23" s="1738"/>
    </row>
    <row r="24" spans="2:126" s="1804" customFormat="1" ht="24.9" customHeight="1">
      <c r="B24" s="1766"/>
      <c r="C24" s="1812" t="s">
        <v>1744</v>
      </c>
      <c r="D24" s="266" t="s">
        <v>1745</v>
      </c>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38"/>
      <c r="AF24" s="1738"/>
      <c r="AG24" s="1738"/>
      <c r="AH24" s="1738"/>
      <c r="AI24" s="1738"/>
      <c r="AJ24" s="1738"/>
      <c r="AK24" s="1738"/>
      <c r="AL24" s="1738"/>
      <c r="AM24" s="1738"/>
      <c r="AN24" s="1738"/>
      <c r="AO24" s="1738"/>
      <c r="AP24" s="1738"/>
      <c r="AQ24" s="1738"/>
      <c r="AR24" s="1738"/>
      <c r="AS24" s="1738"/>
      <c r="AT24" s="1738"/>
      <c r="AU24" s="1738"/>
      <c r="AV24" s="1738"/>
      <c r="AW24" s="1738"/>
      <c r="AX24" s="1738"/>
      <c r="AY24" s="1738"/>
      <c r="AZ24" s="1738"/>
      <c r="BA24" s="1738"/>
      <c r="BB24" s="1738"/>
      <c r="BC24" s="1738"/>
      <c r="BD24" s="1738"/>
      <c r="BE24" s="1738"/>
      <c r="BF24" s="1738"/>
      <c r="BG24" s="1738"/>
      <c r="BH24" s="1738"/>
      <c r="BI24" s="1738"/>
      <c r="BJ24" s="1738"/>
      <c r="BK24" s="1738"/>
      <c r="BL24" s="1738"/>
      <c r="BM24" s="1738"/>
      <c r="BN24" s="1738"/>
      <c r="BO24" s="1738"/>
      <c r="BP24" s="1738"/>
      <c r="BQ24" s="1738"/>
      <c r="BR24" s="1738"/>
      <c r="BS24" s="1738"/>
      <c r="BT24" s="1738"/>
      <c r="BU24" s="1738"/>
      <c r="BV24" s="1738"/>
      <c r="BW24" s="1738"/>
      <c r="BX24" s="1738"/>
      <c r="BY24" s="1738"/>
      <c r="BZ24" s="1738"/>
      <c r="CA24" s="1738"/>
      <c r="CB24" s="1738"/>
      <c r="CC24" s="1738"/>
      <c r="CD24" s="1815"/>
      <c r="CH24" s="1738"/>
      <c r="CI24" s="1738"/>
      <c r="CJ24" s="1738"/>
      <c r="CK24" s="1738"/>
      <c r="CL24" s="1738"/>
      <c r="CM24" s="1738"/>
      <c r="CN24" s="1738"/>
      <c r="CO24" s="1738"/>
      <c r="CP24" s="1738"/>
      <c r="CQ24" s="1738"/>
      <c r="CR24" s="1738"/>
      <c r="CS24" s="1738"/>
      <c r="CT24" s="1738"/>
      <c r="CU24" s="1738"/>
      <c r="CV24" s="1738"/>
      <c r="CW24" s="1738"/>
      <c r="CX24" s="1738"/>
      <c r="CY24" s="1738"/>
      <c r="CZ24" s="1738"/>
      <c r="DA24" s="1738"/>
      <c r="DB24" s="1738"/>
      <c r="DC24" s="1738"/>
      <c r="DD24" s="1738"/>
      <c r="DE24" s="1738"/>
      <c r="DF24" s="1738"/>
      <c r="DG24" s="1738"/>
      <c r="DH24" s="1738"/>
      <c r="DI24" s="1738"/>
      <c r="DJ24" s="1738"/>
      <c r="DK24" s="1738"/>
      <c r="DL24" s="1738"/>
      <c r="DM24" s="1738"/>
      <c r="DN24" s="1738"/>
      <c r="DO24" s="1738"/>
      <c r="DP24" s="1738"/>
      <c r="DQ24" s="1738"/>
      <c r="DR24" s="1738"/>
      <c r="DS24" s="1738"/>
      <c r="DT24" s="1738"/>
      <c r="DU24" s="1738"/>
      <c r="DV24" s="1738"/>
    </row>
    <row r="25" spans="2:126" s="1804" customFormat="1" ht="24.9" customHeight="1">
      <c r="B25" s="1800"/>
      <c r="C25" s="1813"/>
      <c r="D25" s="159" t="s">
        <v>1746</v>
      </c>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38"/>
      <c r="AF25" s="1738"/>
      <c r="AG25" s="1738"/>
      <c r="AH25" s="1738"/>
      <c r="AI25" s="1738"/>
      <c r="AJ25" s="1738"/>
      <c r="AK25" s="1738"/>
      <c r="AL25" s="1738"/>
      <c r="AM25" s="1738"/>
      <c r="AN25" s="1738"/>
      <c r="AO25" s="1738"/>
      <c r="AP25" s="1738"/>
      <c r="AQ25" s="1738"/>
      <c r="AR25" s="1738"/>
      <c r="AS25" s="1738"/>
      <c r="AT25" s="1738"/>
      <c r="AU25" s="1738"/>
      <c r="AV25" s="1738"/>
      <c r="AW25" s="1738"/>
      <c r="AX25" s="1738"/>
      <c r="AY25" s="1738"/>
      <c r="AZ25" s="1738"/>
      <c r="BA25" s="1738"/>
      <c r="BB25" s="1738"/>
      <c r="BC25" s="1738"/>
      <c r="BD25" s="1738"/>
      <c r="BE25" s="1738"/>
      <c r="BF25" s="1738"/>
      <c r="BG25" s="1738"/>
      <c r="BH25" s="1738"/>
      <c r="BI25" s="1738"/>
      <c r="BJ25" s="1738"/>
      <c r="BK25" s="1738"/>
      <c r="BL25" s="1738"/>
      <c r="BM25" s="1738"/>
      <c r="BN25" s="1738"/>
      <c r="BO25" s="1738"/>
      <c r="BP25" s="1738"/>
      <c r="BQ25" s="1738"/>
      <c r="BR25" s="1738"/>
      <c r="BS25" s="1738"/>
      <c r="BT25" s="1738"/>
      <c r="BU25" s="1738"/>
      <c r="BV25" s="1738"/>
      <c r="BW25" s="1738"/>
      <c r="BX25" s="1738"/>
      <c r="BY25" s="1738"/>
      <c r="BZ25" s="1738"/>
      <c r="CA25" s="1738"/>
      <c r="CB25" s="1738"/>
      <c r="CC25" s="1738"/>
      <c r="CD25" s="1815"/>
      <c r="CH25" s="1738"/>
      <c r="CI25" s="1738"/>
      <c r="CJ25" s="1738"/>
      <c r="CK25" s="1738"/>
      <c r="CL25" s="1738"/>
      <c r="CM25" s="1738"/>
      <c r="CN25" s="1738"/>
      <c r="CO25" s="1738"/>
      <c r="CP25" s="1738"/>
      <c r="CQ25" s="1738"/>
      <c r="CR25" s="1738"/>
      <c r="CS25" s="1738"/>
      <c r="CT25" s="1738"/>
      <c r="CU25" s="1738"/>
      <c r="CV25" s="1738"/>
      <c r="CW25" s="1738"/>
      <c r="CX25" s="1738"/>
      <c r="CY25" s="1738"/>
      <c r="CZ25" s="1738"/>
      <c r="DA25" s="1738"/>
      <c r="DB25" s="1738"/>
      <c r="DC25" s="1738"/>
      <c r="DD25" s="1738"/>
      <c r="DE25" s="1738"/>
      <c r="DF25" s="1738"/>
      <c r="DG25" s="1738"/>
      <c r="DH25" s="1738"/>
      <c r="DI25" s="1738"/>
      <c r="DJ25" s="1738"/>
      <c r="DK25" s="1738"/>
      <c r="DL25" s="1738"/>
      <c r="DM25" s="1738"/>
      <c r="DN25" s="1738"/>
      <c r="DO25" s="1738"/>
      <c r="DP25" s="1738"/>
      <c r="DQ25" s="1738"/>
      <c r="DR25" s="1738"/>
      <c r="DS25" s="1738"/>
      <c r="DT25" s="1738"/>
      <c r="DU25" s="1738"/>
      <c r="DV25" s="1738"/>
    </row>
    <row r="26" spans="2:126" s="1804" customFormat="1" ht="24.9" customHeight="1">
      <c r="B26" s="1800"/>
      <c r="C26" s="1738"/>
      <c r="D26" s="1738"/>
      <c r="E26" s="1738"/>
      <c r="F26" s="1738"/>
      <c r="G26" s="1738"/>
      <c r="H26" s="1738"/>
      <c r="I26" s="1738"/>
      <c r="J26" s="1738"/>
      <c r="K26" s="1738"/>
      <c r="L26" s="1738"/>
      <c r="M26" s="1738"/>
      <c r="N26" s="1738"/>
      <c r="O26" s="1738"/>
      <c r="P26" s="1738"/>
      <c r="Q26" s="1738"/>
      <c r="R26" s="1738"/>
      <c r="S26" s="1738"/>
      <c r="T26" s="1738"/>
      <c r="U26" s="1738"/>
      <c r="V26" s="1738"/>
      <c r="W26" s="1738"/>
      <c r="X26" s="1738"/>
      <c r="Y26" s="1738"/>
      <c r="Z26" s="1738"/>
      <c r="AA26" s="1738"/>
      <c r="AB26" s="1738"/>
      <c r="AC26" s="1738"/>
      <c r="AD26" s="1738"/>
      <c r="AE26" s="1738"/>
      <c r="AF26" s="1738"/>
      <c r="AG26" s="1738"/>
      <c r="AH26" s="1738"/>
      <c r="AI26" s="1738"/>
      <c r="AJ26" s="1738"/>
      <c r="AK26" s="1738"/>
      <c r="AL26" s="1738"/>
      <c r="AM26" s="1738"/>
      <c r="AN26" s="1738"/>
      <c r="AO26" s="1738"/>
      <c r="AP26" s="1738"/>
      <c r="AQ26" s="1738"/>
      <c r="AR26" s="1738"/>
      <c r="AS26" s="1738"/>
      <c r="AT26" s="1738"/>
      <c r="AU26" s="1738"/>
      <c r="AV26" s="1738"/>
      <c r="AW26" s="1738"/>
      <c r="AX26" s="1738"/>
      <c r="AY26" s="1738"/>
      <c r="AZ26" s="1738"/>
      <c r="BA26" s="1738"/>
      <c r="BB26" s="1738"/>
      <c r="BC26" s="1738"/>
      <c r="BD26" s="1738"/>
      <c r="BE26" s="1738"/>
      <c r="BF26" s="1738"/>
      <c r="BG26" s="1738"/>
      <c r="BH26" s="1738"/>
      <c r="BI26" s="1738"/>
      <c r="BJ26" s="1738"/>
      <c r="BK26" s="1738"/>
      <c r="BL26" s="1738"/>
      <c r="BM26" s="1738"/>
      <c r="BN26" s="1738"/>
      <c r="BO26" s="1738"/>
      <c r="BP26" s="1738"/>
      <c r="BQ26" s="1738"/>
      <c r="BR26" s="1738"/>
      <c r="BS26" s="1738"/>
      <c r="BT26" s="1738"/>
      <c r="BU26" s="1738"/>
      <c r="BV26" s="1738"/>
      <c r="BW26" s="1738"/>
      <c r="BX26" s="1738"/>
      <c r="BY26" s="1738"/>
      <c r="BZ26" s="1738"/>
      <c r="CA26" s="1738"/>
      <c r="CB26" s="1738"/>
      <c r="CC26" s="1738"/>
      <c r="CD26" s="1815"/>
      <c r="CH26" s="1738"/>
      <c r="CI26" s="1738"/>
      <c r="CJ26" s="1738"/>
      <c r="CK26" s="1738"/>
      <c r="CL26" s="1738"/>
      <c r="CM26" s="1738"/>
      <c r="CN26" s="1738"/>
      <c r="CO26" s="1738"/>
      <c r="CP26" s="1738"/>
      <c r="CQ26" s="1738"/>
      <c r="CR26" s="1738"/>
      <c r="CS26" s="1738"/>
      <c r="CT26" s="1738"/>
      <c r="CU26" s="1738"/>
      <c r="CV26" s="1738"/>
      <c r="CW26" s="1738"/>
      <c r="CX26" s="1738"/>
      <c r="CY26" s="1738"/>
      <c r="CZ26" s="1738"/>
      <c r="DA26" s="1738"/>
      <c r="DB26" s="1738"/>
      <c r="DC26" s="1738"/>
      <c r="DD26" s="1738"/>
      <c r="DE26" s="1738"/>
      <c r="DF26" s="1738"/>
      <c r="DG26" s="1738"/>
      <c r="DH26" s="1738"/>
      <c r="DI26" s="1738"/>
      <c r="DJ26" s="1738"/>
      <c r="DK26" s="1738"/>
      <c r="DL26" s="1738"/>
      <c r="DM26" s="1738"/>
      <c r="DN26" s="1738"/>
      <c r="DO26" s="1738"/>
      <c r="DP26" s="1738"/>
      <c r="DQ26" s="1738"/>
      <c r="DR26" s="1738"/>
      <c r="DS26" s="1738"/>
      <c r="DT26" s="1738"/>
      <c r="DU26" s="1738"/>
      <c r="DV26" s="1738"/>
    </row>
    <row r="27" spans="2:126" s="1804" customFormat="1" ht="24.9" customHeight="1">
      <c r="B27" s="1800"/>
      <c r="C27" s="1738"/>
      <c r="D27" s="3228">
        <v>342201</v>
      </c>
      <c r="E27" s="3228"/>
      <c r="F27" s="3228"/>
      <c r="G27" s="3228"/>
      <c r="H27" s="3228"/>
      <c r="I27" s="1818"/>
      <c r="J27" s="1818"/>
      <c r="K27" s="1818"/>
      <c r="L27" s="1818"/>
      <c r="M27" s="1818"/>
      <c r="N27" s="1818"/>
      <c r="O27" s="1818"/>
      <c r="P27" s="1818"/>
      <c r="Q27" s="1818"/>
      <c r="R27" s="148"/>
      <c r="S27" s="148"/>
      <c r="T27" s="148"/>
      <c r="U27" s="148"/>
      <c r="V27" s="148"/>
      <c r="W27" s="148"/>
      <c r="X27" s="148"/>
      <c r="Y27" s="148"/>
      <c r="Z27" s="148"/>
      <c r="AA27" s="148"/>
      <c r="AB27" s="148"/>
      <c r="AC27" s="148"/>
      <c r="AD27" s="148"/>
      <c r="AE27" s="148"/>
      <c r="AF27" s="148"/>
      <c r="AG27" s="1738"/>
      <c r="AH27" s="1738"/>
      <c r="AI27" s="1738"/>
      <c r="AJ27" s="1738"/>
      <c r="AK27" s="1738"/>
      <c r="AL27" s="1738"/>
      <c r="AM27" s="1738"/>
      <c r="AN27" s="1738"/>
      <c r="AO27" s="1738"/>
      <c r="AP27" s="1738"/>
      <c r="AQ27" s="1738"/>
      <c r="AR27" s="1738"/>
      <c r="AS27" s="1738"/>
      <c r="AT27" s="1738"/>
      <c r="AU27" s="1738"/>
      <c r="AV27" s="1738"/>
      <c r="AW27" s="1738"/>
      <c r="AX27" s="1738"/>
      <c r="AY27" s="1738"/>
      <c r="AZ27" s="1738"/>
      <c r="BA27" s="1738"/>
      <c r="BB27" s="1738"/>
      <c r="BC27" s="1738"/>
      <c r="BD27" s="1738"/>
      <c r="BE27" s="1738"/>
      <c r="BF27" s="1738"/>
      <c r="BG27" s="1738"/>
      <c r="BH27" s="1738"/>
      <c r="BI27" s="1738"/>
      <c r="BJ27" s="1738"/>
      <c r="BK27" s="1738"/>
      <c r="BL27" s="1738"/>
      <c r="BM27" s="1738"/>
      <c r="BN27" s="1738"/>
      <c r="BO27" s="1738"/>
      <c r="BP27" s="1738"/>
      <c r="BQ27" s="1738"/>
      <c r="BR27" s="1738"/>
      <c r="BS27" s="1738"/>
      <c r="BT27" s="1738"/>
      <c r="BU27" s="1738"/>
      <c r="BV27" s="1738"/>
      <c r="BW27" s="1738"/>
      <c r="BX27" s="1738"/>
      <c r="BY27" s="1738"/>
      <c r="BZ27" s="1738"/>
      <c r="CA27" s="1738"/>
      <c r="CB27" s="1738"/>
      <c r="CC27" s="1738"/>
      <c r="CD27" s="1815"/>
      <c r="CH27" s="1738"/>
      <c r="CI27" s="1738"/>
      <c r="CJ27" s="1738"/>
      <c r="CK27" s="1738"/>
      <c r="CL27" s="1738"/>
      <c r="CM27" s="1738"/>
      <c r="CN27" s="1738"/>
      <c r="CO27" s="1738"/>
      <c r="CP27" s="1738"/>
      <c r="CQ27" s="1738"/>
      <c r="CR27" s="1738"/>
      <c r="CS27" s="1738"/>
      <c r="CT27" s="1738"/>
      <c r="CU27" s="1738"/>
      <c r="CV27" s="1738"/>
      <c r="CW27" s="1738"/>
      <c r="CX27" s="1738"/>
      <c r="CY27" s="1738"/>
      <c r="CZ27" s="1738"/>
      <c r="DA27" s="1738"/>
      <c r="DB27" s="1738"/>
      <c r="DC27" s="1738"/>
      <c r="DD27" s="1738"/>
      <c r="DE27" s="1738"/>
      <c r="DF27" s="1738"/>
      <c r="DG27" s="1738"/>
      <c r="DH27" s="1738"/>
      <c r="DI27" s="1738"/>
      <c r="DJ27" s="1738"/>
      <c r="DK27" s="1738"/>
      <c r="DL27" s="1738"/>
      <c r="DM27" s="1738"/>
      <c r="DN27" s="1738"/>
      <c r="DO27" s="1738"/>
      <c r="DP27" s="1738"/>
      <c r="DQ27" s="1738"/>
      <c r="DR27" s="1738"/>
      <c r="DS27" s="1738"/>
      <c r="DT27" s="1738"/>
      <c r="DU27" s="1738"/>
      <c r="DV27" s="1738"/>
    </row>
    <row r="28" spans="2:126" s="1804" customFormat="1" ht="24.9" customHeight="1">
      <c r="B28" s="1766"/>
      <c r="C28" s="1738"/>
      <c r="D28" s="3109" t="s">
        <v>1</v>
      </c>
      <c r="E28" s="3229"/>
      <c r="F28" s="3230"/>
      <c r="G28" s="3231"/>
      <c r="H28" s="3232"/>
      <c r="I28" s="1819"/>
      <c r="J28" s="3236" t="s">
        <v>1616</v>
      </c>
      <c r="K28" s="3236"/>
      <c r="L28" s="3236"/>
      <c r="M28" s="3236"/>
      <c r="N28" s="3236"/>
      <c r="O28" s="3236"/>
      <c r="P28" s="3236"/>
      <c r="Q28" s="3236"/>
      <c r="R28" s="148"/>
      <c r="S28" s="3109" t="s">
        <v>4</v>
      </c>
      <c r="T28" s="3229"/>
      <c r="U28" s="3230"/>
      <c r="V28" s="3231"/>
      <c r="W28" s="3232"/>
      <c r="X28" s="1819"/>
      <c r="Y28" s="3236" t="s">
        <v>1617</v>
      </c>
      <c r="Z28" s="3236"/>
      <c r="AA28" s="3236"/>
      <c r="AB28" s="3236"/>
      <c r="AC28" s="3236"/>
      <c r="AD28" s="3236"/>
      <c r="AE28" s="3236"/>
      <c r="AF28" s="3236"/>
      <c r="AG28" s="1738"/>
      <c r="AH28" s="1738"/>
      <c r="AI28" s="1738"/>
      <c r="AJ28" s="1738"/>
      <c r="AK28" s="1738"/>
      <c r="AL28" s="1738"/>
      <c r="AM28" s="1738"/>
      <c r="AN28" s="1738"/>
      <c r="AO28" s="1738"/>
      <c r="AP28" s="1738"/>
      <c r="AQ28" s="1738"/>
      <c r="AR28" s="1738"/>
      <c r="AS28" s="1738"/>
      <c r="AT28" s="1738"/>
      <c r="AU28" s="1738"/>
      <c r="AV28" s="1738"/>
      <c r="AW28" s="1738"/>
      <c r="AX28" s="1738"/>
      <c r="AY28" s="1738"/>
      <c r="AZ28" s="1738"/>
      <c r="BA28" s="1738"/>
      <c r="BB28" s="1738"/>
      <c r="BC28" s="1738"/>
      <c r="BD28" s="1738"/>
      <c r="BE28" s="1738"/>
      <c r="BF28" s="1738"/>
      <c r="BG28" s="1738"/>
      <c r="BH28" s="1738"/>
      <c r="BI28" s="1738"/>
      <c r="BJ28" s="1738"/>
      <c r="BK28" s="1738"/>
      <c r="BL28" s="1738"/>
      <c r="BM28" s="1738"/>
      <c r="BN28" s="1738"/>
      <c r="BO28" s="1738"/>
      <c r="BP28" s="1738"/>
      <c r="BQ28" s="1738"/>
      <c r="BR28" s="1738"/>
      <c r="BS28" s="1738"/>
      <c r="BT28" s="1738"/>
      <c r="BU28" s="1738"/>
      <c r="BV28" s="1738"/>
      <c r="BW28" s="1738"/>
      <c r="BX28" s="1738"/>
      <c r="BY28" s="1738"/>
      <c r="BZ28" s="1738"/>
      <c r="CA28" s="1738"/>
      <c r="CB28" s="1738"/>
      <c r="CC28" s="1738"/>
      <c r="CD28" s="1815"/>
      <c r="CH28" s="1738"/>
      <c r="CI28" s="1738"/>
      <c r="CJ28" s="1738"/>
      <c r="CK28" s="1738"/>
      <c r="CL28" s="1738"/>
      <c r="CM28" s="1738"/>
      <c r="CN28" s="1738"/>
      <c r="CO28" s="1738"/>
      <c r="CP28" s="1738"/>
      <c r="CQ28" s="1738"/>
      <c r="CR28" s="1738"/>
      <c r="CS28" s="1738"/>
      <c r="CT28" s="1738"/>
      <c r="CU28" s="1738"/>
      <c r="CV28" s="1738"/>
      <c r="CW28" s="1738"/>
      <c r="CX28" s="1738"/>
      <c r="CY28" s="1738"/>
      <c r="CZ28" s="1738"/>
      <c r="DA28" s="1738"/>
      <c r="DB28" s="1738"/>
      <c r="DC28" s="1738"/>
      <c r="DD28" s="1738"/>
      <c r="DE28" s="1738"/>
      <c r="DF28" s="1738"/>
      <c r="DG28" s="1738"/>
      <c r="DH28" s="1738"/>
      <c r="DI28" s="1738"/>
      <c r="DJ28" s="1738"/>
      <c r="DK28" s="1738"/>
      <c r="DL28" s="1738"/>
      <c r="DM28" s="1738"/>
      <c r="DN28" s="1738"/>
      <c r="DO28" s="1738"/>
      <c r="DP28" s="1738"/>
      <c r="DQ28" s="1738"/>
      <c r="DR28" s="1738"/>
      <c r="DS28" s="1738"/>
      <c r="DT28" s="1738"/>
      <c r="DU28" s="1738"/>
      <c r="DV28" s="1738"/>
    </row>
    <row r="29" spans="2:126" s="1804" customFormat="1" ht="24.9" customHeight="1">
      <c r="B29" s="1800"/>
      <c r="C29" s="1738"/>
      <c r="D29" s="3100"/>
      <c r="E29" s="3229"/>
      <c r="F29" s="3233"/>
      <c r="G29" s="3234"/>
      <c r="H29" s="3235"/>
      <c r="I29" s="1819"/>
      <c r="J29" s="3236"/>
      <c r="K29" s="3236"/>
      <c r="L29" s="3236"/>
      <c r="M29" s="3236"/>
      <c r="N29" s="3236"/>
      <c r="O29" s="3236"/>
      <c r="P29" s="3236"/>
      <c r="Q29" s="3236"/>
      <c r="R29" s="148"/>
      <c r="S29" s="3100"/>
      <c r="T29" s="3229"/>
      <c r="U29" s="3233"/>
      <c r="V29" s="3234"/>
      <c r="W29" s="3235"/>
      <c r="X29" s="1819"/>
      <c r="Y29" s="3236"/>
      <c r="Z29" s="3236"/>
      <c r="AA29" s="3236"/>
      <c r="AB29" s="3236"/>
      <c r="AC29" s="3236"/>
      <c r="AD29" s="3236"/>
      <c r="AE29" s="3236"/>
      <c r="AF29" s="3236"/>
      <c r="AG29" s="1738"/>
      <c r="AH29" s="1738"/>
      <c r="AI29" s="1738"/>
      <c r="AJ29" s="1738"/>
      <c r="AK29" s="1738"/>
      <c r="AL29" s="1738"/>
      <c r="AM29" s="1738"/>
      <c r="AN29" s="1738"/>
      <c r="AO29" s="1738"/>
      <c r="AP29" s="1738"/>
      <c r="AQ29" s="1738"/>
      <c r="AR29" s="1738"/>
      <c r="AS29" s="1738"/>
      <c r="AT29" s="1738"/>
      <c r="AU29" s="1738"/>
      <c r="AV29" s="1738"/>
      <c r="AW29" s="1738"/>
      <c r="AX29" s="1738"/>
      <c r="AY29" s="1738"/>
      <c r="AZ29" s="1738"/>
      <c r="BA29" s="1738"/>
      <c r="BB29" s="1738"/>
      <c r="BC29" s="1738"/>
      <c r="BD29" s="1738"/>
      <c r="BE29" s="1738"/>
      <c r="BF29" s="1738"/>
      <c r="BG29" s="1738"/>
      <c r="BH29" s="1738"/>
      <c r="BI29" s="1738"/>
      <c r="BJ29" s="1738"/>
      <c r="BK29" s="1738"/>
      <c r="BL29" s="1738"/>
      <c r="BM29" s="1738"/>
      <c r="BN29" s="1738"/>
      <c r="BO29" s="1738"/>
      <c r="BP29" s="1738"/>
      <c r="BQ29" s="1738"/>
      <c r="BR29" s="1738"/>
      <c r="BS29" s="1738"/>
      <c r="BT29" s="1738"/>
      <c r="BU29" s="1738"/>
      <c r="BV29" s="1738"/>
      <c r="BW29" s="1738"/>
      <c r="BX29" s="1738"/>
      <c r="BY29" s="1738"/>
      <c r="BZ29" s="1738"/>
      <c r="CA29" s="1738"/>
      <c r="CB29" s="1738"/>
      <c r="CC29" s="1738"/>
      <c r="CD29" s="1815"/>
      <c r="CH29" s="1738"/>
      <c r="CI29" s="1738"/>
      <c r="CJ29" s="1738"/>
      <c r="CK29" s="1738"/>
      <c r="CL29" s="1738"/>
      <c r="CM29" s="1738"/>
      <c r="CN29" s="1738"/>
      <c r="CO29" s="1738"/>
      <c r="CP29" s="1738"/>
      <c r="CQ29" s="1738"/>
      <c r="CR29" s="1738"/>
      <c r="CS29" s="1738"/>
      <c r="CT29" s="1738"/>
      <c r="CU29" s="1738"/>
      <c r="CV29" s="1738"/>
      <c r="CW29" s="1738"/>
      <c r="CX29" s="1738"/>
      <c r="CY29" s="1738"/>
      <c r="CZ29" s="1738"/>
      <c r="DA29" s="1738"/>
      <c r="DB29" s="1738"/>
      <c r="DC29" s="1738"/>
      <c r="DD29" s="1738"/>
      <c r="DE29" s="1738"/>
      <c r="DF29" s="1738"/>
      <c r="DG29" s="1738"/>
      <c r="DH29" s="1738"/>
      <c r="DI29" s="1738"/>
      <c r="DJ29" s="1738"/>
      <c r="DK29" s="1738"/>
      <c r="DL29" s="1738"/>
      <c r="DM29" s="1738"/>
      <c r="DN29" s="1738"/>
      <c r="DO29" s="1738"/>
      <c r="DP29" s="1738"/>
      <c r="DQ29" s="1738"/>
      <c r="DR29" s="1738"/>
      <c r="DS29" s="1738"/>
      <c r="DT29" s="1738"/>
      <c r="DU29" s="1738"/>
      <c r="DV29" s="1738"/>
    </row>
    <row r="30" spans="2:126" s="1804" customFormat="1" ht="24.9" customHeight="1">
      <c r="B30" s="1872"/>
      <c r="C30" s="1795"/>
      <c r="D30" s="1795"/>
      <c r="E30" s="1795"/>
      <c r="F30" s="1795"/>
      <c r="G30" s="1795"/>
      <c r="H30" s="1795"/>
      <c r="I30" s="1795"/>
      <c r="J30" s="1795"/>
      <c r="K30" s="1795"/>
      <c r="L30" s="1795"/>
      <c r="M30" s="1795"/>
      <c r="N30" s="1795"/>
      <c r="O30" s="1795"/>
      <c r="P30" s="1795"/>
      <c r="Q30" s="1795"/>
      <c r="R30" s="1795"/>
      <c r="S30" s="1795"/>
      <c r="T30" s="1795"/>
      <c r="U30" s="1795"/>
      <c r="V30" s="1795"/>
      <c r="W30" s="1795"/>
      <c r="X30" s="1795"/>
      <c r="Y30" s="1795"/>
      <c r="Z30" s="1795"/>
      <c r="AA30" s="1795"/>
      <c r="AB30" s="1795"/>
      <c r="AC30" s="1795"/>
      <c r="AD30" s="1795"/>
      <c r="AE30" s="1795"/>
      <c r="AF30" s="1795"/>
      <c r="AG30" s="1795"/>
      <c r="AH30" s="1795"/>
      <c r="AI30" s="1795"/>
      <c r="AJ30" s="1795"/>
      <c r="AK30" s="1795"/>
      <c r="AL30" s="1795"/>
      <c r="AM30" s="1795"/>
      <c r="AN30" s="1795"/>
      <c r="AO30" s="1795"/>
      <c r="AP30" s="1795"/>
      <c r="AQ30" s="1795"/>
      <c r="AR30" s="1795"/>
      <c r="AS30" s="1795"/>
      <c r="AT30" s="1795"/>
      <c r="AU30" s="1795"/>
      <c r="AV30" s="1795"/>
      <c r="AW30" s="1795"/>
      <c r="AX30" s="1795"/>
      <c r="AY30" s="1795"/>
      <c r="AZ30" s="1795"/>
      <c r="BA30" s="1795"/>
      <c r="BB30" s="1795"/>
      <c r="BC30" s="1795"/>
      <c r="BD30" s="1795"/>
      <c r="BE30" s="1795"/>
      <c r="BF30" s="1795"/>
      <c r="BG30" s="1795"/>
      <c r="BH30" s="1795"/>
      <c r="BI30" s="1795"/>
      <c r="BJ30" s="1795"/>
      <c r="BK30" s="1795"/>
      <c r="BL30" s="1795"/>
      <c r="BM30" s="1795"/>
      <c r="BN30" s="1795"/>
      <c r="BO30" s="1795"/>
      <c r="BP30" s="1795"/>
      <c r="BQ30" s="1795"/>
      <c r="BR30" s="1795"/>
      <c r="BS30" s="1795"/>
      <c r="BT30" s="1795"/>
      <c r="BU30" s="1795"/>
      <c r="BV30" s="1795"/>
      <c r="BW30" s="1795"/>
      <c r="BX30" s="1795"/>
      <c r="BY30" s="1795"/>
      <c r="BZ30" s="1795"/>
      <c r="CA30" s="1795"/>
      <c r="CB30" s="1795"/>
      <c r="CC30" s="1795"/>
      <c r="CD30" s="1823"/>
      <c r="CH30" s="1738"/>
      <c r="CI30" s="1738"/>
      <c r="CJ30" s="1738"/>
      <c r="CK30" s="1738"/>
      <c r="CL30" s="1738"/>
      <c r="CM30" s="1738"/>
      <c r="CN30" s="1738"/>
      <c r="CO30" s="1738"/>
      <c r="CP30" s="1738"/>
      <c r="CQ30" s="1738"/>
      <c r="CR30" s="1738"/>
      <c r="CS30" s="1738"/>
      <c r="CT30" s="1738"/>
      <c r="CU30" s="1738"/>
      <c r="CV30" s="1738"/>
      <c r="CW30" s="1738"/>
      <c r="CX30" s="1738"/>
      <c r="CY30" s="1738"/>
      <c r="CZ30" s="1738"/>
      <c r="DA30" s="1738"/>
      <c r="DB30" s="1738"/>
      <c r="DC30" s="1738"/>
      <c r="DD30" s="1738"/>
      <c r="DE30" s="1738"/>
      <c r="DF30" s="1738"/>
      <c r="DG30" s="1738"/>
      <c r="DH30" s="1738"/>
      <c r="DI30" s="1738"/>
      <c r="DJ30" s="1738"/>
      <c r="DK30" s="1738"/>
      <c r="DL30" s="1738"/>
      <c r="DM30" s="1738"/>
      <c r="DN30" s="1738"/>
      <c r="DO30" s="1738"/>
      <c r="DP30" s="1738"/>
      <c r="DQ30" s="1738"/>
      <c r="DR30" s="1738"/>
      <c r="DS30" s="1738"/>
      <c r="DT30" s="1738"/>
      <c r="DU30" s="1738"/>
      <c r="DV30" s="1738"/>
    </row>
    <row r="31" spans="2:126" s="1804" customFormat="1" ht="24.9" customHeight="1">
      <c r="B31" s="481"/>
      <c r="C31" s="1738"/>
      <c r="D31" s="1738"/>
      <c r="E31" s="1738"/>
      <c r="F31" s="1738"/>
      <c r="G31" s="1738"/>
      <c r="H31" s="1738"/>
      <c r="I31" s="1738"/>
      <c r="J31" s="1738"/>
      <c r="K31" s="1738"/>
      <c r="L31" s="1738"/>
      <c r="M31" s="1738"/>
      <c r="N31" s="1738"/>
      <c r="O31" s="1738"/>
      <c r="P31" s="1738"/>
      <c r="Q31" s="1738"/>
      <c r="R31" s="1738"/>
      <c r="S31" s="1738"/>
      <c r="T31" s="1738"/>
      <c r="U31" s="1738"/>
      <c r="V31" s="1738"/>
      <c r="W31" s="1738"/>
      <c r="X31" s="1738"/>
      <c r="Y31" s="1738"/>
      <c r="Z31" s="1738"/>
      <c r="AA31" s="1738"/>
      <c r="AB31" s="1738"/>
      <c r="AC31" s="1738"/>
      <c r="AD31" s="1738"/>
      <c r="AE31" s="1738"/>
      <c r="AF31" s="1738"/>
      <c r="AG31" s="1738"/>
      <c r="AH31" s="1738"/>
      <c r="AI31" s="1738"/>
      <c r="AJ31" s="1738"/>
      <c r="AK31" s="1738"/>
      <c r="AL31" s="1738"/>
      <c r="AM31" s="1738"/>
      <c r="AN31" s="1738"/>
      <c r="AO31" s="1738"/>
      <c r="AP31" s="1738"/>
      <c r="AQ31" s="1738"/>
      <c r="AR31" s="1738"/>
      <c r="AS31" s="1738"/>
      <c r="AT31" s="1738"/>
      <c r="AU31" s="1738"/>
      <c r="AV31" s="1738"/>
      <c r="AW31" s="1738"/>
      <c r="AX31" s="1738"/>
      <c r="AY31" s="1738"/>
      <c r="AZ31" s="1738"/>
      <c r="BA31" s="1738"/>
      <c r="BB31" s="1738"/>
      <c r="BC31" s="1738"/>
      <c r="BD31" s="1738"/>
      <c r="BE31" s="1738"/>
      <c r="BF31" s="1738"/>
      <c r="BG31" s="1738"/>
      <c r="BH31" s="1738"/>
      <c r="BI31" s="1738"/>
      <c r="BJ31" s="1738"/>
      <c r="BK31" s="1738"/>
      <c r="BL31" s="1738"/>
      <c r="BM31" s="1738"/>
      <c r="BN31" s="1738"/>
      <c r="BO31" s="1738"/>
      <c r="BP31" s="1738"/>
      <c r="BQ31" s="1738"/>
      <c r="BR31" s="1738"/>
      <c r="BS31" s="1738"/>
      <c r="BT31" s="1738"/>
      <c r="BU31" s="1738"/>
      <c r="BV31" s="1738"/>
      <c r="BW31" s="1738"/>
      <c r="BX31" s="1738"/>
      <c r="BY31" s="1738"/>
      <c r="BZ31" s="1738"/>
      <c r="CA31" s="1738"/>
      <c r="CB31" s="1738"/>
      <c r="CC31" s="1738"/>
      <c r="CD31" s="1815"/>
      <c r="CH31" s="1738"/>
      <c r="CI31" s="1738"/>
      <c r="CJ31" s="1738"/>
      <c r="CK31" s="1738"/>
      <c r="CL31" s="1738"/>
      <c r="CM31" s="1738"/>
      <c r="CN31" s="1738"/>
      <c r="CO31" s="1738"/>
      <c r="CP31" s="1738"/>
      <c r="CQ31" s="1738"/>
      <c r="CR31" s="1738"/>
      <c r="CS31" s="1738"/>
      <c r="CT31" s="1738"/>
      <c r="CU31" s="1738"/>
      <c r="CV31" s="1738"/>
      <c r="CW31" s="1738"/>
      <c r="CX31" s="1738"/>
      <c r="CY31" s="1738"/>
      <c r="CZ31" s="1738"/>
      <c r="DA31" s="1738"/>
      <c r="DB31" s="1738"/>
      <c r="DC31" s="1738"/>
      <c r="DD31" s="1738"/>
      <c r="DE31" s="1738"/>
      <c r="DF31" s="1738"/>
      <c r="DG31" s="1738"/>
      <c r="DH31" s="1738"/>
      <c r="DI31" s="1738"/>
      <c r="DJ31" s="1738"/>
      <c r="DK31" s="1738"/>
      <c r="DL31" s="1738"/>
      <c r="DM31" s="1738"/>
      <c r="DN31" s="1738"/>
      <c r="DO31" s="1738"/>
      <c r="DP31" s="1738"/>
      <c r="DQ31" s="1738"/>
      <c r="DR31" s="1738"/>
      <c r="DS31" s="1738"/>
      <c r="DT31" s="1738"/>
      <c r="DU31" s="1738"/>
      <c r="DV31" s="1738"/>
    </row>
    <row r="32" spans="2:126" s="1804" customFormat="1" ht="24.9" customHeight="1">
      <c r="B32" s="481"/>
      <c r="C32" s="1812" t="s">
        <v>1747</v>
      </c>
      <c r="D32" s="266" t="s">
        <v>1748</v>
      </c>
      <c r="E32" s="1738"/>
      <c r="F32" s="1738"/>
      <c r="G32" s="1738"/>
      <c r="H32" s="1738"/>
      <c r="I32" s="1738"/>
      <c r="J32" s="1738"/>
      <c r="K32" s="1738"/>
      <c r="L32" s="1738"/>
      <c r="M32" s="1738"/>
      <c r="N32" s="1738"/>
      <c r="O32" s="1738"/>
      <c r="P32" s="1738"/>
      <c r="Q32" s="1738"/>
      <c r="R32" s="1738"/>
      <c r="S32" s="1738"/>
      <c r="T32" s="1738"/>
      <c r="U32" s="1738"/>
      <c r="V32" s="1738"/>
      <c r="W32" s="1738"/>
      <c r="X32" s="1738"/>
      <c r="Y32" s="1738"/>
      <c r="Z32" s="1738"/>
      <c r="AA32" s="1738"/>
      <c r="AB32" s="1738"/>
      <c r="AC32" s="1738"/>
      <c r="AD32" s="1738"/>
      <c r="AE32" s="1738"/>
      <c r="AF32" s="1738"/>
      <c r="AG32" s="1738"/>
      <c r="AH32" s="1738"/>
      <c r="AI32" s="1738"/>
      <c r="AJ32" s="1738"/>
      <c r="AK32" s="1738"/>
      <c r="AL32" s="1738"/>
      <c r="AM32" s="1738"/>
      <c r="AN32" s="1738"/>
      <c r="AO32" s="1738"/>
      <c r="AP32" s="1738"/>
      <c r="AQ32" s="1738"/>
      <c r="AR32" s="1738"/>
      <c r="AS32" s="1738"/>
      <c r="AT32" s="1738"/>
      <c r="AU32" s="1738"/>
      <c r="AV32" s="1738"/>
      <c r="AW32" s="1738"/>
      <c r="AX32" s="1738"/>
      <c r="AY32" s="1738"/>
      <c r="AZ32" s="1738"/>
      <c r="BA32" s="1738"/>
      <c r="BB32" s="1738"/>
      <c r="BC32" s="1738"/>
      <c r="BD32" s="1738"/>
      <c r="BE32" s="1738"/>
      <c r="BF32" s="1738"/>
      <c r="BG32" s="1738"/>
      <c r="BH32" s="1738"/>
      <c r="BI32" s="1738"/>
      <c r="BJ32" s="1738"/>
      <c r="BK32" s="1738"/>
      <c r="BL32" s="1738"/>
      <c r="BM32" s="1738"/>
      <c r="BN32" s="1738"/>
      <c r="BO32" s="1738"/>
      <c r="BP32" s="1738"/>
      <c r="BQ32" s="1738"/>
      <c r="BR32" s="1738"/>
      <c r="BS32" s="1738"/>
      <c r="BT32" s="1738"/>
      <c r="BU32" s="1738"/>
      <c r="BV32" s="1738"/>
      <c r="BW32" s="1738"/>
      <c r="BX32" s="1738"/>
      <c r="BY32" s="1738"/>
      <c r="BZ32" s="1738"/>
      <c r="CA32" s="1738"/>
      <c r="CB32" s="1738"/>
      <c r="CC32" s="1738"/>
      <c r="CD32" s="1815"/>
      <c r="CH32" s="1738"/>
      <c r="CI32" s="1738"/>
      <c r="CJ32" s="1738"/>
      <c r="CK32" s="1738"/>
      <c r="CL32" s="1738"/>
      <c r="CM32" s="1738"/>
      <c r="CN32" s="1738"/>
      <c r="CO32" s="1738"/>
      <c r="CP32" s="1738"/>
      <c r="CQ32" s="1738"/>
      <c r="CR32" s="1738"/>
      <c r="CS32" s="1738"/>
      <c r="CT32" s="1738"/>
      <c r="CU32" s="1738"/>
      <c r="CV32" s="1738"/>
      <c r="CW32" s="1738"/>
      <c r="CX32" s="1738"/>
      <c r="CY32" s="1738"/>
      <c r="CZ32" s="1738"/>
      <c r="DA32" s="1738"/>
      <c r="DB32" s="1738"/>
      <c r="DC32" s="1738"/>
      <c r="DD32" s="1738"/>
      <c r="DE32" s="1738"/>
      <c r="DF32" s="1738"/>
      <c r="DG32" s="1738"/>
      <c r="DH32" s="1738"/>
      <c r="DI32" s="1738"/>
      <c r="DJ32" s="1738"/>
      <c r="DK32" s="1738"/>
      <c r="DL32" s="1738"/>
      <c r="DM32" s="1738"/>
      <c r="DN32" s="1738"/>
      <c r="DO32" s="1738"/>
      <c r="DP32" s="1738"/>
      <c r="DQ32" s="1738"/>
      <c r="DR32" s="1738"/>
      <c r="DS32" s="1738"/>
      <c r="DT32" s="1738"/>
      <c r="DU32" s="1738"/>
      <c r="DV32" s="1738"/>
    </row>
    <row r="33" spans="2:126" s="1804" customFormat="1" ht="24.9" customHeight="1">
      <c r="B33" s="1766"/>
      <c r="C33" s="1813"/>
      <c r="D33" s="159" t="s">
        <v>1749</v>
      </c>
      <c r="E33" s="1738"/>
      <c r="F33" s="1738"/>
      <c r="G33" s="1738"/>
      <c r="H33" s="1738"/>
      <c r="I33" s="1738"/>
      <c r="J33" s="1738"/>
      <c r="K33" s="1738"/>
      <c r="L33" s="1738"/>
      <c r="M33" s="1738"/>
      <c r="N33" s="1738"/>
      <c r="O33" s="1738"/>
      <c r="P33" s="1738"/>
      <c r="Q33" s="1738"/>
      <c r="R33" s="1738"/>
      <c r="S33" s="1738"/>
      <c r="T33" s="1738"/>
      <c r="U33" s="1738"/>
      <c r="V33" s="1738"/>
      <c r="W33" s="1738"/>
      <c r="X33" s="1738"/>
      <c r="Y33" s="1738"/>
      <c r="Z33" s="1738"/>
      <c r="AA33" s="1738"/>
      <c r="AB33" s="1738"/>
      <c r="AC33" s="1738"/>
      <c r="AD33" s="1738"/>
      <c r="AE33" s="1738"/>
      <c r="AF33" s="1738"/>
      <c r="AG33" s="1738"/>
      <c r="AH33" s="1738"/>
      <c r="AI33" s="1738"/>
      <c r="AJ33" s="1738"/>
      <c r="AK33" s="1738"/>
      <c r="AL33" s="1738"/>
      <c r="AM33" s="1738"/>
      <c r="AN33" s="1738"/>
      <c r="AO33" s="1738"/>
      <c r="AP33" s="1738"/>
      <c r="AQ33" s="1738"/>
      <c r="AR33" s="1738"/>
      <c r="AS33" s="1738"/>
      <c r="AT33" s="1738"/>
      <c r="AU33" s="1738"/>
      <c r="AV33" s="1738"/>
      <c r="AW33" s="1738"/>
      <c r="AX33" s="1738"/>
      <c r="AY33" s="1738"/>
      <c r="AZ33" s="1738"/>
      <c r="BA33" s="1738"/>
      <c r="BB33" s="1738"/>
      <c r="BC33" s="1738"/>
      <c r="BD33" s="1738"/>
      <c r="BE33" s="1738"/>
      <c r="BF33" s="1738"/>
      <c r="BG33" s="1738"/>
      <c r="BH33" s="1738"/>
      <c r="BI33" s="1738"/>
      <c r="BJ33" s="1738"/>
      <c r="BK33" s="1738"/>
      <c r="BL33" s="1738"/>
      <c r="BM33" s="1738"/>
      <c r="BN33" s="1738"/>
      <c r="BO33" s="1738"/>
      <c r="BP33" s="1738"/>
      <c r="BQ33" s="1738"/>
      <c r="BR33" s="1738"/>
      <c r="BS33" s="1738"/>
      <c r="BT33" s="1738"/>
      <c r="BU33" s="1738"/>
      <c r="BV33" s="1738"/>
      <c r="BW33" s="1738"/>
      <c r="BX33" s="1738"/>
      <c r="BY33" s="1738"/>
      <c r="BZ33" s="1738"/>
      <c r="CA33" s="1738"/>
      <c r="CB33" s="1738"/>
      <c r="CC33" s="1738"/>
      <c r="CD33" s="1815"/>
      <c r="CH33" s="1738"/>
      <c r="CI33" s="1738"/>
      <c r="CJ33" s="1738"/>
      <c r="CK33" s="1738"/>
      <c r="CL33" s="1738"/>
      <c r="CM33" s="1738"/>
      <c r="CN33" s="1738"/>
      <c r="CO33" s="1738"/>
      <c r="CP33" s="1738"/>
      <c r="CQ33" s="1738"/>
      <c r="CR33" s="1738"/>
      <c r="CS33" s="1738"/>
      <c r="CT33" s="1738"/>
      <c r="CU33" s="1738"/>
      <c r="CV33" s="1738"/>
      <c r="CW33" s="1738"/>
      <c r="CX33" s="1738"/>
      <c r="CY33" s="1738"/>
      <c r="CZ33" s="1738"/>
      <c r="DA33" s="1738"/>
      <c r="DB33" s="1738"/>
      <c r="DC33" s="1738"/>
      <c r="DD33" s="1738"/>
      <c r="DE33" s="1738"/>
      <c r="DF33" s="1738"/>
      <c r="DG33" s="1738"/>
      <c r="DH33" s="1738"/>
      <c r="DI33" s="1738"/>
      <c r="DJ33" s="1738"/>
      <c r="DK33" s="1738"/>
      <c r="DL33" s="1738"/>
      <c r="DM33" s="1738"/>
      <c r="DN33" s="1738"/>
      <c r="DO33" s="1738"/>
      <c r="DP33" s="1738"/>
      <c r="DQ33" s="1738"/>
      <c r="DR33" s="1738"/>
      <c r="DS33" s="1738"/>
      <c r="DT33" s="1738"/>
      <c r="DU33" s="1738"/>
      <c r="DV33" s="1738"/>
    </row>
    <row r="34" spans="2:126" s="1804" customFormat="1" ht="24.9" customHeight="1">
      <c r="B34" s="1800"/>
      <c r="C34" s="1738"/>
      <c r="D34" s="1738"/>
      <c r="E34" s="1738"/>
      <c r="F34" s="1738"/>
      <c r="G34" s="1738"/>
      <c r="H34" s="1738"/>
      <c r="I34" s="1738"/>
      <c r="J34" s="1738"/>
      <c r="K34" s="1738"/>
      <c r="L34" s="1738"/>
      <c r="M34" s="1738"/>
      <c r="N34" s="1738"/>
      <c r="O34" s="1738"/>
      <c r="P34" s="1738"/>
      <c r="Q34" s="1738"/>
      <c r="R34" s="1738"/>
      <c r="S34" s="1738"/>
      <c r="T34" s="1738"/>
      <c r="U34" s="1738"/>
      <c r="V34" s="1738"/>
      <c r="W34" s="1738"/>
      <c r="X34" s="1738"/>
      <c r="Y34" s="1738"/>
      <c r="Z34" s="1738"/>
      <c r="AA34" s="1738"/>
      <c r="AB34" s="1738"/>
      <c r="AC34" s="1738"/>
      <c r="AD34" s="1738"/>
      <c r="AE34" s="1738"/>
      <c r="AF34" s="1738"/>
      <c r="AG34" s="1738"/>
      <c r="AH34" s="1738"/>
      <c r="AI34" s="1738"/>
      <c r="AJ34" s="1738"/>
      <c r="AK34" s="1738"/>
      <c r="AL34" s="1738"/>
      <c r="AM34" s="1738"/>
      <c r="AN34" s="1738"/>
      <c r="AO34" s="1738"/>
      <c r="AP34" s="1738"/>
      <c r="AQ34" s="1738"/>
      <c r="AR34" s="1738"/>
      <c r="AS34" s="1738"/>
      <c r="AT34" s="1738"/>
      <c r="AU34" s="1738"/>
      <c r="AV34" s="1738"/>
      <c r="AW34" s="1738"/>
      <c r="AX34" s="1738"/>
      <c r="AY34" s="1738"/>
      <c r="AZ34" s="1738"/>
      <c r="BA34" s="1738"/>
      <c r="BB34" s="1738"/>
      <c r="BC34" s="1738"/>
      <c r="BD34" s="1738"/>
      <c r="BE34" s="1738"/>
      <c r="BF34" s="1738"/>
      <c r="BG34" s="1738"/>
      <c r="BH34" s="1738"/>
      <c r="BI34" s="1738"/>
      <c r="BJ34" s="1738"/>
      <c r="BK34" s="1738"/>
      <c r="BL34" s="1738"/>
      <c r="BM34" s="1738"/>
      <c r="BN34" s="1738"/>
      <c r="BO34" s="1738"/>
      <c r="BP34" s="1738"/>
      <c r="BQ34" s="1738"/>
      <c r="BR34" s="1738"/>
      <c r="BS34" s="1738"/>
      <c r="BT34" s="1738"/>
      <c r="BU34" s="1738"/>
      <c r="BV34" s="1738"/>
      <c r="BW34" s="1738"/>
      <c r="BX34" s="1738"/>
      <c r="BY34" s="1738"/>
      <c r="BZ34" s="1738"/>
      <c r="CA34" s="1738"/>
      <c r="CB34" s="1738"/>
      <c r="CC34" s="1738"/>
      <c r="CD34" s="1815"/>
      <c r="CH34" s="1738"/>
      <c r="CI34" s="1738"/>
      <c r="CJ34" s="1738"/>
      <c r="CK34" s="1738"/>
      <c r="CL34" s="1738"/>
      <c r="CM34" s="1738"/>
      <c r="CN34" s="1738"/>
      <c r="CO34" s="1738"/>
      <c r="CP34" s="1738"/>
      <c r="CQ34" s="1738"/>
      <c r="CR34" s="1738"/>
      <c r="CS34" s="1738"/>
      <c r="CT34" s="1738"/>
      <c r="CU34" s="1738"/>
      <c r="CV34" s="1738"/>
      <c r="CW34" s="1738"/>
      <c r="CX34" s="1738"/>
      <c r="CY34" s="1738"/>
      <c r="CZ34" s="1738"/>
      <c r="DA34" s="1738"/>
      <c r="DB34" s="1738"/>
      <c r="DC34" s="1738"/>
      <c r="DD34" s="1738"/>
      <c r="DE34" s="1738"/>
      <c r="DF34" s="1738"/>
      <c r="DG34" s="1738"/>
      <c r="DH34" s="1738"/>
      <c r="DI34" s="1738"/>
      <c r="DJ34" s="1738"/>
      <c r="DK34" s="1738"/>
      <c r="DL34" s="1738"/>
      <c r="DM34" s="1738"/>
      <c r="DN34" s="1738"/>
      <c r="DO34" s="1738"/>
      <c r="DP34" s="1738"/>
      <c r="DQ34" s="1738"/>
      <c r="DR34" s="1738"/>
      <c r="DS34" s="1738"/>
      <c r="DT34" s="1738"/>
      <c r="DU34" s="1738"/>
      <c r="DV34" s="1738"/>
    </row>
    <row r="35" spans="2:126" s="1804" customFormat="1" ht="24.9" customHeight="1">
      <c r="B35" s="1800"/>
      <c r="C35" s="1738"/>
      <c r="D35" s="1738"/>
      <c r="E35" s="1738"/>
      <c r="F35" s="1738"/>
      <c r="G35" s="1738"/>
      <c r="H35" s="1738"/>
      <c r="I35" s="1738"/>
      <c r="J35" s="1738"/>
      <c r="K35" s="1738"/>
      <c r="L35" s="1738"/>
      <c r="M35" s="1738"/>
      <c r="N35" s="3099" t="s">
        <v>1547</v>
      </c>
      <c r="O35" s="3099"/>
      <c r="P35" s="3099"/>
      <c r="Q35" s="3099"/>
      <c r="R35" s="3099"/>
      <c r="S35" s="3099"/>
      <c r="T35" s="3099"/>
      <c r="U35" s="3099"/>
      <c r="V35" s="3099"/>
      <c r="W35" s="3099"/>
      <c r="X35" s="3099"/>
      <c r="Y35" s="3099"/>
      <c r="Z35" s="3099"/>
      <c r="AA35" s="3099"/>
      <c r="AB35" s="3099"/>
      <c r="AC35" s="3099"/>
      <c r="AD35" s="3099"/>
      <c r="AE35" s="3099"/>
      <c r="AF35" s="3099"/>
      <c r="AG35" s="3099"/>
      <c r="AH35" s="3099"/>
      <c r="AI35" s="3099"/>
      <c r="AJ35" s="3099"/>
      <c r="AK35" s="3099"/>
      <c r="AL35" s="3099"/>
      <c r="AM35" s="3099"/>
      <c r="AN35" s="3099"/>
      <c r="AO35" s="3099"/>
      <c r="AP35" s="3099"/>
      <c r="AQ35" s="3099"/>
      <c r="AR35" s="3099"/>
      <c r="AS35" s="3099"/>
      <c r="AT35" s="3099"/>
      <c r="AU35" s="3099"/>
      <c r="AV35" s="3099"/>
      <c r="AW35" s="3099"/>
      <c r="AX35" s="148"/>
      <c r="AY35" s="148"/>
      <c r="AZ35" s="148"/>
      <c r="BA35" s="3099" t="s">
        <v>1750</v>
      </c>
      <c r="BB35" s="3099"/>
      <c r="BC35" s="3099"/>
      <c r="BD35" s="3099"/>
      <c r="BE35" s="3099"/>
      <c r="BF35" s="3099"/>
      <c r="BG35" s="3099"/>
      <c r="BH35" s="3099"/>
      <c r="BI35" s="3099"/>
      <c r="BJ35" s="3099"/>
      <c r="BK35" s="3099"/>
      <c r="BL35" s="3099"/>
      <c r="BM35" s="3099"/>
      <c r="BN35" s="3099"/>
      <c r="BO35" s="3099"/>
      <c r="BP35" s="3099"/>
      <c r="BQ35" s="3099"/>
      <c r="BR35" s="3099"/>
      <c r="BS35" s="3099"/>
      <c r="BT35" s="3099"/>
      <c r="BU35" s="3099"/>
      <c r="BV35" s="3099"/>
      <c r="BW35" s="3099"/>
      <c r="BX35" s="3099"/>
      <c r="BY35" s="3099"/>
      <c r="BZ35" s="3099"/>
      <c r="CA35" s="3099"/>
      <c r="CB35" s="1738"/>
      <c r="CC35" s="1738"/>
      <c r="CD35" s="1815"/>
      <c r="CH35" s="1738"/>
      <c r="CI35" s="1738"/>
      <c r="CJ35" s="1738"/>
      <c r="CK35" s="1738"/>
      <c r="CL35" s="1738"/>
      <c r="CM35" s="1738"/>
      <c r="CN35" s="1738"/>
      <c r="CO35" s="1738"/>
      <c r="CP35" s="1738"/>
      <c r="CQ35" s="1738"/>
      <c r="CR35" s="1738"/>
      <c r="CS35" s="1738"/>
      <c r="CT35" s="1738"/>
      <c r="CU35" s="1738"/>
      <c r="CV35" s="1738"/>
      <c r="CW35" s="1738"/>
      <c r="CX35" s="1738"/>
      <c r="CY35" s="1738"/>
      <c r="CZ35" s="1738"/>
      <c r="DA35" s="1738"/>
      <c r="DB35" s="1738"/>
      <c r="DC35" s="1738"/>
      <c r="DD35" s="1738"/>
      <c r="DE35" s="1738"/>
      <c r="DF35" s="1738"/>
      <c r="DG35" s="1738"/>
      <c r="DH35" s="1738"/>
      <c r="DI35" s="1738"/>
      <c r="DJ35" s="1738"/>
      <c r="DK35" s="1738"/>
      <c r="DL35" s="1738"/>
      <c r="DM35" s="1738"/>
      <c r="DN35" s="1738"/>
      <c r="DO35" s="1738"/>
      <c r="DP35" s="1738"/>
      <c r="DQ35" s="1738"/>
      <c r="DR35" s="1738"/>
      <c r="DS35" s="1738"/>
      <c r="DT35" s="1738"/>
      <c r="DU35" s="1738"/>
      <c r="DV35" s="1738"/>
    </row>
    <row r="36" spans="2:126" s="1804" customFormat="1" ht="24.9" customHeight="1">
      <c r="B36" s="1800"/>
      <c r="C36" s="1738"/>
      <c r="D36" s="1738"/>
      <c r="E36" s="1738"/>
      <c r="F36" s="1738"/>
      <c r="G36" s="1738"/>
      <c r="H36" s="1738"/>
      <c r="I36" s="1738"/>
      <c r="J36" s="1738"/>
      <c r="K36" s="1738"/>
      <c r="L36" s="1738"/>
      <c r="M36" s="1738"/>
      <c r="N36" s="3099" t="s">
        <v>18</v>
      </c>
      <c r="O36" s="3099"/>
      <c r="P36" s="3099"/>
      <c r="Q36" s="3099"/>
      <c r="R36" s="3099"/>
      <c r="S36" s="3099"/>
      <c r="T36" s="3099"/>
      <c r="U36" s="3099"/>
      <c r="V36" s="3099"/>
      <c r="W36" s="3099"/>
      <c r="X36" s="3099"/>
      <c r="Y36" s="3099"/>
      <c r="Z36" s="3099"/>
      <c r="AA36" s="3099"/>
      <c r="AB36" s="3099"/>
      <c r="AC36" s="3099"/>
      <c r="AD36" s="3099"/>
      <c r="AE36" s="3099"/>
      <c r="AF36" s="3099"/>
      <c r="AG36" s="3099"/>
      <c r="AH36" s="3099"/>
      <c r="AI36" s="3099"/>
      <c r="AJ36" s="3099"/>
      <c r="AK36" s="3099"/>
      <c r="AL36" s="3099"/>
      <c r="AM36" s="3099"/>
      <c r="AN36" s="3099"/>
      <c r="AO36" s="3099"/>
      <c r="AP36" s="3099"/>
      <c r="AQ36" s="3099"/>
      <c r="AR36" s="3099"/>
      <c r="AS36" s="3099"/>
      <c r="AT36" s="3099"/>
      <c r="AU36" s="3099"/>
      <c r="AV36" s="3099"/>
      <c r="AW36" s="3099"/>
      <c r="AX36" s="148"/>
      <c r="AY36" s="148"/>
      <c r="AZ36" s="148"/>
      <c r="BA36" s="3254"/>
      <c r="BB36" s="3254"/>
      <c r="BC36" s="3254"/>
      <c r="BD36" s="3254"/>
      <c r="BE36" s="3254"/>
      <c r="BF36" s="3254"/>
      <c r="BG36" s="3254"/>
      <c r="BH36" s="3254"/>
      <c r="BI36" s="3254"/>
      <c r="BJ36" s="3254"/>
      <c r="BK36" s="3254"/>
      <c r="BL36" s="3254"/>
      <c r="BM36" s="3254"/>
      <c r="BN36" s="3254"/>
      <c r="BO36" s="3254"/>
      <c r="BP36" s="3254"/>
      <c r="BQ36" s="3254"/>
      <c r="BR36" s="3254"/>
      <c r="BS36" s="3254"/>
      <c r="BT36" s="3254"/>
      <c r="BU36" s="3254"/>
      <c r="BV36" s="3254"/>
      <c r="BW36" s="3254"/>
      <c r="BX36" s="3254"/>
      <c r="BY36" s="3254"/>
      <c r="BZ36" s="3254"/>
      <c r="CA36" s="3254"/>
      <c r="CB36" s="1738"/>
      <c r="CC36" s="1738"/>
      <c r="CD36" s="1815"/>
      <c r="CH36" s="1738"/>
      <c r="CI36" s="1738"/>
      <c r="CJ36" s="1738"/>
      <c r="CK36" s="1738"/>
      <c r="CL36" s="1738"/>
      <c r="CM36" s="1738"/>
      <c r="CN36" s="1738"/>
      <c r="CO36" s="1738"/>
      <c r="CP36" s="1738"/>
      <c r="CQ36" s="1738"/>
      <c r="CR36" s="1738"/>
      <c r="CS36" s="1738"/>
      <c r="CT36" s="1738"/>
      <c r="CU36" s="1738"/>
      <c r="CV36" s="1738"/>
      <c r="CW36" s="1738"/>
      <c r="CX36" s="1738"/>
      <c r="CY36" s="1738"/>
      <c r="CZ36" s="1738"/>
      <c r="DA36" s="1738"/>
      <c r="DB36" s="1738"/>
      <c r="DC36" s="1738"/>
      <c r="DD36" s="1738"/>
      <c r="DE36" s="1738"/>
      <c r="DF36" s="1738"/>
      <c r="DG36" s="1738"/>
      <c r="DH36" s="1738"/>
      <c r="DI36" s="1738"/>
      <c r="DJ36" s="1738"/>
      <c r="DK36" s="1738"/>
      <c r="DL36" s="1738"/>
      <c r="DM36" s="1738"/>
      <c r="DN36" s="1738"/>
      <c r="DO36" s="1738"/>
      <c r="DP36" s="1738"/>
      <c r="DQ36" s="1738"/>
      <c r="DR36" s="1738"/>
      <c r="DS36" s="1738"/>
      <c r="DT36" s="1738"/>
      <c r="DU36" s="1738"/>
      <c r="DV36" s="1738"/>
    </row>
    <row r="37" spans="2:126" s="1804" customFormat="1" ht="24.9" customHeight="1">
      <c r="B37" s="1824"/>
      <c r="C37" s="1738"/>
      <c r="D37" s="1738"/>
      <c r="E37" s="1738"/>
      <c r="F37" s="1738"/>
      <c r="G37" s="1738"/>
      <c r="H37" s="1738"/>
      <c r="I37" s="1738"/>
      <c r="J37" s="1738"/>
      <c r="K37" s="1738"/>
      <c r="L37" s="1738"/>
      <c r="M37" s="1738"/>
      <c r="N37" s="1738"/>
      <c r="O37" s="1738"/>
      <c r="P37" s="1738"/>
      <c r="Q37" s="1738"/>
      <c r="R37" s="1738"/>
      <c r="S37" s="1738"/>
      <c r="T37" s="1738"/>
      <c r="U37" s="1738"/>
      <c r="V37" s="1738"/>
      <c r="W37" s="1738"/>
      <c r="X37" s="1738"/>
      <c r="Y37" s="1738"/>
      <c r="Z37" s="1738"/>
      <c r="AA37" s="1738"/>
      <c r="AB37" s="1738"/>
      <c r="AC37" s="1738"/>
      <c r="AD37" s="1738"/>
      <c r="AE37" s="1738"/>
      <c r="AF37" s="1738"/>
      <c r="AG37" s="1738"/>
      <c r="AH37" s="1738"/>
      <c r="AI37" s="1738"/>
      <c r="AJ37" s="1738"/>
      <c r="AK37" s="1738"/>
      <c r="AL37" s="1738"/>
      <c r="AM37" s="1738"/>
      <c r="AN37" s="17"/>
      <c r="AO37" s="17"/>
      <c r="AP37" s="1813"/>
      <c r="AQ37" s="1813"/>
      <c r="AR37" s="1813"/>
      <c r="AS37" s="1813"/>
      <c r="AT37" s="17"/>
      <c r="AU37" s="3121">
        <v>3419</v>
      </c>
      <c r="AV37" s="3121"/>
      <c r="AW37" s="3121"/>
      <c r="AX37" s="1813"/>
      <c r="AY37" s="1813"/>
      <c r="AZ37" s="1"/>
      <c r="BA37" s="1"/>
      <c r="BB37" s="1"/>
      <c r="BC37" s="1"/>
      <c r="BD37" s="1"/>
      <c r="BE37" s="1"/>
      <c r="BF37" s="1"/>
      <c r="BG37" s="1"/>
      <c r="BH37" s="1"/>
      <c r="BI37" s="1"/>
      <c r="BJ37" s="1"/>
      <c r="BK37" s="1"/>
      <c r="BL37" s="1"/>
      <c r="BM37" s="286"/>
      <c r="BN37" s="286"/>
      <c r="BO37" s="1"/>
      <c r="BP37" s="1"/>
      <c r="BQ37" s="1"/>
      <c r="BR37" s="1"/>
      <c r="BS37" s="1"/>
      <c r="BT37" s="1"/>
      <c r="BU37" s="1"/>
      <c r="BV37" s="1"/>
      <c r="BW37" s="17"/>
      <c r="BX37" s="17"/>
      <c r="BY37" s="3121">
        <v>3419</v>
      </c>
      <c r="BZ37" s="3121"/>
      <c r="CA37" s="3121"/>
      <c r="CB37" s="1738"/>
      <c r="CC37" s="1738"/>
      <c r="CD37" s="1815"/>
      <c r="CH37" s="1738"/>
      <c r="CI37" s="1738"/>
      <c r="CJ37" s="1738"/>
      <c r="CK37" s="1738"/>
      <c r="CL37" s="1738"/>
      <c r="CM37" s="1738"/>
      <c r="CN37" s="1738"/>
      <c r="CO37" s="1738"/>
      <c r="CP37" s="1738"/>
      <c r="CQ37" s="1738"/>
      <c r="CR37" s="1738"/>
      <c r="CS37" s="1738"/>
      <c r="CT37" s="1738"/>
      <c r="CU37" s="1738"/>
      <c r="CV37" s="1738"/>
      <c r="CW37" s="1738"/>
      <c r="CX37" s="1738"/>
      <c r="CY37" s="1738"/>
      <c r="CZ37" s="1738"/>
      <c r="DA37" s="1738"/>
      <c r="DB37" s="1738"/>
      <c r="DC37" s="1738"/>
      <c r="DD37" s="1738"/>
      <c r="DE37" s="1738"/>
      <c r="DF37" s="1738"/>
      <c r="DG37" s="1738"/>
      <c r="DH37" s="1738"/>
      <c r="DI37" s="1738"/>
      <c r="DJ37" s="1738"/>
      <c r="DK37" s="1738"/>
      <c r="DL37" s="1738"/>
      <c r="DM37" s="1738"/>
      <c r="DN37" s="1738"/>
      <c r="DO37" s="1738"/>
      <c r="DP37" s="1738"/>
      <c r="DQ37" s="1738"/>
      <c r="DR37" s="1738"/>
      <c r="DS37" s="1738"/>
      <c r="DT37" s="1738"/>
      <c r="DU37" s="1738"/>
      <c r="DV37" s="1738"/>
    </row>
    <row r="38" spans="2:126" s="1804" customFormat="1" ht="24.9" customHeight="1">
      <c r="B38" s="481"/>
      <c r="C38" s="1738"/>
      <c r="D38" s="1738"/>
      <c r="E38" s="1738"/>
      <c r="F38" s="1738"/>
      <c r="G38" s="1738"/>
      <c r="H38" s="1738"/>
      <c r="I38" s="1738"/>
      <c r="J38" s="1738"/>
      <c r="K38" s="1738"/>
      <c r="L38" s="3109" t="s">
        <v>63</v>
      </c>
      <c r="M38" s="3100"/>
      <c r="N38" s="3113"/>
      <c r="O38" s="3114"/>
      <c r="P38" s="3114"/>
      <c r="Q38" s="3114"/>
      <c r="R38" s="3114"/>
      <c r="S38" s="3114"/>
      <c r="T38" s="3114"/>
      <c r="U38" s="3114"/>
      <c r="V38" s="3114"/>
      <c r="W38" s="3114"/>
      <c r="X38" s="3114"/>
      <c r="Y38" s="3114"/>
      <c r="Z38" s="3114"/>
      <c r="AA38" s="3114"/>
      <c r="AB38" s="3114"/>
      <c r="AC38" s="3114"/>
      <c r="AD38" s="3114"/>
      <c r="AE38" s="3114"/>
      <c r="AF38" s="3114"/>
      <c r="AG38" s="3114"/>
      <c r="AH38" s="3114"/>
      <c r="AI38" s="3114"/>
      <c r="AJ38" s="3114"/>
      <c r="AK38" s="3114"/>
      <c r="AL38" s="3114"/>
      <c r="AM38" s="3114"/>
      <c r="AN38" s="3114"/>
      <c r="AO38" s="3114"/>
      <c r="AP38" s="3114"/>
      <c r="AQ38" s="3114"/>
      <c r="AR38" s="3114"/>
      <c r="AS38" s="3114"/>
      <c r="AT38" s="3114"/>
      <c r="AU38" s="3114"/>
      <c r="AV38" s="3114"/>
      <c r="AW38" s="3115"/>
      <c r="AX38" s="17"/>
      <c r="AY38" s="3109" t="s">
        <v>36</v>
      </c>
      <c r="AZ38" s="3100"/>
      <c r="BA38" s="3113"/>
      <c r="BB38" s="3114"/>
      <c r="BC38" s="3114"/>
      <c r="BD38" s="3114"/>
      <c r="BE38" s="3114"/>
      <c r="BF38" s="3114"/>
      <c r="BG38" s="3114"/>
      <c r="BH38" s="3114"/>
      <c r="BI38" s="3114"/>
      <c r="BJ38" s="3114"/>
      <c r="BK38" s="3114"/>
      <c r="BL38" s="3114"/>
      <c r="BM38" s="3114"/>
      <c r="BN38" s="3114"/>
      <c r="BO38" s="3114"/>
      <c r="BP38" s="3114"/>
      <c r="BQ38" s="3114"/>
      <c r="BR38" s="3114"/>
      <c r="BS38" s="3114"/>
      <c r="BT38" s="3114"/>
      <c r="BU38" s="3114"/>
      <c r="BV38" s="3114"/>
      <c r="BW38" s="3114"/>
      <c r="BX38" s="3114"/>
      <c r="BY38" s="3114"/>
      <c r="BZ38" s="3114"/>
      <c r="CA38" s="3115"/>
      <c r="CB38" s="1738"/>
      <c r="CC38" s="1738"/>
      <c r="CD38" s="1828"/>
      <c r="CH38" s="1738"/>
      <c r="CI38" s="1738"/>
      <c r="CJ38" s="1738"/>
      <c r="CK38" s="1738"/>
      <c r="CL38" s="1738"/>
      <c r="CM38" s="1738"/>
      <c r="CN38" s="1738"/>
      <c r="CO38" s="1738"/>
      <c r="CP38" s="1738"/>
      <c r="CQ38" s="1738"/>
      <c r="CR38" s="1738"/>
      <c r="CS38" s="1738"/>
      <c r="CT38" s="1738"/>
      <c r="CU38" s="1738"/>
      <c r="CV38" s="1738"/>
      <c r="CW38" s="1738"/>
      <c r="CX38" s="1738"/>
      <c r="CY38" s="1738"/>
      <c r="CZ38" s="1738"/>
      <c r="DA38" s="1738"/>
      <c r="DB38" s="1738"/>
      <c r="DC38" s="1738"/>
      <c r="DD38" s="1738"/>
      <c r="DE38" s="1738"/>
      <c r="DF38" s="1738"/>
      <c r="DG38" s="1738"/>
      <c r="DH38" s="1738"/>
      <c r="DI38" s="1738"/>
      <c r="DJ38" s="1738"/>
      <c r="DK38" s="1738"/>
      <c r="DL38" s="1738"/>
      <c r="DM38" s="1738"/>
      <c r="DN38" s="1738"/>
      <c r="DO38" s="1738"/>
      <c r="DP38" s="1738"/>
      <c r="DQ38" s="1738"/>
      <c r="DR38" s="1738"/>
      <c r="DS38" s="1738"/>
      <c r="DT38" s="1738"/>
      <c r="DU38" s="1738"/>
      <c r="DV38" s="1738"/>
    </row>
    <row r="39" spans="2:126" s="1804" customFormat="1" ht="24.9" customHeight="1">
      <c r="B39" s="481"/>
      <c r="C39" s="1738"/>
      <c r="D39" s="1738"/>
      <c r="E39" s="1738"/>
      <c r="F39" s="1738"/>
      <c r="G39" s="1738"/>
      <c r="H39" s="1738"/>
      <c r="I39" s="1738"/>
      <c r="J39" s="1738"/>
      <c r="K39" s="1738"/>
      <c r="L39" s="3100"/>
      <c r="M39" s="3100"/>
      <c r="N39" s="3116"/>
      <c r="O39" s="3117"/>
      <c r="P39" s="3117"/>
      <c r="Q39" s="3117"/>
      <c r="R39" s="3117"/>
      <c r="S39" s="3117"/>
      <c r="T39" s="3117"/>
      <c r="U39" s="3117"/>
      <c r="V39" s="3117"/>
      <c r="W39" s="3117"/>
      <c r="X39" s="3117"/>
      <c r="Y39" s="3117"/>
      <c r="Z39" s="3117"/>
      <c r="AA39" s="3117"/>
      <c r="AB39" s="3117"/>
      <c r="AC39" s="3117"/>
      <c r="AD39" s="3117"/>
      <c r="AE39" s="3117"/>
      <c r="AF39" s="3117"/>
      <c r="AG39" s="3117"/>
      <c r="AH39" s="3117"/>
      <c r="AI39" s="3117"/>
      <c r="AJ39" s="3117"/>
      <c r="AK39" s="3117"/>
      <c r="AL39" s="3117"/>
      <c r="AM39" s="3117"/>
      <c r="AN39" s="3117"/>
      <c r="AO39" s="3117"/>
      <c r="AP39" s="3117"/>
      <c r="AQ39" s="3117"/>
      <c r="AR39" s="3117"/>
      <c r="AS39" s="3117"/>
      <c r="AT39" s="3117"/>
      <c r="AU39" s="3117"/>
      <c r="AV39" s="3117"/>
      <c r="AW39" s="3118"/>
      <c r="AX39" s="17"/>
      <c r="AY39" s="3100"/>
      <c r="AZ39" s="3100"/>
      <c r="BA39" s="3116"/>
      <c r="BB39" s="3117"/>
      <c r="BC39" s="3117"/>
      <c r="BD39" s="3117"/>
      <c r="BE39" s="3117"/>
      <c r="BF39" s="3117"/>
      <c r="BG39" s="3117"/>
      <c r="BH39" s="3117"/>
      <c r="BI39" s="3117"/>
      <c r="BJ39" s="3117"/>
      <c r="BK39" s="3117"/>
      <c r="BL39" s="3117"/>
      <c r="BM39" s="3117"/>
      <c r="BN39" s="3117"/>
      <c r="BO39" s="3117"/>
      <c r="BP39" s="3117"/>
      <c r="BQ39" s="3117"/>
      <c r="BR39" s="3117"/>
      <c r="BS39" s="3117"/>
      <c r="BT39" s="3117"/>
      <c r="BU39" s="3117"/>
      <c r="BV39" s="3117"/>
      <c r="BW39" s="3117"/>
      <c r="BX39" s="3117"/>
      <c r="BY39" s="3117"/>
      <c r="BZ39" s="3117"/>
      <c r="CA39" s="3118"/>
      <c r="CB39" s="1738"/>
      <c r="CC39" s="1738"/>
      <c r="CD39" s="1828"/>
      <c r="CH39" s="1738"/>
      <c r="CI39" s="1738"/>
      <c r="CJ39" s="1738"/>
      <c r="CK39" s="1738"/>
      <c r="CL39" s="1738"/>
      <c r="CM39" s="1738"/>
      <c r="CN39" s="1738"/>
      <c r="CO39" s="1738"/>
      <c r="CP39" s="1738"/>
      <c r="CQ39" s="1738"/>
      <c r="CR39" s="1738"/>
      <c r="CS39" s="1738"/>
      <c r="CT39" s="1738"/>
      <c r="CU39" s="1738"/>
      <c r="CV39" s="1738"/>
      <c r="CW39" s="1738"/>
      <c r="CX39" s="1738"/>
      <c r="CY39" s="1738"/>
      <c r="CZ39" s="1738"/>
      <c r="DA39" s="1738"/>
      <c r="DB39" s="1738"/>
      <c r="DC39" s="1738"/>
      <c r="DD39" s="1738"/>
      <c r="DE39" s="1738"/>
      <c r="DF39" s="1738"/>
      <c r="DG39" s="1738"/>
      <c r="DH39" s="1738"/>
      <c r="DI39" s="1738"/>
      <c r="DJ39" s="1738"/>
      <c r="DK39" s="1738"/>
      <c r="DL39" s="1738"/>
      <c r="DM39" s="1738"/>
      <c r="DN39" s="1738"/>
      <c r="DO39" s="1738"/>
      <c r="DP39" s="1738"/>
      <c r="DQ39" s="1738"/>
      <c r="DR39" s="1738"/>
      <c r="DS39" s="1738"/>
      <c r="DT39" s="1738"/>
      <c r="DU39" s="1738"/>
      <c r="DV39" s="1738"/>
    </row>
    <row r="40" spans="2:126" s="1804" customFormat="1" ht="24.9" customHeight="1">
      <c r="B40" s="1766"/>
      <c r="C40" s="1738"/>
      <c r="D40" s="1738"/>
      <c r="E40" s="1738"/>
      <c r="F40" s="1738"/>
      <c r="G40" s="1738"/>
      <c r="H40" s="1738"/>
      <c r="I40" s="1738"/>
      <c r="J40" s="1738"/>
      <c r="K40" s="1738"/>
      <c r="L40" s="1738"/>
      <c r="M40" s="1738"/>
      <c r="N40" s="1738"/>
      <c r="O40" s="1738"/>
      <c r="P40" s="1738"/>
      <c r="Q40" s="1738"/>
      <c r="R40" s="1738"/>
      <c r="S40" s="1738"/>
      <c r="T40" s="1738"/>
      <c r="U40" s="1738"/>
      <c r="V40" s="1738"/>
      <c r="W40" s="1738"/>
      <c r="X40" s="1738"/>
      <c r="Y40" s="1738"/>
      <c r="Z40" s="1738"/>
      <c r="AA40" s="1738"/>
      <c r="AB40" s="1738"/>
      <c r="AC40" s="1738"/>
      <c r="AD40" s="1738"/>
      <c r="AE40" s="1738"/>
      <c r="AF40" s="1738"/>
      <c r="AG40" s="1738"/>
      <c r="AH40" s="1738"/>
      <c r="AI40" s="1738"/>
      <c r="AJ40" s="1738"/>
      <c r="AK40" s="1738"/>
      <c r="AL40" s="1738"/>
      <c r="AM40" s="1738"/>
      <c r="AN40" s="1738"/>
      <c r="AO40" s="1738"/>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38"/>
      <c r="CC40" s="1738"/>
      <c r="CD40" s="1767"/>
      <c r="CH40" s="1738"/>
      <c r="CI40" s="1738"/>
      <c r="CJ40" s="1738"/>
      <c r="CK40" s="1738"/>
      <c r="CL40" s="1738"/>
      <c r="CM40" s="1738"/>
      <c r="CN40" s="1738"/>
      <c r="CO40" s="1738"/>
      <c r="CP40" s="1738"/>
      <c r="CQ40" s="1738"/>
      <c r="CR40" s="1738"/>
      <c r="CS40" s="1738"/>
      <c r="CT40" s="1738"/>
      <c r="CU40" s="1738"/>
      <c r="CV40" s="1738"/>
      <c r="CW40" s="1738"/>
      <c r="CX40" s="1738"/>
      <c r="CY40" s="1738"/>
      <c r="CZ40" s="1738"/>
      <c r="DA40" s="1738"/>
      <c r="DB40" s="1738"/>
      <c r="DC40" s="1738"/>
      <c r="DD40" s="1738"/>
      <c r="DE40" s="1738"/>
      <c r="DF40" s="1738"/>
      <c r="DG40" s="1738"/>
      <c r="DH40" s="1738"/>
      <c r="DI40" s="1738"/>
      <c r="DJ40" s="1738"/>
      <c r="DK40" s="1738"/>
      <c r="DL40" s="1738"/>
      <c r="DM40" s="1738"/>
      <c r="DN40" s="1738"/>
      <c r="DO40" s="1738"/>
      <c r="DP40" s="1738"/>
      <c r="DQ40" s="1738"/>
      <c r="DR40" s="1738"/>
      <c r="DS40" s="1738"/>
      <c r="DT40" s="1738"/>
      <c r="DU40" s="1738"/>
      <c r="DV40" s="1738"/>
    </row>
    <row r="41" spans="2:126" s="1804" customFormat="1" ht="24.9" customHeight="1">
      <c r="B41" s="1872"/>
      <c r="C41" s="1795"/>
      <c r="D41" s="1795"/>
      <c r="E41" s="1795"/>
      <c r="F41" s="1795"/>
      <c r="G41" s="1795"/>
      <c r="H41" s="1795"/>
      <c r="I41" s="1795"/>
      <c r="J41" s="1795"/>
      <c r="K41" s="1795"/>
      <c r="L41" s="1795"/>
      <c r="M41" s="1795"/>
      <c r="N41" s="1795"/>
      <c r="O41" s="1795"/>
      <c r="P41" s="1795"/>
      <c r="Q41" s="1795"/>
      <c r="R41" s="1795"/>
      <c r="S41" s="1795"/>
      <c r="T41" s="1795"/>
      <c r="U41" s="1795"/>
      <c r="V41" s="1795"/>
      <c r="W41" s="1795"/>
      <c r="X41" s="1795"/>
      <c r="Y41" s="1795"/>
      <c r="Z41" s="1795"/>
      <c r="AA41" s="1795"/>
      <c r="AB41" s="1795"/>
      <c r="AC41" s="1795"/>
      <c r="AD41" s="1795"/>
      <c r="AE41" s="1795"/>
      <c r="AF41" s="1795"/>
      <c r="AG41" s="1795"/>
      <c r="AH41" s="1795"/>
      <c r="AI41" s="1795"/>
      <c r="AJ41" s="1795"/>
      <c r="AK41" s="1795"/>
      <c r="AL41" s="1795"/>
      <c r="AM41" s="1795"/>
      <c r="AN41" s="1795"/>
      <c r="AO41" s="1795"/>
      <c r="AP41" s="1795"/>
      <c r="AQ41" s="1795"/>
      <c r="AR41" s="1795"/>
      <c r="AS41" s="1795"/>
      <c r="AT41" s="1795"/>
      <c r="AU41" s="1795"/>
      <c r="AV41" s="1795"/>
      <c r="AW41" s="1795"/>
      <c r="AX41" s="1795"/>
      <c r="AY41" s="1795"/>
      <c r="AZ41" s="1795"/>
      <c r="BA41" s="1795"/>
      <c r="BB41" s="1795"/>
      <c r="BC41" s="1795"/>
      <c r="BD41" s="1795"/>
      <c r="BE41" s="1795"/>
      <c r="BF41" s="1795"/>
      <c r="BG41" s="1795"/>
      <c r="BH41" s="1795"/>
      <c r="BI41" s="1795"/>
      <c r="BJ41" s="1795"/>
      <c r="BK41" s="1795"/>
      <c r="BL41" s="1795"/>
      <c r="BM41" s="1795"/>
      <c r="BN41" s="1795"/>
      <c r="BO41" s="1795"/>
      <c r="BP41" s="1795"/>
      <c r="BQ41" s="1795"/>
      <c r="BR41" s="1795"/>
      <c r="BS41" s="1795"/>
      <c r="BT41" s="1795"/>
      <c r="BU41" s="1795"/>
      <c r="BV41" s="1795"/>
      <c r="BW41" s="1795"/>
      <c r="BX41" s="1795"/>
      <c r="BY41" s="1795"/>
      <c r="BZ41" s="1795"/>
      <c r="CA41" s="1795"/>
      <c r="CB41" s="1795"/>
      <c r="CC41" s="1795"/>
      <c r="CD41" s="1823"/>
      <c r="CH41" s="1738"/>
      <c r="CI41" s="1738"/>
      <c r="CJ41" s="1738"/>
      <c r="CK41" s="1738"/>
      <c r="CL41" s="1738"/>
      <c r="CM41" s="1738"/>
      <c r="CN41" s="1738"/>
      <c r="CO41" s="1738"/>
      <c r="CP41" s="1738"/>
      <c r="CQ41" s="1738"/>
      <c r="CR41" s="1738"/>
      <c r="CS41" s="1738"/>
      <c r="CT41" s="1738"/>
      <c r="CU41" s="1738"/>
      <c r="CV41" s="1738"/>
      <c r="CW41" s="1738"/>
      <c r="CX41" s="1738"/>
      <c r="CY41" s="1738"/>
      <c r="CZ41" s="1738"/>
      <c r="DA41" s="1738"/>
      <c r="DB41" s="1738"/>
      <c r="DC41" s="1738"/>
      <c r="DD41" s="1738"/>
      <c r="DE41" s="1738"/>
      <c r="DF41" s="1738"/>
      <c r="DG41" s="1738"/>
      <c r="DH41" s="1738"/>
      <c r="DI41" s="1738"/>
      <c r="DJ41" s="1738"/>
      <c r="DK41" s="1738"/>
      <c r="DL41" s="1738"/>
      <c r="DM41" s="1738"/>
      <c r="DN41" s="1738"/>
      <c r="DO41" s="1738"/>
      <c r="DP41" s="1738"/>
      <c r="DQ41" s="1738"/>
      <c r="DR41" s="1738"/>
      <c r="DS41" s="1738"/>
      <c r="DT41" s="1738"/>
      <c r="DU41" s="1738"/>
      <c r="DV41" s="1738"/>
    </row>
    <row r="42" spans="2:126" s="1804" customFormat="1" ht="24.9" customHeight="1">
      <c r="B42" s="1811"/>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D42" s="1815"/>
      <c r="CH42" s="1738"/>
      <c r="CI42" s="1738"/>
      <c r="CJ42" s="1738"/>
      <c r="CK42" s="1738"/>
      <c r="CL42" s="1738"/>
      <c r="CM42" s="1738"/>
      <c r="CN42" s="1738"/>
      <c r="CO42" s="1738"/>
      <c r="CP42" s="1738"/>
      <c r="CQ42" s="1738"/>
      <c r="CR42" s="1738"/>
      <c r="CS42" s="1738"/>
      <c r="CT42" s="1738"/>
      <c r="CU42" s="1738"/>
      <c r="CV42" s="1738"/>
      <c r="CW42" s="1738"/>
      <c r="CX42" s="1738"/>
      <c r="CY42" s="1738"/>
      <c r="CZ42" s="1738"/>
      <c r="DA42" s="1738"/>
      <c r="DB42" s="1738"/>
      <c r="DC42" s="1738"/>
      <c r="DD42" s="1738"/>
      <c r="DE42" s="1738"/>
      <c r="DF42" s="1738"/>
      <c r="DG42" s="1738"/>
      <c r="DH42" s="1738"/>
      <c r="DI42" s="1738"/>
      <c r="DJ42" s="1738"/>
      <c r="DK42" s="1738"/>
      <c r="DL42" s="1738"/>
      <c r="DM42" s="1738"/>
      <c r="DN42" s="1738"/>
      <c r="DO42" s="1738"/>
      <c r="DP42" s="1738"/>
      <c r="DQ42" s="1738"/>
      <c r="DR42" s="1738"/>
      <c r="DS42" s="1738"/>
      <c r="DT42" s="1738"/>
      <c r="DU42" s="1738"/>
      <c r="DV42" s="1738"/>
    </row>
    <row r="43" spans="2:126" s="1804" customFormat="1" ht="30" customHeight="1">
      <c r="B43" s="1800"/>
      <c r="C43" s="1812" t="s">
        <v>1751</v>
      </c>
      <c r="D43" s="266" t="s">
        <v>1752</v>
      </c>
      <c r="E43" s="1738"/>
      <c r="F43" s="1738"/>
      <c r="G43" s="1738"/>
      <c r="H43" s="1738"/>
      <c r="I43" s="1738"/>
      <c r="J43" s="1738"/>
      <c r="K43" s="1738"/>
      <c r="L43" s="1738"/>
      <c r="M43" s="1738"/>
      <c r="N43" s="1738"/>
      <c r="O43" s="1738"/>
      <c r="P43" s="1738"/>
      <c r="Q43" s="1738"/>
      <c r="R43" s="1738"/>
      <c r="S43" s="1738"/>
      <c r="T43" s="1738"/>
      <c r="U43" s="1738"/>
      <c r="V43" s="1738"/>
      <c r="W43" s="1738"/>
      <c r="X43" s="1738"/>
      <c r="Y43" s="1738"/>
      <c r="Z43" s="1738"/>
      <c r="AA43" s="1738"/>
      <c r="AB43" s="1738"/>
      <c r="AC43" s="1738"/>
      <c r="AD43" s="1738"/>
      <c r="AE43" s="1738"/>
      <c r="AF43" s="1738"/>
      <c r="AG43" s="1738"/>
      <c r="AH43" s="1738"/>
      <c r="AI43" s="1738"/>
      <c r="AJ43" s="1738"/>
      <c r="AK43" s="1738"/>
      <c r="AL43" s="1738"/>
      <c r="AM43" s="1738"/>
      <c r="AN43" s="1738"/>
      <c r="AO43" s="1738"/>
      <c r="AP43" s="1738"/>
      <c r="AQ43" s="1738"/>
      <c r="AR43" s="1738"/>
      <c r="AS43" s="1738"/>
      <c r="AT43" s="1738"/>
      <c r="AU43" s="1738"/>
      <c r="AV43" s="1738"/>
      <c r="AW43" s="1738"/>
      <c r="AX43" s="1738"/>
      <c r="AY43" s="1738"/>
      <c r="AZ43" s="1738"/>
      <c r="BA43" s="1738"/>
      <c r="BB43" s="1738"/>
      <c r="BC43" s="1738"/>
      <c r="BD43" s="1738"/>
      <c r="BE43" s="35"/>
      <c r="BF43" s="35"/>
      <c r="BG43" s="35"/>
      <c r="BH43" s="35"/>
      <c r="BI43" s="35"/>
      <c r="BJ43" s="35"/>
      <c r="BK43" s="35"/>
      <c r="BL43" s="35"/>
      <c r="BM43" s="35"/>
      <c r="BN43" s="35"/>
      <c r="BO43" s="35"/>
      <c r="BP43" s="35"/>
      <c r="BQ43" s="35"/>
      <c r="BR43" s="35"/>
      <c r="BS43" s="35"/>
      <c r="BT43" s="35"/>
      <c r="BU43" s="35"/>
      <c r="BV43" s="5"/>
      <c r="BW43" s="5"/>
      <c r="BX43" s="5"/>
      <c r="BY43" s="5"/>
      <c r="BZ43" s="5"/>
      <c r="CA43" s="5"/>
      <c r="CD43" s="1815"/>
      <c r="CH43" s="1738"/>
      <c r="CI43" s="1738"/>
      <c r="CJ43" s="1738"/>
      <c r="CK43" s="1738"/>
      <c r="CL43" s="1738"/>
      <c r="CM43" s="1738"/>
      <c r="CN43" s="1738"/>
      <c r="CO43" s="1738"/>
      <c r="CP43" s="1738"/>
      <c r="CQ43" s="1738"/>
      <c r="CR43" s="1738"/>
      <c r="CS43" s="1738"/>
      <c r="CT43" s="1738"/>
      <c r="CU43" s="1738"/>
      <c r="CV43" s="1738"/>
      <c r="CW43" s="1738"/>
      <c r="CX43" s="1738"/>
      <c r="CY43" s="1738"/>
      <c r="CZ43" s="1738"/>
      <c r="DA43" s="1738"/>
      <c r="DB43" s="1738"/>
      <c r="DC43" s="1738"/>
      <c r="DD43" s="1738"/>
      <c r="DE43" s="1738"/>
      <c r="DF43" s="1738"/>
      <c r="DG43" s="1738"/>
      <c r="DH43" s="1738"/>
      <c r="DI43" s="1738"/>
      <c r="DJ43" s="1738"/>
      <c r="DK43" s="1738"/>
      <c r="DL43" s="1738"/>
      <c r="DM43" s="1738"/>
      <c r="DN43" s="1738"/>
      <c r="DO43" s="1738"/>
      <c r="DP43" s="1738"/>
      <c r="DQ43" s="1738"/>
      <c r="DR43" s="1738"/>
      <c r="DS43" s="1738"/>
      <c r="DT43" s="1738"/>
      <c r="DU43" s="1738"/>
      <c r="DV43" s="1738"/>
    </row>
    <row r="44" spans="2:126" s="1804" customFormat="1" ht="30" customHeight="1">
      <c r="B44" s="1800"/>
      <c r="C44" s="1813"/>
      <c r="D44" s="159" t="s">
        <v>1753</v>
      </c>
      <c r="E44" s="1738"/>
      <c r="F44" s="1738"/>
      <c r="G44" s="1738"/>
      <c r="H44" s="1738"/>
      <c r="I44" s="1738"/>
      <c r="J44" s="1738"/>
      <c r="K44" s="1738"/>
      <c r="L44" s="1738"/>
      <c r="M44" s="1738"/>
      <c r="N44" s="1738"/>
      <c r="O44" s="1738"/>
      <c r="P44" s="1738"/>
      <c r="Q44" s="1738"/>
      <c r="R44" s="1738"/>
      <c r="S44" s="1738"/>
      <c r="T44" s="1738"/>
      <c r="U44" s="1738"/>
      <c r="V44" s="1738"/>
      <c r="W44" s="1738"/>
      <c r="X44" s="1738"/>
      <c r="Y44" s="1738"/>
      <c r="Z44" s="1738"/>
      <c r="AA44" s="1738"/>
      <c r="AB44" s="1738"/>
      <c r="AC44" s="1738"/>
      <c r="AD44" s="1738"/>
      <c r="AE44" s="1738"/>
      <c r="AF44" s="1738"/>
      <c r="AG44" s="1738"/>
      <c r="AH44" s="1738"/>
      <c r="AI44" s="1738"/>
      <c r="AJ44" s="1738"/>
      <c r="AK44" s="1738"/>
      <c r="AL44" s="1738"/>
      <c r="AM44" s="1738"/>
      <c r="AN44" s="1738"/>
      <c r="AO44" s="1738"/>
      <c r="AP44" s="1738"/>
      <c r="AQ44" s="1738"/>
      <c r="AR44" s="1738"/>
      <c r="AS44" s="1738"/>
      <c r="AT44" s="1738"/>
      <c r="AU44" s="1738"/>
      <c r="AV44" s="1738"/>
      <c r="AW44" s="1738"/>
      <c r="AX44" s="1738"/>
      <c r="AY44" s="1738"/>
      <c r="AZ44" s="1738"/>
      <c r="BA44" s="1738"/>
      <c r="BB44" s="1738"/>
      <c r="BC44" s="1738"/>
      <c r="BD44" s="1738"/>
      <c r="BE44" s="1738"/>
      <c r="BF44" s="1738"/>
      <c r="BG44" s="1738"/>
      <c r="BH44" s="1738"/>
      <c r="BI44" s="1738"/>
      <c r="BJ44" s="1738"/>
      <c r="BK44" s="1738"/>
      <c r="BL44" s="1738"/>
      <c r="BM44" s="1738"/>
      <c r="BN44" s="1738"/>
      <c r="BO44" s="1738"/>
      <c r="BP44" s="1738"/>
      <c r="BQ44" s="1738"/>
      <c r="BR44" s="1738"/>
      <c r="BS44" s="1738"/>
      <c r="BT44" s="1738"/>
      <c r="BU44" s="1738"/>
      <c r="BV44" s="1738"/>
      <c r="BW44" s="1738"/>
      <c r="BX44" s="1738"/>
      <c r="BY44" s="1738"/>
      <c r="BZ44" s="1738"/>
      <c r="CA44" s="1738"/>
      <c r="CB44" s="1738"/>
      <c r="CC44" s="1738"/>
      <c r="CD44" s="1815"/>
      <c r="CH44" s="1738"/>
      <c r="CI44" s="1738"/>
      <c r="CJ44" s="1738"/>
      <c r="CK44" s="1738"/>
      <c r="CL44" s="1738"/>
      <c r="CM44" s="1738"/>
      <c r="CN44" s="1738"/>
      <c r="CO44" s="1738"/>
      <c r="CP44" s="1738"/>
      <c r="CQ44" s="1738"/>
      <c r="CR44" s="1738"/>
      <c r="CS44" s="1738"/>
      <c r="CT44" s="1738"/>
      <c r="CU44" s="1738"/>
      <c r="CV44" s="1738"/>
      <c r="CW44" s="1738"/>
      <c r="CX44" s="1738"/>
      <c r="CY44" s="1738"/>
      <c r="CZ44" s="1738"/>
      <c r="DA44" s="1738"/>
      <c r="DB44" s="1738"/>
      <c r="DC44" s="1738"/>
      <c r="DD44" s="1738"/>
      <c r="DE44" s="1738"/>
      <c r="DF44" s="1738"/>
      <c r="DG44" s="1738"/>
      <c r="DH44" s="1738"/>
      <c r="DI44" s="1738"/>
      <c r="DJ44" s="1738"/>
      <c r="DK44" s="1738"/>
      <c r="DL44" s="1738"/>
      <c r="DM44" s="1738"/>
      <c r="DN44" s="1738"/>
      <c r="DO44" s="1738"/>
      <c r="DP44" s="1738"/>
      <c r="DQ44" s="1738"/>
      <c r="DR44" s="1738"/>
      <c r="DS44" s="1738"/>
      <c r="DT44" s="1738"/>
      <c r="DU44" s="1738"/>
      <c r="DV44" s="1738"/>
    </row>
    <row r="45" spans="2:126" s="1804" customFormat="1" ht="30" customHeight="1">
      <c r="B45" s="1800"/>
      <c r="C45" s="1738"/>
      <c r="BD45" s="1738"/>
      <c r="BE45" s="1738"/>
      <c r="BF45" s="1738"/>
      <c r="BG45" s="1738"/>
      <c r="BH45" s="1738"/>
      <c r="BI45" s="1738"/>
      <c r="BJ45" s="1738"/>
      <c r="BK45" s="1738"/>
      <c r="BL45" s="1738"/>
      <c r="BM45" s="1738"/>
      <c r="BN45" s="1738"/>
      <c r="BO45" s="1738"/>
      <c r="BP45" s="1738"/>
      <c r="BQ45" s="1738"/>
      <c r="BR45" s="1738"/>
      <c r="BS45" s="1738"/>
      <c r="BT45" s="1738"/>
      <c r="BU45" s="1738"/>
      <c r="BV45" s="1738"/>
      <c r="BW45" s="1738"/>
      <c r="BX45" s="1738"/>
      <c r="BY45" s="1738"/>
      <c r="BZ45" s="1738"/>
      <c r="CA45" s="1738"/>
      <c r="CB45" s="1738"/>
      <c r="CC45" s="1738"/>
      <c r="CD45" s="1815"/>
      <c r="CH45" s="1738"/>
      <c r="CI45" s="1738"/>
      <c r="CJ45" s="1738"/>
      <c r="CK45" s="1738"/>
      <c r="CL45" s="1738"/>
      <c r="CM45" s="1738"/>
      <c r="CN45" s="1738"/>
      <c r="CO45" s="1738"/>
      <c r="CP45" s="1738"/>
      <c r="CQ45" s="1738"/>
      <c r="CR45" s="1738"/>
      <c r="CS45" s="1738"/>
      <c r="CT45" s="1738"/>
      <c r="CU45" s="1738"/>
      <c r="CV45" s="1738"/>
      <c r="CW45" s="1738"/>
      <c r="CX45" s="1738"/>
      <c r="CY45" s="1738"/>
      <c r="CZ45" s="1738"/>
      <c r="DA45" s="1738"/>
      <c r="DB45" s="1738"/>
      <c r="DC45" s="1738"/>
      <c r="DD45" s="1738"/>
      <c r="DE45" s="1738"/>
      <c r="DF45" s="1738"/>
      <c r="DG45" s="1738"/>
      <c r="DH45" s="1738"/>
      <c r="DI45" s="1738"/>
      <c r="DJ45" s="1738"/>
      <c r="DK45" s="1738"/>
      <c r="DL45" s="1738"/>
      <c r="DM45" s="1738"/>
      <c r="DN45" s="1738"/>
      <c r="DO45" s="1738"/>
      <c r="DP45" s="1738"/>
      <c r="DQ45" s="1738"/>
      <c r="DR45" s="1738"/>
      <c r="DS45" s="1738"/>
      <c r="DT45" s="1738"/>
      <c r="DU45" s="1738"/>
      <c r="DV45" s="1738"/>
    </row>
    <row r="46" spans="2:126" s="1804" customFormat="1" ht="30" customHeight="1">
      <c r="B46" s="1800"/>
      <c r="C46" s="1738"/>
      <c r="D46" s="1738"/>
      <c r="E46" s="1738"/>
      <c r="F46" s="1738"/>
      <c r="G46" s="1738"/>
      <c r="H46" s="1738"/>
      <c r="I46" s="1738"/>
      <c r="J46" s="1738"/>
      <c r="K46" s="1738"/>
      <c r="L46" s="1738"/>
      <c r="M46" s="1738"/>
      <c r="N46" s="1738"/>
      <c r="O46" s="1738"/>
      <c r="P46" s="1738"/>
      <c r="Y46" s="1"/>
      <c r="Z46" s="1"/>
      <c r="AA46" s="1"/>
      <c r="AB46" s="1"/>
      <c r="AC46" s="1"/>
      <c r="AD46" s="1"/>
      <c r="AE46" s="1"/>
      <c r="AF46" s="1"/>
      <c r="AG46" s="3099">
        <v>3420</v>
      </c>
      <c r="AH46" s="3099"/>
      <c r="AI46" s="3099"/>
      <c r="AJ46" s="1"/>
      <c r="AK46" s="1"/>
      <c r="BD46" s="1738"/>
      <c r="BE46" s="1738"/>
      <c r="BF46" s="1738"/>
      <c r="BG46" s="1738"/>
      <c r="BH46" s="1738"/>
      <c r="BI46" s="1738"/>
      <c r="BJ46" s="1738"/>
      <c r="BK46" s="1738"/>
      <c r="BL46" s="1738"/>
      <c r="BM46" s="1738"/>
      <c r="BN46" s="1738"/>
      <c r="BO46" s="1738"/>
      <c r="BQ46" s="1"/>
      <c r="BR46" s="1"/>
      <c r="BS46" s="1"/>
      <c r="BT46" s="1"/>
      <c r="BU46" s="1"/>
      <c r="BV46" s="1"/>
      <c r="BW46" s="1"/>
      <c r="BX46" s="1"/>
      <c r="BY46" s="3099">
        <v>3420</v>
      </c>
      <c r="BZ46" s="3099"/>
      <c r="CA46" s="3099"/>
      <c r="CB46" s="1"/>
      <c r="CC46" s="1"/>
      <c r="CD46" s="1815"/>
      <c r="CH46" s="1738"/>
      <c r="CI46" s="1738"/>
      <c r="CJ46" s="1738"/>
      <c r="CK46" s="1738"/>
      <c r="CL46" s="1738"/>
      <c r="CM46" s="1738"/>
      <c r="CN46" s="1738"/>
      <c r="CO46" s="1738"/>
      <c r="CP46" s="1738"/>
      <c r="CQ46" s="1738"/>
      <c r="CR46" s="1738"/>
      <c r="CS46" s="1738"/>
      <c r="CT46" s="1738"/>
      <c r="CU46" s="1738"/>
      <c r="CV46" s="1738"/>
      <c r="CW46" s="1738"/>
      <c r="CX46" s="1738"/>
      <c r="CY46" s="1738"/>
      <c r="CZ46" s="1738"/>
      <c r="DA46" s="1738"/>
      <c r="DB46" s="1738"/>
      <c r="DC46" s="1738"/>
      <c r="DD46" s="1738"/>
      <c r="DE46" s="1738"/>
      <c r="DF46" s="1738"/>
      <c r="DG46" s="1738"/>
      <c r="DH46" s="1738"/>
      <c r="DI46" s="1738"/>
      <c r="DJ46" s="1738"/>
      <c r="DK46" s="1738"/>
      <c r="DL46" s="1738"/>
      <c r="DM46" s="1738"/>
      <c r="DN46" s="1738"/>
      <c r="DO46" s="1738"/>
      <c r="DP46" s="1738"/>
      <c r="DQ46" s="1738"/>
      <c r="DR46" s="1738"/>
      <c r="DS46" s="1738"/>
      <c r="DT46" s="1738"/>
      <c r="DU46" s="1738"/>
      <c r="DV46" s="1738"/>
    </row>
    <row r="47" spans="2:126" s="1804" customFormat="1" ht="30" customHeight="1">
      <c r="B47" s="1800"/>
      <c r="C47" s="1738"/>
      <c r="D47" s="1847" t="s">
        <v>19</v>
      </c>
      <c r="E47" s="35"/>
      <c r="F47" s="148" t="s">
        <v>1754</v>
      </c>
      <c r="G47" s="1738"/>
      <c r="H47" s="1738"/>
      <c r="I47" s="1738"/>
      <c r="J47" s="1738"/>
      <c r="K47" s="1738"/>
      <c r="L47" s="1738"/>
      <c r="M47" s="1738"/>
      <c r="N47" s="1738"/>
      <c r="O47" s="1738"/>
      <c r="P47" s="1738"/>
      <c r="Q47" s="1738"/>
      <c r="R47" s="1738"/>
      <c r="S47" s="1738"/>
      <c r="T47" s="1738"/>
      <c r="U47" s="1738"/>
      <c r="V47" s="1738"/>
      <c r="W47" s="1738"/>
      <c r="X47" s="1738"/>
      <c r="Y47" s="3109" t="s">
        <v>63</v>
      </c>
      <c r="Z47" s="3100"/>
      <c r="AA47" s="3113"/>
      <c r="AB47" s="3114"/>
      <c r="AC47" s="3114"/>
      <c r="AD47" s="3114"/>
      <c r="AE47" s="3114"/>
      <c r="AF47" s="3114"/>
      <c r="AG47" s="3114"/>
      <c r="AH47" s="3114"/>
      <c r="AI47" s="3115"/>
      <c r="AJ47" s="3100" t="s">
        <v>23</v>
      </c>
      <c r="AK47" s="3100"/>
      <c r="AL47" s="1738"/>
      <c r="AM47" s="1738"/>
      <c r="AN47" s="1738"/>
      <c r="AO47" s="1738"/>
      <c r="AP47" s="1738"/>
      <c r="AQ47" s="1738"/>
      <c r="AR47" s="1738"/>
      <c r="AS47" s="1738"/>
      <c r="AT47" s="1738"/>
      <c r="AV47" s="1814" t="s">
        <v>111</v>
      </c>
      <c r="AW47" s="35"/>
      <c r="AX47" s="148" t="s">
        <v>1755</v>
      </c>
      <c r="AY47" s="1738"/>
      <c r="AZ47" s="1738"/>
      <c r="BA47" s="1738"/>
      <c r="BB47" s="1738"/>
      <c r="BC47" s="1738"/>
      <c r="BD47" s="1738"/>
      <c r="BE47" s="1738"/>
      <c r="BF47" s="1738"/>
      <c r="BG47" s="1738"/>
      <c r="BH47" s="1738"/>
      <c r="BI47" s="1738"/>
      <c r="BJ47" s="1738"/>
      <c r="BK47" s="1738"/>
      <c r="BL47" s="1738"/>
      <c r="BM47" s="1738"/>
      <c r="BN47" s="1738"/>
      <c r="BO47" s="1738"/>
      <c r="BP47" s="1738"/>
      <c r="BQ47" s="3109" t="s">
        <v>39</v>
      </c>
      <c r="BR47" s="3100"/>
      <c r="BS47" s="3113"/>
      <c r="BT47" s="3114"/>
      <c r="BU47" s="3114"/>
      <c r="BV47" s="3114"/>
      <c r="BW47" s="3114"/>
      <c r="BX47" s="3114"/>
      <c r="BY47" s="3114"/>
      <c r="BZ47" s="3114"/>
      <c r="CA47" s="3115"/>
      <c r="CB47" s="3100" t="s">
        <v>23</v>
      </c>
      <c r="CC47" s="3100"/>
      <c r="CD47" s="1815"/>
      <c r="CH47" s="1738"/>
      <c r="CI47" s="1738"/>
      <c r="CJ47" s="1738"/>
      <c r="CK47" s="1738"/>
    </row>
    <row r="48" spans="2:126" s="1804" customFormat="1" ht="30" customHeight="1">
      <c r="B48" s="1800"/>
      <c r="C48" s="1738"/>
      <c r="D48" s="1814"/>
      <c r="E48" s="35"/>
      <c r="F48" s="152" t="s">
        <v>1756</v>
      </c>
      <c r="G48" s="1738"/>
      <c r="H48" s="1738"/>
      <c r="I48" s="1738"/>
      <c r="J48" s="1738"/>
      <c r="K48" s="1738"/>
      <c r="L48" s="1738"/>
      <c r="M48" s="1738"/>
      <c r="N48" s="1738"/>
      <c r="O48" s="1738"/>
      <c r="P48" s="1738"/>
      <c r="Y48" s="3100"/>
      <c r="Z48" s="3100"/>
      <c r="AA48" s="3116"/>
      <c r="AB48" s="3117"/>
      <c r="AC48" s="3117"/>
      <c r="AD48" s="3117"/>
      <c r="AE48" s="3117"/>
      <c r="AF48" s="3117"/>
      <c r="AG48" s="3117"/>
      <c r="AH48" s="3117"/>
      <c r="AI48" s="3118"/>
      <c r="AJ48" s="3100"/>
      <c r="AK48" s="3100"/>
      <c r="AV48" s="1814"/>
      <c r="AW48" s="35"/>
      <c r="AX48" s="152" t="s">
        <v>1757</v>
      </c>
      <c r="BG48" s="1738"/>
      <c r="BH48" s="1738"/>
      <c r="BI48" s="1738"/>
      <c r="BJ48" s="1738"/>
      <c r="BK48" s="1738"/>
      <c r="BL48" s="1738"/>
      <c r="BM48" s="1738"/>
      <c r="BN48" s="1738"/>
      <c r="BO48" s="1738"/>
      <c r="BQ48" s="3100"/>
      <c r="BR48" s="3100"/>
      <c r="BS48" s="3116"/>
      <c r="BT48" s="3117"/>
      <c r="BU48" s="3117"/>
      <c r="BV48" s="3117"/>
      <c r="BW48" s="3117"/>
      <c r="BX48" s="3117"/>
      <c r="BY48" s="3117"/>
      <c r="BZ48" s="3117"/>
      <c r="CA48" s="3118"/>
      <c r="CB48" s="3100"/>
      <c r="CC48" s="3100"/>
      <c r="CD48" s="1815"/>
      <c r="CH48" s="1738"/>
      <c r="CI48" s="1738"/>
      <c r="CJ48" s="1738"/>
      <c r="CK48" s="1738"/>
    </row>
    <row r="49" spans="2:91" s="1804" customFormat="1" ht="30" customHeight="1">
      <c r="B49" s="1800"/>
      <c r="C49" s="1738"/>
      <c r="D49" s="1752"/>
      <c r="E49" s="35"/>
      <c r="F49" s="160"/>
      <c r="G49" s="1738"/>
      <c r="H49" s="1738"/>
      <c r="I49" s="1738"/>
      <c r="J49" s="1738"/>
      <c r="K49" s="1738"/>
      <c r="L49" s="1738"/>
      <c r="M49" s="1738"/>
      <c r="N49" s="1738"/>
      <c r="O49" s="1738"/>
      <c r="P49" s="1738"/>
      <c r="Y49" s="1738"/>
      <c r="Z49" s="1738"/>
      <c r="AA49" s="1738"/>
      <c r="AB49" s="1738"/>
      <c r="AC49" s="1738"/>
      <c r="AD49" s="1738"/>
      <c r="AE49" s="1738"/>
      <c r="AF49" s="1738"/>
      <c r="AG49" s="1738"/>
      <c r="AH49" s="1738"/>
      <c r="AI49" s="1738"/>
      <c r="AJ49" s="1738"/>
      <c r="AK49" s="1738"/>
      <c r="AV49" s="1752"/>
      <c r="AW49" s="35"/>
      <c r="AX49" s="160"/>
      <c r="BG49" s="1738"/>
      <c r="BH49" s="1738"/>
      <c r="BI49" s="1738"/>
      <c r="BJ49" s="1738"/>
      <c r="BK49" s="1738"/>
      <c r="BL49" s="1738"/>
      <c r="BM49" s="1738"/>
      <c r="BN49" s="1738"/>
      <c r="BO49" s="1738"/>
      <c r="BQ49" s="1738"/>
      <c r="BR49" s="1738"/>
      <c r="BS49" s="1738"/>
      <c r="BT49" s="1738"/>
      <c r="BU49" s="1738"/>
      <c r="BV49" s="1738"/>
      <c r="BW49" s="1738"/>
      <c r="BX49" s="1738"/>
      <c r="BY49" s="1738"/>
      <c r="BZ49" s="1738"/>
      <c r="CA49" s="1738"/>
      <c r="CB49" s="1738"/>
      <c r="CC49" s="1738"/>
      <c r="CD49" s="1815"/>
      <c r="CH49" s="1738"/>
      <c r="CI49" s="1738"/>
      <c r="CJ49" s="1738"/>
      <c r="CK49" s="1738"/>
    </row>
    <row r="50" spans="2:91" s="1804" customFormat="1" ht="30" customHeight="1">
      <c r="B50" s="1824"/>
      <c r="C50" s="1738"/>
      <c r="D50" s="1847" t="s">
        <v>20</v>
      </c>
      <c r="E50" s="35"/>
      <c r="F50" s="148" t="s">
        <v>1758</v>
      </c>
      <c r="G50" s="1738"/>
      <c r="H50" s="1738"/>
      <c r="I50" s="1738"/>
      <c r="J50" s="1738"/>
      <c r="K50" s="1738"/>
      <c r="L50" s="1738"/>
      <c r="M50" s="1738"/>
      <c r="N50" s="1738"/>
      <c r="O50" s="1738"/>
      <c r="P50" s="1738"/>
      <c r="Y50" s="3109" t="s">
        <v>36</v>
      </c>
      <c r="Z50" s="3100"/>
      <c r="AA50" s="3113"/>
      <c r="AB50" s="3114"/>
      <c r="AC50" s="3114"/>
      <c r="AD50" s="3114"/>
      <c r="AE50" s="3114"/>
      <c r="AF50" s="3114"/>
      <c r="AG50" s="3114"/>
      <c r="AH50" s="3114"/>
      <c r="AI50" s="3115"/>
      <c r="AJ50" s="3100" t="s">
        <v>23</v>
      </c>
      <c r="AK50" s="3100"/>
      <c r="AV50" s="1814" t="s">
        <v>112</v>
      </c>
      <c r="AW50" s="35"/>
      <c r="AX50" s="148" t="s">
        <v>1759</v>
      </c>
      <c r="BG50" s="1738"/>
      <c r="BH50" s="1738"/>
      <c r="BI50" s="1738"/>
      <c r="BJ50" s="1738"/>
      <c r="BK50" s="1738"/>
      <c r="BL50" s="1738"/>
      <c r="BM50" s="1738"/>
      <c r="BN50" s="1738"/>
      <c r="BO50" s="1738"/>
      <c r="BQ50" s="3109" t="s">
        <v>40</v>
      </c>
      <c r="BR50" s="3100"/>
      <c r="BS50" s="3113"/>
      <c r="BT50" s="3114"/>
      <c r="BU50" s="3114"/>
      <c r="BV50" s="3114"/>
      <c r="BW50" s="3114"/>
      <c r="BX50" s="3114"/>
      <c r="BY50" s="3114"/>
      <c r="BZ50" s="3114"/>
      <c r="CA50" s="3115"/>
      <c r="CB50" s="3100" t="s">
        <v>23</v>
      </c>
      <c r="CC50" s="3100"/>
      <c r="CD50" s="1815"/>
      <c r="CH50" s="1738"/>
      <c r="CI50" s="1738"/>
      <c r="CJ50" s="1738"/>
      <c r="CK50" s="1738"/>
    </row>
    <row r="51" spans="2:91" s="143" customFormat="1" ht="30" customHeight="1">
      <c r="B51" s="481"/>
      <c r="C51" s="1738"/>
      <c r="D51" s="1814"/>
      <c r="E51" s="35"/>
      <c r="F51" s="152" t="s">
        <v>1760</v>
      </c>
      <c r="G51" s="1738"/>
      <c r="H51" s="1738"/>
      <c r="I51" s="1738"/>
      <c r="J51" s="1738"/>
      <c r="K51" s="1738"/>
      <c r="L51" s="1738"/>
      <c r="M51" s="1738"/>
      <c r="N51" s="1738"/>
      <c r="O51" s="1738"/>
      <c r="P51" s="1738"/>
      <c r="Y51" s="3100"/>
      <c r="Z51" s="3100"/>
      <c r="AA51" s="3116"/>
      <c r="AB51" s="3117"/>
      <c r="AC51" s="3117"/>
      <c r="AD51" s="3117"/>
      <c r="AE51" s="3117"/>
      <c r="AF51" s="3117"/>
      <c r="AG51" s="3117"/>
      <c r="AH51" s="3117"/>
      <c r="AI51" s="3118"/>
      <c r="AJ51" s="3100"/>
      <c r="AK51" s="3100"/>
      <c r="AV51" s="1814"/>
      <c r="AW51" s="35"/>
      <c r="AX51" s="152" t="s">
        <v>1761</v>
      </c>
      <c r="BG51" s="1738"/>
      <c r="BH51" s="1738"/>
      <c r="BI51" s="1738"/>
      <c r="BJ51" s="1738"/>
      <c r="BK51" s="1738"/>
      <c r="BL51" s="1738"/>
      <c r="BM51" s="1738"/>
      <c r="BN51" s="1738"/>
      <c r="BO51" s="1738"/>
      <c r="BQ51" s="3100"/>
      <c r="BR51" s="3100"/>
      <c r="BS51" s="3116"/>
      <c r="BT51" s="3117"/>
      <c r="BU51" s="3117"/>
      <c r="BV51" s="3117"/>
      <c r="BW51" s="3117"/>
      <c r="BX51" s="3117"/>
      <c r="BY51" s="3117"/>
      <c r="BZ51" s="3117"/>
      <c r="CA51" s="3118"/>
      <c r="CB51" s="3100"/>
      <c r="CC51" s="3100"/>
      <c r="CD51" s="1828"/>
      <c r="CH51" s="1738"/>
      <c r="CI51" s="1738"/>
      <c r="CJ51" s="1738"/>
      <c r="CK51" s="1738"/>
    </row>
    <row r="52" spans="2:91" s="143" customFormat="1" ht="30" customHeight="1">
      <c r="B52" s="481"/>
      <c r="C52" s="1738"/>
      <c r="D52" s="1848"/>
      <c r="E52" s="35"/>
      <c r="F52" s="160"/>
      <c r="G52" s="1738"/>
      <c r="H52" s="1738"/>
      <c r="I52" s="1738"/>
      <c r="J52" s="1738"/>
      <c r="K52" s="1738"/>
      <c r="L52" s="1738"/>
      <c r="M52" s="1738"/>
      <c r="N52" s="1738"/>
      <c r="O52" s="1738"/>
      <c r="P52" s="1738"/>
      <c r="Y52" s="1738"/>
      <c r="Z52" s="1738"/>
      <c r="AA52" s="1738"/>
      <c r="AB52" s="1738"/>
      <c r="AC52" s="1738"/>
      <c r="AD52" s="1738"/>
      <c r="AE52" s="1738"/>
      <c r="AF52" s="1738"/>
      <c r="AG52" s="1738"/>
      <c r="AH52" s="1738"/>
      <c r="AI52" s="1738"/>
      <c r="AJ52" s="1738"/>
      <c r="AK52" s="1738"/>
      <c r="AV52" s="1848"/>
      <c r="AW52" s="35"/>
      <c r="AX52" s="160"/>
      <c r="BG52" s="1738"/>
      <c r="BH52" s="1738"/>
      <c r="BI52" s="1738"/>
      <c r="BJ52" s="1738"/>
      <c r="BK52" s="1738"/>
      <c r="BL52" s="1738"/>
      <c r="BM52" s="1738"/>
      <c r="BN52" s="1738"/>
      <c r="BO52" s="1738"/>
      <c r="BQ52" s="1738"/>
      <c r="BR52" s="1738"/>
      <c r="BS52" s="1738"/>
      <c r="BT52" s="1738"/>
      <c r="BU52" s="1738"/>
      <c r="BV52" s="1738"/>
      <c r="BW52" s="1738"/>
      <c r="BX52" s="1738"/>
      <c r="BY52" s="1738"/>
      <c r="BZ52" s="1738"/>
      <c r="CA52" s="1738"/>
      <c r="CB52" s="1738"/>
      <c r="CC52" s="1738"/>
      <c r="CD52" s="1828"/>
      <c r="CH52" s="1738"/>
      <c r="CI52" s="1738"/>
      <c r="CJ52" s="1738"/>
      <c r="CK52" s="1738"/>
    </row>
    <row r="53" spans="2:91" s="143" customFormat="1" ht="30" customHeight="1">
      <c r="B53" s="1766"/>
      <c r="C53" s="1738"/>
      <c r="D53" s="266" t="s">
        <v>47</v>
      </c>
      <c r="E53" s="35"/>
      <c r="F53" s="148" t="s">
        <v>1762</v>
      </c>
      <c r="G53" s="1738"/>
      <c r="H53" s="1738"/>
      <c r="I53" s="1738"/>
      <c r="J53" s="1738"/>
      <c r="K53" s="1738"/>
      <c r="L53" s="1738"/>
      <c r="M53" s="1738"/>
      <c r="N53" s="1738"/>
      <c r="O53" s="1738"/>
      <c r="P53" s="1738"/>
      <c r="Y53" s="3109" t="s">
        <v>37</v>
      </c>
      <c r="Z53" s="3100"/>
      <c r="AA53" s="3113"/>
      <c r="AB53" s="3114"/>
      <c r="AC53" s="3114"/>
      <c r="AD53" s="3114"/>
      <c r="AE53" s="3114"/>
      <c r="AF53" s="3114"/>
      <c r="AG53" s="3114"/>
      <c r="AH53" s="3114"/>
      <c r="AI53" s="3115"/>
      <c r="AJ53" s="3100" t="s">
        <v>23</v>
      </c>
      <c r="AK53" s="3100"/>
      <c r="AV53" s="266" t="s">
        <v>116</v>
      </c>
      <c r="AW53" s="35"/>
      <c r="AX53" s="148" t="s">
        <v>73</v>
      </c>
      <c r="BG53" s="1738"/>
      <c r="BH53" s="1738"/>
      <c r="BI53" s="1738"/>
      <c r="BJ53" s="1738"/>
      <c r="BK53" s="1738"/>
      <c r="BL53" s="1738"/>
      <c r="BM53" s="1738"/>
      <c r="BN53" s="1738"/>
      <c r="BO53" s="1738"/>
      <c r="BQ53" s="3109" t="s">
        <v>41</v>
      </c>
      <c r="BR53" s="3100"/>
      <c r="BS53" s="3113"/>
      <c r="BT53" s="3114"/>
      <c r="BU53" s="3114"/>
      <c r="BV53" s="3114"/>
      <c r="BW53" s="3114"/>
      <c r="BX53" s="3114"/>
      <c r="BY53" s="3114"/>
      <c r="BZ53" s="3114"/>
      <c r="CA53" s="3115"/>
      <c r="CB53" s="3100" t="s">
        <v>23</v>
      </c>
      <c r="CC53" s="3100"/>
      <c r="CD53" s="1767"/>
      <c r="CH53" s="1738"/>
      <c r="CI53" s="1738"/>
      <c r="CJ53" s="1738"/>
      <c r="CK53" s="1738"/>
    </row>
    <row r="54" spans="2:91" s="143" customFormat="1" ht="30" customHeight="1">
      <c r="B54" s="1766"/>
      <c r="C54" s="1738"/>
      <c r="D54" s="1814"/>
      <c r="E54" s="35"/>
      <c r="F54" s="152" t="s">
        <v>1763</v>
      </c>
      <c r="G54" s="1738"/>
      <c r="H54" s="1738"/>
      <c r="I54" s="1738"/>
      <c r="J54" s="1738"/>
      <c r="K54" s="1738"/>
      <c r="L54" s="1738"/>
      <c r="M54" s="1738"/>
      <c r="N54" s="1738"/>
      <c r="O54" s="1738"/>
      <c r="P54" s="1738"/>
      <c r="Y54" s="3100"/>
      <c r="Z54" s="3100"/>
      <c r="AA54" s="3116"/>
      <c r="AB54" s="3117"/>
      <c r="AC54" s="3117"/>
      <c r="AD54" s="3117"/>
      <c r="AE54" s="3117"/>
      <c r="AF54" s="3117"/>
      <c r="AG54" s="3117"/>
      <c r="AH54" s="3117"/>
      <c r="AI54" s="3118"/>
      <c r="AJ54" s="3100"/>
      <c r="AK54" s="3100"/>
      <c r="AV54" s="1814"/>
      <c r="AW54" s="35"/>
      <c r="AX54" s="152" t="s">
        <v>74</v>
      </c>
      <c r="BG54" s="1738"/>
      <c r="BH54" s="1738"/>
      <c r="BI54" s="1738"/>
      <c r="BJ54" s="1738"/>
      <c r="BK54" s="1738"/>
      <c r="BL54" s="1738"/>
      <c r="BM54" s="1738"/>
      <c r="BN54" s="1738"/>
      <c r="BO54" s="1738"/>
      <c r="BQ54" s="3100"/>
      <c r="BR54" s="3100"/>
      <c r="BS54" s="3116"/>
      <c r="BT54" s="3117"/>
      <c r="BU54" s="3117"/>
      <c r="BV54" s="3117"/>
      <c r="BW54" s="3117"/>
      <c r="BX54" s="3117"/>
      <c r="BY54" s="3117"/>
      <c r="BZ54" s="3117"/>
      <c r="CA54" s="3118"/>
      <c r="CB54" s="3100"/>
      <c r="CC54" s="3100"/>
      <c r="CD54" s="1767"/>
      <c r="CH54" s="1738"/>
      <c r="CI54" s="1738"/>
      <c r="CJ54" s="1738"/>
      <c r="CK54" s="1738"/>
    </row>
    <row r="55" spans="2:91" s="143" customFormat="1" ht="30" customHeight="1">
      <c r="B55" s="1766"/>
      <c r="C55" s="1738"/>
      <c r="D55" s="1814"/>
      <c r="E55" s="35"/>
      <c r="F55" s="160"/>
      <c r="G55" s="1738"/>
      <c r="H55" s="1738"/>
      <c r="I55" s="1738"/>
      <c r="J55" s="1738"/>
      <c r="K55" s="1738"/>
      <c r="L55" s="1738"/>
      <c r="M55" s="1738"/>
      <c r="N55" s="1738"/>
      <c r="O55" s="1738"/>
      <c r="P55" s="1738"/>
      <c r="Y55" s="1738"/>
      <c r="Z55" s="1738"/>
      <c r="AA55" s="1738"/>
      <c r="AB55" s="1738"/>
      <c r="AC55" s="1738"/>
      <c r="AD55" s="1738"/>
      <c r="AE55" s="1738"/>
      <c r="AF55" s="1738"/>
      <c r="AG55" s="1738"/>
      <c r="AH55" s="1738"/>
      <c r="AI55" s="1738"/>
      <c r="AJ55" s="1738"/>
      <c r="AK55" s="1738"/>
      <c r="BD55" s="1738"/>
      <c r="BE55" s="1738"/>
      <c r="BF55" s="1738"/>
      <c r="BG55" s="1738"/>
      <c r="BH55" s="1738"/>
      <c r="BI55" s="1738"/>
      <c r="BJ55" s="1738"/>
      <c r="BK55" s="1738"/>
      <c r="BL55" s="1738"/>
      <c r="BM55" s="1738"/>
      <c r="BN55" s="1738"/>
      <c r="BO55" s="1738"/>
      <c r="BQ55" s="1738"/>
      <c r="BR55" s="1738"/>
      <c r="BS55" s="1738"/>
      <c r="BT55" s="1738"/>
      <c r="BU55" s="1738"/>
      <c r="BV55" s="1738"/>
      <c r="BW55" s="1738"/>
      <c r="BX55" s="1738"/>
      <c r="BY55" s="1738"/>
      <c r="BZ55" s="1738"/>
      <c r="CA55" s="1738"/>
      <c r="CB55" s="1738"/>
      <c r="CC55" s="1738"/>
      <c r="CD55" s="1767"/>
      <c r="CH55" s="1738"/>
      <c r="CI55" s="1738"/>
      <c r="CJ55" s="1738"/>
      <c r="CK55" s="1738"/>
    </row>
    <row r="56" spans="2:91" s="143" customFormat="1" ht="30" customHeight="1">
      <c r="B56" s="1766"/>
      <c r="C56" s="1738"/>
      <c r="D56" s="1847" t="s">
        <v>72</v>
      </c>
      <c r="E56" s="35"/>
      <c r="F56" s="266" t="s">
        <v>1764</v>
      </c>
      <c r="G56" s="1738"/>
      <c r="H56" s="1738"/>
      <c r="I56" s="1738"/>
      <c r="J56" s="1738"/>
      <c r="K56" s="1738"/>
      <c r="L56" s="1738"/>
      <c r="M56" s="1738"/>
      <c r="N56" s="1738"/>
      <c r="O56" s="1738"/>
      <c r="P56" s="1738"/>
      <c r="Y56" s="3109" t="s">
        <v>38</v>
      </c>
      <c r="Z56" s="3100"/>
      <c r="AA56" s="3113"/>
      <c r="AB56" s="3114"/>
      <c r="AC56" s="3114"/>
      <c r="AD56" s="3114"/>
      <c r="AE56" s="3114"/>
      <c r="AF56" s="3114"/>
      <c r="AG56" s="3114"/>
      <c r="AH56" s="3114"/>
      <c r="AI56" s="3115"/>
      <c r="AJ56" s="3100" t="s">
        <v>23</v>
      </c>
      <c r="AK56" s="3100"/>
      <c r="BD56" s="1738"/>
      <c r="BE56" s="1738"/>
      <c r="BF56" s="1738"/>
      <c r="BG56" s="1738"/>
      <c r="BH56" s="1738"/>
      <c r="BI56" s="1738"/>
      <c r="BJ56" s="1738"/>
      <c r="BK56" s="1738"/>
      <c r="BL56" s="1738"/>
      <c r="BM56" s="1738"/>
      <c r="BN56" s="1738"/>
      <c r="BO56" s="1738"/>
      <c r="BQ56" s="1738"/>
      <c r="BR56" s="1738"/>
      <c r="BS56" s="3091" t="s">
        <v>1567</v>
      </c>
      <c r="BT56" s="3092"/>
      <c r="BU56" s="3092"/>
      <c r="BV56" s="3092"/>
      <c r="BW56" s="3092"/>
      <c r="BX56" s="3092"/>
      <c r="BY56" s="3092"/>
      <c r="BZ56" s="3092"/>
      <c r="CA56" s="3093"/>
      <c r="CB56" s="3100" t="s">
        <v>23</v>
      </c>
      <c r="CC56" s="3100"/>
      <c r="CD56" s="1767"/>
      <c r="CH56" s="1738"/>
      <c r="CI56" s="1738"/>
      <c r="CJ56" s="1738"/>
      <c r="CK56" s="1738"/>
    </row>
    <row r="57" spans="2:91" s="143" customFormat="1" ht="30" customHeight="1">
      <c r="B57" s="1766"/>
      <c r="C57" s="1738"/>
      <c r="D57" s="1738"/>
      <c r="E57" s="1738"/>
      <c r="F57" s="152" t="s">
        <v>1765</v>
      </c>
      <c r="G57" s="1738"/>
      <c r="H57" s="1738"/>
      <c r="I57" s="1738"/>
      <c r="J57" s="1738"/>
      <c r="K57" s="1738"/>
      <c r="L57" s="1738"/>
      <c r="M57" s="1738"/>
      <c r="N57" s="1738"/>
      <c r="O57" s="1738"/>
      <c r="P57" s="1738"/>
      <c r="Y57" s="3100"/>
      <c r="Z57" s="3100"/>
      <c r="AA57" s="3116"/>
      <c r="AB57" s="3117"/>
      <c r="AC57" s="3117"/>
      <c r="AD57" s="3117"/>
      <c r="AE57" s="3117"/>
      <c r="AF57" s="3117"/>
      <c r="AG57" s="3117"/>
      <c r="AH57" s="3117"/>
      <c r="AI57" s="3118"/>
      <c r="AJ57" s="3100"/>
      <c r="AK57" s="3100"/>
      <c r="AQ57" s="1738"/>
      <c r="AR57" s="1738"/>
      <c r="AS57" s="1738"/>
      <c r="AT57" s="1738"/>
      <c r="AU57" s="1738"/>
      <c r="AV57" s="1738"/>
      <c r="AW57" s="1738"/>
      <c r="AX57" s="1738"/>
      <c r="AY57" s="1738"/>
      <c r="AZ57" s="1738"/>
      <c r="BD57" s="1738"/>
      <c r="BE57" s="1738"/>
      <c r="BF57" s="1738"/>
      <c r="BG57" s="1738"/>
      <c r="BH57" s="1738"/>
      <c r="BI57" s="1738"/>
      <c r="BJ57" s="1738"/>
      <c r="BK57" s="1738"/>
      <c r="BL57" s="1738"/>
      <c r="BM57" s="1738"/>
      <c r="BN57" s="1738"/>
      <c r="BO57" s="1738"/>
      <c r="BQ57" s="1738"/>
      <c r="BR57" s="1738"/>
      <c r="BS57" s="3094"/>
      <c r="BT57" s="3095"/>
      <c r="BU57" s="3095"/>
      <c r="BV57" s="3095"/>
      <c r="BW57" s="3095"/>
      <c r="BX57" s="3095"/>
      <c r="BY57" s="3095"/>
      <c r="BZ57" s="3095"/>
      <c r="CA57" s="3096"/>
      <c r="CB57" s="3100"/>
      <c r="CC57" s="3100"/>
      <c r="CD57" s="1767"/>
      <c r="CH57" s="1738"/>
      <c r="CI57" s="1738"/>
      <c r="CJ57" s="1738"/>
      <c r="CK57" s="1738"/>
    </row>
    <row r="58" spans="2:91" s="17" customFormat="1" ht="39.9" customHeight="1">
      <c r="B58" s="1868"/>
      <c r="C58" s="1795"/>
      <c r="D58" s="1795"/>
      <c r="E58" s="1795"/>
      <c r="F58" s="1795"/>
      <c r="G58" s="1795"/>
      <c r="H58" s="1795"/>
      <c r="I58" s="1795"/>
      <c r="J58" s="1795"/>
      <c r="K58" s="1795"/>
      <c r="L58" s="1795"/>
      <c r="M58" s="1795"/>
      <c r="N58" s="1795"/>
      <c r="O58" s="1795"/>
      <c r="P58" s="1795"/>
      <c r="Q58" s="1795"/>
      <c r="R58" s="1795"/>
      <c r="S58" s="1795"/>
      <c r="T58" s="1795"/>
      <c r="U58" s="1795"/>
      <c r="V58" s="1795"/>
      <c r="W58" s="1840"/>
      <c r="X58" s="1840"/>
      <c r="Y58" s="1840"/>
      <c r="Z58" s="1840"/>
      <c r="AA58" s="1840"/>
      <c r="AB58" s="1840"/>
      <c r="AC58" s="1840"/>
      <c r="AD58" s="1840"/>
      <c r="AE58" s="1840"/>
      <c r="AF58" s="1840"/>
      <c r="AG58" s="1840"/>
      <c r="AH58" s="1840"/>
      <c r="AI58" s="1840"/>
      <c r="AJ58" s="1795"/>
      <c r="AK58" s="1795"/>
      <c r="AL58" s="1795"/>
      <c r="AM58" s="1795"/>
      <c r="AN58" s="1795"/>
      <c r="AO58" s="1795"/>
      <c r="AP58" s="1795"/>
      <c r="AQ58" s="1795"/>
      <c r="AR58" s="1795"/>
      <c r="AS58" s="1795"/>
      <c r="AT58" s="1795"/>
      <c r="AU58" s="1795"/>
      <c r="AV58" s="1795"/>
      <c r="AW58" s="1795"/>
      <c r="AX58" s="1795"/>
      <c r="AY58" s="1795"/>
      <c r="AZ58" s="1795"/>
      <c r="BA58" s="1840"/>
      <c r="BB58" s="1840"/>
      <c r="BC58" s="1840"/>
      <c r="BD58" s="1795"/>
      <c r="BE58" s="1795"/>
      <c r="BF58" s="1795"/>
      <c r="BG58" s="1795"/>
      <c r="BH58" s="1795"/>
      <c r="BI58" s="1795"/>
      <c r="BJ58" s="1795"/>
      <c r="BK58" s="1795"/>
      <c r="BL58" s="1795"/>
      <c r="BM58" s="1795"/>
      <c r="BN58" s="1795"/>
      <c r="BO58" s="1795"/>
      <c r="BP58" s="1795"/>
      <c r="BQ58" s="1840"/>
      <c r="BR58" s="1840"/>
      <c r="BS58" s="1840"/>
      <c r="BT58" s="1840"/>
      <c r="BU58" s="1840"/>
      <c r="BV58" s="1840"/>
      <c r="BW58" s="1840"/>
      <c r="BX58" s="1840"/>
      <c r="BY58" s="1840"/>
      <c r="BZ58" s="1840"/>
      <c r="CA58" s="1840"/>
      <c r="CB58" s="1840"/>
      <c r="CC58" s="1840"/>
      <c r="CD58" s="1841"/>
      <c r="CH58" s="1738"/>
      <c r="CI58" s="1738"/>
      <c r="CJ58" s="1738"/>
      <c r="CK58" s="1738"/>
    </row>
    <row r="59" spans="2:91" s="17" customFormat="1" ht="39.9" customHeight="1">
      <c r="B59" s="481"/>
      <c r="C59" s="1738"/>
      <c r="D59" s="1738"/>
      <c r="E59" s="1738"/>
      <c r="F59" s="1738"/>
      <c r="G59" s="1738"/>
      <c r="H59" s="1738"/>
      <c r="I59" s="1738"/>
      <c r="J59" s="1738"/>
      <c r="K59" s="1738"/>
      <c r="L59" s="1738"/>
      <c r="M59" s="1738"/>
      <c r="N59" s="1738"/>
      <c r="O59" s="1738"/>
      <c r="P59" s="1738"/>
      <c r="Q59" s="1738"/>
      <c r="R59" s="1738"/>
      <c r="S59" s="1738"/>
      <c r="T59" s="1738"/>
      <c r="U59" s="1738"/>
      <c r="V59" s="1738"/>
      <c r="W59" s="1738"/>
      <c r="X59" s="1738"/>
      <c r="Y59" s="1738"/>
      <c r="Z59" s="1738"/>
      <c r="AA59" s="1738"/>
      <c r="AB59" s="1738"/>
      <c r="AC59" s="1738"/>
      <c r="AD59" s="1738"/>
      <c r="AE59" s="1738"/>
      <c r="AF59" s="1738"/>
      <c r="AG59" s="1738"/>
      <c r="AH59" s="1738"/>
      <c r="AI59" s="1738"/>
      <c r="AJ59" s="1738"/>
      <c r="AK59" s="1738"/>
      <c r="AL59" s="1738"/>
      <c r="AM59" s="1738"/>
      <c r="AN59" s="1738"/>
      <c r="AO59" s="1738"/>
      <c r="AP59" s="1738"/>
      <c r="AQ59" s="1738"/>
      <c r="AR59" s="1738"/>
      <c r="AS59" s="1738"/>
      <c r="AT59" s="1738"/>
      <c r="AU59" s="1738"/>
      <c r="AV59" s="1738"/>
      <c r="AW59" s="1738"/>
      <c r="AX59" s="1738"/>
      <c r="AY59" s="1738"/>
      <c r="AZ59" s="1738"/>
      <c r="BA59" s="1738"/>
      <c r="BB59" s="1738"/>
      <c r="BC59" s="1738"/>
      <c r="BD59" s="1738"/>
      <c r="BE59" s="1738"/>
      <c r="BF59" s="1738"/>
      <c r="BG59" s="1738"/>
      <c r="BH59" s="1738"/>
      <c r="BI59" s="1738"/>
      <c r="BJ59" s="1738"/>
      <c r="BK59" s="1738"/>
      <c r="BL59" s="1738"/>
      <c r="BM59" s="1738"/>
      <c r="BN59" s="1738"/>
      <c r="BO59" s="1738"/>
      <c r="BP59" s="1738"/>
      <c r="BQ59" s="1738"/>
      <c r="BR59" s="1738"/>
      <c r="BS59" s="1738"/>
      <c r="BT59" s="1738"/>
      <c r="BU59" s="1738"/>
      <c r="BV59" s="1738"/>
      <c r="BW59" s="1738"/>
      <c r="BX59" s="1738"/>
      <c r="BY59" s="1738"/>
      <c r="BZ59" s="1738"/>
      <c r="CA59" s="1738"/>
      <c r="CB59" s="1738"/>
      <c r="CC59" s="1738"/>
      <c r="CD59" s="1815"/>
      <c r="CH59" s="1738"/>
      <c r="CI59" s="1738"/>
      <c r="CJ59" s="1738"/>
      <c r="CK59" s="1738"/>
    </row>
    <row r="60" spans="2:91" s="17" customFormat="1" ht="30" customHeight="1">
      <c r="B60" s="1766"/>
      <c r="C60" s="1812" t="s">
        <v>1766</v>
      </c>
      <c r="D60" s="266" t="s">
        <v>1767</v>
      </c>
      <c r="AE60" s="1738"/>
      <c r="AF60" s="1738"/>
      <c r="AG60" s="1738"/>
      <c r="AH60" s="1738"/>
      <c r="AI60" s="1738"/>
      <c r="AJ60" s="1738"/>
      <c r="AK60" s="1738"/>
      <c r="AL60" s="1738"/>
      <c r="AM60" s="1738"/>
      <c r="AN60" s="1738"/>
      <c r="AO60" s="1738"/>
      <c r="AP60" s="1738"/>
      <c r="AQ60" s="1738"/>
      <c r="AR60" s="1738"/>
      <c r="AS60" s="1738"/>
      <c r="AT60" s="1738"/>
      <c r="AU60" s="1738"/>
      <c r="AV60" s="1738"/>
      <c r="AW60" s="1738"/>
      <c r="AX60" s="1738"/>
      <c r="AY60" s="1738"/>
      <c r="AZ60" s="1738"/>
      <c r="BA60" s="1738"/>
      <c r="BB60" s="1738"/>
      <c r="BC60" s="1738"/>
      <c r="BD60" s="1738"/>
      <c r="BE60" s="1738"/>
      <c r="BF60" s="1738"/>
      <c r="BG60" s="1738"/>
      <c r="BH60" s="1738"/>
      <c r="BI60" s="1738"/>
      <c r="BJ60" s="1738"/>
      <c r="BK60" s="1738"/>
      <c r="BL60" s="1738"/>
      <c r="BM60" s="1738"/>
      <c r="BN60" s="1738"/>
      <c r="BO60" s="1738"/>
      <c r="BP60" s="1738"/>
      <c r="BQ60" s="1738"/>
      <c r="BR60" s="1738"/>
      <c r="BS60" s="1738"/>
      <c r="BT60" s="1738"/>
      <c r="BU60" s="1738"/>
      <c r="BV60" s="1738"/>
      <c r="BW60" s="1738"/>
      <c r="BX60" s="1738"/>
      <c r="BY60" s="1738"/>
      <c r="BZ60" s="1738"/>
      <c r="CA60" s="1738"/>
      <c r="CB60" s="1738"/>
      <c r="CC60" s="1738"/>
      <c r="CD60" s="1815"/>
      <c r="CH60" s="1738"/>
      <c r="CI60" s="1738"/>
      <c r="CJ60" s="1738"/>
      <c r="CK60" s="1738"/>
    </row>
    <row r="61" spans="2:91" s="17" customFormat="1" ht="30" customHeight="1">
      <c r="B61" s="1800"/>
      <c r="C61" s="1813"/>
      <c r="D61" s="159" t="s">
        <v>1768</v>
      </c>
      <c r="AE61" s="1738"/>
      <c r="AF61" s="1738"/>
      <c r="AG61" s="1738"/>
      <c r="AH61" s="1738"/>
      <c r="AI61" s="1738"/>
      <c r="AJ61" s="1738"/>
      <c r="AK61" s="1738"/>
      <c r="AL61" s="1738"/>
      <c r="AM61" s="1738"/>
      <c r="AN61" s="1738"/>
      <c r="AO61" s="1738"/>
      <c r="AP61" s="1738"/>
      <c r="AQ61" s="1738"/>
      <c r="AR61" s="1738"/>
      <c r="AS61" s="1738"/>
      <c r="AT61" s="1738"/>
      <c r="AU61" s="1738"/>
      <c r="AV61" s="1738"/>
      <c r="AW61" s="1738"/>
      <c r="AX61" s="1738"/>
      <c r="AY61" s="1738"/>
      <c r="AZ61" s="1738"/>
      <c r="BA61" s="1738"/>
      <c r="BB61" s="1738"/>
      <c r="BC61" s="1738"/>
      <c r="BD61" s="1738"/>
      <c r="BE61" s="1738"/>
      <c r="BF61" s="1738"/>
      <c r="BG61" s="1738"/>
      <c r="BH61" s="1738"/>
      <c r="BI61" s="1738"/>
      <c r="BJ61" s="1738"/>
      <c r="BK61" s="1738"/>
      <c r="BL61" s="1738"/>
      <c r="BM61" s="1738"/>
      <c r="BN61" s="1738"/>
      <c r="BO61" s="1738"/>
      <c r="BP61" s="1738"/>
      <c r="BQ61" s="1738"/>
      <c r="BR61" s="1738"/>
      <c r="BS61" s="1738"/>
      <c r="BT61" s="1738"/>
      <c r="BU61" s="1738"/>
      <c r="BV61" s="1738"/>
      <c r="BW61" s="1738"/>
      <c r="BX61" s="1738"/>
      <c r="BY61" s="1738"/>
      <c r="BZ61" s="1738"/>
      <c r="CA61" s="1738"/>
      <c r="CB61" s="1738"/>
      <c r="CC61" s="1738"/>
      <c r="CD61" s="1815"/>
      <c r="CE61" s="266"/>
      <c r="CF61" s="266"/>
      <c r="CG61" s="266"/>
      <c r="CH61" s="5"/>
      <c r="CI61" s="5"/>
      <c r="CJ61" s="5"/>
      <c r="CK61" s="5"/>
      <c r="CL61" s="5"/>
      <c r="CM61" s="5"/>
    </row>
    <row r="62" spans="2:91" s="17" customFormat="1" ht="30" customHeight="1">
      <c r="B62" s="1800"/>
      <c r="C62" s="1738"/>
      <c r="D62" s="1738"/>
      <c r="E62" s="1738"/>
      <c r="F62" s="1738"/>
      <c r="G62" s="1738"/>
      <c r="H62" s="1738"/>
      <c r="I62" s="1738"/>
      <c r="J62" s="1738"/>
      <c r="K62" s="1738"/>
      <c r="L62" s="1738"/>
      <c r="M62" s="1738"/>
      <c r="N62" s="1738"/>
      <c r="O62" s="1738"/>
      <c r="P62" s="1738"/>
      <c r="Q62" s="1738"/>
      <c r="R62" s="1738"/>
      <c r="S62" s="1738"/>
      <c r="T62" s="1738"/>
      <c r="U62" s="1738"/>
      <c r="V62" s="1738"/>
      <c r="W62" s="1738"/>
      <c r="X62" s="1738"/>
      <c r="Y62" s="1738"/>
      <c r="Z62" s="1738"/>
      <c r="AA62" s="1738"/>
      <c r="AB62" s="1738"/>
      <c r="AC62" s="1738"/>
      <c r="AD62" s="1738"/>
      <c r="AE62" s="1738"/>
      <c r="AF62" s="1738"/>
      <c r="AG62" s="1738"/>
      <c r="AH62" s="1738"/>
      <c r="AI62" s="1738"/>
      <c r="AJ62" s="1738"/>
      <c r="AK62" s="1738"/>
      <c r="AL62" s="1738"/>
      <c r="AM62" s="1738"/>
      <c r="AN62" s="1738"/>
      <c r="AO62" s="1738"/>
      <c r="AP62" s="1738"/>
      <c r="AQ62" s="1738"/>
      <c r="AR62" s="1738"/>
      <c r="AS62" s="1738"/>
      <c r="AT62" s="1738"/>
      <c r="AU62" s="1738"/>
      <c r="AV62" s="1738"/>
      <c r="AW62" s="1738"/>
      <c r="AX62" s="1738"/>
      <c r="AY62" s="1738"/>
      <c r="AZ62" s="1738"/>
      <c r="BA62" s="1738"/>
      <c r="BB62" s="1738"/>
      <c r="BC62" s="1738"/>
      <c r="BD62" s="1738"/>
      <c r="BE62" s="1738"/>
      <c r="BF62" s="1738"/>
      <c r="BG62" s="1738"/>
      <c r="BH62" s="1738"/>
      <c r="BI62" s="1738"/>
      <c r="BJ62" s="1738"/>
      <c r="BK62" s="1738"/>
      <c r="BL62" s="1738"/>
      <c r="BM62" s="1738"/>
      <c r="BN62" s="1738"/>
      <c r="BO62" s="1738"/>
      <c r="BP62" s="1738"/>
      <c r="BQ62" s="1738"/>
      <c r="BR62" s="1738"/>
      <c r="BS62" s="1738"/>
      <c r="BT62" s="1738"/>
      <c r="BU62" s="1738"/>
      <c r="BV62" s="1738"/>
      <c r="BW62" s="1738"/>
      <c r="BX62" s="1738"/>
      <c r="BY62" s="1738"/>
      <c r="BZ62" s="1738"/>
      <c r="CA62" s="1738"/>
      <c r="CB62" s="1738"/>
      <c r="CC62" s="1738"/>
      <c r="CD62" s="1815"/>
      <c r="CE62" s="266"/>
      <c r="CF62" s="266"/>
      <c r="CG62" s="266"/>
      <c r="CH62" s="5"/>
      <c r="CI62" s="5"/>
      <c r="CJ62" s="5"/>
      <c r="CK62" s="5"/>
      <c r="CL62" s="5"/>
      <c r="CM62" s="5"/>
    </row>
    <row r="63" spans="2:91" s="17" customFormat="1" ht="30" customHeight="1">
      <c r="B63" s="1800"/>
      <c r="C63" s="1738"/>
      <c r="D63" s="3228">
        <v>342301</v>
      </c>
      <c r="E63" s="3228"/>
      <c r="F63" s="3228"/>
      <c r="G63" s="3228"/>
      <c r="H63" s="3228"/>
      <c r="I63" s="1818"/>
      <c r="J63" s="1818"/>
      <c r="K63" s="1818"/>
      <c r="L63" s="1818"/>
      <c r="M63" s="1818"/>
      <c r="N63" s="1818"/>
      <c r="O63" s="1818"/>
      <c r="P63" s="1818"/>
      <c r="Q63" s="1818"/>
      <c r="R63" s="148"/>
      <c r="S63" s="148"/>
      <c r="T63" s="148"/>
      <c r="U63" s="148"/>
      <c r="V63" s="148"/>
      <c r="W63" s="148"/>
      <c r="X63" s="148"/>
      <c r="Y63" s="148"/>
      <c r="Z63" s="148"/>
      <c r="AA63" s="148"/>
      <c r="AB63" s="148"/>
      <c r="AC63" s="148"/>
      <c r="AD63" s="148"/>
      <c r="AE63" s="148"/>
      <c r="AF63" s="148"/>
      <c r="AG63" s="1738"/>
      <c r="AH63" s="1738"/>
      <c r="AI63" s="1738"/>
      <c r="AJ63" s="1738"/>
      <c r="AK63" s="1738"/>
      <c r="AL63" s="1738"/>
      <c r="AM63" s="1738"/>
      <c r="AN63" s="1738"/>
      <c r="AO63" s="1738"/>
      <c r="AP63" s="1738"/>
      <c r="AQ63" s="1738"/>
      <c r="AR63" s="1738"/>
      <c r="AS63" s="1738"/>
      <c r="AT63" s="1738"/>
      <c r="AU63" s="1738"/>
      <c r="AV63" s="1738"/>
      <c r="AW63" s="1738"/>
      <c r="AX63" s="1738"/>
      <c r="AY63" s="1738"/>
      <c r="AZ63" s="1738"/>
      <c r="BA63" s="1738"/>
      <c r="BB63" s="1738"/>
      <c r="BC63" s="1738"/>
      <c r="BD63" s="1738"/>
      <c r="BE63" s="1738"/>
      <c r="BF63" s="1738"/>
      <c r="BG63" s="1738"/>
      <c r="BH63" s="1738"/>
      <c r="BI63" s="1738"/>
      <c r="BJ63" s="1738"/>
      <c r="BK63" s="1738"/>
      <c r="BL63" s="1738"/>
      <c r="BM63" s="1738"/>
      <c r="BN63" s="1738"/>
      <c r="BO63" s="1738"/>
      <c r="BP63" s="1738"/>
      <c r="BQ63" s="1738"/>
      <c r="BR63" s="1738"/>
      <c r="BS63" s="1738"/>
      <c r="BT63" s="1738"/>
      <c r="BU63" s="1738"/>
      <c r="BV63" s="1738"/>
      <c r="BW63" s="1738"/>
      <c r="BX63" s="1738"/>
      <c r="BY63" s="1738"/>
      <c r="BZ63" s="1738"/>
      <c r="CA63" s="1738"/>
      <c r="CB63" s="1738"/>
      <c r="CC63" s="1738"/>
      <c r="CD63" s="1815"/>
      <c r="CE63" s="266"/>
      <c r="CF63" s="266"/>
      <c r="CG63" s="266"/>
      <c r="CH63" s="5"/>
      <c r="CI63" s="5"/>
      <c r="CJ63" s="5"/>
      <c r="CK63" s="5"/>
      <c r="CL63" s="5"/>
      <c r="CM63" s="5"/>
    </row>
    <row r="64" spans="2:91" s="17" customFormat="1" ht="30" customHeight="1">
      <c r="B64" s="1766"/>
      <c r="C64" s="1738"/>
      <c r="D64" s="3109" t="s">
        <v>1</v>
      </c>
      <c r="E64" s="3229"/>
      <c r="F64" s="3230"/>
      <c r="G64" s="3231"/>
      <c r="H64" s="3232"/>
      <c r="I64" s="1819"/>
      <c r="J64" s="3236" t="s">
        <v>1616</v>
      </c>
      <c r="K64" s="3236"/>
      <c r="L64" s="3236"/>
      <c r="M64" s="3236"/>
      <c r="N64" s="3236"/>
      <c r="O64" s="3236"/>
      <c r="P64" s="3236"/>
      <c r="Q64" s="3236"/>
      <c r="R64" s="148"/>
      <c r="S64" s="3109" t="s">
        <v>4</v>
      </c>
      <c r="T64" s="3229"/>
      <c r="U64" s="3230"/>
      <c r="V64" s="3231"/>
      <c r="W64" s="3232"/>
      <c r="X64" s="1819"/>
      <c r="Y64" s="3236" t="s">
        <v>1617</v>
      </c>
      <c r="Z64" s="3236"/>
      <c r="AA64" s="3236"/>
      <c r="AB64" s="3236"/>
      <c r="AC64" s="3236"/>
      <c r="AD64" s="3236"/>
      <c r="AE64" s="3236"/>
      <c r="AF64" s="3236"/>
      <c r="AG64" s="1738"/>
      <c r="AH64" s="1738"/>
      <c r="AI64" s="1738"/>
      <c r="AJ64" s="1738"/>
      <c r="AK64" s="1738"/>
      <c r="AL64" s="1738"/>
      <c r="AM64" s="1738"/>
      <c r="AN64" s="1738"/>
      <c r="AO64" s="1738"/>
      <c r="AP64" s="1738"/>
      <c r="AQ64" s="1738"/>
      <c r="AR64" s="1738"/>
      <c r="AS64" s="1738"/>
      <c r="AT64" s="1738"/>
      <c r="AU64" s="1738"/>
      <c r="AV64" s="1738"/>
      <c r="AW64" s="1738"/>
      <c r="AX64" s="1738"/>
      <c r="AY64" s="1738"/>
      <c r="AZ64" s="1738"/>
      <c r="BA64" s="1738"/>
      <c r="BB64" s="1738"/>
      <c r="BC64" s="1738"/>
      <c r="BD64" s="1738"/>
      <c r="BE64" s="1738"/>
      <c r="BF64" s="1738"/>
      <c r="BG64" s="1738"/>
      <c r="BH64" s="1738"/>
      <c r="BI64" s="1738"/>
      <c r="BJ64" s="1738"/>
      <c r="BK64" s="1738"/>
      <c r="BL64" s="1738"/>
      <c r="BM64" s="1738"/>
      <c r="BN64" s="1738"/>
      <c r="BO64" s="1738"/>
      <c r="BP64" s="1738"/>
      <c r="BQ64" s="1738"/>
      <c r="BR64" s="1738"/>
      <c r="BS64" s="1738"/>
      <c r="BT64" s="1738"/>
      <c r="BU64" s="1738"/>
      <c r="BV64" s="1738"/>
      <c r="BW64" s="1738"/>
      <c r="BX64" s="1738"/>
      <c r="BY64" s="1738"/>
      <c r="BZ64" s="1738"/>
      <c r="CA64" s="1738"/>
      <c r="CB64" s="1738"/>
      <c r="CC64" s="1738"/>
      <c r="CD64" s="1815"/>
      <c r="CE64" s="266"/>
      <c r="CF64" s="266"/>
      <c r="CG64" s="266"/>
      <c r="CH64" s="5"/>
      <c r="CI64" s="5"/>
      <c r="CJ64" s="5"/>
      <c r="CK64" s="5"/>
      <c r="CL64" s="5"/>
      <c r="CM64" s="5"/>
    </row>
    <row r="65" spans="2:91" s="17" customFormat="1" ht="30" customHeight="1">
      <c r="B65" s="1800"/>
      <c r="C65" s="1738"/>
      <c r="D65" s="3100"/>
      <c r="E65" s="3229"/>
      <c r="F65" s="3233"/>
      <c r="G65" s="3234"/>
      <c r="H65" s="3235"/>
      <c r="I65" s="1819"/>
      <c r="J65" s="3236"/>
      <c r="K65" s="3236"/>
      <c r="L65" s="3236"/>
      <c r="M65" s="3236"/>
      <c r="N65" s="3236"/>
      <c r="O65" s="3236"/>
      <c r="P65" s="3236"/>
      <c r="Q65" s="3236"/>
      <c r="R65" s="148"/>
      <c r="S65" s="3100"/>
      <c r="T65" s="3229"/>
      <c r="U65" s="3233"/>
      <c r="V65" s="3234"/>
      <c r="W65" s="3235"/>
      <c r="X65" s="1819"/>
      <c r="Y65" s="3236"/>
      <c r="Z65" s="3236"/>
      <c r="AA65" s="3236"/>
      <c r="AB65" s="3236"/>
      <c r="AC65" s="3236"/>
      <c r="AD65" s="3236"/>
      <c r="AE65" s="3236"/>
      <c r="AF65" s="3236"/>
      <c r="AG65" s="1738"/>
      <c r="AH65" s="1738"/>
      <c r="AI65" s="1738"/>
      <c r="AJ65" s="1738"/>
      <c r="AK65" s="1738"/>
      <c r="AL65" s="1738"/>
      <c r="AM65" s="1738"/>
      <c r="AN65" s="1738"/>
      <c r="AO65" s="1738"/>
      <c r="AP65" s="1738"/>
      <c r="AQ65" s="1738"/>
      <c r="AR65" s="1738"/>
      <c r="AS65" s="1738"/>
      <c r="AT65" s="1738"/>
      <c r="AU65" s="1738"/>
      <c r="AV65" s="1738"/>
      <c r="AW65" s="1738"/>
      <c r="AX65" s="1738"/>
      <c r="AY65" s="1738"/>
      <c r="AZ65" s="1738"/>
      <c r="BA65" s="1738"/>
      <c r="BB65" s="1738"/>
      <c r="BC65" s="1738"/>
      <c r="BD65" s="1738"/>
      <c r="BE65" s="1738"/>
      <c r="BF65" s="1738"/>
      <c r="BG65" s="1738"/>
      <c r="BH65" s="1738"/>
      <c r="BI65" s="1738"/>
      <c r="BJ65" s="1738"/>
      <c r="BK65" s="1738"/>
      <c r="BL65" s="1738"/>
      <c r="BM65" s="1738"/>
      <c r="BN65" s="1738"/>
      <c r="BO65" s="1738"/>
      <c r="BP65" s="1738"/>
      <c r="BQ65" s="1738"/>
      <c r="BR65" s="1738"/>
      <c r="BS65" s="1738"/>
      <c r="BT65" s="1738"/>
      <c r="BU65" s="1738"/>
      <c r="BV65" s="1738"/>
      <c r="BW65" s="1738"/>
      <c r="BX65" s="1738"/>
      <c r="BY65" s="1738"/>
      <c r="BZ65" s="1738"/>
      <c r="CA65" s="1738"/>
      <c r="CB65" s="1738"/>
      <c r="CC65" s="1738"/>
      <c r="CD65" s="1815"/>
      <c r="CE65" s="266"/>
      <c r="CF65" s="266"/>
      <c r="CG65" s="266"/>
      <c r="CH65" s="5"/>
      <c r="CI65" s="5"/>
      <c r="CJ65" s="5"/>
      <c r="CK65" s="5"/>
      <c r="CL65" s="5"/>
      <c r="CM65" s="5"/>
    </row>
    <row r="66" spans="2:91" s="17" customFormat="1" ht="39.9" customHeight="1">
      <c r="B66" s="1872"/>
      <c r="C66" s="1795"/>
      <c r="D66" s="1795"/>
      <c r="E66" s="1795"/>
      <c r="F66" s="1795"/>
      <c r="G66" s="1795"/>
      <c r="H66" s="1795"/>
      <c r="I66" s="1795"/>
      <c r="J66" s="1795"/>
      <c r="K66" s="1795"/>
      <c r="L66" s="1795"/>
      <c r="M66" s="1795"/>
      <c r="N66" s="1795"/>
      <c r="O66" s="1795"/>
      <c r="P66" s="1795"/>
      <c r="Q66" s="1795"/>
      <c r="R66" s="1795"/>
      <c r="S66" s="1795"/>
      <c r="T66" s="1795"/>
      <c r="U66" s="1795"/>
      <c r="V66" s="1795"/>
      <c r="W66" s="1795"/>
      <c r="X66" s="1795"/>
      <c r="Y66" s="1795"/>
      <c r="Z66" s="1795"/>
      <c r="AA66" s="1795"/>
      <c r="AB66" s="1795"/>
      <c r="AC66" s="1795"/>
      <c r="AD66" s="1795"/>
      <c r="AE66" s="1795"/>
      <c r="AF66" s="1795"/>
      <c r="AG66" s="1795"/>
      <c r="AH66" s="1795"/>
      <c r="AI66" s="1795"/>
      <c r="AJ66" s="1795"/>
      <c r="AK66" s="1795"/>
      <c r="AL66" s="1795"/>
      <c r="AM66" s="1795"/>
      <c r="AN66" s="1795"/>
      <c r="AO66" s="1795"/>
      <c r="AP66" s="1795"/>
      <c r="AQ66" s="1795"/>
      <c r="AR66" s="1795"/>
      <c r="AS66" s="1795"/>
      <c r="AT66" s="1795"/>
      <c r="AU66" s="1795"/>
      <c r="AV66" s="1795"/>
      <c r="AW66" s="1795"/>
      <c r="AX66" s="1795"/>
      <c r="AY66" s="1795"/>
      <c r="AZ66" s="1795"/>
      <c r="BA66" s="1795"/>
      <c r="BB66" s="1795"/>
      <c r="BC66" s="1795"/>
      <c r="BD66" s="1795"/>
      <c r="BE66" s="1795"/>
      <c r="BF66" s="1795"/>
      <c r="BG66" s="1795"/>
      <c r="BH66" s="1795"/>
      <c r="BI66" s="1795"/>
      <c r="BJ66" s="1795"/>
      <c r="BK66" s="1795"/>
      <c r="BL66" s="1795"/>
      <c r="BM66" s="1795"/>
      <c r="BN66" s="1795"/>
      <c r="BO66" s="1795"/>
      <c r="BP66" s="1795"/>
      <c r="BQ66" s="1795"/>
      <c r="BR66" s="1795"/>
      <c r="BS66" s="1795"/>
      <c r="BT66" s="1795"/>
      <c r="BU66" s="1795"/>
      <c r="BV66" s="1795"/>
      <c r="BW66" s="1795"/>
      <c r="BX66" s="1795"/>
      <c r="BY66" s="1795"/>
      <c r="BZ66" s="1795"/>
      <c r="CA66" s="1795"/>
      <c r="CB66" s="1795"/>
      <c r="CC66" s="1795"/>
      <c r="CD66" s="1823"/>
      <c r="CE66" s="266"/>
      <c r="CF66" s="266"/>
      <c r="CG66" s="266"/>
      <c r="CH66" s="5"/>
      <c r="CI66" s="5"/>
      <c r="CJ66" s="5"/>
      <c r="CK66" s="5"/>
      <c r="CL66" s="5"/>
      <c r="CM66" s="5"/>
    </row>
    <row r="67" spans="2:91" s="17" customFormat="1" ht="30" customHeight="1">
      <c r="B67" s="481"/>
      <c r="C67" s="1738"/>
      <c r="D67" s="1738"/>
      <c r="E67" s="1738"/>
      <c r="F67" s="1738"/>
      <c r="G67" s="1738"/>
      <c r="H67" s="1738"/>
      <c r="I67" s="1738"/>
      <c r="J67" s="1738"/>
      <c r="K67" s="1738"/>
      <c r="L67" s="1738"/>
      <c r="M67" s="1738"/>
      <c r="N67" s="1738"/>
      <c r="O67" s="1738"/>
      <c r="P67" s="1738"/>
      <c r="Q67" s="1738"/>
      <c r="R67" s="1738"/>
      <c r="S67" s="1738"/>
      <c r="T67" s="1738"/>
      <c r="U67" s="1738"/>
      <c r="V67" s="1738"/>
      <c r="W67" s="1738"/>
      <c r="X67" s="1738"/>
      <c r="Y67" s="1738"/>
      <c r="Z67" s="1738"/>
      <c r="AA67" s="1738"/>
      <c r="AB67" s="1738"/>
      <c r="AC67" s="1738"/>
      <c r="AD67" s="1738"/>
      <c r="AE67" s="1738"/>
      <c r="AF67" s="1738"/>
      <c r="AG67" s="1738"/>
      <c r="AH67" s="1738"/>
      <c r="AI67" s="1738"/>
      <c r="AJ67" s="1738"/>
      <c r="AK67" s="1738"/>
      <c r="AL67" s="1738"/>
      <c r="AM67" s="1738"/>
      <c r="AN67" s="1738"/>
      <c r="AO67" s="1738"/>
      <c r="AP67" s="1738"/>
      <c r="AQ67" s="1738"/>
      <c r="AR67" s="1738"/>
      <c r="AS67" s="1738"/>
      <c r="AT67" s="1738"/>
      <c r="AU67" s="1738"/>
      <c r="AV67" s="1738"/>
      <c r="AW67" s="1738"/>
      <c r="AX67" s="1738"/>
      <c r="AY67" s="1738"/>
      <c r="AZ67" s="1738"/>
      <c r="BA67" s="1738"/>
      <c r="BB67" s="1738"/>
      <c r="BC67" s="1738"/>
      <c r="BD67" s="1738"/>
      <c r="BE67" s="1738"/>
      <c r="BF67" s="1738"/>
      <c r="BG67" s="1738"/>
      <c r="BH67" s="1738"/>
      <c r="BI67" s="1738"/>
      <c r="BJ67" s="1738"/>
      <c r="BK67" s="1738"/>
      <c r="BL67" s="1738"/>
      <c r="BM67" s="1738"/>
      <c r="BN67" s="1738"/>
      <c r="BO67" s="1738"/>
      <c r="BP67" s="1738"/>
      <c r="BQ67" s="1738"/>
      <c r="BR67" s="1738"/>
      <c r="BS67" s="1738"/>
      <c r="BT67" s="1738"/>
      <c r="BU67" s="1738"/>
      <c r="BV67" s="1738"/>
      <c r="BW67" s="1738"/>
      <c r="BX67" s="1738"/>
      <c r="BY67" s="1738"/>
      <c r="BZ67" s="1738"/>
      <c r="CA67" s="1738"/>
      <c r="CB67" s="1738"/>
      <c r="CC67" s="1738"/>
      <c r="CD67" s="1815"/>
      <c r="CE67" s="266"/>
      <c r="CF67" s="266"/>
      <c r="CG67" s="266"/>
      <c r="CH67" s="5"/>
      <c r="CI67" s="5"/>
      <c r="CJ67" s="5"/>
      <c r="CK67" s="5"/>
      <c r="CL67" s="5"/>
      <c r="CM67" s="5"/>
    </row>
    <row r="68" spans="2:91" s="17" customFormat="1" ht="30" customHeight="1">
      <c r="B68" s="1766"/>
      <c r="C68" s="1812" t="s">
        <v>1769</v>
      </c>
      <c r="D68" s="266" t="s">
        <v>1770</v>
      </c>
      <c r="AE68" s="1738"/>
      <c r="AF68" s="1738"/>
      <c r="AG68" s="1738"/>
      <c r="AH68" s="1738"/>
      <c r="AI68" s="1738"/>
      <c r="AJ68" s="1738"/>
      <c r="AK68" s="1738"/>
      <c r="AL68" s="1738"/>
      <c r="AM68" s="1738"/>
      <c r="AN68" s="1738"/>
      <c r="AO68" s="1738"/>
      <c r="AP68" s="1738"/>
      <c r="AQ68" s="1738"/>
      <c r="AR68" s="1738"/>
      <c r="AS68" s="1738"/>
      <c r="AT68" s="1738"/>
      <c r="AU68" s="1738"/>
      <c r="AV68" s="1738"/>
      <c r="AW68" s="1738"/>
      <c r="AX68" s="1738"/>
      <c r="AY68" s="1738"/>
      <c r="AZ68" s="1738"/>
      <c r="BA68" s="1738"/>
      <c r="BB68" s="1738"/>
      <c r="BC68" s="1738"/>
      <c r="BD68" s="1738"/>
      <c r="BE68" s="1738"/>
      <c r="BF68" s="1738"/>
      <c r="BG68" s="1738"/>
      <c r="BH68" s="1738"/>
      <c r="BI68" s="1738"/>
      <c r="BJ68" s="1738"/>
      <c r="BK68" s="1738"/>
      <c r="BL68" s="1738"/>
      <c r="BM68" s="1738"/>
      <c r="BN68" s="1738"/>
      <c r="BO68" s="1738"/>
      <c r="BP68" s="1738"/>
      <c r="BQ68" s="1738"/>
      <c r="BR68" s="1738"/>
      <c r="BS68" s="1738"/>
      <c r="BT68" s="1738"/>
      <c r="BU68" s="1738"/>
      <c r="BV68" s="1738"/>
      <c r="BW68" s="1738"/>
      <c r="BX68" s="1738"/>
      <c r="BY68" s="1738"/>
      <c r="BZ68" s="1738"/>
      <c r="CA68" s="1738"/>
      <c r="CB68" s="1738"/>
      <c r="CC68" s="1738"/>
      <c r="CD68" s="1815"/>
      <c r="CE68" s="266"/>
      <c r="CF68" s="266"/>
      <c r="CG68" s="266"/>
      <c r="CH68" s="5"/>
      <c r="CI68" s="5"/>
      <c r="CJ68" s="5"/>
      <c r="CK68" s="5"/>
      <c r="CL68" s="5"/>
      <c r="CM68" s="5"/>
    </row>
    <row r="69" spans="2:91" s="17" customFormat="1" ht="30" customHeight="1">
      <c r="B69" s="1800"/>
      <c r="C69" s="1813"/>
      <c r="D69" s="159" t="s">
        <v>1771</v>
      </c>
      <c r="AE69" s="1738"/>
      <c r="AF69" s="1738"/>
      <c r="AG69" s="1738"/>
      <c r="AH69" s="1738"/>
      <c r="AI69" s="1738"/>
      <c r="AJ69" s="1738"/>
      <c r="AK69" s="1738"/>
      <c r="AL69" s="1738"/>
      <c r="AM69" s="1738"/>
      <c r="AN69" s="1738"/>
      <c r="AO69" s="1738"/>
      <c r="AP69" s="1738"/>
      <c r="AQ69" s="1738"/>
      <c r="AR69" s="1738"/>
      <c r="AS69" s="1738"/>
      <c r="AT69" s="1738"/>
      <c r="AU69" s="1738"/>
      <c r="AV69" s="1738"/>
      <c r="AW69" s="1738"/>
      <c r="AX69" s="1738"/>
      <c r="AY69" s="1738"/>
      <c r="AZ69" s="1738"/>
      <c r="BA69" s="1738"/>
      <c r="BB69" s="1738"/>
      <c r="BC69" s="1738"/>
      <c r="BD69" s="1738"/>
      <c r="BE69" s="1738"/>
      <c r="BF69" s="1738"/>
      <c r="BG69" s="1738"/>
      <c r="BH69" s="1738"/>
      <c r="BI69" s="1738"/>
      <c r="BJ69" s="1738"/>
      <c r="BK69" s="1738"/>
      <c r="BL69" s="1738"/>
      <c r="BM69" s="1738"/>
      <c r="BN69" s="1738"/>
      <c r="BO69" s="1738"/>
      <c r="BP69" s="1738"/>
      <c r="BQ69" s="1738"/>
      <c r="BR69" s="1738"/>
      <c r="BS69" s="1738"/>
      <c r="BT69" s="1738"/>
      <c r="BU69" s="1738"/>
      <c r="BV69" s="1738"/>
      <c r="BW69" s="1738"/>
      <c r="BX69" s="1738"/>
      <c r="BY69" s="1738"/>
      <c r="BZ69" s="1738"/>
      <c r="CA69" s="1738"/>
      <c r="CB69" s="1738"/>
      <c r="CC69" s="1738"/>
      <c r="CD69" s="1815"/>
      <c r="CE69" s="266"/>
      <c r="CF69" s="266"/>
      <c r="CG69" s="266"/>
      <c r="CH69" s="5"/>
      <c r="CI69" s="5"/>
      <c r="CJ69" s="5"/>
      <c r="CK69" s="5"/>
      <c r="CL69" s="5"/>
      <c r="CM69" s="5"/>
    </row>
    <row r="70" spans="2:91" s="17" customFormat="1" ht="30" customHeight="1">
      <c r="B70" s="1800"/>
      <c r="C70" s="1738"/>
      <c r="D70" s="1738"/>
      <c r="E70" s="1738"/>
      <c r="F70" s="1738"/>
      <c r="G70" s="1738"/>
      <c r="H70" s="1738"/>
      <c r="I70" s="1738"/>
      <c r="J70" s="1738"/>
      <c r="K70" s="1738"/>
      <c r="L70" s="1738"/>
      <c r="M70" s="1738"/>
      <c r="N70" s="1738"/>
      <c r="O70" s="1738"/>
      <c r="P70" s="1738"/>
      <c r="Q70" s="1738"/>
      <c r="R70" s="1738"/>
      <c r="S70" s="1738"/>
      <c r="T70" s="1738"/>
      <c r="U70" s="1738"/>
      <c r="V70" s="1738"/>
      <c r="W70" s="1738"/>
      <c r="X70" s="1738"/>
      <c r="Y70" s="1738"/>
      <c r="Z70" s="1738"/>
      <c r="AA70" s="1738"/>
      <c r="AB70" s="1738"/>
      <c r="AC70" s="1738"/>
      <c r="AD70" s="1738"/>
      <c r="AE70" s="1738"/>
      <c r="AF70" s="1738"/>
      <c r="AG70" s="1738"/>
      <c r="AH70" s="1738"/>
      <c r="AI70" s="1738"/>
      <c r="AJ70" s="1738"/>
      <c r="AK70" s="1738"/>
      <c r="AL70" s="1738"/>
      <c r="AM70" s="1738"/>
      <c r="AN70" s="1738"/>
      <c r="AO70" s="1738"/>
      <c r="AP70" s="1738"/>
      <c r="AQ70" s="1738"/>
      <c r="AR70" s="1738"/>
      <c r="AS70" s="1738"/>
      <c r="AT70" s="1738"/>
      <c r="AU70" s="1738"/>
      <c r="AV70" s="1738"/>
      <c r="AW70" s="1738"/>
      <c r="AX70" s="1738"/>
      <c r="AY70" s="1738"/>
      <c r="AZ70" s="1738"/>
      <c r="BA70" s="1738"/>
      <c r="BB70" s="1738"/>
      <c r="BC70" s="1738"/>
      <c r="BD70" s="1738"/>
      <c r="BE70" s="1738"/>
      <c r="BF70" s="1738"/>
      <c r="BG70" s="1738"/>
      <c r="BH70" s="1738"/>
      <c r="BI70" s="1738"/>
      <c r="BJ70" s="1738"/>
      <c r="BK70" s="1738"/>
      <c r="BL70" s="1738"/>
      <c r="BM70" s="1738"/>
      <c r="BN70" s="1738"/>
      <c r="BO70" s="1738"/>
      <c r="BP70" s="1738"/>
      <c r="BQ70" s="1738"/>
      <c r="BR70" s="1738"/>
      <c r="BS70" s="1738"/>
      <c r="BT70" s="1738"/>
      <c r="BU70" s="1738"/>
      <c r="BV70" s="1738"/>
      <c r="BW70" s="1738"/>
      <c r="BX70" s="1738"/>
      <c r="BY70" s="1738"/>
      <c r="BZ70" s="1738"/>
      <c r="CA70" s="1738"/>
      <c r="CB70" s="1738"/>
      <c r="CC70" s="1738"/>
      <c r="CD70" s="1815"/>
      <c r="CE70" s="266"/>
      <c r="CF70" s="266"/>
      <c r="CG70" s="266"/>
      <c r="CH70" s="5"/>
      <c r="CI70" s="5"/>
      <c r="CJ70" s="5"/>
      <c r="CK70" s="5"/>
      <c r="CL70" s="5"/>
      <c r="CM70" s="5"/>
    </row>
    <row r="71" spans="2:91" s="17" customFormat="1" ht="30" customHeight="1">
      <c r="B71" s="1800"/>
      <c r="C71" s="1738"/>
      <c r="D71" s="3228">
        <v>342401</v>
      </c>
      <c r="E71" s="3228"/>
      <c r="F71" s="3228"/>
      <c r="G71" s="3228"/>
      <c r="H71" s="3228"/>
      <c r="I71" s="1818"/>
      <c r="J71" s="1818"/>
      <c r="K71" s="1818"/>
      <c r="L71" s="1818"/>
      <c r="M71" s="1818"/>
      <c r="N71" s="1818"/>
      <c r="O71" s="1818"/>
      <c r="P71" s="1818"/>
      <c r="Q71" s="1818"/>
      <c r="R71" s="148"/>
      <c r="S71" s="148"/>
      <c r="T71" s="148"/>
      <c r="U71" s="148"/>
      <c r="V71" s="148"/>
      <c r="W71" s="148"/>
      <c r="X71" s="148"/>
      <c r="Y71" s="148"/>
      <c r="Z71" s="148"/>
      <c r="AA71" s="148"/>
      <c r="AB71" s="148"/>
      <c r="AC71" s="148"/>
      <c r="AD71" s="148"/>
      <c r="AE71" s="148"/>
      <c r="AF71" s="148"/>
      <c r="AG71" s="1738"/>
      <c r="AH71" s="1738"/>
      <c r="AI71" s="1738"/>
      <c r="AJ71" s="1738"/>
      <c r="AK71" s="1738"/>
      <c r="AL71" s="1738"/>
      <c r="AM71" s="1738"/>
      <c r="AN71" s="1738"/>
      <c r="AO71" s="1738"/>
      <c r="AP71" s="1738"/>
      <c r="AQ71" s="1738"/>
      <c r="AR71" s="1738"/>
      <c r="AS71" s="1738"/>
      <c r="AT71" s="1738"/>
      <c r="AU71" s="1738"/>
      <c r="AV71" s="1738"/>
      <c r="AW71" s="1738"/>
      <c r="AX71" s="1738"/>
      <c r="AY71" s="1738"/>
      <c r="AZ71" s="1738"/>
      <c r="BA71" s="1738"/>
      <c r="BB71" s="1738"/>
      <c r="BC71" s="1738"/>
      <c r="BD71" s="1738"/>
      <c r="BE71" s="1738"/>
      <c r="BF71" s="1738"/>
      <c r="BG71" s="1738"/>
      <c r="BH71" s="1738"/>
      <c r="BI71" s="1738"/>
      <c r="BJ71" s="1738"/>
      <c r="BK71" s="1738"/>
      <c r="BL71" s="1738"/>
      <c r="BM71" s="1738"/>
      <c r="BN71" s="1738"/>
      <c r="BO71" s="1738"/>
      <c r="BP71" s="1738"/>
      <c r="BQ71" s="1738"/>
      <c r="BR71" s="1738"/>
      <c r="BS71" s="1738"/>
      <c r="BT71" s="1738"/>
      <c r="BU71" s="1738"/>
      <c r="BV71" s="1738"/>
      <c r="BW71" s="1738"/>
      <c r="BX71" s="1738"/>
      <c r="BY71" s="1738"/>
      <c r="BZ71" s="1738"/>
      <c r="CA71" s="1738"/>
      <c r="CB71" s="1738"/>
      <c r="CC71" s="1738"/>
      <c r="CD71" s="1815"/>
      <c r="CE71" s="266"/>
      <c r="CF71" s="266"/>
      <c r="CG71" s="266"/>
      <c r="CH71" s="5"/>
      <c r="CI71" s="5"/>
      <c r="CJ71" s="5"/>
      <c r="CK71" s="5"/>
      <c r="CL71" s="5"/>
      <c r="CM71" s="5"/>
    </row>
    <row r="72" spans="2:91" s="17" customFormat="1" ht="30" customHeight="1">
      <c r="B72" s="1766"/>
      <c r="C72" s="1738"/>
      <c r="D72" s="3109" t="s">
        <v>1</v>
      </c>
      <c r="E72" s="3229"/>
      <c r="F72" s="3230"/>
      <c r="G72" s="3231"/>
      <c r="H72" s="3232"/>
      <c r="I72" s="1819"/>
      <c r="J72" s="3236" t="s">
        <v>1616</v>
      </c>
      <c r="K72" s="3236"/>
      <c r="L72" s="3236"/>
      <c r="M72" s="3236"/>
      <c r="N72" s="3236"/>
      <c r="O72" s="3236"/>
      <c r="P72" s="3236"/>
      <c r="Q72" s="3236"/>
      <c r="R72" s="148"/>
      <c r="S72" s="3109" t="s">
        <v>4</v>
      </c>
      <c r="T72" s="3229"/>
      <c r="U72" s="3230"/>
      <c r="V72" s="3231"/>
      <c r="W72" s="3232"/>
      <c r="X72" s="1819"/>
      <c r="Y72" s="3236" t="s">
        <v>1617</v>
      </c>
      <c r="Z72" s="3236"/>
      <c r="AA72" s="3236"/>
      <c r="AB72" s="3236"/>
      <c r="AC72" s="3236"/>
      <c r="AD72" s="3236"/>
      <c r="AE72" s="3236"/>
      <c r="AF72" s="3236"/>
      <c r="AG72" s="1738"/>
      <c r="AH72" s="1738"/>
      <c r="AI72" s="1738"/>
      <c r="AJ72" s="1738"/>
      <c r="AK72" s="1738"/>
      <c r="AL72" s="1738"/>
      <c r="AM72" s="1738"/>
      <c r="AN72" s="1738"/>
      <c r="AO72" s="1738"/>
      <c r="AP72" s="1738"/>
      <c r="AQ72" s="1738"/>
      <c r="AR72" s="1738"/>
      <c r="AS72" s="1738"/>
      <c r="AT72" s="1738"/>
      <c r="AU72" s="1738"/>
      <c r="AV72" s="1738"/>
      <c r="AW72" s="1738"/>
      <c r="AX72" s="1738"/>
      <c r="AY72" s="1738"/>
      <c r="AZ72" s="1738"/>
      <c r="BA72" s="1738"/>
      <c r="BB72" s="1738"/>
      <c r="BC72" s="1738"/>
      <c r="BD72" s="1738"/>
      <c r="BE72" s="1738"/>
      <c r="BF72" s="1738"/>
      <c r="BG72" s="1738"/>
      <c r="BH72" s="1738"/>
      <c r="BI72" s="1738"/>
      <c r="BJ72" s="1738"/>
      <c r="BK72" s="1738"/>
      <c r="BL72" s="1738"/>
      <c r="BM72" s="1738"/>
      <c r="BN72" s="1738"/>
      <c r="BO72" s="1738"/>
      <c r="BP72" s="1738"/>
      <c r="BQ72" s="1738"/>
      <c r="BR72" s="1738"/>
      <c r="BS72" s="1738"/>
      <c r="BT72" s="1738"/>
      <c r="BU72" s="1738"/>
      <c r="BV72" s="1738"/>
      <c r="BW72" s="1738"/>
      <c r="BX72" s="1738"/>
      <c r="BY72" s="1738"/>
      <c r="BZ72" s="1738"/>
      <c r="CA72" s="1738"/>
      <c r="CB72" s="1738"/>
      <c r="CC72" s="1738"/>
      <c r="CD72" s="1815"/>
      <c r="CE72" s="266"/>
      <c r="CF72" s="266"/>
      <c r="CG72" s="266"/>
      <c r="CH72" s="5"/>
      <c r="CI72" s="5"/>
      <c r="CJ72" s="5"/>
      <c r="CK72" s="5"/>
      <c r="CL72" s="5"/>
      <c r="CM72" s="5"/>
    </row>
    <row r="73" spans="2:91" s="17" customFormat="1" ht="30" customHeight="1">
      <c r="B73" s="1800"/>
      <c r="C73" s="1738"/>
      <c r="D73" s="3100"/>
      <c r="E73" s="3229"/>
      <c r="F73" s="3233"/>
      <c r="G73" s="3234"/>
      <c r="H73" s="3235"/>
      <c r="I73" s="1857"/>
      <c r="J73" s="3236"/>
      <c r="K73" s="3236"/>
      <c r="L73" s="3236"/>
      <c r="M73" s="3236"/>
      <c r="N73" s="3236"/>
      <c r="O73" s="3236"/>
      <c r="P73" s="3236"/>
      <c r="Q73" s="3236"/>
      <c r="R73" s="148"/>
      <c r="S73" s="3100"/>
      <c r="T73" s="3229"/>
      <c r="U73" s="3233"/>
      <c r="V73" s="3234"/>
      <c r="W73" s="3235"/>
      <c r="X73" s="1819"/>
      <c r="Y73" s="3236"/>
      <c r="Z73" s="3236"/>
      <c r="AA73" s="3236"/>
      <c r="AB73" s="3236"/>
      <c r="AC73" s="3236"/>
      <c r="AD73" s="3236"/>
      <c r="AE73" s="3236"/>
      <c r="AF73" s="3236"/>
      <c r="AG73" s="1738"/>
      <c r="AH73" s="1738"/>
      <c r="AI73" s="1738"/>
      <c r="AJ73" s="1738"/>
      <c r="AK73" s="1738"/>
      <c r="AL73" s="1738"/>
      <c r="AM73" s="1738"/>
      <c r="AN73" s="1738"/>
      <c r="AO73" s="1738"/>
      <c r="AP73" s="1738"/>
      <c r="AQ73" s="1738"/>
      <c r="AR73" s="1738"/>
      <c r="AS73" s="1738"/>
      <c r="AT73" s="1738"/>
      <c r="AU73" s="1738"/>
      <c r="AV73" s="1738"/>
      <c r="AW73" s="1738"/>
      <c r="AX73" s="1738"/>
      <c r="AY73" s="1738"/>
      <c r="AZ73" s="1738"/>
      <c r="BA73" s="1738"/>
      <c r="BB73" s="1738"/>
      <c r="BC73" s="1738"/>
      <c r="BD73" s="1738"/>
      <c r="BE73" s="1738"/>
      <c r="BF73" s="1738"/>
      <c r="BG73" s="1738"/>
      <c r="BH73" s="1738"/>
      <c r="BI73" s="1738"/>
      <c r="BJ73" s="1738"/>
      <c r="BK73" s="1738"/>
      <c r="BL73" s="1738"/>
      <c r="BM73" s="1738"/>
      <c r="BN73" s="1738"/>
      <c r="BO73" s="1738"/>
      <c r="BP73" s="1738"/>
      <c r="BQ73" s="1738"/>
      <c r="BR73" s="1738"/>
      <c r="BS73" s="1738"/>
      <c r="BT73" s="1738"/>
      <c r="BU73" s="1738"/>
      <c r="BV73" s="1738"/>
      <c r="BW73" s="1738"/>
      <c r="BX73" s="1738"/>
      <c r="BY73" s="1738"/>
      <c r="BZ73" s="1738"/>
      <c r="CA73" s="1738"/>
      <c r="CB73" s="1738"/>
      <c r="CC73" s="1738"/>
      <c r="CD73" s="1815"/>
      <c r="CE73" s="266"/>
      <c r="CF73" s="266"/>
      <c r="CG73" s="266"/>
      <c r="CH73" s="5"/>
      <c r="CI73" s="5"/>
      <c r="CJ73" s="5"/>
      <c r="CK73" s="5"/>
      <c r="CL73" s="5"/>
      <c r="CM73" s="5"/>
    </row>
    <row r="74" spans="2:91" s="17" customFormat="1" ht="30" customHeight="1">
      <c r="B74" s="1800"/>
      <c r="C74" s="1738"/>
      <c r="D74" s="356"/>
      <c r="E74" s="356"/>
      <c r="F74" s="1819"/>
      <c r="G74" s="1819"/>
      <c r="H74" s="1819"/>
      <c r="I74" s="1819"/>
      <c r="J74" s="1820"/>
      <c r="K74" s="1820"/>
      <c r="L74" s="1820"/>
      <c r="M74" s="1820"/>
      <c r="N74" s="1820"/>
      <c r="O74" s="1820"/>
      <c r="P74" s="1820"/>
      <c r="Q74" s="1820"/>
      <c r="R74" s="148"/>
      <c r="S74" s="356"/>
      <c r="T74" s="356"/>
      <c r="U74" s="1819"/>
      <c r="V74" s="1819"/>
      <c r="W74" s="1819"/>
      <c r="X74" s="1819"/>
      <c r="Y74" s="1820"/>
      <c r="Z74" s="1820"/>
      <c r="AA74" s="1820"/>
      <c r="AB74" s="1820"/>
      <c r="AC74" s="1820"/>
      <c r="AD74" s="1820"/>
      <c r="AE74" s="1820"/>
      <c r="AF74" s="1820"/>
      <c r="AG74" s="1738"/>
      <c r="AH74" s="1738"/>
      <c r="AI74" s="1738"/>
      <c r="AJ74" s="1738"/>
      <c r="AK74" s="1738"/>
      <c r="AL74" s="1738"/>
      <c r="AM74" s="1738"/>
      <c r="AN74" s="1738"/>
      <c r="AO74" s="1738"/>
      <c r="AP74" s="1738"/>
      <c r="AQ74" s="1738"/>
      <c r="AR74" s="1738"/>
      <c r="AS74" s="1738"/>
      <c r="AT74" s="1738"/>
      <c r="AU74" s="1738"/>
      <c r="AV74" s="1738"/>
      <c r="AW74" s="1738"/>
      <c r="AX74" s="1738"/>
      <c r="AY74" s="1738"/>
      <c r="AZ74" s="1738"/>
      <c r="BA74" s="1738"/>
      <c r="BB74" s="1738"/>
      <c r="BC74" s="1738"/>
      <c r="BD74" s="1738"/>
      <c r="BE74" s="1738"/>
      <c r="BF74" s="1738"/>
      <c r="BG74" s="1738"/>
      <c r="BH74" s="1738"/>
      <c r="BI74" s="1738"/>
      <c r="BJ74" s="1738"/>
      <c r="BK74" s="1738"/>
      <c r="BL74" s="1738"/>
      <c r="BM74" s="1738"/>
      <c r="BN74" s="1738"/>
      <c r="BO74" s="1738"/>
      <c r="BP74" s="1738"/>
      <c r="BQ74" s="1738"/>
      <c r="BR74" s="1738"/>
      <c r="BS74" s="1738"/>
      <c r="BT74" s="1738"/>
      <c r="BU74" s="1738"/>
      <c r="BV74" s="1738"/>
      <c r="BW74" s="1738"/>
      <c r="BX74" s="1738"/>
      <c r="BY74" s="1738"/>
      <c r="BZ74" s="1738"/>
      <c r="CA74" s="1738"/>
      <c r="CB74" s="1738"/>
      <c r="CC74" s="1738"/>
      <c r="CD74" s="1815"/>
      <c r="CE74" s="266"/>
      <c r="CF74" s="266"/>
      <c r="CG74" s="266"/>
      <c r="CH74" s="5"/>
      <c r="CI74" s="5"/>
      <c r="CJ74" s="5"/>
      <c r="CK74" s="5"/>
      <c r="CL74" s="5"/>
      <c r="CM74" s="5"/>
    </row>
    <row r="75" spans="2:91" s="17" customFormat="1" ht="30" customHeight="1">
      <c r="B75" s="1800"/>
      <c r="C75" s="1738"/>
      <c r="D75" s="356"/>
      <c r="E75" s="356"/>
      <c r="F75" s="1819"/>
      <c r="G75" s="1819"/>
      <c r="H75" s="1819"/>
      <c r="I75" s="1819"/>
      <c r="J75" s="1820"/>
      <c r="K75" s="1820"/>
      <c r="L75" s="1820"/>
      <c r="M75" s="1820"/>
      <c r="N75" s="1820"/>
      <c r="O75" s="1820"/>
      <c r="P75" s="1820"/>
      <c r="Q75" s="1820"/>
      <c r="R75" s="148"/>
      <c r="S75" s="356"/>
      <c r="T75" s="356"/>
      <c r="U75" s="1819"/>
      <c r="V75" s="1819"/>
      <c r="W75" s="1819"/>
      <c r="X75" s="1819"/>
      <c r="Y75" s="1820"/>
      <c r="Z75" s="1820"/>
      <c r="AA75" s="1820"/>
      <c r="AB75" s="1820"/>
      <c r="AC75" s="1820"/>
      <c r="AD75" s="1820"/>
      <c r="AE75" s="1820"/>
      <c r="AF75" s="1820"/>
      <c r="AG75" s="1738"/>
      <c r="AH75" s="1738"/>
      <c r="AI75" s="1738"/>
      <c r="AJ75" s="1738"/>
      <c r="AK75" s="1738"/>
      <c r="AL75" s="1738"/>
      <c r="AM75" s="1738"/>
      <c r="AN75" s="1738"/>
      <c r="AO75" s="1738"/>
      <c r="AP75" s="1738"/>
      <c r="AQ75" s="1738"/>
      <c r="AR75" s="1738"/>
      <c r="AS75" s="1738"/>
      <c r="AT75" s="1738"/>
      <c r="AU75" s="1738"/>
      <c r="AV75" s="1738"/>
      <c r="AW75" s="1738"/>
      <c r="AX75" s="1738"/>
      <c r="AY75" s="1738"/>
      <c r="AZ75" s="1738"/>
      <c r="BA75" s="1738"/>
      <c r="BB75" s="1738"/>
      <c r="BC75" s="1738"/>
      <c r="BD75" s="1738"/>
      <c r="BE75" s="1738"/>
      <c r="BF75" s="1738"/>
      <c r="BG75" s="1738"/>
      <c r="BH75" s="1738"/>
      <c r="BI75" s="1738"/>
      <c r="BJ75" s="1738"/>
      <c r="BK75" s="1738"/>
      <c r="BL75" s="1738"/>
      <c r="BM75" s="1738"/>
      <c r="BN75" s="1738"/>
      <c r="BO75" s="1738"/>
      <c r="BP75" s="1738"/>
      <c r="BQ75" s="1738"/>
      <c r="BR75" s="1738"/>
      <c r="BS75" s="1738"/>
      <c r="BT75" s="1738"/>
      <c r="BU75" s="1738"/>
      <c r="BV75" s="1738"/>
      <c r="BW75" s="1738"/>
      <c r="BX75" s="1738"/>
      <c r="BY75" s="1738"/>
      <c r="BZ75" s="1738"/>
      <c r="CA75" s="1738"/>
      <c r="CB75" s="1738"/>
      <c r="CC75" s="1738"/>
      <c r="CD75" s="1815"/>
      <c r="CE75" s="266"/>
      <c r="CF75" s="266"/>
      <c r="CG75" s="266"/>
      <c r="CH75" s="5"/>
      <c r="CI75" s="5"/>
      <c r="CJ75" s="5"/>
      <c r="CK75" s="5"/>
      <c r="CL75" s="5"/>
      <c r="CM75" s="5"/>
    </row>
    <row r="76" spans="2:91" s="17" customFormat="1" ht="30" customHeight="1">
      <c r="B76" s="1800"/>
      <c r="C76" s="1738"/>
      <c r="D76" s="356"/>
      <c r="E76" s="356"/>
      <c r="F76" s="1819"/>
      <c r="G76" s="1819"/>
      <c r="H76" s="1819"/>
      <c r="I76" s="1819"/>
      <c r="J76" s="1820"/>
      <c r="K76" s="1820"/>
      <c r="L76" s="1820"/>
      <c r="M76" s="1820"/>
      <c r="N76" s="1820"/>
      <c r="O76" s="1820"/>
      <c r="P76" s="1820"/>
      <c r="Q76" s="1820"/>
      <c r="R76" s="148"/>
      <c r="S76" s="356"/>
      <c r="T76" s="356"/>
      <c r="U76" s="1819"/>
      <c r="V76" s="1819"/>
      <c r="W76" s="1819"/>
      <c r="X76" s="1819"/>
      <c r="Y76" s="1820"/>
      <c r="Z76" s="1820"/>
      <c r="AA76" s="1820"/>
      <c r="AB76" s="1820"/>
      <c r="AC76" s="1820"/>
      <c r="AD76" s="1820"/>
      <c r="AE76" s="1820"/>
      <c r="AF76" s="1820"/>
      <c r="AG76" s="1738"/>
      <c r="AH76" s="1738"/>
      <c r="AI76" s="1738"/>
      <c r="AJ76" s="1738"/>
      <c r="AK76" s="1738"/>
      <c r="AL76" s="1738"/>
      <c r="AM76" s="1738"/>
      <c r="AN76" s="1738"/>
      <c r="AO76" s="1738"/>
      <c r="AP76" s="1738"/>
      <c r="AQ76" s="1738"/>
      <c r="AR76" s="1738"/>
      <c r="AS76" s="1738"/>
      <c r="AT76" s="1738"/>
      <c r="AU76" s="1738"/>
      <c r="AV76" s="1738"/>
      <c r="AW76" s="1738"/>
      <c r="AX76" s="1738"/>
      <c r="AY76" s="1738"/>
      <c r="AZ76" s="1738"/>
      <c r="BA76" s="1738"/>
      <c r="BB76" s="1738"/>
      <c r="BC76" s="1738"/>
      <c r="BD76" s="1738"/>
      <c r="BE76" s="1738"/>
      <c r="BF76" s="1738"/>
      <c r="BG76" s="1738"/>
      <c r="BH76" s="1738"/>
      <c r="BI76" s="1738"/>
      <c r="BJ76" s="1738"/>
      <c r="BK76" s="1738"/>
      <c r="BL76" s="1738"/>
      <c r="BM76" s="1738"/>
      <c r="BN76" s="1738"/>
      <c r="BO76" s="1738"/>
      <c r="BP76" s="1738"/>
      <c r="BQ76" s="1738"/>
      <c r="BR76" s="1738"/>
      <c r="BS76" s="1738"/>
      <c r="BT76" s="1738"/>
      <c r="BU76" s="1738"/>
      <c r="BV76" s="1738"/>
      <c r="BW76" s="1738"/>
      <c r="BX76" s="1738"/>
      <c r="BY76" s="1738"/>
      <c r="BZ76" s="1738"/>
      <c r="CA76" s="1738"/>
      <c r="CB76" s="1738"/>
      <c r="CC76" s="1738"/>
      <c r="CD76" s="1815"/>
      <c r="CE76" s="266"/>
      <c r="CF76" s="266"/>
      <c r="CG76" s="266"/>
      <c r="CH76" s="5"/>
      <c r="CI76" s="5"/>
      <c r="CJ76" s="5"/>
      <c r="CK76" s="5"/>
      <c r="CL76" s="5"/>
      <c r="CM76" s="5"/>
    </row>
    <row r="77" spans="2:91" s="17" customFormat="1" ht="30" customHeight="1">
      <c r="B77" s="1800"/>
      <c r="C77" s="1738"/>
      <c r="D77" s="356"/>
      <c r="E77" s="356"/>
      <c r="F77" s="1819"/>
      <c r="G77" s="1819"/>
      <c r="H77" s="1819"/>
      <c r="I77" s="1819"/>
      <c r="J77" s="1820"/>
      <c r="K77" s="1820"/>
      <c r="L77" s="1820"/>
      <c r="M77" s="1820"/>
      <c r="N77" s="1820"/>
      <c r="O77" s="1820"/>
      <c r="P77" s="1820"/>
      <c r="Q77" s="1820"/>
      <c r="R77" s="148"/>
      <c r="S77" s="356"/>
      <c r="T77" s="356"/>
      <c r="U77" s="1819"/>
      <c r="V77" s="1819"/>
      <c r="W77" s="1819"/>
      <c r="X77" s="1819"/>
      <c r="Y77" s="1820"/>
      <c r="Z77" s="1820"/>
      <c r="AA77" s="1820"/>
      <c r="AB77" s="1820"/>
      <c r="AC77" s="1820"/>
      <c r="AD77" s="1820"/>
      <c r="AE77" s="1820"/>
      <c r="AF77" s="1820"/>
      <c r="AG77" s="1738"/>
      <c r="AH77" s="1738"/>
      <c r="AI77" s="1738"/>
      <c r="AJ77" s="1738"/>
      <c r="AK77" s="1738"/>
      <c r="AL77" s="1738"/>
      <c r="AM77" s="1738"/>
      <c r="AN77" s="1738"/>
      <c r="AO77" s="1738"/>
      <c r="AP77" s="1738"/>
      <c r="AQ77" s="1738"/>
      <c r="AR77" s="1738"/>
      <c r="AS77" s="1738"/>
      <c r="AT77" s="1738"/>
      <c r="AU77" s="1738"/>
      <c r="AV77" s="1738"/>
      <c r="AW77" s="1738"/>
      <c r="AX77" s="1738"/>
      <c r="AY77" s="1738"/>
      <c r="AZ77" s="1738"/>
      <c r="BA77" s="1738"/>
      <c r="BB77" s="1738"/>
      <c r="BC77" s="1738"/>
      <c r="BD77" s="1738"/>
      <c r="BE77" s="1738"/>
      <c r="BF77" s="1738"/>
      <c r="BG77" s="1738"/>
      <c r="BH77" s="1738"/>
      <c r="BI77" s="1738"/>
      <c r="BJ77" s="1738"/>
      <c r="BK77" s="1738"/>
      <c r="BL77" s="1738"/>
      <c r="BM77" s="1738"/>
      <c r="BN77" s="1738"/>
      <c r="BO77" s="1738"/>
      <c r="BP77" s="1738"/>
      <c r="BQ77" s="1738"/>
      <c r="BR77" s="1738"/>
      <c r="BS77" s="1738"/>
      <c r="BT77" s="1738"/>
      <c r="BU77" s="1738"/>
      <c r="BV77" s="1738"/>
      <c r="BW77" s="1738"/>
      <c r="BX77" s="1738"/>
      <c r="BY77" s="1738"/>
      <c r="BZ77" s="1738"/>
      <c r="CA77" s="1738"/>
      <c r="CB77" s="1738"/>
      <c r="CC77" s="1738"/>
      <c r="CD77" s="1815"/>
      <c r="CE77" s="266"/>
      <c r="CF77" s="266"/>
      <c r="CG77" s="266"/>
      <c r="CH77" s="5"/>
      <c r="CI77" s="5"/>
      <c r="CJ77" s="5"/>
      <c r="CK77" s="5"/>
      <c r="CL77" s="5"/>
      <c r="CM77" s="5"/>
    </row>
    <row r="78" spans="2:91" s="17" customFormat="1" ht="30" customHeight="1">
      <c r="B78" s="1800"/>
      <c r="C78" s="1738"/>
      <c r="D78" s="356"/>
      <c r="E78" s="356"/>
      <c r="F78" s="1819"/>
      <c r="G78" s="1819"/>
      <c r="H78" s="1819"/>
      <c r="I78" s="1819"/>
      <c r="J78" s="1820"/>
      <c r="K78" s="1820"/>
      <c r="L78" s="1820"/>
      <c r="M78" s="1820"/>
      <c r="N78" s="1820"/>
      <c r="O78" s="1820"/>
      <c r="P78" s="1820"/>
      <c r="Q78" s="1820"/>
      <c r="R78" s="148"/>
      <c r="S78" s="356"/>
      <c r="T78" s="356"/>
      <c r="U78" s="1819"/>
      <c r="V78" s="1819"/>
      <c r="W78" s="1819"/>
      <c r="X78" s="1819"/>
      <c r="Y78" s="1820"/>
      <c r="Z78" s="1820"/>
      <c r="AA78" s="1820"/>
      <c r="AB78" s="1820"/>
      <c r="AC78" s="1820"/>
      <c r="AD78" s="1820"/>
      <c r="AE78" s="1820"/>
      <c r="AF78" s="1820"/>
      <c r="AG78" s="1738"/>
      <c r="AH78" s="1738"/>
      <c r="AI78" s="1738"/>
      <c r="AJ78" s="1738"/>
      <c r="AK78" s="1738"/>
      <c r="AL78" s="1738"/>
      <c r="AM78" s="1738"/>
      <c r="AN78" s="1738"/>
      <c r="AO78" s="1738"/>
      <c r="AP78" s="1738"/>
      <c r="AQ78" s="1738"/>
      <c r="AR78" s="1738"/>
      <c r="AS78" s="1738"/>
      <c r="AT78" s="1738"/>
      <c r="AU78" s="1738"/>
      <c r="AV78" s="1738"/>
      <c r="AW78" s="1738"/>
      <c r="AX78" s="1738"/>
      <c r="AY78" s="1738"/>
      <c r="AZ78" s="1738"/>
      <c r="BA78" s="1738"/>
      <c r="BB78" s="1738"/>
      <c r="BC78" s="1738"/>
      <c r="BD78" s="1738"/>
      <c r="BE78" s="1738"/>
      <c r="BF78" s="1738"/>
      <c r="BG78" s="1738"/>
      <c r="BH78" s="1738"/>
      <c r="BI78" s="1738"/>
      <c r="BJ78" s="1738"/>
      <c r="BK78" s="1738"/>
      <c r="BL78" s="1738"/>
      <c r="BM78" s="1738"/>
      <c r="BN78" s="1738"/>
      <c r="BO78" s="1738"/>
      <c r="BP78" s="1738"/>
      <c r="BQ78" s="1738"/>
      <c r="BR78" s="1738"/>
      <c r="BS78" s="1738"/>
      <c r="BT78" s="1738"/>
      <c r="BU78" s="1738"/>
      <c r="BV78" s="1738"/>
      <c r="BW78" s="1738"/>
      <c r="BX78" s="1738"/>
      <c r="BY78" s="1738"/>
      <c r="BZ78" s="1738"/>
      <c r="CA78" s="1738"/>
      <c r="CB78" s="1738"/>
      <c r="CC78" s="1738"/>
      <c r="CD78" s="1815"/>
      <c r="CE78" s="266"/>
      <c r="CF78" s="266"/>
      <c r="CG78" s="266"/>
      <c r="CH78" s="5"/>
      <c r="CI78" s="5"/>
      <c r="CJ78" s="5"/>
      <c r="CK78" s="5"/>
      <c r="CL78" s="5"/>
      <c r="CM78" s="5"/>
    </row>
    <row r="79" spans="2:91" s="17" customFormat="1" ht="30" customHeight="1">
      <c r="B79" s="1800"/>
      <c r="C79" s="1738"/>
      <c r="D79" s="356"/>
      <c r="E79" s="356"/>
      <c r="F79" s="1819"/>
      <c r="G79" s="1819"/>
      <c r="H79" s="1819"/>
      <c r="I79" s="1819"/>
      <c r="J79" s="1820"/>
      <c r="K79" s="1820"/>
      <c r="L79" s="1820"/>
      <c r="M79" s="1820"/>
      <c r="N79" s="1820"/>
      <c r="O79" s="1820"/>
      <c r="P79" s="1820"/>
      <c r="Q79" s="1820"/>
      <c r="R79" s="148"/>
      <c r="S79" s="356"/>
      <c r="T79" s="356"/>
      <c r="U79" s="1819"/>
      <c r="V79" s="1819"/>
      <c r="W79" s="1819"/>
      <c r="X79" s="1819"/>
      <c r="Y79" s="1820"/>
      <c r="Z79" s="1820"/>
      <c r="AA79" s="1820"/>
      <c r="AB79" s="1820"/>
      <c r="AC79" s="1820"/>
      <c r="AD79" s="1820"/>
      <c r="AE79" s="1820"/>
      <c r="AF79" s="1820"/>
      <c r="AG79" s="1738"/>
      <c r="AH79" s="1738"/>
      <c r="AI79" s="1738"/>
      <c r="AJ79" s="1738"/>
      <c r="AK79" s="1738"/>
      <c r="AL79" s="1738"/>
      <c r="AM79" s="1738"/>
      <c r="AN79" s="1738"/>
      <c r="AO79" s="1738"/>
      <c r="AP79" s="1738"/>
      <c r="AQ79" s="1738"/>
      <c r="AR79" s="1738"/>
      <c r="AS79" s="1738"/>
      <c r="AT79" s="1738"/>
      <c r="AU79" s="1738"/>
      <c r="AV79" s="1738"/>
      <c r="AW79" s="1738"/>
      <c r="AX79" s="1738"/>
      <c r="AY79" s="1738"/>
      <c r="AZ79" s="1738"/>
      <c r="BA79" s="1738"/>
      <c r="BB79" s="1738"/>
      <c r="BC79" s="1738"/>
      <c r="BD79" s="1738"/>
      <c r="BE79" s="1738"/>
      <c r="BF79" s="1738"/>
      <c r="BG79" s="1738"/>
      <c r="BH79" s="1738"/>
      <c r="BI79" s="1738"/>
      <c r="BJ79" s="1738"/>
      <c r="BK79" s="1738"/>
      <c r="BL79" s="1738"/>
      <c r="BM79" s="1738"/>
      <c r="BN79" s="1738"/>
      <c r="BO79" s="1738"/>
      <c r="BP79" s="1738"/>
      <c r="BQ79" s="1738"/>
      <c r="BR79" s="1738"/>
      <c r="BS79" s="1738"/>
      <c r="BT79" s="1738"/>
      <c r="BU79" s="1738"/>
      <c r="BV79" s="1738"/>
      <c r="BW79" s="1738"/>
      <c r="BX79" s="1738"/>
      <c r="BY79" s="1738"/>
      <c r="BZ79" s="1738"/>
      <c r="CA79" s="1738"/>
      <c r="CB79" s="1738"/>
      <c r="CC79" s="1738"/>
      <c r="CD79" s="1815"/>
      <c r="CE79" s="266"/>
      <c r="CF79" s="266"/>
      <c r="CG79" s="266"/>
      <c r="CH79" s="5"/>
      <c r="CI79" s="5"/>
      <c r="CJ79" s="5"/>
      <c r="CK79" s="5"/>
      <c r="CL79" s="5"/>
      <c r="CM79" s="5"/>
    </row>
    <row r="80" spans="2:91" s="17" customFormat="1" ht="30" customHeight="1">
      <c r="B80" s="1800"/>
      <c r="C80" s="1738"/>
      <c r="D80" s="356"/>
      <c r="E80" s="356"/>
      <c r="F80" s="1819"/>
      <c r="G80" s="1819"/>
      <c r="H80" s="1819"/>
      <c r="I80" s="1819"/>
      <c r="J80" s="1820"/>
      <c r="K80" s="1820"/>
      <c r="L80" s="1820"/>
      <c r="M80" s="1820"/>
      <c r="N80" s="1820"/>
      <c r="O80" s="1820"/>
      <c r="P80" s="1820"/>
      <c r="Q80" s="1820"/>
      <c r="R80" s="148"/>
      <c r="S80" s="356"/>
      <c r="T80" s="356"/>
      <c r="U80" s="1819"/>
      <c r="V80" s="1819"/>
      <c r="W80" s="1819"/>
      <c r="X80" s="1819"/>
      <c r="Y80" s="1820"/>
      <c r="Z80" s="1820"/>
      <c r="AA80" s="1820"/>
      <c r="AB80" s="1820"/>
      <c r="AC80" s="1820"/>
      <c r="AD80" s="1820"/>
      <c r="AE80" s="1820"/>
      <c r="AF80" s="1820"/>
      <c r="AG80" s="1738"/>
      <c r="AH80" s="1738"/>
      <c r="AI80" s="1738"/>
      <c r="AJ80" s="1738"/>
      <c r="AK80" s="1738"/>
      <c r="AL80" s="1738"/>
      <c r="AM80" s="1738"/>
      <c r="AN80" s="1738"/>
      <c r="AO80" s="1738"/>
      <c r="AP80" s="1738"/>
      <c r="AQ80" s="1738"/>
      <c r="AR80" s="1738"/>
      <c r="AS80" s="1738"/>
      <c r="AT80" s="1738"/>
      <c r="AU80" s="1738"/>
      <c r="AV80" s="1738"/>
      <c r="AW80" s="1738"/>
      <c r="AX80" s="1738"/>
      <c r="AY80" s="1738"/>
      <c r="AZ80" s="1738"/>
      <c r="BA80" s="1738"/>
      <c r="BB80" s="1738"/>
      <c r="BC80" s="1738"/>
      <c r="BD80" s="1738"/>
      <c r="BE80" s="1738"/>
      <c r="BF80" s="1738"/>
      <c r="BG80" s="1738"/>
      <c r="BH80" s="1738"/>
      <c r="BI80" s="1738"/>
      <c r="BJ80" s="1738"/>
      <c r="BK80" s="1738"/>
      <c r="BL80" s="1738"/>
      <c r="BM80" s="1738"/>
      <c r="BN80" s="1738"/>
      <c r="BO80" s="1738"/>
      <c r="BP80" s="1738"/>
      <c r="BQ80" s="1738"/>
      <c r="BR80" s="1738"/>
      <c r="BS80" s="1738"/>
      <c r="BT80" s="1738"/>
      <c r="BU80" s="1738"/>
      <c r="BV80" s="1738"/>
      <c r="BW80" s="1738"/>
      <c r="BX80" s="1738"/>
      <c r="BY80" s="1738"/>
      <c r="BZ80" s="1738"/>
      <c r="CA80" s="1738"/>
      <c r="CB80" s="1738"/>
      <c r="CC80" s="1738"/>
      <c r="CD80" s="1815"/>
      <c r="CE80" s="266"/>
      <c r="CF80" s="266"/>
      <c r="CG80" s="266"/>
      <c r="CH80" s="5"/>
      <c r="CI80" s="5"/>
      <c r="CJ80" s="5"/>
      <c r="CK80" s="5"/>
      <c r="CL80" s="5"/>
      <c r="CM80" s="5"/>
    </row>
    <row r="81" spans="2:91" s="17" customFormat="1" ht="30" customHeight="1">
      <c r="B81" s="1800"/>
      <c r="C81" s="1738"/>
      <c r="D81" s="356"/>
      <c r="E81" s="356"/>
      <c r="F81" s="1819"/>
      <c r="G81" s="1819"/>
      <c r="H81" s="1819"/>
      <c r="I81" s="1819"/>
      <c r="J81" s="1820"/>
      <c r="K81" s="1820"/>
      <c r="L81" s="1820"/>
      <c r="M81" s="1820"/>
      <c r="N81" s="1820"/>
      <c r="O81" s="1820"/>
      <c r="P81" s="1820"/>
      <c r="Q81" s="1820"/>
      <c r="R81" s="148"/>
      <c r="S81" s="356"/>
      <c r="T81" s="356"/>
      <c r="U81" s="1819"/>
      <c r="V81" s="1819"/>
      <c r="W81" s="1819"/>
      <c r="X81" s="1819"/>
      <c r="Y81" s="1820"/>
      <c r="Z81" s="1820"/>
      <c r="AA81" s="1820"/>
      <c r="AB81" s="1820"/>
      <c r="AC81" s="1820"/>
      <c r="AD81" s="1820"/>
      <c r="AE81" s="1820"/>
      <c r="AF81" s="1820"/>
      <c r="AG81" s="1738"/>
      <c r="AH81" s="1738"/>
      <c r="AI81" s="1738"/>
      <c r="AJ81" s="1738"/>
      <c r="AK81" s="1738"/>
      <c r="AL81" s="1738"/>
      <c r="AM81" s="1738"/>
      <c r="AN81" s="1738"/>
      <c r="AO81" s="1738"/>
      <c r="AP81" s="1738"/>
      <c r="AQ81" s="1738"/>
      <c r="AR81" s="1738"/>
      <c r="AS81" s="1738"/>
      <c r="AT81" s="1738"/>
      <c r="AU81" s="1738"/>
      <c r="AV81" s="1738"/>
      <c r="AW81" s="1738"/>
      <c r="AX81" s="1738"/>
      <c r="AY81" s="1738"/>
      <c r="AZ81" s="1738"/>
      <c r="BA81" s="1738"/>
      <c r="BB81" s="1738"/>
      <c r="BC81" s="1738"/>
      <c r="BD81" s="1738"/>
      <c r="BE81" s="1738"/>
      <c r="BF81" s="1738"/>
      <c r="BG81" s="1738"/>
      <c r="BH81" s="1738"/>
      <c r="BI81" s="1738"/>
      <c r="BJ81" s="1738"/>
      <c r="BK81" s="1738"/>
      <c r="BL81" s="1738"/>
      <c r="BM81" s="1738"/>
      <c r="BN81" s="1738"/>
      <c r="BO81" s="1738"/>
      <c r="BP81" s="1738"/>
      <c r="BQ81" s="1738"/>
      <c r="BR81" s="1738"/>
      <c r="BS81" s="1738"/>
      <c r="BT81" s="1738"/>
      <c r="BU81" s="1738"/>
      <c r="BV81" s="1738"/>
      <c r="BW81" s="1738"/>
      <c r="BX81" s="1738"/>
      <c r="BY81" s="1738"/>
      <c r="BZ81" s="1738"/>
      <c r="CA81" s="1738"/>
      <c r="CB81" s="1738"/>
      <c r="CC81" s="1738"/>
      <c r="CD81" s="1815"/>
      <c r="CE81" s="266"/>
      <c r="CF81" s="266"/>
      <c r="CG81" s="266"/>
      <c r="CH81" s="5"/>
      <c r="CI81" s="5"/>
      <c r="CJ81" s="5"/>
      <c r="CK81" s="5"/>
      <c r="CL81" s="5"/>
      <c r="CM81" s="5"/>
    </row>
    <row r="82" spans="2:91" s="17" customFormat="1" ht="30" customHeight="1">
      <c r="B82" s="1800"/>
      <c r="C82" s="1738"/>
      <c r="D82" s="356"/>
      <c r="E82" s="356"/>
      <c r="F82" s="1819"/>
      <c r="G82" s="1819"/>
      <c r="H82" s="1819"/>
      <c r="I82" s="1819"/>
      <c r="J82" s="1820"/>
      <c r="K82" s="1820"/>
      <c r="L82" s="1820"/>
      <c r="M82" s="1820"/>
      <c r="N82" s="1820"/>
      <c r="O82" s="1820"/>
      <c r="P82" s="1820"/>
      <c r="Q82" s="1820"/>
      <c r="R82" s="148"/>
      <c r="S82" s="356"/>
      <c r="T82" s="356"/>
      <c r="U82" s="1819"/>
      <c r="V82" s="1819"/>
      <c r="W82" s="1819"/>
      <c r="X82" s="1819"/>
      <c r="Y82" s="1820"/>
      <c r="Z82" s="1820"/>
      <c r="AA82" s="1820"/>
      <c r="AB82" s="1820"/>
      <c r="AC82" s="1820"/>
      <c r="AD82" s="1820"/>
      <c r="AE82" s="1820"/>
      <c r="AF82" s="1820"/>
      <c r="AG82" s="1738"/>
      <c r="AH82" s="1738"/>
      <c r="AI82" s="1738"/>
      <c r="AJ82" s="1738"/>
      <c r="AK82" s="1738"/>
      <c r="AL82" s="1738"/>
      <c r="AM82" s="1738"/>
      <c r="AN82" s="1738"/>
      <c r="AO82" s="1738"/>
      <c r="AP82" s="1738"/>
      <c r="AQ82" s="1738"/>
      <c r="AR82" s="1738"/>
      <c r="AS82" s="1738"/>
      <c r="AT82" s="1738"/>
      <c r="AU82" s="1738"/>
      <c r="AV82" s="1738"/>
      <c r="AW82" s="1738"/>
      <c r="AX82" s="1738"/>
      <c r="AY82" s="1738"/>
      <c r="AZ82" s="1738"/>
      <c r="BA82" s="1738"/>
      <c r="BB82" s="1738"/>
      <c r="BC82" s="1738"/>
      <c r="BD82" s="1738"/>
      <c r="BE82" s="1738"/>
      <c r="BF82" s="1738"/>
      <c r="BG82" s="1738"/>
      <c r="BH82" s="1738"/>
      <c r="BI82" s="1738"/>
      <c r="BJ82" s="1738"/>
      <c r="BK82" s="1738"/>
      <c r="BL82" s="1738"/>
      <c r="BM82" s="1738"/>
      <c r="BN82" s="1738"/>
      <c r="BO82" s="1738"/>
      <c r="BP82" s="1738"/>
      <c r="BQ82" s="1738"/>
      <c r="BR82" s="1738"/>
      <c r="BS82" s="1738"/>
      <c r="BT82" s="1738"/>
      <c r="BU82" s="1738"/>
      <c r="BV82" s="1738"/>
      <c r="BW82" s="1738"/>
      <c r="BX82" s="1738"/>
      <c r="BY82" s="1738"/>
      <c r="BZ82" s="1738"/>
      <c r="CA82" s="1738"/>
      <c r="CB82" s="1738"/>
      <c r="CC82" s="1738"/>
      <c r="CD82" s="1815"/>
      <c r="CE82" s="266"/>
      <c r="CF82" s="266"/>
      <c r="CG82" s="266"/>
      <c r="CH82" s="5"/>
      <c r="CI82" s="5"/>
      <c r="CJ82" s="5"/>
      <c r="CK82" s="5"/>
      <c r="CL82" s="5"/>
      <c r="CM82" s="5"/>
    </row>
    <row r="83" spans="2:91" s="17" customFormat="1" ht="30" customHeight="1">
      <c r="B83" s="1800"/>
      <c r="C83" s="1738"/>
      <c r="D83" s="356"/>
      <c r="E83" s="356"/>
      <c r="F83" s="1819"/>
      <c r="G83" s="1819"/>
      <c r="H83" s="1819"/>
      <c r="I83" s="1819"/>
      <c r="J83" s="1820"/>
      <c r="K83" s="1820"/>
      <c r="L83" s="1820"/>
      <c r="M83" s="1820"/>
      <c r="N83" s="1820"/>
      <c r="O83" s="1820"/>
      <c r="P83" s="1820"/>
      <c r="Q83" s="1820"/>
      <c r="R83" s="148"/>
      <c r="S83" s="356"/>
      <c r="T83" s="356"/>
      <c r="U83" s="1819"/>
      <c r="V83" s="1819"/>
      <c r="W83" s="1819"/>
      <c r="X83" s="1819"/>
      <c r="Y83" s="1820"/>
      <c r="Z83" s="1820"/>
      <c r="AA83" s="1820"/>
      <c r="AB83" s="1820"/>
      <c r="AC83" s="1820"/>
      <c r="AD83" s="1820"/>
      <c r="AE83" s="1820"/>
      <c r="AF83" s="1820"/>
      <c r="AG83" s="1738"/>
      <c r="AH83" s="1738"/>
      <c r="AI83" s="1738"/>
      <c r="AJ83" s="1738"/>
      <c r="AK83" s="1738"/>
      <c r="AL83" s="1738"/>
      <c r="AM83" s="1738"/>
      <c r="AN83" s="1738"/>
      <c r="AO83" s="1738"/>
      <c r="AP83" s="1738"/>
      <c r="AQ83" s="1738"/>
      <c r="AR83" s="1738"/>
      <c r="AS83" s="1738"/>
      <c r="AT83" s="1738"/>
      <c r="AU83" s="1738"/>
      <c r="AV83" s="1738"/>
      <c r="AW83" s="1738"/>
      <c r="AX83" s="1738"/>
      <c r="AY83" s="1738"/>
      <c r="AZ83" s="1738"/>
      <c r="BA83" s="1738"/>
      <c r="BB83" s="1738"/>
      <c r="BC83" s="1738"/>
      <c r="BD83" s="1738"/>
      <c r="BE83" s="1738"/>
      <c r="BF83" s="1738"/>
      <c r="BG83" s="1738"/>
      <c r="BH83" s="1738"/>
      <c r="BI83" s="1738"/>
      <c r="BJ83" s="1738"/>
      <c r="BK83" s="1738"/>
      <c r="BL83" s="1738"/>
      <c r="BM83" s="1738"/>
      <c r="BN83" s="1738"/>
      <c r="BO83" s="1738"/>
      <c r="BP83" s="1738"/>
      <c r="BQ83" s="1738"/>
      <c r="BR83" s="1738"/>
      <c r="BS83" s="1738"/>
      <c r="BT83" s="1738"/>
      <c r="BU83" s="1738"/>
      <c r="BV83" s="1738"/>
      <c r="BW83" s="1738"/>
      <c r="BX83" s="1738"/>
      <c r="BY83" s="1738"/>
      <c r="BZ83" s="1738"/>
      <c r="CA83" s="1738"/>
      <c r="CB83" s="1738"/>
      <c r="CC83" s="1738"/>
      <c r="CD83" s="1815"/>
      <c r="CE83" s="266"/>
      <c r="CF83" s="266"/>
      <c r="CG83" s="266"/>
      <c r="CH83" s="5"/>
      <c r="CI83" s="5"/>
      <c r="CJ83" s="5"/>
      <c r="CK83" s="5"/>
      <c r="CL83" s="5"/>
      <c r="CM83" s="5"/>
    </row>
    <row r="84" spans="2:91" s="17" customFormat="1" ht="30" customHeight="1">
      <c r="B84" s="1800"/>
      <c r="C84" s="1738"/>
      <c r="D84" s="356"/>
      <c r="E84" s="356"/>
      <c r="F84" s="1819"/>
      <c r="G84" s="1819"/>
      <c r="H84" s="1819"/>
      <c r="I84" s="1819"/>
      <c r="J84" s="1820"/>
      <c r="K84" s="1820"/>
      <c r="L84" s="1820"/>
      <c r="M84" s="1820"/>
      <c r="N84" s="1820"/>
      <c r="O84" s="1820"/>
      <c r="P84" s="1820"/>
      <c r="Q84" s="1820"/>
      <c r="R84" s="148"/>
      <c r="S84" s="356"/>
      <c r="T84" s="356"/>
      <c r="U84" s="1819"/>
      <c r="V84" s="1819"/>
      <c r="W84" s="1819"/>
      <c r="X84" s="1819"/>
      <c r="Y84" s="1820"/>
      <c r="Z84" s="1820"/>
      <c r="AA84" s="1820"/>
      <c r="AB84" s="1820"/>
      <c r="AC84" s="1820"/>
      <c r="AD84" s="1820"/>
      <c r="AE84" s="1820"/>
      <c r="AF84" s="1820"/>
      <c r="AG84" s="1738"/>
      <c r="AH84" s="1738"/>
      <c r="AI84" s="1738"/>
      <c r="AJ84" s="1738"/>
      <c r="AK84" s="1738"/>
      <c r="AL84" s="1738"/>
      <c r="AM84" s="1738"/>
      <c r="AN84" s="1738"/>
      <c r="AO84" s="1738"/>
      <c r="AP84" s="1738"/>
      <c r="AQ84" s="1738"/>
      <c r="AR84" s="1738"/>
      <c r="AS84" s="1738"/>
      <c r="AT84" s="1738"/>
      <c r="AU84" s="1738"/>
      <c r="AV84" s="1738"/>
      <c r="AW84" s="1738"/>
      <c r="AX84" s="1738"/>
      <c r="AY84" s="1738"/>
      <c r="AZ84" s="1738"/>
      <c r="BA84" s="1738"/>
      <c r="BB84" s="1738"/>
      <c r="BC84" s="1738"/>
      <c r="BD84" s="1738"/>
      <c r="BE84" s="1738"/>
      <c r="BF84" s="1738"/>
      <c r="BG84" s="1738"/>
      <c r="BH84" s="1738"/>
      <c r="BI84" s="1738"/>
      <c r="BJ84" s="1738"/>
      <c r="BK84" s="1738"/>
      <c r="BL84" s="1738"/>
      <c r="BM84" s="1738"/>
      <c r="BN84" s="1738"/>
      <c r="BO84" s="1738"/>
      <c r="BP84" s="1738"/>
      <c r="BQ84" s="1738"/>
      <c r="BR84" s="1738"/>
      <c r="BS84" s="1738"/>
      <c r="BT84" s="1738"/>
      <c r="BU84" s="1738"/>
      <c r="BV84" s="1738"/>
      <c r="BW84" s="1738"/>
      <c r="BX84" s="1738"/>
      <c r="BY84" s="1738"/>
      <c r="BZ84" s="1738"/>
      <c r="CA84" s="1738"/>
      <c r="CB84" s="1738"/>
      <c r="CC84" s="1738"/>
      <c r="CD84" s="1815"/>
      <c r="CE84" s="266"/>
      <c r="CF84" s="266"/>
      <c r="CG84" s="266"/>
      <c r="CH84" s="5"/>
      <c r="CI84" s="5"/>
      <c r="CJ84" s="5"/>
      <c r="CK84" s="5"/>
      <c r="CL84" s="5"/>
      <c r="CM84" s="5"/>
    </row>
    <row r="85" spans="2:91" s="17" customFormat="1" ht="30" customHeight="1">
      <c r="B85" s="1800"/>
      <c r="C85" s="1738"/>
      <c r="D85" s="356"/>
      <c r="E85" s="356"/>
      <c r="F85" s="1819"/>
      <c r="G85" s="1819"/>
      <c r="H85" s="1819"/>
      <c r="I85" s="1819"/>
      <c r="J85" s="1820"/>
      <c r="K85" s="1820"/>
      <c r="L85" s="1820"/>
      <c r="M85" s="1820"/>
      <c r="N85" s="1820"/>
      <c r="O85" s="1820"/>
      <c r="P85" s="1820"/>
      <c r="Q85" s="1820"/>
      <c r="R85" s="148"/>
      <c r="S85" s="356"/>
      <c r="T85" s="356"/>
      <c r="U85" s="1819"/>
      <c r="V85" s="1819"/>
      <c r="W85" s="1819"/>
      <c r="X85" s="1819"/>
      <c r="Y85" s="1820"/>
      <c r="Z85" s="1820"/>
      <c r="AA85" s="1820"/>
      <c r="AB85" s="1820"/>
      <c r="AC85" s="1820"/>
      <c r="AD85" s="1820"/>
      <c r="AE85" s="1820"/>
      <c r="AF85" s="1820"/>
      <c r="AG85" s="1738"/>
      <c r="AH85" s="1738"/>
      <c r="AI85" s="1738"/>
      <c r="AJ85" s="1738"/>
      <c r="AK85" s="1738"/>
      <c r="AL85" s="1738"/>
      <c r="AM85" s="1738"/>
      <c r="AN85" s="1738"/>
      <c r="AO85" s="1738"/>
      <c r="AP85" s="1738"/>
      <c r="AQ85" s="1738"/>
      <c r="AR85" s="1738"/>
      <c r="AS85" s="1738"/>
      <c r="AT85" s="1738"/>
      <c r="AU85" s="1738"/>
      <c r="AV85" s="1738"/>
      <c r="AW85" s="1738"/>
      <c r="AX85" s="1738"/>
      <c r="AY85" s="1738"/>
      <c r="AZ85" s="1738"/>
      <c r="BA85" s="1738"/>
      <c r="BB85" s="1738"/>
      <c r="BC85" s="1738"/>
      <c r="BD85" s="1738"/>
      <c r="BE85" s="1738"/>
      <c r="BF85" s="1738"/>
      <c r="BG85" s="1738"/>
      <c r="BH85" s="1738"/>
      <c r="BI85" s="1738"/>
      <c r="BJ85" s="1738"/>
      <c r="BK85" s="1738"/>
      <c r="BL85" s="1738"/>
      <c r="BM85" s="1738"/>
      <c r="BN85" s="1738"/>
      <c r="BO85" s="1738"/>
      <c r="BP85" s="1738"/>
      <c r="BQ85" s="1738"/>
      <c r="BR85" s="1738"/>
      <c r="BS85" s="1738"/>
      <c r="BT85" s="1738"/>
      <c r="BU85" s="1738"/>
      <c r="BV85" s="1738"/>
      <c r="BW85" s="1738"/>
      <c r="BX85" s="1738"/>
      <c r="BY85" s="1738"/>
      <c r="BZ85" s="1738"/>
      <c r="CA85" s="1738"/>
      <c r="CB85" s="1738"/>
      <c r="CC85" s="1738"/>
      <c r="CD85" s="1815"/>
      <c r="CE85" s="266"/>
      <c r="CF85" s="266"/>
      <c r="CG85" s="266"/>
      <c r="CH85" s="5"/>
      <c r="CI85" s="5"/>
      <c r="CJ85" s="5"/>
      <c r="CK85" s="5"/>
      <c r="CL85" s="5"/>
      <c r="CM85" s="5"/>
    </row>
    <row r="86" spans="2:91" s="17" customFormat="1" ht="30" customHeight="1">
      <c r="B86" s="1800"/>
      <c r="C86" s="1738"/>
      <c r="D86" s="356"/>
      <c r="E86" s="356"/>
      <c r="F86" s="1819"/>
      <c r="G86" s="1819"/>
      <c r="H86" s="1819"/>
      <c r="I86" s="1819"/>
      <c r="J86" s="1820"/>
      <c r="K86" s="1820"/>
      <c r="L86" s="1820"/>
      <c r="M86" s="1820"/>
      <c r="N86" s="1820"/>
      <c r="O86" s="1820"/>
      <c r="P86" s="1820"/>
      <c r="Q86" s="1820"/>
      <c r="R86" s="148"/>
      <c r="S86" s="356"/>
      <c r="T86" s="356"/>
      <c r="U86" s="1819"/>
      <c r="V86" s="1819"/>
      <c r="W86" s="1819"/>
      <c r="X86" s="1819"/>
      <c r="Y86" s="1820"/>
      <c r="Z86" s="1820"/>
      <c r="AA86" s="1820"/>
      <c r="AB86" s="1820"/>
      <c r="AC86" s="1820"/>
      <c r="AD86" s="1820"/>
      <c r="AE86" s="1820"/>
      <c r="AF86" s="1820"/>
      <c r="AG86" s="1738"/>
      <c r="AH86" s="1738"/>
      <c r="AI86" s="1738"/>
      <c r="AJ86" s="1738"/>
      <c r="AK86" s="1738"/>
      <c r="AL86" s="1738"/>
      <c r="AM86" s="1738"/>
      <c r="AN86" s="1738"/>
      <c r="AO86" s="1738"/>
      <c r="AP86" s="1738"/>
      <c r="AQ86" s="1738"/>
      <c r="AR86" s="1738"/>
      <c r="AS86" s="1738"/>
      <c r="AT86" s="1738"/>
      <c r="AU86" s="1738"/>
      <c r="AV86" s="1738"/>
      <c r="AW86" s="1738"/>
      <c r="AX86" s="1738"/>
      <c r="AY86" s="1738"/>
      <c r="AZ86" s="1738"/>
      <c r="BA86" s="1738"/>
      <c r="BB86" s="1738"/>
      <c r="BC86" s="1738"/>
      <c r="BD86" s="1738"/>
      <c r="BE86" s="1738"/>
      <c r="BF86" s="1738"/>
      <c r="BG86" s="1738"/>
      <c r="BH86" s="1738"/>
      <c r="BI86" s="1738"/>
      <c r="BJ86" s="1738"/>
      <c r="BK86" s="1738"/>
      <c r="BL86" s="1738"/>
      <c r="BM86" s="1738"/>
      <c r="BN86" s="1738"/>
      <c r="BO86" s="1738"/>
      <c r="BP86" s="1738"/>
      <c r="BQ86" s="1738"/>
      <c r="BR86" s="1738"/>
      <c r="BS86" s="1738"/>
      <c r="BT86" s="1738"/>
      <c r="BU86" s="1738"/>
      <c r="BV86" s="1738"/>
      <c r="BW86" s="1738"/>
      <c r="BX86" s="1738"/>
      <c r="BY86" s="1738"/>
      <c r="BZ86" s="1738"/>
      <c r="CA86" s="1738"/>
      <c r="CB86" s="1738"/>
      <c r="CC86" s="1738"/>
      <c r="CD86" s="1815"/>
      <c r="CE86" s="266"/>
      <c r="CF86" s="266"/>
      <c r="CG86" s="266"/>
      <c r="CH86" s="5"/>
      <c r="CI86" s="5"/>
      <c r="CJ86" s="5"/>
      <c r="CK86" s="5"/>
      <c r="CL86" s="5"/>
      <c r="CM86" s="5"/>
    </row>
    <row r="87" spans="2:91" s="17" customFormat="1" ht="30" customHeight="1">
      <c r="B87" s="1800"/>
      <c r="C87" s="1738"/>
      <c r="D87" s="356"/>
      <c r="E87" s="356"/>
      <c r="F87" s="1819"/>
      <c r="G87" s="1819"/>
      <c r="H87" s="1819"/>
      <c r="I87" s="1819"/>
      <c r="J87" s="1820"/>
      <c r="K87" s="1820"/>
      <c r="L87" s="1820"/>
      <c r="M87" s="1820"/>
      <c r="N87" s="1820"/>
      <c r="O87" s="1820"/>
      <c r="P87" s="1820"/>
      <c r="Q87" s="1820"/>
      <c r="R87" s="148"/>
      <c r="S87" s="356"/>
      <c r="T87" s="356"/>
      <c r="U87" s="1819"/>
      <c r="V87" s="1819"/>
      <c r="W87" s="1819"/>
      <c r="X87" s="1819"/>
      <c r="Y87" s="1820"/>
      <c r="Z87" s="1820"/>
      <c r="AA87" s="1820"/>
      <c r="AB87" s="1820"/>
      <c r="AC87" s="1820"/>
      <c r="AD87" s="1820"/>
      <c r="AE87" s="1820"/>
      <c r="AF87" s="1820"/>
      <c r="AG87" s="1738"/>
      <c r="AH87" s="1738"/>
      <c r="AI87" s="1738"/>
      <c r="AJ87" s="1738"/>
      <c r="AK87" s="1738"/>
      <c r="AL87" s="1738"/>
      <c r="AM87" s="1738"/>
      <c r="AN87" s="1738"/>
      <c r="AO87" s="1738"/>
      <c r="AP87" s="1738"/>
      <c r="AQ87" s="1738"/>
      <c r="AR87" s="1738"/>
      <c r="AS87" s="1738"/>
      <c r="AT87" s="1738"/>
      <c r="AU87" s="1738"/>
      <c r="AV87" s="1738"/>
      <c r="AW87" s="1738"/>
      <c r="AX87" s="1738"/>
      <c r="AY87" s="1738"/>
      <c r="AZ87" s="1738"/>
      <c r="BA87" s="1738"/>
      <c r="BB87" s="1738"/>
      <c r="BC87" s="1738"/>
      <c r="BD87" s="1738"/>
      <c r="BE87" s="1738"/>
      <c r="BF87" s="1738"/>
      <c r="BG87" s="1738"/>
      <c r="BH87" s="1738"/>
      <c r="BI87" s="1738"/>
      <c r="BJ87" s="1738"/>
      <c r="BK87" s="1738"/>
      <c r="BL87" s="1738"/>
      <c r="BM87" s="1738"/>
      <c r="BN87" s="1738"/>
      <c r="BO87" s="1738"/>
      <c r="BP87" s="1738"/>
      <c r="BQ87" s="1738"/>
      <c r="BR87" s="1738"/>
      <c r="BS87" s="1738"/>
      <c r="BT87" s="1738"/>
      <c r="BU87" s="1738"/>
      <c r="BV87" s="1738"/>
      <c r="BW87" s="1738"/>
      <c r="BX87" s="1738"/>
      <c r="BY87" s="1738"/>
      <c r="BZ87" s="1738"/>
      <c r="CA87" s="1738"/>
      <c r="CB87" s="1738"/>
      <c r="CC87" s="1738"/>
      <c r="CD87" s="1815"/>
      <c r="CE87" s="266"/>
      <c r="CF87" s="266"/>
      <c r="CG87" s="266"/>
      <c r="CH87" s="5"/>
      <c r="CI87" s="5"/>
      <c r="CJ87" s="5"/>
      <c r="CK87" s="5"/>
      <c r="CL87" s="5"/>
      <c r="CM87" s="5"/>
    </row>
    <row r="88" spans="2:91" s="17" customFormat="1" ht="30" customHeight="1">
      <c r="B88" s="1800"/>
      <c r="C88" s="1738"/>
      <c r="D88" s="356"/>
      <c r="E88" s="356"/>
      <c r="F88" s="1819"/>
      <c r="G88" s="1819"/>
      <c r="H88" s="1819"/>
      <c r="I88" s="1819"/>
      <c r="J88" s="1820"/>
      <c r="K88" s="1820"/>
      <c r="L88" s="1820"/>
      <c r="M88" s="1820"/>
      <c r="N88" s="1820"/>
      <c r="O88" s="1820"/>
      <c r="P88" s="1820"/>
      <c r="Q88" s="1820"/>
      <c r="R88" s="148"/>
      <c r="S88" s="356"/>
      <c r="T88" s="356"/>
      <c r="U88" s="1819"/>
      <c r="V88" s="1819"/>
      <c r="W88" s="1819"/>
      <c r="X88" s="1819"/>
      <c r="Y88" s="1820"/>
      <c r="Z88" s="1820"/>
      <c r="AA88" s="1820"/>
      <c r="AB88" s="1820"/>
      <c r="AC88" s="1820"/>
      <c r="AD88" s="1820"/>
      <c r="AE88" s="1820"/>
      <c r="AF88" s="1820"/>
      <c r="AG88" s="1738"/>
      <c r="AH88" s="1738"/>
      <c r="AI88" s="1738"/>
      <c r="AJ88" s="1738"/>
      <c r="AK88" s="1738"/>
      <c r="AL88" s="1738"/>
      <c r="AM88" s="1738"/>
      <c r="AN88" s="1738"/>
      <c r="AO88" s="1738"/>
      <c r="AP88" s="1738"/>
      <c r="AQ88" s="1738"/>
      <c r="AR88" s="1738"/>
      <c r="AS88" s="1738"/>
      <c r="AT88" s="1738"/>
      <c r="AU88" s="1738"/>
      <c r="AV88" s="1738"/>
      <c r="AW88" s="1738"/>
      <c r="AX88" s="1738"/>
      <c r="AY88" s="1738"/>
      <c r="AZ88" s="1738"/>
      <c r="BA88" s="1738"/>
      <c r="BB88" s="1738"/>
      <c r="BC88" s="1738"/>
      <c r="BD88" s="1738"/>
      <c r="BE88" s="1738"/>
      <c r="BF88" s="1738"/>
      <c r="BG88" s="1738"/>
      <c r="BH88" s="1738"/>
      <c r="BI88" s="1738"/>
      <c r="BJ88" s="1738"/>
      <c r="BK88" s="1738"/>
      <c r="BL88" s="1738"/>
      <c r="BM88" s="1738"/>
      <c r="BN88" s="1738"/>
      <c r="BO88" s="1738"/>
      <c r="BP88" s="1738"/>
      <c r="BQ88" s="1738"/>
      <c r="BR88" s="1738"/>
      <c r="BS88" s="1738"/>
      <c r="BT88" s="1738"/>
      <c r="BU88" s="1738"/>
      <c r="BV88" s="1738"/>
      <c r="BW88" s="1738"/>
      <c r="BX88" s="1738"/>
      <c r="BY88" s="1738"/>
      <c r="BZ88" s="1738"/>
      <c r="CA88" s="1738"/>
      <c r="CB88" s="1738"/>
      <c r="CC88" s="1738"/>
      <c r="CD88" s="1815"/>
      <c r="CE88" s="266"/>
      <c r="CF88" s="266"/>
      <c r="CG88" s="266"/>
      <c r="CH88" s="5"/>
      <c r="CI88" s="5"/>
      <c r="CJ88" s="5"/>
      <c r="CK88" s="5"/>
      <c r="CL88" s="5"/>
      <c r="CM88" s="5"/>
    </row>
    <row r="89" spans="2:91" s="17" customFormat="1" ht="30" customHeight="1">
      <c r="B89" s="1800"/>
      <c r="C89" s="1738"/>
      <c r="D89" s="356"/>
      <c r="E89" s="356"/>
      <c r="F89" s="1819"/>
      <c r="G89" s="1819"/>
      <c r="H89" s="1819"/>
      <c r="I89" s="1819"/>
      <c r="J89" s="1820"/>
      <c r="K89" s="1820"/>
      <c r="L89" s="1820"/>
      <c r="M89" s="1820"/>
      <c r="N89" s="1820"/>
      <c r="O89" s="1820"/>
      <c r="P89" s="1820"/>
      <c r="Q89" s="1820"/>
      <c r="R89" s="148"/>
      <c r="S89" s="356"/>
      <c r="T89" s="356"/>
      <c r="U89" s="1819"/>
      <c r="V89" s="1819"/>
      <c r="W89" s="1819"/>
      <c r="X89" s="1819"/>
      <c r="Y89" s="1820"/>
      <c r="Z89" s="1820"/>
      <c r="AA89" s="1820"/>
      <c r="AB89" s="1820"/>
      <c r="AC89" s="1820"/>
      <c r="AD89" s="1820"/>
      <c r="AE89" s="1820"/>
      <c r="AF89" s="1820"/>
      <c r="AG89" s="1738"/>
      <c r="AH89" s="1738"/>
      <c r="AI89" s="1738"/>
      <c r="AJ89" s="1738"/>
      <c r="AK89" s="1738"/>
      <c r="AL89" s="1738"/>
      <c r="AM89" s="1738"/>
      <c r="AN89" s="1738"/>
      <c r="AO89" s="1738"/>
      <c r="AP89" s="1738"/>
      <c r="AQ89" s="1738"/>
      <c r="AR89" s="1738"/>
      <c r="AS89" s="1738"/>
      <c r="AT89" s="1738"/>
      <c r="AU89" s="1738"/>
      <c r="AV89" s="1738"/>
      <c r="AW89" s="1738"/>
      <c r="AX89" s="1738"/>
      <c r="AY89" s="1738"/>
      <c r="AZ89" s="1738"/>
      <c r="BA89" s="1738"/>
      <c r="BB89" s="1738"/>
      <c r="BC89" s="1738"/>
      <c r="BD89" s="1738"/>
      <c r="BE89" s="1738"/>
      <c r="BF89" s="1738"/>
      <c r="BG89" s="1738"/>
      <c r="BH89" s="1738"/>
      <c r="BI89" s="1738"/>
      <c r="BJ89" s="1738"/>
      <c r="BK89" s="1738"/>
      <c r="BL89" s="1738"/>
      <c r="BM89" s="1738"/>
      <c r="BN89" s="1738"/>
      <c r="BO89" s="1738"/>
      <c r="BP89" s="1738"/>
      <c r="BQ89" s="1738"/>
      <c r="BR89" s="1738"/>
      <c r="BS89" s="1738"/>
      <c r="BT89" s="1738"/>
      <c r="BU89" s="1738"/>
      <c r="BV89" s="1738"/>
      <c r="BW89" s="1738"/>
      <c r="BX89" s="1738"/>
      <c r="BY89" s="1738"/>
      <c r="BZ89" s="1738"/>
      <c r="CA89" s="1738"/>
      <c r="CB89" s="1738"/>
      <c r="CC89" s="1738"/>
      <c r="CD89" s="1815"/>
      <c r="CE89" s="266"/>
      <c r="CF89" s="266"/>
      <c r="CG89" s="266"/>
      <c r="CH89" s="5"/>
      <c r="CI89" s="5"/>
      <c r="CJ89" s="5"/>
      <c r="CK89" s="5"/>
      <c r="CL89" s="5"/>
      <c r="CM89" s="5"/>
    </row>
    <row r="90" spans="2:91" s="17" customFormat="1" ht="30" customHeight="1">
      <c r="B90" s="1800"/>
      <c r="C90" s="1738"/>
      <c r="D90" s="356"/>
      <c r="E90" s="356"/>
      <c r="F90" s="1819"/>
      <c r="G90" s="1819"/>
      <c r="H90" s="1819"/>
      <c r="I90" s="1819"/>
      <c r="J90" s="1820"/>
      <c r="K90" s="1820"/>
      <c r="L90" s="1820"/>
      <c r="M90" s="1820"/>
      <c r="N90" s="1820"/>
      <c r="O90" s="1820"/>
      <c r="P90" s="1820"/>
      <c r="Q90" s="1820"/>
      <c r="R90" s="148"/>
      <c r="S90" s="356"/>
      <c r="T90" s="356"/>
      <c r="U90" s="1819"/>
      <c r="V90" s="1819"/>
      <c r="W90" s="1819"/>
      <c r="X90" s="1819"/>
      <c r="Y90" s="1820"/>
      <c r="Z90" s="1820"/>
      <c r="AA90" s="1820"/>
      <c r="AB90" s="1820"/>
      <c r="AC90" s="1820"/>
      <c r="AD90" s="1820"/>
      <c r="AE90" s="1820"/>
      <c r="AF90" s="1820"/>
      <c r="AG90" s="1738"/>
      <c r="AH90" s="1738"/>
      <c r="AI90" s="1738"/>
      <c r="AJ90" s="1738"/>
      <c r="AK90" s="1738"/>
      <c r="AL90" s="1738"/>
      <c r="AM90" s="1738"/>
      <c r="AN90" s="1738"/>
      <c r="AO90" s="1738"/>
      <c r="AP90" s="1738"/>
      <c r="AQ90" s="1738"/>
      <c r="AR90" s="1738"/>
      <c r="AS90" s="1738"/>
      <c r="AT90" s="1738"/>
      <c r="AU90" s="1738"/>
      <c r="AV90" s="1738"/>
      <c r="AW90" s="1738"/>
      <c r="AX90" s="1738"/>
      <c r="AY90" s="1738"/>
      <c r="AZ90" s="1738"/>
      <c r="BA90" s="1738"/>
      <c r="BB90" s="1738"/>
      <c r="BC90" s="1738"/>
      <c r="BD90" s="1738"/>
      <c r="BE90" s="1738"/>
      <c r="BF90" s="1738"/>
      <c r="BG90" s="1738"/>
      <c r="BH90" s="1738"/>
      <c r="BI90" s="1738"/>
      <c r="BJ90" s="1738"/>
      <c r="BK90" s="1738"/>
      <c r="BL90" s="1738"/>
      <c r="BM90" s="1738"/>
      <c r="BN90" s="1738"/>
      <c r="BO90" s="1738"/>
      <c r="BP90" s="1738"/>
      <c r="BQ90" s="1738"/>
      <c r="BR90" s="1738"/>
      <c r="BS90" s="1738"/>
      <c r="BT90" s="1738"/>
      <c r="BU90" s="1738"/>
      <c r="BV90" s="1738"/>
      <c r="BW90" s="1738"/>
      <c r="BX90" s="1738"/>
      <c r="BY90" s="1738"/>
      <c r="BZ90" s="1738"/>
      <c r="CA90" s="1738"/>
      <c r="CB90" s="1738"/>
      <c r="CC90" s="1738"/>
      <c r="CD90" s="1815"/>
      <c r="CE90" s="266"/>
      <c r="CF90" s="266"/>
      <c r="CG90" s="266"/>
      <c r="CH90" s="5"/>
      <c r="CI90" s="5"/>
      <c r="CJ90" s="5"/>
      <c r="CK90" s="5"/>
      <c r="CL90" s="5"/>
      <c r="CM90" s="5"/>
    </row>
    <row r="91" spans="2:91" s="17" customFormat="1" ht="30" customHeight="1">
      <c r="B91" s="1800"/>
      <c r="C91" s="1738"/>
      <c r="D91" s="356"/>
      <c r="E91" s="356"/>
      <c r="F91" s="1819"/>
      <c r="G91" s="1819"/>
      <c r="H91" s="1819"/>
      <c r="I91" s="1819"/>
      <c r="J91" s="1820"/>
      <c r="K91" s="1820"/>
      <c r="L91" s="1820"/>
      <c r="M91" s="1820"/>
      <c r="N91" s="1820"/>
      <c r="O91" s="1820"/>
      <c r="P91" s="1820"/>
      <c r="Q91" s="1820"/>
      <c r="R91" s="148"/>
      <c r="S91" s="356"/>
      <c r="T91" s="356"/>
      <c r="U91" s="1819"/>
      <c r="V91" s="1819"/>
      <c r="W91" s="1819"/>
      <c r="X91" s="1819"/>
      <c r="Y91" s="1820"/>
      <c r="Z91" s="1820"/>
      <c r="AA91" s="1820"/>
      <c r="AB91" s="1820"/>
      <c r="AC91" s="1820"/>
      <c r="AD91" s="1820"/>
      <c r="AE91" s="1820"/>
      <c r="AF91" s="1820"/>
      <c r="AG91" s="1738"/>
      <c r="AH91" s="1738"/>
      <c r="AI91" s="1738"/>
      <c r="AJ91" s="1738"/>
      <c r="AK91" s="1738"/>
      <c r="AL91" s="1738"/>
      <c r="AM91" s="1738"/>
      <c r="AN91" s="1738"/>
      <c r="AO91" s="1738"/>
      <c r="AP91" s="1738"/>
      <c r="AQ91" s="1738"/>
      <c r="AR91" s="1738"/>
      <c r="AS91" s="1738"/>
      <c r="AT91" s="1738"/>
      <c r="AU91" s="1738"/>
      <c r="AV91" s="1738"/>
      <c r="AW91" s="1738"/>
      <c r="AX91" s="1738"/>
      <c r="AY91" s="1738"/>
      <c r="AZ91" s="1738"/>
      <c r="BA91" s="1738"/>
      <c r="BB91" s="1738"/>
      <c r="BC91" s="1738"/>
      <c r="BD91" s="1738"/>
      <c r="BE91" s="1738"/>
      <c r="BF91" s="1738"/>
      <c r="BG91" s="1738"/>
      <c r="BH91" s="1738"/>
      <c r="BI91" s="1738"/>
      <c r="BJ91" s="1738"/>
      <c r="BK91" s="1738"/>
      <c r="BL91" s="1738"/>
      <c r="BM91" s="1738"/>
      <c r="BN91" s="1738"/>
      <c r="BO91" s="1738"/>
      <c r="BP91" s="1738"/>
      <c r="BQ91" s="1738"/>
      <c r="BR91" s="1738"/>
      <c r="BS91" s="1738"/>
      <c r="BT91" s="1738"/>
      <c r="BU91" s="1738"/>
      <c r="BV91" s="1738"/>
      <c r="BW91" s="1738"/>
      <c r="BX91" s="1738"/>
      <c r="BY91" s="1738"/>
      <c r="BZ91" s="1738"/>
      <c r="CA91" s="1738"/>
      <c r="CB91" s="1738"/>
      <c r="CC91" s="1738"/>
      <c r="CD91" s="1815"/>
      <c r="CE91" s="266"/>
      <c r="CF91" s="266"/>
      <c r="CG91" s="266"/>
      <c r="CH91" s="5"/>
      <c r="CI91" s="5"/>
      <c r="CJ91" s="5"/>
      <c r="CK91" s="5"/>
      <c r="CL91" s="5"/>
      <c r="CM91" s="5"/>
    </row>
    <row r="92" spans="2:91" s="17" customFormat="1" ht="30" customHeight="1">
      <c r="B92" s="1800"/>
      <c r="C92" s="1738"/>
      <c r="D92" s="356"/>
      <c r="E92" s="356"/>
      <c r="F92" s="1819"/>
      <c r="G92" s="1819"/>
      <c r="H92" s="1819"/>
      <c r="I92" s="1819"/>
      <c r="J92" s="1820"/>
      <c r="K92" s="1820"/>
      <c r="L92" s="1820"/>
      <c r="M92" s="1820"/>
      <c r="N92" s="1820"/>
      <c r="O92" s="1820"/>
      <c r="P92" s="1820"/>
      <c r="Q92" s="1820"/>
      <c r="R92" s="148"/>
      <c r="S92" s="356"/>
      <c r="T92" s="356"/>
      <c r="U92" s="1819"/>
      <c r="V92" s="1819"/>
      <c r="W92" s="1819"/>
      <c r="X92" s="1819"/>
      <c r="Y92" s="1820"/>
      <c r="Z92" s="1820"/>
      <c r="AA92" s="1820"/>
      <c r="AB92" s="1820"/>
      <c r="AC92" s="1820"/>
      <c r="AD92" s="1820"/>
      <c r="AE92" s="1820"/>
      <c r="AF92" s="1820"/>
      <c r="AG92" s="1738"/>
      <c r="AH92" s="1738"/>
      <c r="AI92" s="1738"/>
      <c r="AJ92" s="1738"/>
      <c r="AK92" s="1738"/>
      <c r="AL92" s="1738"/>
      <c r="AM92" s="1738"/>
      <c r="AN92" s="1738"/>
      <c r="AO92" s="1738"/>
      <c r="AP92" s="1738"/>
      <c r="AQ92" s="1738"/>
      <c r="AR92" s="1738"/>
      <c r="AS92" s="1738"/>
      <c r="AT92" s="1738"/>
      <c r="AU92" s="1738"/>
      <c r="AV92" s="1738"/>
      <c r="AW92" s="1738"/>
      <c r="AX92" s="1738"/>
      <c r="AY92" s="1738"/>
      <c r="AZ92" s="1738"/>
      <c r="BA92" s="1738"/>
      <c r="BB92" s="1738"/>
      <c r="BC92" s="1738"/>
      <c r="BD92" s="1738"/>
      <c r="BE92" s="1738"/>
      <c r="BF92" s="1738"/>
      <c r="BG92" s="1738"/>
      <c r="BH92" s="1738"/>
      <c r="BI92" s="1738"/>
      <c r="BJ92" s="1738"/>
      <c r="BK92" s="1738"/>
      <c r="BL92" s="1738"/>
      <c r="BM92" s="1738"/>
      <c r="BN92" s="1738"/>
      <c r="BO92" s="1738"/>
      <c r="BP92" s="1738"/>
      <c r="BQ92" s="1738"/>
      <c r="BR92" s="1738"/>
      <c r="BS92" s="1738"/>
      <c r="BT92" s="1738"/>
      <c r="BU92" s="1738"/>
      <c r="BV92" s="1738"/>
      <c r="BW92" s="1738"/>
      <c r="BX92" s="1738"/>
      <c r="BY92" s="1738"/>
      <c r="BZ92" s="1738"/>
      <c r="CA92" s="1738"/>
      <c r="CB92" s="1738"/>
      <c r="CC92" s="1738"/>
      <c r="CD92" s="1815"/>
      <c r="CE92" s="266"/>
      <c r="CF92" s="266"/>
      <c r="CG92" s="266"/>
      <c r="CH92" s="5"/>
      <c r="CI92" s="5"/>
      <c r="CJ92" s="5"/>
      <c r="CK92" s="5"/>
      <c r="CL92" s="5"/>
      <c r="CM92" s="5"/>
    </row>
    <row r="93" spans="2:91" s="17" customFormat="1" ht="30" customHeight="1">
      <c r="B93" s="1800"/>
      <c r="C93" s="1738"/>
      <c r="D93" s="356"/>
      <c r="E93" s="356"/>
      <c r="F93" s="1819"/>
      <c r="G93" s="1819"/>
      <c r="H93" s="1819"/>
      <c r="I93" s="1819"/>
      <c r="J93" s="1820"/>
      <c r="K93" s="1820"/>
      <c r="L93" s="1820"/>
      <c r="M93" s="1820"/>
      <c r="N93" s="1820"/>
      <c r="O93" s="1820"/>
      <c r="P93" s="1820"/>
      <c r="Q93" s="1820"/>
      <c r="R93" s="148"/>
      <c r="S93" s="356"/>
      <c r="T93" s="356"/>
      <c r="U93" s="1819"/>
      <c r="V93" s="1819"/>
      <c r="W93" s="1819"/>
      <c r="X93" s="1819"/>
      <c r="Y93" s="1820"/>
      <c r="Z93" s="1820"/>
      <c r="AA93" s="1820"/>
      <c r="AB93" s="1820"/>
      <c r="AC93" s="1820"/>
      <c r="AD93" s="1820"/>
      <c r="AE93" s="1820"/>
      <c r="AF93" s="1820"/>
      <c r="AG93" s="1738"/>
      <c r="AH93" s="1738"/>
      <c r="AI93" s="1738"/>
      <c r="AJ93" s="1738"/>
      <c r="AK93" s="1738"/>
      <c r="AL93" s="1738"/>
      <c r="AM93" s="1738"/>
      <c r="AN93" s="1738"/>
      <c r="AO93" s="1738"/>
      <c r="AP93" s="1738"/>
      <c r="AQ93" s="1738"/>
      <c r="AR93" s="1738"/>
      <c r="AS93" s="1738"/>
      <c r="AT93" s="1738"/>
      <c r="AU93" s="1738"/>
      <c r="AV93" s="1738"/>
      <c r="AW93" s="1738"/>
      <c r="AX93" s="1738"/>
      <c r="AY93" s="1738"/>
      <c r="AZ93" s="1738"/>
      <c r="BA93" s="1738"/>
      <c r="BB93" s="1738"/>
      <c r="BC93" s="1738"/>
      <c r="BD93" s="1738"/>
      <c r="BE93" s="1738"/>
      <c r="BF93" s="1738"/>
      <c r="BG93" s="1738"/>
      <c r="BH93" s="1738"/>
      <c r="BI93" s="1738"/>
      <c r="BJ93" s="1738"/>
      <c r="BK93" s="1738"/>
      <c r="BL93" s="1738"/>
      <c r="BM93" s="1738"/>
      <c r="BN93" s="1738"/>
      <c r="BO93" s="1738"/>
      <c r="BP93" s="1738"/>
      <c r="BQ93" s="1738"/>
      <c r="BR93" s="1738"/>
      <c r="BS93" s="1738"/>
      <c r="BT93" s="1738"/>
      <c r="BU93" s="1738"/>
      <c r="BV93" s="1738"/>
      <c r="BW93" s="1738"/>
      <c r="BX93" s="1738"/>
      <c r="BY93" s="1738"/>
      <c r="BZ93" s="1738"/>
      <c r="CA93" s="1738"/>
      <c r="CB93" s="1738"/>
      <c r="CC93" s="1738"/>
      <c r="CD93" s="1815"/>
      <c r="CE93" s="266"/>
      <c r="CF93" s="266"/>
      <c r="CG93" s="266"/>
      <c r="CH93" s="5"/>
      <c r="CI93" s="5"/>
      <c r="CJ93" s="5"/>
      <c r="CK93" s="5"/>
      <c r="CL93" s="5"/>
      <c r="CM93" s="5"/>
    </row>
    <row r="94" spans="2:91" s="17" customFormat="1" ht="30" customHeight="1">
      <c r="B94" s="1800"/>
      <c r="C94" s="1738"/>
      <c r="D94" s="356"/>
      <c r="E94" s="356"/>
      <c r="F94" s="1819"/>
      <c r="G94" s="1819"/>
      <c r="H94" s="1819"/>
      <c r="I94" s="1819"/>
      <c r="J94" s="1820"/>
      <c r="K94" s="1820"/>
      <c r="L94" s="1820"/>
      <c r="M94" s="1820"/>
      <c r="N94" s="1820"/>
      <c r="O94" s="1820"/>
      <c r="P94" s="1820"/>
      <c r="Q94" s="1820"/>
      <c r="R94" s="148"/>
      <c r="S94" s="356"/>
      <c r="T94" s="356"/>
      <c r="U94" s="1819"/>
      <c r="V94" s="1819"/>
      <c r="W94" s="1819"/>
      <c r="X94" s="1819"/>
      <c r="Y94" s="1820"/>
      <c r="Z94" s="1820"/>
      <c r="AA94" s="1820"/>
      <c r="AB94" s="1820"/>
      <c r="AC94" s="1820"/>
      <c r="AD94" s="1820"/>
      <c r="AE94" s="1820"/>
      <c r="AF94" s="1820"/>
      <c r="AG94" s="1738"/>
      <c r="AH94" s="1738"/>
      <c r="AI94" s="1738"/>
      <c r="AJ94" s="1738"/>
      <c r="AK94" s="1738"/>
      <c r="AL94" s="1738"/>
      <c r="AM94" s="1738"/>
      <c r="AN94" s="1738"/>
      <c r="AO94" s="1738"/>
      <c r="AP94" s="1738"/>
      <c r="AQ94" s="1738"/>
      <c r="AR94" s="1738"/>
      <c r="AS94" s="1738"/>
      <c r="AT94" s="1738"/>
      <c r="AU94" s="1738"/>
      <c r="AV94" s="1738"/>
      <c r="AW94" s="1738"/>
      <c r="AX94" s="1738"/>
      <c r="AY94" s="1738"/>
      <c r="AZ94" s="1738"/>
      <c r="BA94" s="1738"/>
      <c r="BB94" s="1738"/>
      <c r="BC94" s="1738"/>
      <c r="BD94" s="1738"/>
      <c r="BE94" s="1738"/>
      <c r="BF94" s="1738"/>
      <c r="BG94" s="1738"/>
      <c r="BH94" s="1738"/>
      <c r="BI94" s="1738"/>
      <c r="BJ94" s="1738"/>
      <c r="BK94" s="1738"/>
      <c r="BL94" s="1738"/>
      <c r="BM94" s="1738"/>
      <c r="BN94" s="1738"/>
      <c r="BO94" s="1738"/>
      <c r="BP94" s="1738"/>
      <c r="BQ94" s="1738"/>
      <c r="BR94" s="1738"/>
      <c r="BS94" s="1738"/>
      <c r="BT94" s="1738"/>
      <c r="BU94" s="1738"/>
      <c r="BV94" s="1738"/>
      <c r="BW94" s="1738"/>
      <c r="BX94" s="1738"/>
      <c r="BY94" s="1738"/>
      <c r="BZ94" s="1738"/>
      <c r="CA94" s="1738"/>
      <c r="CB94" s="1738"/>
      <c r="CC94" s="1738"/>
      <c r="CD94" s="1815"/>
      <c r="CE94" s="266"/>
      <c r="CF94" s="266"/>
      <c r="CG94" s="266"/>
      <c r="CH94" s="5"/>
      <c r="CI94" s="5"/>
      <c r="CJ94" s="5"/>
      <c r="CK94" s="5"/>
      <c r="CL94" s="5"/>
      <c r="CM94" s="5"/>
    </row>
    <row r="95" spans="2:91" s="17" customFormat="1" ht="30" customHeight="1">
      <c r="B95" s="1800"/>
      <c r="C95" s="1738"/>
      <c r="D95" s="356"/>
      <c r="E95" s="356"/>
      <c r="F95" s="1819"/>
      <c r="G95" s="1819"/>
      <c r="H95" s="1819"/>
      <c r="I95" s="1819"/>
      <c r="J95" s="1820"/>
      <c r="K95" s="1820"/>
      <c r="L95" s="1820"/>
      <c r="M95" s="1820"/>
      <c r="N95" s="1820"/>
      <c r="O95" s="1820"/>
      <c r="P95" s="1820"/>
      <c r="Q95" s="1820"/>
      <c r="R95" s="148"/>
      <c r="S95" s="356"/>
      <c r="T95" s="356"/>
      <c r="U95" s="1819"/>
      <c r="V95" s="1819"/>
      <c r="W95" s="1819"/>
      <c r="X95" s="1819"/>
      <c r="Y95" s="1820"/>
      <c r="Z95" s="1820"/>
      <c r="AA95" s="1820"/>
      <c r="AB95" s="1820"/>
      <c r="AC95" s="1820"/>
      <c r="AD95" s="1820"/>
      <c r="AE95" s="1820"/>
      <c r="AF95" s="1820"/>
      <c r="AG95" s="1738"/>
      <c r="AH95" s="1738"/>
      <c r="AI95" s="1738"/>
      <c r="AJ95" s="1738"/>
      <c r="AK95" s="1738"/>
      <c r="AL95" s="1738"/>
      <c r="AM95" s="1738"/>
      <c r="AN95" s="1738"/>
      <c r="AO95" s="1738"/>
      <c r="AP95" s="1738"/>
      <c r="AQ95" s="1738"/>
      <c r="AR95" s="1738"/>
      <c r="AS95" s="1738"/>
      <c r="AT95" s="1738"/>
      <c r="AU95" s="1738"/>
      <c r="AV95" s="1738"/>
      <c r="AW95" s="1738"/>
      <c r="AX95" s="1738"/>
      <c r="AY95" s="1738"/>
      <c r="AZ95" s="1738"/>
      <c r="BA95" s="1738"/>
      <c r="BB95" s="1738"/>
      <c r="BC95" s="1738"/>
      <c r="BD95" s="1738"/>
      <c r="BE95" s="1738"/>
      <c r="BF95" s="1738"/>
      <c r="BG95" s="1738"/>
      <c r="BH95" s="1738"/>
      <c r="BI95" s="1738"/>
      <c r="BJ95" s="1738"/>
      <c r="BK95" s="1738"/>
      <c r="BL95" s="1738"/>
      <c r="BM95" s="1738"/>
      <c r="BN95" s="1738"/>
      <c r="BO95" s="1738"/>
      <c r="BP95" s="1738"/>
      <c r="BQ95" s="1738"/>
      <c r="BR95" s="1738"/>
      <c r="BS95" s="1738"/>
      <c r="BT95" s="1738"/>
      <c r="BU95" s="1738"/>
      <c r="BV95" s="1738"/>
      <c r="BW95" s="1738"/>
      <c r="BX95" s="1738"/>
      <c r="BY95" s="1738"/>
      <c r="BZ95" s="1738"/>
      <c r="CA95" s="1738"/>
      <c r="CB95" s="1738"/>
      <c r="CC95" s="1738"/>
      <c r="CD95" s="1815"/>
      <c r="CE95" s="266"/>
      <c r="CF95" s="266"/>
      <c r="CG95" s="266"/>
      <c r="CH95" s="5"/>
      <c r="CI95" s="5"/>
      <c r="CJ95" s="5"/>
      <c r="CK95" s="5"/>
      <c r="CL95" s="5"/>
      <c r="CM95" s="5"/>
    </row>
    <row r="96" spans="2:91" s="17" customFormat="1" ht="30" customHeight="1" thickBot="1">
      <c r="B96" s="1873"/>
      <c r="C96" s="1870"/>
      <c r="D96" s="1870"/>
      <c r="E96" s="1870"/>
      <c r="F96" s="1870"/>
      <c r="G96" s="1870"/>
      <c r="H96" s="1870"/>
      <c r="I96" s="1870"/>
      <c r="J96" s="1870"/>
      <c r="K96" s="1870"/>
      <c r="L96" s="1870"/>
      <c r="M96" s="1870"/>
      <c r="N96" s="1870"/>
      <c r="O96" s="1870"/>
      <c r="P96" s="1870"/>
      <c r="Q96" s="1870"/>
      <c r="R96" s="1870"/>
      <c r="S96" s="1870"/>
      <c r="T96" s="1870"/>
      <c r="U96" s="1870"/>
      <c r="V96" s="1870"/>
      <c r="W96" s="1870"/>
      <c r="X96" s="1870"/>
      <c r="Y96" s="1870"/>
      <c r="Z96" s="1870"/>
      <c r="AA96" s="1870"/>
      <c r="AB96" s="1870"/>
      <c r="AC96" s="1870"/>
      <c r="AD96" s="1870"/>
      <c r="AE96" s="1870"/>
      <c r="AF96" s="1870"/>
      <c r="AG96" s="1870"/>
      <c r="AH96" s="1870"/>
      <c r="AI96" s="1870"/>
      <c r="AJ96" s="1870"/>
      <c r="AK96" s="1870"/>
      <c r="AL96" s="1870"/>
      <c r="AM96" s="1870"/>
      <c r="AN96" s="1870"/>
      <c r="AO96" s="1870"/>
      <c r="AP96" s="1870"/>
      <c r="AQ96" s="1870"/>
      <c r="AR96" s="1870"/>
      <c r="AS96" s="1870"/>
      <c r="AT96" s="1870"/>
      <c r="AU96" s="1870"/>
      <c r="AV96" s="1870"/>
      <c r="AW96" s="1870"/>
      <c r="AX96" s="1870"/>
      <c r="AY96" s="1870"/>
      <c r="AZ96" s="1870"/>
      <c r="BA96" s="1870"/>
      <c r="BB96" s="1870"/>
      <c r="BC96" s="1870"/>
      <c r="BD96" s="1870"/>
      <c r="BE96" s="1870"/>
      <c r="BF96" s="1870"/>
      <c r="BG96" s="1870"/>
      <c r="BH96" s="1870"/>
      <c r="BI96" s="1870"/>
      <c r="BJ96" s="1870"/>
      <c r="BK96" s="1870"/>
      <c r="BL96" s="1870"/>
      <c r="BM96" s="1870"/>
      <c r="BN96" s="1870"/>
      <c r="BO96" s="1870"/>
      <c r="BP96" s="1870"/>
      <c r="BQ96" s="1870"/>
      <c r="BR96" s="1870"/>
      <c r="BS96" s="1870"/>
      <c r="BT96" s="1870"/>
      <c r="BU96" s="1870"/>
      <c r="BV96" s="1870"/>
      <c r="BW96" s="1870"/>
      <c r="BX96" s="1870"/>
      <c r="BY96" s="1870"/>
      <c r="BZ96" s="1870"/>
      <c r="CA96" s="1870"/>
      <c r="CB96" s="1870"/>
      <c r="CC96" s="1870"/>
      <c r="CD96" s="1871"/>
      <c r="CE96" s="266"/>
      <c r="CF96" s="266"/>
      <c r="CG96" s="266"/>
      <c r="CH96" s="5"/>
      <c r="CI96" s="5"/>
      <c r="CJ96" s="5"/>
      <c r="CK96" s="5"/>
      <c r="CL96" s="5"/>
      <c r="CM96" s="5"/>
    </row>
    <row r="97" spans="1:126" s="17" customFormat="1" ht="24.9" customHeight="1">
      <c r="B97" s="1752"/>
      <c r="C97" s="1738"/>
      <c r="D97" s="1738"/>
      <c r="E97" s="1738"/>
      <c r="F97" s="1738"/>
      <c r="G97" s="1738"/>
      <c r="H97" s="1738"/>
      <c r="I97" s="1738"/>
      <c r="J97" s="1738"/>
      <c r="K97" s="1738"/>
      <c r="L97" s="1738"/>
      <c r="M97" s="1738"/>
      <c r="N97" s="1738"/>
      <c r="O97" s="1738"/>
      <c r="P97" s="1738"/>
      <c r="Q97" s="1738"/>
      <c r="R97" s="1738"/>
      <c r="S97" s="1738"/>
      <c r="T97" s="1738"/>
      <c r="U97" s="1738"/>
      <c r="V97" s="1738"/>
      <c r="W97" s="1738"/>
      <c r="X97" s="1738"/>
      <c r="Y97" s="1738"/>
      <c r="Z97" s="1738"/>
      <c r="AA97" s="1738"/>
      <c r="AB97" s="1738"/>
      <c r="AC97" s="1738"/>
      <c r="AD97" s="1738"/>
      <c r="AE97" s="1738"/>
      <c r="AF97" s="1738"/>
      <c r="AG97" s="1738"/>
      <c r="AH97" s="1738"/>
      <c r="AI97" s="1738"/>
      <c r="AJ97" s="1738"/>
      <c r="AK97" s="1738"/>
      <c r="AL97" s="1738"/>
      <c r="AM97" s="1738"/>
      <c r="AN97" s="1738"/>
      <c r="AO97" s="1738"/>
      <c r="AP97" s="1738"/>
      <c r="AQ97" s="1738"/>
      <c r="AR97" s="1738"/>
      <c r="AS97" s="1738"/>
      <c r="AT97" s="1738"/>
      <c r="AU97" s="1738"/>
      <c r="AV97" s="1738"/>
      <c r="AW97" s="1738"/>
      <c r="AX97" s="1738"/>
      <c r="AY97" s="1738"/>
      <c r="AZ97" s="1738"/>
      <c r="BA97" s="1738"/>
      <c r="BB97" s="1738"/>
      <c r="BC97" s="1738"/>
      <c r="BD97" s="1738"/>
      <c r="BE97" s="1738"/>
      <c r="BF97" s="1738"/>
      <c r="BG97" s="1738"/>
      <c r="BH97" s="1738"/>
      <c r="BI97" s="1738"/>
      <c r="BJ97" s="1738"/>
      <c r="BK97" s="1738"/>
      <c r="BL97" s="1738"/>
      <c r="BM97" s="1738"/>
      <c r="BN97" s="1738"/>
      <c r="BO97" s="1738"/>
      <c r="BP97" s="1738"/>
      <c r="BQ97" s="1738"/>
      <c r="BR97" s="1738"/>
      <c r="BS97" s="1738"/>
      <c r="BT97" s="1738"/>
      <c r="BU97" s="1738"/>
      <c r="BV97" s="1738"/>
      <c r="BW97" s="1738"/>
      <c r="BX97" s="1738"/>
      <c r="BY97" s="1738"/>
      <c r="BZ97" s="1738"/>
      <c r="CA97" s="1738"/>
      <c r="CB97" s="1738"/>
      <c r="CC97" s="1738"/>
      <c r="CD97" s="22"/>
      <c r="CE97" s="266"/>
      <c r="CF97" s="266"/>
      <c r="CG97" s="266"/>
      <c r="CH97" s="5"/>
      <c r="CI97" s="5"/>
      <c r="CJ97" s="5"/>
      <c r="CK97" s="5"/>
      <c r="CL97" s="5"/>
      <c r="CM97" s="5"/>
    </row>
    <row r="98" spans="1:126" ht="20.100000000000001" customHeight="1">
      <c r="B98" s="1842"/>
      <c r="C98" s="18"/>
      <c r="D98" s="1842"/>
      <c r="E98" s="22"/>
      <c r="F98" s="18"/>
      <c r="J98" s="17"/>
      <c r="K98" s="17"/>
      <c r="L98" s="17"/>
      <c r="M98" s="17"/>
      <c r="N98" s="17"/>
      <c r="O98" s="17"/>
      <c r="P98" s="17"/>
      <c r="Q98" s="1843"/>
      <c r="R98" s="17"/>
      <c r="S98" s="17"/>
      <c r="T98" s="1842"/>
      <c r="U98" s="1842"/>
      <c r="V98" s="1842"/>
      <c r="W98" s="1842"/>
      <c r="X98" s="1842"/>
      <c r="Y98" s="1842"/>
      <c r="Z98" s="1842"/>
      <c r="AA98" s="1842"/>
      <c r="AB98" s="21"/>
      <c r="AC98" s="22"/>
      <c r="AD98" s="22"/>
      <c r="AE98" s="22"/>
      <c r="AF98" s="22"/>
      <c r="AG98" s="22"/>
      <c r="AH98" s="1842"/>
      <c r="AI98" s="1842"/>
      <c r="AJ98" s="1842"/>
      <c r="AK98" s="1842"/>
      <c r="AL98" s="1842"/>
      <c r="AM98" s="1842"/>
      <c r="AN98" s="1842"/>
      <c r="AO98" s="1842"/>
      <c r="AP98" s="1842"/>
      <c r="AQ98" s="1842"/>
      <c r="AR98" s="1842"/>
      <c r="AS98" s="1842"/>
      <c r="AT98" s="1842"/>
      <c r="AU98" s="1842"/>
      <c r="AV98" s="1842"/>
      <c r="AW98" s="1842"/>
      <c r="AX98" s="1842"/>
      <c r="AY98" s="1842"/>
      <c r="AZ98" s="1842"/>
      <c r="BA98" s="1842"/>
      <c r="BB98" s="1842"/>
      <c r="BC98" s="1842"/>
      <c r="BD98" s="1842"/>
      <c r="BE98" s="1842"/>
      <c r="BF98" s="1842"/>
      <c r="BG98" s="1842"/>
      <c r="BH98" s="1842"/>
      <c r="BI98" s="1842"/>
      <c r="BJ98" s="1842"/>
      <c r="BK98" s="1842"/>
      <c r="BL98" s="1842"/>
      <c r="BM98" s="1842"/>
      <c r="BN98" s="1842"/>
      <c r="BO98" s="1842"/>
      <c r="BP98" s="1842"/>
      <c r="BQ98" s="1842"/>
      <c r="BR98" s="1842"/>
      <c r="BS98" s="1842"/>
      <c r="BT98" s="1842"/>
      <c r="BU98" s="1842"/>
      <c r="BV98" s="1842"/>
      <c r="BW98" s="1842"/>
      <c r="BX98" s="1842"/>
      <c r="BY98" s="1842"/>
      <c r="BZ98" s="21"/>
      <c r="CA98" s="22"/>
      <c r="CB98" s="22"/>
      <c r="CC98" s="1842"/>
      <c r="CD98" s="1842"/>
    </row>
    <row r="99" spans="1:126" s="1842" customFormat="1" ht="30" customHeight="1">
      <c r="A99" s="3099">
        <v>43</v>
      </c>
      <c r="B99" s="3099"/>
      <c r="C99" s="3099"/>
      <c r="D99" s="3099"/>
      <c r="E99" s="3099"/>
      <c r="F99" s="3099"/>
      <c r="G99" s="3099"/>
      <c r="H99" s="3099"/>
      <c r="I99" s="3099"/>
      <c r="J99" s="3099"/>
      <c r="K99" s="3099"/>
      <c r="L99" s="3099"/>
      <c r="M99" s="3099"/>
      <c r="N99" s="3099"/>
      <c r="O99" s="3099"/>
      <c r="P99" s="3099"/>
      <c r="Q99" s="3099"/>
      <c r="R99" s="3099"/>
      <c r="S99" s="3099"/>
      <c r="T99" s="3099"/>
      <c r="U99" s="3099"/>
      <c r="V99" s="3099"/>
      <c r="W99" s="3099"/>
      <c r="X99" s="3099"/>
      <c r="Y99" s="3099"/>
      <c r="Z99" s="3099"/>
      <c r="AA99" s="3099"/>
      <c r="AB99" s="3099"/>
      <c r="AC99" s="3099"/>
      <c r="AD99" s="3099"/>
      <c r="AE99" s="3099"/>
      <c r="AF99" s="3099"/>
      <c r="AG99" s="3099"/>
      <c r="AH99" s="3099"/>
      <c r="AI99" s="3099"/>
      <c r="AJ99" s="3099"/>
      <c r="AK99" s="3099"/>
      <c r="AL99" s="3099"/>
      <c r="AM99" s="3099"/>
      <c r="AN99" s="3099"/>
      <c r="AO99" s="3099"/>
      <c r="AP99" s="3099"/>
      <c r="AQ99" s="3099"/>
      <c r="AR99" s="3099"/>
      <c r="AS99" s="3099"/>
      <c r="AT99" s="3099"/>
      <c r="AU99" s="3099"/>
      <c r="AV99" s="3099"/>
      <c r="AW99" s="3099"/>
      <c r="AX99" s="3099"/>
      <c r="AY99" s="3099"/>
      <c r="AZ99" s="3099"/>
      <c r="BA99" s="3099"/>
      <c r="BB99" s="3099"/>
      <c r="BC99" s="3099"/>
      <c r="BD99" s="3099"/>
      <c r="BE99" s="3099"/>
      <c r="BF99" s="3099"/>
      <c r="BG99" s="3099"/>
      <c r="BH99" s="3099"/>
      <c r="BI99" s="3099"/>
      <c r="BJ99" s="3099"/>
      <c r="BK99" s="3099"/>
      <c r="BL99" s="3099"/>
      <c r="BM99" s="3099"/>
      <c r="BN99" s="3099"/>
      <c r="BO99" s="3099"/>
      <c r="BP99" s="3099"/>
      <c r="BQ99" s="3099"/>
      <c r="BR99" s="3099"/>
      <c r="BS99" s="3099"/>
      <c r="BT99" s="3099"/>
      <c r="BU99" s="3099"/>
      <c r="BV99" s="3099"/>
      <c r="BW99" s="3099"/>
      <c r="BX99" s="3099"/>
      <c r="BY99" s="3099"/>
      <c r="BZ99" s="3099"/>
      <c r="CA99" s="3099"/>
      <c r="CB99" s="3099"/>
      <c r="CC99" s="3099"/>
      <c r="CD99" s="3099"/>
      <c r="CH99" s="1738"/>
      <c r="CI99" s="1738"/>
      <c r="CJ99" s="1738"/>
      <c r="CK99" s="1738"/>
      <c r="CL99" s="1738"/>
      <c r="CM99" s="1738"/>
      <c r="CN99" s="1738"/>
      <c r="CO99" s="1738"/>
      <c r="CP99" s="1738"/>
      <c r="CQ99" s="1738"/>
      <c r="CR99" s="1738"/>
      <c r="CS99" s="1738"/>
      <c r="CT99" s="1738"/>
      <c r="CU99" s="1738"/>
      <c r="CV99" s="1738"/>
      <c r="CW99" s="1738"/>
      <c r="CX99" s="1738"/>
      <c r="CY99" s="1738"/>
      <c r="CZ99" s="1738"/>
      <c r="DA99" s="1738"/>
      <c r="DB99" s="1738"/>
      <c r="DC99" s="1738"/>
      <c r="DD99" s="1738"/>
      <c r="DE99" s="1738"/>
      <c r="DF99" s="1738"/>
      <c r="DG99" s="1738"/>
      <c r="DH99" s="1738"/>
      <c r="DI99" s="1738"/>
      <c r="DJ99" s="1738"/>
      <c r="DK99" s="1738"/>
      <c r="DL99" s="1738"/>
      <c r="DM99" s="1738"/>
      <c r="DN99" s="1738"/>
      <c r="DO99" s="1738"/>
      <c r="DP99" s="1738"/>
      <c r="DQ99" s="1738"/>
      <c r="DR99" s="1738"/>
      <c r="DS99" s="1738"/>
      <c r="DT99" s="1738"/>
      <c r="DU99" s="1738"/>
      <c r="DV99" s="1738"/>
    </row>
    <row r="100" spans="1:126" s="1842" customFormat="1" ht="20.100000000000001" customHeight="1">
      <c r="B100" s="1743"/>
      <c r="C100" s="1743"/>
      <c r="D100" s="1743"/>
      <c r="E100" s="1743"/>
      <c r="F100" s="1743"/>
      <c r="G100" s="1743"/>
      <c r="H100" s="1743"/>
      <c r="I100" s="1743"/>
      <c r="J100" s="1743"/>
      <c r="K100" s="1743"/>
      <c r="L100" s="1743"/>
      <c r="M100" s="1743"/>
      <c r="N100" s="1743"/>
      <c r="O100" s="1743"/>
      <c r="P100" s="1743"/>
      <c r="Q100" s="1743"/>
      <c r="R100" s="1743"/>
      <c r="S100" s="1743"/>
      <c r="T100" s="1743"/>
      <c r="U100" s="1743"/>
      <c r="V100" s="1743"/>
      <c r="W100" s="1743"/>
      <c r="X100" s="1743"/>
      <c r="Y100" s="1743"/>
      <c r="Z100" s="1743"/>
      <c r="AA100" s="1743"/>
      <c r="AB100" s="1743"/>
      <c r="AC100" s="1743"/>
      <c r="AD100" s="1743"/>
      <c r="AE100" s="1743"/>
      <c r="AF100" s="1743"/>
      <c r="AG100" s="1743"/>
      <c r="AH100" s="1743"/>
      <c r="AI100" s="1743"/>
      <c r="AJ100" s="1743"/>
      <c r="AK100" s="1743"/>
      <c r="AL100" s="1743"/>
      <c r="AM100" s="1743"/>
      <c r="AN100" s="1743"/>
      <c r="AO100" s="1743"/>
      <c r="AP100" s="1743"/>
      <c r="AQ100" s="1743"/>
      <c r="AR100" s="1743"/>
      <c r="AS100" s="1743"/>
      <c r="AT100" s="1743"/>
      <c r="AU100" s="1743"/>
      <c r="AV100" s="1743"/>
      <c r="AW100" s="1743"/>
      <c r="AX100" s="1743"/>
      <c r="AY100" s="1743"/>
      <c r="AZ100" s="1743"/>
      <c r="BA100" s="1743"/>
      <c r="BB100" s="1743"/>
      <c r="BC100" s="1743"/>
      <c r="BD100" s="1743"/>
      <c r="BE100" s="1743"/>
      <c r="BF100" s="1743"/>
      <c r="BG100" s="1743"/>
      <c r="BH100" s="1743"/>
      <c r="BI100" s="1743"/>
      <c r="BJ100" s="1743"/>
      <c r="BK100" s="1743"/>
      <c r="BL100" s="1743"/>
      <c r="BM100" s="1743"/>
      <c r="BN100" s="1743"/>
      <c r="BO100" s="1743"/>
      <c r="BP100" s="1743"/>
      <c r="BQ100" s="1743"/>
      <c r="BR100" s="1743"/>
      <c r="BS100" s="1743"/>
      <c r="BT100" s="1743"/>
      <c r="BU100" s="1743"/>
      <c r="BV100" s="1743"/>
      <c r="BW100" s="1743"/>
      <c r="BX100" s="1743"/>
      <c r="BY100" s="1743"/>
      <c r="BZ100" s="1743"/>
      <c r="CA100" s="1743"/>
      <c r="CB100" s="1743"/>
      <c r="CC100" s="1743"/>
      <c r="CD100" s="1743"/>
      <c r="CH100" s="1738"/>
      <c r="CI100" s="1738"/>
      <c r="CJ100" s="1738"/>
      <c r="CK100" s="1738"/>
      <c r="CL100" s="1738"/>
      <c r="CM100" s="1738"/>
      <c r="CN100" s="1738"/>
      <c r="CO100" s="1738"/>
      <c r="CP100" s="1738"/>
      <c r="CQ100" s="1738"/>
      <c r="CR100" s="1738"/>
      <c r="CS100" s="1738"/>
      <c r="CT100" s="1738"/>
      <c r="CU100" s="1738"/>
      <c r="CV100" s="1738"/>
      <c r="CW100" s="1738"/>
      <c r="CX100" s="1738"/>
      <c r="CY100" s="1738"/>
      <c r="CZ100" s="1738"/>
      <c r="DA100" s="1738"/>
      <c r="DB100" s="1738"/>
      <c r="DC100" s="1738"/>
      <c r="DD100" s="1738"/>
      <c r="DE100" s="1738"/>
      <c r="DF100" s="1738"/>
      <c r="DG100" s="1738"/>
      <c r="DH100" s="1738"/>
      <c r="DI100" s="1738"/>
      <c r="DJ100" s="1738"/>
      <c r="DK100" s="1738"/>
      <c r="DL100" s="1738"/>
      <c r="DM100" s="1738"/>
      <c r="DN100" s="1738"/>
      <c r="DO100" s="1738"/>
      <c r="DP100" s="1738"/>
      <c r="DQ100" s="1738"/>
      <c r="DR100" s="1738"/>
      <c r="DS100" s="1738"/>
      <c r="DT100" s="1738"/>
      <c r="DU100" s="1738"/>
      <c r="DV100" s="1738"/>
    </row>
    <row r="101" spans="1:126" s="1842" customFormat="1" ht="20.100000000000001" customHeight="1">
      <c r="B101" s="1743"/>
      <c r="C101" s="1743"/>
      <c r="D101" s="1743"/>
      <c r="E101" s="1743"/>
      <c r="F101" s="1743"/>
      <c r="G101" s="1743"/>
      <c r="H101" s="1743"/>
      <c r="I101" s="1743"/>
      <c r="J101" s="1743"/>
      <c r="K101" s="1743"/>
      <c r="L101" s="1743"/>
      <c r="M101" s="1743"/>
      <c r="N101" s="1743"/>
      <c r="O101" s="1743"/>
      <c r="P101" s="1743"/>
      <c r="Q101" s="1743"/>
      <c r="R101" s="1743"/>
      <c r="S101" s="1743"/>
      <c r="T101" s="1743"/>
      <c r="U101" s="1743"/>
      <c r="V101" s="1743"/>
      <c r="W101" s="1743"/>
      <c r="X101" s="1743"/>
      <c r="Y101" s="1743"/>
      <c r="Z101" s="1743"/>
      <c r="AA101" s="1743"/>
      <c r="AB101" s="1743"/>
      <c r="AC101" s="1743"/>
      <c r="AD101" s="1743"/>
      <c r="AE101" s="1743"/>
      <c r="AF101" s="1743"/>
      <c r="AG101" s="1743"/>
      <c r="AH101" s="1743"/>
      <c r="AI101" s="1743"/>
      <c r="AJ101" s="1743"/>
      <c r="AK101" s="1743"/>
      <c r="AL101" s="1743"/>
      <c r="AM101" s="1743"/>
      <c r="AN101" s="1743"/>
      <c r="AO101" s="1743"/>
      <c r="AP101" s="1743"/>
      <c r="AQ101" s="1743"/>
      <c r="AR101" s="1743"/>
      <c r="AS101" s="1743"/>
      <c r="AT101" s="1743"/>
      <c r="AU101" s="1743"/>
      <c r="AV101" s="1743"/>
      <c r="AW101" s="1743"/>
      <c r="AX101" s="1743"/>
      <c r="AY101" s="1743"/>
      <c r="AZ101" s="1743"/>
      <c r="BA101" s="1743"/>
      <c r="BB101" s="1743"/>
      <c r="BC101" s="1743"/>
      <c r="BD101" s="1743"/>
      <c r="BE101" s="1743"/>
      <c r="BF101" s="1743"/>
      <c r="BG101" s="1743"/>
      <c r="BH101" s="1743"/>
      <c r="BI101" s="1743"/>
      <c r="BJ101" s="1743"/>
      <c r="BK101" s="1743"/>
      <c r="BL101" s="1743"/>
      <c r="BM101" s="1743"/>
      <c r="BN101" s="1743"/>
      <c r="BO101" s="1743"/>
      <c r="BP101" s="1743"/>
      <c r="BQ101" s="1743"/>
      <c r="BR101" s="1743"/>
      <c r="BS101" s="1743"/>
      <c r="BT101" s="1743"/>
      <c r="BU101" s="1743"/>
      <c r="BV101" s="1743"/>
      <c r="BW101" s="1743"/>
      <c r="BX101" s="1743"/>
      <c r="BY101" s="1743"/>
      <c r="BZ101" s="1743"/>
      <c r="CA101" s="1743"/>
      <c r="CB101" s="1743"/>
      <c r="CC101" s="1743"/>
      <c r="CD101" s="1743"/>
      <c r="CH101" s="1738"/>
      <c r="CI101" s="1738"/>
      <c r="CJ101" s="1738"/>
      <c r="CK101" s="1738"/>
      <c r="CL101" s="1738"/>
      <c r="CM101" s="1738"/>
      <c r="CN101" s="1738"/>
      <c r="CO101" s="1738"/>
      <c r="CP101" s="1738"/>
      <c r="CQ101" s="1738"/>
      <c r="CR101" s="1738"/>
      <c r="CS101" s="1738"/>
      <c r="CT101" s="1738"/>
      <c r="CU101" s="1738"/>
      <c r="CV101" s="1738"/>
      <c r="CW101" s="1738"/>
      <c r="CX101" s="1738"/>
      <c r="CY101" s="1738"/>
      <c r="CZ101" s="1738"/>
      <c r="DA101" s="1738"/>
      <c r="DB101" s="1738"/>
      <c r="DC101" s="1738"/>
      <c r="DD101" s="1738"/>
      <c r="DE101" s="1738"/>
      <c r="DF101" s="1738"/>
      <c r="DG101" s="1738"/>
      <c r="DH101" s="1738"/>
      <c r="DI101" s="1738"/>
      <c r="DJ101" s="1738"/>
      <c r="DK101" s="1738"/>
      <c r="DL101" s="1738"/>
      <c r="DM101" s="1738"/>
      <c r="DN101" s="1738"/>
      <c r="DO101" s="1738"/>
      <c r="DP101" s="1738"/>
      <c r="DQ101" s="1738"/>
      <c r="DR101" s="1738"/>
      <c r="DS101" s="1738"/>
      <c r="DT101" s="1738"/>
      <c r="DU101" s="1738"/>
      <c r="DV101" s="1738"/>
    </row>
  </sheetData>
  <mergeCells count="73">
    <mergeCell ref="C4:N5"/>
    <mergeCell ref="O4:Q5"/>
    <mergeCell ref="D11:H11"/>
    <mergeCell ref="D12:E13"/>
    <mergeCell ref="F12:H13"/>
    <mergeCell ref="J12:Q13"/>
    <mergeCell ref="S12:T13"/>
    <mergeCell ref="U12:W13"/>
    <mergeCell ref="Y12:AF13"/>
    <mergeCell ref="D19:H19"/>
    <mergeCell ref="D20:E21"/>
    <mergeCell ref="F20:H21"/>
    <mergeCell ref="J20:Q21"/>
    <mergeCell ref="S20:T21"/>
    <mergeCell ref="U20:W21"/>
    <mergeCell ref="Y20:AF21"/>
    <mergeCell ref="AU37:AW37"/>
    <mergeCell ref="BY37:CA37"/>
    <mergeCell ref="D27:H27"/>
    <mergeCell ref="D28:E29"/>
    <mergeCell ref="F28:H29"/>
    <mergeCell ref="J28:Q29"/>
    <mergeCell ref="S28:T29"/>
    <mergeCell ref="U28:W29"/>
    <mergeCell ref="Y28:AF29"/>
    <mergeCell ref="N35:AW35"/>
    <mergeCell ref="BA35:CA35"/>
    <mergeCell ref="N36:AW36"/>
    <mergeCell ref="BA36:CA36"/>
    <mergeCell ref="L38:M39"/>
    <mergeCell ref="N38:AW39"/>
    <mergeCell ref="AY38:AZ39"/>
    <mergeCell ref="BA38:CA39"/>
    <mergeCell ref="AG46:AI46"/>
    <mergeCell ref="BY46:CA46"/>
    <mergeCell ref="CB50:CC51"/>
    <mergeCell ref="Y47:Z48"/>
    <mergeCell ref="AA47:AI48"/>
    <mergeCell ref="AJ47:AK48"/>
    <mergeCell ref="BQ47:BR48"/>
    <mergeCell ref="BS47:CA48"/>
    <mergeCell ref="CB47:CC48"/>
    <mergeCell ref="Y50:Z51"/>
    <mergeCell ref="AA50:AI51"/>
    <mergeCell ref="AJ50:AK51"/>
    <mergeCell ref="BQ50:BR51"/>
    <mergeCell ref="BS50:CA51"/>
    <mergeCell ref="CB56:CC57"/>
    <mergeCell ref="D63:H63"/>
    <mergeCell ref="Y53:Z54"/>
    <mergeCell ref="AA53:AI54"/>
    <mergeCell ref="AJ53:AK54"/>
    <mergeCell ref="BQ53:BR54"/>
    <mergeCell ref="BS53:CA54"/>
    <mergeCell ref="CB53:CC54"/>
    <mergeCell ref="Y64:AF65"/>
    <mergeCell ref="Y56:Z57"/>
    <mergeCell ref="AA56:AI57"/>
    <mergeCell ref="AJ56:AK57"/>
    <mergeCell ref="BS56:CA57"/>
    <mergeCell ref="D64:E65"/>
    <mergeCell ref="F64:H65"/>
    <mergeCell ref="J64:Q65"/>
    <mergeCell ref="S64:T65"/>
    <mergeCell ref="U64:W65"/>
    <mergeCell ref="Y72:AF73"/>
    <mergeCell ref="A99:CD99"/>
    <mergeCell ref="D71:H71"/>
    <mergeCell ref="D72:E73"/>
    <mergeCell ref="F72:H73"/>
    <mergeCell ref="J72:Q73"/>
    <mergeCell ref="S72:T73"/>
    <mergeCell ref="U72:W73"/>
  </mergeCells>
  <pageMargins left="0.7" right="0.7" top="0.75" bottom="0.75" header="0.3" footer="0.3"/>
  <pageSetup paperSize="9" orientation="portrait" verticalDpi="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6BD2F-FCD0-40A5-B183-048667A3E8F4}">
  <sheetPr>
    <tabColor rgb="FF9966FF"/>
  </sheetPr>
  <dimension ref="A1:FV95"/>
  <sheetViews>
    <sheetView showGridLines="0" view="pageBreakPreview" zoomScale="40" zoomScaleNormal="40" zoomScaleSheetLayoutView="40" workbookViewId="0">
      <selection activeCell="AU88" sqref="AU88:BU89"/>
    </sheetView>
  </sheetViews>
  <sheetFormatPr defaultColWidth="1.61328125" defaultRowHeight="18"/>
  <cols>
    <col min="1" max="1" width="1.61328125" style="1"/>
    <col min="2" max="2" width="2.69140625" style="1" customWidth="1"/>
    <col min="3" max="3" width="7.3046875" style="1" customWidth="1"/>
    <col min="4" max="35" width="2.69140625" style="1" customWidth="1"/>
    <col min="36" max="36" width="3.69140625" style="1" customWidth="1"/>
    <col min="37" max="46" width="2.69140625" style="1" customWidth="1"/>
    <col min="47" max="47" width="3.69140625" style="1" customWidth="1"/>
    <col min="48" max="82" width="2.69140625" style="1" customWidth="1"/>
    <col min="83" max="83" width="2.07421875" style="1" customWidth="1"/>
    <col min="84" max="85" width="1.61328125" style="1"/>
    <col min="86" max="126" width="1.61328125" style="1738"/>
    <col min="127" max="208" width="1.61328125" style="1"/>
    <col min="209" max="209" width="2.69140625" style="1" customWidth="1"/>
    <col min="210" max="210" width="6.3046875" style="1" customWidth="1"/>
    <col min="211" max="211" width="2.69140625" style="1" customWidth="1"/>
    <col min="212" max="215" width="0.921875" style="1" customWidth="1"/>
    <col min="216" max="297" width="2.69140625" style="1" customWidth="1"/>
    <col min="298" max="464" width="1.61328125" style="1"/>
    <col min="465" max="465" width="2.69140625" style="1" customWidth="1"/>
    <col min="466" max="466" width="6.3046875" style="1" customWidth="1"/>
    <col min="467" max="467" width="2.69140625" style="1" customWidth="1"/>
    <col min="468" max="471" width="0.921875" style="1" customWidth="1"/>
    <col min="472" max="553" width="2.69140625" style="1" customWidth="1"/>
    <col min="554" max="720" width="1.61328125" style="1"/>
    <col min="721" max="721" width="2.69140625" style="1" customWidth="1"/>
    <col min="722" max="722" width="6.3046875" style="1" customWidth="1"/>
    <col min="723" max="723" width="2.69140625" style="1" customWidth="1"/>
    <col min="724" max="727" width="0.921875" style="1" customWidth="1"/>
    <col min="728" max="809" width="2.69140625" style="1" customWidth="1"/>
    <col min="810" max="976" width="1.61328125" style="1"/>
    <col min="977" max="977" width="2.69140625" style="1" customWidth="1"/>
    <col min="978" max="978" width="6.3046875" style="1" customWidth="1"/>
    <col min="979" max="979" width="2.69140625" style="1" customWidth="1"/>
    <col min="980" max="983" width="0.921875" style="1" customWidth="1"/>
    <col min="984" max="1065" width="2.69140625" style="1" customWidth="1"/>
    <col min="1066" max="1232" width="1.61328125" style="1"/>
    <col min="1233" max="1233" width="2.69140625" style="1" customWidth="1"/>
    <col min="1234" max="1234" width="6.3046875" style="1" customWidth="1"/>
    <col min="1235" max="1235" width="2.69140625" style="1" customWidth="1"/>
    <col min="1236" max="1239" width="0.921875" style="1" customWidth="1"/>
    <col min="1240" max="1321" width="2.69140625" style="1" customWidth="1"/>
    <col min="1322" max="1488" width="1.61328125" style="1"/>
    <col min="1489" max="1489" width="2.69140625" style="1" customWidth="1"/>
    <col min="1490" max="1490" width="6.3046875" style="1" customWidth="1"/>
    <col min="1491" max="1491" width="2.69140625" style="1" customWidth="1"/>
    <col min="1492" max="1495" width="0.921875" style="1" customWidth="1"/>
    <col min="1496" max="1577" width="2.69140625" style="1" customWidth="1"/>
    <col min="1578" max="1744" width="1.61328125" style="1"/>
    <col min="1745" max="1745" width="2.69140625" style="1" customWidth="1"/>
    <col min="1746" max="1746" width="6.3046875" style="1" customWidth="1"/>
    <col min="1747" max="1747" width="2.69140625" style="1" customWidth="1"/>
    <col min="1748" max="1751" width="0.921875" style="1" customWidth="1"/>
    <col min="1752" max="1833" width="2.69140625" style="1" customWidth="1"/>
    <col min="1834" max="2000" width="1.61328125" style="1"/>
    <col min="2001" max="2001" width="2.69140625" style="1" customWidth="1"/>
    <col min="2002" max="2002" width="6.3046875" style="1" customWidth="1"/>
    <col min="2003" max="2003" width="2.69140625" style="1" customWidth="1"/>
    <col min="2004" max="2007" width="0.921875" style="1" customWidth="1"/>
    <col min="2008" max="2089" width="2.69140625" style="1" customWidth="1"/>
    <col min="2090" max="2256" width="1.61328125" style="1"/>
    <col min="2257" max="2257" width="2.69140625" style="1" customWidth="1"/>
    <col min="2258" max="2258" width="6.3046875" style="1" customWidth="1"/>
    <col min="2259" max="2259" width="2.69140625" style="1" customWidth="1"/>
    <col min="2260" max="2263" width="0.921875" style="1" customWidth="1"/>
    <col min="2264" max="2345" width="2.69140625" style="1" customWidth="1"/>
    <col min="2346" max="2512" width="1.61328125" style="1"/>
    <col min="2513" max="2513" width="2.69140625" style="1" customWidth="1"/>
    <col min="2514" max="2514" width="6.3046875" style="1" customWidth="1"/>
    <col min="2515" max="2515" width="2.69140625" style="1" customWidth="1"/>
    <col min="2516" max="2519" width="0.921875" style="1" customWidth="1"/>
    <col min="2520" max="2601" width="2.69140625" style="1" customWidth="1"/>
    <col min="2602" max="2768" width="1.61328125" style="1"/>
    <col min="2769" max="2769" width="2.69140625" style="1" customWidth="1"/>
    <col min="2770" max="2770" width="6.3046875" style="1" customWidth="1"/>
    <col min="2771" max="2771" width="2.69140625" style="1" customWidth="1"/>
    <col min="2772" max="2775" width="0.921875" style="1" customWidth="1"/>
    <col min="2776" max="2857" width="2.69140625" style="1" customWidth="1"/>
    <col min="2858" max="3024" width="1.61328125" style="1"/>
    <col min="3025" max="3025" width="2.69140625" style="1" customWidth="1"/>
    <col min="3026" max="3026" width="6.3046875" style="1" customWidth="1"/>
    <col min="3027" max="3027" width="2.69140625" style="1" customWidth="1"/>
    <col min="3028" max="3031" width="0.921875" style="1" customWidth="1"/>
    <col min="3032" max="3113" width="2.69140625" style="1" customWidth="1"/>
    <col min="3114" max="3280" width="1.61328125" style="1"/>
    <col min="3281" max="3281" width="2.69140625" style="1" customWidth="1"/>
    <col min="3282" max="3282" width="6.3046875" style="1" customWidth="1"/>
    <col min="3283" max="3283" width="2.69140625" style="1" customWidth="1"/>
    <col min="3284" max="3287" width="0.921875" style="1" customWidth="1"/>
    <col min="3288" max="3369" width="2.69140625" style="1" customWidth="1"/>
    <col min="3370" max="3536" width="1.61328125" style="1"/>
    <col min="3537" max="3537" width="2.69140625" style="1" customWidth="1"/>
    <col min="3538" max="3538" width="6.3046875" style="1" customWidth="1"/>
    <col min="3539" max="3539" width="2.69140625" style="1" customWidth="1"/>
    <col min="3540" max="3543" width="0.921875" style="1" customWidth="1"/>
    <col min="3544" max="3625" width="2.69140625" style="1" customWidth="1"/>
    <col min="3626" max="3792" width="1.61328125" style="1"/>
    <col min="3793" max="3793" width="2.69140625" style="1" customWidth="1"/>
    <col min="3794" max="3794" width="6.3046875" style="1" customWidth="1"/>
    <col min="3795" max="3795" width="2.69140625" style="1" customWidth="1"/>
    <col min="3796" max="3799" width="0.921875" style="1" customWidth="1"/>
    <col min="3800" max="3881" width="2.69140625" style="1" customWidth="1"/>
    <col min="3882" max="4048" width="1.61328125" style="1"/>
    <col min="4049" max="4049" width="2.69140625" style="1" customWidth="1"/>
    <col min="4050" max="4050" width="6.3046875" style="1" customWidth="1"/>
    <col min="4051" max="4051" width="2.69140625" style="1" customWidth="1"/>
    <col min="4052" max="4055" width="0.921875" style="1" customWidth="1"/>
    <col min="4056" max="4137" width="2.69140625" style="1" customWidth="1"/>
    <col min="4138" max="4304" width="1.61328125" style="1"/>
    <col min="4305" max="4305" width="2.69140625" style="1" customWidth="1"/>
    <col min="4306" max="4306" width="6.3046875" style="1" customWidth="1"/>
    <col min="4307" max="4307" width="2.69140625" style="1" customWidth="1"/>
    <col min="4308" max="4311" width="0.921875" style="1" customWidth="1"/>
    <col min="4312" max="4393" width="2.69140625" style="1" customWidth="1"/>
    <col min="4394" max="4560" width="1.61328125" style="1"/>
    <col min="4561" max="4561" width="2.69140625" style="1" customWidth="1"/>
    <col min="4562" max="4562" width="6.3046875" style="1" customWidth="1"/>
    <col min="4563" max="4563" width="2.69140625" style="1" customWidth="1"/>
    <col min="4564" max="4567" width="0.921875" style="1" customWidth="1"/>
    <col min="4568" max="4649" width="2.69140625" style="1" customWidth="1"/>
    <col min="4650" max="4816" width="1.61328125" style="1"/>
    <col min="4817" max="4817" width="2.69140625" style="1" customWidth="1"/>
    <col min="4818" max="4818" width="6.3046875" style="1" customWidth="1"/>
    <col min="4819" max="4819" width="2.69140625" style="1" customWidth="1"/>
    <col min="4820" max="4823" width="0.921875" style="1" customWidth="1"/>
    <col min="4824" max="4905" width="2.69140625" style="1" customWidth="1"/>
    <col min="4906" max="5072" width="1.61328125" style="1"/>
    <col min="5073" max="5073" width="2.69140625" style="1" customWidth="1"/>
    <col min="5074" max="5074" width="6.3046875" style="1" customWidth="1"/>
    <col min="5075" max="5075" width="2.69140625" style="1" customWidth="1"/>
    <col min="5076" max="5079" width="0.921875" style="1" customWidth="1"/>
    <col min="5080" max="5161" width="2.69140625" style="1" customWidth="1"/>
    <col min="5162" max="5328" width="1.61328125" style="1"/>
    <col min="5329" max="5329" width="2.69140625" style="1" customWidth="1"/>
    <col min="5330" max="5330" width="6.3046875" style="1" customWidth="1"/>
    <col min="5331" max="5331" width="2.69140625" style="1" customWidth="1"/>
    <col min="5332" max="5335" width="0.921875" style="1" customWidth="1"/>
    <col min="5336" max="5417" width="2.69140625" style="1" customWidth="1"/>
    <col min="5418" max="5584" width="1.61328125" style="1"/>
    <col min="5585" max="5585" width="2.69140625" style="1" customWidth="1"/>
    <col min="5586" max="5586" width="6.3046875" style="1" customWidth="1"/>
    <col min="5587" max="5587" width="2.69140625" style="1" customWidth="1"/>
    <col min="5588" max="5591" width="0.921875" style="1" customWidth="1"/>
    <col min="5592" max="5673" width="2.69140625" style="1" customWidth="1"/>
    <col min="5674" max="5840" width="1.61328125" style="1"/>
    <col min="5841" max="5841" width="2.69140625" style="1" customWidth="1"/>
    <col min="5842" max="5842" width="6.3046875" style="1" customWidth="1"/>
    <col min="5843" max="5843" width="2.69140625" style="1" customWidth="1"/>
    <col min="5844" max="5847" width="0.921875" style="1" customWidth="1"/>
    <col min="5848" max="5929" width="2.69140625" style="1" customWidth="1"/>
    <col min="5930" max="6096" width="1.61328125" style="1"/>
    <col min="6097" max="6097" width="2.69140625" style="1" customWidth="1"/>
    <col min="6098" max="6098" width="6.3046875" style="1" customWidth="1"/>
    <col min="6099" max="6099" width="2.69140625" style="1" customWidth="1"/>
    <col min="6100" max="6103" width="0.921875" style="1" customWidth="1"/>
    <col min="6104" max="6185" width="2.69140625" style="1" customWidth="1"/>
    <col min="6186" max="6352" width="1.61328125" style="1"/>
    <col min="6353" max="6353" width="2.69140625" style="1" customWidth="1"/>
    <col min="6354" max="6354" width="6.3046875" style="1" customWidth="1"/>
    <col min="6355" max="6355" width="2.69140625" style="1" customWidth="1"/>
    <col min="6356" max="6359" width="0.921875" style="1" customWidth="1"/>
    <col min="6360" max="6441" width="2.69140625" style="1" customWidth="1"/>
    <col min="6442" max="6608" width="1.61328125" style="1"/>
    <col min="6609" max="6609" width="2.69140625" style="1" customWidth="1"/>
    <col min="6610" max="6610" width="6.3046875" style="1" customWidth="1"/>
    <col min="6611" max="6611" width="2.69140625" style="1" customWidth="1"/>
    <col min="6612" max="6615" width="0.921875" style="1" customWidth="1"/>
    <col min="6616" max="6697" width="2.69140625" style="1" customWidth="1"/>
    <col min="6698" max="6864" width="1.61328125" style="1"/>
    <col min="6865" max="6865" width="2.69140625" style="1" customWidth="1"/>
    <col min="6866" max="6866" width="6.3046875" style="1" customWidth="1"/>
    <col min="6867" max="6867" width="2.69140625" style="1" customWidth="1"/>
    <col min="6868" max="6871" width="0.921875" style="1" customWidth="1"/>
    <col min="6872" max="6953" width="2.69140625" style="1" customWidth="1"/>
    <col min="6954" max="7120" width="1.61328125" style="1"/>
    <col min="7121" max="7121" width="2.69140625" style="1" customWidth="1"/>
    <col min="7122" max="7122" width="6.3046875" style="1" customWidth="1"/>
    <col min="7123" max="7123" width="2.69140625" style="1" customWidth="1"/>
    <col min="7124" max="7127" width="0.921875" style="1" customWidth="1"/>
    <col min="7128" max="7209" width="2.69140625" style="1" customWidth="1"/>
    <col min="7210" max="7376" width="1.61328125" style="1"/>
    <col min="7377" max="7377" width="2.69140625" style="1" customWidth="1"/>
    <col min="7378" max="7378" width="6.3046875" style="1" customWidth="1"/>
    <col min="7379" max="7379" width="2.69140625" style="1" customWidth="1"/>
    <col min="7380" max="7383" width="0.921875" style="1" customWidth="1"/>
    <col min="7384" max="7465" width="2.69140625" style="1" customWidth="1"/>
    <col min="7466" max="7632" width="1.61328125" style="1"/>
    <col min="7633" max="7633" width="2.69140625" style="1" customWidth="1"/>
    <col min="7634" max="7634" width="6.3046875" style="1" customWidth="1"/>
    <col min="7635" max="7635" width="2.69140625" style="1" customWidth="1"/>
    <col min="7636" max="7639" width="0.921875" style="1" customWidth="1"/>
    <col min="7640" max="7721" width="2.69140625" style="1" customWidth="1"/>
    <col min="7722" max="7888" width="1.61328125" style="1"/>
    <col min="7889" max="7889" width="2.69140625" style="1" customWidth="1"/>
    <col min="7890" max="7890" width="6.3046875" style="1" customWidth="1"/>
    <col min="7891" max="7891" width="2.69140625" style="1" customWidth="1"/>
    <col min="7892" max="7895" width="0.921875" style="1" customWidth="1"/>
    <col min="7896" max="7977" width="2.69140625" style="1" customWidth="1"/>
    <col min="7978" max="8144" width="1.61328125" style="1"/>
    <col min="8145" max="8145" width="2.69140625" style="1" customWidth="1"/>
    <col min="8146" max="8146" width="6.3046875" style="1" customWidth="1"/>
    <col min="8147" max="8147" width="2.69140625" style="1" customWidth="1"/>
    <col min="8148" max="8151" width="0.921875" style="1" customWidth="1"/>
    <col min="8152" max="8233" width="2.69140625" style="1" customWidth="1"/>
    <col min="8234" max="8400" width="1.61328125" style="1"/>
    <col min="8401" max="8401" width="2.69140625" style="1" customWidth="1"/>
    <col min="8402" max="8402" width="6.3046875" style="1" customWidth="1"/>
    <col min="8403" max="8403" width="2.69140625" style="1" customWidth="1"/>
    <col min="8404" max="8407" width="0.921875" style="1" customWidth="1"/>
    <col min="8408" max="8489" width="2.69140625" style="1" customWidth="1"/>
    <col min="8490" max="8656" width="1.61328125" style="1"/>
    <col min="8657" max="8657" width="2.69140625" style="1" customWidth="1"/>
    <col min="8658" max="8658" width="6.3046875" style="1" customWidth="1"/>
    <col min="8659" max="8659" width="2.69140625" style="1" customWidth="1"/>
    <col min="8660" max="8663" width="0.921875" style="1" customWidth="1"/>
    <col min="8664" max="8745" width="2.69140625" style="1" customWidth="1"/>
    <col min="8746" max="8912" width="1.61328125" style="1"/>
    <col min="8913" max="8913" width="2.69140625" style="1" customWidth="1"/>
    <col min="8914" max="8914" width="6.3046875" style="1" customWidth="1"/>
    <col min="8915" max="8915" width="2.69140625" style="1" customWidth="1"/>
    <col min="8916" max="8919" width="0.921875" style="1" customWidth="1"/>
    <col min="8920" max="9001" width="2.69140625" style="1" customWidth="1"/>
    <col min="9002" max="9168" width="1.61328125" style="1"/>
    <col min="9169" max="9169" width="2.69140625" style="1" customWidth="1"/>
    <col min="9170" max="9170" width="6.3046875" style="1" customWidth="1"/>
    <col min="9171" max="9171" width="2.69140625" style="1" customWidth="1"/>
    <col min="9172" max="9175" width="0.921875" style="1" customWidth="1"/>
    <col min="9176" max="9257" width="2.69140625" style="1" customWidth="1"/>
    <col min="9258" max="9424" width="1.61328125" style="1"/>
    <col min="9425" max="9425" width="2.69140625" style="1" customWidth="1"/>
    <col min="9426" max="9426" width="6.3046875" style="1" customWidth="1"/>
    <col min="9427" max="9427" width="2.69140625" style="1" customWidth="1"/>
    <col min="9428" max="9431" width="0.921875" style="1" customWidth="1"/>
    <col min="9432" max="9513" width="2.69140625" style="1" customWidth="1"/>
    <col min="9514" max="9680" width="1.61328125" style="1"/>
    <col min="9681" max="9681" width="2.69140625" style="1" customWidth="1"/>
    <col min="9682" max="9682" width="6.3046875" style="1" customWidth="1"/>
    <col min="9683" max="9683" width="2.69140625" style="1" customWidth="1"/>
    <col min="9684" max="9687" width="0.921875" style="1" customWidth="1"/>
    <col min="9688" max="9769" width="2.69140625" style="1" customWidth="1"/>
    <col min="9770" max="9936" width="1.61328125" style="1"/>
    <col min="9937" max="9937" width="2.69140625" style="1" customWidth="1"/>
    <col min="9938" max="9938" width="6.3046875" style="1" customWidth="1"/>
    <col min="9939" max="9939" width="2.69140625" style="1" customWidth="1"/>
    <col min="9940" max="9943" width="0.921875" style="1" customWidth="1"/>
    <col min="9944" max="10025" width="2.69140625" style="1" customWidth="1"/>
    <col min="10026" max="10192" width="1.61328125" style="1"/>
    <col min="10193" max="10193" width="2.69140625" style="1" customWidth="1"/>
    <col min="10194" max="10194" width="6.3046875" style="1" customWidth="1"/>
    <col min="10195" max="10195" width="2.69140625" style="1" customWidth="1"/>
    <col min="10196" max="10199" width="0.921875" style="1" customWidth="1"/>
    <col min="10200" max="10281" width="2.69140625" style="1" customWidth="1"/>
    <col min="10282" max="10448" width="1.61328125" style="1"/>
    <col min="10449" max="10449" width="2.69140625" style="1" customWidth="1"/>
    <col min="10450" max="10450" width="6.3046875" style="1" customWidth="1"/>
    <col min="10451" max="10451" width="2.69140625" style="1" customWidth="1"/>
    <col min="10452" max="10455" width="0.921875" style="1" customWidth="1"/>
    <col min="10456" max="10537" width="2.69140625" style="1" customWidth="1"/>
    <col min="10538" max="10704" width="1.61328125" style="1"/>
    <col min="10705" max="10705" width="2.69140625" style="1" customWidth="1"/>
    <col min="10706" max="10706" width="6.3046875" style="1" customWidth="1"/>
    <col min="10707" max="10707" width="2.69140625" style="1" customWidth="1"/>
    <col min="10708" max="10711" width="0.921875" style="1" customWidth="1"/>
    <col min="10712" max="10793" width="2.69140625" style="1" customWidth="1"/>
    <col min="10794" max="10960" width="1.61328125" style="1"/>
    <col min="10961" max="10961" width="2.69140625" style="1" customWidth="1"/>
    <col min="10962" max="10962" width="6.3046875" style="1" customWidth="1"/>
    <col min="10963" max="10963" width="2.69140625" style="1" customWidth="1"/>
    <col min="10964" max="10967" width="0.921875" style="1" customWidth="1"/>
    <col min="10968" max="11049" width="2.69140625" style="1" customWidth="1"/>
    <col min="11050" max="11216" width="1.61328125" style="1"/>
    <col min="11217" max="11217" width="2.69140625" style="1" customWidth="1"/>
    <col min="11218" max="11218" width="6.3046875" style="1" customWidth="1"/>
    <col min="11219" max="11219" width="2.69140625" style="1" customWidth="1"/>
    <col min="11220" max="11223" width="0.921875" style="1" customWidth="1"/>
    <col min="11224" max="11305" width="2.69140625" style="1" customWidth="1"/>
    <col min="11306" max="11472" width="1.61328125" style="1"/>
    <col min="11473" max="11473" width="2.69140625" style="1" customWidth="1"/>
    <col min="11474" max="11474" width="6.3046875" style="1" customWidth="1"/>
    <col min="11475" max="11475" width="2.69140625" style="1" customWidth="1"/>
    <col min="11476" max="11479" width="0.921875" style="1" customWidth="1"/>
    <col min="11480" max="11561" width="2.69140625" style="1" customWidth="1"/>
    <col min="11562" max="11728" width="1.61328125" style="1"/>
    <col min="11729" max="11729" width="2.69140625" style="1" customWidth="1"/>
    <col min="11730" max="11730" width="6.3046875" style="1" customWidth="1"/>
    <col min="11731" max="11731" width="2.69140625" style="1" customWidth="1"/>
    <col min="11732" max="11735" width="0.921875" style="1" customWidth="1"/>
    <col min="11736" max="11817" width="2.69140625" style="1" customWidth="1"/>
    <col min="11818" max="11984" width="1.61328125" style="1"/>
    <col min="11985" max="11985" width="2.69140625" style="1" customWidth="1"/>
    <col min="11986" max="11986" width="6.3046875" style="1" customWidth="1"/>
    <col min="11987" max="11987" width="2.69140625" style="1" customWidth="1"/>
    <col min="11988" max="11991" width="0.921875" style="1" customWidth="1"/>
    <col min="11992" max="12073" width="2.69140625" style="1" customWidth="1"/>
    <col min="12074" max="12240" width="1.61328125" style="1"/>
    <col min="12241" max="12241" width="2.69140625" style="1" customWidth="1"/>
    <col min="12242" max="12242" width="6.3046875" style="1" customWidth="1"/>
    <col min="12243" max="12243" width="2.69140625" style="1" customWidth="1"/>
    <col min="12244" max="12247" width="0.921875" style="1" customWidth="1"/>
    <col min="12248" max="12329" width="2.69140625" style="1" customWidth="1"/>
    <col min="12330" max="12496" width="1.61328125" style="1"/>
    <col min="12497" max="12497" width="2.69140625" style="1" customWidth="1"/>
    <col min="12498" max="12498" width="6.3046875" style="1" customWidth="1"/>
    <col min="12499" max="12499" width="2.69140625" style="1" customWidth="1"/>
    <col min="12500" max="12503" width="0.921875" style="1" customWidth="1"/>
    <col min="12504" max="12585" width="2.69140625" style="1" customWidth="1"/>
    <col min="12586" max="12752" width="1.61328125" style="1"/>
    <col min="12753" max="12753" width="2.69140625" style="1" customWidth="1"/>
    <col min="12754" max="12754" width="6.3046875" style="1" customWidth="1"/>
    <col min="12755" max="12755" width="2.69140625" style="1" customWidth="1"/>
    <col min="12756" max="12759" width="0.921875" style="1" customWidth="1"/>
    <col min="12760" max="12841" width="2.69140625" style="1" customWidth="1"/>
    <col min="12842" max="13008" width="1.61328125" style="1"/>
    <col min="13009" max="13009" width="2.69140625" style="1" customWidth="1"/>
    <col min="13010" max="13010" width="6.3046875" style="1" customWidth="1"/>
    <col min="13011" max="13011" width="2.69140625" style="1" customWidth="1"/>
    <col min="13012" max="13015" width="0.921875" style="1" customWidth="1"/>
    <col min="13016" max="13097" width="2.69140625" style="1" customWidth="1"/>
    <col min="13098" max="13264" width="1.61328125" style="1"/>
    <col min="13265" max="13265" width="2.69140625" style="1" customWidth="1"/>
    <col min="13266" max="13266" width="6.3046875" style="1" customWidth="1"/>
    <col min="13267" max="13267" width="2.69140625" style="1" customWidth="1"/>
    <col min="13268" max="13271" width="0.921875" style="1" customWidth="1"/>
    <col min="13272" max="13353" width="2.69140625" style="1" customWidth="1"/>
    <col min="13354" max="13520" width="1.61328125" style="1"/>
    <col min="13521" max="13521" width="2.69140625" style="1" customWidth="1"/>
    <col min="13522" max="13522" width="6.3046875" style="1" customWidth="1"/>
    <col min="13523" max="13523" width="2.69140625" style="1" customWidth="1"/>
    <col min="13524" max="13527" width="0.921875" style="1" customWidth="1"/>
    <col min="13528" max="13609" width="2.69140625" style="1" customWidth="1"/>
    <col min="13610" max="13776" width="1.61328125" style="1"/>
    <col min="13777" max="13777" width="2.69140625" style="1" customWidth="1"/>
    <col min="13778" max="13778" width="6.3046875" style="1" customWidth="1"/>
    <col min="13779" max="13779" width="2.69140625" style="1" customWidth="1"/>
    <col min="13780" max="13783" width="0.921875" style="1" customWidth="1"/>
    <col min="13784" max="13865" width="2.69140625" style="1" customWidth="1"/>
    <col min="13866" max="14032" width="1.61328125" style="1"/>
    <col min="14033" max="14033" width="2.69140625" style="1" customWidth="1"/>
    <col min="14034" max="14034" width="6.3046875" style="1" customWidth="1"/>
    <col min="14035" max="14035" width="2.69140625" style="1" customWidth="1"/>
    <col min="14036" max="14039" width="0.921875" style="1" customWidth="1"/>
    <col min="14040" max="14121" width="2.69140625" style="1" customWidth="1"/>
    <col min="14122" max="14288" width="1.61328125" style="1"/>
    <col min="14289" max="14289" width="2.69140625" style="1" customWidth="1"/>
    <col min="14290" max="14290" width="6.3046875" style="1" customWidth="1"/>
    <col min="14291" max="14291" width="2.69140625" style="1" customWidth="1"/>
    <col min="14292" max="14295" width="0.921875" style="1" customWidth="1"/>
    <col min="14296" max="14377" width="2.69140625" style="1" customWidth="1"/>
    <col min="14378" max="14544" width="1.61328125" style="1"/>
    <col min="14545" max="14545" width="2.69140625" style="1" customWidth="1"/>
    <col min="14546" max="14546" width="6.3046875" style="1" customWidth="1"/>
    <col min="14547" max="14547" width="2.69140625" style="1" customWidth="1"/>
    <col min="14548" max="14551" width="0.921875" style="1" customWidth="1"/>
    <col min="14552" max="14633" width="2.69140625" style="1" customWidth="1"/>
    <col min="14634" max="14800" width="1.61328125" style="1"/>
    <col min="14801" max="14801" width="2.69140625" style="1" customWidth="1"/>
    <col min="14802" max="14802" width="6.3046875" style="1" customWidth="1"/>
    <col min="14803" max="14803" width="2.69140625" style="1" customWidth="1"/>
    <col min="14804" max="14807" width="0.921875" style="1" customWidth="1"/>
    <col min="14808" max="14889" width="2.69140625" style="1" customWidth="1"/>
    <col min="14890" max="15056" width="1.61328125" style="1"/>
    <col min="15057" max="15057" width="2.69140625" style="1" customWidth="1"/>
    <col min="15058" max="15058" width="6.3046875" style="1" customWidth="1"/>
    <col min="15059" max="15059" width="2.69140625" style="1" customWidth="1"/>
    <col min="15060" max="15063" width="0.921875" style="1" customWidth="1"/>
    <col min="15064" max="15145" width="2.69140625" style="1" customWidth="1"/>
    <col min="15146" max="15312" width="1.61328125" style="1"/>
    <col min="15313" max="15313" width="2.69140625" style="1" customWidth="1"/>
    <col min="15314" max="15314" width="6.3046875" style="1" customWidth="1"/>
    <col min="15315" max="15315" width="2.69140625" style="1" customWidth="1"/>
    <col min="15316" max="15319" width="0.921875" style="1" customWidth="1"/>
    <col min="15320" max="15401" width="2.69140625" style="1" customWidth="1"/>
    <col min="15402" max="15568" width="1.61328125" style="1"/>
    <col min="15569" max="15569" width="2.69140625" style="1" customWidth="1"/>
    <col min="15570" max="15570" width="6.3046875" style="1" customWidth="1"/>
    <col min="15571" max="15571" width="2.69140625" style="1" customWidth="1"/>
    <col min="15572" max="15575" width="0.921875" style="1" customWidth="1"/>
    <col min="15576" max="15657" width="2.69140625" style="1" customWidth="1"/>
    <col min="15658" max="15824" width="1.61328125" style="1"/>
    <col min="15825" max="15825" width="2.69140625" style="1" customWidth="1"/>
    <col min="15826" max="15826" width="6.3046875" style="1" customWidth="1"/>
    <col min="15827" max="15827" width="2.69140625" style="1" customWidth="1"/>
    <col min="15828" max="15831" width="0.921875" style="1" customWidth="1"/>
    <col min="15832" max="15913" width="2.69140625" style="1" customWidth="1"/>
    <col min="15914" max="16080" width="1.61328125" style="1"/>
    <col min="16081" max="16081" width="2.69140625" style="1" customWidth="1"/>
    <col min="16082" max="16082" width="6.3046875" style="1" customWidth="1"/>
    <col min="16083" max="16083" width="2.69140625" style="1" customWidth="1"/>
    <col min="16084" max="16087" width="0.921875" style="1" customWidth="1"/>
    <col min="16088" max="16169" width="2.69140625" style="1" customWidth="1"/>
    <col min="16170" max="16384" width="1.61328125" style="1"/>
  </cols>
  <sheetData>
    <row r="1" spans="2:126" ht="81" customHeight="1" thickBot="1"/>
    <row r="2" spans="2:126" s="1804" customFormat="1" ht="24.9" customHeight="1">
      <c r="B2" s="1801"/>
      <c r="C2" s="1802"/>
      <c r="D2" s="1802"/>
      <c r="E2" s="1802"/>
      <c r="F2" s="1802"/>
      <c r="G2" s="1802"/>
      <c r="H2" s="1802"/>
      <c r="I2" s="1802"/>
      <c r="J2" s="1802"/>
      <c r="K2" s="1802"/>
      <c r="L2" s="1802"/>
      <c r="M2" s="1802"/>
      <c r="N2" s="1802"/>
      <c r="O2" s="1802"/>
      <c r="P2" s="1802"/>
      <c r="Q2" s="1802"/>
      <c r="R2" s="1802"/>
      <c r="S2" s="1802"/>
      <c r="T2" s="1802"/>
      <c r="U2" s="1802"/>
      <c r="V2" s="1802"/>
      <c r="W2" s="1802"/>
      <c r="X2" s="1802"/>
      <c r="Y2" s="1802"/>
      <c r="Z2" s="1802"/>
      <c r="AA2" s="1802"/>
      <c r="AB2" s="1802"/>
      <c r="AC2" s="1802"/>
      <c r="AD2" s="1802"/>
      <c r="AE2" s="1802"/>
      <c r="AF2" s="1802"/>
      <c r="AG2" s="1802"/>
      <c r="AH2" s="1802"/>
      <c r="AI2" s="1802"/>
      <c r="AJ2" s="1802"/>
      <c r="AK2" s="1802"/>
      <c r="AL2" s="1802"/>
      <c r="AM2" s="1802"/>
      <c r="AN2" s="1802"/>
      <c r="AO2" s="1802"/>
      <c r="AP2" s="1802"/>
      <c r="AQ2" s="1802"/>
      <c r="AR2" s="1802"/>
      <c r="AS2" s="1802"/>
      <c r="AT2" s="1802"/>
      <c r="AU2" s="1802"/>
      <c r="AV2" s="1802"/>
      <c r="AW2" s="1802"/>
      <c r="AX2" s="1802"/>
      <c r="AY2" s="1802"/>
      <c r="AZ2" s="1802"/>
      <c r="BA2" s="1802"/>
      <c r="BB2" s="1802"/>
      <c r="BC2" s="1802"/>
      <c r="BD2" s="1802"/>
      <c r="BE2" s="1802"/>
      <c r="BF2" s="1802"/>
      <c r="BG2" s="1802"/>
      <c r="BH2" s="1802"/>
      <c r="BI2" s="1802"/>
      <c r="BJ2" s="1802"/>
      <c r="BK2" s="1802"/>
      <c r="BL2" s="1802"/>
      <c r="BM2" s="1802"/>
      <c r="BN2" s="1802"/>
      <c r="BO2" s="1802"/>
      <c r="BP2" s="1802"/>
      <c r="BQ2" s="1802"/>
      <c r="BR2" s="1802"/>
      <c r="BS2" s="1802"/>
      <c r="BT2" s="1802"/>
      <c r="BU2" s="1802"/>
      <c r="BV2" s="1802"/>
      <c r="BW2" s="1802"/>
      <c r="BX2" s="1802"/>
      <c r="BY2" s="1802"/>
      <c r="BZ2" s="1802"/>
      <c r="CA2" s="1802"/>
      <c r="CB2" s="1802"/>
      <c r="CC2" s="1802"/>
      <c r="CD2" s="1803"/>
      <c r="CH2" s="1738"/>
      <c r="CI2" s="1738"/>
      <c r="CJ2" s="1738"/>
      <c r="CK2" s="1738"/>
      <c r="CL2" s="1738"/>
      <c r="CM2" s="1738"/>
      <c r="CN2" s="1738"/>
      <c r="CO2" s="1738"/>
      <c r="CP2" s="1738"/>
      <c r="CQ2" s="1738"/>
      <c r="CR2" s="1738"/>
      <c r="CS2" s="1738"/>
      <c r="CT2" s="1738"/>
      <c r="CU2" s="1738"/>
      <c r="CV2" s="1738"/>
      <c r="CW2" s="1738"/>
      <c r="CX2" s="1738"/>
      <c r="CY2" s="1738"/>
      <c r="CZ2" s="1738"/>
      <c r="DA2" s="1738"/>
      <c r="DB2" s="1738"/>
      <c r="DC2" s="1738"/>
      <c r="DD2" s="1738"/>
      <c r="DE2" s="1738"/>
      <c r="DF2" s="1738"/>
      <c r="DG2" s="1738"/>
      <c r="DH2" s="1738"/>
      <c r="DI2" s="1738"/>
      <c r="DJ2" s="1738"/>
      <c r="DK2" s="1738"/>
      <c r="DL2" s="1738"/>
      <c r="DM2" s="1738"/>
      <c r="DN2" s="1738"/>
      <c r="DO2" s="1738"/>
      <c r="DP2" s="1738"/>
      <c r="DQ2" s="1738"/>
      <c r="DR2" s="1738"/>
      <c r="DS2" s="1738"/>
      <c r="DT2" s="1738"/>
      <c r="DU2" s="1738"/>
      <c r="DV2" s="1738"/>
    </row>
    <row r="3" spans="2:126" s="1804" customFormat="1" ht="30" customHeight="1">
      <c r="B3" s="1805"/>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1806"/>
      <c r="CH3" s="1738"/>
      <c r="CI3" s="1738"/>
      <c r="CJ3" s="1738"/>
      <c r="CK3" s="1738"/>
      <c r="CL3" s="1738"/>
      <c r="CM3" s="1738"/>
      <c r="CN3" s="1738"/>
      <c r="CO3" s="1738"/>
      <c r="CP3" s="1738"/>
      <c r="CQ3" s="1738"/>
      <c r="CR3" s="1738"/>
      <c r="CS3" s="1738"/>
      <c r="CT3" s="1738"/>
      <c r="CU3" s="1738"/>
      <c r="CV3" s="1738"/>
      <c r="CW3" s="1738"/>
      <c r="CX3" s="1738"/>
      <c r="CY3" s="1738"/>
      <c r="CZ3" s="1738"/>
      <c r="DA3" s="1738"/>
      <c r="DB3" s="1738"/>
      <c r="DC3" s="1738"/>
      <c r="DD3" s="1738"/>
      <c r="DE3" s="1738"/>
      <c r="DF3" s="1738"/>
      <c r="DG3" s="1738"/>
      <c r="DH3" s="1738"/>
      <c r="DI3" s="1738"/>
      <c r="DJ3" s="1738"/>
      <c r="DK3" s="1738"/>
      <c r="DL3" s="1738"/>
      <c r="DM3" s="1738"/>
      <c r="DN3" s="1738"/>
      <c r="DO3" s="1738"/>
      <c r="DP3" s="1738"/>
      <c r="DQ3" s="1738"/>
      <c r="DR3" s="1738"/>
      <c r="DS3" s="1738"/>
      <c r="DT3" s="1738"/>
      <c r="DU3" s="1738"/>
      <c r="DV3" s="1738"/>
    </row>
    <row r="4" spans="2:126" s="1804" customFormat="1" ht="30" customHeight="1">
      <c r="B4" s="1800"/>
      <c r="C4" s="3216" t="s">
        <v>1609</v>
      </c>
      <c r="D4" s="3217"/>
      <c r="E4" s="3217"/>
      <c r="F4" s="3217"/>
      <c r="G4" s="3217"/>
      <c r="H4" s="3217"/>
      <c r="I4" s="3217"/>
      <c r="J4" s="3217"/>
      <c r="K4" s="3217"/>
      <c r="L4" s="3217"/>
      <c r="M4" s="3217"/>
      <c r="N4" s="3218"/>
      <c r="O4" s="3222" t="s">
        <v>1772</v>
      </c>
      <c r="P4" s="3223"/>
      <c r="Q4" s="3224"/>
      <c r="R4" s="5"/>
      <c r="S4" s="158" t="s">
        <v>1773</v>
      </c>
      <c r="T4" s="1738"/>
      <c r="U4" s="1738"/>
      <c r="V4" s="1738"/>
      <c r="W4" s="1738"/>
      <c r="X4" s="1738"/>
      <c r="Y4" s="1738"/>
      <c r="Z4" s="1738"/>
      <c r="AA4" s="1738"/>
      <c r="AB4" s="1738"/>
      <c r="AC4" s="1738"/>
      <c r="AD4" s="1738"/>
      <c r="AE4" s="1738"/>
      <c r="AF4" s="1738"/>
      <c r="AG4" s="1738"/>
      <c r="AH4" s="1738"/>
      <c r="AI4" s="1738"/>
      <c r="AJ4" s="1738"/>
      <c r="AK4" s="1738"/>
      <c r="AL4" s="1738"/>
      <c r="AM4" s="1738"/>
      <c r="AN4" s="1738"/>
      <c r="AO4" s="1738"/>
      <c r="AP4" s="1738"/>
      <c r="AQ4" s="1738"/>
      <c r="AR4" s="1738"/>
      <c r="AS4" s="1738"/>
      <c r="AT4" s="1738"/>
      <c r="AU4" s="1738"/>
      <c r="AV4" s="1738"/>
      <c r="AW4" s="1738"/>
      <c r="AX4" s="1738"/>
      <c r="AY4" s="1738"/>
      <c r="AZ4" s="1738"/>
      <c r="BA4" s="1738"/>
      <c r="BB4" s="1738"/>
      <c r="BC4" s="1738"/>
      <c r="BD4" s="1738"/>
      <c r="BE4" s="1738"/>
      <c r="BF4" s="1738"/>
      <c r="BG4" s="1738"/>
      <c r="BH4" s="1738"/>
      <c r="BI4" s="1738"/>
      <c r="BJ4" s="1738"/>
      <c r="BK4" s="1738"/>
      <c r="BL4" s="1738"/>
      <c r="BM4" s="1738"/>
      <c r="BN4" s="1738"/>
      <c r="BO4" s="1738"/>
      <c r="BP4" s="1738"/>
      <c r="BQ4" s="1738"/>
      <c r="BR4" s="1738"/>
      <c r="BS4" s="1738"/>
      <c r="BT4" s="1738"/>
      <c r="BU4" s="1738"/>
      <c r="BV4" s="1738"/>
      <c r="BW4" s="1738"/>
      <c r="BX4" s="1738"/>
      <c r="BY4" s="1738"/>
      <c r="BZ4" s="1738"/>
      <c r="CA4" s="1738"/>
      <c r="CB4" s="1738"/>
      <c r="CC4" s="1738"/>
      <c r="CD4" s="1767"/>
      <c r="CH4" s="1738"/>
      <c r="CI4" s="1738"/>
      <c r="CJ4" s="1738"/>
      <c r="CK4" s="1738"/>
      <c r="CL4" s="1738"/>
      <c r="CM4" s="1738"/>
      <c r="CN4" s="1738"/>
      <c r="CO4" s="1738"/>
      <c r="CP4" s="1738"/>
      <c r="CQ4" s="1738"/>
      <c r="CR4" s="1738"/>
      <c r="CS4" s="1738"/>
      <c r="CT4" s="1738"/>
      <c r="CU4" s="1738"/>
      <c r="CV4" s="1738"/>
      <c r="CW4" s="1738"/>
      <c r="CX4" s="1738"/>
      <c r="CY4" s="1738"/>
      <c r="CZ4" s="1738"/>
      <c r="DA4" s="1738"/>
      <c r="DB4" s="1738"/>
      <c r="DC4" s="1738"/>
      <c r="DD4" s="1738"/>
      <c r="DE4" s="1738"/>
      <c r="DF4" s="1738"/>
      <c r="DG4" s="1738"/>
      <c r="DH4" s="1738"/>
      <c r="DI4" s="1738"/>
      <c r="DJ4" s="1738"/>
      <c r="DK4" s="1738"/>
      <c r="DL4" s="1738"/>
      <c r="DM4" s="1738"/>
      <c r="DN4" s="1738"/>
      <c r="DO4" s="1738"/>
      <c r="DP4" s="1738"/>
      <c r="DQ4" s="1738"/>
      <c r="DR4" s="1738"/>
      <c r="DS4" s="1738"/>
      <c r="DT4" s="1738"/>
      <c r="DU4" s="1738"/>
      <c r="DV4" s="1738"/>
    </row>
    <row r="5" spans="2:126" s="1804" customFormat="1" ht="30" customHeight="1">
      <c r="B5" s="1800"/>
      <c r="C5" s="3219"/>
      <c r="D5" s="3220"/>
      <c r="E5" s="3220"/>
      <c r="F5" s="3220"/>
      <c r="G5" s="3220"/>
      <c r="H5" s="3220"/>
      <c r="I5" s="3220"/>
      <c r="J5" s="3220"/>
      <c r="K5" s="3220"/>
      <c r="L5" s="3220"/>
      <c r="M5" s="3220"/>
      <c r="N5" s="3221"/>
      <c r="O5" s="3225"/>
      <c r="P5" s="3226"/>
      <c r="Q5" s="3227"/>
      <c r="R5" s="5"/>
      <c r="S5" s="371" t="s">
        <v>1774</v>
      </c>
      <c r="T5" s="1738"/>
      <c r="U5" s="1738"/>
      <c r="V5" s="1738"/>
      <c r="W5" s="1738"/>
      <c r="X5" s="1738"/>
      <c r="Y5" s="1738"/>
      <c r="Z5" s="1738"/>
      <c r="AA5" s="1738"/>
      <c r="AB5" s="1738"/>
      <c r="AC5" s="1738"/>
      <c r="AD5" s="1738"/>
      <c r="AE5" s="1738"/>
      <c r="AF5" s="1738"/>
      <c r="AG5" s="1738"/>
      <c r="AH5" s="1738"/>
      <c r="AI5" s="1738"/>
      <c r="AJ5" s="1738"/>
      <c r="AK5" s="1738"/>
      <c r="AL5" s="1738"/>
      <c r="AM5" s="1738"/>
      <c r="AN5" s="1738"/>
      <c r="AO5" s="1738"/>
      <c r="AP5" s="1738"/>
      <c r="AQ5" s="1738"/>
      <c r="AR5" s="1738"/>
      <c r="AS5" s="1738"/>
      <c r="AT5" s="1738"/>
      <c r="AU5" s="1738"/>
      <c r="AV5" s="1738"/>
      <c r="AW5" s="1738"/>
      <c r="AX5" s="1738"/>
      <c r="AY5" s="1738"/>
      <c r="AZ5" s="1738"/>
      <c r="BA5" s="1738"/>
      <c r="BB5" s="1738"/>
      <c r="BC5" s="1738"/>
      <c r="BD5" s="1738"/>
      <c r="BE5" s="1738"/>
      <c r="BF5" s="1738"/>
      <c r="BG5" s="1738"/>
      <c r="BH5" s="1738"/>
      <c r="BI5" s="1738"/>
      <c r="BJ5" s="1738"/>
      <c r="BK5" s="1738"/>
      <c r="BL5" s="1738"/>
      <c r="BM5" s="1738"/>
      <c r="BN5" s="1738"/>
      <c r="BO5" s="1738"/>
      <c r="BP5" s="1738"/>
      <c r="BQ5" s="1738"/>
      <c r="BR5" s="1738"/>
      <c r="BS5" s="1738"/>
      <c r="BT5" s="1738"/>
      <c r="BU5" s="1738"/>
      <c r="BV5" s="1738"/>
      <c r="BW5" s="1738"/>
      <c r="BX5" s="1738"/>
      <c r="BY5" s="1738"/>
      <c r="BZ5" s="1738"/>
      <c r="CA5" s="1738"/>
      <c r="CB5" s="1738"/>
      <c r="CC5" s="1738"/>
      <c r="CD5" s="1767"/>
      <c r="CH5" s="1738"/>
      <c r="CI5" s="1738"/>
      <c r="CJ5" s="1738"/>
      <c r="CK5" s="1738"/>
      <c r="CL5" s="1738"/>
      <c r="CM5" s="1738"/>
      <c r="CN5" s="1738"/>
      <c r="CO5" s="1738"/>
      <c r="CP5" s="1738"/>
      <c r="CQ5" s="1738"/>
      <c r="CR5" s="1738"/>
      <c r="CS5" s="1738"/>
      <c r="CT5" s="1738"/>
      <c r="CU5" s="1738"/>
      <c r="CV5" s="1738"/>
      <c r="CW5" s="1738"/>
      <c r="CX5" s="1738"/>
      <c r="CY5" s="1738"/>
      <c r="CZ5" s="1738"/>
      <c r="DA5" s="1738"/>
      <c r="DB5" s="1738"/>
      <c r="DC5" s="1738"/>
      <c r="DD5" s="1738"/>
      <c r="DE5" s="1738"/>
      <c r="DF5" s="1738"/>
      <c r="DG5" s="1738"/>
      <c r="DH5" s="1738"/>
      <c r="DI5" s="1738"/>
      <c r="DJ5" s="1738"/>
      <c r="DK5" s="1738"/>
      <c r="DL5" s="1738"/>
      <c r="DM5" s="1738"/>
      <c r="DN5" s="1738"/>
      <c r="DO5" s="1738"/>
      <c r="DP5" s="1738"/>
      <c r="DQ5" s="1738"/>
      <c r="DR5" s="1738"/>
      <c r="DS5" s="1738"/>
      <c r="DT5" s="1738"/>
      <c r="DU5" s="1738"/>
      <c r="DV5" s="1738"/>
    </row>
    <row r="6" spans="2:126" s="1804" customFormat="1" ht="30" customHeight="1">
      <c r="B6" s="1800"/>
      <c r="C6" s="1738"/>
      <c r="D6" s="1738"/>
      <c r="E6" s="1738"/>
      <c r="F6" s="1738"/>
      <c r="G6" s="1738"/>
      <c r="H6" s="1738"/>
      <c r="I6" s="1738"/>
      <c r="J6" s="1738"/>
      <c r="K6" s="1738"/>
      <c r="L6" s="1738"/>
      <c r="M6" s="1738"/>
      <c r="N6" s="1738"/>
      <c r="O6" s="1738"/>
      <c r="P6" s="1738"/>
      <c r="Q6" s="1738"/>
      <c r="R6" s="1738"/>
      <c r="S6" s="1738"/>
      <c r="T6" s="1738"/>
      <c r="U6" s="1738"/>
      <c r="V6" s="1738"/>
      <c r="W6" s="1738"/>
      <c r="X6" s="1738"/>
      <c r="Y6" s="1738"/>
      <c r="Z6" s="1738"/>
      <c r="AA6" s="1738"/>
      <c r="AB6" s="1738"/>
      <c r="AC6" s="1738"/>
      <c r="AD6" s="1738"/>
      <c r="AE6" s="1738"/>
      <c r="AF6" s="1738"/>
      <c r="AG6" s="1738"/>
      <c r="AH6" s="1738"/>
      <c r="AI6" s="1738"/>
      <c r="AJ6" s="1738"/>
      <c r="AK6" s="1738"/>
      <c r="AL6" s="1738"/>
      <c r="AM6" s="1738"/>
      <c r="AN6" s="1738"/>
      <c r="AO6" s="1738"/>
      <c r="AP6" s="1738"/>
      <c r="AQ6" s="1738"/>
      <c r="AR6" s="1738"/>
      <c r="AS6" s="1738"/>
      <c r="AT6" s="1738"/>
      <c r="AU6" s="1738"/>
      <c r="AV6" s="1738"/>
      <c r="AW6" s="1738"/>
      <c r="AX6" s="1738"/>
      <c r="AY6" s="1738"/>
      <c r="AZ6" s="1738"/>
      <c r="BA6" s="1738"/>
      <c r="BB6" s="1738"/>
      <c r="BC6" s="1738"/>
      <c r="BD6" s="1738"/>
      <c r="BE6" s="1738"/>
      <c r="BF6" s="1738"/>
      <c r="BG6" s="1738"/>
      <c r="BH6" s="1738"/>
      <c r="BI6" s="1738"/>
      <c r="BJ6" s="1738"/>
      <c r="BK6" s="1738"/>
      <c r="BL6" s="1738"/>
      <c r="BM6" s="1738"/>
      <c r="BN6" s="1738"/>
      <c r="BO6" s="1738"/>
      <c r="BP6" s="1738"/>
      <c r="BQ6" s="1738"/>
      <c r="BR6" s="1738"/>
      <c r="BS6" s="1738"/>
      <c r="BT6" s="1738"/>
      <c r="BU6" s="1738"/>
      <c r="BV6" s="1738"/>
      <c r="BW6" s="1738"/>
      <c r="BX6" s="1738"/>
      <c r="BY6" s="1738"/>
      <c r="BZ6" s="1738"/>
      <c r="CA6" s="1738"/>
      <c r="CB6" s="1738"/>
      <c r="CC6" s="1738"/>
      <c r="CD6" s="1767"/>
      <c r="CH6" s="1738"/>
      <c r="CI6" s="1738"/>
      <c r="CJ6" s="1738"/>
      <c r="CK6" s="1738"/>
      <c r="CL6" s="1738"/>
      <c r="CM6" s="1738"/>
      <c r="CN6" s="1738"/>
      <c r="CO6" s="1738"/>
      <c r="CP6" s="1738"/>
      <c r="CQ6" s="1738"/>
      <c r="CR6" s="1738"/>
      <c r="CS6" s="1738"/>
      <c r="CT6" s="1738"/>
      <c r="CU6" s="1738"/>
      <c r="CV6" s="1738"/>
      <c r="CW6" s="1738"/>
      <c r="CX6" s="1738"/>
      <c r="CY6" s="1738"/>
      <c r="CZ6" s="1738"/>
      <c r="DA6" s="1738"/>
      <c r="DB6" s="1738"/>
      <c r="DC6" s="1738"/>
      <c r="DD6" s="1738"/>
      <c r="DE6" s="1738"/>
      <c r="DF6" s="1738"/>
      <c r="DG6" s="1738"/>
      <c r="DH6" s="1738"/>
      <c r="DI6" s="1738"/>
      <c r="DJ6" s="1738"/>
      <c r="DK6" s="1738"/>
      <c r="DL6" s="1738"/>
      <c r="DM6" s="1738"/>
      <c r="DN6" s="1738"/>
      <c r="DO6" s="1738"/>
      <c r="DP6" s="1738"/>
      <c r="DQ6" s="1738"/>
      <c r="DR6" s="1738"/>
      <c r="DS6" s="1738"/>
      <c r="DT6" s="1738"/>
      <c r="DU6" s="1738"/>
      <c r="DV6" s="1738"/>
    </row>
    <row r="7" spans="2:126" s="1804" customFormat="1" ht="30" customHeight="1">
      <c r="B7" s="1800"/>
      <c r="C7" s="1738"/>
      <c r="D7" s="1738"/>
      <c r="E7" s="1738"/>
      <c r="F7" s="1738"/>
      <c r="G7" s="1738"/>
      <c r="H7" s="1738"/>
      <c r="I7" s="1738"/>
      <c r="J7" s="1738"/>
      <c r="K7" s="1738"/>
      <c r="L7" s="1738"/>
      <c r="M7" s="1738"/>
      <c r="N7" s="1738"/>
      <c r="O7" s="1738"/>
      <c r="P7" s="1738"/>
      <c r="Q7" s="1738"/>
      <c r="R7" s="1738"/>
      <c r="S7" s="1738"/>
      <c r="T7" s="1738"/>
      <c r="U7" s="1738"/>
      <c r="V7" s="1738"/>
      <c r="W7" s="1738"/>
      <c r="X7" s="1738"/>
      <c r="Y7" s="1738"/>
      <c r="Z7" s="1738"/>
      <c r="AA7" s="1738"/>
      <c r="AB7" s="1738"/>
      <c r="AC7" s="1738"/>
      <c r="AD7" s="1738"/>
      <c r="AE7" s="1738"/>
      <c r="AF7" s="1738"/>
      <c r="AG7" s="1738"/>
      <c r="AH7" s="1738"/>
      <c r="AI7" s="1738"/>
      <c r="AJ7" s="1738"/>
      <c r="AK7" s="1738"/>
      <c r="AL7" s="1738"/>
      <c r="AM7" s="1738"/>
      <c r="AN7" s="1738"/>
      <c r="AO7" s="1738"/>
      <c r="AP7" s="1738"/>
      <c r="AQ7" s="1738"/>
      <c r="AR7" s="1738"/>
      <c r="AS7" s="1738"/>
      <c r="AT7" s="1738"/>
      <c r="AU7" s="1738"/>
      <c r="AV7" s="1738"/>
      <c r="AW7" s="1738"/>
      <c r="AX7" s="1738"/>
      <c r="AY7" s="1738"/>
      <c r="AZ7" s="1738"/>
      <c r="BA7" s="1738"/>
      <c r="BB7" s="1738"/>
      <c r="BC7" s="1738"/>
      <c r="BD7" s="1738"/>
      <c r="BE7" s="1738"/>
      <c r="BF7" s="1738"/>
      <c r="BG7" s="1738"/>
      <c r="BH7" s="1738"/>
      <c r="BI7" s="1738"/>
      <c r="BJ7" s="1738"/>
      <c r="BK7" s="1738"/>
      <c r="BL7" s="1738"/>
      <c r="BM7" s="1738"/>
      <c r="BN7" s="1738"/>
      <c r="BO7" s="1738"/>
      <c r="BP7" s="1738"/>
      <c r="BQ7" s="1738"/>
      <c r="BR7" s="1738"/>
      <c r="BS7" s="1738"/>
      <c r="BT7" s="1738"/>
      <c r="BU7" s="1738"/>
      <c r="BV7" s="1738"/>
      <c r="BW7" s="1738"/>
      <c r="BX7" s="1738"/>
      <c r="BY7" s="1738"/>
      <c r="BZ7" s="1738"/>
      <c r="CA7" s="1738"/>
      <c r="CB7" s="1738"/>
      <c r="CC7" s="1738"/>
      <c r="CD7" s="1767"/>
      <c r="CH7" s="1738"/>
      <c r="CI7" s="1738"/>
      <c r="CJ7" s="1738"/>
      <c r="CK7" s="1738"/>
      <c r="CL7" s="1738"/>
      <c r="CM7" s="1738"/>
      <c r="CN7" s="1738"/>
      <c r="CO7" s="1738"/>
      <c r="CP7" s="1738"/>
      <c r="CQ7" s="1738"/>
      <c r="CR7" s="1738"/>
      <c r="CS7" s="1738"/>
      <c r="CT7" s="1738"/>
      <c r="CU7" s="1738"/>
      <c r="CV7" s="1738"/>
      <c r="CW7" s="1738"/>
      <c r="CX7" s="1738"/>
      <c r="CY7" s="1738"/>
      <c r="CZ7" s="1738"/>
      <c r="DA7" s="1738"/>
      <c r="DB7" s="1738"/>
      <c r="DC7" s="1738"/>
      <c r="DD7" s="1738"/>
      <c r="DE7" s="1738"/>
      <c r="DF7" s="1738"/>
      <c r="DG7" s="1738"/>
      <c r="DH7" s="1738"/>
      <c r="DI7" s="1738"/>
      <c r="DJ7" s="1738"/>
      <c r="DK7" s="1738"/>
      <c r="DL7" s="1738"/>
      <c r="DM7" s="1738"/>
      <c r="DN7" s="1738"/>
      <c r="DO7" s="1738"/>
      <c r="DP7" s="1738"/>
      <c r="DQ7" s="1738"/>
      <c r="DR7" s="1738"/>
      <c r="DS7" s="1738"/>
      <c r="DT7" s="1738"/>
      <c r="DU7" s="1738"/>
      <c r="DV7" s="1738"/>
    </row>
    <row r="8" spans="2:126" s="1804" customFormat="1" ht="30" customHeight="1">
      <c r="B8" s="1800"/>
      <c r="C8" s="266" t="s">
        <v>1775</v>
      </c>
      <c r="D8" s="266" t="s">
        <v>1776</v>
      </c>
      <c r="E8" s="1874"/>
      <c r="F8" s="1874"/>
      <c r="G8" s="1874"/>
      <c r="H8" s="1874"/>
      <c r="I8" s="1874"/>
      <c r="J8" s="1874"/>
      <c r="K8" s="1874"/>
      <c r="L8" s="1874"/>
      <c r="M8" s="1874"/>
      <c r="N8" s="1874"/>
      <c r="O8" s="1875"/>
      <c r="P8" s="1875"/>
      <c r="Q8" s="1875"/>
      <c r="R8" s="160"/>
      <c r="S8" s="160"/>
      <c r="T8" s="160"/>
      <c r="U8" s="160"/>
      <c r="V8" s="160"/>
      <c r="W8" s="160"/>
      <c r="X8" s="160"/>
      <c r="Y8" s="1738"/>
      <c r="Z8" s="1738"/>
      <c r="AA8" s="1738"/>
      <c r="AB8" s="1738"/>
      <c r="AC8" s="1738"/>
      <c r="AD8" s="1738"/>
      <c r="AE8" s="1738"/>
      <c r="AF8" s="1738"/>
      <c r="AG8" s="1738"/>
      <c r="AH8" s="1738"/>
      <c r="AI8" s="1738"/>
      <c r="AJ8" s="1738"/>
      <c r="AK8" s="1738"/>
      <c r="AL8" s="1738"/>
      <c r="AM8" s="1738"/>
      <c r="AN8" s="1738"/>
      <c r="AO8" s="1738"/>
      <c r="AP8" s="1738"/>
      <c r="AQ8" s="1738"/>
      <c r="AR8" s="1738"/>
      <c r="AS8" s="1738"/>
      <c r="AT8" s="1738"/>
      <c r="AU8" s="1738"/>
      <c r="AV8" s="1738"/>
      <c r="AW8" s="1738"/>
      <c r="AX8" s="1738"/>
      <c r="AY8" s="1738"/>
      <c r="AZ8" s="1738"/>
      <c r="BA8" s="1738"/>
      <c r="BB8" s="1738"/>
      <c r="BC8" s="1738"/>
      <c r="BD8" s="1738"/>
      <c r="BE8" s="1738"/>
      <c r="BF8" s="1738"/>
      <c r="BG8" s="1738"/>
      <c r="BH8" s="1738"/>
      <c r="BI8" s="1738"/>
      <c r="BJ8" s="1738"/>
      <c r="BK8" s="1738"/>
      <c r="BL8" s="1738"/>
      <c r="BM8" s="1738"/>
      <c r="BN8" s="1738"/>
      <c r="BO8" s="1738"/>
      <c r="BP8" s="1738"/>
      <c r="BQ8" s="1738"/>
      <c r="BR8" s="1738"/>
      <c r="BS8" s="1738"/>
      <c r="BT8" s="1738"/>
      <c r="BU8" s="1738"/>
      <c r="BV8" s="1738"/>
      <c r="BW8" s="1738"/>
      <c r="BX8" s="1738"/>
      <c r="BY8" s="1738"/>
      <c r="BZ8" s="1738"/>
      <c r="CA8" s="1738"/>
      <c r="CB8" s="1738"/>
      <c r="CC8" s="1738"/>
      <c r="CD8" s="1767"/>
      <c r="CH8" s="1738"/>
      <c r="CI8" s="1738"/>
      <c r="CJ8" s="1738"/>
      <c r="CK8" s="1738"/>
      <c r="CL8" s="1738"/>
      <c r="CM8" s="1738"/>
      <c r="CN8" s="1738"/>
      <c r="CO8" s="1738"/>
      <c r="CP8" s="1738"/>
      <c r="CQ8" s="1738"/>
      <c r="CR8" s="1738"/>
      <c r="CS8" s="1738"/>
      <c r="CT8" s="1738"/>
      <c r="CU8" s="1738"/>
      <c r="CV8" s="1738"/>
      <c r="CW8" s="1738"/>
      <c r="CX8" s="1738"/>
      <c r="CY8" s="1738"/>
      <c r="CZ8" s="1738"/>
      <c r="DA8" s="1738"/>
      <c r="DB8" s="1738"/>
      <c r="DC8" s="1738"/>
      <c r="DD8" s="1738"/>
      <c r="DE8" s="1738"/>
      <c r="DF8" s="1738"/>
      <c r="DG8" s="1738"/>
      <c r="DH8" s="1738"/>
      <c r="DI8" s="1738"/>
      <c r="DJ8" s="1738"/>
      <c r="DK8" s="1738"/>
      <c r="DL8" s="1738"/>
      <c r="DM8" s="1738"/>
      <c r="DN8" s="1738"/>
      <c r="DO8" s="1738"/>
      <c r="DP8" s="1738"/>
      <c r="DQ8" s="1738"/>
      <c r="DR8" s="1738"/>
      <c r="DS8" s="1738"/>
      <c r="DT8" s="1738"/>
      <c r="DU8" s="1738"/>
      <c r="DV8" s="1738"/>
    </row>
    <row r="9" spans="2:126" s="1804" customFormat="1" ht="30" customHeight="1">
      <c r="B9" s="1800"/>
      <c r="C9" s="1876"/>
      <c r="D9" s="1877" t="s">
        <v>1777</v>
      </c>
      <c r="E9" s="1874"/>
      <c r="F9" s="1874"/>
      <c r="G9" s="1874"/>
      <c r="H9" s="1874"/>
      <c r="I9" s="1874"/>
      <c r="J9" s="1874"/>
      <c r="K9" s="1874"/>
      <c r="L9" s="1874"/>
      <c r="M9" s="1874"/>
      <c r="N9" s="1874"/>
      <c r="O9" s="1875"/>
      <c r="P9" s="1875"/>
      <c r="Q9" s="1875"/>
      <c r="R9" s="160"/>
      <c r="S9" s="160"/>
      <c r="T9" s="160"/>
      <c r="U9" s="160"/>
      <c r="V9" s="160"/>
      <c r="W9" s="160"/>
      <c r="X9" s="160"/>
      <c r="Y9" s="1738"/>
      <c r="Z9" s="1738"/>
      <c r="AA9" s="1738"/>
      <c r="AB9" s="1738"/>
      <c r="AC9" s="1738"/>
      <c r="AD9" s="1738"/>
      <c r="AE9" s="1738"/>
      <c r="AF9" s="1738"/>
      <c r="AG9" s="1738"/>
      <c r="AH9" s="1738"/>
      <c r="AI9" s="1738"/>
      <c r="AJ9" s="1738"/>
      <c r="AK9" s="1738"/>
      <c r="AL9" s="1738"/>
      <c r="AM9" s="1738"/>
      <c r="AN9" s="1738"/>
      <c r="AO9" s="1738"/>
      <c r="AP9" s="1738"/>
      <c r="AQ9" s="1738"/>
      <c r="AR9" s="1738"/>
      <c r="AS9" s="1738"/>
      <c r="AT9" s="1738"/>
      <c r="AU9" s="1738"/>
      <c r="AV9" s="1738"/>
      <c r="AW9" s="1738"/>
      <c r="AX9" s="1738"/>
      <c r="AY9" s="1738"/>
      <c r="AZ9" s="1738"/>
      <c r="BA9" s="1738"/>
      <c r="BB9" s="1738"/>
      <c r="BC9" s="1738"/>
      <c r="BD9" s="1738"/>
      <c r="BE9" s="1738"/>
      <c r="BF9" s="1738"/>
      <c r="BG9" s="1738"/>
      <c r="BH9" s="1738"/>
      <c r="BI9" s="1738"/>
      <c r="BJ9" s="1738"/>
      <c r="BK9" s="1738"/>
      <c r="BL9" s="1738"/>
      <c r="BM9" s="1738"/>
      <c r="BN9" s="1738"/>
      <c r="BO9" s="1738"/>
      <c r="BP9" s="1738"/>
      <c r="BQ9" s="1738"/>
      <c r="BR9" s="1738"/>
      <c r="BS9" s="1738"/>
      <c r="BT9" s="1738"/>
      <c r="BU9" s="1738"/>
      <c r="BV9" s="1738"/>
      <c r="BW9" s="1738"/>
      <c r="BX9" s="1738"/>
      <c r="BY9" s="1738"/>
      <c r="BZ9" s="1738"/>
      <c r="CA9" s="1738"/>
      <c r="CB9" s="1738"/>
      <c r="CC9" s="1738"/>
      <c r="CD9" s="1767"/>
      <c r="CH9" s="1738"/>
      <c r="CI9" s="1738"/>
      <c r="CJ9" s="1738"/>
      <c r="CK9" s="1738"/>
      <c r="CL9" s="1738"/>
      <c r="CM9" s="1738"/>
      <c r="CN9" s="1738"/>
      <c r="CO9" s="1738"/>
      <c r="CP9" s="1738"/>
      <c r="CQ9" s="1738"/>
      <c r="CR9" s="1738"/>
      <c r="CS9" s="1738"/>
      <c r="CT9" s="1738"/>
      <c r="CU9" s="1738"/>
      <c r="CV9" s="1738"/>
      <c r="CW9" s="1738"/>
      <c r="CX9" s="1738"/>
      <c r="CY9" s="1738"/>
      <c r="CZ9" s="1738"/>
      <c r="DA9" s="1738"/>
      <c r="DB9" s="1738"/>
      <c r="DC9" s="1738"/>
      <c r="DD9" s="1738"/>
      <c r="DE9" s="1738"/>
      <c r="DF9" s="1738"/>
      <c r="DG9" s="1738"/>
      <c r="DH9" s="1738"/>
      <c r="DI9" s="1738"/>
      <c r="DJ9" s="1738"/>
      <c r="DK9" s="1738"/>
      <c r="DL9" s="1738"/>
      <c r="DM9" s="1738"/>
      <c r="DN9" s="1738"/>
      <c r="DO9" s="1738"/>
      <c r="DP9" s="1738"/>
      <c r="DQ9" s="1738"/>
      <c r="DR9" s="1738"/>
      <c r="DS9" s="1738"/>
      <c r="DT9" s="1738"/>
      <c r="DU9" s="1738"/>
      <c r="DV9" s="1738"/>
    </row>
    <row r="10" spans="2:126" s="1804" customFormat="1" ht="30" customHeight="1">
      <c r="B10" s="1800"/>
      <c r="C10" s="1876"/>
      <c r="D10" s="1876"/>
      <c r="E10" s="1876"/>
      <c r="F10" s="1876"/>
      <c r="G10" s="1876"/>
      <c r="H10" s="1876"/>
      <c r="I10" s="1876"/>
      <c r="J10" s="1876"/>
      <c r="K10" s="1876"/>
      <c r="L10" s="1876"/>
      <c r="M10" s="1876"/>
      <c r="N10" s="1876"/>
      <c r="O10" s="1878"/>
      <c r="P10" s="1878"/>
      <c r="Q10" s="1878"/>
      <c r="R10" s="1876"/>
      <c r="S10" s="1876"/>
      <c r="T10" s="1876"/>
      <c r="U10" s="160"/>
      <c r="V10" s="160"/>
      <c r="W10" s="160"/>
      <c r="X10" s="160"/>
      <c r="Y10" s="1738"/>
      <c r="Z10" s="1738"/>
      <c r="AA10" s="1738"/>
      <c r="AB10" s="1738"/>
      <c r="AC10" s="1738"/>
      <c r="AD10" s="1738"/>
      <c r="AE10" s="1738"/>
      <c r="AF10" s="1738"/>
      <c r="AG10" s="1738"/>
      <c r="AH10" s="1738"/>
      <c r="AI10" s="1738"/>
      <c r="AJ10" s="1738"/>
      <c r="AK10" s="1738"/>
      <c r="AL10" s="1738"/>
      <c r="AM10" s="1738"/>
      <c r="AN10" s="1738"/>
      <c r="AO10" s="1738"/>
      <c r="AP10" s="1738"/>
      <c r="AQ10" s="1738"/>
      <c r="AR10" s="1738"/>
      <c r="AS10" s="1738"/>
      <c r="AT10" s="1738"/>
      <c r="AU10" s="1738"/>
      <c r="AV10" s="1738"/>
      <c r="AW10" s="1738"/>
      <c r="AX10" s="1738"/>
      <c r="AY10" s="1738"/>
      <c r="AZ10" s="1738"/>
      <c r="BA10" s="1738"/>
      <c r="BB10" s="1738"/>
      <c r="BC10" s="1738"/>
      <c r="BD10" s="1738"/>
      <c r="BE10" s="1738"/>
      <c r="BF10" s="1738"/>
      <c r="BG10" s="1738"/>
      <c r="BH10" s="1738"/>
      <c r="BI10" s="1738"/>
      <c r="BJ10" s="1738"/>
      <c r="BK10" s="17"/>
      <c r="BL10" s="17"/>
      <c r="BM10" s="17"/>
      <c r="BN10" s="17"/>
      <c r="BO10" s="17"/>
      <c r="BP10" s="17"/>
      <c r="BQ10" s="17"/>
      <c r="BR10" s="17"/>
      <c r="BS10" s="17"/>
      <c r="BT10" s="17"/>
      <c r="BU10" s="17"/>
      <c r="BW10" s="3272">
        <v>370001</v>
      </c>
      <c r="BX10" s="3272"/>
      <c r="BY10" s="3272"/>
      <c r="BZ10" s="3272"/>
      <c r="CA10" s="3272"/>
      <c r="CB10" s="3272"/>
      <c r="CC10" s="1738"/>
      <c r="CD10" s="1767"/>
      <c r="CH10" s="1738"/>
      <c r="CI10" s="1738"/>
      <c r="CJ10" s="1738"/>
      <c r="CK10" s="1738"/>
      <c r="CL10" s="1738"/>
      <c r="CM10" s="1738"/>
      <c r="CN10" s="1738"/>
      <c r="CO10" s="1738"/>
      <c r="CP10" s="1738"/>
      <c r="CQ10" s="1738"/>
      <c r="CR10" s="1738"/>
      <c r="CS10" s="1738"/>
      <c r="CT10" s="1738"/>
      <c r="CU10" s="1738"/>
      <c r="CV10" s="1738"/>
      <c r="CW10" s="1738"/>
      <c r="CX10" s="1738"/>
      <c r="CY10" s="1738"/>
      <c r="CZ10" s="1738"/>
      <c r="DA10" s="1738"/>
      <c r="DB10" s="1738"/>
      <c r="DC10" s="1738"/>
      <c r="DD10" s="1738"/>
      <c r="DE10" s="1738"/>
      <c r="DF10" s="1738"/>
      <c r="DG10" s="1738"/>
      <c r="DH10" s="1738"/>
      <c r="DI10" s="1738"/>
      <c r="DJ10" s="1738"/>
      <c r="DK10" s="1738"/>
      <c r="DL10" s="1738"/>
      <c r="DM10" s="1738"/>
      <c r="DN10" s="1738"/>
      <c r="DO10" s="1738"/>
      <c r="DP10" s="1738"/>
      <c r="DQ10" s="1738"/>
      <c r="DR10" s="1738"/>
      <c r="DS10" s="1738"/>
      <c r="DT10" s="1738"/>
      <c r="DU10" s="1738"/>
      <c r="DV10" s="1738"/>
    </row>
    <row r="11" spans="2:126" s="1804" customFormat="1" ht="30" customHeight="1">
      <c r="B11" s="1800"/>
      <c r="C11" s="1876"/>
      <c r="D11" s="1847" t="s">
        <v>19</v>
      </c>
      <c r="E11" s="1876"/>
      <c r="F11" s="266" t="s">
        <v>1778</v>
      </c>
      <c r="G11" s="1876"/>
      <c r="H11" s="1876"/>
      <c r="I11" s="1876"/>
      <c r="J11" s="1876"/>
      <c r="K11" s="1876"/>
      <c r="L11" s="1876"/>
      <c r="M11" s="1876"/>
      <c r="N11" s="1876"/>
      <c r="O11" s="1878"/>
      <c r="P11" s="1878"/>
      <c r="Q11" s="1878"/>
      <c r="R11" s="1876"/>
      <c r="S11" s="1876"/>
      <c r="T11" s="1876"/>
      <c r="U11" s="160"/>
      <c r="V11" s="160"/>
      <c r="W11" s="160"/>
      <c r="X11" s="160"/>
      <c r="Y11" s="1738"/>
      <c r="Z11" s="1738"/>
      <c r="AA11" s="1738"/>
      <c r="AB11" s="1738"/>
      <c r="AC11" s="1738"/>
      <c r="AD11" s="1738"/>
      <c r="AE11" s="1738"/>
      <c r="AF11" s="1738"/>
      <c r="AG11" s="1738"/>
      <c r="AH11" s="1738"/>
      <c r="AI11" s="1738"/>
      <c r="AJ11" s="1738"/>
      <c r="AK11" s="1738"/>
      <c r="AL11" s="1738"/>
      <c r="AM11" s="1738"/>
      <c r="AN11" s="1738"/>
      <c r="AO11" s="1738"/>
      <c r="AP11" s="1738"/>
      <c r="AQ11" s="1738"/>
      <c r="AR11" s="1738"/>
      <c r="AS11" s="1738"/>
      <c r="AT11" s="1738"/>
      <c r="AU11" s="1738"/>
      <c r="AV11" s="1738"/>
      <c r="AW11" s="1738"/>
      <c r="AX11" s="1738"/>
      <c r="AY11" s="1738"/>
      <c r="AZ11" s="1738"/>
      <c r="BA11" s="1738"/>
      <c r="BB11" s="1738"/>
      <c r="BC11" s="1738"/>
      <c r="BD11" s="1738"/>
      <c r="BE11" s="1738"/>
      <c r="BF11" s="1738"/>
      <c r="BG11" s="1738"/>
      <c r="BH11" s="1738"/>
      <c r="BI11" s="1738"/>
      <c r="BJ11" s="1738"/>
      <c r="BK11" s="17"/>
      <c r="BL11" s="17"/>
      <c r="BM11" s="17"/>
      <c r="BN11" s="17"/>
      <c r="BO11" s="17"/>
      <c r="BP11" s="17"/>
      <c r="BQ11" s="17"/>
      <c r="BR11" s="17"/>
      <c r="BS11" s="17"/>
      <c r="BT11" s="17"/>
      <c r="BU11" s="17"/>
      <c r="BV11" s="17"/>
      <c r="BW11" s="3112">
        <v>1</v>
      </c>
      <c r="BX11" s="3112"/>
      <c r="BY11" s="3245"/>
      <c r="BZ11" s="3246"/>
      <c r="CA11" s="3247"/>
      <c r="CB11" s="17"/>
      <c r="CC11" s="1738"/>
      <c r="CD11" s="1767"/>
      <c r="CH11" s="1738"/>
      <c r="CI11" s="1738"/>
      <c r="CJ11" s="1738"/>
      <c r="CK11" s="1738"/>
      <c r="CL11" s="1738"/>
      <c r="CM11" s="1738"/>
      <c r="CN11" s="1738"/>
      <c r="CO11" s="1738"/>
      <c r="CP11" s="1738"/>
      <c r="CQ11" s="1738"/>
      <c r="CR11" s="1738"/>
      <c r="CS11" s="1738"/>
      <c r="CT11" s="1738"/>
      <c r="CU11" s="1738"/>
      <c r="CV11" s="1738"/>
      <c r="CW11" s="1738"/>
      <c r="CX11" s="1738"/>
      <c r="CY11" s="1738"/>
      <c r="CZ11" s="1738"/>
      <c r="DA11" s="1738"/>
      <c r="DB11" s="1738"/>
      <c r="DC11" s="1738"/>
      <c r="DD11" s="1738"/>
      <c r="DE11" s="1738"/>
      <c r="DF11" s="1738"/>
      <c r="DG11" s="1738"/>
      <c r="DH11" s="1738"/>
      <c r="DI11" s="1738"/>
      <c r="DJ11" s="1738"/>
      <c r="DK11" s="1738"/>
      <c r="DL11" s="1738"/>
      <c r="DM11" s="1738"/>
      <c r="DN11" s="1738"/>
      <c r="DO11" s="1738"/>
      <c r="DP11" s="1738"/>
      <c r="DQ11" s="1738"/>
      <c r="DR11" s="1738"/>
      <c r="DS11" s="1738"/>
      <c r="DT11" s="1738"/>
      <c r="DU11" s="1738"/>
      <c r="DV11" s="1738"/>
    </row>
    <row r="12" spans="2:126" s="1804" customFormat="1" ht="30" customHeight="1">
      <c r="B12" s="1800"/>
      <c r="C12" s="1876"/>
      <c r="D12" s="1814"/>
      <c r="E12" s="1876"/>
      <c r="F12" s="159" t="s">
        <v>1779</v>
      </c>
      <c r="G12" s="1876"/>
      <c r="H12" s="1876"/>
      <c r="I12" s="1876"/>
      <c r="J12" s="1876"/>
      <c r="K12" s="1876"/>
      <c r="L12" s="1876"/>
      <c r="M12" s="1876"/>
      <c r="N12" s="1876"/>
      <c r="O12" s="1878"/>
      <c r="P12" s="1878"/>
      <c r="Q12" s="1878"/>
      <c r="R12" s="1876"/>
      <c r="S12" s="1876"/>
      <c r="T12" s="1876"/>
      <c r="U12" s="160"/>
      <c r="V12" s="160"/>
      <c r="W12" s="160"/>
      <c r="X12" s="160"/>
      <c r="Y12" s="1738"/>
      <c r="Z12" s="1738"/>
      <c r="AA12" s="1738"/>
      <c r="AB12" s="1738"/>
      <c r="AC12" s="1738"/>
      <c r="AD12" s="1738"/>
      <c r="AE12" s="1738"/>
      <c r="AF12" s="1738"/>
      <c r="AG12" s="1738"/>
      <c r="AH12" s="1738"/>
      <c r="AI12" s="1738"/>
      <c r="AJ12" s="1738"/>
      <c r="AK12" s="1738"/>
      <c r="AL12" s="1738"/>
      <c r="AM12" s="1738"/>
      <c r="AN12" s="1738"/>
      <c r="AO12" s="1738"/>
      <c r="AP12" s="1738"/>
      <c r="AQ12" s="1738"/>
      <c r="AR12" s="1738"/>
      <c r="AS12" s="1738"/>
      <c r="AT12" s="1738"/>
      <c r="AU12" s="1738"/>
      <c r="AV12" s="1738"/>
      <c r="AW12" s="1738"/>
      <c r="AX12" s="1738"/>
      <c r="AY12" s="1738"/>
      <c r="AZ12" s="1738"/>
      <c r="BA12" s="1738"/>
      <c r="BB12" s="1738"/>
      <c r="BC12" s="1738"/>
      <c r="BD12" s="1738"/>
      <c r="BE12" s="1738"/>
      <c r="BF12" s="1738"/>
      <c r="BG12" s="1738"/>
      <c r="BH12" s="1738"/>
      <c r="BI12" s="1738"/>
      <c r="BJ12" s="1738"/>
      <c r="BK12" s="17"/>
      <c r="BL12" s="17"/>
      <c r="BM12" s="17"/>
      <c r="BN12" s="17"/>
      <c r="BO12" s="17"/>
      <c r="BP12" s="17"/>
      <c r="BQ12" s="17"/>
      <c r="BR12" s="17"/>
      <c r="BS12" s="17"/>
      <c r="BT12" s="17"/>
      <c r="BU12" s="17"/>
      <c r="BV12" s="1879"/>
      <c r="BW12" s="3112"/>
      <c r="BX12" s="3112"/>
      <c r="BY12" s="3248"/>
      <c r="BZ12" s="3249"/>
      <c r="CA12" s="3250"/>
      <c r="CB12" s="17"/>
      <c r="CC12" s="1738"/>
      <c r="CD12" s="1767"/>
      <c r="CH12" s="1738"/>
      <c r="CI12" s="1738"/>
      <c r="CJ12" s="1738"/>
      <c r="CK12" s="1738"/>
      <c r="CL12" s="1738"/>
      <c r="CM12" s="1738"/>
      <c r="CN12" s="1738"/>
      <c r="CO12" s="1738"/>
      <c r="CP12" s="1738"/>
      <c r="CQ12" s="1738"/>
      <c r="CR12" s="1738"/>
      <c r="CS12" s="1738"/>
      <c r="CT12" s="1738"/>
      <c r="CU12" s="1738"/>
      <c r="CV12" s="1738"/>
      <c r="CW12" s="1738"/>
      <c r="CX12" s="1738"/>
      <c r="CY12" s="1738"/>
      <c r="CZ12" s="1738"/>
      <c r="DA12" s="1738"/>
      <c r="DB12" s="1738"/>
      <c r="DC12" s="1738"/>
      <c r="DD12" s="1738"/>
      <c r="DE12" s="1738"/>
      <c r="DF12" s="1738"/>
      <c r="DG12" s="1738"/>
      <c r="DH12" s="1738"/>
      <c r="DI12" s="1738"/>
      <c r="DJ12" s="1738"/>
      <c r="DK12" s="1738"/>
      <c r="DL12" s="1738"/>
      <c r="DM12" s="1738"/>
      <c r="DN12" s="1738"/>
      <c r="DO12" s="1738"/>
      <c r="DP12" s="1738"/>
      <c r="DQ12" s="1738"/>
      <c r="DR12" s="1738"/>
      <c r="DS12" s="1738"/>
      <c r="DT12" s="1738"/>
      <c r="DU12" s="1738"/>
      <c r="DV12" s="1738"/>
    </row>
    <row r="13" spans="2:126" s="1804" customFormat="1" ht="30" customHeight="1">
      <c r="B13" s="1800"/>
      <c r="C13" s="1876"/>
      <c r="D13" s="1752"/>
      <c r="E13" s="1876"/>
      <c r="F13" s="1876"/>
      <c r="G13" s="1876"/>
      <c r="H13" s="1876"/>
      <c r="I13" s="1876"/>
      <c r="J13" s="1876"/>
      <c r="K13" s="1876"/>
      <c r="L13" s="1876"/>
      <c r="M13" s="1876"/>
      <c r="N13" s="1876"/>
      <c r="O13" s="1878"/>
      <c r="P13" s="1878"/>
      <c r="Q13" s="1878"/>
      <c r="R13" s="1876"/>
      <c r="S13" s="1876"/>
      <c r="T13" s="1876"/>
      <c r="U13" s="160"/>
      <c r="V13" s="160"/>
      <c r="W13" s="160"/>
      <c r="X13" s="160"/>
      <c r="Y13" s="1738"/>
      <c r="Z13" s="1738"/>
      <c r="AA13" s="1738"/>
      <c r="AB13" s="1738"/>
      <c r="AC13" s="1738"/>
      <c r="AD13" s="1738"/>
      <c r="AE13" s="1738"/>
      <c r="AF13" s="1738"/>
      <c r="AG13" s="1738"/>
      <c r="AH13" s="1738"/>
      <c r="AI13" s="1738"/>
      <c r="AJ13" s="1738"/>
      <c r="AK13" s="1738"/>
      <c r="AL13" s="1738"/>
      <c r="AM13" s="1738"/>
      <c r="AN13" s="1738"/>
      <c r="AO13" s="1738"/>
      <c r="AP13" s="1738"/>
      <c r="AQ13" s="1738"/>
      <c r="AR13" s="1738"/>
      <c r="AS13" s="1738"/>
      <c r="AT13" s="1738"/>
      <c r="AU13" s="1738"/>
      <c r="AV13" s="1738"/>
      <c r="AW13" s="1738"/>
      <c r="AX13" s="1738"/>
      <c r="AY13" s="1738"/>
      <c r="AZ13" s="1738"/>
      <c r="BA13" s="1738"/>
      <c r="BB13" s="1738"/>
      <c r="BC13" s="1738"/>
      <c r="BD13" s="1738"/>
      <c r="BE13" s="1738"/>
      <c r="BF13" s="1738"/>
      <c r="BG13" s="1738"/>
      <c r="BH13" s="1738"/>
      <c r="BI13" s="1738"/>
      <c r="BJ13" s="1738"/>
      <c r="BK13" s="17"/>
      <c r="BL13" s="17"/>
      <c r="BM13" s="17"/>
      <c r="BN13" s="17"/>
      <c r="BO13" s="17"/>
      <c r="BP13" s="17"/>
      <c r="BQ13" s="17"/>
      <c r="BR13" s="17"/>
      <c r="BS13" s="17"/>
      <c r="BT13" s="17"/>
      <c r="BU13" s="17"/>
      <c r="BV13" s="148"/>
      <c r="BW13" s="1743"/>
      <c r="BX13" s="1743"/>
      <c r="BY13" s="266"/>
      <c r="BZ13" s="266"/>
      <c r="CA13" s="266"/>
      <c r="CB13" s="17"/>
      <c r="CC13" s="1738"/>
      <c r="CD13" s="1767"/>
      <c r="CH13" s="1738"/>
      <c r="CI13" s="1738"/>
      <c r="CJ13" s="1738"/>
      <c r="CK13" s="1738"/>
      <c r="CL13" s="1738"/>
      <c r="CM13" s="1738"/>
      <c r="CN13" s="1738"/>
      <c r="CO13" s="1738"/>
      <c r="CP13" s="1738"/>
      <c r="CQ13" s="1738"/>
      <c r="CR13" s="1738"/>
      <c r="CS13" s="1738"/>
      <c r="CT13" s="1738"/>
      <c r="CU13" s="1738"/>
      <c r="CV13" s="1738"/>
      <c r="CW13" s="1738"/>
      <c r="CX13" s="1738"/>
      <c r="CY13" s="1738"/>
      <c r="CZ13" s="1738"/>
      <c r="DA13" s="1738"/>
      <c r="DB13" s="1738"/>
      <c r="DC13" s="1738"/>
      <c r="DD13" s="1738"/>
      <c r="DE13" s="1738"/>
      <c r="DF13" s="1738"/>
      <c r="DG13" s="1738"/>
      <c r="DH13" s="1738"/>
      <c r="DI13" s="1738"/>
      <c r="DJ13" s="1738"/>
      <c r="DK13" s="1738"/>
      <c r="DL13" s="1738"/>
      <c r="DM13" s="1738"/>
      <c r="DN13" s="1738"/>
      <c r="DO13" s="1738"/>
      <c r="DP13" s="1738"/>
      <c r="DQ13" s="1738"/>
      <c r="DR13" s="1738"/>
      <c r="DS13" s="1738"/>
      <c r="DT13" s="1738"/>
      <c r="DU13" s="1738"/>
      <c r="DV13" s="1738"/>
    </row>
    <row r="14" spans="2:126" s="1804" customFormat="1" ht="30" customHeight="1">
      <c r="B14" s="1800"/>
      <c r="C14" s="1876"/>
      <c r="D14" s="1847" t="s">
        <v>20</v>
      </c>
      <c r="E14" s="1876"/>
      <c r="F14" s="266" t="s">
        <v>1780</v>
      </c>
      <c r="G14" s="1876"/>
      <c r="H14" s="1876"/>
      <c r="I14" s="1876"/>
      <c r="J14" s="1876"/>
      <c r="K14" s="1876"/>
      <c r="L14" s="1876"/>
      <c r="M14" s="1876"/>
      <c r="N14" s="1876"/>
      <c r="O14" s="1878"/>
      <c r="P14" s="1878"/>
      <c r="Q14" s="1878"/>
      <c r="R14" s="1876"/>
      <c r="S14" s="1876"/>
      <c r="T14" s="1876"/>
      <c r="U14" s="160"/>
      <c r="V14" s="160"/>
      <c r="W14" s="160"/>
      <c r="X14" s="160"/>
      <c r="Y14" s="1738"/>
      <c r="Z14" s="1738"/>
      <c r="AA14" s="1738"/>
      <c r="AB14" s="1738"/>
      <c r="AC14" s="1738"/>
      <c r="AD14" s="1738"/>
      <c r="AE14" s="1738"/>
      <c r="AF14" s="1738"/>
      <c r="AG14" s="1738"/>
      <c r="AH14" s="1738"/>
      <c r="AI14" s="1738"/>
      <c r="AJ14" s="1738"/>
      <c r="AK14" s="1738"/>
      <c r="AL14" s="1738"/>
      <c r="AM14" s="1738"/>
      <c r="AN14" s="1738"/>
      <c r="AO14" s="1738"/>
      <c r="AP14" s="1738"/>
      <c r="AQ14" s="1738"/>
      <c r="AR14" s="1738"/>
      <c r="AS14" s="1738"/>
      <c r="AT14" s="1738"/>
      <c r="AU14" s="1738"/>
      <c r="AV14" s="1738"/>
      <c r="AW14" s="1738"/>
      <c r="AX14" s="1738"/>
      <c r="AY14" s="1738"/>
      <c r="AZ14" s="1738"/>
      <c r="BA14" s="1738"/>
      <c r="BB14" s="1738"/>
      <c r="BC14" s="1738"/>
      <c r="BD14" s="1738"/>
      <c r="BE14" s="1738"/>
      <c r="BF14" s="1738"/>
      <c r="BG14" s="1738"/>
      <c r="BH14" s="1738"/>
      <c r="BI14" s="1738"/>
      <c r="BJ14" s="1738"/>
      <c r="BK14" s="17"/>
      <c r="BL14" s="17"/>
      <c r="BM14" s="17"/>
      <c r="BN14" s="17"/>
      <c r="BO14" s="17"/>
      <c r="BP14" s="17"/>
      <c r="BQ14" s="17"/>
      <c r="BR14" s="17"/>
      <c r="BS14" s="17"/>
      <c r="BT14" s="17"/>
      <c r="BU14" s="17"/>
      <c r="BV14" s="1879"/>
      <c r="BW14" s="3112">
        <v>2</v>
      </c>
      <c r="BX14" s="3112"/>
      <c r="BY14" s="3245"/>
      <c r="BZ14" s="3246"/>
      <c r="CA14" s="3247"/>
      <c r="CB14" s="17"/>
      <c r="CC14" s="1738"/>
      <c r="CD14" s="1767"/>
      <c r="CH14" s="1738"/>
      <c r="CI14" s="1738"/>
      <c r="CJ14" s="1738"/>
      <c r="CK14" s="1738"/>
      <c r="CL14" s="1738"/>
      <c r="CM14" s="1738"/>
      <c r="CN14" s="1738"/>
      <c r="CO14" s="1738"/>
      <c r="CP14" s="1738"/>
      <c r="CQ14" s="1738"/>
      <c r="CR14" s="1738"/>
      <c r="CS14" s="1738"/>
      <c r="CT14" s="1738"/>
      <c r="CU14" s="1738"/>
      <c r="CV14" s="1738"/>
      <c r="CW14" s="1738"/>
      <c r="CX14" s="1738"/>
      <c r="CY14" s="1738"/>
      <c r="CZ14" s="1738"/>
      <c r="DA14" s="1738"/>
      <c r="DB14" s="1738"/>
      <c r="DC14" s="1738"/>
      <c r="DD14" s="1738"/>
      <c r="DE14" s="1738"/>
      <c r="DF14" s="1738"/>
      <c r="DG14" s="1738"/>
      <c r="DH14" s="1738"/>
      <c r="DI14" s="1738"/>
      <c r="DJ14" s="1738"/>
      <c r="DK14" s="1738"/>
      <c r="DL14" s="1738"/>
      <c r="DM14" s="1738"/>
      <c r="DN14" s="1738"/>
      <c r="DO14" s="1738"/>
      <c r="DP14" s="1738"/>
      <c r="DQ14" s="1738"/>
      <c r="DR14" s="1738"/>
      <c r="DS14" s="1738"/>
      <c r="DT14" s="1738"/>
      <c r="DU14" s="1738"/>
      <c r="DV14" s="1738"/>
    </row>
    <row r="15" spans="2:126" s="1804" customFormat="1" ht="30" customHeight="1">
      <c r="B15" s="1800"/>
      <c r="C15" s="1876"/>
      <c r="D15" s="1814"/>
      <c r="E15" s="1876"/>
      <c r="F15" s="159" t="s">
        <v>1781</v>
      </c>
      <c r="G15" s="1876"/>
      <c r="H15" s="1876"/>
      <c r="I15" s="1876"/>
      <c r="J15" s="1876"/>
      <c r="K15" s="1876"/>
      <c r="L15" s="1876"/>
      <c r="M15" s="1876"/>
      <c r="N15" s="1876"/>
      <c r="O15" s="1878"/>
      <c r="P15" s="1878"/>
      <c r="Q15" s="1878"/>
      <c r="R15" s="1876"/>
      <c r="S15" s="1876"/>
      <c r="T15" s="1876"/>
      <c r="U15" s="160"/>
      <c r="V15" s="160"/>
      <c r="W15" s="160"/>
      <c r="X15" s="160"/>
      <c r="Y15" s="1738"/>
      <c r="Z15" s="1738"/>
      <c r="AA15" s="1738"/>
      <c r="AB15" s="1738"/>
      <c r="AC15" s="1738"/>
      <c r="AD15" s="1738"/>
      <c r="AE15" s="1738"/>
      <c r="AF15" s="1738"/>
      <c r="AG15" s="1738"/>
      <c r="AH15" s="1738"/>
      <c r="AI15" s="1738"/>
      <c r="AJ15" s="1738"/>
      <c r="AK15" s="1738"/>
      <c r="AL15" s="1738"/>
      <c r="AM15" s="1738"/>
      <c r="AN15" s="1738"/>
      <c r="AO15" s="1738"/>
      <c r="AP15" s="1738"/>
      <c r="AQ15" s="1738"/>
      <c r="AR15" s="1738"/>
      <c r="AS15" s="1738"/>
      <c r="AT15" s="1738"/>
      <c r="AU15" s="1738"/>
      <c r="AV15" s="1738"/>
      <c r="AW15" s="1738"/>
      <c r="AX15" s="1738"/>
      <c r="AY15" s="1738"/>
      <c r="AZ15" s="1738"/>
      <c r="BA15" s="1738"/>
      <c r="BB15" s="1738"/>
      <c r="BC15" s="1738"/>
      <c r="BD15" s="1738"/>
      <c r="BE15" s="1738"/>
      <c r="BF15" s="1738"/>
      <c r="BG15" s="1738"/>
      <c r="BH15" s="1738"/>
      <c r="BI15" s="1738"/>
      <c r="BJ15" s="1738"/>
      <c r="BK15" s="17"/>
      <c r="BL15" s="17"/>
      <c r="BM15" s="17"/>
      <c r="BN15" s="17"/>
      <c r="BO15" s="17"/>
      <c r="BP15" s="17"/>
      <c r="BQ15" s="17"/>
      <c r="BR15" s="17"/>
      <c r="BS15" s="17"/>
      <c r="BT15" s="17"/>
      <c r="BU15" s="17"/>
      <c r="BV15" s="1879"/>
      <c r="BW15" s="3112"/>
      <c r="BX15" s="3112"/>
      <c r="BY15" s="3248"/>
      <c r="BZ15" s="3249"/>
      <c r="CA15" s="3250"/>
      <c r="CB15" s="17"/>
      <c r="CC15" s="1738"/>
      <c r="CD15" s="1767"/>
      <c r="CH15" s="1738"/>
      <c r="CI15" s="1738"/>
      <c r="CJ15" s="1738"/>
      <c r="CK15" s="1738"/>
      <c r="CL15" s="1738"/>
      <c r="CM15" s="1738"/>
      <c r="CN15" s="1738"/>
      <c r="CO15" s="1738"/>
      <c r="CP15" s="1738"/>
      <c r="CQ15" s="1738"/>
      <c r="CR15" s="1738"/>
      <c r="CS15" s="1738"/>
      <c r="CT15" s="1738"/>
      <c r="CU15" s="1738"/>
      <c r="CV15" s="1738"/>
      <c r="CW15" s="1738"/>
      <c r="CX15" s="1738"/>
      <c r="CY15" s="1738"/>
      <c r="CZ15" s="1738"/>
      <c r="DA15" s="1738"/>
      <c r="DB15" s="1738"/>
      <c r="DC15" s="1738"/>
      <c r="DD15" s="1738"/>
      <c r="DE15" s="1738"/>
      <c r="DF15" s="1738"/>
      <c r="DG15" s="1738"/>
      <c r="DH15" s="1738"/>
      <c r="DI15" s="1738"/>
      <c r="DJ15" s="1738"/>
      <c r="DK15" s="1738"/>
      <c r="DL15" s="1738"/>
      <c r="DM15" s="1738"/>
      <c r="DN15" s="1738"/>
      <c r="DO15" s="1738"/>
      <c r="DP15" s="1738"/>
      <c r="DQ15" s="1738"/>
      <c r="DR15" s="1738"/>
      <c r="DS15" s="1738"/>
      <c r="DT15" s="1738"/>
      <c r="DU15" s="1738"/>
      <c r="DV15" s="1738"/>
    </row>
    <row r="16" spans="2:126" s="1804" customFormat="1" ht="30" customHeight="1">
      <c r="B16" s="1800"/>
      <c r="C16" s="1876"/>
      <c r="D16" s="1848"/>
      <c r="E16" s="1876"/>
      <c r="F16" s="1876"/>
      <c r="G16" s="1876"/>
      <c r="H16" s="1876"/>
      <c r="I16" s="1876"/>
      <c r="J16" s="1876"/>
      <c r="K16" s="1876"/>
      <c r="L16" s="1876"/>
      <c r="M16" s="1876"/>
      <c r="N16" s="1876"/>
      <c r="O16" s="1878"/>
      <c r="P16" s="1878"/>
      <c r="Q16" s="1878"/>
      <c r="R16" s="1876"/>
      <c r="S16" s="1876"/>
      <c r="T16" s="1876"/>
      <c r="U16" s="160"/>
      <c r="V16" s="160"/>
      <c r="W16" s="160"/>
      <c r="X16" s="160"/>
      <c r="Y16" s="1738"/>
      <c r="Z16" s="1738"/>
      <c r="AA16" s="1738"/>
      <c r="AB16" s="1738"/>
      <c r="AC16" s="1738"/>
      <c r="AD16" s="1738"/>
      <c r="AE16" s="1738"/>
      <c r="AF16" s="1738"/>
      <c r="AG16" s="1738"/>
      <c r="AH16" s="1738"/>
      <c r="AI16" s="1738"/>
      <c r="AJ16" s="1738"/>
      <c r="AK16" s="1738"/>
      <c r="AL16" s="1738"/>
      <c r="AM16" s="1738"/>
      <c r="AN16" s="1738"/>
      <c r="AO16" s="1738"/>
      <c r="AP16" s="1738"/>
      <c r="AQ16" s="1738"/>
      <c r="AR16" s="1738"/>
      <c r="AS16" s="1738"/>
      <c r="AT16" s="1738"/>
      <c r="AU16" s="1738"/>
      <c r="AV16" s="1738"/>
      <c r="AW16" s="1738"/>
      <c r="AX16" s="1738"/>
      <c r="AY16" s="1738"/>
      <c r="AZ16" s="1738"/>
      <c r="BA16" s="1738"/>
      <c r="BB16" s="1738"/>
      <c r="BC16" s="1738"/>
      <c r="BD16" s="1738"/>
      <c r="BE16" s="1738"/>
      <c r="BF16" s="1738"/>
      <c r="BG16" s="1738"/>
      <c r="BH16" s="1738"/>
      <c r="BI16" s="1738"/>
      <c r="BJ16" s="1738"/>
      <c r="BK16" s="17"/>
      <c r="BL16" s="17"/>
      <c r="BM16" s="17"/>
      <c r="BN16" s="17"/>
      <c r="BO16" s="17"/>
      <c r="BP16" s="17"/>
      <c r="BQ16" s="17"/>
      <c r="BR16" s="17"/>
      <c r="BS16" s="17"/>
      <c r="BT16" s="17"/>
      <c r="BU16" s="17"/>
      <c r="BV16" s="148"/>
      <c r="BW16" s="1743"/>
      <c r="BX16" s="1743"/>
      <c r="BY16" s="266"/>
      <c r="BZ16" s="266"/>
      <c r="CA16" s="266"/>
      <c r="CB16" s="17"/>
      <c r="CC16" s="1738"/>
      <c r="CD16" s="1767"/>
      <c r="CH16" s="1738"/>
      <c r="CI16" s="1738"/>
      <c r="CJ16" s="1738"/>
      <c r="CK16" s="1738"/>
      <c r="CL16" s="1738"/>
      <c r="CM16" s="1738"/>
      <c r="CN16" s="1738"/>
      <c r="CO16" s="1738"/>
      <c r="CP16" s="1738"/>
      <c r="CQ16" s="1738"/>
      <c r="CR16" s="1738"/>
      <c r="CS16" s="1738"/>
      <c r="CT16" s="1738"/>
      <c r="CU16" s="1738"/>
      <c r="CV16" s="1738"/>
      <c r="CW16" s="1738"/>
      <c r="CX16" s="1738"/>
      <c r="CY16" s="1738"/>
      <c r="CZ16" s="1738"/>
      <c r="DA16" s="1738"/>
      <c r="DB16" s="1738"/>
      <c r="DC16" s="1738"/>
      <c r="DD16" s="1738"/>
      <c r="DE16" s="1738"/>
      <c r="DF16" s="1738"/>
      <c r="DG16" s="1738"/>
      <c r="DH16" s="1738"/>
      <c r="DI16" s="1738"/>
      <c r="DJ16" s="1738"/>
      <c r="DK16" s="1738"/>
      <c r="DL16" s="1738"/>
      <c r="DM16" s="1738"/>
      <c r="DN16" s="1738"/>
      <c r="DO16" s="1738"/>
      <c r="DP16" s="1738"/>
      <c r="DQ16" s="1738"/>
      <c r="DR16" s="1738"/>
      <c r="DS16" s="1738"/>
      <c r="DT16" s="1738"/>
      <c r="DU16" s="1738"/>
      <c r="DV16" s="1738"/>
    </row>
    <row r="17" spans="2:126" s="1804" customFormat="1" ht="30" customHeight="1">
      <c r="B17" s="1800"/>
      <c r="C17" s="1876"/>
      <c r="D17" s="266" t="s">
        <v>47</v>
      </c>
      <c r="E17" s="1876"/>
      <c r="F17" s="266" t="s">
        <v>1782</v>
      </c>
      <c r="G17" s="1876"/>
      <c r="H17" s="1876"/>
      <c r="I17" s="1876"/>
      <c r="J17" s="1876"/>
      <c r="K17" s="1876"/>
      <c r="L17" s="1876"/>
      <c r="M17" s="1876"/>
      <c r="N17" s="1876"/>
      <c r="O17" s="1878"/>
      <c r="P17" s="1878"/>
      <c r="Q17" s="1878"/>
      <c r="R17" s="1876"/>
      <c r="S17" s="1876"/>
      <c r="T17" s="1876"/>
      <c r="U17" s="160"/>
      <c r="V17" s="160"/>
      <c r="W17" s="160"/>
      <c r="X17" s="160"/>
      <c r="Y17" s="1738"/>
      <c r="Z17" s="1738"/>
      <c r="AA17" s="1738"/>
      <c r="AB17" s="1738"/>
      <c r="AC17" s="1738"/>
      <c r="AD17" s="1738"/>
      <c r="AE17" s="1738"/>
      <c r="AF17" s="1738"/>
      <c r="AG17" s="1738"/>
      <c r="AH17" s="1738"/>
      <c r="AI17" s="1738"/>
      <c r="AJ17" s="1738"/>
      <c r="AK17" s="1738"/>
      <c r="AL17" s="1738"/>
      <c r="AM17" s="1738"/>
      <c r="AN17" s="1738"/>
      <c r="AO17" s="1738"/>
      <c r="AP17" s="1738"/>
      <c r="AQ17" s="1738"/>
      <c r="AR17" s="1738"/>
      <c r="AS17" s="1738"/>
      <c r="AT17" s="1738"/>
      <c r="AU17" s="1738"/>
      <c r="AV17" s="1738"/>
      <c r="AW17" s="1738"/>
      <c r="AX17" s="1738"/>
      <c r="AY17" s="1738"/>
      <c r="AZ17" s="1738"/>
      <c r="BA17" s="1738"/>
      <c r="BB17" s="1738"/>
      <c r="BC17" s="1738"/>
      <c r="BD17" s="1738"/>
      <c r="BE17" s="1738"/>
      <c r="BF17" s="1738"/>
      <c r="BG17" s="1738"/>
      <c r="BH17" s="1738"/>
      <c r="BI17" s="1738"/>
      <c r="BJ17" s="1738"/>
      <c r="BK17" s="17"/>
      <c r="BL17" s="17"/>
      <c r="BM17" s="17"/>
      <c r="BN17" s="17"/>
      <c r="BO17" s="17"/>
      <c r="BP17" s="17"/>
      <c r="BQ17" s="17"/>
      <c r="BR17" s="17"/>
      <c r="BS17" s="17"/>
      <c r="BT17" s="17"/>
      <c r="BU17" s="17"/>
      <c r="BV17" s="1879"/>
      <c r="BW17" s="3112">
        <v>3</v>
      </c>
      <c r="BX17" s="3112"/>
      <c r="BY17" s="3245"/>
      <c r="BZ17" s="3246"/>
      <c r="CA17" s="3247"/>
      <c r="CB17" s="17"/>
      <c r="CC17" s="1738"/>
      <c r="CD17" s="1767"/>
      <c r="CH17" s="1738"/>
      <c r="CI17" s="1738"/>
      <c r="CJ17" s="1738"/>
      <c r="CK17" s="1738"/>
      <c r="CL17" s="1738"/>
      <c r="CM17" s="1738"/>
      <c r="CN17" s="1738"/>
      <c r="CO17" s="1738"/>
      <c r="CP17" s="1738"/>
      <c r="CQ17" s="1738"/>
      <c r="CR17" s="1738"/>
      <c r="CS17" s="1738"/>
      <c r="CT17" s="1738"/>
      <c r="CU17" s="1738"/>
      <c r="CV17" s="1738"/>
      <c r="CW17" s="1738"/>
      <c r="CX17" s="1738"/>
      <c r="CY17" s="1738"/>
      <c r="CZ17" s="1738"/>
      <c r="DA17" s="1738"/>
      <c r="DB17" s="1738"/>
      <c r="DC17" s="1738"/>
      <c r="DD17" s="1738"/>
      <c r="DE17" s="1738"/>
      <c r="DF17" s="1738"/>
      <c r="DG17" s="1738"/>
      <c r="DH17" s="1738"/>
      <c r="DI17" s="1738"/>
      <c r="DJ17" s="1738"/>
      <c r="DK17" s="1738"/>
      <c r="DL17" s="1738"/>
      <c r="DM17" s="1738"/>
      <c r="DN17" s="1738"/>
      <c r="DO17" s="1738"/>
      <c r="DP17" s="1738"/>
      <c r="DQ17" s="1738"/>
      <c r="DR17" s="1738"/>
      <c r="DS17" s="1738"/>
      <c r="DT17" s="1738"/>
      <c r="DU17" s="1738"/>
      <c r="DV17" s="1738"/>
    </row>
    <row r="18" spans="2:126" s="1804" customFormat="1" ht="30" customHeight="1">
      <c r="B18" s="1800"/>
      <c r="C18" s="1876"/>
      <c r="D18" s="1814"/>
      <c r="E18" s="1876"/>
      <c r="F18" s="159" t="s">
        <v>1783</v>
      </c>
      <c r="G18" s="1876"/>
      <c r="H18" s="1876"/>
      <c r="I18" s="1876"/>
      <c r="J18" s="1876"/>
      <c r="K18" s="1876"/>
      <c r="L18" s="1876"/>
      <c r="M18" s="1876"/>
      <c r="N18" s="1876"/>
      <c r="O18" s="1878"/>
      <c r="P18" s="1878"/>
      <c r="Q18" s="1878"/>
      <c r="R18" s="1876"/>
      <c r="S18" s="1876"/>
      <c r="T18" s="1876"/>
      <c r="U18" s="160"/>
      <c r="V18" s="160"/>
      <c r="W18" s="160"/>
      <c r="X18" s="160"/>
      <c r="Y18" s="1738"/>
      <c r="Z18" s="1738"/>
      <c r="AA18" s="1738"/>
      <c r="AB18" s="1738"/>
      <c r="AC18" s="1738"/>
      <c r="AD18" s="1738"/>
      <c r="AE18" s="1738"/>
      <c r="AF18" s="1738"/>
      <c r="AG18" s="1738"/>
      <c r="AH18" s="1738"/>
      <c r="AI18" s="1738"/>
      <c r="AJ18" s="1738"/>
      <c r="AK18" s="1738"/>
      <c r="AL18" s="1738"/>
      <c r="AM18" s="1738"/>
      <c r="AN18" s="1738"/>
      <c r="AO18" s="1738"/>
      <c r="AP18" s="1738"/>
      <c r="AQ18" s="1738"/>
      <c r="AR18" s="1738"/>
      <c r="AS18" s="1738"/>
      <c r="AT18" s="1738"/>
      <c r="AU18" s="1738"/>
      <c r="AV18" s="1738"/>
      <c r="AW18" s="1738"/>
      <c r="AX18" s="1738"/>
      <c r="AY18" s="1738"/>
      <c r="AZ18" s="1738"/>
      <c r="BA18" s="1738"/>
      <c r="BB18" s="1738"/>
      <c r="BC18" s="1738"/>
      <c r="BD18" s="1738"/>
      <c r="BE18" s="1738"/>
      <c r="BF18" s="1738"/>
      <c r="BG18" s="1738"/>
      <c r="BH18" s="1738"/>
      <c r="BI18" s="1738"/>
      <c r="BJ18" s="1738"/>
      <c r="BK18" s="17"/>
      <c r="BL18" s="17"/>
      <c r="BM18" s="17"/>
      <c r="BN18" s="17"/>
      <c r="BO18" s="17"/>
      <c r="BP18" s="17"/>
      <c r="BQ18" s="17"/>
      <c r="BR18" s="17"/>
      <c r="BS18" s="17"/>
      <c r="BT18" s="17"/>
      <c r="BU18" s="17"/>
      <c r="BV18" s="1879"/>
      <c r="BW18" s="3112"/>
      <c r="BX18" s="3112"/>
      <c r="BY18" s="3248"/>
      <c r="BZ18" s="3249"/>
      <c r="CA18" s="3250"/>
      <c r="CB18" s="17"/>
      <c r="CC18" s="1738"/>
      <c r="CD18" s="1767"/>
      <c r="CH18" s="1738"/>
      <c r="CI18" s="1738"/>
      <c r="CJ18" s="1738"/>
      <c r="CK18" s="1738"/>
      <c r="CL18" s="1738"/>
      <c r="CM18" s="1738"/>
      <c r="CN18" s="1738"/>
      <c r="CO18" s="1738"/>
      <c r="CP18" s="1738"/>
      <c r="CQ18" s="1738"/>
      <c r="CR18" s="1738"/>
      <c r="CS18" s="1738"/>
      <c r="CT18" s="1738"/>
      <c r="CU18" s="1738"/>
      <c r="CV18" s="1738"/>
      <c r="CW18" s="1738"/>
      <c r="CX18" s="1738"/>
      <c r="CY18" s="1738"/>
      <c r="CZ18" s="1738"/>
      <c r="DA18" s="1738"/>
      <c r="DB18" s="1738"/>
      <c r="DC18" s="1738"/>
      <c r="DD18" s="1738"/>
      <c r="DE18" s="1738"/>
      <c r="DF18" s="1738"/>
      <c r="DG18" s="1738"/>
      <c r="DH18" s="1738"/>
      <c r="DI18" s="1738"/>
      <c r="DJ18" s="1738"/>
      <c r="DK18" s="1738"/>
      <c r="DL18" s="1738"/>
      <c r="DM18" s="1738"/>
      <c r="DN18" s="1738"/>
      <c r="DO18" s="1738"/>
      <c r="DP18" s="1738"/>
      <c r="DQ18" s="1738"/>
      <c r="DR18" s="1738"/>
      <c r="DS18" s="1738"/>
      <c r="DT18" s="1738"/>
      <c r="DU18" s="1738"/>
      <c r="DV18" s="1738"/>
    </row>
    <row r="19" spans="2:126" s="1804" customFormat="1" ht="30" customHeight="1">
      <c r="B19" s="1800"/>
      <c r="C19" s="1876"/>
      <c r="D19" s="1814"/>
      <c r="E19" s="1876"/>
      <c r="F19" s="1876"/>
      <c r="G19" s="1876"/>
      <c r="H19" s="1876"/>
      <c r="I19" s="1876"/>
      <c r="J19" s="1876"/>
      <c r="K19" s="1876"/>
      <c r="L19" s="1876"/>
      <c r="M19" s="1876"/>
      <c r="N19" s="1876"/>
      <c r="O19" s="1878"/>
      <c r="P19" s="1878"/>
      <c r="Q19" s="1878"/>
      <c r="R19" s="1876"/>
      <c r="S19" s="1876"/>
      <c r="T19" s="1876"/>
      <c r="U19" s="160"/>
      <c r="V19" s="160"/>
      <c r="W19" s="160"/>
      <c r="X19" s="160"/>
      <c r="Y19" s="1738"/>
      <c r="Z19" s="1738"/>
      <c r="AA19" s="1738"/>
      <c r="AB19" s="1738"/>
      <c r="AC19" s="1738"/>
      <c r="AD19" s="1738"/>
      <c r="AE19" s="1738"/>
      <c r="AF19" s="1738"/>
      <c r="AG19" s="1738"/>
      <c r="AH19" s="1738"/>
      <c r="AI19" s="1738"/>
      <c r="AJ19" s="1738"/>
      <c r="AK19" s="1738"/>
      <c r="AL19" s="1738"/>
      <c r="AM19" s="1738"/>
      <c r="AN19" s="1738"/>
      <c r="AO19" s="1738"/>
      <c r="AP19" s="1738"/>
      <c r="AQ19" s="1738"/>
      <c r="AR19" s="1738"/>
      <c r="AS19" s="1738"/>
      <c r="AT19" s="1738"/>
      <c r="AU19" s="1738"/>
      <c r="AV19" s="1738"/>
      <c r="AW19" s="1738"/>
      <c r="AX19" s="1738"/>
      <c r="AY19" s="1738"/>
      <c r="AZ19" s="1738"/>
      <c r="BA19" s="1738"/>
      <c r="BB19" s="1738"/>
      <c r="BC19" s="1738"/>
      <c r="BD19" s="1738"/>
      <c r="BE19" s="1738"/>
      <c r="BF19" s="1738"/>
      <c r="BG19" s="1738"/>
      <c r="BH19" s="1738"/>
      <c r="BI19" s="1738"/>
      <c r="BJ19" s="1738"/>
      <c r="BK19" s="17"/>
      <c r="BL19" s="17"/>
      <c r="BM19" s="17"/>
      <c r="BN19" s="17"/>
      <c r="BO19" s="17"/>
      <c r="BP19" s="17"/>
      <c r="BQ19" s="17"/>
      <c r="BR19" s="17"/>
      <c r="BS19" s="17"/>
      <c r="BT19" s="17"/>
      <c r="BU19" s="17"/>
      <c r="BV19" s="148"/>
      <c r="BW19" s="1743"/>
      <c r="BX19" s="1743"/>
      <c r="BY19" s="266"/>
      <c r="BZ19" s="266"/>
      <c r="CA19" s="266"/>
      <c r="CB19" s="17"/>
      <c r="CC19" s="1738"/>
      <c r="CD19" s="1767"/>
      <c r="CH19" s="1738"/>
      <c r="CI19" s="1738"/>
      <c r="CJ19" s="1738"/>
      <c r="CK19" s="1738"/>
      <c r="CL19" s="1738"/>
      <c r="CM19" s="1738"/>
      <c r="CN19" s="1738"/>
      <c r="CO19" s="1738"/>
      <c r="CP19" s="1738"/>
      <c r="CQ19" s="1738"/>
      <c r="CR19" s="1738"/>
      <c r="CS19" s="1738"/>
      <c r="CT19" s="1738"/>
      <c r="CU19" s="1738"/>
      <c r="CV19" s="1738"/>
      <c r="CW19" s="1738"/>
      <c r="CX19" s="1738"/>
      <c r="CY19" s="1738"/>
      <c r="CZ19" s="1738"/>
      <c r="DA19" s="1738"/>
      <c r="DB19" s="1738"/>
      <c r="DC19" s="1738"/>
      <c r="DD19" s="1738"/>
      <c r="DE19" s="1738"/>
      <c r="DF19" s="1738"/>
      <c r="DG19" s="1738"/>
      <c r="DH19" s="1738"/>
      <c r="DI19" s="1738"/>
      <c r="DJ19" s="1738"/>
      <c r="DK19" s="1738"/>
      <c r="DL19" s="1738"/>
      <c r="DM19" s="1738"/>
      <c r="DN19" s="1738"/>
      <c r="DO19" s="1738"/>
      <c r="DP19" s="1738"/>
      <c r="DQ19" s="1738"/>
      <c r="DR19" s="1738"/>
      <c r="DS19" s="1738"/>
      <c r="DT19" s="1738"/>
      <c r="DU19" s="1738"/>
      <c r="DV19" s="1738"/>
    </row>
    <row r="20" spans="2:126" s="1804" customFormat="1" ht="30" customHeight="1">
      <c r="B20" s="1800"/>
      <c r="C20" s="1876"/>
      <c r="D20" s="1847" t="s">
        <v>72</v>
      </c>
      <c r="E20" s="1876"/>
      <c r="F20" s="266" t="s">
        <v>1784</v>
      </c>
      <c r="G20" s="1876"/>
      <c r="H20" s="1876"/>
      <c r="I20" s="1876"/>
      <c r="J20" s="1876"/>
      <c r="K20" s="1876"/>
      <c r="L20" s="1876"/>
      <c r="M20" s="1876"/>
      <c r="N20" s="1876"/>
      <c r="O20" s="1878"/>
      <c r="P20" s="1878"/>
      <c r="Q20" s="1878"/>
      <c r="R20" s="1876"/>
      <c r="S20" s="1876"/>
      <c r="T20" s="1876"/>
      <c r="U20" s="160"/>
      <c r="V20" s="160"/>
      <c r="W20" s="160"/>
      <c r="X20" s="160"/>
      <c r="Y20" s="1738"/>
      <c r="Z20" s="1738"/>
      <c r="AA20" s="1738"/>
      <c r="AB20" s="1738"/>
      <c r="AC20" s="1738"/>
      <c r="AD20" s="1738"/>
      <c r="AE20" s="1738"/>
      <c r="AF20" s="1738"/>
      <c r="AG20" s="1738"/>
      <c r="AH20" s="1738"/>
      <c r="AI20" s="1738"/>
      <c r="AJ20" s="1738"/>
      <c r="AK20" s="1738"/>
      <c r="AL20" s="1738"/>
      <c r="AM20" s="1738"/>
      <c r="AN20" s="1738"/>
      <c r="AO20" s="1738"/>
      <c r="AP20" s="1738"/>
      <c r="AQ20" s="1738"/>
      <c r="AR20" s="1738"/>
      <c r="AS20" s="1738"/>
      <c r="AT20" s="1738"/>
      <c r="AU20" s="1738"/>
      <c r="AV20" s="1738"/>
      <c r="AW20" s="1738"/>
      <c r="AX20" s="1738"/>
      <c r="AY20" s="1738"/>
      <c r="AZ20" s="1738"/>
      <c r="BA20" s="1738"/>
      <c r="BB20" s="1738"/>
      <c r="BC20" s="1738"/>
      <c r="BD20" s="1738"/>
      <c r="BE20" s="1738"/>
      <c r="BF20" s="1738"/>
      <c r="BG20" s="1738"/>
      <c r="BH20" s="1738"/>
      <c r="BI20" s="1738"/>
      <c r="BJ20" s="1738"/>
      <c r="BK20" s="17"/>
      <c r="BL20" s="17"/>
      <c r="BM20" s="17"/>
      <c r="BN20" s="17"/>
      <c r="BO20" s="17"/>
      <c r="BP20" s="17"/>
      <c r="BQ20" s="17"/>
      <c r="BR20" s="17"/>
      <c r="BS20" s="17"/>
      <c r="BT20" s="17"/>
      <c r="BU20" s="17"/>
      <c r="BV20" s="1879"/>
      <c r="BW20" s="3112">
        <v>4</v>
      </c>
      <c r="BX20" s="3112"/>
      <c r="BY20" s="3245"/>
      <c r="BZ20" s="3246"/>
      <c r="CA20" s="3247"/>
      <c r="CB20" s="17"/>
      <c r="CC20" s="1738"/>
      <c r="CD20" s="1767"/>
      <c r="CH20" s="1738"/>
      <c r="CI20" s="1738"/>
      <c r="CJ20" s="1738"/>
      <c r="CK20" s="1738"/>
      <c r="CL20" s="1738"/>
      <c r="CM20" s="1738"/>
      <c r="CN20" s="1738"/>
      <c r="CO20" s="1738"/>
      <c r="CP20" s="1738"/>
      <c r="CQ20" s="1738"/>
      <c r="CR20" s="1738"/>
      <c r="CS20" s="1738"/>
      <c r="CT20" s="1738"/>
      <c r="CU20" s="1738"/>
      <c r="CV20" s="1738"/>
      <c r="CW20" s="1738"/>
      <c r="CX20" s="1738"/>
      <c r="CY20" s="1738"/>
      <c r="CZ20" s="1738"/>
      <c r="DA20" s="1738"/>
      <c r="DB20" s="1738"/>
      <c r="DC20" s="1738"/>
      <c r="DD20" s="1738"/>
      <c r="DE20" s="1738"/>
      <c r="DF20" s="1738"/>
      <c r="DG20" s="1738"/>
      <c r="DH20" s="1738"/>
      <c r="DI20" s="1738"/>
      <c r="DJ20" s="1738"/>
      <c r="DK20" s="1738"/>
      <c r="DL20" s="1738"/>
      <c r="DM20" s="1738"/>
      <c r="DN20" s="1738"/>
      <c r="DO20" s="1738"/>
      <c r="DP20" s="1738"/>
      <c r="DQ20" s="1738"/>
      <c r="DR20" s="1738"/>
      <c r="DS20" s="1738"/>
      <c r="DT20" s="1738"/>
      <c r="DU20" s="1738"/>
      <c r="DV20" s="1738"/>
    </row>
    <row r="21" spans="2:126" s="1804" customFormat="1" ht="30" customHeight="1">
      <c r="B21" s="1800"/>
      <c r="C21" s="1876"/>
      <c r="D21" s="1814"/>
      <c r="E21" s="1876"/>
      <c r="F21" s="159" t="s">
        <v>1785</v>
      </c>
      <c r="G21" s="1876"/>
      <c r="H21" s="1876"/>
      <c r="I21" s="1876"/>
      <c r="J21" s="1876"/>
      <c r="K21" s="1876"/>
      <c r="L21" s="1876"/>
      <c r="M21" s="1876"/>
      <c r="N21" s="1876"/>
      <c r="O21" s="1878"/>
      <c r="P21" s="1878"/>
      <c r="Q21" s="1878"/>
      <c r="R21" s="1876"/>
      <c r="S21" s="1876"/>
      <c r="T21" s="1876"/>
      <c r="U21" s="160"/>
      <c r="V21" s="160"/>
      <c r="W21" s="160"/>
      <c r="X21" s="160"/>
      <c r="Y21" s="1738"/>
      <c r="Z21" s="1738"/>
      <c r="AA21" s="1738"/>
      <c r="AB21" s="1738"/>
      <c r="AC21" s="1738"/>
      <c r="AD21" s="1738"/>
      <c r="AE21" s="1738"/>
      <c r="AF21" s="1738"/>
      <c r="AG21" s="1738"/>
      <c r="AH21" s="1738"/>
      <c r="AI21" s="1738"/>
      <c r="AJ21" s="1738"/>
      <c r="AK21" s="1738"/>
      <c r="AL21" s="1738"/>
      <c r="AM21" s="1738"/>
      <c r="AN21" s="1738"/>
      <c r="AO21" s="1738"/>
      <c r="AP21" s="1738"/>
      <c r="AQ21" s="1738"/>
      <c r="AR21" s="1738"/>
      <c r="AS21" s="1738"/>
      <c r="AT21" s="1738"/>
      <c r="AU21" s="1738"/>
      <c r="AV21" s="1738"/>
      <c r="AW21" s="1738"/>
      <c r="AX21" s="1738"/>
      <c r="AY21" s="1738"/>
      <c r="AZ21" s="1738"/>
      <c r="BA21" s="1738"/>
      <c r="BB21" s="1738"/>
      <c r="BC21" s="1738"/>
      <c r="BD21" s="1738"/>
      <c r="BE21" s="1738"/>
      <c r="BF21" s="1738"/>
      <c r="BG21" s="1738"/>
      <c r="BH21" s="1738"/>
      <c r="BI21" s="1738"/>
      <c r="BJ21" s="1738"/>
      <c r="BK21" s="17"/>
      <c r="BL21" s="17"/>
      <c r="BM21" s="17"/>
      <c r="BN21" s="17"/>
      <c r="BO21" s="17"/>
      <c r="BP21" s="17"/>
      <c r="BQ21" s="17"/>
      <c r="BR21" s="17"/>
      <c r="BS21" s="17"/>
      <c r="BT21" s="17"/>
      <c r="BU21" s="17"/>
      <c r="BV21" s="1879"/>
      <c r="BW21" s="3112"/>
      <c r="BX21" s="3112"/>
      <c r="BY21" s="3248"/>
      <c r="BZ21" s="3249"/>
      <c r="CA21" s="3250"/>
      <c r="CB21" s="17"/>
      <c r="CC21" s="1738"/>
      <c r="CD21" s="1767"/>
      <c r="CH21" s="1738"/>
      <c r="CI21" s="1738"/>
      <c r="CJ21" s="1738"/>
      <c r="CK21" s="1738"/>
      <c r="CL21" s="1738"/>
      <c r="CM21" s="1738"/>
      <c r="CN21" s="1738"/>
      <c r="CO21" s="1738"/>
      <c r="CP21" s="1738"/>
      <c r="CQ21" s="1738"/>
      <c r="CR21" s="1738"/>
      <c r="CS21" s="1738"/>
      <c r="CT21" s="1738"/>
      <c r="CU21" s="1738"/>
      <c r="CV21" s="1738"/>
      <c r="CW21" s="1738"/>
      <c r="CX21" s="1738"/>
      <c r="CY21" s="1738"/>
      <c r="CZ21" s="1738"/>
      <c r="DA21" s="1738"/>
      <c r="DB21" s="1738"/>
      <c r="DC21" s="1738"/>
      <c r="DD21" s="1738"/>
      <c r="DE21" s="1738"/>
      <c r="DF21" s="1738"/>
      <c r="DG21" s="1738"/>
      <c r="DH21" s="1738"/>
      <c r="DI21" s="1738"/>
      <c r="DJ21" s="1738"/>
      <c r="DK21" s="1738"/>
      <c r="DL21" s="1738"/>
      <c r="DM21" s="1738"/>
      <c r="DN21" s="1738"/>
      <c r="DO21" s="1738"/>
      <c r="DP21" s="1738"/>
      <c r="DQ21" s="1738"/>
      <c r="DR21" s="1738"/>
      <c r="DS21" s="1738"/>
      <c r="DT21" s="1738"/>
      <c r="DU21" s="1738"/>
      <c r="DV21" s="1738"/>
    </row>
    <row r="22" spans="2:126" s="1804" customFormat="1" ht="30" customHeight="1">
      <c r="B22" s="1800"/>
      <c r="C22" s="1876"/>
      <c r="D22" s="5"/>
      <c r="E22" s="1876"/>
      <c r="F22" s="1876"/>
      <c r="G22" s="1876"/>
      <c r="H22" s="1876"/>
      <c r="I22" s="1876"/>
      <c r="J22" s="1876"/>
      <c r="K22" s="1876"/>
      <c r="L22" s="1876"/>
      <c r="M22" s="1876"/>
      <c r="N22" s="1876"/>
      <c r="O22" s="1876"/>
      <c r="P22" s="1876"/>
      <c r="Q22" s="1876"/>
      <c r="R22" s="1876"/>
      <c r="S22" s="1876"/>
      <c r="T22" s="1876"/>
      <c r="U22" s="1876"/>
      <c r="V22" s="1876"/>
      <c r="W22" s="1876"/>
      <c r="X22" s="1876"/>
      <c r="Y22" s="1738"/>
      <c r="Z22" s="1738"/>
      <c r="AA22" s="1738"/>
      <c r="AB22" s="1738"/>
      <c r="AC22" s="1738"/>
      <c r="AD22" s="1738"/>
      <c r="AE22" s="1738"/>
      <c r="AF22" s="1738"/>
      <c r="AG22" s="1738"/>
      <c r="AH22" s="1738"/>
      <c r="AI22" s="1738"/>
      <c r="AJ22" s="1738"/>
      <c r="AK22" s="1738"/>
      <c r="AL22" s="1738"/>
      <c r="AM22" s="1738"/>
      <c r="AN22" s="1738"/>
      <c r="AO22" s="1738"/>
      <c r="AP22" s="1738"/>
      <c r="AQ22" s="1738"/>
      <c r="AR22" s="1738"/>
      <c r="AS22" s="1738"/>
      <c r="AT22" s="1738"/>
      <c r="AU22" s="1738"/>
      <c r="AV22" s="1738"/>
      <c r="AW22" s="1738"/>
      <c r="AX22" s="1738"/>
      <c r="AY22" s="1738"/>
      <c r="AZ22" s="1738"/>
      <c r="BA22" s="1738"/>
      <c r="BB22" s="1738"/>
      <c r="BC22" s="1738"/>
      <c r="BD22" s="1738"/>
      <c r="BE22" s="1738"/>
      <c r="BF22" s="1738"/>
      <c r="BG22" s="1738"/>
      <c r="BH22" s="1738"/>
      <c r="BI22" s="1738"/>
      <c r="BJ22" s="1738"/>
      <c r="BK22" s="1738"/>
      <c r="BL22" s="1738"/>
      <c r="BM22" s="1738"/>
      <c r="BN22" s="1738"/>
      <c r="BO22" s="1738"/>
      <c r="BP22" s="1738"/>
      <c r="BQ22" s="1738"/>
      <c r="BR22" s="1738"/>
      <c r="BS22" s="1738"/>
      <c r="BT22" s="1738"/>
      <c r="BU22" s="1738"/>
      <c r="BV22" s="1738"/>
      <c r="BW22" s="1880"/>
      <c r="BX22" s="1880"/>
      <c r="BY22" s="1738"/>
      <c r="BZ22" s="1738"/>
      <c r="CA22" s="1738"/>
      <c r="CB22" s="1738"/>
      <c r="CC22" s="1738"/>
      <c r="CD22" s="1767"/>
      <c r="CH22" s="1738"/>
      <c r="CI22" s="1738"/>
      <c r="CJ22" s="1738"/>
      <c r="CK22" s="1738"/>
      <c r="CL22" s="1738"/>
      <c r="CM22" s="1738"/>
      <c r="CN22" s="1738"/>
      <c r="CO22" s="1738"/>
      <c r="CP22" s="1738"/>
      <c r="CQ22" s="1738"/>
      <c r="CR22" s="1738"/>
      <c r="CS22" s="1738"/>
      <c r="CT22" s="1738"/>
      <c r="CU22" s="1738"/>
      <c r="CV22" s="1738"/>
      <c r="CW22" s="1738"/>
      <c r="CX22" s="1738"/>
      <c r="CY22" s="1738"/>
      <c r="CZ22" s="1738"/>
      <c r="DA22" s="1738"/>
      <c r="DB22" s="1738"/>
      <c r="DC22" s="1738"/>
      <c r="DD22" s="1738"/>
      <c r="DE22" s="1738"/>
      <c r="DF22" s="1738"/>
      <c r="DG22" s="1738"/>
      <c r="DH22" s="1738"/>
      <c r="DI22" s="1738"/>
      <c r="DJ22" s="1738"/>
      <c r="DK22" s="1738"/>
      <c r="DL22" s="1738"/>
      <c r="DM22" s="1738"/>
      <c r="DN22" s="1738"/>
      <c r="DO22" s="1738"/>
      <c r="DP22" s="1738"/>
      <c r="DQ22" s="1738"/>
      <c r="DR22" s="1738"/>
      <c r="DS22" s="1738"/>
      <c r="DT22" s="1738"/>
      <c r="DU22" s="1738"/>
      <c r="DV22" s="1738"/>
    </row>
    <row r="23" spans="2:126" s="1804" customFormat="1" ht="30" customHeight="1">
      <c r="B23" s="1800"/>
      <c r="C23" s="1876"/>
      <c r="D23" s="1814" t="s">
        <v>111</v>
      </c>
      <c r="E23" s="160"/>
      <c r="F23" s="148" t="s">
        <v>1786</v>
      </c>
      <c r="G23" s="160"/>
      <c r="H23" s="160"/>
      <c r="I23" s="160"/>
      <c r="J23" s="160"/>
      <c r="K23" s="160"/>
      <c r="L23" s="160"/>
      <c r="M23" s="160"/>
      <c r="N23" s="160"/>
      <c r="O23" s="160"/>
      <c r="P23" s="160"/>
      <c r="Q23" s="160"/>
      <c r="R23" s="160"/>
      <c r="S23" s="160"/>
      <c r="T23" s="160"/>
      <c r="U23" s="160"/>
      <c r="V23" s="160"/>
      <c r="W23" s="160"/>
      <c r="X23" s="160"/>
      <c r="Y23" s="1738"/>
      <c r="Z23" s="1738"/>
      <c r="AA23" s="1738"/>
      <c r="AB23" s="1738"/>
      <c r="AC23" s="1738"/>
      <c r="AD23" s="1738"/>
      <c r="AE23" s="1738"/>
      <c r="AF23" s="1738"/>
      <c r="AG23" s="1738"/>
      <c r="AH23" s="1738"/>
      <c r="AI23" s="1738"/>
      <c r="AJ23" s="1738"/>
      <c r="AK23" s="1738"/>
      <c r="AL23" s="1738"/>
      <c r="AM23" s="1738"/>
      <c r="AN23" s="1738"/>
      <c r="AO23" s="1738"/>
      <c r="AP23" s="1738"/>
      <c r="AQ23" s="1738"/>
      <c r="AR23" s="1738"/>
      <c r="AS23" s="1738"/>
      <c r="AT23" s="1738"/>
      <c r="AU23" s="1738"/>
      <c r="AV23" s="1738"/>
      <c r="AW23" s="1738"/>
      <c r="AX23" s="1738"/>
      <c r="AY23" s="1738"/>
      <c r="AZ23" s="1738"/>
      <c r="BA23" s="1738"/>
      <c r="BB23" s="1738"/>
      <c r="BC23" s="1738"/>
      <c r="BD23" s="1738"/>
      <c r="BE23" s="1738"/>
      <c r="BF23" s="1738"/>
      <c r="BG23" s="1738"/>
      <c r="BH23" s="1738"/>
      <c r="BI23" s="1738"/>
      <c r="BJ23" s="1738"/>
      <c r="BK23" s="1738"/>
      <c r="BL23" s="1738"/>
      <c r="BM23" s="1738"/>
      <c r="BN23" s="1738"/>
      <c r="BO23" s="1738"/>
      <c r="BP23" s="1738"/>
      <c r="BQ23" s="1738"/>
      <c r="BR23" s="1738"/>
      <c r="BS23" s="1738"/>
      <c r="BT23" s="1738"/>
      <c r="BU23" s="1738"/>
      <c r="BV23" s="1738"/>
      <c r="BW23" s="3112">
        <v>5</v>
      </c>
      <c r="BX23" s="3112"/>
      <c r="BY23" s="3245"/>
      <c r="BZ23" s="3246"/>
      <c r="CA23" s="3247"/>
      <c r="CB23" s="1738"/>
      <c r="CC23" s="1738"/>
      <c r="CD23" s="1767"/>
      <c r="CH23" s="1738"/>
      <c r="CI23" s="1738"/>
      <c r="CJ23" s="1738"/>
      <c r="CK23" s="1738"/>
      <c r="CL23" s="1738"/>
      <c r="CM23" s="1738"/>
      <c r="CN23" s="1738"/>
      <c r="CO23" s="1738"/>
      <c r="CP23" s="1738"/>
      <c r="CQ23" s="1738"/>
      <c r="CR23" s="1738"/>
      <c r="CS23" s="1738"/>
      <c r="CT23" s="1738"/>
      <c r="CU23" s="1738"/>
      <c r="CV23" s="1738"/>
      <c r="CW23" s="1738"/>
      <c r="CX23" s="1738"/>
      <c r="CY23" s="1738"/>
      <c r="CZ23" s="1738"/>
      <c r="DA23" s="1738"/>
      <c r="DB23" s="1738"/>
      <c r="DC23" s="1738"/>
      <c r="DD23" s="1738"/>
      <c r="DE23" s="1738"/>
      <c r="DF23" s="1738"/>
      <c r="DG23" s="1738"/>
      <c r="DH23" s="1738"/>
      <c r="DI23" s="1738"/>
      <c r="DJ23" s="1738"/>
      <c r="DK23" s="1738"/>
      <c r="DL23" s="1738"/>
      <c r="DM23" s="1738"/>
      <c r="DN23" s="1738"/>
      <c r="DO23" s="1738"/>
      <c r="DP23" s="1738"/>
      <c r="DQ23" s="1738"/>
      <c r="DR23" s="1738"/>
      <c r="DS23" s="1738"/>
      <c r="DT23" s="1738"/>
      <c r="DU23" s="1738"/>
      <c r="DV23" s="1738"/>
    </row>
    <row r="24" spans="2:126" s="1804" customFormat="1" ht="30" customHeight="1">
      <c r="B24" s="1800"/>
      <c r="C24" s="1876"/>
      <c r="D24" s="160"/>
      <c r="E24" s="160"/>
      <c r="F24" s="152" t="s">
        <v>1786</v>
      </c>
      <c r="G24" s="160"/>
      <c r="H24" s="160"/>
      <c r="I24" s="160"/>
      <c r="J24" s="160"/>
      <c r="K24" s="160"/>
      <c r="L24" s="160"/>
      <c r="M24" s="160"/>
      <c r="N24" s="160"/>
      <c r="O24" s="160"/>
      <c r="P24" s="160"/>
      <c r="Q24" s="160"/>
      <c r="R24" s="160"/>
      <c r="S24" s="160"/>
      <c r="T24" s="160"/>
      <c r="U24" s="160"/>
      <c r="V24" s="160"/>
      <c r="W24" s="160"/>
      <c r="X24" s="160"/>
      <c r="Y24" s="1738"/>
      <c r="Z24" s="1738"/>
      <c r="AA24" s="1738"/>
      <c r="AB24" s="1738"/>
      <c r="AC24" s="1738"/>
      <c r="AD24" s="1738"/>
      <c r="AE24" s="1738"/>
      <c r="AF24" s="1738"/>
      <c r="AG24" s="1738"/>
      <c r="AH24" s="1738"/>
      <c r="AI24" s="1738"/>
      <c r="AJ24" s="1738"/>
      <c r="AK24" s="1738"/>
      <c r="AL24" s="1738"/>
      <c r="AM24" s="1738"/>
      <c r="AN24" s="1738"/>
      <c r="AO24" s="1738"/>
      <c r="AP24" s="1738"/>
      <c r="AQ24" s="1738"/>
      <c r="AR24" s="1738"/>
      <c r="AS24" s="1738"/>
      <c r="AT24" s="1738"/>
      <c r="AU24" s="1738"/>
      <c r="AV24" s="1738"/>
      <c r="AW24" s="1738"/>
      <c r="AX24" s="1738"/>
      <c r="AY24" s="1738"/>
      <c r="AZ24" s="1738"/>
      <c r="BA24" s="1738"/>
      <c r="BB24" s="1738"/>
      <c r="BC24" s="1738"/>
      <c r="BD24" s="1738"/>
      <c r="BE24" s="1738"/>
      <c r="BF24" s="1738"/>
      <c r="BG24" s="1738"/>
      <c r="BH24" s="1738"/>
      <c r="BI24" s="1738"/>
      <c r="BJ24" s="1738"/>
      <c r="BK24" s="1738"/>
      <c r="BL24" s="1738"/>
      <c r="BM24" s="1738"/>
      <c r="BN24" s="1738"/>
      <c r="BO24" s="1738"/>
      <c r="BP24" s="1738"/>
      <c r="BQ24" s="1738"/>
      <c r="BR24" s="1738"/>
      <c r="BS24" s="1738"/>
      <c r="BT24" s="1738"/>
      <c r="BU24" s="1738"/>
      <c r="BV24" s="1738"/>
      <c r="BW24" s="3112"/>
      <c r="BX24" s="3112"/>
      <c r="BY24" s="3248"/>
      <c r="BZ24" s="3249"/>
      <c r="CA24" s="3250"/>
      <c r="CB24" s="1738"/>
      <c r="CC24" s="1738"/>
      <c r="CD24" s="1767"/>
      <c r="CH24" s="1738"/>
      <c r="CI24" s="1738"/>
      <c r="CJ24" s="1738"/>
      <c r="CK24" s="1738"/>
      <c r="CL24" s="1738"/>
      <c r="CM24" s="1738"/>
      <c r="CN24" s="1738"/>
      <c r="CO24" s="1738"/>
      <c r="CP24" s="1738"/>
      <c r="CQ24" s="1738"/>
      <c r="CR24" s="1738"/>
      <c r="CS24" s="1738"/>
      <c r="CT24" s="1738"/>
      <c r="CU24" s="1738"/>
      <c r="CV24" s="1738"/>
      <c r="CW24" s="1738"/>
      <c r="CX24" s="1738"/>
      <c r="CY24" s="1738"/>
      <c r="CZ24" s="1738"/>
      <c r="DA24" s="1738"/>
      <c r="DB24" s="1738"/>
      <c r="DC24" s="1738"/>
      <c r="DD24" s="1738"/>
      <c r="DE24" s="1738"/>
      <c r="DF24" s="1738"/>
      <c r="DG24" s="1738"/>
      <c r="DH24" s="1738"/>
      <c r="DI24" s="1738"/>
      <c r="DJ24" s="1738"/>
      <c r="DK24" s="1738"/>
      <c r="DL24" s="1738"/>
      <c r="DM24" s="1738"/>
      <c r="DN24" s="1738"/>
      <c r="DO24" s="1738"/>
      <c r="DP24" s="1738"/>
      <c r="DQ24" s="1738"/>
      <c r="DR24" s="1738"/>
      <c r="DS24" s="1738"/>
      <c r="DT24" s="1738"/>
      <c r="DU24" s="1738"/>
      <c r="DV24" s="1738"/>
    </row>
    <row r="25" spans="2:126" s="1804" customFormat="1" ht="30" customHeight="1">
      <c r="B25" s="1821"/>
      <c r="C25" s="1795"/>
      <c r="D25" s="1795"/>
      <c r="E25" s="1795"/>
      <c r="F25" s="1795"/>
      <c r="G25" s="1795"/>
      <c r="H25" s="1795"/>
      <c r="I25" s="1795"/>
      <c r="J25" s="1795"/>
      <c r="K25" s="1795"/>
      <c r="L25" s="1795"/>
      <c r="M25" s="1795"/>
      <c r="N25" s="1795"/>
      <c r="O25" s="1795"/>
      <c r="P25" s="1795"/>
      <c r="Q25" s="1795"/>
      <c r="R25" s="1795"/>
      <c r="S25" s="1795"/>
      <c r="T25" s="1795"/>
      <c r="U25" s="1795"/>
      <c r="V25" s="1795"/>
      <c r="W25" s="1795"/>
      <c r="X25" s="1795"/>
      <c r="Y25" s="1795"/>
      <c r="Z25" s="1795"/>
      <c r="AA25" s="1795"/>
      <c r="AB25" s="1795"/>
      <c r="AC25" s="1795"/>
      <c r="AD25" s="1795"/>
      <c r="AE25" s="1795"/>
      <c r="AF25" s="1795"/>
      <c r="AG25" s="1795"/>
      <c r="AH25" s="1795"/>
      <c r="AI25" s="1795"/>
      <c r="AJ25" s="1795"/>
      <c r="AK25" s="1795"/>
      <c r="AL25" s="1795"/>
      <c r="AM25" s="1795"/>
      <c r="AN25" s="1795"/>
      <c r="AO25" s="1795"/>
      <c r="AP25" s="1795"/>
      <c r="AQ25" s="1795"/>
      <c r="AR25" s="1795"/>
      <c r="AS25" s="1795"/>
      <c r="AT25" s="1795"/>
      <c r="AU25" s="1795"/>
      <c r="AV25" s="1795"/>
      <c r="AW25" s="1795"/>
      <c r="AX25" s="1795"/>
      <c r="AY25" s="1795"/>
      <c r="AZ25" s="1795"/>
      <c r="BA25" s="1795"/>
      <c r="BB25" s="1795"/>
      <c r="BC25" s="1795"/>
      <c r="BD25" s="1795"/>
      <c r="BE25" s="1795"/>
      <c r="BF25" s="1795"/>
      <c r="BG25" s="1795"/>
      <c r="BH25" s="1795"/>
      <c r="BI25" s="1795"/>
      <c r="BJ25" s="1795"/>
      <c r="BK25" s="1795"/>
      <c r="BL25" s="1795"/>
      <c r="BM25" s="1795"/>
      <c r="BN25" s="1795"/>
      <c r="BO25" s="1795"/>
      <c r="BP25" s="1795"/>
      <c r="BQ25" s="1795"/>
      <c r="BR25" s="1795"/>
      <c r="BS25" s="1795"/>
      <c r="BT25" s="1795"/>
      <c r="BU25" s="1795"/>
      <c r="BV25" s="1795"/>
      <c r="BW25" s="1795"/>
      <c r="BX25" s="1795"/>
      <c r="BY25" s="1795"/>
      <c r="BZ25" s="1795"/>
      <c r="CA25" s="1795"/>
      <c r="CB25" s="1795"/>
      <c r="CC25" s="1795"/>
      <c r="CD25" s="1841"/>
      <c r="CH25" s="1738"/>
      <c r="CI25" s="1738"/>
      <c r="CJ25" s="1738"/>
      <c r="CK25" s="1738"/>
      <c r="CL25" s="1738"/>
      <c r="CM25" s="1738"/>
      <c r="CN25" s="1738"/>
      <c r="CO25" s="1738"/>
      <c r="CP25" s="1738"/>
      <c r="CQ25" s="1738"/>
      <c r="CR25" s="1738"/>
      <c r="CS25" s="1738"/>
      <c r="CT25" s="1738"/>
      <c r="CU25" s="1738"/>
      <c r="CV25" s="1738"/>
      <c r="CW25" s="1738"/>
      <c r="CX25" s="1738"/>
      <c r="CY25" s="1738"/>
      <c r="CZ25" s="1738"/>
      <c r="DA25" s="1738"/>
      <c r="DB25" s="1738"/>
      <c r="DC25" s="1738"/>
      <c r="DD25" s="1738"/>
      <c r="DE25" s="1738"/>
      <c r="DF25" s="1738"/>
      <c r="DG25" s="1738"/>
      <c r="DH25" s="1738"/>
      <c r="DI25" s="1738"/>
      <c r="DJ25" s="1738"/>
      <c r="DK25" s="1738"/>
      <c r="DL25" s="1738"/>
      <c r="DM25" s="1738"/>
      <c r="DN25" s="1738"/>
      <c r="DO25" s="1738"/>
      <c r="DP25" s="1738"/>
      <c r="DQ25" s="1738"/>
      <c r="DR25" s="1738"/>
      <c r="DS25" s="1738"/>
      <c r="DT25" s="1738"/>
      <c r="DU25" s="1738"/>
      <c r="DV25" s="1738"/>
    </row>
    <row r="26" spans="2:126" s="1804" customFormat="1" ht="30" customHeight="1">
      <c r="B26" s="1800"/>
      <c r="C26" s="1738"/>
      <c r="D26" s="1738"/>
      <c r="E26" s="1738"/>
      <c r="F26" s="1738"/>
      <c r="G26" s="1738"/>
      <c r="H26" s="1738"/>
      <c r="I26" s="1738"/>
      <c r="J26" s="1738"/>
      <c r="K26" s="1738"/>
      <c r="L26" s="1738"/>
      <c r="M26" s="1738"/>
      <c r="N26" s="1738"/>
      <c r="O26" s="1738"/>
      <c r="P26" s="1738"/>
      <c r="Q26" s="1738"/>
      <c r="R26" s="1738"/>
      <c r="S26" s="1738"/>
      <c r="T26" s="1738"/>
      <c r="U26" s="1738"/>
      <c r="V26" s="1738"/>
      <c r="W26" s="1738"/>
      <c r="X26" s="1738"/>
      <c r="Y26" s="1738"/>
      <c r="Z26" s="1738"/>
      <c r="AA26" s="1738"/>
      <c r="AB26" s="1738"/>
      <c r="AC26" s="1738"/>
      <c r="AD26" s="1738"/>
      <c r="AE26" s="1738"/>
      <c r="AF26" s="1738"/>
      <c r="AG26" s="1738"/>
      <c r="AH26" s="1738"/>
      <c r="AI26" s="1738"/>
      <c r="AJ26" s="1738"/>
      <c r="AK26" s="1738"/>
      <c r="AL26" s="1738"/>
      <c r="AM26" s="1738"/>
      <c r="AN26" s="1738"/>
      <c r="AO26" s="1738"/>
      <c r="AP26" s="1738"/>
      <c r="AQ26" s="1738"/>
      <c r="AR26" s="1738"/>
      <c r="AS26" s="1738"/>
      <c r="AT26" s="1738"/>
      <c r="AU26" s="1738"/>
      <c r="AV26" s="1738"/>
      <c r="AW26" s="1738"/>
      <c r="AX26" s="1738"/>
      <c r="AY26" s="1738"/>
      <c r="AZ26" s="1738"/>
      <c r="BA26" s="1738"/>
      <c r="BB26" s="1738"/>
      <c r="BC26" s="1738"/>
      <c r="BD26" s="1738"/>
      <c r="BE26" s="1738"/>
      <c r="BF26" s="1738"/>
      <c r="BG26" s="1738"/>
      <c r="BH26" s="1738"/>
      <c r="BI26" s="1738"/>
      <c r="BJ26" s="1738"/>
      <c r="BK26" s="1738"/>
      <c r="BL26" s="1738"/>
      <c r="BM26" s="1738"/>
      <c r="BN26" s="1738"/>
      <c r="BO26" s="1738"/>
      <c r="BP26" s="1738"/>
      <c r="BQ26" s="1738"/>
      <c r="BR26" s="1738"/>
      <c r="BS26" s="1738"/>
      <c r="BT26" s="1738"/>
      <c r="BU26" s="1738"/>
      <c r="BV26" s="1738"/>
      <c r="BW26" s="1738"/>
      <c r="BX26" s="1738"/>
      <c r="BY26" s="1738"/>
      <c r="BZ26" s="1738"/>
      <c r="CA26" s="1738"/>
      <c r="CB26" s="1738"/>
      <c r="CC26" s="1738"/>
      <c r="CD26" s="1767"/>
      <c r="CH26" s="1738"/>
      <c r="CI26" s="1738"/>
      <c r="CJ26" s="1738"/>
      <c r="CK26" s="1738"/>
      <c r="CL26" s="1738"/>
      <c r="CM26" s="1738"/>
      <c r="CN26" s="1738"/>
      <c r="CO26" s="1738"/>
      <c r="CP26" s="1738"/>
      <c r="CQ26" s="1738"/>
      <c r="CR26" s="1738"/>
      <c r="CS26" s="1738"/>
      <c r="CT26" s="1738"/>
      <c r="CU26" s="1738"/>
      <c r="CV26" s="1738"/>
      <c r="CW26" s="1738"/>
      <c r="CX26" s="1738"/>
      <c r="CY26" s="1738"/>
      <c r="CZ26" s="1738"/>
      <c r="DA26" s="1738"/>
      <c r="DB26" s="1738"/>
      <c r="DC26" s="1738"/>
      <c r="DD26" s="1738"/>
      <c r="DE26" s="1738"/>
      <c r="DF26" s="1738"/>
      <c r="DG26" s="1738"/>
      <c r="DH26" s="1738"/>
      <c r="DI26" s="1738"/>
      <c r="DJ26" s="1738"/>
      <c r="DK26" s="1738"/>
      <c r="DL26" s="1738"/>
      <c r="DM26" s="1738"/>
      <c r="DN26" s="1738"/>
      <c r="DO26" s="1738"/>
      <c r="DP26" s="1738"/>
      <c r="DQ26" s="1738"/>
      <c r="DR26" s="1738"/>
      <c r="DS26" s="1738"/>
      <c r="DT26" s="1738"/>
      <c r="DU26" s="1738"/>
      <c r="DV26" s="1738"/>
    </row>
    <row r="27" spans="2:126" s="1804" customFormat="1" ht="30" customHeight="1">
      <c r="B27" s="1800"/>
      <c r="C27" s="266" t="s">
        <v>1787</v>
      </c>
      <c r="D27" s="148" t="s">
        <v>2119</v>
      </c>
      <c r="E27" s="160"/>
      <c r="F27" s="152"/>
      <c r="G27" s="160"/>
      <c r="H27" s="160"/>
      <c r="I27" s="160"/>
      <c r="J27" s="160"/>
      <c r="K27" s="160"/>
      <c r="L27" s="160"/>
      <c r="M27" s="160"/>
      <c r="N27" s="160"/>
      <c r="O27" s="160"/>
      <c r="P27" s="160"/>
      <c r="Q27" s="160"/>
      <c r="R27" s="1738"/>
      <c r="S27" s="1738"/>
      <c r="T27" s="1738"/>
      <c r="U27" s="1738"/>
      <c r="V27" s="1738"/>
      <c r="W27" s="1738"/>
      <c r="X27" s="1738"/>
      <c r="Y27" s="1738"/>
      <c r="Z27" s="1738"/>
      <c r="AA27" s="1738"/>
      <c r="AB27" s="1738"/>
      <c r="AC27" s="1738"/>
      <c r="AD27" s="1738"/>
      <c r="AE27" s="1738"/>
      <c r="AF27" s="1738"/>
      <c r="AG27" s="1738"/>
      <c r="AH27" s="1738"/>
      <c r="AI27" s="1738"/>
      <c r="AJ27" s="1738"/>
      <c r="AK27" s="1738"/>
      <c r="AL27" s="1738"/>
      <c r="AM27" s="1738"/>
      <c r="AN27" s="1738"/>
      <c r="AO27" s="1738"/>
      <c r="AP27" s="1738"/>
      <c r="AQ27" s="1738"/>
      <c r="AR27" s="1738"/>
      <c r="AS27" s="1738"/>
      <c r="AT27" s="1738"/>
      <c r="AU27" s="1738"/>
      <c r="AV27" s="1738"/>
      <c r="AW27" s="1738"/>
      <c r="AX27" s="1738"/>
      <c r="AY27" s="1738"/>
      <c r="AZ27" s="1738"/>
      <c r="BA27" s="1738"/>
      <c r="BB27" s="1738"/>
      <c r="BC27" s="1738"/>
      <c r="BD27" s="1738"/>
      <c r="BE27" s="1738"/>
      <c r="BF27" s="1738"/>
      <c r="BG27" s="1738"/>
      <c r="BH27" s="1738"/>
      <c r="BI27" s="1738"/>
      <c r="BJ27" s="1738"/>
      <c r="BK27" s="1738"/>
      <c r="BL27" s="1738"/>
      <c r="BM27" s="1738"/>
      <c r="BN27" s="1738"/>
      <c r="BO27" s="1738"/>
      <c r="BP27" s="1738"/>
      <c r="BQ27" s="1738"/>
      <c r="BR27" s="1738"/>
      <c r="BS27" s="1738"/>
      <c r="BT27" s="1738"/>
      <c r="BU27" s="1738"/>
      <c r="BV27" s="1738"/>
      <c r="BW27" s="1738"/>
      <c r="BX27" s="1738"/>
      <c r="BY27" s="1738"/>
      <c r="BZ27" s="1738"/>
      <c r="CA27" s="1738"/>
      <c r="CB27" s="1738"/>
      <c r="CC27" s="1738"/>
      <c r="CD27" s="1767"/>
      <c r="CH27" s="1738"/>
      <c r="CI27" s="1738"/>
      <c r="CJ27" s="1738"/>
      <c r="CK27" s="1738"/>
      <c r="CL27" s="1738"/>
      <c r="CM27" s="1738"/>
      <c r="CN27" s="1738"/>
      <c r="CO27" s="1738"/>
      <c r="CP27" s="1738"/>
      <c r="CQ27" s="1738"/>
      <c r="CR27" s="1738"/>
      <c r="CS27" s="1738"/>
      <c r="CT27" s="1738"/>
      <c r="CU27" s="1738"/>
      <c r="CV27" s="1738"/>
      <c r="CW27" s="1738"/>
      <c r="CX27" s="1738"/>
      <c r="CY27" s="1738"/>
      <c r="CZ27" s="1738"/>
      <c r="DA27" s="1738"/>
      <c r="DB27" s="1738"/>
      <c r="DC27" s="1738"/>
      <c r="DD27" s="1738"/>
      <c r="DE27" s="1738"/>
      <c r="DF27" s="1738"/>
      <c r="DG27" s="1738"/>
      <c r="DH27" s="1738"/>
      <c r="DI27" s="1738"/>
      <c r="DJ27" s="1738"/>
      <c r="DK27" s="1738"/>
      <c r="DL27" s="1738"/>
      <c r="DM27" s="1738"/>
      <c r="DN27" s="1738"/>
      <c r="DO27" s="1738"/>
      <c r="DP27" s="1738"/>
      <c r="DQ27" s="1738"/>
      <c r="DR27" s="1738"/>
      <c r="DS27" s="1738"/>
      <c r="DT27" s="1738"/>
      <c r="DU27" s="1738"/>
      <c r="DV27" s="1738"/>
    </row>
    <row r="28" spans="2:126" s="1804" customFormat="1" ht="30" customHeight="1">
      <c r="B28" s="1800"/>
      <c r="C28" s="1876"/>
      <c r="D28" s="152" t="s">
        <v>2118</v>
      </c>
      <c r="E28" s="160"/>
      <c r="F28" s="152"/>
      <c r="G28" s="160"/>
      <c r="H28" s="160"/>
      <c r="I28" s="160"/>
      <c r="J28" s="160"/>
      <c r="K28" s="160"/>
      <c r="L28" s="160"/>
      <c r="M28" s="160"/>
      <c r="N28" s="160"/>
      <c r="O28" s="160"/>
      <c r="P28" s="160"/>
      <c r="Q28" s="160"/>
      <c r="R28" s="1738"/>
      <c r="S28" s="1738"/>
      <c r="T28" s="1738"/>
      <c r="U28" s="1738"/>
      <c r="V28" s="1738"/>
      <c r="W28" s="1738"/>
      <c r="X28" s="1738"/>
      <c r="Y28" s="1738"/>
      <c r="Z28" s="1738"/>
      <c r="AA28" s="1738"/>
      <c r="AB28" s="1738"/>
      <c r="AC28" s="1738"/>
      <c r="AD28" s="1738"/>
      <c r="AE28" s="1738"/>
      <c r="AF28" s="1738"/>
      <c r="AG28" s="1738"/>
      <c r="AH28" s="1738"/>
      <c r="AI28" s="1738"/>
      <c r="AJ28" s="1738"/>
      <c r="AK28" s="1738"/>
      <c r="AL28" s="1738"/>
      <c r="AM28" s="1738"/>
      <c r="AN28" s="1738"/>
      <c r="AO28" s="1738"/>
      <c r="AP28" s="1738"/>
      <c r="AQ28" s="1738"/>
      <c r="AR28" s="1738"/>
      <c r="AS28" s="1738"/>
      <c r="AT28" s="1738"/>
      <c r="AU28" s="1738"/>
      <c r="AV28" s="1738"/>
      <c r="AW28" s="1738"/>
      <c r="AX28" s="1738"/>
      <c r="AY28" s="1738"/>
      <c r="AZ28" s="1738"/>
      <c r="BA28" s="1738"/>
      <c r="BB28" s="1738"/>
      <c r="BC28" s="1738"/>
      <c r="BD28" s="1738"/>
      <c r="BE28" s="1738"/>
      <c r="BF28" s="1738"/>
      <c r="BG28" s="1738"/>
      <c r="BH28" s="1738"/>
      <c r="BI28" s="1738"/>
      <c r="BJ28" s="1738"/>
      <c r="BK28" s="1738"/>
      <c r="BL28" s="1738"/>
      <c r="BM28" s="1738"/>
      <c r="BN28" s="1738"/>
      <c r="BO28" s="1738"/>
      <c r="BP28" s="1738"/>
      <c r="BQ28" s="1738"/>
      <c r="BR28" s="1738"/>
      <c r="BS28" s="1738"/>
      <c r="BT28" s="1738"/>
      <c r="BU28" s="1738"/>
      <c r="BV28" s="1738"/>
      <c r="BW28" s="1738"/>
      <c r="BX28" s="1738"/>
      <c r="BY28" s="1738"/>
      <c r="BZ28" s="1738"/>
      <c r="CA28" s="1738"/>
      <c r="CB28" s="1738"/>
      <c r="CC28" s="1738"/>
      <c r="CD28" s="1767"/>
      <c r="CH28" s="1738"/>
      <c r="CI28" s="1738"/>
      <c r="CJ28" s="1738"/>
      <c r="CK28" s="1738"/>
      <c r="CL28" s="1738"/>
      <c r="CM28" s="1738"/>
      <c r="CN28" s="1738"/>
      <c r="CO28" s="1738"/>
      <c r="CP28" s="1738"/>
      <c r="CQ28" s="1738"/>
      <c r="CR28" s="1738"/>
      <c r="CS28" s="1738"/>
      <c r="CT28" s="1738"/>
      <c r="CU28" s="1738"/>
      <c r="CV28" s="1738"/>
      <c r="CW28" s="1738"/>
      <c r="CX28" s="1738"/>
      <c r="CY28" s="1738"/>
      <c r="CZ28" s="1738"/>
      <c r="DA28" s="1738"/>
      <c r="DB28" s="1738"/>
      <c r="DC28" s="1738"/>
      <c r="DD28" s="1738"/>
      <c r="DE28" s="1738"/>
      <c r="DF28" s="1738"/>
      <c r="DG28" s="1738"/>
      <c r="DH28" s="1738"/>
      <c r="DI28" s="1738"/>
      <c r="DJ28" s="1738"/>
      <c r="DK28" s="1738"/>
      <c r="DL28" s="1738"/>
      <c r="DM28" s="1738"/>
      <c r="DN28" s="1738"/>
      <c r="DO28" s="1738"/>
      <c r="DP28" s="1738"/>
      <c r="DQ28" s="1738"/>
      <c r="DR28" s="1738"/>
      <c r="DS28" s="1738"/>
      <c r="DT28" s="1738"/>
      <c r="DU28" s="1738"/>
      <c r="DV28" s="1738"/>
    </row>
    <row r="29" spans="2:126" s="1804" customFormat="1" ht="30" customHeight="1">
      <c r="B29" s="1800"/>
      <c r="C29" s="1876"/>
      <c r="D29" s="160"/>
      <c r="E29" s="160"/>
      <c r="F29" s="152"/>
      <c r="G29" s="160"/>
      <c r="H29" s="160"/>
      <c r="I29" s="160"/>
      <c r="J29" s="160"/>
      <c r="K29" s="160"/>
      <c r="L29" s="160"/>
      <c r="M29" s="160"/>
      <c r="N29" s="160"/>
      <c r="O29" s="160"/>
      <c r="P29" s="160"/>
      <c r="Q29" s="160"/>
      <c r="R29" s="1738"/>
      <c r="S29" s="1738"/>
      <c r="T29" s="1738"/>
      <c r="U29" s="1738"/>
      <c r="V29" s="1738"/>
      <c r="W29" s="1738"/>
      <c r="X29" s="1738"/>
      <c r="Y29" s="1738"/>
      <c r="Z29" s="1738"/>
      <c r="AA29" s="1738"/>
      <c r="AB29" s="1738"/>
      <c r="AC29" s="1738"/>
      <c r="AD29" s="1738"/>
      <c r="AE29" s="1738"/>
      <c r="AF29" s="1738"/>
      <c r="AG29" s="1738"/>
      <c r="AH29" s="1738"/>
      <c r="AI29" s="1738"/>
      <c r="AJ29" s="1738"/>
      <c r="AK29" s="1738"/>
      <c r="AL29" s="1738"/>
      <c r="AM29" s="1738"/>
      <c r="AN29" s="1738"/>
      <c r="AO29" s="1738"/>
      <c r="AP29" s="1738"/>
      <c r="AQ29" s="1738"/>
      <c r="AR29" s="1738"/>
      <c r="AS29" s="1738"/>
      <c r="AT29" s="1738"/>
      <c r="AU29" s="1738"/>
      <c r="AV29" s="1738"/>
      <c r="AW29" s="1738"/>
      <c r="AX29" s="1738"/>
      <c r="AY29" s="1738"/>
      <c r="AZ29" s="1738"/>
      <c r="BA29" s="1738"/>
      <c r="BB29" s="1738"/>
      <c r="BC29" s="1738"/>
      <c r="BD29" s="1738"/>
      <c r="BE29" s="1738"/>
      <c r="BF29" s="1738"/>
      <c r="BG29" s="1738"/>
      <c r="BH29" s="1738"/>
      <c r="BI29" s="1738"/>
      <c r="BJ29" s="1738"/>
      <c r="BK29" s="1738"/>
      <c r="BL29" s="1738"/>
      <c r="BM29" s="1738"/>
      <c r="BN29" s="1738"/>
      <c r="BO29" s="1738"/>
      <c r="BP29" s="1738"/>
      <c r="BQ29" s="1738"/>
      <c r="BR29" s="1738"/>
      <c r="BS29" s="1738"/>
      <c r="BT29" s="3099" t="s">
        <v>21</v>
      </c>
      <c r="BU29" s="3099"/>
      <c r="BV29" s="3099"/>
      <c r="BW29" s="3099"/>
      <c r="BX29" s="3099"/>
      <c r="BY29" s="3099"/>
      <c r="BZ29" s="3099"/>
      <c r="CA29" s="3099"/>
      <c r="CB29" s="3099"/>
      <c r="CC29" s="1738"/>
      <c r="CD29" s="1767"/>
      <c r="CH29" s="1738"/>
      <c r="CI29" s="1738"/>
      <c r="CJ29" s="1738"/>
      <c r="CK29" s="1738"/>
      <c r="CL29" s="1738"/>
      <c r="CM29" s="1738"/>
      <c r="CN29" s="1738"/>
      <c r="CO29" s="1738"/>
      <c r="CP29" s="1738"/>
      <c r="CQ29" s="1738"/>
      <c r="CR29" s="1738"/>
      <c r="CS29" s="1738"/>
      <c r="CT29" s="1738"/>
      <c r="CU29" s="1738"/>
      <c r="CV29" s="1738"/>
      <c r="CW29" s="1738"/>
      <c r="CX29" s="1738"/>
      <c r="CY29" s="1738"/>
      <c r="CZ29" s="1738"/>
      <c r="DA29" s="1738"/>
      <c r="DB29" s="1738"/>
      <c r="DC29" s="1738"/>
      <c r="DD29" s="1738"/>
      <c r="DE29" s="1738"/>
      <c r="DF29" s="1738"/>
      <c r="DG29" s="1738"/>
      <c r="DH29" s="1738"/>
      <c r="DI29" s="1738"/>
      <c r="DJ29" s="1738"/>
      <c r="DK29" s="1738"/>
      <c r="DL29" s="1738"/>
      <c r="DM29" s="1738"/>
      <c r="DN29" s="1738"/>
      <c r="DO29" s="1738"/>
      <c r="DP29" s="1738"/>
      <c r="DQ29" s="1738"/>
      <c r="DR29" s="1738"/>
      <c r="DS29" s="1738"/>
      <c r="DT29" s="1738"/>
      <c r="DU29" s="1738"/>
      <c r="DV29" s="1738"/>
    </row>
    <row r="30" spans="2:126" s="1804" customFormat="1" ht="30" customHeight="1">
      <c r="B30" s="1800"/>
      <c r="C30" s="1876"/>
      <c r="D30" s="1854" t="s">
        <v>1126</v>
      </c>
      <c r="E30" s="143"/>
      <c r="F30" s="160"/>
      <c r="G30" s="1855"/>
      <c r="H30" s="1855"/>
      <c r="I30" s="1818"/>
      <c r="J30" s="1818"/>
      <c r="K30" s="1818"/>
      <c r="L30" s="1818"/>
      <c r="M30" s="1818"/>
      <c r="N30" s="1818"/>
      <c r="O30" s="1818"/>
      <c r="P30" s="1818"/>
      <c r="Q30" s="1818"/>
      <c r="R30" s="1738"/>
      <c r="S30" s="1738"/>
      <c r="T30" s="1738"/>
      <c r="U30" s="1738"/>
      <c r="V30" s="1738"/>
      <c r="W30" s="1738"/>
      <c r="X30" s="1738"/>
      <c r="Y30" s="1738"/>
      <c r="Z30" s="1738"/>
      <c r="AA30" s="1738"/>
      <c r="AB30" s="1738"/>
      <c r="AC30" s="1738"/>
      <c r="AD30" s="1738"/>
      <c r="AE30" s="1738"/>
      <c r="AF30" s="1738"/>
      <c r="AG30" s="1738"/>
      <c r="AH30" s="1738"/>
      <c r="AI30" s="1738"/>
      <c r="AJ30" s="1738"/>
      <c r="AK30" s="1738"/>
      <c r="AL30" s="1738"/>
      <c r="AM30" s="1738"/>
      <c r="AN30" s="1738"/>
      <c r="AO30" s="1738"/>
      <c r="AP30" s="1738"/>
      <c r="AQ30" s="1738"/>
      <c r="AR30" s="1738"/>
      <c r="AS30" s="1738"/>
      <c r="AT30" s="1738"/>
      <c r="AU30" s="1738"/>
      <c r="AV30" s="1738"/>
      <c r="AW30" s="1738"/>
      <c r="AX30" s="1738"/>
      <c r="AY30" s="1738"/>
      <c r="AZ30" s="1738"/>
      <c r="BA30" s="1738"/>
      <c r="BB30" s="1738"/>
      <c r="BC30" s="1738"/>
      <c r="BD30" s="1738"/>
      <c r="BE30" s="1738"/>
      <c r="BF30" s="1738"/>
      <c r="BG30" s="1738"/>
      <c r="BH30" s="1738"/>
      <c r="BI30" s="1738"/>
      <c r="BJ30" s="1738"/>
      <c r="BK30" s="1738"/>
      <c r="BL30" s="1738"/>
      <c r="BM30" s="1738"/>
      <c r="BN30" s="1738"/>
      <c r="BO30" s="1738"/>
      <c r="BP30" s="1738"/>
      <c r="BQ30" s="1738"/>
      <c r="BR30" s="1738"/>
      <c r="BS30" s="1738"/>
      <c r="BT30" s="3254" t="s">
        <v>22</v>
      </c>
      <c r="BU30" s="3254"/>
      <c r="BV30" s="3254"/>
      <c r="BW30" s="3254"/>
      <c r="BX30" s="3254"/>
      <c r="BY30" s="3254"/>
      <c r="BZ30" s="3254"/>
      <c r="CA30" s="3254"/>
      <c r="CB30" s="3254"/>
      <c r="CC30" s="1738"/>
      <c r="CD30" s="1767"/>
      <c r="CH30" s="1738"/>
      <c r="CI30" s="1738"/>
      <c r="CJ30" s="1738"/>
      <c r="CK30" s="1738"/>
      <c r="CL30" s="1738"/>
      <c r="CM30" s="1738"/>
      <c r="CN30" s="1738"/>
      <c r="CO30" s="1738"/>
      <c r="CP30" s="1738"/>
      <c r="CQ30" s="1738"/>
      <c r="CR30" s="1738"/>
      <c r="CS30" s="1738"/>
      <c r="CT30" s="1738"/>
      <c r="CU30" s="1738"/>
      <c r="CV30" s="1738"/>
      <c r="CW30" s="1738"/>
      <c r="CX30" s="1738"/>
      <c r="CY30" s="1738"/>
      <c r="CZ30" s="1738"/>
      <c r="DA30" s="1738"/>
      <c r="DB30" s="1738"/>
      <c r="DC30" s="1738"/>
      <c r="DD30" s="1738"/>
      <c r="DE30" s="1738"/>
      <c r="DF30" s="1738"/>
      <c r="DG30" s="1738"/>
      <c r="DH30" s="1738"/>
      <c r="DI30" s="1738"/>
      <c r="DJ30" s="1738"/>
      <c r="DK30" s="1738"/>
      <c r="DL30" s="1738"/>
      <c r="DM30" s="1738"/>
      <c r="DN30" s="1738"/>
      <c r="DO30" s="1738"/>
      <c r="DP30" s="1738"/>
      <c r="DQ30" s="1738"/>
      <c r="DR30" s="1738"/>
      <c r="DS30" s="1738"/>
      <c r="DT30" s="1738"/>
      <c r="DU30" s="1738"/>
      <c r="DV30" s="1738"/>
    </row>
    <row r="31" spans="2:126" s="1804" customFormat="1" ht="30" customHeight="1">
      <c r="B31" s="1800"/>
      <c r="C31" s="1876"/>
      <c r="D31" s="3109" t="s">
        <v>1</v>
      </c>
      <c r="E31" s="3229"/>
      <c r="F31" s="3230"/>
      <c r="G31" s="3231"/>
      <c r="H31" s="3232"/>
      <c r="I31" s="1857"/>
      <c r="J31" s="3236" t="s">
        <v>1616</v>
      </c>
      <c r="K31" s="3236"/>
      <c r="L31" s="3236"/>
      <c r="M31" s="3236"/>
      <c r="N31" s="3236"/>
      <c r="O31" s="3236"/>
      <c r="P31" s="3236"/>
      <c r="Q31" s="3236"/>
      <c r="R31" s="1738"/>
      <c r="S31" s="1738"/>
      <c r="T31" s="1738"/>
      <c r="U31" s="1738"/>
      <c r="V31" s="1738"/>
      <c r="W31" s="1738"/>
      <c r="X31" s="1738"/>
      <c r="Y31" s="1738"/>
      <c r="Z31" s="1738"/>
      <c r="AA31" s="1738"/>
      <c r="AB31" s="1738"/>
      <c r="AC31" s="1738"/>
      <c r="AD31" s="1738"/>
      <c r="AE31" s="1738"/>
      <c r="AF31" s="1738"/>
      <c r="AG31" s="1738"/>
      <c r="AH31" s="1738"/>
      <c r="AI31" s="1738"/>
      <c r="AJ31" s="1738"/>
      <c r="AK31" s="1738"/>
      <c r="AL31" s="1738"/>
      <c r="AM31" s="1738"/>
      <c r="AN31" s="1738"/>
      <c r="AO31" s="1738"/>
      <c r="AP31" s="1738"/>
      <c r="AQ31" s="1738"/>
      <c r="AR31" s="1738"/>
      <c r="AS31" s="1738"/>
      <c r="AT31" s="1738"/>
      <c r="AU31" s="1738"/>
      <c r="AV31" s="1738"/>
      <c r="AW31" s="1738"/>
      <c r="AX31" s="1738"/>
      <c r="AY31" s="1738"/>
      <c r="AZ31" s="1738"/>
      <c r="BA31" s="1738"/>
      <c r="BB31" s="1738"/>
      <c r="BC31" s="1738"/>
      <c r="BD31" s="1738"/>
      <c r="BE31" s="1738"/>
      <c r="BF31" s="1738"/>
      <c r="BG31" s="1738"/>
      <c r="BH31" s="1738"/>
      <c r="BI31" s="1738"/>
      <c r="BJ31" s="1738"/>
      <c r="BK31" s="1738"/>
      <c r="BL31" s="1738"/>
      <c r="BM31" s="1738"/>
      <c r="BN31" s="1738"/>
      <c r="BO31" s="1738"/>
      <c r="BP31" s="1738"/>
      <c r="BQ31" s="1738"/>
      <c r="BR31" s="1738"/>
      <c r="BS31" s="1738"/>
      <c r="BT31" s="3271" t="s">
        <v>23</v>
      </c>
      <c r="BU31" s="3271"/>
      <c r="BV31" s="3271"/>
      <c r="BW31" s="3271"/>
      <c r="BX31" s="3271"/>
      <c r="BY31" s="3271"/>
      <c r="BZ31" s="3271"/>
      <c r="CA31" s="3271"/>
      <c r="CB31" s="3271"/>
      <c r="CC31" s="1738"/>
      <c r="CD31" s="1767"/>
      <c r="CH31" s="1738"/>
      <c r="CI31" s="1738"/>
      <c r="CJ31" s="1738"/>
      <c r="CK31" s="1738"/>
      <c r="CL31" s="1738"/>
      <c r="CM31" s="1738"/>
      <c r="CN31" s="1738"/>
      <c r="CO31" s="1738"/>
      <c r="CP31" s="1738"/>
      <c r="CQ31" s="1738"/>
      <c r="CR31" s="1738"/>
      <c r="CS31" s="1738"/>
      <c r="CT31" s="1738"/>
      <c r="CU31" s="1738"/>
      <c r="CV31" s="1738"/>
      <c r="CW31" s="1738"/>
      <c r="CX31" s="1738"/>
      <c r="CY31" s="1738"/>
      <c r="CZ31" s="1738"/>
      <c r="DA31" s="1738"/>
      <c r="DB31" s="1738"/>
      <c r="DC31" s="1738"/>
      <c r="DD31" s="1738"/>
      <c r="DE31" s="1738"/>
      <c r="DF31" s="1738"/>
      <c r="DG31" s="1738"/>
      <c r="DH31" s="1738"/>
      <c r="DI31" s="1738"/>
      <c r="DJ31" s="1738"/>
      <c r="DK31" s="1738"/>
      <c r="DL31" s="1738"/>
      <c r="DM31" s="1738"/>
      <c r="DN31" s="1738"/>
      <c r="DO31" s="1738"/>
      <c r="DP31" s="1738"/>
      <c r="DQ31" s="1738"/>
      <c r="DR31" s="1738"/>
      <c r="DS31" s="1738"/>
      <c r="DT31" s="1738"/>
      <c r="DU31" s="1738"/>
      <c r="DV31" s="1738"/>
    </row>
    <row r="32" spans="2:126" s="1804" customFormat="1" ht="30" customHeight="1">
      <c r="B32" s="1800"/>
      <c r="C32" s="1876"/>
      <c r="D32" s="3100"/>
      <c r="E32" s="3229"/>
      <c r="F32" s="3233"/>
      <c r="G32" s="3234"/>
      <c r="H32" s="3235"/>
      <c r="I32" s="1857"/>
      <c r="J32" s="3236"/>
      <c r="K32" s="3236"/>
      <c r="L32" s="3236"/>
      <c r="M32" s="3236"/>
      <c r="N32" s="3236"/>
      <c r="O32" s="3236"/>
      <c r="P32" s="3236"/>
      <c r="Q32" s="3236"/>
      <c r="R32" s="1738"/>
      <c r="S32" s="1738"/>
      <c r="T32" s="1738"/>
      <c r="U32" s="1738"/>
      <c r="V32" s="1738"/>
      <c r="W32" s="1738"/>
      <c r="X32" s="1738"/>
      <c r="Y32" s="1738"/>
      <c r="Z32" s="1738"/>
      <c r="AA32" s="1738"/>
      <c r="AB32" s="1738"/>
      <c r="AC32" s="1738"/>
      <c r="AD32" s="1738"/>
      <c r="AE32" s="1738"/>
      <c r="AF32" s="1738"/>
      <c r="AG32" s="1738"/>
      <c r="AH32" s="1738"/>
      <c r="AI32" s="1738"/>
      <c r="AJ32" s="1738"/>
      <c r="AK32" s="1738"/>
      <c r="AL32" s="1738"/>
      <c r="AM32" s="1738"/>
      <c r="AN32" s="1738"/>
      <c r="AO32" s="1738"/>
      <c r="AP32" s="1738"/>
      <c r="AQ32" s="1738"/>
      <c r="AR32" s="1738"/>
      <c r="AS32" s="1738"/>
      <c r="AT32" s="1738"/>
      <c r="AU32" s="1738"/>
      <c r="AV32" s="1738"/>
      <c r="AW32" s="1738"/>
      <c r="AX32" s="1738"/>
      <c r="AY32" s="1738"/>
      <c r="AZ32" s="1738"/>
      <c r="BA32" s="1738"/>
      <c r="BB32" s="1738"/>
      <c r="BC32" s="1738"/>
      <c r="BD32" s="1738"/>
      <c r="BE32" s="1738"/>
      <c r="BF32" s="1738"/>
      <c r="BG32" s="1738"/>
      <c r="BH32" s="1738"/>
      <c r="BI32" s="1738"/>
      <c r="BJ32" s="1738"/>
      <c r="BK32" s="1738"/>
      <c r="BL32" s="1738"/>
      <c r="BM32" s="1738"/>
      <c r="BN32" s="1738"/>
      <c r="BO32" s="1738"/>
      <c r="BP32" s="1738"/>
      <c r="BQ32" s="1738"/>
      <c r="BR32" s="1738"/>
      <c r="BS32" s="1738"/>
      <c r="BT32" s="1738"/>
      <c r="BU32" s="1738"/>
      <c r="BV32" s="1738"/>
      <c r="BW32" s="1738"/>
      <c r="BX32" s="1738"/>
      <c r="BY32" s="1738"/>
      <c r="BZ32" s="1738"/>
      <c r="CA32" s="1738"/>
      <c r="CB32" s="1738"/>
      <c r="CC32" s="1738"/>
      <c r="CD32" s="1767"/>
      <c r="CH32" s="1738"/>
      <c r="CI32" s="1738"/>
      <c r="CJ32" s="1738"/>
      <c r="CK32" s="1738"/>
      <c r="CL32" s="1738"/>
      <c r="CM32" s="1738"/>
      <c r="CN32" s="1738"/>
      <c r="CO32" s="1738"/>
      <c r="CP32" s="1738"/>
      <c r="CQ32" s="1738"/>
      <c r="CR32" s="1738"/>
      <c r="CS32" s="1738"/>
      <c r="CT32" s="1738"/>
      <c r="CU32" s="1738"/>
      <c r="CV32" s="1738"/>
      <c r="CW32" s="1738"/>
      <c r="CX32" s="1738"/>
      <c r="CY32" s="1738"/>
      <c r="CZ32" s="1738"/>
      <c r="DA32" s="1738"/>
      <c r="DB32" s="1738"/>
      <c r="DC32" s="1738"/>
      <c r="DD32" s="1738"/>
      <c r="DE32" s="1738"/>
      <c r="DF32" s="1738"/>
      <c r="DG32" s="1738"/>
      <c r="DH32" s="1738"/>
      <c r="DI32" s="1738"/>
      <c r="DJ32" s="1738"/>
      <c r="DK32" s="1738"/>
      <c r="DL32" s="1738"/>
      <c r="DM32" s="1738"/>
      <c r="DN32" s="1738"/>
      <c r="DO32" s="1738"/>
      <c r="DP32" s="1738"/>
      <c r="DQ32" s="1738"/>
      <c r="DR32" s="1738"/>
      <c r="DS32" s="1738"/>
      <c r="DT32" s="1738"/>
      <c r="DU32" s="1738"/>
      <c r="DV32" s="1738"/>
    </row>
    <row r="33" spans="2:126" s="1804" customFormat="1" ht="30" customHeight="1">
      <c r="B33" s="1800"/>
      <c r="C33" s="1876"/>
      <c r="D33" s="160"/>
      <c r="E33" s="160"/>
      <c r="F33" s="152"/>
      <c r="G33" s="160"/>
      <c r="H33" s="160"/>
      <c r="I33" s="160"/>
      <c r="J33" s="160"/>
      <c r="K33" s="160"/>
      <c r="L33" s="160"/>
      <c r="M33" s="160"/>
      <c r="N33" s="160"/>
      <c r="O33" s="160"/>
      <c r="P33" s="160"/>
      <c r="Q33" s="160"/>
      <c r="R33" s="1738"/>
      <c r="S33" s="1738"/>
      <c r="T33" s="1738"/>
      <c r="U33" s="1738"/>
      <c r="V33" s="1738"/>
      <c r="W33" s="1738"/>
      <c r="X33" s="1738"/>
      <c r="Y33" s="1738"/>
      <c r="Z33" s="1738"/>
      <c r="AA33" s="1738"/>
      <c r="AB33" s="1738"/>
      <c r="AC33" s="1738"/>
      <c r="AD33" s="1738"/>
      <c r="AE33" s="1738"/>
      <c r="AF33" s="1738"/>
      <c r="AG33" s="1738"/>
      <c r="AH33" s="1738"/>
      <c r="AI33" s="1738"/>
      <c r="AJ33" s="1738"/>
      <c r="AK33" s="1738"/>
      <c r="AL33" s="1738"/>
      <c r="AM33" s="1738"/>
      <c r="AN33" s="1738"/>
      <c r="AO33" s="1738"/>
      <c r="AP33" s="1738"/>
      <c r="AQ33" s="1738"/>
      <c r="AR33" s="1738"/>
      <c r="AS33" s="1738"/>
      <c r="AT33" s="17"/>
      <c r="AU33" s="17"/>
      <c r="AV33" s="17"/>
      <c r="AW33" s="17"/>
      <c r="AX33" s="17"/>
      <c r="AY33" s="17"/>
      <c r="AZ33" s="17"/>
      <c r="BA33" s="17"/>
      <c r="BB33" s="17"/>
      <c r="BC33" s="17"/>
      <c r="BD33" s="17"/>
      <c r="BE33" s="17"/>
      <c r="BF33" s="17"/>
      <c r="BG33" s="1738"/>
      <c r="BH33" s="1738"/>
      <c r="BI33" s="1738"/>
      <c r="BJ33" s="1738"/>
      <c r="BK33" s="1738"/>
      <c r="BL33" s="17"/>
      <c r="BM33" s="17"/>
      <c r="BN33" s="17"/>
      <c r="BO33" s="17"/>
      <c r="BP33" s="17"/>
      <c r="BY33" s="3253">
        <v>3700</v>
      </c>
      <c r="BZ33" s="3253"/>
      <c r="CA33" s="3253"/>
      <c r="CB33" s="17"/>
      <c r="CD33" s="1767"/>
      <c r="CH33" s="1738"/>
      <c r="CI33" s="1738"/>
      <c r="CJ33" s="1738"/>
      <c r="CK33" s="1738"/>
      <c r="CL33" s="1738"/>
      <c r="CM33" s="1738"/>
      <c r="CN33" s="1738"/>
      <c r="CO33" s="1738"/>
      <c r="CP33" s="1738"/>
      <c r="CQ33" s="1738"/>
      <c r="CR33" s="1738"/>
      <c r="CS33" s="1738"/>
      <c r="CT33" s="1738"/>
      <c r="CU33" s="1738"/>
      <c r="CV33" s="1738"/>
      <c r="CW33" s="1738"/>
      <c r="CX33" s="1738"/>
      <c r="CY33" s="1738"/>
      <c r="CZ33" s="1738"/>
      <c r="DA33" s="1738"/>
      <c r="DB33" s="1738"/>
      <c r="DC33" s="1738"/>
      <c r="DD33" s="1738"/>
      <c r="DE33" s="1738"/>
      <c r="DF33" s="1738"/>
      <c r="DG33" s="1738"/>
      <c r="DH33" s="1738"/>
      <c r="DI33" s="1738"/>
      <c r="DJ33" s="1738"/>
      <c r="DK33" s="1738"/>
      <c r="DL33" s="1738"/>
      <c r="DM33" s="1738"/>
      <c r="DN33" s="1738"/>
      <c r="DO33" s="1738"/>
      <c r="DP33" s="1738"/>
      <c r="DQ33" s="1738"/>
      <c r="DR33" s="1738"/>
      <c r="DS33" s="1738"/>
      <c r="DT33" s="1738"/>
      <c r="DU33" s="1738"/>
      <c r="DV33" s="1738"/>
    </row>
    <row r="34" spans="2:126" s="1804" customFormat="1" ht="30" customHeight="1">
      <c r="B34" s="1800"/>
      <c r="C34" s="1876"/>
      <c r="D34" s="160"/>
      <c r="E34" s="160"/>
      <c r="F34" s="148" t="s">
        <v>19</v>
      </c>
      <c r="G34" s="148"/>
      <c r="H34" s="148" t="s">
        <v>2120</v>
      </c>
      <c r="I34" s="160"/>
      <c r="J34" s="160"/>
      <c r="K34" s="160"/>
      <c r="L34" s="160"/>
      <c r="M34" s="160"/>
      <c r="N34" s="160"/>
      <c r="O34" s="160"/>
      <c r="P34" s="160"/>
      <c r="Q34" s="160"/>
      <c r="R34" s="1738"/>
      <c r="S34" s="1738"/>
      <c r="T34" s="1738"/>
      <c r="U34" s="1738"/>
      <c r="V34" s="1738"/>
      <c r="W34" s="1738"/>
      <c r="X34" s="1738"/>
      <c r="Y34" s="1738"/>
      <c r="Z34" s="1738"/>
      <c r="AA34" s="1738"/>
      <c r="AB34" s="1738"/>
      <c r="AC34" s="1738"/>
      <c r="AD34" s="1738"/>
      <c r="AE34" s="1738"/>
      <c r="AF34" s="1738"/>
      <c r="AG34" s="1738"/>
      <c r="AH34" s="1738"/>
      <c r="AI34" s="1738"/>
      <c r="AJ34" s="1738"/>
      <c r="AK34" s="1738"/>
      <c r="AL34" s="1738"/>
      <c r="AM34" s="1738"/>
      <c r="AN34" s="1738"/>
      <c r="AO34" s="1738"/>
      <c r="AP34" s="1738"/>
      <c r="AQ34" s="1738"/>
      <c r="AR34" s="1738"/>
      <c r="AS34" s="1738"/>
      <c r="AT34" s="17"/>
      <c r="AU34" s="17"/>
      <c r="AV34" s="17"/>
      <c r="AW34" s="17"/>
      <c r="AX34" s="17"/>
      <c r="AY34" s="17"/>
      <c r="AZ34" s="17"/>
      <c r="BA34" s="17"/>
      <c r="BB34" s="17"/>
      <c r="BC34" s="17"/>
      <c r="BD34" s="17"/>
      <c r="BE34" s="17"/>
      <c r="BF34" s="17"/>
      <c r="BG34" s="1738"/>
      <c r="BH34" s="1738"/>
      <c r="BI34" s="1738"/>
      <c r="BJ34" s="1738"/>
      <c r="BK34" s="1738"/>
      <c r="BL34" s="17"/>
      <c r="BM34" s="17"/>
      <c r="BN34" s="17"/>
      <c r="BO34" s="17"/>
      <c r="BP34" s="17"/>
      <c r="BQ34" s="3109" t="s">
        <v>37</v>
      </c>
      <c r="BR34" s="3100"/>
      <c r="BS34" s="3113"/>
      <c r="BT34" s="3114"/>
      <c r="BU34" s="3114"/>
      <c r="BV34" s="3114"/>
      <c r="BW34" s="3114"/>
      <c r="BX34" s="3114"/>
      <c r="BY34" s="3114"/>
      <c r="BZ34" s="3114"/>
      <c r="CA34" s="3115"/>
      <c r="CB34" s="1738"/>
      <c r="CC34" s="1738"/>
      <c r="CD34" s="1767"/>
      <c r="CH34" s="1738"/>
      <c r="CI34" s="1738"/>
      <c r="CJ34" s="1738"/>
      <c r="CK34" s="1738"/>
      <c r="CL34" s="1738"/>
      <c r="CM34" s="1738"/>
      <c r="CN34" s="1738"/>
      <c r="CO34" s="1738"/>
      <c r="CP34" s="1738"/>
      <c r="CQ34" s="1738"/>
      <c r="CR34" s="1738"/>
      <c r="CS34" s="1738"/>
      <c r="CT34" s="1738"/>
      <c r="CU34" s="1738"/>
      <c r="CV34" s="1738"/>
      <c r="CW34" s="1738"/>
      <c r="CX34" s="1738"/>
      <c r="CY34" s="1738"/>
      <c r="CZ34" s="1738"/>
      <c r="DA34" s="1738"/>
      <c r="DB34" s="1738"/>
      <c r="DC34" s="1738"/>
      <c r="DD34" s="1738"/>
      <c r="DE34" s="1738"/>
      <c r="DF34" s="1738"/>
      <c r="DG34" s="1738"/>
      <c r="DH34" s="1738"/>
      <c r="DI34" s="1738"/>
      <c r="DJ34" s="1738"/>
      <c r="DK34" s="1738"/>
      <c r="DL34" s="1738"/>
      <c r="DM34" s="1738"/>
      <c r="DN34" s="1738"/>
      <c r="DO34" s="1738"/>
      <c r="DP34" s="1738"/>
      <c r="DQ34" s="1738"/>
      <c r="DR34" s="1738"/>
      <c r="DS34" s="1738"/>
      <c r="DT34" s="1738"/>
      <c r="DU34" s="1738"/>
      <c r="DV34" s="1738"/>
    </row>
    <row r="35" spans="2:126" s="1804" customFormat="1" ht="30" customHeight="1">
      <c r="B35" s="1800"/>
      <c r="C35" s="1876"/>
      <c r="D35" s="160"/>
      <c r="E35" s="160"/>
      <c r="F35" s="160"/>
      <c r="G35" s="160"/>
      <c r="H35" s="152" t="s">
        <v>2121</v>
      </c>
      <c r="I35" s="160"/>
      <c r="J35" s="160"/>
      <c r="K35" s="160"/>
      <c r="L35" s="160"/>
      <c r="M35" s="160"/>
      <c r="N35" s="160"/>
      <c r="O35" s="160"/>
      <c r="P35" s="160"/>
      <c r="Q35" s="160"/>
      <c r="R35" s="1738"/>
      <c r="S35" s="1738"/>
      <c r="T35" s="1738"/>
      <c r="U35" s="1738"/>
      <c r="V35" s="1738"/>
      <c r="W35" s="1738"/>
      <c r="X35" s="1738"/>
      <c r="Y35" s="1738"/>
      <c r="Z35" s="1738"/>
      <c r="AA35" s="1738"/>
      <c r="AB35" s="1738"/>
      <c r="AC35" s="1738"/>
      <c r="AD35" s="1738"/>
      <c r="AE35" s="1738"/>
      <c r="AF35" s="1738"/>
      <c r="AG35" s="1738"/>
      <c r="AH35" s="1738"/>
      <c r="AI35" s="1738"/>
      <c r="AJ35" s="1738"/>
      <c r="AK35" s="1738"/>
      <c r="AL35" s="1738"/>
      <c r="AM35" s="1738"/>
      <c r="AN35" s="1738"/>
      <c r="AO35" s="1738"/>
      <c r="AP35" s="1738"/>
      <c r="AQ35" s="1738"/>
      <c r="AR35" s="1738"/>
      <c r="AS35" s="1738"/>
      <c r="AT35" s="17"/>
      <c r="AU35" s="17"/>
      <c r="AV35" s="17"/>
      <c r="AW35" s="17"/>
      <c r="AX35" s="17"/>
      <c r="AY35" s="17"/>
      <c r="AZ35" s="17"/>
      <c r="BA35" s="17"/>
      <c r="BB35" s="17"/>
      <c r="BC35" s="17"/>
      <c r="BD35" s="17"/>
      <c r="BE35" s="17"/>
      <c r="BF35" s="17"/>
      <c r="BG35" s="1738"/>
      <c r="BH35" s="1738"/>
      <c r="BI35" s="1738"/>
      <c r="BJ35" s="1738"/>
      <c r="BK35" s="1738"/>
      <c r="BL35" s="17"/>
      <c r="BM35" s="17"/>
      <c r="BN35" s="17"/>
      <c r="BO35" s="17"/>
      <c r="BP35" s="17"/>
      <c r="BQ35" s="3100"/>
      <c r="BR35" s="3100"/>
      <c r="BS35" s="3116"/>
      <c r="BT35" s="3117"/>
      <c r="BU35" s="3117"/>
      <c r="BV35" s="3117"/>
      <c r="BW35" s="3117"/>
      <c r="BX35" s="3117"/>
      <c r="BY35" s="3117"/>
      <c r="BZ35" s="3117"/>
      <c r="CA35" s="3118"/>
      <c r="CB35" s="1738"/>
      <c r="CC35" s="1738"/>
      <c r="CD35" s="1767"/>
      <c r="CH35" s="1738"/>
      <c r="CI35" s="1738"/>
      <c r="CJ35" s="1738"/>
      <c r="CK35" s="1738"/>
      <c r="CL35" s="1738"/>
      <c r="CM35" s="1738"/>
      <c r="CN35" s="1738"/>
      <c r="CO35" s="1738"/>
      <c r="CP35" s="1738"/>
      <c r="CQ35" s="1738"/>
      <c r="CR35" s="1738"/>
      <c r="CS35" s="1738"/>
      <c r="CT35" s="1738"/>
      <c r="CU35" s="1738"/>
      <c r="CV35" s="1738"/>
      <c r="CW35" s="1738"/>
      <c r="CX35" s="1738"/>
      <c r="CY35" s="1738"/>
      <c r="CZ35" s="1738"/>
      <c r="DA35" s="1738"/>
      <c r="DB35" s="1738"/>
      <c r="DC35" s="1738"/>
      <c r="DD35" s="1738"/>
      <c r="DE35" s="1738"/>
      <c r="DF35" s="1738"/>
      <c r="DG35" s="1738"/>
      <c r="DH35" s="1738"/>
      <c r="DI35" s="1738"/>
      <c r="DJ35" s="1738"/>
      <c r="DK35" s="1738"/>
      <c r="DL35" s="1738"/>
      <c r="DM35" s="1738"/>
      <c r="DN35" s="1738"/>
      <c r="DO35" s="1738"/>
      <c r="DP35" s="1738"/>
      <c r="DQ35" s="1738"/>
      <c r="DR35" s="1738"/>
      <c r="DS35" s="1738"/>
      <c r="DT35" s="1738"/>
      <c r="DU35" s="1738"/>
      <c r="DV35" s="1738"/>
    </row>
    <row r="36" spans="2:126" s="1804" customFormat="1" ht="30" customHeight="1">
      <c r="B36" s="1800"/>
      <c r="C36" s="1876"/>
      <c r="D36" s="160"/>
      <c r="E36" s="160"/>
      <c r="F36" s="160"/>
      <c r="G36" s="160"/>
      <c r="H36" s="160"/>
      <c r="I36" s="160"/>
      <c r="J36" s="160"/>
      <c r="K36" s="160"/>
      <c r="L36" s="160"/>
      <c r="M36" s="160"/>
      <c r="N36" s="160"/>
      <c r="O36" s="160"/>
      <c r="P36" s="160"/>
      <c r="Q36" s="160"/>
      <c r="R36" s="1738"/>
      <c r="S36" s="1738"/>
      <c r="T36" s="1738"/>
      <c r="U36" s="1738"/>
      <c r="V36" s="1738"/>
      <c r="W36" s="1738"/>
      <c r="X36" s="1738"/>
      <c r="Y36" s="1738"/>
      <c r="Z36" s="1738"/>
      <c r="AA36" s="1738"/>
      <c r="AB36" s="1738"/>
      <c r="AC36" s="1738"/>
      <c r="AD36" s="1738"/>
      <c r="AE36" s="1738"/>
      <c r="AF36" s="1738"/>
      <c r="AG36" s="1738"/>
      <c r="AH36" s="1738"/>
      <c r="AI36" s="1738"/>
      <c r="AJ36" s="1738"/>
      <c r="AK36" s="1738"/>
      <c r="AL36" s="1738"/>
      <c r="AM36" s="1738"/>
      <c r="AN36" s="1738"/>
      <c r="AO36" s="1738"/>
      <c r="AP36" s="1738"/>
      <c r="AQ36" s="1738"/>
      <c r="AR36" s="1738"/>
      <c r="AS36" s="1738"/>
      <c r="AT36" s="17"/>
      <c r="AU36" s="17"/>
      <c r="AV36" s="17"/>
      <c r="AW36" s="17"/>
      <c r="AX36" s="17"/>
      <c r="AY36" s="17"/>
      <c r="AZ36" s="17"/>
      <c r="BA36" s="17"/>
      <c r="BB36" s="17"/>
      <c r="BC36" s="17"/>
      <c r="BD36" s="17"/>
      <c r="BE36" s="17"/>
      <c r="BF36" s="17"/>
      <c r="BG36" s="1738"/>
      <c r="BH36" s="1738"/>
      <c r="BI36" s="1738"/>
      <c r="BJ36" s="1738"/>
      <c r="BK36" s="1738"/>
      <c r="BL36" s="17"/>
      <c r="BM36" s="17"/>
      <c r="BN36" s="17"/>
      <c r="BO36" s="17"/>
      <c r="BP36" s="17"/>
      <c r="BQ36" s="266"/>
      <c r="BR36" s="266"/>
      <c r="BS36" s="266"/>
      <c r="BT36" s="1738"/>
      <c r="BU36" s="1738"/>
      <c r="BV36" s="1738"/>
      <c r="BW36" s="1738"/>
      <c r="BX36" s="1738"/>
      <c r="BY36" s="1738"/>
      <c r="BZ36" s="1738"/>
      <c r="CA36" s="1738"/>
      <c r="CB36" s="1738"/>
      <c r="CC36" s="1738"/>
      <c r="CD36" s="1767"/>
      <c r="CH36" s="1738"/>
      <c r="CI36" s="1738"/>
      <c r="CJ36" s="1738"/>
      <c r="CK36" s="1738"/>
      <c r="CL36" s="1738"/>
      <c r="CM36" s="1738"/>
      <c r="CN36" s="1738"/>
      <c r="CO36" s="1738"/>
      <c r="CP36" s="1738"/>
      <c r="CQ36" s="1738"/>
      <c r="CR36" s="1738"/>
      <c r="CS36" s="1738"/>
      <c r="CT36" s="1738"/>
      <c r="CU36" s="1738"/>
      <c r="CV36" s="1738"/>
      <c r="CW36" s="1738"/>
      <c r="CX36" s="1738"/>
      <c r="CY36" s="1738"/>
      <c r="CZ36" s="1738"/>
      <c r="DA36" s="1738"/>
      <c r="DB36" s="1738"/>
      <c r="DC36" s="1738"/>
      <c r="DD36" s="1738"/>
      <c r="DE36" s="1738"/>
      <c r="DF36" s="1738"/>
      <c r="DG36" s="1738"/>
      <c r="DH36" s="1738"/>
      <c r="DI36" s="1738"/>
      <c r="DJ36" s="1738"/>
      <c r="DK36" s="1738"/>
      <c r="DL36" s="1738"/>
      <c r="DM36" s="1738"/>
      <c r="DN36" s="1738"/>
      <c r="DO36" s="1738"/>
      <c r="DP36" s="1738"/>
      <c r="DQ36" s="1738"/>
      <c r="DR36" s="1738"/>
      <c r="DS36" s="1738"/>
      <c r="DT36" s="1738"/>
      <c r="DU36" s="1738"/>
      <c r="DV36" s="1738"/>
    </row>
    <row r="37" spans="2:126" s="1804" customFormat="1" ht="30" customHeight="1">
      <c r="B37" s="1800"/>
      <c r="C37" s="1876"/>
      <c r="D37" s="160"/>
      <c r="E37" s="160"/>
      <c r="F37" s="148" t="s">
        <v>20</v>
      </c>
      <c r="G37" s="148"/>
      <c r="H37" s="148" t="s">
        <v>1788</v>
      </c>
      <c r="I37" s="160"/>
      <c r="J37" s="160"/>
      <c r="K37" s="160"/>
      <c r="L37" s="160"/>
      <c r="M37" s="160"/>
      <c r="N37" s="160"/>
      <c r="O37" s="160"/>
      <c r="P37" s="160"/>
      <c r="Q37" s="160"/>
      <c r="R37" s="1738"/>
      <c r="S37" s="1738"/>
      <c r="T37" s="1738"/>
      <c r="U37" s="1738"/>
      <c r="V37" s="1738"/>
      <c r="W37" s="1738"/>
      <c r="X37" s="1738"/>
      <c r="Y37" s="1738"/>
      <c r="Z37" s="1738"/>
      <c r="AA37" s="1738"/>
      <c r="AB37" s="1738"/>
      <c r="AC37" s="1738"/>
      <c r="AD37" s="1738"/>
      <c r="AE37" s="1738"/>
      <c r="AF37" s="1738"/>
      <c r="AG37" s="1738"/>
      <c r="AH37" s="1738"/>
      <c r="AI37" s="1738"/>
      <c r="AJ37" s="1738"/>
      <c r="AK37" s="1738"/>
      <c r="AL37" s="1738"/>
      <c r="AM37" s="1738"/>
      <c r="AN37" s="1738"/>
      <c r="AO37" s="1738"/>
      <c r="AP37" s="1738"/>
      <c r="AQ37" s="1738"/>
      <c r="AR37" s="1738"/>
      <c r="AS37" s="1738"/>
      <c r="AT37" s="17"/>
      <c r="AU37" s="17"/>
      <c r="AV37" s="17"/>
      <c r="AW37" s="17"/>
      <c r="AX37" s="17"/>
      <c r="AY37" s="17"/>
      <c r="AZ37" s="17"/>
      <c r="BA37" s="17"/>
      <c r="BB37" s="17"/>
      <c r="BC37" s="17"/>
      <c r="BD37" s="17"/>
      <c r="BE37" s="17"/>
      <c r="BF37" s="17"/>
      <c r="BG37" s="1738"/>
      <c r="BH37" s="1738"/>
      <c r="BI37" s="1738"/>
      <c r="BJ37" s="1738"/>
      <c r="BK37" s="1738"/>
      <c r="BL37" s="17"/>
      <c r="BM37" s="17"/>
      <c r="BN37" s="17"/>
      <c r="BO37" s="17"/>
      <c r="BP37" s="17"/>
      <c r="BQ37" s="3109" t="s">
        <v>38</v>
      </c>
      <c r="BR37" s="3100"/>
      <c r="BS37" s="3113"/>
      <c r="BT37" s="3114"/>
      <c r="BU37" s="3114"/>
      <c r="BV37" s="3114"/>
      <c r="BW37" s="3114"/>
      <c r="BX37" s="3114"/>
      <c r="BY37" s="3114"/>
      <c r="BZ37" s="3114"/>
      <c r="CA37" s="3115"/>
      <c r="CB37" s="1738"/>
      <c r="CC37" s="1738"/>
      <c r="CD37" s="1767"/>
      <c r="CH37" s="1738"/>
      <c r="CI37" s="1738"/>
      <c r="CJ37" s="1738"/>
      <c r="CK37" s="1738"/>
      <c r="CL37" s="1738"/>
      <c r="CM37" s="1738"/>
      <c r="CN37" s="1738"/>
      <c r="CO37" s="1738"/>
      <c r="CP37" s="1738"/>
      <c r="CQ37" s="1738"/>
      <c r="CR37" s="1738"/>
      <c r="CS37" s="1738"/>
      <c r="CT37" s="1738"/>
      <c r="CU37" s="1738"/>
      <c r="CV37" s="1738"/>
      <c r="CW37" s="1738"/>
      <c r="CX37" s="1738"/>
      <c r="CY37" s="1738"/>
      <c r="CZ37" s="1738"/>
      <c r="DA37" s="1738"/>
      <c r="DB37" s="1738"/>
      <c r="DC37" s="1738"/>
      <c r="DD37" s="1738"/>
      <c r="DE37" s="1738"/>
      <c r="DF37" s="1738"/>
      <c r="DG37" s="1738"/>
      <c r="DH37" s="1738"/>
      <c r="DI37" s="1738"/>
      <c r="DJ37" s="1738"/>
      <c r="DK37" s="1738"/>
      <c r="DL37" s="1738"/>
      <c r="DM37" s="1738"/>
      <c r="DN37" s="1738"/>
      <c r="DO37" s="1738"/>
      <c r="DP37" s="1738"/>
      <c r="DQ37" s="1738"/>
      <c r="DR37" s="1738"/>
      <c r="DS37" s="1738"/>
      <c r="DT37" s="1738"/>
      <c r="DU37" s="1738"/>
      <c r="DV37" s="1738"/>
    </row>
    <row r="38" spans="2:126" s="1804" customFormat="1" ht="30" customHeight="1">
      <c r="B38" s="1800"/>
      <c r="C38" s="1876"/>
      <c r="D38" s="160"/>
      <c r="E38" s="160"/>
      <c r="F38" s="160"/>
      <c r="G38" s="160"/>
      <c r="H38" s="152" t="s">
        <v>1789</v>
      </c>
      <c r="I38" s="160"/>
      <c r="J38" s="160"/>
      <c r="K38" s="160"/>
      <c r="L38" s="160"/>
      <c r="M38" s="160"/>
      <c r="N38" s="160"/>
      <c r="O38" s="160"/>
      <c r="P38" s="160"/>
      <c r="Q38" s="160"/>
      <c r="R38" s="1738"/>
      <c r="S38" s="1738"/>
      <c r="T38" s="1738"/>
      <c r="U38" s="1738"/>
      <c r="V38" s="1738"/>
      <c r="W38" s="1738"/>
      <c r="X38" s="1738"/>
      <c r="Y38" s="1738"/>
      <c r="Z38" s="1738"/>
      <c r="AA38" s="1738"/>
      <c r="AB38" s="1738"/>
      <c r="AC38" s="1738"/>
      <c r="AD38" s="1738"/>
      <c r="AE38" s="1738"/>
      <c r="AF38" s="1738"/>
      <c r="AG38" s="1738"/>
      <c r="AH38" s="1738"/>
      <c r="AI38" s="1738"/>
      <c r="AJ38" s="1738"/>
      <c r="AK38" s="1738"/>
      <c r="AL38" s="1738"/>
      <c r="AM38" s="1738"/>
      <c r="AN38" s="1738"/>
      <c r="AO38" s="1738"/>
      <c r="AP38" s="1738"/>
      <c r="AQ38" s="1738"/>
      <c r="AR38" s="1738"/>
      <c r="AS38" s="1738"/>
      <c r="AT38" s="17"/>
      <c r="AU38" s="17"/>
      <c r="AV38" s="17"/>
      <c r="AW38" s="17"/>
      <c r="AX38" s="17"/>
      <c r="AY38" s="17"/>
      <c r="AZ38" s="17"/>
      <c r="BA38" s="17"/>
      <c r="BB38" s="17"/>
      <c r="BC38" s="17"/>
      <c r="BD38" s="17"/>
      <c r="BE38" s="17"/>
      <c r="BF38" s="17"/>
      <c r="BG38" s="1738"/>
      <c r="BH38" s="1738"/>
      <c r="BI38" s="1738"/>
      <c r="BJ38" s="1738"/>
      <c r="BK38" s="1738"/>
      <c r="BL38" s="17"/>
      <c r="BM38" s="17"/>
      <c r="BN38" s="17"/>
      <c r="BO38" s="17"/>
      <c r="BP38" s="17"/>
      <c r="BQ38" s="3100"/>
      <c r="BR38" s="3100"/>
      <c r="BS38" s="3116"/>
      <c r="BT38" s="3117"/>
      <c r="BU38" s="3117"/>
      <c r="BV38" s="3117"/>
      <c r="BW38" s="3117"/>
      <c r="BX38" s="3117"/>
      <c r="BY38" s="3117"/>
      <c r="BZ38" s="3117"/>
      <c r="CA38" s="3118"/>
      <c r="CB38" s="1738"/>
      <c r="CC38" s="1738"/>
      <c r="CD38" s="1767"/>
      <c r="CH38" s="1738"/>
      <c r="CI38" s="1738"/>
      <c r="CJ38" s="1738"/>
      <c r="CK38" s="1738"/>
      <c r="CL38" s="1738"/>
      <c r="CM38" s="1738"/>
      <c r="CN38" s="1738"/>
      <c r="CO38" s="1738"/>
      <c r="CP38" s="1738"/>
      <c r="CQ38" s="1738"/>
      <c r="CR38" s="1738"/>
      <c r="CS38" s="1738"/>
      <c r="CT38" s="1738"/>
      <c r="CU38" s="1738"/>
      <c r="CV38" s="1738"/>
      <c r="CW38" s="1738"/>
      <c r="CX38" s="1738"/>
      <c r="CY38" s="1738"/>
      <c r="CZ38" s="1738"/>
      <c r="DA38" s="1738"/>
      <c r="DB38" s="1738"/>
      <c r="DC38" s="1738"/>
      <c r="DD38" s="1738"/>
      <c r="DE38" s="1738"/>
      <c r="DF38" s="1738"/>
      <c r="DG38" s="1738"/>
      <c r="DH38" s="1738"/>
      <c r="DI38" s="1738"/>
      <c r="DJ38" s="1738"/>
      <c r="DK38" s="1738"/>
      <c r="DL38" s="1738"/>
      <c r="DM38" s="1738"/>
      <c r="DN38" s="1738"/>
      <c r="DO38" s="1738"/>
      <c r="DP38" s="1738"/>
      <c r="DQ38" s="1738"/>
      <c r="DR38" s="1738"/>
      <c r="DS38" s="1738"/>
      <c r="DT38" s="1738"/>
      <c r="DU38" s="1738"/>
      <c r="DV38" s="1738"/>
    </row>
    <row r="39" spans="2:126" s="1804" customFormat="1" ht="30" customHeight="1">
      <c r="B39" s="1800"/>
      <c r="C39" s="1876"/>
      <c r="D39" s="160"/>
      <c r="E39" s="160"/>
      <c r="F39" s="160"/>
      <c r="G39" s="160"/>
      <c r="H39" s="160"/>
      <c r="I39" s="160"/>
      <c r="J39" s="160"/>
      <c r="K39" s="160"/>
      <c r="L39" s="160"/>
      <c r="M39" s="160"/>
      <c r="N39" s="160"/>
      <c r="O39" s="160"/>
      <c r="P39" s="160"/>
      <c r="Q39" s="160"/>
      <c r="R39" s="1738"/>
      <c r="S39" s="1738"/>
      <c r="T39" s="1738"/>
      <c r="U39" s="1738"/>
      <c r="V39" s="1738"/>
      <c r="W39" s="1738"/>
      <c r="X39" s="1738"/>
      <c r="Y39" s="1738"/>
      <c r="Z39" s="1738"/>
      <c r="AA39" s="1738"/>
      <c r="AB39" s="1738"/>
      <c r="AC39" s="1738"/>
      <c r="AD39" s="1738"/>
      <c r="AE39" s="1738"/>
      <c r="AF39" s="1738"/>
      <c r="AG39" s="1738"/>
      <c r="AH39" s="1738"/>
      <c r="AI39" s="1738"/>
      <c r="AJ39" s="1738"/>
      <c r="AK39" s="1738"/>
      <c r="AL39" s="1738"/>
      <c r="AM39" s="1738"/>
      <c r="AN39" s="1738"/>
      <c r="AO39" s="1738"/>
      <c r="AP39" s="1738"/>
      <c r="AQ39" s="1738"/>
      <c r="AR39" s="1738"/>
      <c r="AS39" s="1738"/>
      <c r="AT39" s="17"/>
      <c r="AU39" s="17"/>
      <c r="AV39" s="17"/>
      <c r="AW39" s="17"/>
      <c r="AX39" s="17"/>
      <c r="AY39" s="17"/>
      <c r="AZ39" s="17"/>
      <c r="BA39" s="17"/>
      <c r="BB39" s="17"/>
      <c r="BC39" s="17"/>
      <c r="BD39" s="17"/>
      <c r="BE39" s="17"/>
      <c r="BF39" s="17"/>
      <c r="BG39" s="1738"/>
      <c r="BH39" s="1738"/>
      <c r="BI39" s="1738"/>
      <c r="BJ39" s="1738"/>
      <c r="BK39" s="1738"/>
      <c r="BL39" s="17"/>
      <c r="BM39" s="17"/>
      <c r="BN39" s="17"/>
      <c r="BO39" s="17"/>
      <c r="BP39" s="17"/>
      <c r="BQ39" s="266"/>
      <c r="BR39" s="266"/>
      <c r="BS39" s="266"/>
      <c r="BT39" s="1738"/>
      <c r="BU39" s="1738"/>
      <c r="BV39" s="1738"/>
      <c r="BW39" s="1738"/>
      <c r="BX39" s="1738"/>
      <c r="BY39" s="1738"/>
      <c r="BZ39" s="1738"/>
      <c r="CA39" s="1738"/>
      <c r="CB39" s="1738"/>
      <c r="CC39" s="1738"/>
      <c r="CD39" s="1767"/>
      <c r="CH39" s="1738"/>
      <c r="CI39" s="1738"/>
      <c r="CJ39" s="1738"/>
      <c r="CK39" s="1738"/>
      <c r="CL39" s="1738"/>
      <c r="CM39" s="1738"/>
      <c r="CN39" s="1738"/>
      <c r="CO39" s="1738"/>
      <c r="CP39" s="1738"/>
      <c r="CQ39" s="1738"/>
      <c r="CR39" s="1738"/>
      <c r="CS39" s="1738"/>
      <c r="CT39" s="1738"/>
      <c r="CU39" s="1738"/>
      <c r="CV39" s="1738"/>
      <c r="CW39" s="1738"/>
      <c r="CX39" s="1738"/>
      <c r="CY39" s="1738"/>
      <c r="CZ39" s="1738"/>
      <c r="DA39" s="1738"/>
      <c r="DB39" s="1738"/>
      <c r="DC39" s="1738"/>
      <c r="DD39" s="1738"/>
      <c r="DE39" s="1738"/>
      <c r="DF39" s="1738"/>
      <c r="DG39" s="1738"/>
      <c r="DH39" s="1738"/>
      <c r="DI39" s="1738"/>
      <c r="DJ39" s="1738"/>
      <c r="DK39" s="1738"/>
      <c r="DL39" s="1738"/>
      <c r="DM39" s="1738"/>
      <c r="DN39" s="1738"/>
      <c r="DO39" s="1738"/>
      <c r="DP39" s="1738"/>
      <c r="DQ39" s="1738"/>
      <c r="DR39" s="1738"/>
      <c r="DS39" s="1738"/>
      <c r="DT39" s="1738"/>
      <c r="DU39" s="1738"/>
      <c r="DV39" s="1738"/>
    </row>
    <row r="40" spans="2:126" s="1804" customFormat="1" ht="30" customHeight="1">
      <c r="B40" s="1800"/>
      <c r="C40" s="1876"/>
      <c r="D40" s="17"/>
      <c r="E40" s="17"/>
      <c r="F40" s="148" t="s">
        <v>47</v>
      </c>
      <c r="G40" s="148"/>
      <c r="H40" s="148" t="s">
        <v>1790</v>
      </c>
      <c r="I40" s="160"/>
      <c r="J40" s="160"/>
      <c r="K40" s="160"/>
      <c r="L40" s="160"/>
      <c r="M40" s="160"/>
      <c r="N40" s="160"/>
      <c r="O40" s="160"/>
      <c r="P40" s="17"/>
      <c r="Q40" s="17"/>
      <c r="R40" s="1738"/>
      <c r="S40" s="1738"/>
      <c r="T40" s="1738"/>
      <c r="U40" s="1738"/>
      <c r="V40" s="1738"/>
      <c r="W40" s="1738"/>
      <c r="X40" s="1738"/>
      <c r="Y40" s="1738"/>
      <c r="Z40" s="1738"/>
      <c r="AA40" s="1738"/>
      <c r="AB40" s="1738"/>
      <c r="AC40" s="1738"/>
      <c r="AD40" s="1738"/>
      <c r="AE40" s="1738"/>
      <c r="AF40" s="1738"/>
      <c r="AG40" s="1738"/>
      <c r="AH40" s="1738"/>
      <c r="AI40" s="1738"/>
      <c r="AJ40" s="1738"/>
      <c r="AK40" s="1738"/>
      <c r="AL40" s="1738"/>
      <c r="AM40" s="1738"/>
      <c r="AN40" s="1738"/>
      <c r="AO40" s="1738"/>
      <c r="AP40" s="1738"/>
      <c r="AQ40" s="1738"/>
      <c r="AR40" s="1738"/>
      <c r="AS40" s="1738"/>
      <c r="AT40" s="17"/>
      <c r="AU40" s="17"/>
      <c r="AV40" s="17"/>
      <c r="AW40" s="17"/>
      <c r="AX40" s="17"/>
      <c r="AY40" s="17"/>
      <c r="AZ40" s="17"/>
      <c r="BA40" s="17"/>
      <c r="BB40" s="17"/>
      <c r="BC40" s="17"/>
      <c r="BD40" s="17"/>
      <c r="BE40" s="17"/>
      <c r="BF40" s="17"/>
      <c r="BG40" s="1738"/>
      <c r="BH40" s="1738"/>
      <c r="BI40" s="1738"/>
      <c r="BJ40" s="1738"/>
      <c r="BK40" s="1738"/>
      <c r="BL40" s="17"/>
      <c r="BM40" s="17"/>
      <c r="BN40" s="17"/>
      <c r="BO40" s="17"/>
      <c r="BP40" s="17"/>
      <c r="BQ40" s="3100">
        <v>76</v>
      </c>
      <c r="BR40" s="3100"/>
      <c r="BS40" s="3113"/>
      <c r="BT40" s="3114"/>
      <c r="BU40" s="3114"/>
      <c r="BV40" s="3114"/>
      <c r="BW40" s="3114"/>
      <c r="BX40" s="3114"/>
      <c r="BY40" s="3114"/>
      <c r="BZ40" s="3114"/>
      <c r="CA40" s="3115"/>
      <c r="CB40" s="1738"/>
      <c r="CC40" s="1738"/>
      <c r="CD40" s="1767"/>
      <c r="CH40" s="1738"/>
      <c r="CI40" s="1738"/>
      <c r="CJ40" s="1738"/>
      <c r="CK40" s="1738"/>
      <c r="CL40" s="1738"/>
      <c r="CM40" s="1738"/>
      <c r="CN40" s="1738"/>
      <c r="CO40" s="1738"/>
      <c r="CP40" s="1738"/>
      <c r="CQ40" s="1738"/>
      <c r="CR40" s="1738"/>
      <c r="CS40" s="1738"/>
      <c r="CT40" s="1738"/>
      <c r="CU40" s="1738"/>
      <c r="CV40" s="1738"/>
      <c r="CW40" s="1738"/>
      <c r="CX40" s="1738"/>
      <c r="CY40" s="1738"/>
      <c r="CZ40" s="1738"/>
      <c r="DA40" s="1738"/>
      <c r="DB40" s="1738"/>
      <c r="DC40" s="1738"/>
      <c r="DD40" s="1738"/>
      <c r="DE40" s="1738"/>
      <c r="DF40" s="1738"/>
      <c r="DG40" s="1738"/>
      <c r="DH40" s="1738"/>
      <c r="DI40" s="1738"/>
      <c r="DJ40" s="1738"/>
      <c r="DK40" s="1738"/>
      <c r="DL40" s="1738"/>
      <c r="DM40" s="1738"/>
      <c r="DN40" s="1738"/>
      <c r="DO40" s="1738"/>
      <c r="DP40" s="1738"/>
      <c r="DQ40" s="1738"/>
      <c r="DR40" s="1738"/>
      <c r="DS40" s="1738"/>
      <c r="DT40" s="1738"/>
      <c r="DU40" s="1738"/>
      <c r="DV40" s="1738"/>
    </row>
    <row r="41" spans="2:126" s="1804" customFormat="1" ht="30" customHeight="1">
      <c r="B41" s="1800"/>
      <c r="C41" s="1876"/>
      <c r="D41" s="17"/>
      <c r="E41" s="17"/>
      <c r="F41" s="160"/>
      <c r="G41" s="160"/>
      <c r="H41" s="152" t="s">
        <v>1791</v>
      </c>
      <c r="I41" s="160"/>
      <c r="J41" s="160"/>
      <c r="K41" s="160"/>
      <c r="L41" s="160"/>
      <c r="M41" s="160"/>
      <c r="N41" s="160"/>
      <c r="O41" s="160"/>
      <c r="P41" s="17"/>
      <c r="Q41" s="17"/>
      <c r="R41" s="1738"/>
      <c r="S41" s="1738"/>
      <c r="T41" s="1738"/>
      <c r="U41" s="1738"/>
      <c r="V41" s="1738"/>
      <c r="W41" s="1738"/>
      <c r="X41" s="1738"/>
      <c r="Y41" s="1738"/>
      <c r="Z41" s="1738"/>
      <c r="AA41" s="1738"/>
      <c r="AB41" s="1738"/>
      <c r="AC41" s="1738"/>
      <c r="AD41" s="1738"/>
      <c r="AE41" s="1738"/>
      <c r="AF41" s="1738"/>
      <c r="AG41" s="1738"/>
      <c r="AH41" s="1738"/>
      <c r="AI41" s="1738"/>
      <c r="AJ41" s="1738"/>
      <c r="AK41" s="1738"/>
      <c r="AL41" s="1738"/>
      <c r="AM41" s="1738"/>
      <c r="AN41" s="1738"/>
      <c r="AO41" s="1738"/>
      <c r="AP41" s="1738"/>
      <c r="AQ41" s="1738"/>
      <c r="AR41" s="1738"/>
      <c r="AS41" s="1738"/>
      <c r="AT41" s="17"/>
      <c r="AU41" s="17"/>
      <c r="AV41" s="17"/>
      <c r="AW41" s="17"/>
      <c r="AX41" s="17"/>
      <c r="AY41" s="17"/>
      <c r="AZ41" s="17"/>
      <c r="BA41" s="17"/>
      <c r="BB41" s="17"/>
      <c r="BC41" s="17"/>
      <c r="BD41" s="17"/>
      <c r="BE41" s="17"/>
      <c r="BF41" s="17"/>
      <c r="BG41" s="1738"/>
      <c r="BH41" s="1738"/>
      <c r="BI41" s="1738"/>
      <c r="BJ41" s="1738"/>
      <c r="BK41" s="1738"/>
      <c r="BL41" s="17"/>
      <c r="BM41" s="17"/>
      <c r="BN41" s="17"/>
      <c r="BO41" s="17"/>
      <c r="BP41" s="17"/>
      <c r="BQ41" s="3100"/>
      <c r="BR41" s="3100"/>
      <c r="BS41" s="3116"/>
      <c r="BT41" s="3117"/>
      <c r="BU41" s="3117"/>
      <c r="BV41" s="3117"/>
      <c r="BW41" s="3117"/>
      <c r="BX41" s="3117"/>
      <c r="BY41" s="3117"/>
      <c r="BZ41" s="3117"/>
      <c r="CA41" s="3118"/>
      <c r="CB41" s="1738"/>
      <c r="CC41" s="1738"/>
      <c r="CD41" s="1767"/>
      <c r="CH41" s="1738"/>
      <c r="CI41" s="1738"/>
      <c r="CJ41" s="1738"/>
      <c r="CK41" s="1738"/>
      <c r="CL41" s="1738"/>
      <c r="CM41" s="1738"/>
      <c r="CN41" s="1738"/>
      <c r="CO41" s="1738"/>
      <c r="CP41" s="1738"/>
      <c r="CQ41" s="1738"/>
      <c r="CR41" s="1738"/>
      <c r="CS41" s="1738"/>
      <c r="CT41" s="1738"/>
      <c r="CU41" s="1738"/>
      <c r="CV41" s="1738"/>
      <c r="CW41" s="1738"/>
      <c r="CX41" s="1738"/>
      <c r="CY41" s="1738"/>
      <c r="CZ41" s="1738"/>
      <c r="DA41" s="1738"/>
      <c r="DB41" s="1738"/>
      <c r="DC41" s="1738"/>
      <c r="DD41" s="1738"/>
      <c r="DE41" s="1738"/>
      <c r="DF41" s="1738"/>
      <c r="DG41" s="1738"/>
      <c r="DH41" s="1738"/>
      <c r="DI41" s="1738"/>
      <c r="DJ41" s="1738"/>
      <c r="DK41" s="1738"/>
      <c r="DL41" s="1738"/>
      <c r="DM41" s="1738"/>
      <c r="DN41" s="1738"/>
      <c r="DO41" s="1738"/>
      <c r="DP41" s="1738"/>
      <c r="DQ41" s="1738"/>
      <c r="DR41" s="1738"/>
      <c r="DS41" s="1738"/>
      <c r="DT41" s="1738"/>
      <c r="DU41" s="1738"/>
      <c r="DV41" s="1738"/>
    </row>
    <row r="42" spans="2:126" s="1804" customFormat="1" ht="30" customHeight="1">
      <c r="B42" s="1800"/>
      <c r="C42" s="1738"/>
      <c r="D42" s="1738"/>
      <c r="E42" s="1738"/>
      <c r="F42" s="160"/>
      <c r="G42" s="160"/>
      <c r="H42" s="160"/>
      <c r="I42" s="160"/>
      <c r="J42" s="160"/>
      <c r="K42" s="160"/>
      <c r="L42" s="160"/>
      <c r="M42" s="160"/>
      <c r="N42" s="160"/>
      <c r="O42" s="160"/>
      <c r="P42" s="1738"/>
      <c r="Q42" s="1738"/>
      <c r="R42" s="1738"/>
      <c r="S42" s="1738"/>
      <c r="T42" s="1738"/>
      <c r="U42" s="1738"/>
      <c r="V42" s="1738"/>
      <c r="W42" s="1738"/>
      <c r="X42" s="1738"/>
      <c r="Y42" s="1738"/>
      <c r="Z42" s="1738"/>
      <c r="AA42" s="1738"/>
      <c r="AB42" s="1738"/>
      <c r="AC42" s="1738"/>
      <c r="AD42" s="1738"/>
      <c r="AE42" s="1738"/>
      <c r="AF42" s="1738"/>
      <c r="AG42" s="1738"/>
      <c r="AH42" s="1738"/>
      <c r="AI42" s="1738"/>
      <c r="AJ42" s="1738"/>
      <c r="AK42" s="1738"/>
      <c r="AL42" s="1738"/>
      <c r="AM42" s="1738"/>
      <c r="AN42" s="1738"/>
      <c r="AO42" s="1738"/>
      <c r="AP42" s="1738"/>
      <c r="AQ42" s="1738"/>
      <c r="AR42" s="1738"/>
      <c r="AS42" s="1738"/>
      <c r="AT42" s="17"/>
      <c r="AU42" s="17"/>
      <c r="AV42" s="17"/>
      <c r="AW42" s="17"/>
      <c r="AX42" s="17"/>
      <c r="AY42" s="17"/>
      <c r="AZ42" s="17"/>
      <c r="BA42" s="17"/>
      <c r="BB42" s="17"/>
      <c r="BC42" s="17"/>
      <c r="BD42" s="17"/>
      <c r="BE42" s="17"/>
      <c r="BF42" s="17"/>
      <c r="BG42" s="1738"/>
      <c r="BH42" s="1738"/>
      <c r="BI42" s="1738"/>
      <c r="BJ42" s="1738"/>
      <c r="BK42" s="1738"/>
      <c r="BL42" s="1738"/>
      <c r="BM42" s="1738"/>
      <c r="BN42" s="1738"/>
      <c r="BO42" s="1738"/>
      <c r="BP42" s="1738"/>
      <c r="BQ42" s="1738"/>
      <c r="BR42" s="1738"/>
      <c r="BS42" s="1738"/>
      <c r="BT42" s="1738"/>
      <c r="BU42" s="1738"/>
      <c r="BV42" s="1738"/>
      <c r="BW42" s="1738"/>
      <c r="BX42" s="1738"/>
      <c r="BY42" s="1738"/>
      <c r="BZ42" s="1738"/>
      <c r="CA42" s="1738"/>
      <c r="CB42" s="1738"/>
      <c r="CC42" s="1738"/>
      <c r="CD42" s="1767"/>
      <c r="CH42" s="1738"/>
      <c r="CI42" s="1738"/>
      <c r="CJ42" s="1738"/>
      <c r="CK42" s="1738"/>
      <c r="CL42" s="1738"/>
      <c r="CM42" s="1738"/>
      <c r="CN42" s="1738"/>
      <c r="CO42" s="1738"/>
      <c r="CP42" s="1738"/>
      <c r="CQ42" s="1738"/>
      <c r="CR42" s="1738"/>
      <c r="CS42" s="1738"/>
      <c r="CT42" s="1738"/>
      <c r="CU42" s="1738"/>
      <c r="CV42" s="1738"/>
      <c r="CW42" s="1738"/>
      <c r="CX42" s="1738"/>
      <c r="CY42" s="1738"/>
      <c r="CZ42" s="1738"/>
      <c r="DA42" s="1738"/>
      <c r="DB42" s="1738"/>
      <c r="DC42" s="1738"/>
      <c r="DD42" s="1738"/>
      <c r="DE42" s="1738"/>
      <c r="DF42" s="1738"/>
      <c r="DG42" s="1738"/>
      <c r="DH42" s="1738"/>
      <c r="DI42" s="1738"/>
      <c r="DJ42" s="1738"/>
      <c r="DK42" s="1738"/>
      <c r="DL42" s="1738"/>
      <c r="DM42" s="1738"/>
      <c r="DN42" s="1738"/>
      <c r="DO42" s="1738"/>
      <c r="DP42" s="1738"/>
      <c r="DQ42" s="1738"/>
      <c r="DR42" s="1738"/>
      <c r="DS42" s="1738"/>
      <c r="DT42" s="1738"/>
      <c r="DU42" s="1738"/>
      <c r="DV42" s="1738"/>
    </row>
    <row r="43" spans="2:126" s="1804" customFormat="1" ht="30" customHeight="1">
      <c r="B43" s="1800"/>
      <c r="C43" s="1738"/>
      <c r="D43" s="1738"/>
      <c r="E43" s="1738"/>
      <c r="F43" s="148" t="s">
        <v>72</v>
      </c>
      <c r="G43" s="148"/>
      <c r="H43" s="148" t="s">
        <v>1792</v>
      </c>
      <c r="I43" s="160"/>
      <c r="J43" s="160"/>
      <c r="K43" s="160"/>
      <c r="L43" s="160"/>
      <c r="M43" s="160"/>
      <c r="N43" s="160"/>
      <c r="O43" s="160"/>
      <c r="P43" s="1738"/>
      <c r="Q43" s="1738"/>
      <c r="R43" s="1738"/>
      <c r="S43" s="1738"/>
      <c r="T43" s="1738"/>
      <c r="U43" s="1738"/>
      <c r="V43" s="1738"/>
      <c r="W43" s="1738"/>
      <c r="X43" s="1738"/>
      <c r="Y43" s="1738"/>
      <c r="Z43" s="1738"/>
      <c r="AA43" s="1738"/>
      <c r="AB43" s="1738"/>
      <c r="AC43" s="1738"/>
      <c r="AD43" s="1738"/>
      <c r="AE43" s="1738"/>
      <c r="AF43" s="1738"/>
      <c r="AG43" s="1738"/>
      <c r="AH43" s="1738"/>
      <c r="AI43" s="1738"/>
      <c r="AJ43" s="1738"/>
      <c r="AK43" s="1738"/>
      <c r="AL43" s="1738"/>
      <c r="AM43" s="1738"/>
      <c r="AN43" s="1738"/>
      <c r="AO43" s="1738"/>
      <c r="AP43" s="1738"/>
      <c r="AQ43" s="1738"/>
      <c r="AR43" s="1738"/>
      <c r="AS43" s="1738"/>
      <c r="AT43" s="17"/>
      <c r="AU43" s="17"/>
      <c r="AV43" s="17"/>
      <c r="AW43" s="17"/>
      <c r="AX43" s="17"/>
      <c r="AY43" s="17"/>
      <c r="AZ43" s="17"/>
      <c r="BA43" s="17"/>
      <c r="BB43" s="17"/>
      <c r="BC43" s="17"/>
      <c r="BD43" s="17"/>
      <c r="BE43" s="17"/>
      <c r="BF43" s="17"/>
      <c r="BG43" s="1738"/>
      <c r="BH43" s="1738"/>
      <c r="BI43" s="1738"/>
      <c r="BJ43" s="1738"/>
      <c r="BK43" s="1738"/>
      <c r="BL43" s="1738"/>
      <c r="BM43" s="1738"/>
      <c r="BN43" s="1738"/>
      <c r="BO43" s="1738"/>
      <c r="BP43" s="1738"/>
      <c r="BQ43" s="3100">
        <v>77</v>
      </c>
      <c r="BR43" s="3100"/>
      <c r="BS43" s="3113"/>
      <c r="BT43" s="3114"/>
      <c r="BU43" s="3114"/>
      <c r="BV43" s="3114"/>
      <c r="BW43" s="3114"/>
      <c r="BX43" s="3114"/>
      <c r="BY43" s="3114"/>
      <c r="BZ43" s="3114"/>
      <c r="CA43" s="3115"/>
      <c r="CB43" s="1738"/>
      <c r="CC43" s="1738"/>
      <c r="CD43" s="1767"/>
      <c r="CH43" s="1738"/>
      <c r="CI43" s="1738"/>
      <c r="CJ43" s="1738"/>
      <c r="CK43" s="1738"/>
      <c r="CL43" s="1738"/>
      <c r="CM43" s="1738"/>
      <c r="CN43" s="1738"/>
      <c r="CO43" s="1738"/>
      <c r="CP43" s="1738"/>
      <c r="CQ43" s="1738"/>
      <c r="CR43" s="1738"/>
      <c r="CS43" s="1738"/>
      <c r="CT43" s="1738"/>
      <c r="CU43" s="1738"/>
      <c r="CV43" s="1738"/>
      <c r="CW43" s="1738"/>
      <c r="CX43" s="1738"/>
      <c r="CY43" s="1738"/>
      <c r="CZ43" s="1738"/>
      <c r="DA43" s="1738"/>
      <c r="DB43" s="1738"/>
      <c r="DC43" s="1738"/>
      <c r="DD43" s="1738"/>
      <c r="DE43" s="1738"/>
      <c r="DF43" s="1738"/>
      <c r="DG43" s="1738"/>
      <c r="DH43" s="1738"/>
      <c r="DI43" s="1738"/>
      <c r="DJ43" s="1738"/>
      <c r="DK43" s="1738"/>
      <c r="DL43" s="1738"/>
      <c r="DM43" s="1738"/>
      <c r="DN43" s="1738"/>
      <c r="DO43" s="1738"/>
      <c r="DP43" s="1738"/>
      <c r="DQ43" s="1738"/>
      <c r="DR43" s="1738"/>
      <c r="DS43" s="1738"/>
      <c r="DT43" s="1738"/>
      <c r="DU43" s="1738"/>
      <c r="DV43" s="1738"/>
    </row>
    <row r="44" spans="2:126" s="1804" customFormat="1" ht="30" customHeight="1">
      <c r="B44" s="1800"/>
      <c r="C44" s="1738"/>
      <c r="D44" s="1738"/>
      <c r="E44" s="1738"/>
      <c r="F44" s="160"/>
      <c r="G44" s="160"/>
      <c r="H44" s="152" t="s">
        <v>1793</v>
      </c>
      <c r="I44" s="160"/>
      <c r="J44" s="160"/>
      <c r="K44" s="160"/>
      <c r="L44" s="160"/>
      <c r="M44" s="160"/>
      <c r="N44" s="160"/>
      <c r="O44" s="160"/>
      <c r="P44" s="1738"/>
      <c r="Q44" s="1738"/>
      <c r="R44" s="1738"/>
      <c r="S44" s="1738"/>
      <c r="T44" s="1738"/>
      <c r="U44" s="1738"/>
      <c r="V44" s="1738"/>
      <c r="W44" s="1738"/>
      <c r="X44" s="1738"/>
      <c r="Y44" s="1738"/>
      <c r="Z44" s="1738"/>
      <c r="AA44" s="1738"/>
      <c r="AB44" s="1738"/>
      <c r="AC44" s="1738"/>
      <c r="AD44" s="1738"/>
      <c r="AE44" s="1738"/>
      <c r="AF44" s="1738"/>
      <c r="AG44" s="1738"/>
      <c r="AH44" s="1738"/>
      <c r="AI44" s="1738"/>
      <c r="AJ44" s="1738"/>
      <c r="AK44" s="1738"/>
      <c r="AL44" s="1738"/>
      <c r="AM44" s="1738"/>
      <c r="AN44" s="1738"/>
      <c r="AO44" s="1738"/>
      <c r="AP44" s="1738"/>
      <c r="AQ44" s="1738"/>
      <c r="AR44" s="1738"/>
      <c r="AS44" s="1738"/>
      <c r="AT44" s="17"/>
      <c r="AU44" s="17"/>
      <c r="AV44" s="17"/>
      <c r="AW44" s="17"/>
      <c r="AX44" s="17"/>
      <c r="AY44" s="17"/>
      <c r="AZ44" s="17"/>
      <c r="BA44" s="17"/>
      <c r="BB44" s="17"/>
      <c r="BC44" s="17"/>
      <c r="BD44" s="17"/>
      <c r="BE44" s="17"/>
      <c r="BF44" s="17"/>
      <c r="BG44" s="1738"/>
      <c r="BH44" s="1738"/>
      <c r="BI44" s="1738"/>
      <c r="BJ44" s="1738"/>
      <c r="BK44" s="1738"/>
      <c r="BL44" s="1738"/>
      <c r="BM44" s="1738"/>
      <c r="BN44" s="1738"/>
      <c r="BO44" s="1738"/>
      <c r="BP44" s="1738"/>
      <c r="BQ44" s="3100"/>
      <c r="BR44" s="3100"/>
      <c r="BS44" s="3116"/>
      <c r="BT44" s="3117"/>
      <c r="BU44" s="3117"/>
      <c r="BV44" s="3117"/>
      <c r="BW44" s="3117"/>
      <c r="BX44" s="3117"/>
      <c r="BY44" s="3117"/>
      <c r="BZ44" s="3117"/>
      <c r="CA44" s="3118"/>
      <c r="CB44" s="1738"/>
      <c r="CC44" s="1738"/>
      <c r="CD44" s="1767"/>
      <c r="CH44" s="1738"/>
      <c r="CI44" s="1738"/>
      <c r="CJ44" s="1738"/>
      <c r="CK44" s="1738"/>
      <c r="CL44" s="1738"/>
      <c r="CM44" s="1738"/>
      <c r="CN44" s="1738"/>
      <c r="CO44" s="1738"/>
      <c r="CP44" s="1738"/>
      <c r="CQ44" s="1738"/>
      <c r="CR44" s="1738"/>
      <c r="CS44" s="1738"/>
      <c r="CT44" s="1738"/>
      <c r="CU44" s="1738"/>
      <c r="CV44" s="1738"/>
      <c r="CW44" s="1738"/>
      <c r="CX44" s="1738"/>
      <c r="CY44" s="1738"/>
      <c r="CZ44" s="1738"/>
      <c r="DA44" s="1738"/>
      <c r="DB44" s="1738"/>
      <c r="DC44" s="1738"/>
      <c r="DD44" s="1738"/>
      <c r="DE44" s="1738"/>
      <c r="DF44" s="1738"/>
      <c r="DG44" s="1738"/>
      <c r="DH44" s="1738"/>
      <c r="DI44" s="1738"/>
      <c r="DJ44" s="1738"/>
      <c r="DK44" s="1738"/>
      <c r="DL44" s="1738"/>
      <c r="DM44" s="1738"/>
      <c r="DN44" s="1738"/>
      <c r="DO44" s="1738"/>
      <c r="DP44" s="1738"/>
      <c r="DQ44" s="1738"/>
      <c r="DR44" s="1738"/>
      <c r="DS44" s="1738"/>
      <c r="DT44" s="1738"/>
      <c r="DU44" s="1738"/>
      <c r="DV44" s="1738"/>
    </row>
    <row r="45" spans="2:126" s="1804" customFormat="1" ht="30" customHeight="1">
      <c r="B45" s="1800"/>
      <c r="C45" s="1738"/>
      <c r="D45" s="1738"/>
      <c r="E45" s="1738"/>
      <c r="F45" s="1738"/>
      <c r="G45" s="1738"/>
      <c r="H45" s="1738"/>
      <c r="I45" s="1738"/>
      <c r="J45" s="1738"/>
      <c r="K45" s="1738"/>
      <c r="L45" s="1738"/>
      <c r="M45" s="1738"/>
      <c r="N45" s="1738"/>
      <c r="O45" s="1738"/>
      <c r="P45" s="1738"/>
      <c r="Q45" s="1738"/>
      <c r="R45" s="1738"/>
      <c r="S45" s="1738"/>
      <c r="T45" s="1738"/>
      <c r="U45" s="1738"/>
      <c r="V45" s="1738"/>
      <c r="W45" s="1738"/>
      <c r="X45" s="1738"/>
      <c r="Y45" s="1738"/>
      <c r="Z45" s="1738"/>
      <c r="AA45" s="1738"/>
      <c r="AB45" s="1738"/>
      <c r="AC45" s="1738"/>
      <c r="AD45" s="1738"/>
      <c r="AE45" s="1738"/>
      <c r="AF45" s="1738"/>
      <c r="AG45" s="1738"/>
      <c r="AH45" s="1738"/>
      <c r="AI45" s="1738"/>
      <c r="AJ45" s="1738"/>
      <c r="AK45" s="1738"/>
      <c r="AL45" s="1738"/>
      <c r="AM45" s="1738"/>
      <c r="AN45" s="1738"/>
      <c r="AO45" s="1738"/>
      <c r="AP45" s="1738"/>
      <c r="AQ45" s="1738"/>
      <c r="AR45" s="1738"/>
      <c r="AS45" s="1738"/>
      <c r="AT45" s="17"/>
      <c r="AU45" s="17"/>
      <c r="AV45" s="17"/>
      <c r="AW45" s="17"/>
      <c r="AX45" s="17"/>
      <c r="AY45" s="17"/>
      <c r="AZ45" s="17"/>
      <c r="BA45" s="17"/>
      <c r="BB45" s="17"/>
      <c r="BC45" s="17"/>
      <c r="BD45" s="17"/>
      <c r="BE45" s="17"/>
      <c r="BF45" s="17"/>
      <c r="BG45" s="1738"/>
      <c r="BH45" s="1738"/>
      <c r="BI45" s="1738"/>
      <c r="BJ45" s="1738"/>
      <c r="BK45" s="1738"/>
      <c r="BL45" s="1738"/>
      <c r="BM45" s="1738"/>
      <c r="BN45" s="1738"/>
      <c r="BO45" s="1738"/>
      <c r="BP45" s="1738"/>
      <c r="BQ45" s="1738"/>
      <c r="BR45" s="1738"/>
      <c r="BS45" s="1738"/>
      <c r="BT45" s="1738"/>
      <c r="BU45" s="1738"/>
      <c r="BV45" s="1738"/>
      <c r="BW45" s="1738"/>
      <c r="BX45" s="1738"/>
      <c r="BY45" s="1738"/>
      <c r="BZ45" s="1738"/>
      <c r="CA45" s="1738"/>
      <c r="CB45" s="1738"/>
      <c r="CC45" s="1738"/>
      <c r="CD45" s="1767"/>
      <c r="CH45" s="1738"/>
      <c r="CI45" s="1738"/>
      <c r="CJ45" s="1738"/>
      <c r="CK45" s="1738"/>
      <c r="CL45" s="1738"/>
      <c r="CM45" s="1738"/>
      <c r="CN45" s="1738"/>
      <c r="CO45" s="1738"/>
      <c r="CP45" s="1738"/>
      <c r="CQ45" s="1738"/>
      <c r="CR45" s="1738"/>
      <c r="CS45" s="1738"/>
      <c r="CT45" s="1738"/>
      <c r="CU45" s="1738"/>
      <c r="CV45" s="1738"/>
      <c r="CW45" s="1738"/>
      <c r="CX45" s="1738"/>
      <c r="CY45" s="1738"/>
      <c r="CZ45" s="1738"/>
      <c r="DA45" s="1738"/>
      <c r="DB45" s="1738"/>
      <c r="DC45" s="1738"/>
      <c r="DD45" s="1738"/>
      <c r="DE45" s="1738"/>
      <c r="DF45" s="1738"/>
      <c r="DG45" s="1738"/>
      <c r="DH45" s="1738"/>
      <c r="DI45" s="1738"/>
      <c r="DJ45" s="1738"/>
      <c r="DK45" s="1738"/>
      <c r="DL45" s="1738"/>
      <c r="DM45" s="1738"/>
      <c r="DN45" s="1738"/>
      <c r="DO45" s="1738"/>
      <c r="DP45" s="1738"/>
      <c r="DQ45" s="1738"/>
      <c r="DR45" s="1738"/>
      <c r="DS45" s="1738"/>
      <c r="DT45" s="1738"/>
      <c r="DU45" s="1738"/>
      <c r="DV45" s="1738"/>
    </row>
    <row r="46" spans="2:126" s="1804" customFormat="1" ht="30" customHeight="1">
      <c r="B46" s="1800"/>
      <c r="C46" s="1738"/>
      <c r="D46" s="3109" t="s">
        <v>4</v>
      </c>
      <c r="E46" s="3229"/>
      <c r="F46" s="3230"/>
      <c r="G46" s="3231"/>
      <c r="H46" s="3232"/>
      <c r="I46" s="1819"/>
      <c r="J46" s="3236" t="s">
        <v>1617</v>
      </c>
      <c r="K46" s="3236"/>
      <c r="L46" s="3236"/>
      <c r="M46" s="3236"/>
      <c r="N46" s="3236"/>
      <c r="O46" s="3236"/>
      <c r="P46" s="3236"/>
      <c r="Q46" s="3236"/>
      <c r="R46" s="1738"/>
      <c r="S46" s="1738"/>
      <c r="T46" s="1738"/>
      <c r="U46" s="1738"/>
      <c r="V46" s="1738"/>
      <c r="W46" s="1738"/>
      <c r="X46" s="1738"/>
      <c r="Y46" s="1738"/>
      <c r="Z46" s="1738"/>
      <c r="AA46" s="1738"/>
      <c r="AB46" s="1738"/>
      <c r="AC46" s="1738"/>
      <c r="AD46" s="1738"/>
      <c r="AE46" s="1738"/>
      <c r="AF46" s="1738"/>
      <c r="AG46" s="1738"/>
      <c r="AH46" s="1738"/>
      <c r="AI46" s="1738"/>
      <c r="AJ46" s="1738"/>
      <c r="AK46" s="1738"/>
      <c r="AL46" s="1738"/>
      <c r="AM46" s="1738"/>
      <c r="AN46" s="1738"/>
      <c r="AO46" s="1738"/>
      <c r="AP46" s="1738"/>
      <c r="AQ46" s="1738"/>
      <c r="AR46" s="1738"/>
      <c r="AS46" s="1738"/>
      <c r="AT46" s="17"/>
      <c r="AU46" s="17"/>
      <c r="AV46" s="17"/>
      <c r="AW46" s="17"/>
      <c r="AX46" s="17"/>
      <c r="AY46" s="17"/>
      <c r="AZ46" s="17"/>
      <c r="BA46" s="17"/>
      <c r="BB46" s="17"/>
      <c r="BC46" s="17"/>
      <c r="BD46" s="17"/>
      <c r="BE46" s="17"/>
      <c r="BF46" s="17"/>
      <c r="BG46" s="1738"/>
      <c r="BH46" s="1738"/>
      <c r="BI46" s="1738"/>
      <c r="BJ46" s="1738"/>
      <c r="BK46" s="1738"/>
      <c r="BL46" s="1738"/>
      <c r="BM46" s="1738"/>
      <c r="BN46" s="1738"/>
      <c r="BO46" s="1738"/>
      <c r="BP46" s="1738"/>
      <c r="BQ46" s="1738"/>
      <c r="BR46" s="1738"/>
      <c r="BS46" s="1738"/>
      <c r="BT46" s="1738"/>
      <c r="BU46" s="1738"/>
      <c r="BV46" s="1738"/>
      <c r="BW46" s="1738"/>
      <c r="BX46" s="1738"/>
      <c r="BY46" s="1738"/>
      <c r="BZ46" s="1738"/>
      <c r="CA46" s="1738"/>
      <c r="CB46" s="1738"/>
      <c r="CC46" s="1738"/>
      <c r="CD46" s="1767"/>
      <c r="CH46" s="1738"/>
      <c r="CI46" s="1738"/>
      <c r="CJ46" s="1738"/>
      <c r="CK46" s="1738"/>
      <c r="CL46" s="1738"/>
      <c r="CM46" s="1738"/>
      <c r="CN46" s="1738"/>
      <c r="CO46" s="1738"/>
      <c r="CP46" s="1738"/>
      <c r="CQ46" s="1738"/>
      <c r="CR46" s="1738"/>
      <c r="CS46" s="1738"/>
      <c r="CT46" s="1738"/>
      <c r="CU46" s="1738"/>
      <c r="CV46" s="1738"/>
      <c r="CW46" s="1738"/>
      <c r="CX46" s="1738"/>
      <c r="CY46" s="1738"/>
      <c r="CZ46" s="1738"/>
      <c r="DA46" s="1738"/>
      <c r="DB46" s="1738"/>
      <c r="DC46" s="1738"/>
      <c r="DD46" s="1738"/>
      <c r="DE46" s="1738"/>
      <c r="DF46" s="1738"/>
      <c r="DG46" s="1738"/>
      <c r="DH46" s="1738"/>
      <c r="DI46" s="1738"/>
      <c r="DJ46" s="1738"/>
      <c r="DK46" s="1738"/>
      <c r="DL46" s="1738"/>
      <c r="DM46" s="1738"/>
      <c r="DN46" s="1738"/>
      <c r="DO46" s="1738"/>
      <c r="DP46" s="1738"/>
      <c r="DQ46" s="1738"/>
      <c r="DR46" s="1738"/>
      <c r="DS46" s="1738"/>
      <c r="DT46" s="1738"/>
      <c r="DU46" s="1738"/>
      <c r="DV46" s="1738"/>
    </row>
    <row r="47" spans="2:126" s="1804" customFormat="1" ht="30" customHeight="1">
      <c r="B47" s="1800"/>
      <c r="C47" s="1738"/>
      <c r="D47" s="3100"/>
      <c r="E47" s="3229"/>
      <c r="F47" s="3233"/>
      <c r="G47" s="3234"/>
      <c r="H47" s="3235"/>
      <c r="I47" s="1819"/>
      <c r="J47" s="3236"/>
      <c r="K47" s="3236"/>
      <c r="L47" s="3236"/>
      <c r="M47" s="3236"/>
      <c r="N47" s="3236"/>
      <c r="O47" s="3236"/>
      <c r="P47" s="3236"/>
      <c r="Q47" s="3236"/>
      <c r="R47" s="1738"/>
      <c r="S47" s="1738"/>
      <c r="T47" s="1738"/>
      <c r="U47" s="1738"/>
      <c r="V47" s="1738"/>
      <c r="W47" s="1738"/>
      <c r="X47" s="1738"/>
      <c r="Y47" s="1738"/>
      <c r="Z47" s="1738"/>
      <c r="AA47" s="1738"/>
      <c r="AB47" s="1738"/>
      <c r="AC47" s="1738"/>
      <c r="AD47" s="1738"/>
      <c r="AE47" s="1738"/>
      <c r="AF47" s="1738"/>
      <c r="AG47" s="1738"/>
      <c r="AH47" s="1738"/>
      <c r="AI47" s="1738"/>
      <c r="AJ47" s="1738"/>
      <c r="AK47" s="1738"/>
      <c r="AL47" s="1738"/>
      <c r="AM47" s="1738"/>
      <c r="AN47" s="1738"/>
      <c r="AO47" s="1738"/>
      <c r="AP47" s="1738"/>
      <c r="AQ47" s="1738"/>
      <c r="AR47" s="1738"/>
      <c r="AS47" s="1738"/>
      <c r="AT47" s="17"/>
      <c r="AU47" s="17"/>
      <c r="AV47" s="17"/>
      <c r="AW47" s="17"/>
      <c r="AX47" s="17"/>
      <c r="AY47" s="17"/>
      <c r="AZ47" s="17"/>
      <c r="BA47" s="17"/>
      <c r="BB47" s="17"/>
      <c r="BC47" s="17"/>
      <c r="BD47" s="17"/>
      <c r="BE47" s="17"/>
      <c r="BF47" s="17"/>
      <c r="BG47" s="1738"/>
      <c r="BH47" s="1738"/>
      <c r="BI47" s="1738"/>
      <c r="BJ47" s="1738"/>
      <c r="BK47" s="1738"/>
      <c r="BL47" s="1738"/>
      <c r="BM47" s="1738"/>
      <c r="BN47" s="1738"/>
      <c r="BO47" s="1738"/>
      <c r="BP47" s="1738"/>
      <c r="BQ47" s="1738"/>
      <c r="BR47" s="1738"/>
      <c r="BS47" s="1738"/>
      <c r="BT47" s="1738"/>
      <c r="BU47" s="1738"/>
      <c r="BV47" s="1738"/>
      <c r="BW47" s="1738"/>
      <c r="BX47" s="1738"/>
      <c r="BY47" s="1738"/>
      <c r="BZ47" s="1738"/>
      <c r="CA47" s="1738"/>
      <c r="CB47" s="1738"/>
      <c r="CC47" s="1738"/>
      <c r="CD47" s="1767"/>
      <c r="CH47" s="1738"/>
      <c r="CI47" s="1738"/>
      <c r="CJ47" s="1738"/>
      <c r="CK47" s="1738"/>
      <c r="CL47" s="1738"/>
      <c r="CM47" s="1738"/>
      <c r="CN47" s="1738"/>
      <c r="CO47" s="1738"/>
      <c r="CP47" s="1738"/>
      <c r="CQ47" s="1738"/>
      <c r="CR47" s="1738"/>
      <c r="CS47" s="1738"/>
      <c r="CT47" s="1738"/>
      <c r="CU47" s="1738"/>
      <c r="CV47" s="1738"/>
      <c r="CW47" s="1738"/>
      <c r="CX47" s="1738"/>
      <c r="CY47" s="1738"/>
      <c r="CZ47" s="1738"/>
      <c r="DA47" s="1738"/>
      <c r="DB47" s="1738"/>
      <c r="DC47" s="1738"/>
      <c r="DD47" s="1738"/>
      <c r="DE47" s="1738"/>
      <c r="DF47" s="1738"/>
      <c r="DG47" s="1738"/>
      <c r="DH47" s="1738"/>
      <c r="DI47" s="1738"/>
      <c r="DJ47" s="1738"/>
      <c r="DK47" s="1738"/>
      <c r="DL47" s="1738"/>
      <c r="DM47" s="1738"/>
      <c r="DN47" s="1738"/>
      <c r="DO47" s="1738"/>
      <c r="DP47" s="1738"/>
      <c r="DQ47" s="1738"/>
      <c r="DR47" s="1738"/>
      <c r="DS47" s="1738"/>
      <c r="DT47" s="1738"/>
      <c r="DU47" s="1738"/>
      <c r="DV47" s="1738"/>
    </row>
    <row r="48" spans="2:126" s="1804" customFormat="1" ht="30" customHeight="1">
      <c r="B48" s="1800"/>
      <c r="C48" s="1738"/>
      <c r="D48" s="17"/>
      <c r="E48" s="17"/>
      <c r="F48" s="17"/>
      <c r="G48" s="17"/>
      <c r="H48" s="17"/>
      <c r="I48" s="17"/>
      <c r="J48" s="17"/>
      <c r="K48" s="17"/>
      <c r="L48" s="17"/>
      <c r="M48" s="17"/>
      <c r="N48" s="17"/>
      <c r="O48" s="17"/>
      <c r="P48" s="17"/>
      <c r="Q48" s="17"/>
      <c r="R48" s="1738"/>
      <c r="S48" s="1738"/>
      <c r="T48" s="1738"/>
      <c r="U48" s="1738"/>
      <c r="V48" s="1738"/>
      <c r="W48" s="1738"/>
      <c r="X48" s="1738"/>
      <c r="Y48" s="1738"/>
      <c r="Z48" s="1738"/>
      <c r="AA48" s="1738"/>
      <c r="AB48" s="1738"/>
      <c r="AC48" s="1738"/>
      <c r="AD48" s="1738"/>
      <c r="AE48" s="1738"/>
      <c r="AF48" s="1738"/>
      <c r="AG48" s="1738"/>
      <c r="AH48" s="1738"/>
      <c r="AI48" s="1738"/>
      <c r="AJ48" s="1738"/>
      <c r="AK48" s="1738"/>
      <c r="AL48" s="1738"/>
      <c r="AM48" s="1738"/>
      <c r="AN48" s="1738"/>
      <c r="AO48" s="1738"/>
      <c r="AP48" s="1738"/>
      <c r="AQ48" s="1738"/>
      <c r="AR48" s="1738"/>
      <c r="AS48" s="1738"/>
      <c r="AT48" s="17"/>
      <c r="AU48" s="17"/>
      <c r="AV48" s="17"/>
      <c r="AW48" s="17"/>
      <c r="AX48" s="17"/>
      <c r="AY48" s="17"/>
      <c r="AZ48" s="17"/>
      <c r="BA48" s="17"/>
      <c r="BB48" s="17"/>
      <c r="BC48" s="17"/>
      <c r="BD48" s="17"/>
      <c r="BE48" s="17"/>
      <c r="BF48" s="17"/>
      <c r="BG48" s="1738"/>
      <c r="BH48" s="1738"/>
      <c r="BI48" s="1738"/>
      <c r="BJ48" s="1738"/>
      <c r="BK48" s="1738"/>
      <c r="BL48" s="1738"/>
      <c r="BM48" s="1738"/>
      <c r="BN48" s="1738"/>
      <c r="BO48" s="1738"/>
      <c r="BP48" s="1738"/>
      <c r="BQ48" s="1738"/>
      <c r="BR48" s="1738"/>
      <c r="BS48" s="1738"/>
      <c r="BT48" s="1738"/>
      <c r="BU48" s="1738"/>
      <c r="BV48" s="1738"/>
      <c r="BW48" s="1738"/>
      <c r="BX48" s="1738"/>
      <c r="BY48" s="1738"/>
      <c r="BZ48" s="1738"/>
      <c r="CA48" s="1738"/>
      <c r="CB48" s="1738"/>
      <c r="CC48" s="22"/>
      <c r="CD48" s="1815"/>
      <c r="CH48" s="1738"/>
      <c r="CI48" s="1738"/>
      <c r="CJ48" s="1738"/>
      <c r="CK48" s="1738"/>
      <c r="CL48" s="1738"/>
      <c r="CM48" s="1738"/>
      <c r="CN48" s="1738"/>
      <c r="CO48" s="1738"/>
      <c r="CP48" s="1738"/>
      <c r="CQ48" s="1738"/>
      <c r="CR48" s="1738"/>
      <c r="CS48" s="1738"/>
      <c r="CT48" s="1738"/>
      <c r="CU48" s="1738"/>
      <c r="CV48" s="1738"/>
      <c r="CW48" s="1738"/>
      <c r="CX48" s="1738"/>
      <c r="CY48" s="1738"/>
      <c r="CZ48" s="1738"/>
      <c r="DA48" s="1738"/>
      <c r="DB48" s="1738"/>
      <c r="DC48" s="1738"/>
      <c r="DD48" s="1738"/>
      <c r="DE48" s="1738"/>
      <c r="DF48" s="1738"/>
      <c r="DG48" s="1738"/>
      <c r="DH48" s="1738"/>
      <c r="DI48" s="1738"/>
      <c r="DJ48" s="1738"/>
      <c r="DK48" s="1738"/>
      <c r="DL48" s="1738"/>
      <c r="DM48" s="1738"/>
      <c r="DN48" s="1738"/>
      <c r="DO48" s="1738"/>
      <c r="DP48" s="1738"/>
      <c r="DQ48" s="1738"/>
      <c r="DR48" s="1738"/>
      <c r="DS48" s="1738"/>
      <c r="DT48" s="1738"/>
      <c r="DU48" s="1738"/>
      <c r="DV48" s="1738"/>
    </row>
    <row r="49" spans="2:178" s="1804" customFormat="1" ht="24.9" customHeight="1">
      <c r="B49" s="1821"/>
      <c r="C49" s="1795"/>
      <c r="D49" s="1795"/>
      <c r="E49" s="1795"/>
      <c r="F49" s="1795"/>
      <c r="G49" s="1795"/>
      <c r="H49" s="1795"/>
      <c r="I49" s="1795"/>
      <c r="J49" s="1795"/>
      <c r="K49" s="1795"/>
      <c r="L49" s="1795"/>
      <c r="M49" s="1795"/>
      <c r="N49" s="1795"/>
      <c r="O49" s="1795"/>
      <c r="P49" s="1795"/>
      <c r="Q49" s="1795"/>
      <c r="R49" s="1795"/>
      <c r="S49" s="1795"/>
      <c r="T49" s="1795"/>
      <c r="U49" s="1795"/>
      <c r="V49" s="1795"/>
      <c r="W49" s="1795"/>
      <c r="X49" s="1795"/>
      <c r="Y49" s="1795"/>
      <c r="Z49" s="1795"/>
      <c r="AA49" s="1795"/>
      <c r="AB49" s="1795"/>
      <c r="AC49" s="1795"/>
      <c r="AD49" s="1795"/>
      <c r="AE49" s="1795"/>
      <c r="AF49" s="1795"/>
      <c r="AG49" s="1795"/>
      <c r="AH49" s="1795"/>
      <c r="AI49" s="1795"/>
      <c r="AJ49" s="1795"/>
      <c r="AK49" s="1795"/>
      <c r="AL49" s="1795"/>
      <c r="AM49" s="1795"/>
      <c r="AN49" s="1795"/>
      <c r="AO49" s="1795"/>
      <c r="AP49" s="1795"/>
      <c r="AQ49" s="1795"/>
      <c r="AR49" s="1795"/>
      <c r="AS49" s="1795"/>
      <c r="AT49" s="1795"/>
      <c r="AU49" s="1795"/>
      <c r="AV49" s="1795"/>
      <c r="AW49" s="1795"/>
      <c r="AX49" s="1795"/>
      <c r="AY49" s="1795"/>
      <c r="AZ49" s="1795"/>
      <c r="BA49" s="1795"/>
      <c r="BB49" s="1795"/>
      <c r="BC49" s="1795"/>
      <c r="BD49" s="1795"/>
      <c r="BE49" s="1795"/>
      <c r="BF49" s="1795"/>
      <c r="BG49" s="1795"/>
      <c r="BH49" s="1795"/>
      <c r="BI49" s="1795"/>
      <c r="BJ49" s="1795"/>
      <c r="BK49" s="1795"/>
      <c r="BL49" s="1795"/>
      <c r="BM49" s="1795"/>
      <c r="BN49" s="1795"/>
      <c r="BO49" s="1795"/>
      <c r="BP49" s="1795"/>
      <c r="BQ49" s="1795"/>
      <c r="BR49" s="1795"/>
      <c r="BS49" s="1795"/>
      <c r="BT49" s="1795"/>
      <c r="BU49" s="1795"/>
      <c r="BV49" s="1795"/>
      <c r="BW49" s="1795"/>
      <c r="BX49" s="1795"/>
      <c r="BY49" s="1795"/>
      <c r="BZ49" s="1795"/>
      <c r="CA49" s="1795"/>
      <c r="CB49" s="1795"/>
      <c r="CC49" s="1795"/>
      <c r="CD49" s="1841"/>
      <c r="CH49" s="1738"/>
      <c r="CI49" s="1738"/>
      <c r="CJ49" s="1738"/>
      <c r="CK49" s="1738"/>
      <c r="CL49" s="1738"/>
      <c r="CM49" s="1738"/>
      <c r="CN49" s="1738"/>
      <c r="CO49" s="1738"/>
      <c r="CP49" s="1738"/>
      <c r="CQ49" s="1738"/>
      <c r="CR49" s="1738"/>
      <c r="CS49" s="1738"/>
      <c r="CT49" s="1738"/>
      <c r="CU49" s="1738"/>
      <c r="CV49" s="1738"/>
      <c r="CW49" s="1738"/>
      <c r="CX49" s="1738"/>
      <c r="CY49" s="1738"/>
      <c r="CZ49" s="1738"/>
      <c r="DA49" s="1738"/>
      <c r="DB49" s="1738"/>
      <c r="DC49" s="1738"/>
      <c r="DD49" s="1738"/>
      <c r="DE49" s="1738"/>
      <c r="DF49" s="1738"/>
      <c r="DG49" s="1738"/>
      <c r="DH49" s="1738"/>
      <c r="DI49" s="1738"/>
      <c r="DJ49" s="1738"/>
      <c r="DK49" s="1738"/>
      <c r="DL49" s="1738"/>
      <c r="DM49" s="1738"/>
      <c r="DN49" s="1738"/>
      <c r="DO49" s="1738"/>
      <c r="DP49" s="1738"/>
      <c r="DQ49" s="1738"/>
      <c r="DR49" s="1738"/>
      <c r="DS49" s="1738"/>
      <c r="DT49" s="1738"/>
      <c r="DU49" s="1738"/>
      <c r="DV49" s="1738"/>
    </row>
    <row r="50" spans="2:178" s="1804" customFormat="1" ht="24.9" customHeight="1">
      <c r="B50" s="1800"/>
      <c r="C50" s="1738"/>
      <c r="D50" s="1738"/>
      <c r="E50" s="1738"/>
      <c r="F50" s="1738"/>
      <c r="G50" s="1738"/>
      <c r="H50" s="1738"/>
      <c r="I50" s="1738"/>
      <c r="J50" s="1738"/>
      <c r="K50" s="1738"/>
      <c r="L50" s="1738"/>
      <c r="M50" s="1738"/>
      <c r="N50" s="1738"/>
      <c r="O50" s="1738"/>
      <c r="P50" s="1738"/>
      <c r="Q50" s="1738"/>
      <c r="R50" s="1738"/>
      <c r="S50" s="1738"/>
      <c r="T50" s="1738"/>
      <c r="U50" s="1738"/>
      <c r="V50" s="1738"/>
      <c r="W50" s="1738"/>
      <c r="X50" s="1738"/>
      <c r="Y50" s="1738"/>
      <c r="Z50" s="1738"/>
      <c r="AA50" s="1738"/>
      <c r="AB50" s="1738"/>
      <c r="AC50" s="1738"/>
      <c r="AD50" s="1738"/>
      <c r="AE50" s="1738"/>
      <c r="AF50" s="1738"/>
      <c r="AG50" s="1738"/>
      <c r="AH50" s="1738"/>
      <c r="AI50" s="1738"/>
      <c r="AJ50" s="1738"/>
      <c r="AK50" s="1738"/>
      <c r="AL50" s="1738"/>
      <c r="AM50" s="1738"/>
      <c r="AN50" s="1738"/>
      <c r="AO50" s="1738"/>
      <c r="AP50" s="1738"/>
      <c r="AQ50" s="1738"/>
      <c r="AR50" s="1738"/>
      <c r="AS50" s="1738"/>
      <c r="AT50" s="1738"/>
      <c r="AU50" s="1738"/>
      <c r="AV50" s="1738"/>
      <c r="AW50" s="1738"/>
      <c r="AX50" s="1738"/>
      <c r="AY50" s="1738"/>
      <c r="AZ50" s="1738"/>
      <c r="BA50" s="1738"/>
      <c r="BB50" s="1738"/>
      <c r="BC50" s="1738"/>
      <c r="BD50" s="1738"/>
      <c r="BE50" s="1738"/>
      <c r="BF50" s="1738"/>
      <c r="BG50" s="1738"/>
      <c r="BH50" s="1738"/>
      <c r="BI50" s="1738"/>
      <c r="BJ50" s="1738"/>
      <c r="BK50" s="1738"/>
      <c r="BL50" s="1738"/>
      <c r="BM50" s="1738"/>
      <c r="BN50" s="1738"/>
      <c r="BO50" s="1738"/>
      <c r="BP50" s="1738"/>
      <c r="BQ50" s="1738"/>
      <c r="BR50" s="1738"/>
      <c r="BS50" s="1738"/>
      <c r="BT50" s="1738"/>
      <c r="BU50" s="1738"/>
      <c r="BV50" s="1738"/>
      <c r="BW50" s="1738"/>
      <c r="BX50" s="1738"/>
      <c r="BY50" s="1738"/>
      <c r="BZ50" s="1738"/>
      <c r="CA50" s="1738"/>
      <c r="CB50" s="1738"/>
      <c r="CC50" s="1738"/>
      <c r="CD50" s="1767"/>
      <c r="CH50" s="1738"/>
      <c r="CI50" s="1738"/>
      <c r="CJ50" s="1738"/>
      <c r="CK50" s="1738"/>
      <c r="CL50" s="1738"/>
      <c r="CM50" s="1738"/>
      <c r="CN50" s="1738"/>
      <c r="CO50" s="1738"/>
      <c r="CP50" s="1738"/>
      <c r="CQ50" s="1738"/>
      <c r="CR50" s="1738"/>
      <c r="CS50" s="1738"/>
      <c r="CT50" s="1738"/>
      <c r="CU50" s="1738"/>
      <c r="CV50" s="1738"/>
      <c r="CW50" s="1738"/>
      <c r="CX50" s="1738"/>
      <c r="CY50" s="1738"/>
      <c r="CZ50" s="1738"/>
      <c r="DA50" s="1738"/>
      <c r="DB50" s="1738"/>
      <c r="DC50" s="1738"/>
      <c r="DD50" s="1738"/>
      <c r="DE50" s="1738"/>
      <c r="DF50" s="1738"/>
      <c r="DG50" s="1738"/>
      <c r="DH50" s="1738"/>
      <c r="DI50" s="1738"/>
      <c r="DJ50" s="1738"/>
      <c r="DK50" s="1738"/>
      <c r="DL50" s="1738"/>
      <c r="DM50" s="1738"/>
      <c r="DN50" s="1738"/>
      <c r="DO50" s="1738"/>
      <c r="DP50" s="1738"/>
      <c r="DQ50" s="1738"/>
      <c r="DR50" s="1738"/>
      <c r="DS50" s="1738"/>
      <c r="DT50" s="1738"/>
      <c r="DU50" s="1738"/>
      <c r="DV50" s="1738"/>
    </row>
    <row r="51" spans="2:178" s="1804" customFormat="1" ht="30" customHeight="1">
      <c r="B51" s="1800"/>
      <c r="C51" s="266" t="s">
        <v>1794</v>
      </c>
      <c r="D51" s="356" t="s">
        <v>1795</v>
      </c>
      <c r="E51" s="356"/>
      <c r="F51" s="1819"/>
      <c r="G51" s="1819"/>
      <c r="H51" s="1819"/>
      <c r="I51" s="1819"/>
      <c r="J51" s="1820"/>
      <c r="K51" s="1820"/>
      <c r="L51" s="1820"/>
      <c r="M51" s="1820"/>
      <c r="N51" s="1820"/>
      <c r="O51" s="1820"/>
      <c r="P51" s="1820"/>
      <c r="Q51" s="182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0"/>
      <c r="BR51" s="160"/>
      <c r="BS51" s="160"/>
      <c r="BT51" s="160"/>
      <c r="BU51" s="160"/>
      <c r="BV51" s="160"/>
      <c r="BW51" s="160"/>
      <c r="BX51" s="160"/>
      <c r="BY51" s="160"/>
      <c r="BZ51" s="160"/>
      <c r="CA51" s="160"/>
      <c r="CB51" s="160"/>
      <c r="CC51" s="160"/>
      <c r="CD51" s="1815"/>
      <c r="CE51" s="160"/>
      <c r="CF51" s="160"/>
      <c r="CH51" s="1738"/>
      <c r="CI51" s="1738"/>
      <c r="CJ51" s="1738"/>
      <c r="CK51" s="1738"/>
      <c r="CL51" s="1738"/>
      <c r="CM51" s="1738"/>
      <c r="CN51" s="1738"/>
      <c r="CO51" s="1738"/>
      <c r="CP51" s="1738"/>
      <c r="CQ51" s="1738"/>
      <c r="CR51" s="1738"/>
      <c r="CS51" s="1738"/>
      <c r="CT51" s="1738"/>
      <c r="CU51" s="1738"/>
      <c r="CV51" s="1738"/>
      <c r="CW51" s="1738"/>
      <c r="CX51" s="1738"/>
      <c r="CY51" s="1738"/>
      <c r="CZ51" s="1738"/>
      <c r="DA51" s="1738"/>
      <c r="DB51" s="1738"/>
      <c r="DC51" s="1738"/>
      <c r="DD51" s="1738"/>
      <c r="DE51" s="1738"/>
      <c r="DF51" s="1738"/>
      <c r="DG51" s="1738"/>
      <c r="DH51" s="1738"/>
      <c r="DI51" s="1738"/>
      <c r="DJ51" s="1738"/>
      <c r="DK51" s="1738"/>
      <c r="DL51" s="1738"/>
      <c r="DM51" s="1738"/>
      <c r="DN51" s="1738"/>
      <c r="DO51" s="1738"/>
      <c r="DP51" s="1738"/>
      <c r="DQ51" s="1738"/>
      <c r="DR51" s="1738"/>
      <c r="DS51" s="1738"/>
      <c r="DT51" s="1738"/>
      <c r="DU51" s="1738"/>
      <c r="DV51" s="1738"/>
    </row>
    <row r="52" spans="2:178" s="1804" customFormat="1" ht="30" customHeight="1">
      <c r="B52" s="1800"/>
      <c r="C52" s="1876"/>
      <c r="D52" s="145" t="s">
        <v>1796</v>
      </c>
      <c r="E52" s="356"/>
      <c r="F52" s="1819"/>
      <c r="G52" s="1819"/>
      <c r="H52" s="1819"/>
      <c r="I52" s="1819"/>
      <c r="J52" s="1820"/>
      <c r="K52" s="1820"/>
      <c r="L52" s="1820"/>
      <c r="M52" s="1820"/>
      <c r="N52" s="1820"/>
      <c r="O52" s="1820"/>
      <c r="P52" s="1820"/>
      <c r="Q52" s="1820"/>
      <c r="R52" s="160"/>
      <c r="S52" s="160"/>
      <c r="T52" s="160"/>
      <c r="U52" s="160"/>
      <c r="V52" s="160"/>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0"/>
      <c r="BR52" s="160"/>
      <c r="BS52" s="160"/>
      <c r="BT52" s="160"/>
      <c r="BU52" s="160"/>
      <c r="BV52" s="160"/>
      <c r="BW52" s="160"/>
      <c r="BX52" s="160"/>
      <c r="BY52" s="160"/>
      <c r="BZ52" s="160"/>
      <c r="CA52" s="160"/>
      <c r="CB52" s="160"/>
      <c r="CC52" s="160"/>
      <c r="CD52" s="1815"/>
      <c r="CE52" s="160"/>
      <c r="CF52" s="160"/>
      <c r="CH52" s="1738"/>
      <c r="CI52" s="1738"/>
      <c r="CJ52" s="1738"/>
      <c r="CK52" s="1738"/>
      <c r="CL52" s="1738"/>
      <c r="CM52" s="1738"/>
      <c r="CN52" s="1738"/>
      <c r="CO52" s="1738"/>
      <c r="CP52" s="1738"/>
      <c r="CQ52" s="1738"/>
      <c r="CR52" s="1738"/>
      <c r="CS52" s="1738"/>
      <c r="CT52" s="1738"/>
      <c r="CU52" s="1738"/>
      <c r="CV52" s="1738"/>
      <c r="CW52" s="1738"/>
      <c r="CX52" s="1738"/>
      <c r="CY52" s="1738"/>
      <c r="CZ52" s="1738"/>
      <c r="DA52" s="1738"/>
      <c r="DB52" s="1738"/>
      <c r="DC52" s="1738"/>
      <c r="DD52" s="1738"/>
      <c r="DE52" s="1738"/>
      <c r="DF52" s="1738"/>
      <c r="DG52" s="1738"/>
      <c r="DH52" s="1738"/>
      <c r="DI52" s="1738"/>
      <c r="DJ52" s="1738"/>
      <c r="DK52" s="1738"/>
      <c r="DL52" s="1738"/>
      <c r="DM52" s="1738"/>
      <c r="DN52" s="1738"/>
      <c r="DO52" s="1738"/>
      <c r="DP52" s="1738"/>
      <c r="DQ52" s="1738"/>
      <c r="DR52" s="1738"/>
      <c r="DS52" s="1738"/>
      <c r="DT52" s="1738"/>
      <c r="DU52" s="1738"/>
      <c r="DV52" s="1738"/>
    </row>
    <row r="53" spans="2:178" s="1804" customFormat="1" ht="30" customHeight="1">
      <c r="B53" s="1800"/>
      <c r="C53" s="1876"/>
      <c r="D53" s="356"/>
      <c r="E53" s="356"/>
      <c r="F53" s="1819"/>
      <c r="G53" s="1819"/>
      <c r="H53" s="1819"/>
      <c r="I53" s="1819"/>
      <c r="J53" s="1820"/>
      <c r="K53" s="1820"/>
      <c r="L53" s="1820"/>
      <c r="M53" s="1820"/>
      <c r="N53" s="1820"/>
      <c r="O53" s="1820"/>
      <c r="P53" s="1820"/>
      <c r="Q53" s="1820"/>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47" t="s">
        <v>1797</v>
      </c>
      <c r="CA53" s="160"/>
      <c r="CB53" s="160"/>
      <c r="CC53" s="160"/>
      <c r="CD53" s="1815"/>
      <c r="CE53" s="160"/>
      <c r="CF53" s="160"/>
      <c r="CH53" s="1738"/>
      <c r="CI53" s="1738"/>
      <c r="CJ53" s="1738"/>
      <c r="CK53" s="1738"/>
      <c r="CL53" s="1738"/>
      <c r="CM53" s="1738"/>
      <c r="CN53" s="1738"/>
      <c r="CO53" s="1738"/>
      <c r="CP53" s="1738"/>
      <c r="CQ53" s="1738"/>
      <c r="CR53" s="1738"/>
      <c r="CS53" s="1738"/>
      <c r="CT53" s="1738"/>
      <c r="CU53" s="1738"/>
      <c r="CV53" s="1738"/>
      <c r="CW53" s="1738"/>
      <c r="CX53" s="1738"/>
      <c r="CY53" s="1738"/>
      <c r="CZ53" s="1738"/>
      <c r="DA53" s="1738"/>
      <c r="DB53" s="1738"/>
      <c r="DC53" s="1738"/>
      <c r="DD53" s="1738"/>
      <c r="DE53" s="1738"/>
      <c r="DF53" s="1738"/>
      <c r="DG53" s="1738"/>
      <c r="DH53" s="1738"/>
      <c r="DI53" s="1738"/>
      <c r="DJ53" s="1738"/>
      <c r="DK53" s="1738"/>
      <c r="DL53" s="1738"/>
      <c r="DM53" s="1738"/>
      <c r="DN53" s="1738"/>
      <c r="DO53" s="1738"/>
      <c r="DP53" s="1738"/>
      <c r="DQ53" s="1738"/>
      <c r="DR53" s="1738"/>
      <c r="DS53" s="1738"/>
      <c r="DT53" s="1738"/>
      <c r="DU53" s="1738"/>
      <c r="DV53" s="1738"/>
    </row>
    <row r="54" spans="2:178" s="1804" customFormat="1" ht="30" customHeight="1">
      <c r="B54" s="1800"/>
      <c r="C54" s="1881"/>
      <c r="D54" s="1882" t="s">
        <v>19</v>
      </c>
      <c r="E54" s="1882"/>
      <c r="F54" s="148" t="s">
        <v>1798</v>
      </c>
      <c r="G54" s="1819"/>
      <c r="H54" s="1819"/>
      <c r="I54" s="1819"/>
      <c r="J54" s="1820"/>
      <c r="K54" s="1820"/>
      <c r="L54" s="1820"/>
      <c r="M54" s="1820"/>
      <c r="N54" s="1820"/>
      <c r="O54" s="1820"/>
      <c r="P54" s="1820"/>
      <c r="Q54" s="1820"/>
      <c r="R54" s="160"/>
      <c r="S54" s="160"/>
      <c r="T54" s="160"/>
      <c r="U54" s="160"/>
      <c r="V54" s="160"/>
      <c r="W54" s="160"/>
      <c r="X54" s="160"/>
      <c r="Y54" s="160"/>
      <c r="Z54" s="160"/>
      <c r="AA54" s="160"/>
      <c r="AB54" s="160"/>
      <c r="AC54" s="160"/>
      <c r="AD54" s="160"/>
      <c r="AE54" s="160"/>
      <c r="AF54" s="160"/>
      <c r="AG54" s="160"/>
      <c r="AH54" s="160"/>
      <c r="AI54" s="160"/>
      <c r="AJ54" s="160"/>
      <c r="AL54" s="3251" t="s">
        <v>40</v>
      </c>
      <c r="AM54" s="3257"/>
      <c r="AN54" s="3258"/>
      <c r="AO54" s="3259"/>
      <c r="AP54" s="3260"/>
      <c r="AQ54" s="160"/>
      <c r="AR54" s="3264" t="s">
        <v>316</v>
      </c>
      <c r="AS54" s="3264"/>
      <c r="AT54" s="160"/>
      <c r="AU54" s="148" t="s">
        <v>1799</v>
      </c>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W54" s="3252">
        <v>30</v>
      </c>
      <c r="BX54" s="3257"/>
      <c r="BY54" s="3258"/>
      <c r="BZ54" s="3259"/>
      <c r="CA54" s="3260"/>
      <c r="CB54" s="160"/>
      <c r="CC54" s="160"/>
      <c r="CD54" s="1815"/>
      <c r="CE54" s="160"/>
      <c r="CF54" s="160"/>
      <c r="CH54" s="1738"/>
      <c r="CI54" s="1738"/>
      <c r="CJ54" s="1738"/>
      <c r="CK54" s="1738"/>
      <c r="CL54" s="1738"/>
      <c r="CM54" s="1738"/>
      <c r="CN54" s="1738"/>
      <c r="CO54" s="1738"/>
      <c r="CP54" s="1738"/>
      <c r="CQ54" s="1738"/>
      <c r="CR54" s="1738"/>
      <c r="CS54" s="1738"/>
      <c r="CT54" s="1738"/>
      <c r="CU54" s="1738"/>
      <c r="CV54" s="1738"/>
      <c r="CW54" s="1738"/>
      <c r="CX54" s="1738"/>
      <c r="CY54" s="1738"/>
      <c r="CZ54" s="1738"/>
      <c r="DA54" s="1738"/>
      <c r="DB54" s="1738"/>
      <c r="DC54" s="1738"/>
      <c r="DD54" s="1738"/>
      <c r="DE54" s="1738"/>
      <c r="DF54" s="1738"/>
      <c r="DG54" s="1738"/>
      <c r="DH54" s="1738"/>
      <c r="DI54" s="1738"/>
      <c r="DJ54" s="1738"/>
      <c r="DK54" s="1738"/>
      <c r="DL54" s="1738"/>
      <c r="DM54" s="1738"/>
      <c r="DN54" s="1738"/>
      <c r="DO54" s="1738"/>
      <c r="DP54" s="1738"/>
      <c r="DQ54" s="1738"/>
      <c r="DR54" s="1738"/>
      <c r="DS54" s="1738"/>
      <c r="DT54" s="1738"/>
      <c r="DU54" s="1738"/>
      <c r="DV54" s="1738"/>
    </row>
    <row r="55" spans="2:178" s="1804" customFormat="1" ht="30" customHeight="1">
      <c r="B55" s="1800"/>
      <c r="C55" s="356"/>
      <c r="D55" s="1883"/>
      <c r="E55" s="1818"/>
      <c r="F55" s="152" t="s">
        <v>1800</v>
      </c>
      <c r="G55" s="1819"/>
      <c r="H55" s="1819"/>
      <c r="I55" s="1819"/>
      <c r="J55" s="1820"/>
      <c r="K55" s="1820"/>
      <c r="L55" s="1820"/>
      <c r="M55" s="1820"/>
      <c r="N55" s="160"/>
      <c r="O55" s="160"/>
      <c r="P55" s="160"/>
      <c r="Q55" s="1820"/>
      <c r="R55" s="160"/>
      <c r="S55" s="160"/>
      <c r="T55" s="160"/>
      <c r="U55" s="160"/>
      <c r="V55" s="160"/>
      <c r="W55" s="160"/>
      <c r="X55" s="160"/>
      <c r="Y55" s="160"/>
      <c r="Z55" s="160"/>
      <c r="AA55" s="160"/>
      <c r="AB55" s="160"/>
      <c r="AC55" s="160"/>
      <c r="AD55" s="160"/>
      <c r="AE55" s="160"/>
      <c r="AF55" s="160"/>
      <c r="AG55" s="160"/>
      <c r="AH55" s="160"/>
      <c r="AI55" s="160"/>
      <c r="AJ55" s="160"/>
      <c r="AL55" s="3252"/>
      <c r="AM55" s="3257"/>
      <c r="AN55" s="3261"/>
      <c r="AO55" s="3262"/>
      <c r="AP55" s="3263"/>
      <c r="AQ55" s="160"/>
      <c r="AR55" s="160"/>
      <c r="AS55" s="160"/>
      <c r="AT55" s="160"/>
      <c r="AU55" s="1884" t="s">
        <v>1801</v>
      </c>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0"/>
      <c r="BR55" s="160"/>
      <c r="BS55" s="160"/>
      <c r="BT55" s="160"/>
      <c r="BU55" s="160"/>
      <c r="BV55" s="148"/>
      <c r="BW55" s="3252"/>
      <c r="BX55" s="3257"/>
      <c r="BY55" s="3261"/>
      <c r="BZ55" s="3262"/>
      <c r="CA55" s="3263"/>
      <c r="CB55" s="160"/>
      <c r="CC55" s="160"/>
      <c r="CD55" s="1815"/>
      <c r="CE55" s="160"/>
      <c r="CF55" s="160"/>
      <c r="CH55" s="1738"/>
      <c r="CI55" s="1738"/>
      <c r="CJ55" s="1738"/>
      <c r="CK55" s="1738"/>
    </row>
    <row r="56" spans="2:178" s="1804" customFormat="1" ht="30" customHeight="1">
      <c r="B56" s="1800"/>
      <c r="C56" s="1876"/>
      <c r="AU56" s="152" t="s">
        <v>1802</v>
      </c>
      <c r="CD56" s="1815"/>
      <c r="CH56" s="1738"/>
      <c r="CI56" s="1738"/>
      <c r="CJ56" s="1738"/>
      <c r="CK56" s="1738"/>
      <c r="CN56" s="1738"/>
      <c r="CO56" s="1738"/>
      <c r="CP56" s="1738"/>
      <c r="CQ56" s="1738"/>
      <c r="CR56" s="1738"/>
      <c r="CS56" s="1738"/>
      <c r="CT56" s="1738"/>
      <c r="CU56" s="1738"/>
      <c r="CV56" s="1738"/>
      <c r="CW56" s="1738"/>
      <c r="CX56" s="1738"/>
      <c r="CY56" s="1738"/>
      <c r="CZ56" s="1738"/>
      <c r="DA56" s="1738"/>
      <c r="DB56" s="1738"/>
      <c r="DC56" s="1738"/>
      <c r="DD56" s="1738"/>
      <c r="DE56" s="1738"/>
      <c r="DF56" s="1738"/>
      <c r="DG56" s="1738"/>
      <c r="DH56" s="1738"/>
      <c r="DI56" s="1738"/>
      <c r="DJ56" s="1738"/>
      <c r="DK56" s="1738"/>
      <c r="DL56" s="1738"/>
      <c r="DM56" s="1738"/>
      <c r="DN56" s="1738"/>
      <c r="DO56" s="1738"/>
      <c r="DP56" s="1738"/>
      <c r="DQ56" s="1738"/>
      <c r="DR56" s="1738"/>
      <c r="DS56" s="1738"/>
      <c r="DT56" s="1738"/>
      <c r="DU56" s="1738"/>
      <c r="DV56" s="1738"/>
      <c r="DW56" s="1738"/>
      <c r="DX56" s="1738"/>
      <c r="DY56" s="1738"/>
      <c r="DZ56" s="1738"/>
      <c r="EA56" s="1738"/>
      <c r="EB56" s="1738"/>
      <c r="EC56" s="1738"/>
      <c r="ED56" s="1738"/>
      <c r="EE56" s="1738"/>
      <c r="EF56" s="1738"/>
      <c r="EG56" s="1738"/>
      <c r="EH56" s="1738"/>
      <c r="EI56" s="1738"/>
      <c r="EJ56" s="1738"/>
      <c r="EK56" s="1738"/>
      <c r="EL56" s="1738"/>
      <c r="EM56" s="1738"/>
      <c r="EN56" s="1738"/>
      <c r="EO56" s="1738"/>
      <c r="EP56" s="1738"/>
      <c r="EQ56" s="1738"/>
      <c r="ER56" s="1738"/>
      <c r="ES56" s="1738"/>
      <c r="ET56" s="1738"/>
      <c r="EU56" s="1738"/>
      <c r="EV56" s="1738"/>
      <c r="EW56" s="1738"/>
      <c r="EX56" s="1738"/>
      <c r="EY56" s="1738"/>
      <c r="EZ56" s="1738"/>
      <c r="FA56" s="1738"/>
      <c r="FB56" s="1738"/>
      <c r="FC56" s="1738"/>
      <c r="FD56" s="1738"/>
      <c r="FE56" s="1738"/>
      <c r="FF56" s="1738"/>
      <c r="FG56" s="1738"/>
      <c r="FH56" s="1738"/>
      <c r="FI56" s="1738"/>
      <c r="FJ56" s="1738"/>
      <c r="FK56" s="1738"/>
      <c r="FL56" s="1738"/>
      <c r="FM56" s="1738"/>
      <c r="FN56" s="1738"/>
      <c r="FO56" s="1738"/>
      <c r="FP56" s="1738"/>
      <c r="FQ56" s="1738"/>
      <c r="FR56" s="1738"/>
      <c r="FS56" s="1738"/>
    </row>
    <row r="57" spans="2:178" s="1804" customFormat="1" ht="30" customHeight="1">
      <c r="B57" s="1800"/>
      <c r="C57" s="1876"/>
      <c r="D57" s="1882" t="s">
        <v>20</v>
      </c>
      <c r="E57" s="1882"/>
      <c r="F57" s="148" t="s">
        <v>1803</v>
      </c>
      <c r="G57" s="160"/>
      <c r="CD57" s="1815"/>
      <c r="CH57" s="1738"/>
      <c r="CI57" s="1738"/>
      <c r="CJ57" s="1738"/>
      <c r="CK57" s="1738"/>
      <c r="CN57" s="1738"/>
      <c r="CO57" s="1738"/>
      <c r="CP57" s="1738"/>
      <c r="CQ57" s="1738"/>
      <c r="CR57" s="1738"/>
      <c r="CS57" s="1738"/>
      <c r="CT57" s="1738"/>
      <c r="CU57" s="1738"/>
      <c r="CV57" s="1738"/>
      <c r="CW57" s="1738"/>
      <c r="CX57" s="1738"/>
      <c r="CY57" s="1738"/>
      <c r="CZ57" s="1738"/>
      <c r="DA57" s="1738"/>
      <c r="DB57" s="1738"/>
      <c r="DC57" s="1738"/>
      <c r="DD57" s="1738"/>
      <c r="DE57" s="1738"/>
      <c r="DF57" s="1738"/>
      <c r="DG57" s="1738"/>
      <c r="DH57" s="1738"/>
      <c r="DI57" s="1738"/>
      <c r="DJ57" s="1738"/>
      <c r="DK57" s="1738"/>
      <c r="DL57" s="1738"/>
      <c r="DM57" s="1738"/>
      <c r="DN57" s="1738"/>
      <c r="DO57" s="1738"/>
      <c r="DP57" s="1738"/>
      <c r="DQ57" s="1738"/>
      <c r="DR57" s="1738"/>
      <c r="DS57" s="1738"/>
      <c r="DT57" s="1738"/>
      <c r="DU57" s="1738"/>
      <c r="DV57" s="1738"/>
      <c r="DW57" s="1738"/>
      <c r="DX57" s="1738"/>
      <c r="DY57" s="1738"/>
      <c r="DZ57" s="1738"/>
      <c r="EA57" s="1738"/>
      <c r="EB57" s="1738"/>
      <c r="EC57" s="1738"/>
      <c r="ED57" s="1738"/>
      <c r="EE57" s="1738"/>
      <c r="EF57" s="1738"/>
      <c r="EG57" s="1738"/>
      <c r="EH57" s="1738"/>
      <c r="EI57" s="1738"/>
      <c r="EJ57" s="1738"/>
      <c r="EK57" s="1738"/>
      <c r="EL57" s="1738"/>
      <c r="EM57" s="1738"/>
      <c r="EN57" s="1738"/>
      <c r="EO57" s="1738"/>
      <c r="EP57" s="1738"/>
      <c r="EQ57" s="1738"/>
      <c r="ER57" s="1738"/>
      <c r="ES57" s="1738"/>
      <c r="ET57" s="1738"/>
      <c r="EU57" s="1738"/>
      <c r="EV57" s="1738"/>
      <c r="EW57" s="1738"/>
      <c r="EX57" s="1738"/>
      <c r="EY57" s="1738"/>
      <c r="EZ57" s="1738"/>
      <c r="FA57" s="1738"/>
      <c r="FB57" s="1738"/>
      <c r="FC57" s="1738"/>
      <c r="FD57" s="1738"/>
      <c r="FE57" s="1738"/>
      <c r="FF57" s="1738"/>
      <c r="FG57" s="1738"/>
      <c r="FH57" s="1738"/>
      <c r="FI57" s="1738"/>
      <c r="FJ57" s="1738"/>
      <c r="FK57" s="1738"/>
      <c r="FL57" s="1738"/>
      <c r="FM57" s="1738"/>
      <c r="FN57" s="1738"/>
      <c r="FO57" s="1738"/>
      <c r="FP57" s="1738"/>
      <c r="FQ57" s="1738"/>
      <c r="FR57" s="1738"/>
      <c r="FS57" s="1738"/>
    </row>
    <row r="58" spans="2:178" s="1804" customFormat="1" ht="30" customHeight="1">
      <c r="B58" s="1824"/>
      <c r="C58" s="1876"/>
      <c r="F58" s="148" t="s">
        <v>1804</v>
      </c>
      <c r="G58" s="160"/>
      <c r="AL58" s="3252">
        <v>13</v>
      </c>
      <c r="AM58" s="3257"/>
      <c r="AN58" s="3258"/>
      <c r="AO58" s="3259"/>
      <c r="AP58" s="3260"/>
      <c r="AR58" s="3264" t="s">
        <v>1042</v>
      </c>
      <c r="AS58" s="3264"/>
      <c r="AU58" s="148" t="s">
        <v>1805</v>
      </c>
      <c r="AV58" s="160"/>
      <c r="BW58" s="3252">
        <v>31</v>
      </c>
      <c r="BX58" s="3257"/>
      <c r="BY58" s="3258"/>
      <c r="BZ58" s="3259"/>
      <c r="CA58" s="3260"/>
      <c r="CD58" s="1815"/>
      <c r="CH58" s="1738"/>
      <c r="CI58" s="1738"/>
      <c r="CJ58" s="1738"/>
      <c r="CK58" s="1738"/>
      <c r="CN58" s="1738"/>
      <c r="CO58" s="1738"/>
      <c r="CP58" s="1738"/>
      <c r="CQ58" s="1738"/>
      <c r="CR58" s="1738"/>
      <c r="CS58" s="1738"/>
      <c r="CT58" s="1738"/>
      <c r="CU58" s="1738"/>
      <c r="CV58" s="1738"/>
      <c r="CW58" s="1738"/>
      <c r="CX58" s="1738"/>
      <c r="CY58" s="1738"/>
      <c r="CZ58" s="1738"/>
      <c r="DA58" s="1738"/>
      <c r="DB58" s="1738"/>
      <c r="DC58" s="1738"/>
      <c r="DD58" s="1738"/>
      <c r="DE58" s="1738"/>
      <c r="DF58" s="1738"/>
      <c r="DG58" s="1738"/>
      <c r="DH58" s="1738"/>
      <c r="DI58" s="1738"/>
      <c r="DJ58" s="1738"/>
      <c r="DK58" s="1738"/>
      <c r="DL58" s="1738"/>
      <c r="DM58" s="1738"/>
      <c r="DN58" s="1738"/>
      <c r="DO58" s="1738"/>
      <c r="DP58" s="1738"/>
      <c r="DQ58" s="1738"/>
      <c r="DR58" s="1738"/>
      <c r="DS58" s="1738"/>
      <c r="DT58" s="1738"/>
      <c r="DU58" s="1738"/>
      <c r="DV58" s="1738"/>
      <c r="DW58" s="1738"/>
      <c r="DX58" s="1738"/>
      <c r="DY58" s="1738"/>
      <c r="DZ58" s="1738"/>
      <c r="EA58" s="1738"/>
      <c r="EB58" s="1738"/>
      <c r="EC58" s="1738"/>
      <c r="ED58" s="1738"/>
      <c r="EE58" s="1738"/>
      <c r="EF58" s="1738"/>
      <c r="EG58" s="1738"/>
      <c r="EH58" s="1738"/>
      <c r="EI58" s="1738"/>
      <c r="EJ58" s="1738"/>
      <c r="EK58" s="1738"/>
      <c r="EL58" s="1738"/>
      <c r="EM58" s="1738"/>
      <c r="EN58" s="1738"/>
      <c r="EO58" s="1738"/>
      <c r="EP58" s="1738"/>
      <c r="EQ58" s="1738"/>
      <c r="ER58" s="1738"/>
      <c r="ES58" s="1738"/>
      <c r="ET58" s="1738"/>
      <c r="EU58" s="1738"/>
      <c r="EV58" s="1738"/>
      <c r="EW58" s="1738"/>
      <c r="EX58" s="1738"/>
      <c r="EY58" s="1738"/>
      <c r="EZ58" s="1738"/>
      <c r="FA58" s="1738"/>
      <c r="FB58" s="1738"/>
      <c r="FC58" s="1738"/>
      <c r="FD58" s="1738"/>
      <c r="FE58" s="1738"/>
      <c r="FF58" s="1738"/>
      <c r="FG58" s="1738"/>
      <c r="FH58" s="1738"/>
      <c r="FI58" s="1738"/>
      <c r="FJ58" s="1738"/>
      <c r="FK58" s="1738"/>
      <c r="FL58" s="1738"/>
      <c r="FM58" s="1738"/>
      <c r="FN58" s="1738"/>
      <c r="FO58" s="1738"/>
      <c r="FP58" s="1738"/>
      <c r="FQ58" s="1738"/>
      <c r="FR58" s="1738"/>
      <c r="FS58" s="1738"/>
      <c r="FT58" s="1738"/>
      <c r="FU58" s="1738"/>
      <c r="FV58" s="1738"/>
    </row>
    <row r="59" spans="2:178" s="143" customFormat="1" ht="30" customHeight="1">
      <c r="B59" s="481"/>
      <c r="C59" s="1876"/>
      <c r="F59" s="152" t="s">
        <v>1806</v>
      </c>
      <c r="G59" s="160"/>
      <c r="AL59" s="3252"/>
      <c r="AM59" s="3257"/>
      <c r="AN59" s="3261"/>
      <c r="AO59" s="3262"/>
      <c r="AP59" s="3263"/>
      <c r="AU59" s="152" t="s">
        <v>1807</v>
      </c>
      <c r="AV59" s="160"/>
      <c r="BW59" s="3252"/>
      <c r="BX59" s="3257"/>
      <c r="BY59" s="3261"/>
      <c r="BZ59" s="3262"/>
      <c r="CA59" s="3263"/>
      <c r="CD59" s="1815"/>
      <c r="CH59" s="1738"/>
      <c r="CI59" s="1738"/>
      <c r="CJ59" s="1738"/>
      <c r="CK59" s="1738"/>
      <c r="CN59" s="1738"/>
      <c r="CO59" s="1738"/>
      <c r="CP59" s="1738"/>
      <c r="CQ59" s="1738"/>
      <c r="CR59" s="1738"/>
      <c r="CS59" s="1738"/>
      <c r="CT59" s="1738"/>
      <c r="CU59" s="1738"/>
      <c r="CV59" s="1738"/>
      <c r="CW59" s="1738"/>
      <c r="CX59" s="1738"/>
      <c r="CY59" s="1738"/>
      <c r="CZ59" s="1738"/>
      <c r="DA59" s="1738"/>
      <c r="DB59" s="1738"/>
      <c r="DC59" s="1738"/>
      <c r="DD59" s="1738"/>
      <c r="DE59" s="1738"/>
      <c r="DF59" s="1738"/>
      <c r="DG59" s="1738"/>
      <c r="DH59" s="1738"/>
      <c r="DI59" s="1738"/>
      <c r="DJ59" s="1738"/>
      <c r="DK59" s="1738"/>
      <c r="DL59" s="1738"/>
      <c r="DM59" s="1738"/>
      <c r="DN59" s="1738"/>
      <c r="DO59" s="1738"/>
      <c r="DP59" s="1738"/>
      <c r="DQ59" s="1738"/>
      <c r="DR59" s="1738"/>
      <c r="DS59" s="1738"/>
      <c r="DT59" s="1738"/>
      <c r="DU59" s="1738"/>
      <c r="DV59" s="1738"/>
      <c r="DW59" s="1738"/>
      <c r="DX59" s="1738"/>
      <c r="DY59" s="1738"/>
      <c r="DZ59" s="1738"/>
      <c r="EA59" s="1738"/>
      <c r="EB59" s="1738"/>
      <c r="EC59" s="1738"/>
      <c r="ED59" s="1738"/>
      <c r="EE59" s="1738"/>
      <c r="EF59" s="1738"/>
      <c r="EG59" s="1738"/>
      <c r="EH59" s="1738"/>
      <c r="EI59" s="1738"/>
      <c r="EJ59" s="1738"/>
      <c r="EK59" s="1738"/>
      <c r="EL59" s="1738"/>
      <c r="EM59" s="1738"/>
      <c r="EN59" s="1738"/>
      <c r="EO59" s="1738"/>
      <c r="EP59" s="1738"/>
      <c r="EQ59" s="1738"/>
      <c r="ER59" s="1738"/>
      <c r="ES59" s="1738"/>
      <c r="ET59" s="1738"/>
      <c r="EU59" s="1738"/>
      <c r="EV59" s="1738"/>
      <c r="EW59" s="1738"/>
      <c r="EX59" s="1738"/>
      <c r="EY59" s="1738"/>
      <c r="EZ59" s="1738"/>
      <c r="FA59" s="1738"/>
      <c r="FB59" s="1738"/>
      <c r="FC59" s="1738"/>
      <c r="FD59" s="1738"/>
      <c r="FE59" s="1738"/>
      <c r="FF59" s="1738"/>
      <c r="FG59" s="1738"/>
      <c r="FH59" s="1738"/>
      <c r="FI59" s="1738"/>
      <c r="FJ59" s="1738"/>
      <c r="FK59" s="1738"/>
      <c r="FL59" s="1738"/>
      <c r="FM59" s="1738"/>
      <c r="FN59" s="1738"/>
      <c r="FO59" s="1738"/>
      <c r="FP59" s="1738"/>
      <c r="FQ59" s="1738"/>
      <c r="FR59" s="1738"/>
      <c r="FS59" s="1738"/>
      <c r="FT59" s="1738"/>
      <c r="FU59" s="1738"/>
      <c r="FV59" s="1738"/>
    </row>
    <row r="60" spans="2:178" s="143" customFormat="1" ht="30" customHeight="1">
      <c r="B60" s="481"/>
      <c r="C60" s="1876"/>
      <c r="F60" s="152" t="s">
        <v>1808</v>
      </c>
      <c r="G60" s="160"/>
      <c r="CD60" s="1815"/>
      <c r="CH60" s="1738"/>
      <c r="CI60" s="1738"/>
      <c r="CJ60" s="1738"/>
      <c r="CK60" s="1738"/>
      <c r="CN60" s="1738"/>
      <c r="CO60" s="1738"/>
      <c r="CP60" s="1738"/>
      <c r="CQ60" s="1738"/>
      <c r="CR60" s="1738"/>
      <c r="CS60" s="1738"/>
      <c r="CT60" s="1738"/>
      <c r="CU60" s="1738"/>
      <c r="CV60" s="1738"/>
      <c r="CW60" s="1738"/>
      <c r="CX60" s="1738"/>
      <c r="CY60" s="1738"/>
      <c r="CZ60" s="1738"/>
      <c r="DA60" s="1738"/>
      <c r="DB60" s="1738"/>
      <c r="DC60" s="1738"/>
      <c r="DD60" s="1738"/>
      <c r="DE60" s="1738"/>
      <c r="DF60" s="1738"/>
      <c r="DG60" s="1738"/>
      <c r="DH60" s="1738"/>
      <c r="DI60" s="1738"/>
      <c r="DJ60" s="1738"/>
      <c r="DK60" s="1738"/>
      <c r="DL60" s="1738"/>
      <c r="DM60" s="1738"/>
      <c r="DN60" s="1738"/>
      <c r="DO60" s="1738"/>
      <c r="DP60" s="1738"/>
      <c r="DQ60" s="1738"/>
      <c r="DR60" s="1738"/>
      <c r="DS60" s="1738"/>
      <c r="DT60" s="1738"/>
      <c r="DU60" s="1738"/>
      <c r="DV60" s="1738"/>
      <c r="DW60" s="1738"/>
      <c r="DX60" s="1738"/>
      <c r="DY60" s="1738"/>
      <c r="DZ60" s="1738"/>
      <c r="EA60" s="1738"/>
      <c r="EB60" s="1738"/>
      <c r="EC60" s="1738"/>
      <c r="ED60" s="1738"/>
      <c r="EE60" s="1738"/>
      <c r="EF60" s="1738"/>
      <c r="EG60" s="1738"/>
      <c r="EH60" s="1738"/>
      <c r="EI60" s="1738"/>
      <c r="EJ60" s="1738"/>
      <c r="EK60" s="1738"/>
      <c r="EL60" s="1738"/>
      <c r="EM60" s="1738"/>
      <c r="EN60" s="1738"/>
      <c r="EO60" s="1738"/>
      <c r="EP60" s="1738"/>
      <c r="EQ60" s="1738"/>
      <c r="ER60" s="1738"/>
      <c r="ES60" s="1738"/>
      <c r="ET60" s="1738"/>
      <c r="EU60" s="1738"/>
      <c r="EV60" s="1738"/>
      <c r="EW60" s="1738"/>
      <c r="EX60" s="1738"/>
      <c r="EY60" s="1738"/>
      <c r="EZ60" s="1738"/>
      <c r="FA60" s="1738"/>
      <c r="FB60" s="1738"/>
      <c r="FC60" s="1738"/>
      <c r="FD60" s="1738"/>
      <c r="FE60" s="1738"/>
      <c r="FF60" s="1738"/>
      <c r="FG60" s="1738"/>
      <c r="FH60" s="1738"/>
      <c r="FI60" s="1738"/>
      <c r="FJ60" s="1738"/>
      <c r="FK60" s="1738"/>
      <c r="FL60" s="1738"/>
      <c r="FM60" s="1738"/>
      <c r="FN60" s="1738"/>
      <c r="FO60" s="1738"/>
      <c r="FP60" s="1738"/>
      <c r="FQ60" s="1738"/>
      <c r="FR60" s="1738"/>
      <c r="FS60" s="1738"/>
      <c r="FT60" s="1738"/>
      <c r="FU60" s="1738"/>
      <c r="FV60" s="1738"/>
    </row>
    <row r="61" spans="2:178" s="143" customFormat="1" ht="30" customHeight="1">
      <c r="B61" s="1766"/>
      <c r="C61" s="1876"/>
      <c r="AR61" s="3264" t="s">
        <v>1039</v>
      </c>
      <c r="AS61" s="3264"/>
      <c r="AU61" s="148" t="s">
        <v>1809</v>
      </c>
      <c r="BW61" s="3252">
        <v>32</v>
      </c>
      <c r="BX61" s="3257"/>
      <c r="BY61" s="3258"/>
      <c r="BZ61" s="3259"/>
      <c r="CA61" s="3260"/>
      <c r="CD61" s="1815"/>
      <c r="CH61" s="1738"/>
      <c r="CI61" s="1738"/>
      <c r="CJ61" s="1738"/>
      <c r="CK61" s="1738"/>
      <c r="CN61" s="1738"/>
      <c r="CO61" s="1738"/>
      <c r="CP61" s="1738"/>
      <c r="CQ61" s="1738"/>
      <c r="CR61" s="1738"/>
      <c r="CS61" s="1738"/>
      <c r="CT61" s="1738"/>
      <c r="CU61" s="1738"/>
      <c r="CV61" s="1738"/>
      <c r="CW61" s="1738"/>
      <c r="CX61" s="1738"/>
      <c r="CY61" s="1738"/>
      <c r="CZ61" s="1738"/>
      <c r="DA61" s="1738"/>
      <c r="DB61" s="1738"/>
      <c r="DC61" s="1738"/>
      <c r="DD61" s="1738"/>
      <c r="DE61" s="1738"/>
      <c r="DF61" s="1738"/>
      <c r="DG61" s="1738"/>
      <c r="DH61" s="1738"/>
      <c r="DI61" s="1738"/>
      <c r="DJ61" s="1738"/>
      <c r="DK61" s="1738"/>
      <c r="DL61" s="1738"/>
      <c r="DM61" s="1738"/>
      <c r="DN61" s="1738"/>
      <c r="DO61" s="1738"/>
      <c r="DP61" s="1738"/>
      <c r="DQ61" s="1738"/>
      <c r="DR61" s="1738"/>
      <c r="DS61" s="1738"/>
      <c r="DT61" s="1738"/>
      <c r="DU61" s="1738"/>
      <c r="DV61" s="1738"/>
      <c r="DW61" s="1738"/>
      <c r="DX61" s="1738"/>
      <c r="DY61" s="1738"/>
      <c r="DZ61" s="1738"/>
      <c r="EA61" s="1738"/>
      <c r="EB61" s="1738"/>
      <c r="EC61" s="1738"/>
      <c r="ED61" s="1738"/>
      <c r="EE61" s="1738"/>
      <c r="EF61" s="1738"/>
      <c r="EG61" s="1738"/>
      <c r="EH61" s="1738"/>
      <c r="EI61" s="1738"/>
      <c r="EJ61" s="1738"/>
      <c r="EK61" s="1738"/>
      <c r="EL61" s="1738"/>
      <c r="EM61" s="1738"/>
      <c r="EN61" s="1738"/>
      <c r="EO61" s="1738"/>
      <c r="EP61" s="1738"/>
      <c r="EQ61" s="1738"/>
      <c r="ER61" s="1738"/>
      <c r="ES61" s="1738"/>
      <c r="ET61" s="1738"/>
      <c r="EU61" s="1738"/>
      <c r="EV61" s="1738"/>
      <c r="EW61" s="1738"/>
      <c r="EX61" s="1738"/>
      <c r="EY61" s="1738"/>
      <c r="EZ61" s="1738"/>
      <c r="FA61" s="1738"/>
      <c r="FB61" s="1738"/>
      <c r="FC61" s="1738"/>
      <c r="FD61" s="1738"/>
      <c r="FE61" s="1738"/>
      <c r="FF61" s="1738"/>
      <c r="FG61" s="1738"/>
      <c r="FH61" s="1738"/>
      <c r="FI61" s="1738"/>
      <c r="FJ61" s="1738"/>
      <c r="FK61" s="1738"/>
      <c r="FL61" s="1738"/>
      <c r="FM61" s="1738"/>
      <c r="FN61" s="1738"/>
      <c r="FO61" s="1738"/>
      <c r="FP61" s="1738"/>
      <c r="FQ61" s="1738"/>
      <c r="FR61" s="1738"/>
      <c r="FS61" s="1738"/>
      <c r="FT61" s="1738"/>
      <c r="FU61" s="1738"/>
      <c r="FV61" s="1738"/>
    </row>
    <row r="62" spans="2:178" s="143" customFormat="1" ht="30" customHeight="1">
      <c r="B62" s="1766"/>
      <c r="C62" s="1876"/>
      <c r="D62" s="1882" t="s">
        <v>47</v>
      </c>
      <c r="F62" s="148" t="s">
        <v>1810</v>
      </c>
      <c r="AU62" s="152" t="s">
        <v>1811</v>
      </c>
      <c r="BW62" s="3252"/>
      <c r="BX62" s="3257"/>
      <c r="BY62" s="3261"/>
      <c r="BZ62" s="3262"/>
      <c r="CA62" s="3263"/>
      <c r="CD62" s="1815"/>
      <c r="CH62" s="1738"/>
      <c r="CI62" s="1738"/>
      <c r="CJ62" s="1738"/>
      <c r="CK62" s="1738"/>
      <c r="CN62" s="1738"/>
      <c r="CO62" s="1738"/>
      <c r="CP62" s="1738"/>
      <c r="CQ62" s="1738"/>
      <c r="CR62" s="1738"/>
      <c r="CS62" s="1738"/>
      <c r="CT62" s="1738"/>
      <c r="CU62" s="1738"/>
      <c r="CV62" s="1738"/>
      <c r="CW62" s="1738"/>
      <c r="CX62" s="1738"/>
      <c r="CY62" s="1738"/>
      <c r="CZ62" s="1738"/>
      <c r="DA62" s="1738"/>
      <c r="DB62" s="1738"/>
      <c r="DC62" s="1738"/>
      <c r="DD62" s="1738"/>
      <c r="DE62" s="1738"/>
      <c r="DF62" s="1738"/>
      <c r="DG62" s="1738"/>
      <c r="DH62" s="1738"/>
      <c r="DI62" s="1738"/>
      <c r="DJ62" s="1738"/>
      <c r="DK62" s="1738"/>
      <c r="DL62" s="1738"/>
      <c r="DM62" s="1738"/>
      <c r="DN62" s="1738"/>
      <c r="DO62" s="1738"/>
      <c r="DP62" s="1738"/>
      <c r="DQ62" s="1738"/>
      <c r="DR62" s="1738"/>
      <c r="DS62" s="1738"/>
      <c r="DT62" s="1738"/>
      <c r="DU62" s="1738"/>
      <c r="DV62" s="1738"/>
      <c r="DW62" s="1738"/>
      <c r="DX62" s="1738"/>
      <c r="DY62" s="1738"/>
      <c r="DZ62" s="1738"/>
      <c r="EA62" s="1738"/>
      <c r="EB62" s="1738"/>
      <c r="EC62" s="1738"/>
      <c r="ED62" s="1738"/>
      <c r="EE62" s="1738"/>
      <c r="EF62" s="1738"/>
      <c r="EG62" s="1738"/>
      <c r="EH62" s="1738"/>
      <c r="EI62" s="1738"/>
      <c r="EJ62" s="1738"/>
      <c r="EK62" s="1738"/>
      <c r="EL62" s="1738"/>
      <c r="EM62" s="1738"/>
      <c r="EN62" s="1738"/>
      <c r="EO62" s="1738"/>
      <c r="EP62" s="1738"/>
      <c r="EQ62" s="1738"/>
      <c r="ER62" s="1738"/>
      <c r="ES62" s="1738"/>
      <c r="ET62" s="1738"/>
      <c r="EU62" s="1738"/>
      <c r="EV62" s="1738"/>
      <c r="EW62" s="1738"/>
      <c r="EX62" s="1738"/>
      <c r="EY62" s="1738"/>
      <c r="EZ62" s="1738"/>
      <c r="FA62" s="1738"/>
      <c r="FB62" s="1738"/>
      <c r="FC62" s="1738"/>
      <c r="FD62" s="1738"/>
      <c r="FE62" s="1738"/>
      <c r="FF62" s="1738"/>
      <c r="FG62" s="1738"/>
      <c r="FH62" s="1738"/>
      <c r="FI62" s="1738"/>
      <c r="FJ62" s="1738"/>
      <c r="FK62" s="1738"/>
      <c r="FL62" s="1738"/>
      <c r="FM62" s="1738"/>
      <c r="FN62" s="1738"/>
      <c r="FO62" s="1738"/>
      <c r="FP62" s="1738"/>
      <c r="FQ62" s="1738"/>
      <c r="FR62" s="1738"/>
      <c r="FS62" s="1738"/>
      <c r="FT62" s="1738"/>
      <c r="FU62" s="1738"/>
      <c r="FV62" s="1738"/>
    </row>
    <row r="63" spans="2:178" s="143" customFormat="1" ht="30" customHeight="1">
      <c r="B63" s="1766"/>
      <c r="C63" s="1876"/>
      <c r="F63" s="148" t="s">
        <v>1812</v>
      </c>
      <c r="AL63" s="3251" t="s">
        <v>132</v>
      </c>
      <c r="AM63" s="3257"/>
      <c r="AN63" s="3258"/>
      <c r="AO63" s="3259"/>
      <c r="AP63" s="3260"/>
      <c r="CD63" s="1815"/>
      <c r="CH63" s="1738"/>
      <c r="CI63" s="1738"/>
      <c r="CJ63" s="1738"/>
      <c r="CK63" s="1738"/>
      <c r="CN63" s="1738"/>
      <c r="CO63" s="1738"/>
      <c r="CP63" s="1738"/>
      <c r="CQ63" s="1738"/>
      <c r="CR63" s="1738"/>
      <c r="CS63" s="1738"/>
      <c r="CT63" s="1738"/>
      <c r="CU63" s="1738"/>
      <c r="CV63" s="1738"/>
      <c r="CW63" s="1738"/>
      <c r="CX63" s="1738"/>
      <c r="CY63" s="1738"/>
      <c r="CZ63" s="1738"/>
      <c r="DA63" s="1738"/>
      <c r="DB63" s="1738"/>
      <c r="DC63" s="1738"/>
      <c r="DD63" s="1738"/>
      <c r="DE63" s="1738"/>
      <c r="DF63" s="1738"/>
      <c r="DG63" s="1738"/>
      <c r="DH63" s="1738"/>
      <c r="DI63" s="1738"/>
      <c r="DJ63" s="1738"/>
      <c r="DK63" s="1738"/>
      <c r="DL63" s="1738"/>
      <c r="DM63" s="1738"/>
      <c r="DN63" s="1738"/>
      <c r="DO63" s="1738"/>
      <c r="DP63" s="1738"/>
      <c r="DQ63" s="1738"/>
      <c r="DR63" s="1738"/>
      <c r="DS63" s="1738"/>
      <c r="DT63" s="1738"/>
      <c r="DU63" s="1738"/>
      <c r="DV63" s="1738"/>
      <c r="DW63" s="1738"/>
      <c r="DX63" s="1738"/>
      <c r="DY63" s="1738"/>
      <c r="DZ63" s="1738"/>
      <c r="EA63" s="1738"/>
      <c r="EB63" s="1738"/>
      <c r="EC63" s="1738"/>
      <c r="ED63" s="1738"/>
      <c r="EE63" s="1738"/>
      <c r="EF63" s="1738"/>
      <c r="EG63" s="1738"/>
      <c r="EH63" s="1738"/>
      <c r="EI63" s="1738"/>
      <c r="EJ63" s="1738"/>
      <c r="EK63" s="1738"/>
      <c r="EL63" s="1738"/>
      <c r="EM63" s="1738"/>
      <c r="EN63" s="1738"/>
      <c r="EO63" s="1738"/>
      <c r="EP63" s="1738"/>
      <c r="EQ63" s="1738"/>
      <c r="ER63" s="1738"/>
      <c r="ES63" s="1738"/>
      <c r="ET63" s="1738"/>
      <c r="EU63" s="1738"/>
      <c r="EV63" s="1738"/>
      <c r="EW63" s="1738"/>
      <c r="EX63" s="1738"/>
      <c r="EY63" s="1738"/>
      <c r="EZ63" s="1738"/>
      <c r="FA63" s="1738"/>
      <c r="FB63" s="1738"/>
      <c r="FC63" s="1738"/>
      <c r="FD63" s="1738"/>
      <c r="FE63" s="1738"/>
      <c r="FF63" s="1738"/>
      <c r="FG63" s="1738"/>
      <c r="FH63" s="1738"/>
      <c r="FI63" s="1738"/>
      <c r="FJ63" s="1738"/>
      <c r="FK63" s="1738"/>
      <c r="FL63" s="1738"/>
      <c r="FM63" s="1738"/>
      <c r="FN63" s="1738"/>
      <c r="FO63" s="1738"/>
      <c r="FP63" s="1738"/>
      <c r="FQ63" s="1738"/>
      <c r="FR63" s="1738"/>
      <c r="FS63" s="1738"/>
      <c r="FT63" s="1738"/>
      <c r="FU63" s="1738"/>
      <c r="FV63" s="1738"/>
    </row>
    <row r="64" spans="2:178" s="143" customFormat="1" ht="30" customHeight="1">
      <c r="B64" s="1766"/>
      <c r="C64" s="1876"/>
      <c r="F64" s="152" t="s">
        <v>1813</v>
      </c>
      <c r="AL64" s="3252"/>
      <c r="AM64" s="3257"/>
      <c r="AN64" s="3261"/>
      <c r="AO64" s="3262"/>
      <c r="AP64" s="3263"/>
      <c r="AR64" s="3264" t="s">
        <v>1125</v>
      </c>
      <c r="AS64" s="3264"/>
      <c r="AU64" s="148" t="s">
        <v>1814</v>
      </c>
      <c r="BW64" s="3252">
        <v>35</v>
      </c>
      <c r="BX64" s="3257"/>
      <c r="BY64" s="3258"/>
      <c r="BZ64" s="3259"/>
      <c r="CA64" s="3260"/>
      <c r="CD64" s="1815"/>
      <c r="CH64" s="1738"/>
      <c r="CI64" s="1738"/>
      <c r="CJ64" s="1738"/>
      <c r="CK64" s="1738"/>
      <c r="CN64" s="1738"/>
      <c r="CO64" s="1738"/>
      <c r="CP64" s="1738"/>
      <c r="CQ64" s="1738"/>
      <c r="CR64" s="1738"/>
      <c r="CS64" s="1738"/>
      <c r="CT64" s="1738"/>
      <c r="CU64" s="1738"/>
      <c r="CV64" s="1738"/>
      <c r="CW64" s="1738"/>
      <c r="CX64" s="1738"/>
      <c r="CY64" s="1738"/>
      <c r="CZ64" s="1738"/>
      <c r="DA64" s="1738"/>
      <c r="DB64" s="1738"/>
      <c r="DC64" s="1738"/>
      <c r="DD64" s="1738"/>
      <c r="DE64" s="1738"/>
      <c r="DF64" s="1738"/>
      <c r="DG64" s="1738"/>
      <c r="DH64" s="1738"/>
      <c r="DI64" s="1738"/>
      <c r="DJ64" s="1738"/>
      <c r="DK64" s="1738"/>
      <c r="DL64" s="1738"/>
      <c r="DM64" s="1738"/>
      <c r="DN64" s="1738"/>
      <c r="DO64" s="1738"/>
      <c r="DP64" s="1738"/>
      <c r="DQ64" s="1738"/>
      <c r="DR64" s="1738"/>
      <c r="DS64" s="1738"/>
      <c r="DT64" s="1738"/>
      <c r="DU64" s="1738"/>
      <c r="DV64" s="1738"/>
      <c r="DW64" s="1738"/>
      <c r="DX64" s="1738"/>
      <c r="DY64" s="1738"/>
      <c r="DZ64" s="1738"/>
      <c r="EA64" s="1738"/>
      <c r="EB64" s="1738"/>
      <c r="EC64" s="1738"/>
      <c r="ED64" s="1738"/>
      <c r="EE64" s="1738"/>
      <c r="EF64" s="1738"/>
      <c r="EG64" s="1738"/>
      <c r="EH64" s="1738"/>
      <c r="EI64" s="1738"/>
      <c r="EJ64" s="1738"/>
      <c r="EK64" s="1738"/>
      <c r="EL64" s="1738"/>
      <c r="EM64" s="1738"/>
      <c r="EN64" s="1738"/>
      <c r="EO64" s="1738"/>
      <c r="EP64" s="1738"/>
      <c r="EQ64" s="1738"/>
      <c r="ER64" s="1738"/>
      <c r="ES64" s="1738"/>
      <c r="ET64" s="1738"/>
      <c r="EU64" s="1738"/>
      <c r="EV64" s="1738"/>
      <c r="EW64" s="1738"/>
      <c r="EX64" s="1738"/>
      <c r="EY64" s="1738"/>
      <c r="EZ64" s="1738"/>
      <c r="FA64" s="1738"/>
      <c r="FB64" s="1738"/>
      <c r="FC64" s="1738"/>
      <c r="FD64" s="1738"/>
      <c r="FE64" s="1738"/>
      <c r="FF64" s="1738"/>
      <c r="FG64" s="1738"/>
      <c r="FH64" s="1738"/>
      <c r="FI64" s="1738"/>
      <c r="FJ64" s="1738"/>
      <c r="FK64" s="1738"/>
      <c r="FL64" s="1738"/>
      <c r="FM64" s="1738"/>
      <c r="FN64" s="1738"/>
      <c r="FO64" s="1738"/>
      <c r="FP64" s="1738"/>
      <c r="FQ64" s="1738"/>
      <c r="FR64" s="1738"/>
      <c r="FS64" s="1738"/>
      <c r="FT64" s="1738"/>
      <c r="FU64" s="1738"/>
      <c r="FV64" s="1738"/>
    </row>
    <row r="65" spans="2:178" s="143" customFormat="1" ht="30" customHeight="1">
      <c r="B65" s="1766"/>
      <c r="C65" s="1876"/>
      <c r="F65" s="152" t="s">
        <v>1815</v>
      </c>
      <c r="AU65" s="152" t="s">
        <v>1816</v>
      </c>
      <c r="BW65" s="3252"/>
      <c r="BX65" s="3257"/>
      <c r="BY65" s="3261"/>
      <c r="BZ65" s="3262"/>
      <c r="CA65" s="3263"/>
      <c r="CD65" s="1815"/>
      <c r="CH65" s="1738"/>
      <c r="CI65" s="1738"/>
      <c r="CJ65" s="1738"/>
      <c r="CK65" s="1738"/>
      <c r="CN65" s="1738"/>
      <c r="CO65" s="1738"/>
      <c r="CP65" s="1738"/>
      <c r="CQ65" s="1738"/>
      <c r="CR65" s="1738"/>
      <c r="CS65" s="1738"/>
      <c r="CT65" s="1738"/>
      <c r="CU65" s="1738"/>
      <c r="CV65" s="1738"/>
      <c r="CW65" s="1738"/>
      <c r="CX65" s="1738"/>
      <c r="CY65" s="1738"/>
      <c r="CZ65" s="1738"/>
      <c r="DA65" s="1738"/>
      <c r="DB65" s="1738"/>
      <c r="DC65" s="1738"/>
      <c r="DD65" s="1738"/>
      <c r="DE65" s="1738"/>
      <c r="DF65" s="1738"/>
      <c r="DG65" s="1738"/>
      <c r="DH65" s="1738"/>
      <c r="DI65" s="1738"/>
      <c r="DJ65" s="1738"/>
      <c r="DK65" s="1738"/>
      <c r="DL65" s="1738"/>
      <c r="DM65" s="1738"/>
      <c r="DN65" s="1738"/>
      <c r="DO65" s="1738"/>
      <c r="DP65" s="1738"/>
      <c r="DQ65" s="1738"/>
      <c r="DR65" s="1738"/>
      <c r="DS65" s="1738"/>
      <c r="DT65" s="1738"/>
      <c r="DU65" s="1738"/>
      <c r="DV65" s="1738"/>
      <c r="DW65" s="1738"/>
      <c r="DX65" s="1738"/>
      <c r="DY65" s="1738"/>
      <c r="DZ65" s="1738"/>
      <c r="EA65" s="1738"/>
      <c r="EB65" s="1738"/>
      <c r="EC65" s="1738"/>
      <c r="ED65" s="1738"/>
      <c r="EE65" s="1738"/>
      <c r="EF65" s="1738"/>
      <c r="EG65" s="1738"/>
      <c r="EH65" s="1738"/>
      <c r="EI65" s="1738"/>
      <c r="EJ65" s="1738"/>
      <c r="EK65" s="1738"/>
      <c r="EL65" s="1738"/>
      <c r="EM65" s="1738"/>
      <c r="EN65" s="1738"/>
      <c r="EO65" s="1738"/>
      <c r="EP65" s="1738"/>
      <c r="EQ65" s="1738"/>
      <c r="ER65" s="1738"/>
      <c r="ES65" s="1738"/>
      <c r="ET65" s="1738"/>
      <c r="EU65" s="1738"/>
      <c r="EV65" s="1738"/>
      <c r="EW65" s="1738"/>
      <c r="EX65" s="1738"/>
      <c r="EY65" s="1738"/>
      <c r="EZ65" s="1738"/>
      <c r="FA65" s="1738"/>
      <c r="FB65" s="1738"/>
      <c r="FC65" s="1738"/>
      <c r="FD65" s="1738"/>
      <c r="FE65" s="1738"/>
      <c r="FF65" s="1738"/>
      <c r="FG65" s="1738"/>
      <c r="FH65" s="1738"/>
      <c r="FI65" s="1738"/>
      <c r="FJ65" s="1738"/>
      <c r="FK65" s="1738"/>
      <c r="FL65" s="1738"/>
      <c r="FM65" s="1738"/>
      <c r="FN65" s="1738"/>
      <c r="FO65" s="1738"/>
      <c r="FP65" s="1738"/>
      <c r="FQ65" s="1738"/>
      <c r="FR65" s="1738"/>
      <c r="FS65" s="1738"/>
      <c r="FT65" s="1738"/>
      <c r="FU65" s="1738"/>
      <c r="FV65" s="1738"/>
    </row>
    <row r="66" spans="2:178" s="17" customFormat="1" ht="30" customHeight="1">
      <c r="B66" s="1766"/>
      <c r="C66" s="1876"/>
      <c r="CD66" s="1815"/>
      <c r="CH66" s="1738"/>
      <c r="CI66" s="1738"/>
      <c r="CJ66" s="1738"/>
      <c r="CK66" s="1738"/>
      <c r="CN66" s="1738"/>
      <c r="CO66" s="1738"/>
      <c r="CP66" s="1738"/>
      <c r="CQ66" s="1738"/>
      <c r="CR66" s="1738"/>
      <c r="CS66" s="1738"/>
      <c r="CT66" s="1738"/>
      <c r="CU66" s="1738"/>
      <c r="CV66" s="1738"/>
      <c r="CW66" s="1738"/>
      <c r="CX66" s="1738"/>
      <c r="CY66" s="1738"/>
      <c r="CZ66" s="1738"/>
      <c r="DA66" s="1738"/>
      <c r="DB66" s="1738"/>
      <c r="DC66" s="1738"/>
      <c r="DD66" s="1738"/>
      <c r="DE66" s="1738"/>
      <c r="DF66" s="1738"/>
      <c r="DG66" s="1738"/>
      <c r="DH66" s="1738"/>
      <c r="DI66" s="1738"/>
      <c r="DJ66" s="1738"/>
      <c r="DK66" s="1738"/>
      <c r="DL66" s="1738"/>
      <c r="DM66" s="1738"/>
      <c r="DN66" s="1738"/>
      <c r="DO66" s="1738"/>
      <c r="DP66" s="1738"/>
      <c r="DQ66" s="1738"/>
      <c r="DR66" s="1738"/>
      <c r="DS66" s="1738"/>
      <c r="DT66" s="1738"/>
      <c r="DU66" s="1738"/>
      <c r="DV66" s="1738"/>
      <c r="DW66" s="1738"/>
      <c r="DX66" s="1738"/>
      <c r="DY66" s="1738"/>
      <c r="DZ66" s="1738"/>
      <c r="EA66" s="1738"/>
      <c r="EB66" s="1738"/>
      <c r="EC66" s="1738"/>
      <c r="ED66" s="1738"/>
      <c r="EE66" s="1738"/>
      <c r="EF66" s="1738"/>
      <c r="EG66" s="1738"/>
      <c r="EH66" s="1738"/>
      <c r="EI66" s="1738"/>
      <c r="EJ66" s="1738"/>
      <c r="EK66" s="1738"/>
      <c r="EL66" s="1738"/>
      <c r="EM66" s="1738"/>
      <c r="EN66" s="1738"/>
      <c r="EO66" s="1738"/>
      <c r="EP66" s="1738"/>
      <c r="EQ66" s="1738"/>
      <c r="ER66" s="1738"/>
      <c r="ES66" s="1738"/>
      <c r="ET66" s="1738"/>
      <c r="EU66" s="1738"/>
      <c r="EV66" s="1738"/>
      <c r="EW66" s="1738"/>
      <c r="EX66" s="1738"/>
      <c r="EY66" s="1738"/>
      <c r="EZ66" s="1738"/>
      <c r="FA66" s="1738"/>
      <c r="FB66" s="1738"/>
      <c r="FC66" s="1738"/>
      <c r="FD66" s="1738"/>
      <c r="FE66" s="1738"/>
      <c r="FF66" s="1738"/>
      <c r="FG66" s="1738"/>
      <c r="FH66" s="1738"/>
      <c r="FI66" s="1738"/>
      <c r="FJ66" s="1738"/>
      <c r="FK66" s="1738"/>
      <c r="FL66" s="1738"/>
      <c r="FM66" s="1738"/>
      <c r="FN66" s="1738"/>
      <c r="FO66" s="1738"/>
      <c r="FP66" s="1738"/>
      <c r="FQ66" s="1738"/>
      <c r="FR66" s="1738"/>
      <c r="FS66" s="1738"/>
      <c r="FT66" s="1738"/>
      <c r="FU66" s="1738"/>
      <c r="FV66" s="1738"/>
    </row>
    <row r="67" spans="2:178" s="17" customFormat="1" ht="30" customHeight="1">
      <c r="B67" s="1800"/>
      <c r="C67" s="1876"/>
      <c r="D67" s="1882" t="s">
        <v>72</v>
      </c>
      <c r="F67" s="148" t="s">
        <v>1817</v>
      </c>
      <c r="AL67" s="3252">
        <v>15</v>
      </c>
      <c r="AM67" s="3257"/>
      <c r="AN67" s="3258"/>
      <c r="AO67" s="3259"/>
      <c r="AP67" s="3260"/>
      <c r="AR67" s="3264" t="s">
        <v>1818</v>
      </c>
      <c r="AS67" s="3264"/>
      <c r="AU67" s="148" t="s">
        <v>1819</v>
      </c>
      <c r="BW67" s="3252">
        <v>36</v>
      </c>
      <c r="BX67" s="3257"/>
      <c r="BY67" s="3258"/>
      <c r="BZ67" s="3259"/>
      <c r="CA67" s="3260"/>
      <c r="CD67" s="1815"/>
      <c r="CH67" s="1738"/>
      <c r="CI67" s="1738"/>
      <c r="CJ67" s="1738"/>
      <c r="CK67" s="1738"/>
      <c r="CN67" s="1738"/>
      <c r="CO67" s="1738"/>
      <c r="CP67" s="1738"/>
      <c r="CQ67" s="1738"/>
      <c r="CR67" s="1738"/>
      <c r="CS67" s="1738"/>
      <c r="CT67" s="1738"/>
      <c r="CU67" s="1738"/>
      <c r="CV67" s="1738"/>
      <c r="CW67" s="1738"/>
      <c r="CX67" s="1738"/>
      <c r="CY67" s="1738"/>
      <c r="CZ67" s="1738"/>
      <c r="DA67" s="1738"/>
      <c r="DB67" s="1738"/>
      <c r="DC67" s="1738"/>
      <c r="DD67" s="1738"/>
      <c r="DE67" s="1738"/>
      <c r="DF67" s="1738"/>
      <c r="DG67" s="1738"/>
      <c r="DH67" s="1738"/>
      <c r="DI67" s="1738"/>
      <c r="DJ67" s="1738"/>
      <c r="DK67" s="1738"/>
      <c r="DL67" s="1738"/>
      <c r="DM67" s="1738"/>
      <c r="DN67" s="1738"/>
      <c r="DO67" s="1738"/>
      <c r="DP67" s="1738"/>
      <c r="DQ67" s="1738"/>
      <c r="DR67" s="1738"/>
      <c r="DS67" s="1738"/>
      <c r="DT67" s="1738"/>
      <c r="DU67" s="1738"/>
      <c r="DV67" s="1738"/>
      <c r="DW67" s="1738"/>
      <c r="DX67" s="1738"/>
      <c r="DY67" s="1738"/>
      <c r="DZ67" s="1738"/>
      <c r="EA67" s="1738"/>
      <c r="EB67" s="1738"/>
      <c r="EC67" s="1738"/>
      <c r="ED67" s="1738"/>
      <c r="EE67" s="1738"/>
      <c r="EF67" s="1738"/>
      <c r="EG67" s="1738"/>
      <c r="EH67" s="1738"/>
      <c r="EI67" s="1738"/>
      <c r="EJ67" s="1738"/>
      <c r="EK67" s="1738"/>
      <c r="EL67" s="1738"/>
      <c r="EM67" s="1738"/>
      <c r="EN67" s="1738"/>
      <c r="EO67" s="1738"/>
      <c r="EP67" s="1738"/>
      <c r="EQ67" s="1738"/>
      <c r="ER67" s="1738"/>
      <c r="ES67" s="1738"/>
      <c r="ET67" s="1738"/>
      <c r="EU67" s="1738"/>
      <c r="EV67" s="1738"/>
      <c r="EW67" s="1738"/>
      <c r="EX67" s="1738"/>
      <c r="EY67" s="1738"/>
      <c r="EZ67" s="1738"/>
      <c r="FA67" s="1738"/>
      <c r="FB67" s="1738"/>
      <c r="FC67" s="1738"/>
      <c r="FD67" s="1738"/>
      <c r="FE67" s="1738"/>
      <c r="FF67" s="1738"/>
      <c r="FG67" s="1738"/>
      <c r="FH67" s="1738"/>
      <c r="FI67" s="1738"/>
      <c r="FJ67" s="1738"/>
      <c r="FK67" s="1738"/>
      <c r="FL67" s="1738"/>
      <c r="FM67" s="1738"/>
      <c r="FN67" s="1738"/>
      <c r="FO67" s="1738"/>
      <c r="FP67" s="1738"/>
      <c r="FQ67" s="1738"/>
      <c r="FR67" s="1738"/>
      <c r="FS67" s="1738"/>
      <c r="FT67" s="1738"/>
      <c r="FU67" s="1738"/>
      <c r="FV67" s="1738"/>
    </row>
    <row r="68" spans="2:178" s="17" customFormat="1" ht="30" customHeight="1">
      <c r="B68" s="1800"/>
      <c r="C68" s="1876"/>
      <c r="F68" s="152" t="s">
        <v>1820</v>
      </c>
      <c r="AL68" s="3252"/>
      <c r="AM68" s="3257"/>
      <c r="AN68" s="3261"/>
      <c r="AO68" s="3262"/>
      <c r="AP68" s="3263"/>
      <c r="AU68" s="152" t="s">
        <v>1821</v>
      </c>
      <c r="BW68" s="3252"/>
      <c r="BX68" s="3257"/>
      <c r="BY68" s="3261"/>
      <c r="BZ68" s="3262"/>
      <c r="CA68" s="3263"/>
      <c r="CD68" s="1815"/>
      <c r="CH68" s="1738"/>
      <c r="CI68" s="1738"/>
      <c r="CJ68" s="1738"/>
      <c r="CK68" s="1738"/>
      <c r="CN68" s="1738"/>
      <c r="CO68" s="1738"/>
      <c r="CP68" s="1738"/>
      <c r="CQ68" s="1738"/>
      <c r="CR68" s="1738"/>
      <c r="CS68" s="1738"/>
      <c r="CT68" s="1738"/>
      <c r="CU68" s="1738"/>
      <c r="CV68" s="1738"/>
      <c r="CW68" s="1738"/>
      <c r="CX68" s="1738"/>
      <c r="CY68" s="1738"/>
      <c r="CZ68" s="1738"/>
      <c r="DA68" s="1738"/>
      <c r="DB68" s="1738"/>
      <c r="DC68" s="1738"/>
      <c r="DD68" s="1738"/>
      <c r="DE68" s="1738"/>
      <c r="DF68" s="1738"/>
      <c r="DG68" s="1738"/>
      <c r="DH68" s="1738"/>
      <c r="DI68" s="1738"/>
      <c r="DJ68" s="1738"/>
      <c r="DK68" s="1738"/>
      <c r="DL68" s="1738"/>
      <c r="DM68" s="1738"/>
      <c r="DN68" s="1738"/>
      <c r="DO68" s="1738"/>
      <c r="DP68" s="1738"/>
      <c r="DQ68" s="1738"/>
      <c r="DR68" s="1738"/>
      <c r="DS68" s="1738"/>
      <c r="DT68" s="1738"/>
      <c r="DU68" s="1738"/>
      <c r="DV68" s="1738"/>
      <c r="DW68" s="1738"/>
      <c r="DX68" s="1738"/>
      <c r="DY68" s="1738"/>
      <c r="DZ68" s="1738"/>
      <c r="EA68" s="1738"/>
      <c r="EB68" s="1738"/>
      <c r="EC68" s="1738"/>
      <c r="ED68" s="1738"/>
      <c r="EE68" s="1738"/>
      <c r="EF68" s="1738"/>
      <c r="EG68" s="1738"/>
      <c r="EH68" s="1738"/>
      <c r="EI68" s="1738"/>
      <c r="EJ68" s="1738"/>
      <c r="EK68" s="1738"/>
      <c r="EL68" s="1738"/>
      <c r="EM68" s="1738"/>
      <c r="EN68" s="1738"/>
      <c r="EO68" s="1738"/>
      <c r="EP68" s="1738"/>
      <c r="EQ68" s="1738"/>
      <c r="ER68" s="1738"/>
      <c r="ES68" s="1738"/>
      <c r="ET68" s="1738"/>
      <c r="EU68" s="1738"/>
      <c r="EV68" s="1738"/>
      <c r="EW68" s="1738"/>
      <c r="EX68" s="1738"/>
      <c r="EY68" s="1738"/>
      <c r="EZ68" s="1738"/>
      <c r="FA68" s="1738"/>
      <c r="FB68" s="1738"/>
      <c r="FC68" s="1738"/>
      <c r="FD68" s="1738"/>
      <c r="FE68" s="1738"/>
      <c r="FF68" s="1738"/>
      <c r="FG68" s="1738"/>
      <c r="FH68" s="1738"/>
      <c r="FI68" s="1738"/>
      <c r="FJ68" s="1738"/>
      <c r="FK68" s="1738"/>
      <c r="FL68" s="1738"/>
      <c r="FM68" s="1738"/>
      <c r="FN68" s="1738"/>
      <c r="FO68" s="1738"/>
      <c r="FP68" s="1738"/>
      <c r="FQ68" s="1738"/>
      <c r="FR68" s="1738"/>
      <c r="FS68" s="1738"/>
      <c r="FT68" s="1738"/>
      <c r="FU68" s="1738"/>
      <c r="FV68" s="1738"/>
    </row>
    <row r="69" spans="2:178" s="17" customFormat="1" ht="30" customHeight="1">
      <c r="B69" s="1800"/>
      <c r="C69" s="1876"/>
      <c r="CD69" s="1815"/>
      <c r="CG69" s="266"/>
      <c r="CH69" s="5"/>
      <c r="CI69" s="5"/>
      <c r="CJ69" s="5"/>
      <c r="CK69" s="5"/>
      <c r="CL69" s="5"/>
      <c r="CM69" s="5"/>
      <c r="CN69" s="1738"/>
      <c r="CO69" s="1738"/>
      <c r="CP69" s="1738"/>
      <c r="CQ69" s="1738"/>
      <c r="CR69" s="1738"/>
      <c r="CS69" s="1738"/>
      <c r="CT69" s="1738"/>
      <c r="CU69" s="1738"/>
      <c r="CV69" s="1738"/>
      <c r="CW69" s="1738"/>
      <c r="CX69" s="1738"/>
      <c r="CY69" s="1738"/>
      <c r="CZ69" s="1738"/>
      <c r="DA69" s="1738"/>
      <c r="DB69" s="1738"/>
      <c r="DC69" s="1738"/>
      <c r="DD69" s="1738"/>
      <c r="DE69" s="1738"/>
      <c r="DF69" s="1738"/>
      <c r="DG69" s="1738"/>
      <c r="DH69" s="1738"/>
      <c r="DI69" s="1738"/>
      <c r="DJ69" s="1738"/>
      <c r="DK69" s="1738"/>
      <c r="DL69" s="1738"/>
      <c r="DM69" s="1738"/>
      <c r="DN69" s="1738"/>
      <c r="DO69" s="1738"/>
      <c r="DP69" s="1738"/>
      <c r="DQ69" s="1738"/>
      <c r="DR69" s="1738"/>
      <c r="DS69" s="1738"/>
      <c r="DT69" s="1738"/>
      <c r="DU69" s="1738"/>
      <c r="DV69" s="1738"/>
      <c r="DW69" s="1738"/>
      <c r="DX69" s="1738"/>
      <c r="DY69" s="1738"/>
      <c r="DZ69" s="1738"/>
      <c r="EA69" s="1738"/>
      <c r="EB69" s="1738"/>
      <c r="EC69" s="1738"/>
      <c r="ED69" s="1738"/>
      <c r="EE69" s="1738"/>
      <c r="EF69" s="1738"/>
      <c r="EG69" s="1738"/>
      <c r="EH69" s="1738"/>
      <c r="EI69" s="1738"/>
      <c r="EJ69" s="1738"/>
      <c r="EK69" s="1738"/>
      <c r="EL69" s="1738"/>
      <c r="EM69" s="1738"/>
      <c r="EN69" s="1738"/>
      <c r="EO69" s="1738"/>
      <c r="EP69" s="1738"/>
      <c r="EQ69" s="1738"/>
      <c r="ER69" s="1738"/>
      <c r="ES69" s="1738"/>
      <c r="ET69" s="1738"/>
      <c r="EU69" s="1738"/>
      <c r="EV69" s="1738"/>
      <c r="EW69" s="1738"/>
      <c r="EX69" s="1738"/>
      <c r="EY69" s="1738"/>
      <c r="EZ69" s="1738"/>
      <c r="FA69" s="1738"/>
      <c r="FB69" s="1738"/>
      <c r="FC69" s="1738"/>
      <c r="FD69" s="1738"/>
      <c r="FE69" s="1738"/>
      <c r="FF69" s="1738"/>
      <c r="FG69" s="1738"/>
      <c r="FH69" s="1738"/>
      <c r="FI69" s="1738"/>
      <c r="FJ69" s="1738"/>
      <c r="FK69" s="1738"/>
      <c r="FL69" s="1738"/>
      <c r="FM69" s="1738"/>
      <c r="FN69" s="1738"/>
      <c r="FO69" s="1738"/>
      <c r="FP69" s="1738"/>
      <c r="FQ69" s="1738"/>
      <c r="FR69" s="1738"/>
      <c r="FS69" s="1738"/>
      <c r="FT69" s="1738"/>
      <c r="FU69" s="1738"/>
      <c r="FV69" s="1738"/>
    </row>
    <row r="70" spans="2:178" s="17" customFormat="1" ht="30" customHeight="1">
      <c r="B70" s="1800"/>
      <c r="C70" s="1876"/>
      <c r="D70" s="1882" t="s">
        <v>111</v>
      </c>
      <c r="F70" s="148" t="s">
        <v>1822</v>
      </c>
      <c r="AL70" s="3252">
        <v>16</v>
      </c>
      <c r="AM70" s="3257"/>
      <c r="AN70" s="3258"/>
      <c r="AO70" s="3259"/>
      <c r="AP70" s="3260"/>
      <c r="AR70" s="3264" t="s">
        <v>1823</v>
      </c>
      <c r="AS70" s="3264"/>
      <c r="AU70" s="148" t="s">
        <v>1824</v>
      </c>
      <c r="BW70" s="3252">
        <v>61</v>
      </c>
      <c r="BX70" s="3257"/>
      <c r="BY70" s="3258"/>
      <c r="BZ70" s="3259"/>
      <c r="CA70" s="3260"/>
      <c r="CD70" s="1815"/>
      <c r="CG70" s="266"/>
      <c r="CH70" s="5"/>
      <c r="CI70" s="5"/>
      <c r="CJ70" s="5"/>
      <c r="CK70" s="5"/>
      <c r="CL70" s="5"/>
      <c r="CM70" s="5"/>
      <c r="CN70" s="1738"/>
      <c r="CO70" s="1738"/>
      <c r="CP70" s="1738"/>
      <c r="CQ70" s="1738"/>
      <c r="CR70" s="1738"/>
      <c r="CS70" s="1738"/>
      <c r="CT70" s="1738"/>
      <c r="CU70" s="1738"/>
      <c r="CV70" s="1738"/>
      <c r="CW70" s="1738"/>
      <c r="CX70" s="1738"/>
      <c r="CY70" s="1738"/>
      <c r="CZ70" s="1738"/>
      <c r="DA70" s="1738"/>
      <c r="DB70" s="1738"/>
      <c r="DC70" s="1738"/>
      <c r="DD70" s="1738"/>
      <c r="DE70" s="1738"/>
      <c r="DF70" s="1738"/>
      <c r="DG70" s="1738"/>
      <c r="DH70" s="1738"/>
      <c r="DI70" s="1738"/>
      <c r="DJ70" s="1738"/>
      <c r="DK70" s="1738"/>
      <c r="DL70" s="1738"/>
      <c r="DM70" s="1738"/>
      <c r="DN70" s="1738"/>
      <c r="DO70" s="1738"/>
      <c r="DP70" s="1738"/>
      <c r="DQ70" s="1738"/>
      <c r="DR70" s="1738"/>
      <c r="DS70" s="1738"/>
      <c r="DT70" s="1738"/>
      <c r="DU70" s="1738"/>
      <c r="DV70" s="1738"/>
      <c r="DW70" s="1738"/>
      <c r="DX70" s="1738"/>
      <c r="DY70" s="1738"/>
      <c r="DZ70" s="1738"/>
      <c r="EA70" s="1738"/>
      <c r="EB70" s="1738"/>
      <c r="EC70" s="1738"/>
      <c r="ED70" s="1738"/>
      <c r="EE70" s="1738"/>
      <c r="EF70" s="1738"/>
      <c r="EG70" s="1738"/>
      <c r="EH70" s="1738"/>
      <c r="EI70" s="1738"/>
      <c r="EJ70" s="1738"/>
      <c r="EK70" s="1738"/>
      <c r="EL70" s="1738"/>
      <c r="EM70" s="1738"/>
      <c r="EN70" s="1738"/>
      <c r="EO70" s="1738"/>
      <c r="EP70" s="1738"/>
      <c r="EQ70" s="1738"/>
      <c r="ER70" s="1738"/>
      <c r="ES70" s="1738"/>
      <c r="ET70" s="1738"/>
      <c r="EU70" s="1738"/>
      <c r="EV70" s="1738"/>
      <c r="EW70" s="1738"/>
      <c r="EX70" s="1738"/>
      <c r="EY70" s="1738"/>
      <c r="EZ70" s="1738"/>
      <c r="FA70" s="1738"/>
      <c r="FB70" s="1738"/>
      <c r="FC70" s="1738"/>
      <c r="FD70" s="1738"/>
      <c r="FE70" s="1738"/>
      <c r="FF70" s="1738"/>
      <c r="FG70" s="1738"/>
      <c r="FH70" s="1738"/>
      <c r="FI70" s="1738"/>
      <c r="FJ70" s="1738"/>
      <c r="FK70" s="1738"/>
      <c r="FL70" s="1738"/>
      <c r="FM70" s="1738"/>
      <c r="FN70" s="1738"/>
      <c r="FO70" s="1738"/>
      <c r="FP70" s="1738"/>
      <c r="FQ70" s="1738"/>
      <c r="FR70" s="1738"/>
      <c r="FS70" s="1738"/>
      <c r="FT70" s="1738"/>
      <c r="FU70" s="1738"/>
      <c r="FV70" s="1738"/>
    </row>
    <row r="71" spans="2:178" s="17" customFormat="1" ht="30" customHeight="1">
      <c r="B71" s="1824"/>
      <c r="C71" s="1876"/>
      <c r="F71" s="152" t="s">
        <v>1825</v>
      </c>
      <c r="AL71" s="3252"/>
      <c r="AM71" s="3257"/>
      <c r="AN71" s="3261"/>
      <c r="AO71" s="3262"/>
      <c r="AP71" s="3263"/>
      <c r="AU71" s="152" t="s">
        <v>1826</v>
      </c>
      <c r="BW71" s="3252"/>
      <c r="BX71" s="3257"/>
      <c r="BY71" s="3261"/>
      <c r="BZ71" s="3262"/>
      <c r="CA71" s="3263"/>
      <c r="CD71" s="1815"/>
      <c r="CG71" s="266"/>
      <c r="CH71" s="5"/>
      <c r="CI71" s="5"/>
      <c r="CJ71" s="5"/>
      <c r="CK71" s="5"/>
      <c r="CL71" s="5"/>
      <c r="CM71" s="5"/>
      <c r="CN71" s="1738"/>
      <c r="CO71" s="1738"/>
      <c r="CP71" s="1738"/>
      <c r="CQ71" s="1738"/>
      <c r="CR71" s="1738"/>
      <c r="CS71" s="1738"/>
      <c r="CT71" s="1738"/>
      <c r="CU71" s="1738"/>
      <c r="CV71" s="1738"/>
      <c r="CW71" s="1738"/>
      <c r="CX71" s="1738"/>
      <c r="CY71" s="1738"/>
      <c r="CZ71" s="1738"/>
      <c r="DA71" s="1738"/>
      <c r="DB71" s="1738"/>
      <c r="DC71" s="1738"/>
      <c r="DD71" s="1738"/>
      <c r="DE71" s="1738"/>
      <c r="DF71" s="1738"/>
      <c r="DG71" s="1738"/>
      <c r="DH71" s="1738"/>
      <c r="DI71" s="1738"/>
      <c r="DJ71" s="1738"/>
      <c r="DK71" s="1738"/>
      <c r="DL71" s="1738"/>
      <c r="DM71" s="1738"/>
      <c r="DN71" s="1738"/>
      <c r="DO71" s="1738"/>
      <c r="DP71" s="1738"/>
      <c r="DQ71" s="1738"/>
      <c r="DR71" s="1738"/>
      <c r="DS71" s="1738"/>
      <c r="DT71" s="1738"/>
      <c r="DU71" s="1738"/>
      <c r="DV71" s="1738"/>
      <c r="DW71" s="1738"/>
      <c r="DX71" s="1738"/>
      <c r="DY71" s="1738"/>
      <c r="DZ71" s="1738"/>
      <c r="EA71" s="1738"/>
      <c r="EB71" s="1738"/>
      <c r="EC71" s="1738"/>
      <c r="ED71" s="1738"/>
      <c r="EE71" s="1738"/>
      <c r="EF71" s="1738"/>
      <c r="EG71" s="1738"/>
      <c r="EH71" s="1738"/>
      <c r="EI71" s="1738"/>
      <c r="EJ71" s="1738"/>
      <c r="EK71" s="1738"/>
      <c r="EL71" s="1738"/>
      <c r="EM71" s="1738"/>
      <c r="EN71" s="1738"/>
      <c r="EO71" s="1738"/>
      <c r="EP71" s="1738"/>
      <c r="EQ71" s="1738"/>
      <c r="ER71" s="1738"/>
      <c r="ES71" s="1738"/>
      <c r="ET71" s="1738"/>
      <c r="EU71" s="1738"/>
      <c r="EV71" s="1738"/>
      <c r="EW71" s="1738"/>
      <c r="EX71" s="1738"/>
      <c r="EY71" s="1738"/>
      <c r="EZ71" s="1738"/>
      <c r="FA71" s="1738"/>
      <c r="FB71" s="1738"/>
      <c r="FC71" s="1738"/>
      <c r="FD71" s="1738"/>
      <c r="FE71" s="1738"/>
      <c r="FF71" s="1738"/>
      <c r="FG71" s="1738"/>
      <c r="FH71" s="1738"/>
      <c r="FI71" s="1738"/>
      <c r="FJ71" s="1738"/>
      <c r="FK71" s="1738"/>
      <c r="FL71" s="1738"/>
      <c r="FM71" s="1738"/>
      <c r="FN71" s="1738"/>
      <c r="FO71" s="1738"/>
      <c r="FP71" s="1738"/>
      <c r="FQ71" s="1738"/>
      <c r="FR71" s="1738"/>
      <c r="FS71" s="1738"/>
      <c r="FT71" s="1738"/>
      <c r="FU71" s="1738"/>
      <c r="FV71" s="1738"/>
    </row>
    <row r="72" spans="2:178" s="17" customFormat="1" ht="30" customHeight="1">
      <c r="B72" s="481"/>
      <c r="C72" s="1876"/>
      <c r="CD72" s="1815"/>
      <c r="CG72" s="266"/>
      <c r="CH72" s="5"/>
      <c r="CI72" s="5"/>
      <c r="CJ72" s="5"/>
      <c r="CK72" s="5"/>
      <c r="CL72" s="5"/>
      <c r="CM72" s="5"/>
      <c r="CN72" s="1738"/>
      <c r="CO72" s="1738"/>
      <c r="CP72" s="1738"/>
      <c r="CQ72" s="1738"/>
      <c r="CR72" s="1738"/>
      <c r="CS72" s="1738"/>
      <c r="CT72" s="1738"/>
      <c r="CU72" s="1738"/>
      <c r="CV72" s="1738"/>
      <c r="CW72" s="1738"/>
      <c r="CX72" s="1738"/>
      <c r="CY72" s="1738"/>
      <c r="CZ72" s="1738"/>
      <c r="DA72" s="1738"/>
      <c r="DB72" s="1738"/>
      <c r="DC72" s="1738"/>
      <c r="DD72" s="1738"/>
      <c r="DE72" s="1738"/>
      <c r="DF72" s="1738"/>
      <c r="DG72" s="1738"/>
      <c r="DH72" s="1738"/>
      <c r="DI72" s="1738"/>
      <c r="DJ72" s="1738"/>
      <c r="DK72" s="1738"/>
      <c r="DL72" s="1738"/>
      <c r="DM72" s="1738"/>
      <c r="DN72" s="1738"/>
      <c r="DO72" s="1738"/>
      <c r="DP72" s="1738"/>
      <c r="DQ72" s="1738"/>
      <c r="DR72" s="1738"/>
      <c r="DS72" s="1738"/>
      <c r="DT72" s="1738"/>
      <c r="DU72" s="1738"/>
      <c r="DV72" s="1738"/>
      <c r="DW72" s="1738"/>
      <c r="DX72" s="1738"/>
      <c r="DY72" s="1738"/>
      <c r="DZ72" s="1738"/>
      <c r="EA72" s="1738"/>
      <c r="EB72" s="1738"/>
      <c r="EC72" s="1738"/>
      <c r="ED72" s="1738"/>
      <c r="EE72" s="1738"/>
      <c r="EF72" s="1738"/>
      <c r="EG72" s="1738"/>
      <c r="EH72" s="1738"/>
      <c r="EI72" s="1738"/>
      <c r="EJ72" s="1738"/>
      <c r="EK72" s="1738"/>
      <c r="EL72" s="1738"/>
      <c r="EM72" s="1738"/>
      <c r="EN72" s="1738"/>
      <c r="EO72" s="1738"/>
      <c r="EP72" s="1738"/>
      <c r="EQ72" s="1738"/>
      <c r="ER72" s="1738"/>
      <c r="ES72" s="1738"/>
      <c r="ET72" s="1738"/>
      <c r="EU72" s="1738"/>
      <c r="EV72" s="1738"/>
      <c r="EW72" s="1738"/>
      <c r="EX72" s="1738"/>
      <c r="EY72" s="1738"/>
      <c r="EZ72" s="1738"/>
      <c r="FA72" s="1738"/>
      <c r="FB72" s="1738"/>
      <c r="FC72" s="1738"/>
      <c r="FD72" s="1738"/>
      <c r="FE72" s="1738"/>
      <c r="FF72" s="1738"/>
      <c r="FG72" s="1738"/>
      <c r="FH72" s="1738"/>
      <c r="FI72" s="1738"/>
      <c r="FJ72" s="1738"/>
      <c r="FK72" s="1738"/>
      <c r="FL72" s="1738"/>
      <c r="FM72" s="1738"/>
      <c r="FN72" s="1738"/>
      <c r="FO72" s="1738"/>
      <c r="FP72" s="1738"/>
      <c r="FQ72" s="1738"/>
      <c r="FR72" s="1738"/>
      <c r="FS72" s="1738"/>
      <c r="FT72" s="1738"/>
      <c r="FU72" s="1738"/>
      <c r="FV72" s="1738"/>
    </row>
    <row r="73" spans="2:178" s="17" customFormat="1" ht="30" customHeight="1">
      <c r="B73" s="481"/>
      <c r="C73" s="1876"/>
      <c r="D73" s="1882" t="s">
        <v>112</v>
      </c>
      <c r="F73" s="148" t="s">
        <v>1827</v>
      </c>
      <c r="AL73" s="3252">
        <v>17</v>
      </c>
      <c r="AM73" s="3257"/>
      <c r="AN73" s="3258"/>
      <c r="AO73" s="3259"/>
      <c r="AP73" s="3260"/>
      <c r="AR73" s="3264" t="s">
        <v>1828</v>
      </c>
      <c r="AS73" s="3264"/>
      <c r="AU73" s="148" t="s">
        <v>1829</v>
      </c>
      <c r="BW73" s="3252">
        <v>68</v>
      </c>
      <c r="BX73" s="3257"/>
      <c r="BY73" s="3258"/>
      <c r="BZ73" s="3259"/>
      <c r="CA73" s="3260"/>
      <c r="CD73" s="1815"/>
      <c r="CG73" s="266"/>
      <c r="CH73" s="5"/>
      <c r="CI73" s="5"/>
      <c r="CJ73" s="5"/>
      <c r="CK73" s="5"/>
      <c r="CL73" s="5"/>
      <c r="CM73" s="5"/>
      <c r="CN73" s="1738"/>
      <c r="CO73" s="1738"/>
      <c r="CP73" s="1738"/>
      <c r="CQ73" s="1738"/>
      <c r="CR73" s="1738"/>
      <c r="CS73" s="1738"/>
      <c r="CT73" s="1738"/>
      <c r="CU73" s="1738"/>
      <c r="CV73" s="1738"/>
      <c r="CW73" s="1738"/>
      <c r="CX73" s="1738"/>
      <c r="CY73" s="1738"/>
      <c r="CZ73" s="1738"/>
      <c r="DA73" s="1738"/>
      <c r="DB73" s="1738"/>
      <c r="DC73" s="1738"/>
      <c r="DD73" s="1738"/>
      <c r="DE73" s="1738"/>
      <c r="DF73" s="1738"/>
      <c r="DG73" s="1738"/>
      <c r="DH73" s="1738"/>
      <c r="DI73" s="1738"/>
      <c r="DJ73" s="1738"/>
      <c r="DK73" s="1738"/>
      <c r="DL73" s="1738"/>
      <c r="DM73" s="1738"/>
      <c r="DN73" s="1738"/>
      <c r="DO73" s="1738"/>
      <c r="DP73" s="1738"/>
      <c r="DQ73" s="1738"/>
      <c r="DR73" s="1738"/>
      <c r="DS73" s="1738"/>
      <c r="DT73" s="1738"/>
      <c r="DU73" s="1738"/>
      <c r="DV73" s="1738"/>
      <c r="DW73" s="1738"/>
      <c r="DX73" s="1738"/>
      <c r="DY73" s="1738"/>
      <c r="DZ73" s="1738"/>
      <c r="EA73" s="1738"/>
      <c r="EB73" s="1738"/>
      <c r="EC73" s="1738"/>
      <c r="ED73" s="1738"/>
      <c r="EE73" s="1738"/>
      <c r="EF73" s="1738"/>
      <c r="EG73" s="1738"/>
      <c r="EH73" s="1738"/>
      <c r="EI73" s="1738"/>
      <c r="EJ73" s="1738"/>
      <c r="EK73" s="1738"/>
      <c r="EL73" s="1738"/>
      <c r="EM73" s="1738"/>
      <c r="EN73" s="1738"/>
      <c r="EO73" s="1738"/>
      <c r="EP73" s="1738"/>
      <c r="EQ73" s="1738"/>
      <c r="ER73" s="1738"/>
      <c r="ES73" s="1738"/>
      <c r="ET73" s="1738"/>
      <c r="EU73" s="1738"/>
      <c r="EV73" s="1738"/>
      <c r="EW73" s="1738"/>
      <c r="EX73" s="1738"/>
      <c r="EY73" s="1738"/>
      <c r="EZ73" s="1738"/>
      <c r="FA73" s="1738"/>
      <c r="FB73" s="1738"/>
      <c r="FC73" s="1738"/>
      <c r="FD73" s="1738"/>
      <c r="FE73" s="1738"/>
      <c r="FF73" s="1738"/>
      <c r="FG73" s="1738"/>
      <c r="FH73" s="1738"/>
      <c r="FI73" s="1738"/>
      <c r="FJ73" s="1738"/>
      <c r="FK73" s="1738"/>
      <c r="FL73" s="1738"/>
      <c r="FM73" s="1738"/>
      <c r="FN73" s="1738"/>
      <c r="FO73" s="1738"/>
      <c r="FP73" s="1738"/>
      <c r="FQ73" s="1738"/>
      <c r="FR73" s="1738"/>
      <c r="FS73" s="1738"/>
      <c r="FT73" s="1738"/>
      <c r="FU73" s="1738"/>
      <c r="FV73" s="1738"/>
    </row>
    <row r="74" spans="2:178" s="17" customFormat="1" ht="30" customHeight="1">
      <c r="B74" s="1766"/>
      <c r="C74" s="1876"/>
      <c r="F74" s="152" t="s">
        <v>1830</v>
      </c>
      <c r="AL74" s="3252"/>
      <c r="AM74" s="3257"/>
      <c r="AN74" s="3261"/>
      <c r="AO74" s="3262"/>
      <c r="AP74" s="3263"/>
      <c r="AU74" s="152" t="s">
        <v>1831</v>
      </c>
      <c r="BW74" s="3252"/>
      <c r="BX74" s="3257"/>
      <c r="BY74" s="3261"/>
      <c r="BZ74" s="3262"/>
      <c r="CA74" s="3263"/>
      <c r="CD74" s="1815"/>
      <c r="CG74" s="266"/>
      <c r="CH74" s="5"/>
      <c r="CI74" s="5"/>
      <c r="CJ74" s="5"/>
      <c r="CK74" s="5"/>
      <c r="CL74" s="5"/>
      <c r="CM74" s="5"/>
      <c r="CN74" s="1738"/>
      <c r="CO74" s="1738"/>
      <c r="CP74" s="1738"/>
      <c r="CQ74" s="1738"/>
      <c r="CR74" s="1738"/>
      <c r="CS74" s="1738"/>
      <c r="CT74" s="1738"/>
      <c r="CU74" s="1738"/>
      <c r="CV74" s="1738"/>
      <c r="CW74" s="1738"/>
      <c r="CX74" s="1738"/>
      <c r="CY74" s="1738"/>
      <c r="CZ74" s="1738"/>
      <c r="DA74" s="1738"/>
      <c r="DB74" s="1738"/>
      <c r="DC74" s="1738"/>
      <c r="DD74" s="1738"/>
      <c r="DE74" s="1738"/>
      <c r="DF74" s="1738"/>
      <c r="DG74" s="1738"/>
      <c r="DH74" s="1738"/>
      <c r="DI74" s="1738"/>
      <c r="DJ74" s="1738"/>
      <c r="DK74" s="1738"/>
      <c r="DL74" s="1738"/>
      <c r="DM74" s="1738"/>
      <c r="DN74" s="1738"/>
      <c r="DO74" s="1738"/>
      <c r="DP74" s="1738"/>
      <c r="DQ74" s="1738"/>
      <c r="DR74" s="1738"/>
      <c r="DS74" s="1738"/>
      <c r="DT74" s="1738"/>
      <c r="DU74" s="1738"/>
      <c r="DV74" s="1738"/>
      <c r="DW74" s="1738"/>
      <c r="DX74" s="1738"/>
      <c r="DY74" s="1738"/>
      <c r="DZ74" s="1738"/>
      <c r="EA74" s="1738"/>
      <c r="EB74" s="1738"/>
      <c r="EC74" s="1738"/>
      <c r="ED74" s="1738"/>
      <c r="EE74" s="1738"/>
      <c r="EF74" s="1738"/>
      <c r="EG74" s="1738"/>
      <c r="EH74" s="1738"/>
      <c r="EI74" s="1738"/>
      <c r="EJ74" s="1738"/>
      <c r="EK74" s="1738"/>
      <c r="EL74" s="1738"/>
      <c r="EM74" s="1738"/>
      <c r="EN74" s="1738"/>
      <c r="EO74" s="1738"/>
      <c r="EP74" s="1738"/>
      <c r="EQ74" s="1738"/>
      <c r="ER74" s="1738"/>
      <c r="ES74" s="1738"/>
      <c r="ET74" s="1738"/>
      <c r="EU74" s="1738"/>
      <c r="EV74" s="1738"/>
      <c r="EW74" s="1738"/>
      <c r="EX74" s="1738"/>
      <c r="EY74" s="1738"/>
      <c r="EZ74" s="1738"/>
      <c r="FA74" s="1738"/>
      <c r="FB74" s="1738"/>
      <c r="FC74" s="1738"/>
      <c r="FD74" s="1738"/>
      <c r="FE74" s="1738"/>
      <c r="FF74" s="1738"/>
      <c r="FG74" s="1738"/>
      <c r="FH74" s="1738"/>
      <c r="FI74" s="1738"/>
      <c r="FJ74" s="1738"/>
      <c r="FK74" s="1738"/>
      <c r="FL74" s="1738"/>
      <c r="FM74" s="1738"/>
      <c r="FN74" s="1738"/>
      <c r="FO74" s="1738"/>
      <c r="FP74" s="1738"/>
      <c r="FQ74" s="1738"/>
      <c r="FR74" s="1738"/>
      <c r="FS74" s="1738"/>
      <c r="FT74" s="1738"/>
      <c r="FU74" s="1738"/>
      <c r="FV74" s="1738"/>
    </row>
    <row r="75" spans="2:178" s="17" customFormat="1" ht="30" customHeight="1">
      <c r="B75" s="1800"/>
      <c r="C75" s="1876"/>
      <c r="AU75" s="160"/>
      <c r="CD75" s="1815"/>
      <c r="CG75" s="266"/>
      <c r="CH75" s="5"/>
      <c r="CI75" s="5"/>
      <c r="CJ75" s="5"/>
      <c r="CK75" s="5"/>
      <c r="CL75" s="5"/>
      <c r="CM75" s="5"/>
      <c r="CN75" s="1738"/>
      <c r="CO75" s="1738"/>
      <c r="CP75" s="1738"/>
      <c r="CQ75" s="1738"/>
      <c r="CR75" s="1738"/>
      <c r="CS75" s="1738"/>
      <c r="CT75" s="1738"/>
      <c r="CU75" s="1738"/>
      <c r="CV75" s="1738"/>
      <c r="CW75" s="1738"/>
      <c r="CX75" s="1738"/>
      <c r="CY75" s="1738"/>
      <c r="CZ75" s="1738"/>
      <c r="DA75" s="1738"/>
      <c r="DB75" s="1738"/>
      <c r="DC75" s="1738"/>
      <c r="DD75" s="1738"/>
      <c r="DE75" s="1738"/>
      <c r="DF75" s="1738"/>
      <c r="DG75" s="1738"/>
      <c r="DH75" s="1738"/>
      <c r="DI75" s="1738"/>
      <c r="DJ75" s="1738"/>
      <c r="DK75" s="1738"/>
      <c r="DL75" s="1738"/>
      <c r="DM75" s="1738"/>
      <c r="DN75" s="1738"/>
      <c r="DO75" s="1738"/>
      <c r="DP75" s="1738"/>
      <c r="DQ75" s="1738"/>
      <c r="DR75" s="1738"/>
      <c r="DS75" s="1738"/>
      <c r="DT75" s="1738"/>
      <c r="DU75" s="1738"/>
      <c r="DV75" s="1738"/>
      <c r="DW75" s="1738"/>
      <c r="DX75" s="1738"/>
      <c r="DY75" s="1738"/>
      <c r="DZ75" s="1738"/>
      <c r="EA75" s="1738"/>
      <c r="EB75" s="1738"/>
      <c r="EC75" s="1738"/>
      <c r="ED75" s="1738"/>
      <c r="EE75" s="1738"/>
      <c r="EF75" s="1738"/>
      <c r="EG75" s="1738"/>
      <c r="EH75" s="1738"/>
      <c r="EI75" s="1738"/>
      <c r="EJ75" s="1738"/>
      <c r="EK75" s="1738"/>
      <c r="EL75" s="1738"/>
      <c r="EM75" s="1738"/>
      <c r="EN75" s="1738"/>
      <c r="EO75" s="1738"/>
      <c r="EP75" s="1738"/>
      <c r="EQ75" s="1738"/>
      <c r="ER75" s="1738"/>
      <c r="ES75" s="1738"/>
      <c r="ET75" s="1738"/>
      <c r="EU75" s="1738"/>
      <c r="EV75" s="1738"/>
      <c r="EW75" s="1738"/>
      <c r="EX75" s="1738"/>
      <c r="EY75" s="1738"/>
      <c r="EZ75" s="1738"/>
      <c r="FA75" s="1738"/>
      <c r="FB75" s="1738"/>
      <c r="FC75" s="1738"/>
      <c r="FD75" s="1738"/>
      <c r="FE75" s="1738"/>
      <c r="FF75" s="1738"/>
      <c r="FG75" s="1738"/>
      <c r="FH75" s="1738"/>
      <c r="FI75" s="1738"/>
      <c r="FJ75" s="1738"/>
      <c r="FK75" s="1738"/>
      <c r="FL75" s="1738"/>
      <c r="FM75" s="1738"/>
      <c r="FN75" s="1738"/>
      <c r="FO75" s="1738"/>
      <c r="FP75" s="1738"/>
      <c r="FQ75" s="1738"/>
      <c r="FR75" s="1738"/>
      <c r="FS75" s="1738"/>
      <c r="FT75" s="1738"/>
      <c r="FU75" s="1738"/>
      <c r="FV75" s="1738"/>
    </row>
    <row r="76" spans="2:178" s="17" customFormat="1" ht="30" customHeight="1">
      <c r="B76" s="1800"/>
      <c r="C76" s="1876"/>
      <c r="D76" s="1882" t="s">
        <v>116</v>
      </c>
      <c r="F76" s="148" t="s">
        <v>1832</v>
      </c>
      <c r="AL76" s="3252">
        <v>18</v>
      </c>
      <c r="AM76" s="3257"/>
      <c r="AN76" s="3258"/>
      <c r="AO76" s="3259"/>
      <c r="AP76" s="3260"/>
      <c r="AR76" s="3264" t="s">
        <v>1833</v>
      </c>
      <c r="AS76" s="3264"/>
      <c r="AU76" s="148" t="s">
        <v>1834</v>
      </c>
      <c r="BW76" s="3252">
        <v>69</v>
      </c>
      <c r="BX76" s="3257"/>
      <c r="BY76" s="3258"/>
      <c r="BZ76" s="3259"/>
      <c r="CA76" s="3260"/>
      <c r="CD76" s="1815"/>
      <c r="CG76" s="266"/>
      <c r="CH76" s="5"/>
      <c r="CI76" s="5"/>
      <c r="CJ76" s="5"/>
      <c r="CK76" s="5"/>
      <c r="CL76" s="5"/>
      <c r="CM76" s="5"/>
      <c r="CN76" s="1738"/>
      <c r="CO76" s="1738"/>
      <c r="CP76" s="1738"/>
      <c r="CQ76" s="1738"/>
      <c r="CR76" s="1738"/>
      <c r="CS76" s="1738"/>
      <c r="CT76" s="1738"/>
      <c r="CU76" s="1738"/>
      <c r="CV76" s="1738"/>
      <c r="CW76" s="1738"/>
      <c r="CX76" s="1738"/>
      <c r="CY76" s="1738"/>
      <c r="CZ76" s="1738"/>
      <c r="DA76" s="1738"/>
      <c r="DB76" s="1738"/>
      <c r="DC76" s="1738"/>
      <c r="DD76" s="1738"/>
      <c r="DE76" s="1738"/>
      <c r="DF76" s="1738"/>
      <c r="DG76" s="1738"/>
      <c r="DH76" s="1738"/>
      <c r="DI76" s="1738"/>
      <c r="DJ76" s="1738"/>
      <c r="DK76" s="1738"/>
      <c r="DL76" s="1738"/>
      <c r="DM76" s="1738"/>
      <c r="DN76" s="1738"/>
      <c r="DO76" s="1738"/>
      <c r="DP76" s="1738"/>
      <c r="DQ76" s="1738"/>
      <c r="DR76" s="1738"/>
      <c r="DS76" s="1738"/>
      <c r="DT76" s="1738"/>
      <c r="DU76" s="1738"/>
      <c r="DV76" s="1738"/>
      <c r="DW76" s="1738"/>
      <c r="DX76" s="1738"/>
      <c r="DY76" s="1738"/>
      <c r="DZ76" s="1738"/>
      <c r="EA76" s="1738"/>
      <c r="EB76" s="1738"/>
      <c r="EC76" s="1738"/>
      <c r="ED76" s="1738"/>
      <c r="EE76" s="1738"/>
      <c r="EF76" s="1738"/>
      <c r="EG76" s="1738"/>
      <c r="EH76" s="1738"/>
      <c r="EI76" s="1738"/>
      <c r="EJ76" s="1738"/>
      <c r="EK76" s="1738"/>
      <c r="EL76" s="1738"/>
      <c r="EM76" s="1738"/>
      <c r="EN76" s="1738"/>
      <c r="EO76" s="1738"/>
      <c r="EP76" s="1738"/>
      <c r="EQ76" s="1738"/>
      <c r="ER76" s="1738"/>
      <c r="ES76" s="1738"/>
      <c r="ET76" s="1738"/>
      <c r="EU76" s="1738"/>
      <c r="EV76" s="1738"/>
      <c r="EW76" s="1738"/>
      <c r="EX76" s="1738"/>
      <c r="EY76" s="1738"/>
      <c r="EZ76" s="1738"/>
      <c r="FA76" s="1738"/>
      <c r="FB76" s="1738"/>
      <c r="FC76" s="1738"/>
      <c r="FD76" s="1738"/>
      <c r="FE76" s="1738"/>
      <c r="FF76" s="1738"/>
      <c r="FG76" s="1738"/>
      <c r="FH76" s="1738"/>
      <c r="FI76" s="1738"/>
      <c r="FJ76" s="1738"/>
      <c r="FK76" s="1738"/>
      <c r="FL76" s="1738"/>
      <c r="FM76" s="1738"/>
      <c r="FN76" s="1738"/>
      <c r="FO76" s="1738"/>
      <c r="FP76" s="1738"/>
      <c r="FQ76" s="1738"/>
      <c r="FR76" s="1738"/>
      <c r="FS76" s="1738"/>
      <c r="FT76" s="1738"/>
      <c r="FU76" s="1738"/>
      <c r="FV76" s="1738"/>
    </row>
    <row r="77" spans="2:178" s="17" customFormat="1" ht="30" customHeight="1">
      <c r="B77" s="1800"/>
      <c r="C77" s="1876"/>
      <c r="F77" s="152" t="s">
        <v>1835</v>
      </c>
      <c r="AL77" s="3252"/>
      <c r="AM77" s="3257"/>
      <c r="AN77" s="3261"/>
      <c r="AO77" s="3262"/>
      <c r="AP77" s="3263"/>
      <c r="AU77" s="152" t="s">
        <v>1836</v>
      </c>
      <c r="BW77" s="3252"/>
      <c r="BX77" s="3257"/>
      <c r="BY77" s="3261"/>
      <c r="BZ77" s="3262"/>
      <c r="CA77" s="3263"/>
      <c r="CD77" s="1815"/>
      <c r="CG77" s="266"/>
      <c r="CH77" s="5"/>
      <c r="CI77" s="5"/>
      <c r="CJ77" s="5"/>
      <c r="CK77" s="5"/>
      <c r="CL77" s="5"/>
      <c r="CM77" s="5"/>
      <c r="CN77" s="1738"/>
      <c r="CO77" s="1738"/>
      <c r="CP77" s="1738"/>
      <c r="CQ77" s="1738"/>
      <c r="CR77" s="1738"/>
      <c r="CS77" s="1738"/>
      <c r="CT77" s="1738"/>
      <c r="CU77" s="1738"/>
      <c r="CV77" s="1738"/>
      <c r="CW77" s="1738"/>
      <c r="CX77" s="1738"/>
      <c r="CY77" s="1738"/>
      <c r="CZ77" s="1738"/>
      <c r="DA77" s="1738"/>
      <c r="DB77" s="1738"/>
      <c r="DC77" s="1738"/>
      <c r="DD77" s="1738"/>
      <c r="DE77" s="1738"/>
      <c r="DF77" s="1738"/>
      <c r="DG77" s="1738"/>
      <c r="DH77" s="1738"/>
      <c r="DI77" s="1738"/>
      <c r="DJ77" s="1738"/>
      <c r="DK77" s="1738"/>
      <c r="DL77" s="1738"/>
      <c r="DM77" s="1738"/>
      <c r="DN77" s="1738"/>
      <c r="DO77" s="1738"/>
      <c r="DP77" s="1738"/>
      <c r="DQ77" s="1738"/>
      <c r="DR77" s="1738"/>
      <c r="DS77" s="1738"/>
      <c r="DT77" s="1738"/>
      <c r="DU77" s="1738"/>
      <c r="DV77" s="1738"/>
      <c r="DW77" s="1738"/>
      <c r="DX77" s="1738"/>
      <c r="DY77" s="1738"/>
      <c r="DZ77" s="1738"/>
      <c r="EA77" s="1738"/>
      <c r="EB77" s="1738"/>
      <c r="EC77" s="1738"/>
      <c r="ED77" s="1738"/>
      <c r="EE77" s="1738"/>
      <c r="EF77" s="1738"/>
      <c r="EG77" s="1738"/>
      <c r="EH77" s="1738"/>
      <c r="EI77" s="1738"/>
      <c r="EJ77" s="1738"/>
      <c r="EK77" s="1738"/>
      <c r="EL77" s="1738"/>
      <c r="EM77" s="1738"/>
      <c r="EN77" s="1738"/>
      <c r="EO77" s="1738"/>
      <c r="EP77" s="1738"/>
      <c r="EQ77" s="1738"/>
      <c r="ER77" s="1738"/>
      <c r="ES77" s="1738"/>
      <c r="ET77" s="1738"/>
      <c r="EU77" s="1738"/>
      <c r="EV77" s="1738"/>
      <c r="EW77" s="1738"/>
      <c r="EX77" s="1738"/>
      <c r="EY77" s="1738"/>
      <c r="EZ77" s="1738"/>
      <c r="FA77" s="1738"/>
      <c r="FB77" s="1738"/>
      <c r="FC77" s="1738"/>
      <c r="FD77" s="1738"/>
      <c r="FE77" s="1738"/>
      <c r="FF77" s="1738"/>
      <c r="FG77" s="1738"/>
      <c r="FH77" s="1738"/>
      <c r="FI77" s="1738"/>
      <c r="FJ77" s="1738"/>
      <c r="FK77" s="1738"/>
      <c r="FL77" s="1738"/>
      <c r="FM77" s="1738"/>
      <c r="FN77" s="1738"/>
      <c r="FO77" s="1738"/>
      <c r="FP77" s="1738"/>
      <c r="FQ77" s="1738"/>
      <c r="FR77" s="1738"/>
      <c r="FS77" s="1738"/>
      <c r="FT77" s="1738"/>
      <c r="FU77" s="1738"/>
      <c r="FV77" s="1738"/>
    </row>
    <row r="78" spans="2:178" s="17" customFormat="1" ht="30" customHeight="1">
      <c r="B78" s="1800"/>
      <c r="C78" s="1876"/>
      <c r="F78" s="160"/>
      <c r="AU78" s="160"/>
      <c r="CD78" s="1815"/>
      <c r="CG78" s="266"/>
      <c r="CH78" s="5"/>
      <c r="CI78" s="5"/>
      <c r="CJ78" s="5"/>
      <c r="CK78" s="5"/>
      <c r="CL78" s="5"/>
      <c r="CM78" s="5"/>
      <c r="CN78" s="1738"/>
      <c r="CO78" s="1738"/>
      <c r="CP78" s="1738"/>
      <c r="CQ78" s="1738"/>
      <c r="CR78" s="1738"/>
      <c r="CS78" s="1738"/>
      <c r="CT78" s="1738"/>
      <c r="CU78" s="1738"/>
      <c r="CV78" s="1738"/>
      <c r="CW78" s="1738"/>
      <c r="CX78" s="1738"/>
      <c r="CY78" s="1738"/>
      <c r="CZ78" s="1738"/>
      <c r="DA78" s="1738"/>
      <c r="DB78" s="1738"/>
      <c r="DC78" s="1738"/>
      <c r="DD78" s="1738"/>
      <c r="DE78" s="1738"/>
      <c r="DF78" s="1738"/>
      <c r="DG78" s="1738"/>
      <c r="DH78" s="1738"/>
      <c r="DI78" s="1738"/>
      <c r="DJ78" s="1738"/>
      <c r="DK78" s="1738"/>
      <c r="DL78" s="1738"/>
      <c r="DM78" s="1738"/>
      <c r="DN78" s="1738"/>
      <c r="DO78" s="1738"/>
      <c r="DP78" s="1738"/>
      <c r="DQ78" s="1738"/>
      <c r="DR78" s="1738"/>
      <c r="DS78" s="1738"/>
      <c r="DT78" s="1738"/>
      <c r="DU78" s="1738"/>
      <c r="DV78" s="1738"/>
      <c r="DW78" s="1738"/>
      <c r="DX78" s="1738"/>
      <c r="DY78" s="1738"/>
      <c r="DZ78" s="1738"/>
      <c r="EA78" s="1738"/>
      <c r="EB78" s="1738"/>
      <c r="EC78" s="1738"/>
      <c r="ED78" s="1738"/>
      <c r="EE78" s="1738"/>
      <c r="EF78" s="1738"/>
      <c r="EG78" s="1738"/>
      <c r="EH78" s="1738"/>
      <c r="EI78" s="1738"/>
      <c r="EJ78" s="1738"/>
      <c r="EK78" s="1738"/>
      <c r="EL78" s="1738"/>
      <c r="EM78" s="1738"/>
      <c r="EN78" s="1738"/>
      <c r="EO78" s="1738"/>
      <c r="EP78" s="1738"/>
      <c r="EQ78" s="1738"/>
      <c r="ER78" s="1738"/>
      <c r="ES78" s="1738"/>
      <c r="ET78" s="1738"/>
      <c r="EU78" s="1738"/>
      <c r="EV78" s="1738"/>
      <c r="EW78" s="1738"/>
      <c r="EX78" s="1738"/>
      <c r="EY78" s="1738"/>
      <c r="EZ78" s="1738"/>
      <c r="FA78" s="1738"/>
      <c r="FB78" s="1738"/>
      <c r="FC78" s="1738"/>
      <c r="FD78" s="1738"/>
      <c r="FE78" s="1738"/>
      <c r="FF78" s="1738"/>
      <c r="FG78" s="1738"/>
      <c r="FH78" s="1738"/>
      <c r="FI78" s="1738"/>
      <c r="FJ78" s="1738"/>
      <c r="FK78" s="1738"/>
      <c r="FL78" s="1738"/>
      <c r="FM78" s="1738"/>
      <c r="FN78" s="1738"/>
      <c r="FO78" s="1738"/>
      <c r="FP78" s="1738"/>
      <c r="FQ78" s="1738"/>
      <c r="FR78" s="1738"/>
      <c r="FS78" s="1738"/>
      <c r="FT78" s="1738"/>
      <c r="FU78" s="1738"/>
      <c r="FV78" s="1738"/>
    </row>
    <row r="79" spans="2:178" s="17" customFormat="1" ht="30" customHeight="1">
      <c r="B79" s="1824"/>
      <c r="C79" s="1876"/>
      <c r="D79" s="1882" t="s">
        <v>119</v>
      </c>
      <c r="F79" s="148" t="s">
        <v>1837</v>
      </c>
      <c r="AL79" s="3252">
        <v>19</v>
      </c>
      <c r="AM79" s="3257"/>
      <c r="AN79" s="3258"/>
      <c r="AO79" s="3259"/>
      <c r="AP79" s="3260"/>
      <c r="AR79" s="3264" t="s">
        <v>1838</v>
      </c>
      <c r="AS79" s="3264"/>
      <c r="AU79" s="148" t="s">
        <v>1839</v>
      </c>
      <c r="BW79" s="3252">
        <v>70</v>
      </c>
      <c r="BX79" s="3257"/>
      <c r="BY79" s="3258"/>
      <c r="BZ79" s="3259"/>
      <c r="CA79" s="3260"/>
      <c r="CD79" s="1815"/>
      <c r="CG79" s="266"/>
      <c r="CH79" s="5"/>
      <c r="CI79" s="5"/>
      <c r="CJ79" s="5"/>
      <c r="CK79" s="5"/>
      <c r="CL79" s="5"/>
      <c r="CM79" s="5"/>
      <c r="CN79" s="1738"/>
      <c r="CO79" s="1738"/>
      <c r="CP79" s="1738"/>
      <c r="CQ79" s="1738"/>
      <c r="CR79" s="1738"/>
      <c r="CS79" s="1738"/>
      <c r="CT79" s="1738"/>
      <c r="CU79" s="1738"/>
      <c r="CV79" s="1738"/>
      <c r="CW79" s="1738"/>
      <c r="CX79" s="1738"/>
      <c r="CY79" s="1738"/>
      <c r="CZ79" s="1738"/>
      <c r="DA79" s="1738"/>
      <c r="DB79" s="1738"/>
      <c r="DC79" s="1738"/>
      <c r="DD79" s="1738"/>
      <c r="DE79" s="1738"/>
      <c r="DF79" s="1738"/>
      <c r="DG79" s="1738"/>
      <c r="DH79" s="1738"/>
      <c r="DI79" s="1738"/>
      <c r="DJ79" s="1738"/>
      <c r="DK79" s="1738"/>
      <c r="DL79" s="1738"/>
      <c r="DM79" s="1738"/>
      <c r="DN79" s="1738"/>
      <c r="DO79" s="1738"/>
      <c r="DP79" s="1738"/>
      <c r="DQ79" s="1738"/>
      <c r="DR79" s="1738"/>
      <c r="DS79" s="1738"/>
      <c r="DT79" s="1738"/>
      <c r="DU79" s="1738"/>
      <c r="DV79" s="1738"/>
      <c r="DW79" s="1738"/>
      <c r="DX79" s="1738"/>
      <c r="DY79" s="1738"/>
      <c r="DZ79" s="1738"/>
      <c r="EA79" s="1738"/>
      <c r="EB79" s="1738"/>
      <c r="EC79" s="1738"/>
      <c r="ED79" s="1738"/>
      <c r="EE79" s="1738"/>
      <c r="EF79" s="1738"/>
      <c r="EG79" s="1738"/>
      <c r="EH79" s="1738"/>
      <c r="EI79" s="1738"/>
      <c r="EJ79" s="1738"/>
      <c r="EK79" s="1738"/>
      <c r="EL79" s="1738"/>
      <c r="EM79" s="1738"/>
      <c r="EN79" s="1738"/>
      <c r="EO79" s="1738"/>
      <c r="EP79" s="1738"/>
      <c r="EQ79" s="1738"/>
      <c r="ER79" s="1738"/>
      <c r="ES79" s="1738"/>
      <c r="ET79" s="1738"/>
      <c r="EU79" s="1738"/>
      <c r="EV79" s="1738"/>
      <c r="EW79" s="1738"/>
      <c r="EX79" s="1738"/>
      <c r="EY79" s="1738"/>
      <c r="EZ79" s="1738"/>
      <c r="FA79" s="1738"/>
      <c r="FB79" s="1738"/>
      <c r="FC79" s="1738"/>
      <c r="FD79" s="1738"/>
      <c r="FE79" s="1738"/>
      <c r="FF79" s="1738"/>
      <c r="FG79" s="1738"/>
      <c r="FH79" s="1738"/>
      <c r="FI79" s="1738"/>
      <c r="FJ79" s="1738"/>
      <c r="FK79" s="1738"/>
      <c r="FL79" s="1738"/>
      <c r="FM79" s="1738"/>
      <c r="FN79" s="1738"/>
      <c r="FO79" s="1738"/>
      <c r="FP79" s="1738"/>
      <c r="FQ79" s="1738"/>
      <c r="FR79" s="1738"/>
      <c r="FS79" s="1738"/>
      <c r="FT79" s="1738"/>
      <c r="FU79" s="1738"/>
      <c r="FV79" s="1738"/>
    </row>
    <row r="80" spans="2:178" s="17" customFormat="1" ht="30" customHeight="1">
      <c r="B80" s="481"/>
      <c r="C80" s="1876"/>
      <c r="F80" s="152" t="s">
        <v>1840</v>
      </c>
      <c r="AL80" s="3252"/>
      <c r="AM80" s="3257"/>
      <c r="AN80" s="3261"/>
      <c r="AO80" s="3262"/>
      <c r="AP80" s="3263"/>
      <c r="AU80" s="152" t="s">
        <v>1841</v>
      </c>
      <c r="BW80" s="3252"/>
      <c r="BX80" s="3257"/>
      <c r="BY80" s="3261"/>
      <c r="BZ80" s="3262"/>
      <c r="CA80" s="3263"/>
      <c r="CD80" s="1815"/>
      <c r="CG80" s="266"/>
      <c r="CH80" s="5"/>
      <c r="CI80" s="5"/>
      <c r="CJ80" s="5"/>
      <c r="CK80" s="5"/>
      <c r="CL80" s="5"/>
      <c r="CM80" s="5"/>
      <c r="CN80" s="1738"/>
      <c r="CO80" s="1738"/>
      <c r="CP80" s="1738"/>
      <c r="CQ80" s="1738"/>
      <c r="CR80" s="1738"/>
      <c r="CS80" s="1738"/>
      <c r="CT80" s="1738"/>
      <c r="CU80" s="1738"/>
      <c r="CV80" s="1738"/>
      <c r="CW80" s="1738"/>
      <c r="CX80" s="1738"/>
      <c r="CY80" s="1738"/>
      <c r="CZ80" s="1738"/>
      <c r="DA80" s="1738"/>
      <c r="DB80" s="1738"/>
      <c r="DC80" s="1738"/>
      <c r="DD80" s="1738"/>
      <c r="DE80" s="1738"/>
      <c r="DF80" s="1738"/>
      <c r="DG80" s="1738"/>
      <c r="DH80" s="1738"/>
      <c r="DI80" s="1738"/>
      <c r="DJ80" s="1738"/>
      <c r="DK80" s="1738"/>
      <c r="DL80" s="1738"/>
      <c r="DM80" s="1738"/>
      <c r="DN80" s="1738"/>
      <c r="DO80" s="1738"/>
      <c r="DP80" s="1738"/>
      <c r="DQ80" s="1738"/>
      <c r="DR80" s="1738"/>
      <c r="DS80" s="1738"/>
      <c r="DT80" s="1738"/>
      <c r="DU80" s="1738"/>
      <c r="DV80" s="1738"/>
      <c r="DW80" s="1738"/>
      <c r="DX80" s="1738"/>
      <c r="DY80" s="1738"/>
      <c r="DZ80" s="1738"/>
      <c r="EA80" s="1738"/>
      <c r="EB80" s="1738"/>
      <c r="EC80" s="1738"/>
      <c r="ED80" s="1738"/>
      <c r="EE80" s="1738"/>
      <c r="EF80" s="1738"/>
      <c r="EG80" s="1738"/>
      <c r="EH80" s="1738"/>
      <c r="EI80" s="1738"/>
      <c r="EJ80" s="1738"/>
      <c r="EK80" s="1738"/>
      <c r="EL80" s="1738"/>
      <c r="EM80" s="1738"/>
      <c r="EN80" s="1738"/>
      <c r="EO80" s="1738"/>
      <c r="EP80" s="1738"/>
      <c r="EQ80" s="1738"/>
      <c r="ER80" s="1738"/>
      <c r="ES80" s="1738"/>
      <c r="ET80" s="1738"/>
      <c r="EU80" s="1738"/>
      <c r="EV80" s="1738"/>
      <c r="EW80" s="1738"/>
      <c r="EX80" s="1738"/>
      <c r="EY80" s="1738"/>
      <c r="EZ80" s="1738"/>
      <c r="FA80" s="1738"/>
      <c r="FB80" s="1738"/>
      <c r="FC80" s="1738"/>
      <c r="FD80" s="1738"/>
      <c r="FE80" s="1738"/>
      <c r="FF80" s="1738"/>
      <c r="FG80" s="1738"/>
      <c r="FH80" s="1738"/>
      <c r="FI80" s="1738"/>
      <c r="FJ80" s="1738"/>
      <c r="FK80" s="1738"/>
      <c r="FL80" s="1738"/>
      <c r="FM80" s="1738"/>
      <c r="FN80" s="1738"/>
      <c r="FO80" s="1738"/>
      <c r="FP80" s="1738"/>
      <c r="FQ80" s="1738"/>
      <c r="FR80" s="1738"/>
      <c r="FS80" s="1738"/>
      <c r="FT80" s="1738"/>
      <c r="FU80" s="1738"/>
      <c r="FV80" s="1738"/>
    </row>
    <row r="81" spans="1:178" s="17" customFormat="1" ht="30" customHeight="1">
      <c r="B81" s="481"/>
      <c r="C81" s="1876"/>
      <c r="CD81" s="1815"/>
      <c r="CG81" s="266"/>
      <c r="CH81" s="5"/>
      <c r="CI81" s="5"/>
      <c r="CJ81" s="5"/>
      <c r="CK81" s="5"/>
      <c r="CL81" s="5"/>
      <c r="CM81" s="5"/>
      <c r="CN81" s="1738"/>
      <c r="CO81" s="1738"/>
      <c r="CP81" s="1738"/>
      <c r="CQ81" s="1738"/>
      <c r="CR81" s="1738"/>
      <c r="CS81" s="1738"/>
      <c r="CT81" s="1738"/>
      <c r="CU81" s="1738"/>
      <c r="CV81" s="1738"/>
      <c r="CW81" s="1738"/>
      <c r="CX81" s="1738"/>
      <c r="CY81" s="1738"/>
      <c r="CZ81" s="1738"/>
      <c r="DA81" s="1738"/>
      <c r="DB81" s="1738"/>
      <c r="DC81" s="1738"/>
      <c r="DD81" s="1738"/>
      <c r="DE81" s="1738"/>
      <c r="DF81" s="1738"/>
      <c r="DG81" s="1738"/>
      <c r="DH81" s="1738"/>
      <c r="DI81" s="1738"/>
      <c r="DJ81" s="1738"/>
      <c r="DK81" s="1738"/>
      <c r="DL81" s="1738"/>
      <c r="DM81" s="1738"/>
      <c r="DN81" s="1738"/>
      <c r="DO81" s="1738"/>
      <c r="DP81" s="1738"/>
      <c r="DQ81" s="1738"/>
      <c r="DR81" s="1738"/>
      <c r="DS81" s="1738"/>
      <c r="DT81" s="1738"/>
      <c r="DU81" s="1738"/>
      <c r="DV81" s="1738"/>
      <c r="DW81" s="1738"/>
      <c r="DX81" s="1738"/>
      <c r="DY81" s="1738"/>
      <c r="DZ81" s="1738"/>
      <c r="EA81" s="1738"/>
      <c r="EB81" s="1738"/>
      <c r="EC81" s="1738"/>
      <c r="ED81" s="1738"/>
      <c r="EE81" s="1738"/>
      <c r="EF81" s="1738"/>
      <c r="EG81" s="1738"/>
      <c r="EH81" s="1738"/>
      <c r="EI81" s="1738"/>
      <c r="EJ81" s="1738"/>
      <c r="EK81" s="1738"/>
      <c r="EL81" s="1738"/>
      <c r="EM81" s="1738"/>
      <c r="EN81" s="1738"/>
      <c r="EO81" s="1738"/>
      <c r="EP81" s="1738"/>
      <c r="EQ81" s="1738"/>
      <c r="ER81" s="1738"/>
      <c r="ES81" s="1738"/>
      <c r="ET81" s="1738"/>
      <c r="EU81" s="1738"/>
      <c r="EV81" s="1738"/>
      <c r="EW81" s="1738"/>
      <c r="EX81" s="1738"/>
      <c r="EY81" s="1738"/>
      <c r="EZ81" s="1738"/>
      <c r="FA81" s="1738"/>
      <c r="FB81" s="1738"/>
      <c r="FC81" s="1738"/>
      <c r="FD81" s="1738"/>
      <c r="FE81" s="1738"/>
      <c r="FF81" s="1738"/>
      <c r="FG81" s="1738"/>
      <c r="FH81" s="1738"/>
      <c r="FI81" s="1738"/>
      <c r="FJ81" s="1738"/>
      <c r="FK81" s="1738"/>
      <c r="FL81" s="1738"/>
      <c r="FM81" s="1738"/>
      <c r="FN81" s="1738"/>
      <c r="FO81" s="1738"/>
      <c r="FP81" s="1738"/>
      <c r="FQ81" s="1738"/>
      <c r="FR81" s="1738"/>
      <c r="FS81" s="1738"/>
      <c r="FT81" s="1738"/>
      <c r="FU81" s="1738"/>
      <c r="FV81" s="1738"/>
    </row>
    <row r="82" spans="1:178" s="17" customFormat="1" ht="30" customHeight="1">
      <c r="B82" s="1766"/>
      <c r="C82" s="1876"/>
      <c r="D82" s="1882" t="s">
        <v>120</v>
      </c>
      <c r="F82" s="148" t="s">
        <v>1842</v>
      </c>
      <c r="AL82" s="3252">
        <v>23</v>
      </c>
      <c r="AM82" s="3257"/>
      <c r="AN82" s="3258"/>
      <c r="AO82" s="3259"/>
      <c r="AP82" s="3260"/>
      <c r="AR82" s="3264" t="s">
        <v>1843</v>
      </c>
      <c r="AS82" s="3264"/>
      <c r="AU82" s="148" t="s">
        <v>1844</v>
      </c>
      <c r="BW82" s="3252">
        <v>78</v>
      </c>
      <c r="BX82" s="3257"/>
      <c r="BY82" s="3258"/>
      <c r="BZ82" s="3259"/>
      <c r="CA82" s="3260"/>
      <c r="CD82" s="1815"/>
      <c r="CG82" s="266"/>
      <c r="CH82" s="5"/>
      <c r="CI82" s="5"/>
      <c r="CJ82" s="5"/>
      <c r="CK82" s="5"/>
      <c r="CL82" s="5"/>
      <c r="CM82" s="5"/>
      <c r="CN82" s="1738"/>
      <c r="CO82" s="1738"/>
      <c r="CP82" s="1738"/>
      <c r="CQ82" s="1738"/>
      <c r="CR82" s="1738"/>
      <c r="CS82" s="1738"/>
      <c r="CT82" s="1738"/>
      <c r="CU82" s="1738"/>
      <c r="CV82" s="1738"/>
      <c r="CW82" s="1738"/>
      <c r="CX82" s="1738"/>
      <c r="CY82" s="1738"/>
      <c r="CZ82" s="1738"/>
      <c r="DA82" s="1738"/>
      <c r="DB82" s="1738"/>
      <c r="DC82" s="1738"/>
      <c r="DD82" s="1738"/>
      <c r="DE82" s="1738"/>
      <c r="DF82" s="1738"/>
      <c r="DG82" s="1738"/>
      <c r="DH82" s="1738"/>
      <c r="DI82" s="1738"/>
      <c r="DJ82" s="1738"/>
      <c r="DK82" s="1738"/>
      <c r="DL82" s="1738"/>
      <c r="DM82" s="1738"/>
      <c r="DN82" s="1738"/>
      <c r="DO82" s="1738"/>
      <c r="DP82" s="1738"/>
      <c r="DQ82" s="1738"/>
      <c r="DR82" s="1738"/>
      <c r="DS82" s="1738"/>
      <c r="DT82" s="1738"/>
      <c r="DU82" s="1738"/>
      <c r="DV82" s="1738"/>
      <c r="DW82" s="1738"/>
      <c r="DX82" s="1738"/>
      <c r="DY82" s="1738"/>
      <c r="DZ82" s="1738"/>
      <c r="EA82" s="1738"/>
      <c r="EB82" s="1738"/>
      <c r="EC82" s="1738"/>
      <c r="ED82" s="1738"/>
      <c r="EE82" s="1738"/>
      <c r="EF82" s="1738"/>
      <c r="EG82" s="1738"/>
      <c r="EH82" s="1738"/>
      <c r="EI82" s="1738"/>
      <c r="EJ82" s="1738"/>
      <c r="EK82" s="1738"/>
      <c r="EL82" s="1738"/>
      <c r="EM82" s="1738"/>
      <c r="EN82" s="1738"/>
      <c r="EO82" s="1738"/>
      <c r="EP82" s="1738"/>
      <c r="EQ82" s="1738"/>
      <c r="ER82" s="1738"/>
      <c r="ES82" s="1738"/>
      <c r="ET82" s="1738"/>
      <c r="EU82" s="1738"/>
      <c r="EV82" s="1738"/>
      <c r="EW82" s="1738"/>
      <c r="EX82" s="1738"/>
      <c r="EY82" s="1738"/>
      <c r="EZ82" s="1738"/>
      <c r="FA82" s="1738"/>
      <c r="FB82" s="1738"/>
      <c r="FC82" s="1738"/>
      <c r="FD82" s="1738"/>
      <c r="FE82" s="1738"/>
      <c r="FF82" s="1738"/>
      <c r="FG82" s="1738"/>
      <c r="FH82" s="1738"/>
      <c r="FI82" s="1738"/>
      <c r="FJ82" s="1738"/>
      <c r="FK82" s="1738"/>
      <c r="FL82" s="1738"/>
      <c r="FM82" s="1738"/>
      <c r="FN82" s="1738"/>
      <c r="FO82" s="1738"/>
      <c r="FP82" s="1738"/>
      <c r="FQ82" s="1738"/>
      <c r="FR82" s="1738"/>
      <c r="FS82" s="1738"/>
      <c r="FT82" s="1738"/>
      <c r="FU82" s="1738"/>
      <c r="FV82" s="1738"/>
    </row>
    <row r="83" spans="1:178" s="17" customFormat="1" ht="30" customHeight="1">
      <c r="B83" s="1800"/>
      <c r="C83" s="1876"/>
      <c r="F83" s="152" t="s">
        <v>1845</v>
      </c>
      <c r="AL83" s="3252"/>
      <c r="AM83" s="3257"/>
      <c r="AN83" s="3261"/>
      <c r="AO83" s="3262"/>
      <c r="AP83" s="3263"/>
      <c r="AU83" s="148" t="s">
        <v>1846</v>
      </c>
      <c r="BW83" s="3252"/>
      <c r="BX83" s="3257"/>
      <c r="BY83" s="3261"/>
      <c r="BZ83" s="3262"/>
      <c r="CA83" s="3263"/>
      <c r="CD83" s="1815"/>
      <c r="CG83" s="266"/>
      <c r="CH83" s="5"/>
      <c r="CI83" s="5"/>
      <c r="CJ83" s="5"/>
      <c r="CK83" s="5"/>
      <c r="CL83" s="5"/>
      <c r="CM83" s="5"/>
      <c r="CN83" s="1738"/>
      <c r="CO83" s="1738"/>
      <c r="CP83" s="1738"/>
      <c r="CQ83" s="1738"/>
      <c r="CR83" s="1738"/>
      <c r="CS83" s="1738"/>
      <c r="CT83" s="1738"/>
      <c r="CU83" s="1738"/>
      <c r="CV83" s="1738"/>
      <c r="CW83" s="1738"/>
      <c r="CX83" s="1738"/>
      <c r="CY83" s="1738"/>
      <c r="CZ83" s="1738"/>
      <c r="DA83" s="1738"/>
      <c r="DB83" s="1738"/>
      <c r="DC83" s="1738"/>
      <c r="DD83" s="1738"/>
      <c r="DE83" s="1738"/>
      <c r="DF83" s="1738"/>
      <c r="DG83" s="1738"/>
      <c r="DH83" s="1738"/>
      <c r="DI83" s="1738"/>
      <c r="DJ83" s="1738"/>
      <c r="DK83" s="1738"/>
      <c r="DL83" s="1738"/>
      <c r="DM83" s="1738"/>
      <c r="DN83" s="1738"/>
      <c r="DO83" s="1738"/>
      <c r="DP83" s="1738"/>
      <c r="DQ83" s="1738"/>
      <c r="DR83" s="1738"/>
      <c r="DS83" s="1738"/>
      <c r="DT83" s="1738"/>
      <c r="DU83" s="1738"/>
      <c r="DV83" s="1738"/>
      <c r="DW83" s="1738"/>
      <c r="DX83" s="1738"/>
      <c r="DY83" s="1738"/>
      <c r="DZ83" s="1738"/>
      <c r="EA83" s="1738"/>
      <c r="EB83" s="1738"/>
      <c r="EC83" s="1738"/>
      <c r="ED83" s="1738"/>
      <c r="EE83" s="1738"/>
      <c r="EF83" s="1738"/>
      <c r="EG83" s="1738"/>
      <c r="EH83" s="1738"/>
      <c r="EI83" s="1738"/>
      <c r="EJ83" s="1738"/>
      <c r="EK83" s="1738"/>
      <c r="EL83" s="1738"/>
      <c r="EM83" s="1738"/>
      <c r="EN83" s="1738"/>
      <c r="EO83" s="1738"/>
      <c r="EP83" s="1738"/>
      <c r="EQ83" s="1738"/>
      <c r="ER83" s="1738"/>
      <c r="ES83" s="1738"/>
      <c r="ET83" s="1738"/>
      <c r="EU83" s="1738"/>
      <c r="EV83" s="1738"/>
      <c r="EW83" s="1738"/>
      <c r="EX83" s="1738"/>
      <c r="EY83" s="1738"/>
      <c r="EZ83" s="1738"/>
      <c r="FA83" s="1738"/>
      <c r="FB83" s="1738"/>
      <c r="FC83" s="1738"/>
      <c r="FD83" s="1738"/>
      <c r="FE83" s="1738"/>
      <c r="FF83" s="1738"/>
      <c r="FG83" s="1738"/>
      <c r="FH83" s="1738"/>
      <c r="FI83" s="1738"/>
      <c r="FJ83" s="1738"/>
      <c r="FK83" s="1738"/>
      <c r="FL83" s="1738"/>
      <c r="FM83" s="1738"/>
      <c r="FN83" s="1738"/>
      <c r="FO83" s="1738"/>
      <c r="FP83" s="1738"/>
      <c r="FQ83" s="1738"/>
      <c r="FR83" s="1738"/>
      <c r="FS83" s="1738"/>
      <c r="FT83" s="1738"/>
      <c r="FU83" s="1738"/>
      <c r="FV83" s="1738"/>
    </row>
    <row r="84" spans="1:178" s="17" customFormat="1" ht="30" customHeight="1">
      <c r="B84" s="1800"/>
      <c r="C84" s="1876"/>
      <c r="AU84" s="152" t="s">
        <v>1847</v>
      </c>
      <c r="CD84" s="1815"/>
      <c r="CG84" s="266"/>
      <c r="CH84" s="5"/>
      <c r="CI84" s="5"/>
      <c r="CJ84" s="5"/>
      <c r="CK84" s="5"/>
      <c r="CL84" s="5"/>
      <c r="CM84" s="5"/>
      <c r="CN84" s="1738"/>
      <c r="CO84" s="1738"/>
      <c r="CP84" s="1738"/>
      <c r="CQ84" s="1738"/>
      <c r="CR84" s="1738"/>
      <c r="CS84" s="1738"/>
      <c r="CT84" s="1738"/>
      <c r="CU84" s="1738"/>
      <c r="CV84" s="1738"/>
      <c r="CW84" s="1738"/>
      <c r="CX84" s="1738"/>
      <c r="CY84" s="1738"/>
      <c r="CZ84" s="1738"/>
      <c r="DA84" s="1738"/>
      <c r="DB84" s="1738"/>
      <c r="DC84" s="1738"/>
      <c r="DD84" s="1738"/>
      <c r="DE84" s="1738"/>
      <c r="DF84" s="1738"/>
      <c r="DG84" s="1738"/>
      <c r="DH84" s="1738"/>
      <c r="DI84" s="1738"/>
      <c r="DJ84" s="1738"/>
      <c r="DK84" s="1738"/>
      <c r="DL84" s="1738"/>
      <c r="DM84" s="1738"/>
      <c r="DN84" s="1738"/>
      <c r="DO84" s="1738"/>
      <c r="DP84" s="1738"/>
      <c r="DQ84" s="1738"/>
      <c r="DR84" s="1738"/>
      <c r="DS84" s="1738"/>
      <c r="DT84" s="1738"/>
      <c r="DU84" s="1738"/>
      <c r="DV84" s="1738"/>
      <c r="DW84" s="1738"/>
      <c r="DX84" s="1738"/>
      <c r="DY84" s="1738"/>
      <c r="DZ84" s="1738"/>
      <c r="EA84" s="1738"/>
      <c r="EB84" s="1738"/>
      <c r="EC84" s="1738"/>
      <c r="ED84" s="1738"/>
      <c r="EE84" s="1738"/>
      <c r="EF84" s="1738"/>
      <c r="EG84" s="1738"/>
      <c r="EH84" s="1738"/>
      <c r="EI84" s="1738"/>
      <c r="EJ84" s="1738"/>
      <c r="EK84" s="1738"/>
      <c r="EL84" s="1738"/>
      <c r="EM84" s="1738"/>
      <c r="EN84" s="1738"/>
      <c r="EO84" s="1738"/>
      <c r="EP84" s="1738"/>
      <c r="EQ84" s="1738"/>
      <c r="ER84" s="1738"/>
      <c r="ES84" s="1738"/>
      <c r="ET84" s="1738"/>
      <c r="EU84" s="1738"/>
      <c r="EV84" s="1738"/>
      <c r="EW84" s="1738"/>
      <c r="EX84" s="1738"/>
      <c r="EY84" s="1738"/>
      <c r="EZ84" s="1738"/>
      <c r="FA84" s="1738"/>
      <c r="FB84" s="1738"/>
      <c r="FC84" s="1738"/>
      <c r="FD84" s="1738"/>
      <c r="FE84" s="1738"/>
      <c r="FF84" s="1738"/>
      <c r="FG84" s="1738"/>
      <c r="FH84" s="1738"/>
      <c r="FI84" s="1738"/>
      <c r="FJ84" s="1738"/>
      <c r="FK84" s="1738"/>
      <c r="FL84" s="1738"/>
      <c r="FM84" s="1738"/>
      <c r="FN84" s="1738"/>
      <c r="FO84" s="1738"/>
      <c r="FP84" s="1738"/>
      <c r="FQ84" s="1738"/>
      <c r="FR84" s="1738"/>
      <c r="FS84" s="1738"/>
    </row>
    <row r="85" spans="1:178" s="17" customFormat="1" ht="30" customHeight="1">
      <c r="B85" s="1800"/>
      <c r="C85" s="1876"/>
      <c r="CD85" s="1815"/>
      <c r="CG85" s="266"/>
      <c r="CH85" s="5"/>
      <c r="CI85" s="5"/>
      <c r="CJ85" s="5"/>
      <c r="CK85" s="5"/>
      <c r="CL85" s="5"/>
      <c r="CM85" s="5"/>
      <c r="CN85" s="1738"/>
      <c r="CO85" s="1738"/>
      <c r="CP85" s="1738"/>
      <c r="CQ85" s="1738"/>
      <c r="CR85" s="1738"/>
      <c r="CS85" s="1738"/>
      <c r="CT85" s="1738"/>
      <c r="CU85" s="1738"/>
      <c r="CV85" s="1738"/>
      <c r="CW85" s="1738"/>
      <c r="CX85" s="1738"/>
      <c r="CY85" s="1738"/>
      <c r="CZ85" s="1738"/>
      <c r="DA85" s="1738"/>
      <c r="DB85" s="1738"/>
      <c r="DC85" s="1738"/>
      <c r="DD85" s="1738"/>
      <c r="DE85" s="1738"/>
      <c r="DF85" s="1738"/>
      <c r="DG85" s="1738"/>
      <c r="DH85" s="1738"/>
      <c r="DI85" s="1738"/>
      <c r="DJ85" s="1738"/>
      <c r="DK85" s="1738"/>
      <c r="DL85" s="1738"/>
      <c r="DM85" s="1738"/>
      <c r="DN85" s="1738"/>
      <c r="DO85" s="1738"/>
      <c r="DP85" s="1738"/>
      <c r="DQ85" s="1738"/>
      <c r="DR85" s="1738"/>
      <c r="DS85" s="1738"/>
      <c r="DT85" s="1738"/>
      <c r="DU85" s="1738"/>
      <c r="DV85" s="1738"/>
      <c r="DW85" s="1738"/>
      <c r="DX85" s="1738"/>
      <c r="DY85" s="1738"/>
      <c r="DZ85" s="1738"/>
      <c r="EA85" s="1738"/>
      <c r="EB85" s="1738"/>
      <c r="EC85" s="1738"/>
      <c r="ED85" s="1738"/>
      <c r="EE85" s="1738"/>
      <c r="EF85" s="1738"/>
      <c r="EG85" s="1738"/>
      <c r="EH85" s="1738"/>
      <c r="EI85" s="1738"/>
      <c r="EJ85" s="1738"/>
      <c r="EK85" s="1738"/>
      <c r="EL85" s="1738"/>
      <c r="EM85" s="1738"/>
      <c r="EN85" s="1738"/>
      <c r="EO85" s="1738"/>
      <c r="EP85" s="1738"/>
      <c r="EQ85" s="1738"/>
      <c r="ER85" s="1738"/>
      <c r="ES85" s="1738"/>
      <c r="ET85" s="1738"/>
      <c r="EU85" s="1738"/>
      <c r="EV85" s="1738"/>
      <c r="EW85" s="1738"/>
      <c r="EX85" s="1738"/>
      <c r="EY85" s="1738"/>
      <c r="EZ85" s="1738"/>
      <c r="FA85" s="1738"/>
      <c r="FB85" s="1738"/>
      <c r="FC85" s="1738"/>
      <c r="FD85" s="1738"/>
      <c r="FE85" s="1738"/>
      <c r="FF85" s="1738"/>
      <c r="FG85" s="1738"/>
      <c r="FH85" s="1738"/>
      <c r="FI85" s="1738"/>
      <c r="FJ85" s="1738"/>
      <c r="FK85" s="1738"/>
      <c r="FL85" s="1738"/>
      <c r="FM85" s="1738"/>
      <c r="FN85" s="1738"/>
      <c r="FO85" s="1738"/>
      <c r="FP85" s="1738"/>
      <c r="FQ85" s="1738"/>
      <c r="FR85" s="1738"/>
      <c r="FS85" s="1738"/>
    </row>
    <row r="86" spans="1:178" s="17" customFormat="1" ht="30" customHeight="1">
      <c r="B86" s="1800"/>
      <c r="D86" s="1882" t="s">
        <v>315</v>
      </c>
      <c r="E86" s="1738"/>
      <c r="F86" s="148" t="s">
        <v>1848</v>
      </c>
      <c r="G86" s="1738"/>
      <c r="H86" s="1738"/>
      <c r="I86" s="1738"/>
      <c r="J86" s="1738"/>
      <c r="K86" s="1738"/>
      <c r="L86" s="1738"/>
      <c r="M86" s="1738"/>
      <c r="N86" s="1738"/>
      <c r="O86" s="1738"/>
      <c r="P86" s="1738"/>
      <c r="Q86" s="1738"/>
      <c r="R86" s="1738"/>
      <c r="S86" s="1738"/>
      <c r="T86" s="1738"/>
      <c r="U86" s="1738"/>
      <c r="V86" s="1738"/>
      <c r="W86" s="1738"/>
      <c r="X86" s="1738"/>
      <c r="Y86" s="1738"/>
      <c r="Z86" s="1738"/>
      <c r="AA86" s="1738"/>
      <c r="AB86" s="1738"/>
      <c r="AC86" s="1738"/>
      <c r="AD86" s="1738"/>
      <c r="AE86" s="1738"/>
      <c r="AF86" s="1738"/>
      <c r="AG86" s="1738"/>
      <c r="AH86" s="1738"/>
      <c r="AI86" s="1738"/>
      <c r="AJ86" s="1738"/>
      <c r="AK86" s="1738"/>
      <c r="AL86" s="3252">
        <v>25</v>
      </c>
      <c r="AM86" s="3257"/>
      <c r="AN86" s="3258"/>
      <c r="AO86" s="3259"/>
      <c r="AP86" s="3260"/>
      <c r="AQ86" s="1738"/>
      <c r="AR86" s="3264" t="s">
        <v>1849</v>
      </c>
      <c r="AS86" s="3264"/>
      <c r="AU86" s="148" t="s">
        <v>1850</v>
      </c>
      <c r="BR86" s="1738"/>
      <c r="BS86" s="1738"/>
      <c r="BT86" s="1738"/>
      <c r="BU86" s="1738"/>
      <c r="BV86" s="1738"/>
      <c r="BW86" s="3252">
        <v>75</v>
      </c>
      <c r="BX86" s="3257"/>
      <c r="BY86" s="3258"/>
      <c r="BZ86" s="3259"/>
      <c r="CA86" s="3260"/>
      <c r="CB86" s="1738"/>
      <c r="CC86" s="1738"/>
      <c r="CD86" s="1815"/>
      <c r="CE86" s="266"/>
      <c r="CF86" s="266"/>
      <c r="CG86" s="266"/>
      <c r="CH86" s="5"/>
      <c r="CI86" s="5"/>
      <c r="CJ86" s="5"/>
      <c r="CK86" s="5"/>
      <c r="CL86" s="5"/>
      <c r="CM86" s="5"/>
      <c r="CN86" s="1738"/>
      <c r="CO86" s="1738"/>
      <c r="CP86" s="1738"/>
      <c r="CQ86" s="1738"/>
      <c r="CR86" s="1738"/>
      <c r="CS86" s="1738"/>
      <c r="CT86" s="1738"/>
      <c r="CU86" s="1738"/>
      <c r="CV86" s="1738"/>
      <c r="CW86" s="1738"/>
      <c r="CX86" s="1738"/>
      <c r="CY86" s="1738"/>
      <c r="CZ86" s="1738"/>
      <c r="DA86" s="1738"/>
      <c r="DB86" s="1738"/>
      <c r="DC86" s="1738"/>
      <c r="DD86" s="1738"/>
      <c r="DE86" s="1738"/>
      <c r="DF86" s="1738"/>
      <c r="DG86" s="1738"/>
      <c r="DH86" s="1738"/>
      <c r="DI86" s="1738"/>
      <c r="DJ86" s="1738"/>
      <c r="DK86" s="1738"/>
      <c r="DL86" s="1738"/>
      <c r="DM86" s="1738"/>
      <c r="DN86" s="1738"/>
      <c r="DO86" s="1738"/>
      <c r="DP86" s="1738"/>
      <c r="DQ86" s="1738"/>
      <c r="DR86" s="1738"/>
      <c r="DS86" s="1738"/>
      <c r="DT86" s="1738"/>
      <c r="DU86" s="1738"/>
      <c r="DV86" s="1738"/>
      <c r="DW86" s="1738"/>
      <c r="DX86" s="1738"/>
      <c r="DY86" s="1738"/>
      <c r="DZ86" s="1738"/>
      <c r="EA86" s="1738"/>
      <c r="EB86" s="1738"/>
      <c r="EC86" s="1738"/>
      <c r="ED86" s="1738"/>
      <c r="EE86" s="1738"/>
      <c r="EF86" s="1738"/>
      <c r="EG86" s="1738"/>
      <c r="EH86" s="1738"/>
      <c r="EI86" s="1738"/>
      <c r="EJ86" s="1738"/>
      <c r="EK86" s="1738"/>
      <c r="EL86" s="1738"/>
      <c r="EM86" s="1738"/>
      <c r="EN86" s="1738"/>
      <c r="EO86" s="1738"/>
      <c r="EP86" s="1738"/>
      <c r="EQ86" s="1738"/>
      <c r="ER86" s="1738"/>
      <c r="ES86" s="1738"/>
      <c r="ET86" s="1738"/>
      <c r="EU86" s="1738"/>
      <c r="EV86" s="1738"/>
      <c r="EW86" s="1738"/>
      <c r="EX86" s="1738"/>
      <c r="EY86" s="1738"/>
      <c r="EZ86" s="1738"/>
      <c r="FA86" s="1738"/>
      <c r="FB86" s="1738"/>
      <c r="FC86" s="1738"/>
      <c r="FD86" s="1738"/>
      <c r="FE86" s="1738"/>
      <c r="FF86" s="1738"/>
      <c r="FG86" s="1738"/>
      <c r="FH86" s="1738"/>
      <c r="FI86" s="1738"/>
      <c r="FJ86" s="1738"/>
      <c r="FK86" s="1738"/>
      <c r="FL86" s="1738"/>
      <c r="FM86" s="1738"/>
      <c r="FN86" s="1738"/>
      <c r="FO86" s="1738"/>
      <c r="FP86" s="1738"/>
      <c r="FQ86" s="1738"/>
      <c r="FR86" s="1738"/>
      <c r="FS86" s="1738"/>
    </row>
    <row r="87" spans="1:178" s="17" customFormat="1" ht="30" customHeight="1">
      <c r="B87" s="1800"/>
      <c r="C87" s="1738"/>
      <c r="D87" s="1738"/>
      <c r="E87" s="1738"/>
      <c r="F87" s="152" t="s">
        <v>1851</v>
      </c>
      <c r="G87" s="1738"/>
      <c r="H87" s="1738"/>
      <c r="I87" s="1738"/>
      <c r="J87" s="1738"/>
      <c r="K87" s="1738"/>
      <c r="L87" s="1738"/>
      <c r="M87" s="1738"/>
      <c r="N87" s="1738"/>
      <c r="O87" s="1738"/>
      <c r="P87" s="1738"/>
      <c r="Q87" s="1738"/>
      <c r="R87" s="1738"/>
      <c r="S87" s="1738"/>
      <c r="T87" s="1738"/>
      <c r="U87" s="1738"/>
      <c r="V87" s="1738"/>
      <c r="W87" s="1738"/>
      <c r="X87" s="1738"/>
      <c r="Y87" s="1738"/>
      <c r="Z87" s="1738"/>
      <c r="AA87" s="1738"/>
      <c r="AB87" s="1738"/>
      <c r="AC87" s="1738"/>
      <c r="AD87" s="1738"/>
      <c r="AE87" s="1738"/>
      <c r="AF87" s="1738"/>
      <c r="AG87" s="1738"/>
      <c r="AH87" s="1738"/>
      <c r="AI87" s="1738"/>
      <c r="AJ87" s="1738"/>
      <c r="AK87" s="1738"/>
      <c r="AL87" s="3252"/>
      <c r="AM87" s="3257"/>
      <c r="AN87" s="3261"/>
      <c r="AO87" s="3262"/>
      <c r="AP87" s="3263"/>
      <c r="AQ87" s="1738"/>
      <c r="AU87" s="152" t="s">
        <v>371</v>
      </c>
      <c r="BQ87" s="1738"/>
      <c r="BR87" s="1738"/>
      <c r="BS87" s="1738"/>
      <c r="BT87" s="1738"/>
      <c r="BU87" s="1738"/>
      <c r="BV87" s="1738"/>
      <c r="BW87" s="3252"/>
      <c r="BX87" s="3257"/>
      <c r="BY87" s="3261"/>
      <c r="BZ87" s="3262"/>
      <c r="CA87" s="3263"/>
      <c r="CB87" s="1738"/>
      <c r="CC87" s="1738"/>
      <c r="CD87" s="1815"/>
      <c r="CH87" s="1738"/>
      <c r="CI87" s="1738"/>
      <c r="CJ87" s="1738"/>
      <c r="CK87" s="1738"/>
      <c r="CN87" s="1738"/>
      <c r="CO87" s="1738"/>
      <c r="CP87" s="1738"/>
      <c r="CQ87" s="1738"/>
      <c r="CR87" s="1738"/>
      <c r="CS87" s="1738"/>
      <c r="CT87" s="1738"/>
      <c r="CU87" s="1738"/>
      <c r="CV87" s="1738"/>
      <c r="CW87" s="1738"/>
      <c r="CX87" s="1738"/>
      <c r="CY87" s="1738"/>
      <c r="CZ87" s="1738"/>
      <c r="DA87" s="1738"/>
      <c r="DB87" s="1738"/>
      <c r="DC87" s="1738"/>
      <c r="DD87" s="1738"/>
      <c r="DE87" s="1738"/>
      <c r="DF87" s="1738"/>
      <c r="DG87" s="1738"/>
      <c r="DH87" s="1738"/>
      <c r="DI87" s="1738"/>
      <c r="DJ87" s="1738"/>
      <c r="DK87" s="1738"/>
      <c r="DL87" s="1738"/>
      <c r="DM87" s="1738"/>
      <c r="DN87" s="1738"/>
      <c r="DO87" s="1738"/>
      <c r="DP87" s="1738"/>
      <c r="DQ87" s="1738"/>
      <c r="DR87" s="1738"/>
      <c r="DS87" s="1738"/>
      <c r="DT87" s="1738"/>
      <c r="DU87" s="1738"/>
      <c r="DV87" s="1738"/>
      <c r="DW87" s="1738"/>
      <c r="DX87" s="1738"/>
      <c r="DY87" s="1738"/>
      <c r="DZ87" s="1738"/>
      <c r="EA87" s="1738"/>
      <c r="EB87" s="1738"/>
      <c r="EC87" s="1738"/>
      <c r="ED87" s="1738"/>
      <c r="EE87" s="1738"/>
      <c r="EF87" s="1738"/>
      <c r="EG87" s="1738"/>
      <c r="EH87" s="1738"/>
      <c r="EI87" s="1738"/>
      <c r="EJ87" s="1738"/>
      <c r="EK87" s="1738"/>
      <c r="EL87" s="1738"/>
      <c r="EM87" s="1738"/>
      <c r="EN87" s="1738"/>
      <c r="EO87" s="1738"/>
      <c r="EP87" s="1738"/>
      <c r="EQ87" s="1738"/>
      <c r="ER87" s="1738"/>
      <c r="ES87" s="1738"/>
      <c r="ET87" s="1738"/>
      <c r="EU87" s="1738"/>
      <c r="EV87" s="1738"/>
      <c r="EW87" s="1738"/>
      <c r="EX87" s="1738"/>
      <c r="EY87" s="1738"/>
      <c r="EZ87" s="1738"/>
      <c r="FA87" s="1738"/>
      <c r="FB87" s="1738"/>
      <c r="FC87" s="1738"/>
      <c r="FD87" s="1738"/>
      <c r="FE87" s="1738"/>
      <c r="FF87" s="1738"/>
      <c r="FG87" s="1738"/>
      <c r="FH87" s="1738"/>
      <c r="FI87" s="1738"/>
      <c r="FJ87" s="1738"/>
      <c r="FK87" s="1738"/>
      <c r="FL87" s="1738"/>
      <c r="FM87" s="1738"/>
      <c r="FN87" s="1738"/>
      <c r="FO87" s="1738"/>
      <c r="FP87" s="1738"/>
      <c r="FQ87" s="1738"/>
      <c r="FR87" s="1738"/>
      <c r="FS87" s="1738"/>
    </row>
    <row r="88" spans="1:178" s="17" customFormat="1" ht="30" customHeight="1">
      <c r="B88" s="1800"/>
      <c r="C88" s="1738"/>
      <c r="D88" s="1738"/>
      <c r="E88" s="1738"/>
      <c r="F88" s="152"/>
      <c r="G88" s="1738"/>
      <c r="H88" s="1738"/>
      <c r="I88" s="1738"/>
      <c r="J88" s="1738"/>
      <c r="K88" s="1738"/>
      <c r="L88" s="1738"/>
      <c r="M88" s="1738"/>
      <c r="N88" s="1738"/>
      <c r="O88" s="1738"/>
      <c r="P88" s="1738"/>
      <c r="Q88" s="1738"/>
      <c r="R88" s="1738"/>
      <c r="S88" s="1738"/>
      <c r="T88" s="1738"/>
      <c r="U88" s="1738"/>
      <c r="V88" s="1738"/>
      <c r="W88" s="1738"/>
      <c r="X88" s="1738"/>
      <c r="Y88" s="1738"/>
      <c r="Z88" s="1738"/>
      <c r="AA88" s="1738"/>
      <c r="AB88" s="1738"/>
      <c r="AC88" s="1738"/>
      <c r="AD88" s="1738"/>
      <c r="AE88" s="1738"/>
      <c r="AF88" s="1738"/>
      <c r="AG88" s="1738"/>
      <c r="AH88" s="1738"/>
      <c r="AI88" s="1738"/>
      <c r="AJ88" s="1738"/>
      <c r="AK88" s="1738"/>
      <c r="AL88" s="266"/>
      <c r="AM88" s="266"/>
      <c r="AN88" s="1738"/>
      <c r="AO88" s="1738"/>
      <c r="AP88" s="1738"/>
      <c r="AQ88" s="1738"/>
      <c r="AR88" s="1738"/>
      <c r="AS88" s="1738"/>
      <c r="AT88" s="1738"/>
      <c r="AU88" s="3265"/>
      <c r="AV88" s="3266"/>
      <c r="AW88" s="3266"/>
      <c r="AX88" s="3266"/>
      <c r="AY88" s="3266"/>
      <c r="AZ88" s="3266"/>
      <c r="BA88" s="3266"/>
      <c r="BB88" s="3266"/>
      <c r="BC88" s="3266"/>
      <c r="BD88" s="3266"/>
      <c r="BE88" s="3266"/>
      <c r="BF88" s="3266"/>
      <c r="BG88" s="3266"/>
      <c r="BH88" s="3266"/>
      <c r="BI88" s="3266"/>
      <c r="BJ88" s="3266"/>
      <c r="BK88" s="3266"/>
      <c r="BL88" s="3266"/>
      <c r="BM88" s="3266"/>
      <c r="BN88" s="3266"/>
      <c r="BO88" s="3266"/>
      <c r="BP88" s="3266"/>
      <c r="BQ88" s="3266"/>
      <c r="BR88" s="3266"/>
      <c r="BS88" s="3266"/>
      <c r="BT88" s="3266"/>
      <c r="BU88" s="3267"/>
      <c r="BV88" s="1738"/>
      <c r="BW88" s="1738"/>
      <c r="BX88" s="1738"/>
      <c r="BY88" s="1738"/>
      <c r="BZ88" s="1738"/>
      <c r="CA88" s="1738"/>
      <c r="CB88" s="1738"/>
      <c r="CC88" s="1738"/>
      <c r="CD88" s="1815"/>
      <c r="CH88" s="1738"/>
      <c r="CI88" s="1738"/>
      <c r="CJ88" s="1738"/>
      <c r="CK88" s="1738"/>
      <c r="CN88" s="1738"/>
      <c r="CO88" s="1738"/>
      <c r="CP88" s="1738"/>
      <c r="CQ88" s="1738"/>
      <c r="CR88" s="1738"/>
      <c r="CS88" s="1738"/>
      <c r="CT88" s="1738"/>
      <c r="CU88" s="1738"/>
      <c r="CV88" s="1738"/>
      <c r="CW88" s="1738"/>
      <c r="CX88" s="1738"/>
      <c r="CY88" s="1738"/>
      <c r="CZ88" s="1738"/>
      <c r="DA88" s="1738"/>
      <c r="DB88" s="1738"/>
      <c r="DC88" s="1738"/>
      <c r="DD88" s="1738"/>
      <c r="DE88" s="1738"/>
      <c r="DF88" s="1738"/>
      <c r="DG88" s="1738"/>
      <c r="DH88" s="1738"/>
      <c r="DI88" s="1738"/>
      <c r="DJ88" s="1738"/>
      <c r="DK88" s="1738"/>
      <c r="DL88" s="1738"/>
      <c r="DM88" s="1738"/>
      <c r="DN88" s="1738"/>
      <c r="DO88" s="1738"/>
      <c r="DP88" s="1738"/>
      <c r="DQ88" s="1738"/>
      <c r="DR88" s="1738"/>
      <c r="DS88" s="1738"/>
      <c r="DT88" s="1738"/>
      <c r="DU88" s="1738"/>
      <c r="DV88" s="1738"/>
      <c r="DW88" s="1738"/>
      <c r="DX88" s="1738"/>
      <c r="DY88" s="1738"/>
      <c r="DZ88" s="1738"/>
      <c r="EA88" s="1738"/>
      <c r="EB88" s="1738"/>
      <c r="EC88" s="1738"/>
      <c r="ED88" s="1738"/>
      <c r="EE88" s="1738"/>
      <c r="EF88" s="1738"/>
      <c r="EG88" s="1738"/>
      <c r="EH88" s="1738"/>
      <c r="EI88" s="1738"/>
      <c r="EJ88" s="1738"/>
      <c r="EK88" s="1738"/>
      <c r="EL88" s="1738"/>
      <c r="EM88" s="1738"/>
      <c r="EN88" s="1738"/>
      <c r="EO88" s="1738"/>
      <c r="EP88" s="1738"/>
      <c r="EQ88" s="1738"/>
      <c r="ER88" s="1738"/>
      <c r="ES88" s="1738"/>
      <c r="ET88" s="1738"/>
      <c r="EU88" s="1738"/>
      <c r="EV88" s="1738"/>
      <c r="EW88" s="1738"/>
      <c r="EX88" s="1738"/>
      <c r="EY88" s="1738"/>
      <c r="EZ88" s="1738"/>
      <c r="FA88" s="1738"/>
      <c r="FB88" s="1738"/>
      <c r="FC88" s="1738"/>
      <c r="FD88" s="1738"/>
      <c r="FE88" s="1738"/>
      <c r="FF88" s="1738"/>
      <c r="FG88" s="1738"/>
      <c r="FH88" s="1738"/>
      <c r="FI88" s="1738"/>
      <c r="FJ88" s="1738"/>
      <c r="FK88" s="1738"/>
      <c r="FL88" s="1738"/>
      <c r="FM88" s="1738"/>
      <c r="FN88" s="1738"/>
      <c r="FO88" s="1738"/>
      <c r="FP88" s="1738"/>
      <c r="FQ88" s="1738"/>
      <c r="FR88" s="1738"/>
      <c r="FS88" s="1738"/>
    </row>
    <row r="89" spans="1:178" s="17" customFormat="1" ht="20.100000000000001" customHeight="1">
      <c r="B89" s="1800"/>
      <c r="C89" s="1738"/>
      <c r="D89" s="1738"/>
      <c r="E89" s="1738"/>
      <c r="F89" s="1738"/>
      <c r="G89" s="1738"/>
      <c r="H89" s="1738"/>
      <c r="I89" s="1738"/>
      <c r="J89" s="1738"/>
      <c r="K89" s="1738"/>
      <c r="L89" s="1738"/>
      <c r="M89" s="1738"/>
      <c r="N89" s="1738"/>
      <c r="O89" s="1738"/>
      <c r="P89" s="1738"/>
      <c r="Q89" s="1738"/>
      <c r="R89" s="1738"/>
      <c r="S89" s="1738"/>
      <c r="T89" s="1738"/>
      <c r="U89" s="1738"/>
      <c r="V89" s="1738"/>
      <c r="W89" s="1738"/>
      <c r="X89" s="1738"/>
      <c r="Y89" s="1738"/>
      <c r="Z89" s="1738"/>
      <c r="AA89" s="1738"/>
      <c r="AB89" s="1738"/>
      <c r="AC89" s="1738"/>
      <c r="AD89" s="1738"/>
      <c r="AE89" s="1738"/>
      <c r="AF89" s="1738"/>
      <c r="AG89" s="1738"/>
      <c r="AH89" s="1738"/>
      <c r="AI89" s="1738"/>
      <c r="AJ89" s="1738"/>
      <c r="AK89" s="1738"/>
      <c r="AL89" s="1738"/>
      <c r="AM89" s="1738"/>
      <c r="AN89" s="1738"/>
      <c r="AO89" s="1738"/>
      <c r="AP89" s="1738"/>
      <c r="AQ89" s="1738"/>
      <c r="AR89" s="1738"/>
      <c r="AS89" s="1738"/>
      <c r="AT89" s="1738"/>
      <c r="AU89" s="3268"/>
      <c r="AV89" s="3269"/>
      <c r="AW89" s="3269"/>
      <c r="AX89" s="3269"/>
      <c r="AY89" s="3269"/>
      <c r="AZ89" s="3269"/>
      <c r="BA89" s="3269"/>
      <c r="BB89" s="3269"/>
      <c r="BC89" s="3269"/>
      <c r="BD89" s="3269"/>
      <c r="BE89" s="3269"/>
      <c r="BF89" s="3269"/>
      <c r="BG89" s="3269"/>
      <c r="BH89" s="3269"/>
      <c r="BI89" s="3269"/>
      <c r="BJ89" s="3269"/>
      <c r="BK89" s="3269"/>
      <c r="BL89" s="3269"/>
      <c r="BM89" s="3269"/>
      <c r="BN89" s="3269"/>
      <c r="BO89" s="3269"/>
      <c r="BP89" s="3269"/>
      <c r="BQ89" s="3269"/>
      <c r="BR89" s="3269"/>
      <c r="BS89" s="3269"/>
      <c r="BT89" s="3269"/>
      <c r="BU89" s="3270"/>
      <c r="BV89" s="1738"/>
      <c r="BW89" s="1738"/>
      <c r="BX89" s="1738"/>
      <c r="BY89" s="1738"/>
      <c r="BZ89" s="1738"/>
      <c r="CA89" s="1738"/>
      <c r="CB89" s="1738"/>
      <c r="CC89" s="1738"/>
      <c r="CD89" s="1767"/>
      <c r="CH89" s="1738"/>
      <c r="CI89" s="1738"/>
      <c r="CJ89" s="1738"/>
      <c r="CK89" s="1738"/>
      <c r="CL89" s="1738"/>
      <c r="CM89" s="1738"/>
      <c r="CN89" s="1738"/>
      <c r="CO89" s="1738"/>
      <c r="CP89" s="1738"/>
      <c r="CQ89" s="1738"/>
      <c r="CR89" s="1738"/>
      <c r="CS89" s="1738"/>
      <c r="CT89" s="1738"/>
      <c r="CU89" s="1738"/>
      <c r="CV89" s="1738"/>
      <c r="CW89" s="1738"/>
      <c r="CX89" s="1738"/>
      <c r="CY89" s="1738"/>
      <c r="CZ89" s="1738"/>
      <c r="DA89" s="1738"/>
      <c r="DB89" s="1738"/>
      <c r="DC89" s="1738"/>
      <c r="DD89" s="1738"/>
      <c r="DE89" s="1738"/>
      <c r="DF89" s="1738"/>
      <c r="DG89" s="1738"/>
      <c r="DH89" s="1738"/>
      <c r="DI89" s="1738"/>
      <c r="DJ89" s="1738"/>
      <c r="DK89" s="1738"/>
      <c r="DL89" s="1738"/>
      <c r="DM89" s="1738"/>
      <c r="DN89" s="1738"/>
      <c r="DO89" s="1738"/>
      <c r="DP89" s="1738"/>
      <c r="DQ89" s="1738"/>
      <c r="DR89" s="1738"/>
      <c r="DS89" s="1738"/>
      <c r="DT89" s="1738"/>
      <c r="DU89" s="1738"/>
      <c r="DV89" s="1738"/>
    </row>
    <row r="90" spans="1:178" s="17" customFormat="1" ht="30" customHeight="1" thickBot="1">
      <c r="B90" s="1768"/>
      <c r="C90" s="1769"/>
      <c r="D90" s="1769"/>
      <c r="E90" s="1769"/>
      <c r="F90" s="1769"/>
      <c r="G90" s="1769"/>
      <c r="H90" s="1769"/>
      <c r="I90" s="1769"/>
      <c r="J90" s="1769"/>
      <c r="K90" s="1769"/>
      <c r="L90" s="1769"/>
      <c r="M90" s="1769"/>
      <c r="N90" s="1769"/>
      <c r="O90" s="1769"/>
      <c r="P90" s="1769"/>
      <c r="Q90" s="1769"/>
      <c r="R90" s="1769"/>
      <c r="S90" s="1769"/>
      <c r="T90" s="1769"/>
      <c r="U90" s="1769"/>
      <c r="V90" s="1769"/>
      <c r="W90" s="1769"/>
      <c r="X90" s="1769"/>
      <c r="Y90" s="1769"/>
      <c r="Z90" s="1769"/>
      <c r="AA90" s="1769"/>
      <c r="AB90" s="1769"/>
      <c r="AC90" s="1769"/>
      <c r="AD90" s="1769"/>
      <c r="AE90" s="1769"/>
      <c r="AF90" s="1769"/>
      <c r="AG90" s="1769"/>
      <c r="AH90" s="1769"/>
      <c r="AI90" s="1769"/>
      <c r="AJ90" s="1769"/>
      <c r="AK90" s="1769"/>
      <c r="AL90" s="1769"/>
      <c r="AM90" s="1769"/>
      <c r="AN90" s="1769"/>
      <c r="AO90" s="1769"/>
      <c r="AP90" s="1769"/>
      <c r="AQ90" s="1769"/>
      <c r="AR90" s="1769"/>
      <c r="AS90" s="1769"/>
      <c r="AT90" s="1769"/>
      <c r="AU90" s="1769"/>
      <c r="AV90" s="1769"/>
      <c r="AW90" s="1769"/>
      <c r="AX90" s="1769"/>
      <c r="AY90" s="1769"/>
      <c r="AZ90" s="1769"/>
      <c r="BA90" s="1769"/>
      <c r="BB90" s="1769"/>
      <c r="BC90" s="1769"/>
      <c r="BD90" s="1769"/>
      <c r="BE90" s="1769"/>
      <c r="BF90" s="1769"/>
      <c r="BG90" s="1769"/>
      <c r="BH90" s="1769"/>
      <c r="BI90" s="1769"/>
      <c r="BJ90" s="1769"/>
      <c r="BK90" s="1769"/>
      <c r="BL90" s="1769"/>
      <c r="BM90" s="1769"/>
      <c r="BN90" s="1769"/>
      <c r="BO90" s="1769"/>
      <c r="BP90" s="1769"/>
      <c r="BQ90" s="1769"/>
      <c r="BR90" s="1769"/>
      <c r="BS90" s="1769"/>
      <c r="BT90" s="1769"/>
      <c r="BU90" s="1769"/>
      <c r="BV90" s="1769"/>
      <c r="BW90" s="1769"/>
      <c r="BX90" s="1769"/>
      <c r="BY90" s="1769"/>
      <c r="BZ90" s="1769"/>
      <c r="CA90" s="1769"/>
      <c r="CB90" s="1769"/>
      <c r="CC90" s="1769"/>
      <c r="CD90" s="1770"/>
      <c r="CH90" s="1738"/>
      <c r="CI90" s="1738"/>
      <c r="CJ90" s="1738"/>
      <c r="CK90" s="1738"/>
      <c r="CL90" s="1738"/>
      <c r="CM90" s="1738"/>
      <c r="CN90" s="1738"/>
      <c r="CO90" s="1738"/>
      <c r="CP90" s="1738"/>
      <c r="CQ90" s="1738"/>
      <c r="CR90" s="1738"/>
      <c r="CS90" s="1738"/>
      <c r="CT90" s="1738"/>
      <c r="CU90" s="1738"/>
      <c r="CV90" s="1738"/>
      <c r="CW90" s="1738"/>
      <c r="CX90" s="1738"/>
      <c r="CY90" s="1738"/>
      <c r="CZ90" s="1738"/>
      <c r="DA90" s="1738"/>
      <c r="DB90" s="1738"/>
      <c r="DC90" s="1738"/>
      <c r="DD90" s="1738"/>
      <c r="DE90" s="1738"/>
      <c r="DF90" s="1738"/>
      <c r="DG90" s="1738"/>
      <c r="DH90" s="1738"/>
      <c r="DI90" s="1738"/>
      <c r="DJ90" s="1738"/>
      <c r="DK90" s="1738"/>
      <c r="DL90" s="1738"/>
      <c r="DM90" s="1738"/>
      <c r="DN90" s="1738"/>
      <c r="DO90" s="1738"/>
      <c r="DP90" s="1738"/>
      <c r="DQ90" s="1738"/>
      <c r="DR90" s="1738"/>
      <c r="DS90" s="1738"/>
      <c r="DT90" s="1738"/>
      <c r="DU90" s="1738"/>
      <c r="DV90" s="1738"/>
    </row>
    <row r="91" spans="1:178" ht="20.100000000000001" customHeight="1">
      <c r="B91" s="1842"/>
      <c r="C91" s="18"/>
      <c r="D91" s="1842"/>
      <c r="E91" s="22"/>
      <c r="F91" s="18"/>
      <c r="J91" s="17"/>
      <c r="K91" s="17"/>
      <c r="L91" s="17"/>
      <c r="M91" s="17"/>
      <c r="N91" s="17"/>
      <c r="O91" s="17"/>
      <c r="P91" s="17"/>
      <c r="Q91" s="1843"/>
      <c r="R91" s="17"/>
      <c r="S91" s="17"/>
      <c r="T91" s="1842"/>
      <c r="U91" s="1842"/>
      <c r="V91" s="1842"/>
      <c r="W91" s="1842"/>
      <c r="X91" s="1842"/>
      <c r="Y91" s="1842"/>
      <c r="Z91" s="1842"/>
      <c r="AA91" s="1842"/>
      <c r="AB91" s="21"/>
      <c r="AC91" s="22"/>
      <c r="AD91" s="22"/>
      <c r="AE91" s="22"/>
      <c r="AF91" s="22"/>
      <c r="AG91" s="22"/>
      <c r="AH91" s="1842"/>
      <c r="AI91" s="1842"/>
      <c r="AJ91" s="1842"/>
      <c r="AK91" s="1842"/>
      <c r="AL91" s="1842"/>
      <c r="AM91" s="1842"/>
      <c r="AN91" s="1842"/>
      <c r="AO91" s="1842"/>
      <c r="AP91" s="1842"/>
      <c r="AQ91" s="1842"/>
      <c r="AR91" s="1842"/>
      <c r="AS91" s="1842"/>
      <c r="AT91" s="1842"/>
      <c r="AU91" s="1842"/>
      <c r="AV91" s="1842"/>
      <c r="AW91" s="1842"/>
      <c r="AX91" s="1842"/>
      <c r="AY91" s="1842"/>
      <c r="AZ91" s="1842"/>
      <c r="BA91" s="1842"/>
      <c r="BB91" s="1842"/>
      <c r="BC91" s="1842"/>
      <c r="BD91" s="1842"/>
      <c r="BE91" s="1842"/>
      <c r="BF91" s="1842"/>
      <c r="BG91" s="1842"/>
      <c r="BH91" s="1842"/>
      <c r="BI91" s="1842"/>
      <c r="BJ91" s="1842"/>
      <c r="BK91" s="1842"/>
      <c r="BL91" s="1842"/>
      <c r="BM91" s="1842"/>
      <c r="BN91" s="1842"/>
      <c r="BO91" s="1842"/>
      <c r="BP91" s="1842"/>
      <c r="BQ91" s="1842"/>
      <c r="BR91" s="1842"/>
      <c r="BS91" s="1842"/>
      <c r="BT91" s="1842"/>
      <c r="BU91" s="1842"/>
      <c r="BV91" s="1842"/>
      <c r="BW91" s="1842"/>
      <c r="BX91" s="1842"/>
      <c r="BY91" s="1842"/>
      <c r="BZ91" s="21"/>
      <c r="CA91" s="22"/>
      <c r="CB91" s="22"/>
      <c r="CC91" s="1842"/>
      <c r="CD91" s="1842"/>
    </row>
    <row r="92" spans="1:178" ht="20.100000000000001" customHeight="1">
      <c r="B92" s="1842"/>
      <c r="C92" s="18"/>
      <c r="D92" s="1842"/>
      <c r="E92" s="22"/>
      <c r="F92" s="18"/>
      <c r="J92" s="17"/>
      <c r="K92" s="17"/>
      <c r="L92" s="17"/>
      <c r="M92" s="17"/>
      <c r="N92" s="17"/>
      <c r="O92" s="17"/>
      <c r="P92" s="17"/>
      <c r="Q92" s="1843"/>
      <c r="R92" s="17"/>
      <c r="S92" s="17"/>
      <c r="T92" s="1842"/>
      <c r="U92" s="1842"/>
      <c r="V92" s="1842"/>
      <c r="W92" s="1842"/>
      <c r="X92" s="1842"/>
      <c r="Y92" s="1842"/>
      <c r="Z92" s="1842"/>
      <c r="AA92" s="1842"/>
      <c r="AB92" s="21"/>
      <c r="AC92" s="22"/>
      <c r="AD92" s="22"/>
      <c r="AE92" s="22"/>
      <c r="AF92" s="22"/>
      <c r="AG92" s="22"/>
      <c r="AH92" s="1842"/>
      <c r="AI92" s="1842"/>
      <c r="AJ92" s="1842"/>
      <c r="AK92" s="1842"/>
      <c r="AL92" s="1842"/>
      <c r="AM92" s="1842"/>
      <c r="AN92" s="1842"/>
      <c r="AO92" s="1842"/>
      <c r="AP92" s="1842"/>
      <c r="AQ92" s="1842"/>
      <c r="AR92" s="1842"/>
      <c r="AS92" s="1842"/>
      <c r="AT92" s="1842"/>
      <c r="AU92" s="1842"/>
      <c r="AV92" s="1842"/>
      <c r="AW92" s="1842"/>
      <c r="AX92" s="1842"/>
      <c r="AY92" s="1842"/>
      <c r="AZ92" s="1842"/>
      <c r="BA92" s="1842"/>
      <c r="BB92" s="1842"/>
      <c r="BC92" s="1842"/>
      <c r="BD92" s="1842"/>
      <c r="BE92" s="1842"/>
      <c r="BF92" s="1842"/>
      <c r="BG92" s="1842"/>
      <c r="BH92" s="1842"/>
      <c r="BI92" s="1842"/>
      <c r="BJ92" s="1842"/>
      <c r="BK92" s="1842"/>
      <c r="BL92" s="1842"/>
      <c r="BM92" s="1842"/>
      <c r="BN92" s="1842"/>
      <c r="BO92" s="1842"/>
      <c r="BP92" s="1842"/>
      <c r="BQ92" s="1842"/>
      <c r="BR92" s="1842"/>
      <c r="BS92" s="1842"/>
      <c r="BT92" s="1842"/>
      <c r="BU92" s="1842"/>
      <c r="BV92" s="1842"/>
      <c r="BW92" s="1842"/>
      <c r="BX92" s="1842"/>
      <c r="BY92" s="1842"/>
      <c r="BZ92" s="21"/>
      <c r="CA92" s="22"/>
      <c r="CB92" s="22"/>
      <c r="CC92" s="1842"/>
      <c r="CD92" s="1842"/>
    </row>
    <row r="93" spans="1:178" s="1842" customFormat="1" ht="30" customHeight="1">
      <c r="A93" s="3099">
        <v>44</v>
      </c>
      <c r="B93" s="3099"/>
      <c r="C93" s="3099"/>
      <c r="D93" s="3099"/>
      <c r="E93" s="3099"/>
      <c r="F93" s="3099"/>
      <c r="G93" s="3099"/>
      <c r="H93" s="3099"/>
      <c r="I93" s="3099"/>
      <c r="J93" s="3099"/>
      <c r="K93" s="3099"/>
      <c r="L93" s="3099"/>
      <c r="M93" s="3099"/>
      <c r="N93" s="3099"/>
      <c r="O93" s="3099"/>
      <c r="P93" s="3099"/>
      <c r="Q93" s="3099"/>
      <c r="R93" s="3099"/>
      <c r="S93" s="3099"/>
      <c r="T93" s="3099"/>
      <c r="U93" s="3099"/>
      <c r="V93" s="3099"/>
      <c r="W93" s="3099"/>
      <c r="X93" s="3099"/>
      <c r="Y93" s="3099"/>
      <c r="Z93" s="3099"/>
      <c r="AA93" s="3099"/>
      <c r="AB93" s="3099"/>
      <c r="AC93" s="3099"/>
      <c r="AD93" s="3099"/>
      <c r="AE93" s="3099"/>
      <c r="AF93" s="3099"/>
      <c r="AG93" s="3099"/>
      <c r="AH93" s="3099"/>
      <c r="AI93" s="3099"/>
      <c r="AJ93" s="3099"/>
      <c r="AK93" s="3099"/>
      <c r="AL93" s="3099"/>
      <c r="AM93" s="3099"/>
      <c r="AN93" s="3099"/>
      <c r="AO93" s="3099"/>
      <c r="AP93" s="3099"/>
      <c r="AQ93" s="3099"/>
      <c r="AR93" s="3099"/>
      <c r="AS93" s="3099"/>
      <c r="AT93" s="3099"/>
      <c r="AU93" s="3099"/>
      <c r="AV93" s="3099"/>
      <c r="AW93" s="3099"/>
      <c r="AX93" s="3099"/>
      <c r="AY93" s="3099"/>
      <c r="AZ93" s="3099"/>
      <c r="BA93" s="3099"/>
      <c r="BB93" s="3099"/>
      <c r="BC93" s="3099"/>
      <c r="BD93" s="3099"/>
      <c r="BE93" s="3099"/>
      <c r="BF93" s="3099"/>
      <c r="BG93" s="3099"/>
      <c r="BH93" s="3099"/>
      <c r="BI93" s="3099"/>
      <c r="BJ93" s="3099"/>
      <c r="BK93" s="3099"/>
      <c r="BL93" s="3099"/>
      <c r="BM93" s="3099"/>
      <c r="BN93" s="3099"/>
      <c r="BO93" s="3099"/>
      <c r="BP93" s="3099"/>
      <c r="BQ93" s="3099"/>
      <c r="BR93" s="3099"/>
      <c r="BS93" s="3099"/>
      <c r="BT93" s="3099"/>
      <c r="BU93" s="3099"/>
      <c r="BV93" s="3099"/>
      <c r="BW93" s="3099"/>
      <c r="BX93" s="3099"/>
      <c r="BY93" s="3099"/>
      <c r="BZ93" s="3099"/>
      <c r="CA93" s="3099"/>
      <c r="CB93" s="3099"/>
      <c r="CC93" s="3099"/>
      <c r="CD93" s="3099"/>
      <c r="CH93" s="1738"/>
      <c r="CI93" s="1738"/>
      <c r="CJ93" s="1738"/>
      <c r="CK93" s="1738"/>
      <c r="CL93" s="1738"/>
      <c r="CM93" s="1738"/>
      <c r="CN93" s="1738"/>
      <c r="CO93" s="1738"/>
      <c r="CP93" s="1738"/>
      <c r="CQ93" s="1738"/>
      <c r="CR93" s="1738"/>
      <c r="CS93" s="1738"/>
      <c r="CT93" s="1738"/>
      <c r="CU93" s="1738"/>
      <c r="CV93" s="1738"/>
      <c r="CW93" s="1738"/>
      <c r="CX93" s="1738"/>
      <c r="CY93" s="1738"/>
      <c r="CZ93" s="1738"/>
      <c r="DA93" s="1738"/>
      <c r="DB93" s="1738"/>
      <c r="DC93" s="1738"/>
      <c r="DD93" s="1738"/>
      <c r="DE93" s="1738"/>
      <c r="DF93" s="1738"/>
      <c r="DG93" s="1738"/>
      <c r="DH93" s="1738"/>
      <c r="DI93" s="1738"/>
      <c r="DJ93" s="1738"/>
      <c r="DK93" s="1738"/>
      <c r="DL93" s="1738"/>
      <c r="DM93" s="1738"/>
      <c r="DN93" s="1738"/>
      <c r="DO93" s="1738"/>
      <c r="DP93" s="1738"/>
      <c r="DQ93" s="1738"/>
      <c r="DR93" s="1738"/>
      <c r="DS93" s="1738"/>
      <c r="DT93" s="1738"/>
      <c r="DU93" s="1738"/>
      <c r="DV93" s="1738"/>
    </row>
    <row r="94" spans="1:178" s="1842" customFormat="1" ht="20.100000000000001" customHeight="1">
      <c r="B94" s="1743"/>
      <c r="C94" s="1743"/>
      <c r="D94" s="1743"/>
      <c r="E94" s="1743"/>
      <c r="F94" s="1743"/>
      <c r="G94" s="1743"/>
      <c r="H94" s="1743"/>
      <c r="I94" s="1743"/>
      <c r="J94" s="1743"/>
      <c r="K94" s="1743"/>
      <c r="L94" s="1743"/>
      <c r="M94" s="1743"/>
      <c r="N94" s="1743"/>
      <c r="O94" s="1743"/>
      <c r="P94" s="1743"/>
      <c r="Q94" s="1743"/>
      <c r="R94" s="1743"/>
      <c r="S94" s="1743"/>
      <c r="T94" s="1743"/>
      <c r="U94" s="1743"/>
      <c r="V94" s="1743"/>
      <c r="W94" s="1743"/>
      <c r="X94" s="1743"/>
      <c r="Y94" s="1743"/>
      <c r="Z94" s="1743"/>
      <c r="AA94" s="1743"/>
      <c r="AB94" s="1743"/>
      <c r="AC94" s="1743"/>
      <c r="AD94" s="1743"/>
      <c r="AE94" s="1743"/>
      <c r="AF94" s="1743"/>
      <c r="AG94" s="1743"/>
      <c r="AH94" s="1743"/>
      <c r="AI94" s="1743"/>
      <c r="AJ94" s="1743"/>
      <c r="AK94" s="1743"/>
      <c r="AL94" s="1743"/>
      <c r="AM94" s="1743"/>
      <c r="AN94" s="1743"/>
      <c r="AO94" s="1743"/>
      <c r="AP94" s="1743"/>
      <c r="AQ94" s="1743"/>
      <c r="AR94" s="1743"/>
      <c r="AS94" s="1743"/>
      <c r="AT94" s="1743"/>
      <c r="AU94" s="1743"/>
      <c r="AV94" s="1743"/>
      <c r="AW94" s="1743"/>
      <c r="AX94" s="1743"/>
      <c r="AY94" s="1743"/>
      <c r="AZ94" s="1743"/>
      <c r="BA94" s="1743"/>
      <c r="BB94" s="1743"/>
      <c r="BC94" s="1743"/>
      <c r="BD94" s="1743"/>
      <c r="BE94" s="1743"/>
      <c r="BF94" s="1743"/>
      <c r="BG94" s="1743"/>
      <c r="BH94" s="1743"/>
      <c r="BI94" s="1743"/>
      <c r="BJ94" s="1743"/>
      <c r="BK94" s="1743"/>
      <c r="BL94" s="1743"/>
      <c r="BM94" s="1743"/>
      <c r="BN94" s="1743"/>
      <c r="BO94" s="1743"/>
      <c r="BP94" s="1743"/>
      <c r="BQ94" s="1743"/>
      <c r="BR94" s="1743"/>
      <c r="BS94" s="1743"/>
      <c r="BT94" s="1743"/>
      <c r="BU94" s="1743"/>
      <c r="BV94" s="1743"/>
      <c r="BW94" s="1743"/>
      <c r="BX94" s="1743"/>
      <c r="BY94" s="1743"/>
      <c r="BZ94" s="1743"/>
      <c r="CA94" s="1743"/>
      <c r="CB94" s="1743"/>
      <c r="CC94" s="1743"/>
      <c r="CD94" s="1743"/>
      <c r="CH94" s="1738"/>
      <c r="CI94" s="1738"/>
      <c r="CJ94" s="1738"/>
      <c r="CK94" s="1738"/>
      <c r="CL94" s="1738"/>
      <c r="CM94" s="1738"/>
      <c r="CN94" s="1738"/>
      <c r="CO94" s="1738"/>
      <c r="CP94" s="1738"/>
      <c r="CQ94" s="1738"/>
      <c r="CR94" s="1738"/>
      <c r="CS94" s="1738"/>
      <c r="CT94" s="1738"/>
      <c r="CU94" s="1738"/>
      <c r="CV94" s="1738"/>
      <c r="CW94" s="1738"/>
      <c r="CX94" s="1738"/>
      <c r="CY94" s="1738"/>
      <c r="CZ94" s="1738"/>
      <c r="DA94" s="1738"/>
      <c r="DB94" s="1738"/>
      <c r="DC94" s="1738"/>
      <c r="DD94" s="1738"/>
      <c r="DE94" s="1738"/>
      <c r="DF94" s="1738"/>
      <c r="DG94" s="1738"/>
      <c r="DH94" s="1738"/>
      <c r="DI94" s="1738"/>
      <c r="DJ94" s="1738"/>
      <c r="DK94" s="1738"/>
      <c r="DL94" s="1738"/>
      <c r="DM94" s="1738"/>
      <c r="DN94" s="1738"/>
      <c r="DO94" s="1738"/>
      <c r="DP94" s="1738"/>
      <c r="DQ94" s="1738"/>
      <c r="DR94" s="1738"/>
      <c r="DS94" s="1738"/>
      <c r="DT94" s="1738"/>
      <c r="DU94" s="1738"/>
      <c r="DV94" s="1738"/>
    </row>
    <row r="95" spans="1:178" s="1842" customFormat="1" ht="20.100000000000001" customHeight="1">
      <c r="B95" s="1743"/>
      <c r="C95" s="1743"/>
      <c r="D95" s="1743"/>
      <c r="E95" s="1743"/>
      <c r="F95" s="1743"/>
      <c r="G95" s="1743"/>
      <c r="H95" s="1743"/>
      <c r="I95" s="1743"/>
      <c r="J95" s="1743"/>
      <c r="K95" s="1743"/>
      <c r="L95" s="1743"/>
      <c r="M95" s="1743"/>
      <c r="N95" s="1743"/>
      <c r="O95" s="1743"/>
      <c r="P95" s="1743"/>
      <c r="Q95" s="1743"/>
      <c r="R95" s="1743"/>
      <c r="S95" s="1743"/>
      <c r="T95" s="1743"/>
      <c r="U95" s="1743"/>
      <c r="V95" s="1743"/>
      <c r="W95" s="1743"/>
      <c r="X95" s="1743"/>
      <c r="Y95" s="1743"/>
      <c r="Z95" s="1743"/>
      <c r="AA95" s="1743"/>
      <c r="AB95" s="1743"/>
      <c r="AC95" s="1743"/>
      <c r="AD95" s="1743"/>
      <c r="AE95" s="1743"/>
      <c r="AF95" s="1743"/>
      <c r="AG95" s="1743"/>
      <c r="AH95" s="1743"/>
      <c r="AI95" s="1743"/>
      <c r="AJ95" s="1743"/>
      <c r="AK95" s="1743"/>
      <c r="AL95" s="1743"/>
      <c r="AM95" s="1743"/>
      <c r="AN95" s="1743"/>
      <c r="AO95" s="1743"/>
      <c r="AP95" s="1743"/>
      <c r="AQ95" s="1743"/>
      <c r="AR95" s="1743"/>
      <c r="AS95" s="1743"/>
      <c r="AT95" s="1743"/>
      <c r="AU95" s="1743"/>
      <c r="AV95" s="1743"/>
      <c r="AW95" s="1743"/>
      <c r="AX95" s="1743"/>
      <c r="AY95" s="1743"/>
      <c r="AZ95" s="1743"/>
      <c r="BA95" s="1743"/>
      <c r="BB95" s="1743"/>
      <c r="BC95" s="1743"/>
      <c r="BD95" s="1743"/>
      <c r="BE95" s="1743"/>
      <c r="BF95" s="1743"/>
      <c r="BG95" s="1743"/>
      <c r="BH95" s="1743"/>
      <c r="BI95" s="1743"/>
      <c r="BJ95" s="1743"/>
      <c r="BK95" s="1743"/>
      <c r="BL95" s="1743"/>
      <c r="BM95" s="1743"/>
      <c r="BN95" s="1743"/>
      <c r="BO95" s="1743"/>
      <c r="BP95" s="1743"/>
      <c r="BQ95" s="1743"/>
      <c r="BR95" s="1743"/>
      <c r="BS95" s="1743"/>
      <c r="BT95" s="1743"/>
      <c r="BU95" s="1743"/>
      <c r="BV95" s="1743"/>
      <c r="BW95" s="1743"/>
      <c r="BX95" s="1743"/>
      <c r="BY95" s="1743"/>
      <c r="BZ95" s="1743"/>
      <c r="CA95" s="1743"/>
      <c r="CB95" s="1743"/>
      <c r="CC95" s="1743"/>
      <c r="CD95" s="1743"/>
      <c r="CH95" s="1738"/>
      <c r="CI95" s="1738"/>
      <c r="CJ95" s="1738"/>
      <c r="CK95" s="1738"/>
      <c r="CL95" s="1738"/>
      <c r="CM95" s="1738"/>
      <c r="CN95" s="1738"/>
      <c r="CO95" s="1738"/>
      <c r="CP95" s="1738"/>
      <c r="CQ95" s="1738"/>
      <c r="CR95" s="1738"/>
      <c r="CS95" s="1738"/>
      <c r="CT95" s="1738"/>
      <c r="CU95" s="1738"/>
      <c r="CV95" s="1738"/>
      <c r="CW95" s="1738"/>
      <c r="CX95" s="1738"/>
      <c r="CY95" s="1738"/>
      <c r="CZ95" s="1738"/>
      <c r="DA95" s="1738"/>
      <c r="DB95" s="1738"/>
      <c r="DC95" s="1738"/>
      <c r="DD95" s="1738"/>
      <c r="DE95" s="1738"/>
      <c r="DF95" s="1738"/>
      <c r="DG95" s="1738"/>
      <c r="DH95" s="1738"/>
      <c r="DI95" s="1738"/>
      <c r="DJ95" s="1738"/>
      <c r="DK95" s="1738"/>
      <c r="DL95" s="1738"/>
      <c r="DM95" s="1738"/>
      <c r="DN95" s="1738"/>
      <c r="DO95" s="1738"/>
      <c r="DP95" s="1738"/>
      <c r="DQ95" s="1738"/>
      <c r="DR95" s="1738"/>
      <c r="DS95" s="1738"/>
      <c r="DT95" s="1738"/>
      <c r="DU95" s="1738"/>
      <c r="DV95" s="1738"/>
    </row>
  </sheetData>
  <mergeCells count="86">
    <mergeCell ref="BW14:BX15"/>
    <mergeCell ref="BY14:CA15"/>
    <mergeCell ref="C4:N5"/>
    <mergeCell ref="O4:Q5"/>
    <mergeCell ref="BW10:CB10"/>
    <mergeCell ref="BW11:BX12"/>
    <mergeCell ref="BY11:CA12"/>
    <mergeCell ref="BW17:BX18"/>
    <mergeCell ref="BY17:CA18"/>
    <mergeCell ref="BW20:BX21"/>
    <mergeCell ref="BY20:CA21"/>
    <mergeCell ref="BW23:BX24"/>
    <mergeCell ref="BY23:CA24"/>
    <mergeCell ref="BQ40:BR41"/>
    <mergeCell ref="BS40:CA41"/>
    <mergeCell ref="BT29:CB29"/>
    <mergeCell ref="BT30:CB30"/>
    <mergeCell ref="D31:E32"/>
    <mergeCell ref="F31:H32"/>
    <mergeCell ref="J31:Q32"/>
    <mergeCell ref="BT31:CB31"/>
    <mergeCell ref="BY33:CA33"/>
    <mergeCell ref="BQ34:BR35"/>
    <mergeCell ref="BS34:CA35"/>
    <mergeCell ref="BQ37:BR38"/>
    <mergeCell ref="BS37:CA38"/>
    <mergeCell ref="D46:E47"/>
    <mergeCell ref="F46:H47"/>
    <mergeCell ref="J46:Q47"/>
    <mergeCell ref="AL54:AM55"/>
    <mergeCell ref="AN54:AP55"/>
    <mergeCell ref="AR61:AS61"/>
    <mergeCell ref="BW61:BX62"/>
    <mergeCell ref="BY61:CA62"/>
    <mergeCell ref="BQ43:BR44"/>
    <mergeCell ref="BS43:CA44"/>
    <mergeCell ref="AR54:AS54"/>
    <mergeCell ref="BW54:BX55"/>
    <mergeCell ref="BY54:CA55"/>
    <mergeCell ref="AL58:AM59"/>
    <mergeCell ref="AN58:AP59"/>
    <mergeCell ref="AR58:AS58"/>
    <mergeCell ref="BW58:BX59"/>
    <mergeCell ref="BY58:CA59"/>
    <mergeCell ref="AL67:AM68"/>
    <mergeCell ref="AN67:AP68"/>
    <mergeCell ref="AR67:AS67"/>
    <mergeCell ref="BW67:BX68"/>
    <mergeCell ref="BY67:CA68"/>
    <mergeCell ref="AL63:AM64"/>
    <mergeCell ref="AN63:AP64"/>
    <mergeCell ref="AR64:AS64"/>
    <mergeCell ref="BW64:BX65"/>
    <mergeCell ref="BY64:CA65"/>
    <mergeCell ref="AL73:AM74"/>
    <mergeCell ref="AN73:AP74"/>
    <mergeCell ref="AR73:AS73"/>
    <mergeCell ref="BW73:BX74"/>
    <mergeCell ref="BY73:CA74"/>
    <mergeCell ref="AL70:AM71"/>
    <mergeCell ref="AN70:AP71"/>
    <mergeCell ref="AR70:AS70"/>
    <mergeCell ref="BW70:BX71"/>
    <mergeCell ref="BY70:CA71"/>
    <mergeCell ref="AL79:AM80"/>
    <mergeCell ref="AN79:AP80"/>
    <mergeCell ref="AR79:AS79"/>
    <mergeCell ref="BW79:BX80"/>
    <mergeCell ref="BY79:CA80"/>
    <mergeCell ref="AL76:AM77"/>
    <mergeCell ref="AN76:AP77"/>
    <mergeCell ref="AR76:AS76"/>
    <mergeCell ref="BW76:BX77"/>
    <mergeCell ref="BY76:CA77"/>
    <mergeCell ref="A93:CD93"/>
    <mergeCell ref="AL82:AM83"/>
    <mergeCell ref="AN82:AP83"/>
    <mergeCell ref="AR82:AS82"/>
    <mergeCell ref="BW82:BX83"/>
    <mergeCell ref="BY82:CA83"/>
    <mergeCell ref="AL86:AM87"/>
    <mergeCell ref="AN86:AP87"/>
    <mergeCell ref="AR86:AS86"/>
    <mergeCell ref="BW86:BX87"/>
    <mergeCell ref="BY86:CA87"/>
    <mergeCell ref="AU88:BU89"/>
  </mergeCells>
  <pageMargins left="0.7" right="0.7" top="0.75" bottom="0.75" header="0.3" footer="0.3"/>
  <pageSetup paperSize="9"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D1DB9-5361-46B1-A8AD-647F9DBFC12B}">
  <sheetPr>
    <tabColor rgb="FF9966FF"/>
  </sheetPr>
  <dimension ref="A1:FO104"/>
  <sheetViews>
    <sheetView showGridLines="0" view="pageBreakPreview" topLeftCell="A20" zoomScale="50" zoomScaleNormal="40" zoomScaleSheetLayoutView="50" workbookViewId="0">
      <selection activeCell="AT68" sqref="AT68:BT69"/>
    </sheetView>
  </sheetViews>
  <sheetFormatPr defaultColWidth="1.61328125" defaultRowHeight="18"/>
  <cols>
    <col min="1" max="1" width="1.61328125" style="1"/>
    <col min="2" max="2" width="2.69140625" style="1" customWidth="1"/>
    <col min="3" max="3" width="7.3046875" style="1" customWidth="1"/>
    <col min="4" max="35" width="2.69140625" style="1" customWidth="1"/>
    <col min="36" max="36" width="3.69140625" style="1" customWidth="1"/>
    <col min="37" max="46" width="2.69140625" style="1" customWidth="1"/>
    <col min="47" max="47" width="3.69140625" style="1" customWidth="1"/>
    <col min="48" max="82" width="2.69140625" style="1" customWidth="1"/>
    <col min="83" max="83" width="2.07421875" style="1" customWidth="1"/>
    <col min="84" max="85" width="1.61328125" style="1"/>
    <col min="86" max="126" width="1.61328125" style="1738"/>
    <col min="127" max="208" width="1.61328125" style="1"/>
    <col min="209" max="209" width="2.69140625" style="1" customWidth="1"/>
    <col min="210" max="210" width="6.3046875" style="1" customWidth="1"/>
    <col min="211" max="211" width="2.69140625" style="1" customWidth="1"/>
    <col min="212" max="215" width="0.921875" style="1" customWidth="1"/>
    <col min="216" max="297" width="2.69140625" style="1" customWidth="1"/>
    <col min="298" max="464" width="1.61328125" style="1"/>
    <col min="465" max="465" width="2.69140625" style="1" customWidth="1"/>
    <col min="466" max="466" width="6.3046875" style="1" customWidth="1"/>
    <col min="467" max="467" width="2.69140625" style="1" customWidth="1"/>
    <col min="468" max="471" width="0.921875" style="1" customWidth="1"/>
    <col min="472" max="553" width="2.69140625" style="1" customWidth="1"/>
    <col min="554" max="720" width="1.61328125" style="1"/>
    <col min="721" max="721" width="2.69140625" style="1" customWidth="1"/>
    <col min="722" max="722" width="6.3046875" style="1" customWidth="1"/>
    <col min="723" max="723" width="2.69140625" style="1" customWidth="1"/>
    <col min="724" max="727" width="0.921875" style="1" customWidth="1"/>
    <col min="728" max="809" width="2.69140625" style="1" customWidth="1"/>
    <col min="810" max="976" width="1.61328125" style="1"/>
    <col min="977" max="977" width="2.69140625" style="1" customWidth="1"/>
    <col min="978" max="978" width="6.3046875" style="1" customWidth="1"/>
    <col min="979" max="979" width="2.69140625" style="1" customWidth="1"/>
    <col min="980" max="983" width="0.921875" style="1" customWidth="1"/>
    <col min="984" max="1065" width="2.69140625" style="1" customWidth="1"/>
    <col min="1066" max="1232" width="1.61328125" style="1"/>
    <col min="1233" max="1233" width="2.69140625" style="1" customWidth="1"/>
    <col min="1234" max="1234" width="6.3046875" style="1" customWidth="1"/>
    <col min="1235" max="1235" width="2.69140625" style="1" customWidth="1"/>
    <col min="1236" max="1239" width="0.921875" style="1" customWidth="1"/>
    <col min="1240" max="1321" width="2.69140625" style="1" customWidth="1"/>
    <col min="1322" max="1488" width="1.61328125" style="1"/>
    <col min="1489" max="1489" width="2.69140625" style="1" customWidth="1"/>
    <col min="1490" max="1490" width="6.3046875" style="1" customWidth="1"/>
    <col min="1491" max="1491" width="2.69140625" style="1" customWidth="1"/>
    <col min="1492" max="1495" width="0.921875" style="1" customWidth="1"/>
    <col min="1496" max="1577" width="2.69140625" style="1" customWidth="1"/>
    <col min="1578" max="1744" width="1.61328125" style="1"/>
    <col min="1745" max="1745" width="2.69140625" style="1" customWidth="1"/>
    <col min="1746" max="1746" width="6.3046875" style="1" customWidth="1"/>
    <col min="1747" max="1747" width="2.69140625" style="1" customWidth="1"/>
    <col min="1748" max="1751" width="0.921875" style="1" customWidth="1"/>
    <col min="1752" max="1833" width="2.69140625" style="1" customWidth="1"/>
    <col min="1834" max="2000" width="1.61328125" style="1"/>
    <col min="2001" max="2001" width="2.69140625" style="1" customWidth="1"/>
    <col min="2002" max="2002" width="6.3046875" style="1" customWidth="1"/>
    <col min="2003" max="2003" width="2.69140625" style="1" customWidth="1"/>
    <col min="2004" max="2007" width="0.921875" style="1" customWidth="1"/>
    <col min="2008" max="2089" width="2.69140625" style="1" customWidth="1"/>
    <col min="2090" max="2256" width="1.61328125" style="1"/>
    <col min="2257" max="2257" width="2.69140625" style="1" customWidth="1"/>
    <col min="2258" max="2258" width="6.3046875" style="1" customWidth="1"/>
    <col min="2259" max="2259" width="2.69140625" style="1" customWidth="1"/>
    <col min="2260" max="2263" width="0.921875" style="1" customWidth="1"/>
    <col min="2264" max="2345" width="2.69140625" style="1" customWidth="1"/>
    <col min="2346" max="2512" width="1.61328125" style="1"/>
    <col min="2513" max="2513" width="2.69140625" style="1" customWidth="1"/>
    <col min="2514" max="2514" width="6.3046875" style="1" customWidth="1"/>
    <col min="2515" max="2515" width="2.69140625" style="1" customWidth="1"/>
    <col min="2516" max="2519" width="0.921875" style="1" customWidth="1"/>
    <col min="2520" max="2601" width="2.69140625" style="1" customWidth="1"/>
    <col min="2602" max="2768" width="1.61328125" style="1"/>
    <col min="2769" max="2769" width="2.69140625" style="1" customWidth="1"/>
    <col min="2770" max="2770" width="6.3046875" style="1" customWidth="1"/>
    <col min="2771" max="2771" width="2.69140625" style="1" customWidth="1"/>
    <col min="2772" max="2775" width="0.921875" style="1" customWidth="1"/>
    <col min="2776" max="2857" width="2.69140625" style="1" customWidth="1"/>
    <col min="2858" max="3024" width="1.61328125" style="1"/>
    <col min="3025" max="3025" width="2.69140625" style="1" customWidth="1"/>
    <col min="3026" max="3026" width="6.3046875" style="1" customWidth="1"/>
    <col min="3027" max="3027" width="2.69140625" style="1" customWidth="1"/>
    <col min="3028" max="3031" width="0.921875" style="1" customWidth="1"/>
    <col min="3032" max="3113" width="2.69140625" style="1" customWidth="1"/>
    <col min="3114" max="3280" width="1.61328125" style="1"/>
    <col min="3281" max="3281" width="2.69140625" style="1" customWidth="1"/>
    <col min="3282" max="3282" width="6.3046875" style="1" customWidth="1"/>
    <col min="3283" max="3283" width="2.69140625" style="1" customWidth="1"/>
    <col min="3284" max="3287" width="0.921875" style="1" customWidth="1"/>
    <col min="3288" max="3369" width="2.69140625" style="1" customWidth="1"/>
    <col min="3370" max="3536" width="1.61328125" style="1"/>
    <col min="3537" max="3537" width="2.69140625" style="1" customWidth="1"/>
    <col min="3538" max="3538" width="6.3046875" style="1" customWidth="1"/>
    <col min="3539" max="3539" width="2.69140625" style="1" customWidth="1"/>
    <col min="3540" max="3543" width="0.921875" style="1" customWidth="1"/>
    <col min="3544" max="3625" width="2.69140625" style="1" customWidth="1"/>
    <col min="3626" max="3792" width="1.61328125" style="1"/>
    <col min="3793" max="3793" width="2.69140625" style="1" customWidth="1"/>
    <col min="3794" max="3794" width="6.3046875" style="1" customWidth="1"/>
    <col min="3795" max="3795" width="2.69140625" style="1" customWidth="1"/>
    <col min="3796" max="3799" width="0.921875" style="1" customWidth="1"/>
    <col min="3800" max="3881" width="2.69140625" style="1" customWidth="1"/>
    <col min="3882" max="4048" width="1.61328125" style="1"/>
    <col min="4049" max="4049" width="2.69140625" style="1" customWidth="1"/>
    <col min="4050" max="4050" width="6.3046875" style="1" customWidth="1"/>
    <col min="4051" max="4051" width="2.69140625" style="1" customWidth="1"/>
    <col min="4052" max="4055" width="0.921875" style="1" customWidth="1"/>
    <col min="4056" max="4137" width="2.69140625" style="1" customWidth="1"/>
    <col min="4138" max="4304" width="1.61328125" style="1"/>
    <col min="4305" max="4305" width="2.69140625" style="1" customWidth="1"/>
    <col min="4306" max="4306" width="6.3046875" style="1" customWidth="1"/>
    <col min="4307" max="4307" width="2.69140625" style="1" customWidth="1"/>
    <col min="4308" max="4311" width="0.921875" style="1" customWidth="1"/>
    <col min="4312" max="4393" width="2.69140625" style="1" customWidth="1"/>
    <col min="4394" max="4560" width="1.61328125" style="1"/>
    <col min="4561" max="4561" width="2.69140625" style="1" customWidth="1"/>
    <col min="4562" max="4562" width="6.3046875" style="1" customWidth="1"/>
    <col min="4563" max="4563" width="2.69140625" style="1" customWidth="1"/>
    <col min="4564" max="4567" width="0.921875" style="1" customWidth="1"/>
    <col min="4568" max="4649" width="2.69140625" style="1" customWidth="1"/>
    <col min="4650" max="4816" width="1.61328125" style="1"/>
    <col min="4817" max="4817" width="2.69140625" style="1" customWidth="1"/>
    <col min="4818" max="4818" width="6.3046875" style="1" customWidth="1"/>
    <col min="4819" max="4819" width="2.69140625" style="1" customWidth="1"/>
    <col min="4820" max="4823" width="0.921875" style="1" customWidth="1"/>
    <col min="4824" max="4905" width="2.69140625" style="1" customWidth="1"/>
    <col min="4906" max="5072" width="1.61328125" style="1"/>
    <col min="5073" max="5073" width="2.69140625" style="1" customWidth="1"/>
    <col min="5074" max="5074" width="6.3046875" style="1" customWidth="1"/>
    <col min="5075" max="5075" width="2.69140625" style="1" customWidth="1"/>
    <col min="5076" max="5079" width="0.921875" style="1" customWidth="1"/>
    <col min="5080" max="5161" width="2.69140625" style="1" customWidth="1"/>
    <col min="5162" max="5328" width="1.61328125" style="1"/>
    <col min="5329" max="5329" width="2.69140625" style="1" customWidth="1"/>
    <col min="5330" max="5330" width="6.3046875" style="1" customWidth="1"/>
    <col min="5331" max="5331" width="2.69140625" style="1" customWidth="1"/>
    <col min="5332" max="5335" width="0.921875" style="1" customWidth="1"/>
    <col min="5336" max="5417" width="2.69140625" style="1" customWidth="1"/>
    <col min="5418" max="5584" width="1.61328125" style="1"/>
    <col min="5585" max="5585" width="2.69140625" style="1" customWidth="1"/>
    <col min="5586" max="5586" width="6.3046875" style="1" customWidth="1"/>
    <col min="5587" max="5587" width="2.69140625" style="1" customWidth="1"/>
    <col min="5588" max="5591" width="0.921875" style="1" customWidth="1"/>
    <col min="5592" max="5673" width="2.69140625" style="1" customWidth="1"/>
    <col min="5674" max="5840" width="1.61328125" style="1"/>
    <col min="5841" max="5841" width="2.69140625" style="1" customWidth="1"/>
    <col min="5842" max="5842" width="6.3046875" style="1" customWidth="1"/>
    <col min="5843" max="5843" width="2.69140625" style="1" customWidth="1"/>
    <col min="5844" max="5847" width="0.921875" style="1" customWidth="1"/>
    <col min="5848" max="5929" width="2.69140625" style="1" customWidth="1"/>
    <col min="5930" max="6096" width="1.61328125" style="1"/>
    <col min="6097" max="6097" width="2.69140625" style="1" customWidth="1"/>
    <col min="6098" max="6098" width="6.3046875" style="1" customWidth="1"/>
    <col min="6099" max="6099" width="2.69140625" style="1" customWidth="1"/>
    <col min="6100" max="6103" width="0.921875" style="1" customWidth="1"/>
    <col min="6104" max="6185" width="2.69140625" style="1" customWidth="1"/>
    <col min="6186" max="6352" width="1.61328125" style="1"/>
    <col min="6353" max="6353" width="2.69140625" style="1" customWidth="1"/>
    <col min="6354" max="6354" width="6.3046875" style="1" customWidth="1"/>
    <col min="6355" max="6355" width="2.69140625" style="1" customWidth="1"/>
    <col min="6356" max="6359" width="0.921875" style="1" customWidth="1"/>
    <col min="6360" max="6441" width="2.69140625" style="1" customWidth="1"/>
    <col min="6442" max="6608" width="1.61328125" style="1"/>
    <col min="6609" max="6609" width="2.69140625" style="1" customWidth="1"/>
    <col min="6610" max="6610" width="6.3046875" style="1" customWidth="1"/>
    <col min="6611" max="6611" width="2.69140625" style="1" customWidth="1"/>
    <col min="6612" max="6615" width="0.921875" style="1" customWidth="1"/>
    <col min="6616" max="6697" width="2.69140625" style="1" customWidth="1"/>
    <col min="6698" max="6864" width="1.61328125" style="1"/>
    <col min="6865" max="6865" width="2.69140625" style="1" customWidth="1"/>
    <col min="6866" max="6866" width="6.3046875" style="1" customWidth="1"/>
    <col min="6867" max="6867" width="2.69140625" style="1" customWidth="1"/>
    <col min="6868" max="6871" width="0.921875" style="1" customWidth="1"/>
    <col min="6872" max="6953" width="2.69140625" style="1" customWidth="1"/>
    <col min="6954" max="7120" width="1.61328125" style="1"/>
    <col min="7121" max="7121" width="2.69140625" style="1" customWidth="1"/>
    <col min="7122" max="7122" width="6.3046875" style="1" customWidth="1"/>
    <col min="7123" max="7123" width="2.69140625" style="1" customWidth="1"/>
    <col min="7124" max="7127" width="0.921875" style="1" customWidth="1"/>
    <col min="7128" max="7209" width="2.69140625" style="1" customWidth="1"/>
    <col min="7210" max="7376" width="1.61328125" style="1"/>
    <col min="7377" max="7377" width="2.69140625" style="1" customWidth="1"/>
    <col min="7378" max="7378" width="6.3046875" style="1" customWidth="1"/>
    <col min="7379" max="7379" width="2.69140625" style="1" customWidth="1"/>
    <col min="7380" max="7383" width="0.921875" style="1" customWidth="1"/>
    <col min="7384" max="7465" width="2.69140625" style="1" customWidth="1"/>
    <col min="7466" max="7632" width="1.61328125" style="1"/>
    <col min="7633" max="7633" width="2.69140625" style="1" customWidth="1"/>
    <col min="7634" max="7634" width="6.3046875" style="1" customWidth="1"/>
    <col min="7635" max="7635" width="2.69140625" style="1" customWidth="1"/>
    <col min="7636" max="7639" width="0.921875" style="1" customWidth="1"/>
    <col min="7640" max="7721" width="2.69140625" style="1" customWidth="1"/>
    <col min="7722" max="7888" width="1.61328125" style="1"/>
    <col min="7889" max="7889" width="2.69140625" style="1" customWidth="1"/>
    <col min="7890" max="7890" width="6.3046875" style="1" customWidth="1"/>
    <col min="7891" max="7891" width="2.69140625" style="1" customWidth="1"/>
    <col min="7892" max="7895" width="0.921875" style="1" customWidth="1"/>
    <col min="7896" max="7977" width="2.69140625" style="1" customWidth="1"/>
    <col min="7978" max="8144" width="1.61328125" style="1"/>
    <col min="8145" max="8145" width="2.69140625" style="1" customWidth="1"/>
    <col min="8146" max="8146" width="6.3046875" style="1" customWidth="1"/>
    <col min="8147" max="8147" width="2.69140625" style="1" customWidth="1"/>
    <col min="8148" max="8151" width="0.921875" style="1" customWidth="1"/>
    <col min="8152" max="8233" width="2.69140625" style="1" customWidth="1"/>
    <col min="8234" max="8400" width="1.61328125" style="1"/>
    <col min="8401" max="8401" width="2.69140625" style="1" customWidth="1"/>
    <col min="8402" max="8402" width="6.3046875" style="1" customWidth="1"/>
    <col min="8403" max="8403" width="2.69140625" style="1" customWidth="1"/>
    <col min="8404" max="8407" width="0.921875" style="1" customWidth="1"/>
    <col min="8408" max="8489" width="2.69140625" style="1" customWidth="1"/>
    <col min="8490" max="8656" width="1.61328125" style="1"/>
    <col min="8657" max="8657" width="2.69140625" style="1" customWidth="1"/>
    <col min="8658" max="8658" width="6.3046875" style="1" customWidth="1"/>
    <col min="8659" max="8659" width="2.69140625" style="1" customWidth="1"/>
    <col min="8660" max="8663" width="0.921875" style="1" customWidth="1"/>
    <col min="8664" max="8745" width="2.69140625" style="1" customWidth="1"/>
    <col min="8746" max="8912" width="1.61328125" style="1"/>
    <col min="8913" max="8913" width="2.69140625" style="1" customWidth="1"/>
    <col min="8914" max="8914" width="6.3046875" style="1" customWidth="1"/>
    <col min="8915" max="8915" width="2.69140625" style="1" customWidth="1"/>
    <col min="8916" max="8919" width="0.921875" style="1" customWidth="1"/>
    <col min="8920" max="9001" width="2.69140625" style="1" customWidth="1"/>
    <col min="9002" max="9168" width="1.61328125" style="1"/>
    <col min="9169" max="9169" width="2.69140625" style="1" customWidth="1"/>
    <col min="9170" max="9170" width="6.3046875" style="1" customWidth="1"/>
    <col min="9171" max="9171" width="2.69140625" style="1" customWidth="1"/>
    <col min="9172" max="9175" width="0.921875" style="1" customWidth="1"/>
    <col min="9176" max="9257" width="2.69140625" style="1" customWidth="1"/>
    <col min="9258" max="9424" width="1.61328125" style="1"/>
    <col min="9425" max="9425" width="2.69140625" style="1" customWidth="1"/>
    <col min="9426" max="9426" width="6.3046875" style="1" customWidth="1"/>
    <col min="9427" max="9427" width="2.69140625" style="1" customWidth="1"/>
    <col min="9428" max="9431" width="0.921875" style="1" customWidth="1"/>
    <col min="9432" max="9513" width="2.69140625" style="1" customWidth="1"/>
    <col min="9514" max="9680" width="1.61328125" style="1"/>
    <col min="9681" max="9681" width="2.69140625" style="1" customWidth="1"/>
    <col min="9682" max="9682" width="6.3046875" style="1" customWidth="1"/>
    <col min="9683" max="9683" width="2.69140625" style="1" customWidth="1"/>
    <col min="9684" max="9687" width="0.921875" style="1" customWidth="1"/>
    <col min="9688" max="9769" width="2.69140625" style="1" customWidth="1"/>
    <col min="9770" max="9936" width="1.61328125" style="1"/>
    <col min="9937" max="9937" width="2.69140625" style="1" customWidth="1"/>
    <col min="9938" max="9938" width="6.3046875" style="1" customWidth="1"/>
    <col min="9939" max="9939" width="2.69140625" style="1" customWidth="1"/>
    <col min="9940" max="9943" width="0.921875" style="1" customWidth="1"/>
    <col min="9944" max="10025" width="2.69140625" style="1" customWidth="1"/>
    <col min="10026" max="10192" width="1.61328125" style="1"/>
    <col min="10193" max="10193" width="2.69140625" style="1" customWidth="1"/>
    <col min="10194" max="10194" width="6.3046875" style="1" customWidth="1"/>
    <col min="10195" max="10195" width="2.69140625" style="1" customWidth="1"/>
    <col min="10196" max="10199" width="0.921875" style="1" customWidth="1"/>
    <col min="10200" max="10281" width="2.69140625" style="1" customWidth="1"/>
    <col min="10282" max="10448" width="1.61328125" style="1"/>
    <col min="10449" max="10449" width="2.69140625" style="1" customWidth="1"/>
    <col min="10450" max="10450" width="6.3046875" style="1" customWidth="1"/>
    <col min="10451" max="10451" width="2.69140625" style="1" customWidth="1"/>
    <col min="10452" max="10455" width="0.921875" style="1" customWidth="1"/>
    <col min="10456" max="10537" width="2.69140625" style="1" customWidth="1"/>
    <col min="10538" max="10704" width="1.61328125" style="1"/>
    <col min="10705" max="10705" width="2.69140625" style="1" customWidth="1"/>
    <col min="10706" max="10706" width="6.3046875" style="1" customWidth="1"/>
    <col min="10707" max="10707" width="2.69140625" style="1" customWidth="1"/>
    <col min="10708" max="10711" width="0.921875" style="1" customWidth="1"/>
    <col min="10712" max="10793" width="2.69140625" style="1" customWidth="1"/>
    <col min="10794" max="10960" width="1.61328125" style="1"/>
    <col min="10961" max="10961" width="2.69140625" style="1" customWidth="1"/>
    <col min="10962" max="10962" width="6.3046875" style="1" customWidth="1"/>
    <col min="10963" max="10963" width="2.69140625" style="1" customWidth="1"/>
    <col min="10964" max="10967" width="0.921875" style="1" customWidth="1"/>
    <col min="10968" max="11049" width="2.69140625" style="1" customWidth="1"/>
    <col min="11050" max="11216" width="1.61328125" style="1"/>
    <col min="11217" max="11217" width="2.69140625" style="1" customWidth="1"/>
    <col min="11218" max="11218" width="6.3046875" style="1" customWidth="1"/>
    <col min="11219" max="11219" width="2.69140625" style="1" customWidth="1"/>
    <col min="11220" max="11223" width="0.921875" style="1" customWidth="1"/>
    <col min="11224" max="11305" width="2.69140625" style="1" customWidth="1"/>
    <col min="11306" max="11472" width="1.61328125" style="1"/>
    <col min="11473" max="11473" width="2.69140625" style="1" customWidth="1"/>
    <col min="11474" max="11474" width="6.3046875" style="1" customWidth="1"/>
    <col min="11475" max="11475" width="2.69140625" style="1" customWidth="1"/>
    <col min="11476" max="11479" width="0.921875" style="1" customWidth="1"/>
    <col min="11480" max="11561" width="2.69140625" style="1" customWidth="1"/>
    <col min="11562" max="11728" width="1.61328125" style="1"/>
    <col min="11729" max="11729" width="2.69140625" style="1" customWidth="1"/>
    <col min="11730" max="11730" width="6.3046875" style="1" customWidth="1"/>
    <col min="11731" max="11731" width="2.69140625" style="1" customWidth="1"/>
    <col min="11732" max="11735" width="0.921875" style="1" customWidth="1"/>
    <col min="11736" max="11817" width="2.69140625" style="1" customWidth="1"/>
    <col min="11818" max="11984" width="1.61328125" style="1"/>
    <col min="11985" max="11985" width="2.69140625" style="1" customWidth="1"/>
    <col min="11986" max="11986" width="6.3046875" style="1" customWidth="1"/>
    <col min="11987" max="11987" width="2.69140625" style="1" customWidth="1"/>
    <col min="11988" max="11991" width="0.921875" style="1" customWidth="1"/>
    <col min="11992" max="12073" width="2.69140625" style="1" customWidth="1"/>
    <col min="12074" max="12240" width="1.61328125" style="1"/>
    <col min="12241" max="12241" width="2.69140625" style="1" customWidth="1"/>
    <col min="12242" max="12242" width="6.3046875" style="1" customWidth="1"/>
    <col min="12243" max="12243" width="2.69140625" style="1" customWidth="1"/>
    <col min="12244" max="12247" width="0.921875" style="1" customWidth="1"/>
    <col min="12248" max="12329" width="2.69140625" style="1" customWidth="1"/>
    <col min="12330" max="12496" width="1.61328125" style="1"/>
    <col min="12497" max="12497" width="2.69140625" style="1" customWidth="1"/>
    <col min="12498" max="12498" width="6.3046875" style="1" customWidth="1"/>
    <col min="12499" max="12499" width="2.69140625" style="1" customWidth="1"/>
    <col min="12500" max="12503" width="0.921875" style="1" customWidth="1"/>
    <col min="12504" max="12585" width="2.69140625" style="1" customWidth="1"/>
    <col min="12586" max="12752" width="1.61328125" style="1"/>
    <col min="12753" max="12753" width="2.69140625" style="1" customWidth="1"/>
    <col min="12754" max="12754" width="6.3046875" style="1" customWidth="1"/>
    <col min="12755" max="12755" width="2.69140625" style="1" customWidth="1"/>
    <col min="12756" max="12759" width="0.921875" style="1" customWidth="1"/>
    <col min="12760" max="12841" width="2.69140625" style="1" customWidth="1"/>
    <col min="12842" max="13008" width="1.61328125" style="1"/>
    <col min="13009" max="13009" width="2.69140625" style="1" customWidth="1"/>
    <col min="13010" max="13010" width="6.3046875" style="1" customWidth="1"/>
    <col min="13011" max="13011" width="2.69140625" style="1" customWidth="1"/>
    <col min="13012" max="13015" width="0.921875" style="1" customWidth="1"/>
    <col min="13016" max="13097" width="2.69140625" style="1" customWidth="1"/>
    <col min="13098" max="13264" width="1.61328125" style="1"/>
    <col min="13265" max="13265" width="2.69140625" style="1" customWidth="1"/>
    <col min="13266" max="13266" width="6.3046875" style="1" customWidth="1"/>
    <col min="13267" max="13267" width="2.69140625" style="1" customWidth="1"/>
    <col min="13268" max="13271" width="0.921875" style="1" customWidth="1"/>
    <col min="13272" max="13353" width="2.69140625" style="1" customWidth="1"/>
    <col min="13354" max="13520" width="1.61328125" style="1"/>
    <col min="13521" max="13521" width="2.69140625" style="1" customWidth="1"/>
    <col min="13522" max="13522" width="6.3046875" style="1" customWidth="1"/>
    <col min="13523" max="13523" width="2.69140625" style="1" customWidth="1"/>
    <col min="13524" max="13527" width="0.921875" style="1" customWidth="1"/>
    <col min="13528" max="13609" width="2.69140625" style="1" customWidth="1"/>
    <col min="13610" max="13776" width="1.61328125" style="1"/>
    <col min="13777" max="13777" width="2.69140625" style="1" customWidth="1"/>
    <col min="13778" max="13778" width="6.3046875" style="1" customWidth="1"/>
    <col min="13779" max="13779" width="2.69140625" style="1" customWidth="1"/>
    <col min="13780" max="13783" width="0.921875" style="1" customWidth="1"/>
    <col min="13784" max="13865" width="2.69140625" style="1" customWidth="1"/>
    <col min="13866" max="14032" width="1.61328125" style="1"/>
    <col min="14033" max="14033" width="2.69140625" style="1" customWidth="1"/>
    <col min="14034" max="14034" width="6.3046875" style="1" customWidth="1"/>
    <col min="14035" max="14035" width="2.69140625" style="1" customWidth="1"/>
    <col min="14036" max="14039" width="0.921875" style="1" customWidth="1"/>
    <col min="14040" max="14121" width="2.69140625" style="1" customWidth="1"/>
    <col min="14122" max="14288" width="1.61328125" style="1"/>
    <col min="14289" max="14289" width="2.69140625" style="1" customWidth="1"/>
    <col min="14290" max="14290" width="6.3046875" style="1" customWidth="1"/>
    <col min="14291" max="14291" width="2.69140625" style="1" customWidth="1"/>
    <col min="14292" max="14295" width="0.921875" style="1" customWidth="1"/>
    <col min="14296" max="14377" width="2.69140625" style="1" customWidth="1"/>
    <col min="14378" max="14544" width="1.61328125" style="1"/>
    <col min="14545" max="14545" width="2.69140625" style="1" customWidth="1"/>
    <col min="14546" max="14546" width="6.3046875" style="1" customWidth="1"/>
    <col min="14547" max="14547" width="2.69140625" style="1" customWidth="1"/>
    <col min="14548" max="14551" width="0.921875" style="1" customWidth="1"/>
    <col min="14552" max="14633" width="2.69140625" style="1" customWidth="1"/>
    <col min="14634" max="14800" width="1.61328125" style="1"/>
    <col min="14801" max="14801" width="2.69140625" style="1" customWidth="1"/>
    <col min="14802" max="14802" width="6.3046875" style="1" customWidth="1"/>
    <col min="14803" max="14803" width="2.69140625" style="1" customWidth="1"/>
    <col min="14804" max="14807" width="0.921875" style="1" customWidth="1"/>
    <col min="14808" max="14889" width="2.69140625" style="1" customWidth="1"/>
    <col min="14890" max="15056" width="1.61328125" style="1"/>
    <col min="15057" max="15057" width="2.69140625" style="1" customWidth="1"/>
    <col min="15058" max="15058" width="6.3046875" style="1" customWidth="1"/>
    <col min="15059" max="15059" width="2.69140625" style="1" customWidth="1"/>
    <col min="15060" max="15063" width="0.921875" style="1" customWidth="1"/>
    <col min="15064" max="15145" width="2.69140625" style="1" customWidth="1"/>
    <col min="15146" max="15312" width="1.61328125" style="1"/>
    <col min="15313" max="15313" width="2.69140625" style="1" customWidth="1"/>
    <col min="15314" max="15314" width="6.3046875" style="1" customWidth="1"/>
    <col min="15315" max="15315" width="2.69140625" style="1" customWidth="1"/>
    <col min="15316" max="15319" width="0.921875" style="1" customWidth="1"/>
    <col min="15320" max="15401" width="2.69140625" style="1" customWidth="1"/>
    <col min="15402" max="15568" width="1.61328125" style="1"/>
    <col min="15569" max="15569" width="2.69140625" style="1" customWidth="1"/>
    <col min="15570" max="15570" width="6.3046875" style="1" customWidth="1"/>
    <col min="15571" max="15571" width="2.69140625" style="1" customWidth="1"/>
    <col min="15572" max="15575" width="0.921875" style="1" customWidth="1"/>
    <col min="15576" max="15657" width="2.69140625" style="1" customWidth="1"/>
    <col min="15658" max="15824" width="1.61328125" style="1"/>
    <col min="15825" max="15825" width="2.69140625" style="1" customWidth="1"/>
    <col min="15826" max="15826" width="6.3046875" style="1" customWidth="1"/>
    <col min="15827" max="15827" width="2.69140625" style="1" customWidth="1"/>
    <col min="15828" max="15831" width="0.921875" style="1" customWidth="1"/>
    <col min="15832" max="15913" width="2.69140625" style="1" customWidth="1"/>
    <col min="15914" max="16080" width="1.61328125" style="1"/>
    <col min="16081" max="16081" width="2.69140625" style="1" customWidth="1"/>
    <col min="16082" max="16082" width="6.3046875" style="1" customWidth="1"/>
    <col min="16083" max="16083" width="2.69140625" style="1" customWidth="1"/>
    <col min="16084" max="16087" width="0.921875" style="1" customWidth="1"/>
    <col min="16088" max="16169" width="2.69140625" style="1" customWidth="1"/>
    <col min="16170" max="16384" width="1.61328125" style="1"/>
  </cols>
  <sheetData>
    <row r="1" spans="2:171" ht="81" customHeight="1" thickBot="1"/>
    <row r="2" spans="2:171" s="1804" customFormat="1" ht="24.9" customHeight="1">
      <c r="B2" s="1801"/>
      <c r="C2" s="1802"/>
      <c r="D2" s="1802"/>
      <c r="E2" s="1802"/>
      <c r="F2" s="1802"/>
      <c r="G2" s="1802"/>
      <c r="H2" s="1802"/>
      <c r="I2" s="1802"/>
      <c r="J2" s="1802"/>
      <c r="K2" s="1802"/>
      <c r="L2" s="1802"/>
      <c r="M2" s="1802"/>
      <c r="N2" s="1802"/>
      <c r="O2" s="1802"/>
      <c r="P2" s="1802"/>
      <c r="Q2" s="1802"/>
      <c r="R2" s="1802"/>
      <c r="S2" s="1802"/>
      <c r="T2" s="1802"/>
      <c r="U2" s="1802"/>
      <c r="V2" s="1802"/>
      <c r="W2" s="1802"/>
      <c r="X2" s="1802"/>
      <c r="Y2" s="1802"/>
      <c r="Z2" s="1802"/>
      <c r="AA2" s="1802"/>
      <c r="AB2" s="1802"/>
      <c r="AC2" s="1802"/>
      <c r="AD2" s="1802"/>
      <c r="AE2" s="1802"/>
      <c r="AF2" s="1802"/>
      <c r="AG2" s="1802"/>
      <c r="AH2" s="1802"/>
      <c r="AI2" s="1802"/>
      <c r="AJ2" s="1802"/>
      <c r="AK2" s="1802"/>
      <c r="AL2" s="1802"/>
      <c r="AM2" s="1802"/>
      <c r="AN2" s="1802"/>
      <c r="AO2" s="1802"/>
      <c r="AP2" s="1802"/>
      <c r="AQ2" s="1802"/>
      <c r="AR2" s="1802"/>
      <c r="AS2" s="1802"/>
      <c r="AT2" s="1802"/>
      <c r="AU2" s="1802"/>
      <c r="AV2" s="1802"/>
      <c r="AW2" s="1802"/>
      <c r="AX2" s="1802"/>
      <c r="AY2" s="1802"/>
      <c r="AZ2" s="1802"/>
      <c r="BA2" s="1802"/>
      <c r="BB2" s="1802"/>
      <c r="BC2" s="1802"/>
      <c r="BD2" s="1802"/>
      <c r="BE2" s="1802"/>
      <c r="BF2" s="1802"/>
      <c r="BG2" s="1802"/>
      <c r="BH2" s="1802"/>
      <c r="BI2" s="1802"/>
      <c r="BJ2" s="1802"/>
      <c r="BK2" s="1802"/>
      <c r="BL2" s="1802"/>
      <c r="BM2" s="1802"/>
      <c r="BN2" s="1802"/>
      <c r="BO2" s="1802"/>
      <c r="BP2" s="1802"/>
      <c r="BQ2" s="1802"/>
      <c r="BR2" s="1802"/>
      <c r="BS2" s="1802"/>
      <c r="BT2" s="1802"/>
      <c r="BU2" s="1802"/>
      <c r="BV2" s="1802"/>
      <c r="BW2" s="1802"/>
      <c r="BX2" s="1802"/>
      <c r="BY2" s="1802"/>
      <c r="BZ2" s="1802"/>
      <c r="CA2" s="1802"/>
      <c r="CB2" s="1802"/>
      <c r="CC2" s="1802"/>
      <c r="CD2" s="1803"/>
      <c r="CH2" s="1738"/>
      <c r="CI2" s="1738"/>
      <c r="CJ2" s="1738"/>
      <c r="CK2" s="1738"/>
      <c r="CL2" s="1738"/>
      <c r="CM2" s="1738"/>
      <c r="CN2" s="1738"/>
      <c r="CO2" s="1738"/>
      <c r="CP2" s="1738"/>
      <c r="CQ2" s="1738"/>
      <c r="CR2" s="1738"/>
      <c r="CS2" s="1738"/>
      <c r="CT2" s="1738"/>
      <c r="CU2" s="1738"/>
      <c r="CV2" s="1738"/>
      <c r="CW2" s="1738"/>
      <c r="CX2" s="1738"/>
      <c r="CY2" s="1738"/>
      <c r="CZ2" s="1738"/>
      <c r="DA2" s="1738"/>
      <c r="DB2" s="1738"/>
      <c r="DC2" s="1738"/>
      <c r="DD2" s="1738"/>
      <c r="DE2" s="1738"/>
      <c r="DF2" s="1738"/>
      <c r="DG2" s="1738"/>
      <c r="DH2" s="1738"/>
      <c r="DI2" s="1738"/>
      <c r="DJ2" s="1738"/>
      <c r="DK2" s="1738"/>
      <c r="DL2" s="1738"/>
      <c r="DM2" s="1738"/>
      <c r="DN2" s="1738"/>
      <c r="DO2" s="1738"/>
      <c r="DP2" s="1738"/>
      <c r="DQ2" s="1738"/>
      <c r="DR2" s="1738"/>
      <c r="DS2" s="1738"/>
      <c r="DT2" s="1738"/>
      <c r="DU2" s="1738"/>
      <c r="DV2" s="1738"/>
    </row>
    <row r="3" spans="2:171" s="1804" customFormat="1" ht="30" customHeight="1">
      <c r="B3" s="1805"/>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1806"/>
      <c r="CH3" s="1738"/>
      <c r="CI3" s="1738"/>
      <c r="CJ3" s="1738"/>
      <c r="CK3" s="1738"/>
      <c r="CL3" s="1738"/>
      <c r="CM3" s="1738"/>
      <c r="CN3" s="1738"/>
      <c r="CO3" s="1738"/>
      <c r="CP3" s="1738"/>
      <c r="CQ3" s="1738"/>
      <c r="CR3" s="1738"/>
      <c r="CS3" s="1738"/>
      <c r="CT3" s="1738"/>
      <c r="CU3" s="1738"/>
      <c r="CV3" s="1738"/>
      <c r="CW3" s="1738"/>
      <c r="CX3" s="1738"/>
      <c r="CY3" s="1738"/>
      <c r="CZ3" s="1738"/>
      <c r="DA3" s="1738"/>
      <c r="DB3" s="1738"/>
      <c r="DC3" s="1738"/>
      <c r="DD3" s="1738"/>
      <c r="DE3" s="1738"/>
      <c r="DF3" s="1738"/>
      <c r="DG3" s="1738"/>
      <c r="DH3" s="1738"/>
      <c r="DI3" s="1738"/>
      <c r="DJ3" s="1738"/>
      <c r="DK3" s="1738"/>
      <c r="DL3" s="1738"/>
      <c r="DM3" s="1738"/>
      <c r="DN3" s="1738"/>
      <c r="DO3" s="1738"/>
      <c r="DP3" s="1738"/>
      <c r="DQ3" s="1738"/>
      <c r="DR3" s="1738"/>
      <c r="DS3" s="1738"/>
      <c r="DT3" s="1738"/>
      <c r="DU3" s="1738"/>
      <c r="DV3" s="1738"/>
    </row>
    <row r="4" spans="2:171" s="1804" customFormat="1" ht="30" customHeight="1">
      <c r="B4" s="1807"/>
      <c r="C4" s="3216" t="s">
        <v>1609</v>
      </c>
      <c r="D4" s="3217"/>
      <c r="E4" s="3217"/>
      <c r="F4" s="3217"/>
      <c r="G4" s="3217"/>
      <c r="H4" s="3217"/>
      <c r="I4" s="3217"/>
      <c r="J4" s="3217"/>
      <c r="K4" s="3217"/>
      <c r="L4" s="3217"/>
      <c r="M4" s="3217"/>
      <c r="N4" s="3218"/>
      <c r="O4" s="3222" t="s">
        <v>1772</v>
      </c>
      <c r="P4" s="3223"/>
      <c r="Q4" s="3224"/>
      <c r="R4" s="5"/>
      <c r="S4" s="158" t="s">
        <v>1852</v>
      </c>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808"/>
      <c r="CH4" s="1738"/>
      <c r="CI4" s="1738"/>
      <c r="CJ4" s="1738"/>
      <c r="CK4" s="1738"/>
      <c r="CL4" s="1738"/>
      <c r="CM4" s="1738"/>
      <c r="CN4" s="1738"/>
      <c r="CO4" s="1738"/>
      <c r="CP4" s="1738"/>
      <c r="CQ4" s="1738"/>
      <c r="CR4" s="1738"/>
      <c r="CS4" s="1738"/>
      <c r="CT4" s="1738"/>
      <c r="CU4" s="1738"/>
      <c r="CV4" s="1738"/>
      <c r="CW4" s="1738"/>
      <c r="CX4" s="1738"/>
      <c r="CY4" s="1738"/>
      <c r="CZ4" s="1738"/>
      <c r="DA4" s="1738"/>
      <c r="DB4" s="1738"/>
      <c r="DC4" s="1738"/>
      <c r="DD4" s="1738"/>
      <c r="DE4" s="1738"/>
      <c r="DF4" s="1738"/>
      <c r="DG4" s="1738"/>
      <c r="DH4" s="1738"/>
      <c r="DI4" s="1738"/>
      <c r="DJ4" s="1738"/>
      <c r="DK4" s="1738"/>
      <c r="DL4" s="1738"/>
      <c r="DM4" s="1738"/>
      <c r="DN4" s="1738"/>
      <c r="DO4" s="1738"/>
      <c r="DP4" s="1738"/>
      <c r="DQ4" s="1738"/>
      <c r="DR4" s="1738"/>
      <c r="DS4" s="1738"/>
      <c r="DT4" s="1738"/>
      <c r="DU4" s="1738"/>
      <c r="DV4" s="1738"/>
    </row>
    <row r="5" spans="2:171" s="1804" customFormat="1" ht="30" customHeight="1">
      <c r="B5" s="1809"/>
      <c r="C5" s="3219"/>
      <c r="D5" s="3220"/>
      <c r="E5" s="3220"/>
      <c r="F5" s="3220"/>
      <c r="G5" s="3220"/>
      <c r="H5" s="3220"/>
      <c r="I5" s="3220"/>
      <c r="J5" s="3220"/>
      <c r="K5" s="3220"/>
      <c r="L5" s="3220"/>
      <c r="M5" s="3220"/>
      <c r="N5" s="3221"/>
      <c r="O5" s="3225"/>
      <c r="P5" s="3226"/>
      <c r="Q5" s="3227"/>
      <c r="R5" s="5"/>
      <c r="S5" s="371" t="s">
        <v>1853</v>
      </c>
      <c r="T5" s="148"/>
      <c r="U5" s="148"/>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806"/>
      <c r="CH5" s="1738"/>
      <c r="CI5" s="1738"/>
      <c r="CJ5" s="1738"/>
      <c r="CK5" s="1738"/>
      <c r="CL5" s="1738"/>
      <c r="CM5" s="1738"/>
      <c r="CN5" s="1738"/>
      <c r="CO5" s="1738"/>
      <c r="CP5" s="1738"/>
      <c r="CQ5" s="1738"/>
      <c r="CR5" s="1738"/>
      <c r="CS5" s="1738"/>
      <c r="CT5" s="1738"/>
      <c r="CU5" s="1738"/>
      <c r="CV5" s="1738"/>
      <c r="CW5" s="1738"/>
      <c r="CX5" s="1738"/>
      <c r="CY5" s="1738"/>
      <c r="CZ5" s="1738"/>
      <c r="DA5" s="1738"/>
      <c r="DB5" s="1738"/>
      <c r="DC5" s="1738"/>
      <c r="DD5" s="1738"/>
      <c r="DE5" s="1738"/>
      <c r="DF5" s="1738"/>
      <c r="DG5" s="1738"/>
      <c r="DH5" s="1738"/>
      <c r="DI5" s="1738"/>
      <c r="DJ5" s="1738"/>
      <c r="DK5" s="1738"/>
      <c r="DL5" s="1738"/>
      <c r="DM5" s="1738"/>
      <c r="DN5" s="1738"/>
      <c r="DO5" s="1738"/>
      <c r="DP5" s="1738"/>
      <c r="DQ5" s="1738"/>
      <c r="DR5" s="1738"/>
      <c r="DS5" s="1738"/>
      <c r="DT5" s="1738"/>
      <c r="DU5" s="1738"/>
      <c r="DV5" s="1738"/>
    </row>
    <row r="6" spans="2:171" s="1804" customFormat="1" ht="30" customHeight="1">
      <c r="B6" s="1809"/>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806"/>
      <c r="CH6" s="1738"/>
      <c r="CI6" s="1738"/>
      <c r="CJ6" s="1738"/>
      <c r="CK6" s="1738"/>
      <c r="CL6" s="1738"/>
      <c r="CM6" s="1738"/>
      <c r="CN6" s="1738"/>
      <c r="CO6" s="1738"/>
      <c r="CP6" s="1738"/>
      <c r="CQ6" s="1738"/>
      <c r="CR6" s="1738"/>
      <c r="CS6" s="1738"/>
      <c r="CT6" s="1738"/>
      <c r="CU6" s="1738"/>
      <c r="CV6" s="1738"/>
      <c r="CW6" s="1738"/>
      <c r="CX6" s="1738"/>
      <c r="CY6" s="1738"/>
      <c r="CZ6" s="1738"/>
      <c r="DA6" s="1738"/>
      <c r="DB6" s="1738"/>
      <c r="DC6" s="1738"/>
      <c r="DD6" s="1738"/>
      <c r="DE6" s="1738"/>
      <c r="DF6" s="1738"/>
      <c r="DG6" s="1738"/>
      <c r="DH6" s="1738"/>
      <c r="DI6" s="1738"/>
      <c r="DJ6" s="1738"/>
      <c r="DK6" s="1738"/>
      <c r="DL6" s="1738"/>
      <c r="DM6" s="1738"/>
      <c r="DN6" s="1738"/>
      <c r="DO6" s="1738"/>
      <c r="DP6" s="1738"/>
      <c r="DQ6" s="1738"/>
      <c r="DR6" s="1738"/>
      <c r="DS6" s="1738"/>
      <c r="DT6" s="1738"/>
      <c r="DU6" s="1738"/>
      <c r="DV6" s="1738"/>
    </row>
    <row r="7" spans="2:171" s="1804" customFormat="1" ht="24.9" customHeight="1">
      <c r="B7" s="1811"/>
      <c r="BD7" s="30"/>
      <c r="BE7" s="30"/>
      <c r="BF7" s="30"/>
      <c r="BG7" s="30"/>
      <c r="BH7" s="30"/>
      <c r="BI7" s="30"/>
      <c r="BJ7" s="30"/>
      <c r="BK7" s="30"/>
      <c r="BL7" s="30"/>
      <c r="BM7" s="30"/>
      <c r="BN7" s="30"/>
      <c r="BO7" s="30"/>
      <c r="BP7" s="30"/>
      <c r="BQ7" s="30"/>
      <c r="BR7" s="30"/>
      <c r="BS7" s="30"/>
      <c r="BT7" s="30"/>
      <c r="BU7" s="30"/>
      <c r="BV7" s="30"/>
      <c r="BW7" s="30"/>
      <c r="BX7" s="30"/>
      <c r="BY7" s="30"/>
      <c r="BZ7" s="30"/>
      <c r="CA7" s="30"/>
      <c r="CD7" s="1806"/>
      <c r="CH7" s="1738"/>
      <c r="CI7" s="1738"/>
      <c r="CJ7" s="1738"/>
      <c r="CK7" s="1738"/>
      <c r="CN7" s="160"/>
      <c r="CO7" s="1819"/>
      <c r="CP7" s="1819"/>
      <c r="CQ7" s="1819"/>
      <c r="CR7" s="1819"/>
      <c r="CS7" s="1820"/>
      <c r="CT7" s="1820"/>
      <c r="CU7" s="1820"/>
      <c r="CV7" s="1820"/>
      <c r="CW7" s="160"/>
      <c r="CX7" s="160"/>
      <c r="CY7" s="1820"/>
      <c r="CZ7" s="182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row>
    <row r="8" spans="2:171" s="1804" customFormat="1" ht="24.9" customHeight="1">
      <c r="B8" s="481"/>
      <c r="C8" s="1746" t="s">
        <v>1854</v>
      </c>
      <c r="D8" s="356" t="s">
        <v>1855</v>
      </c>
      <c r="E8" s="160"/>
      <c r="F8" s="1738"/>
      <c r="G8" s="1738"/>
      <c r="H8" s="1738"/>
      <c r="I8" s="1738"/>
      <c r="J8" s="1738"/>
      <c r="K8" s="1738"/>
      <c r="L8" s="1738"/>
      <c r="M8" s="1738"/>
      <c r="N8" s="1738"/>
      <c r="O8" s="1738"/>
      <c r="P8" s="1738"/>
      <c r="Q8" s="1738"/>
      <c r="R8" s="1738"/>
      <c r="S8" s="1738"/>
      <c r="T8" s="1738"/>
      <c r="U8" s="1738"/>
      <c r="V8" s="1738"/>
      <c r="W8" s="1738"/>
      <c r="X8" s="1738"/>
      <c r="Y8" s="1738"/>
      <c r="Z8" s="1738"/>
      <c r="AA8" s="1738"/>
      <c r="AB8" s="1738"/>
      <c r="AC8" s="1738"/>
      <c r="AD8" s="1738"/>
      <c r="AE8" s="1738"/>
      <c r="AF8" s="1738"/>
      <c r="AG8" s="1738"/>
      <c r="AH8" s="1738"/>
      <c r="AI8" s="1738"/>
      <c r="AJ8" s="1738"/>
      <c r="AK8" s="1738"/>
      <c r="AL8" s="1738"/>
      <c r="AM8" s="1738"/>
      <c r="AN8" s="1738"/>
      <c r="AO8" s="1738"/>
      <c r="AP8" s="1738"/>
      <c r="AQ8" s="1738"/>
      <c r="AR8" s="1738"/>
      <c r="AS8" s="1738"/>
      <c r="AT8" s="1738"/>
      <c r="AU8" s="1738"/>
      <c r="AV8" s="1738"/>
      <c r="AW8" s="1738"/>
      <c r="AX8" s="1738"/>
      <c r="AY8" s="1738"/>
      <c r="AZ8" s="1738"/>
      <c r="BA8" s="1738"/>
      <c r="BB8" s="1738"/>
      <c r="BC8" s="1738"/>
      <c r="BD8" s="1738"/>
      <c r="BE8" s="1738"/>
      <c r="BF8" s="1738"/>
      <c r="BG8" s="1738"/>
      <c r="BH8" s="1738"/>
      <c r="BI8" s="1738"/>
      <c r="BJ8" s="1738"/>
      <c r="BK8" s="1738"/>
      <c r="BL8" s="1738"/>
      <c r="BM8" s="1738"/>
      <c r="BN8" s="1738"/>
      <c r="BO8" s="1738"/>
      <c r="BP8" s="1738"/>
      <c r="BQ8" s="1738"/>
      <c r="BR8" s="1738"/>
      <c r="BS8" s="1738"/>
      <c r="BT8" s="1738"/>
      <c r="BU8" s="1738"/>
      <c r="BV8" s="1738"/>
      <c r="BW8" s="1738"/>
      <c r="BX8" s="1738"/>
      <c r="BY8" s="1738"/>
      <c r="BZ8" s="1738"/>
      <c r="CA8" s="1738"/>
      <c r="CD8" s="1806"/>
      <c r="CH8" s="1738"/>
      <c r="CI8" s="1738"/>
      <c r="CJ8" s="1738"/>
      <c r="CK8" s="1738"/>
      <c r="CN8" s="160"/>
      <c r="CO8" s="1819"/>
      <c r="CP8" s="1819"/>
      <c r="CQ8" s="1819"/>
      <c r="CR8" s="1819"/>
      <c r="CS8" s="1820"/>
      <c r="CT8" s="1820"/>
      <c r="CU8" s="1820"/>
      <c r="CV8" s="1820"/>
      <c r="CW8" s="160"/>
      <c r="CX8" s="160"/>
      <c r="CY8" s="1820"/>
      <c r="CZ8" s="1820"/>
      <c r="DA8" s="160"/>
      <c r="DB8" s="160"/>
      <c r="DC8" s="160"/>
      <c r="DD8" s="160"/>
      <c r="DE8" s="160"/>
      <c r="DF8" s="160"/>
      <c r="DG8" s="160"/>
      <c r="DH8" s="160"/>
      <c r="DI8" s="160"/>
      <c r="DJ8" s="160"/>
      <c r="DK8" s="160"/>
      <c r="DL8" s="160"/>
      <c r="DM8" s="160"/>
      <c r="DN8" s="160"/>
      <c r="DO8" s="160"/>
      <c r="DP8" s="160"/>
      <c r="DQ8" s="160"/>
      <c r="DR8" s="160"/>
      <c r="DS8" s="160"/>
      <c r="DT8" s="160"/>
      <c r="DU8" s="160"/>
      <c r="DV8" s="160"/>
      <c r="DW8" s="160"/>
      <c r="DX8" s="160"/>
      <c r="DY8" s="160"/>
      <c r="DZ8" s="160"/>
      <c r="EA8" s="160"/>
      <c r="EB8" s="160"/>
      <c r="EC8" s="160"/>
      <c r="ED8" s="160"/>
      <c r="EE8" s="160"/>
      <c r="EF8" s="160"/>
      <c r="EG8" s="160"/>
      <c r="EH8" s="160"/>
      <c r="EI8" s="160"/>
      <c r="EJ8" s="160"/>
      <c r="EK8" s="160"/>
      <c r="EL8" s="160"/>
      <c r="EM8" s="160"/>
      <c r="EN8" s="160"/>
      <c r="EO8" s="160"/>
      <c r="EP8" s="160"/>
      <c r="EQ8" s="160"/>
      <c r="ER8" s="160"/>
      <c r="ES8" s="160"/>
      <c r="ET8" s="160"/>
      <c r="EU8" s="160"/>
      <c r="EV8" s="160"/>
      <c r="EW8" s="160"/>
      <c r="EX8" s="160"/>
      <c r="EY8" s="160"/>
      <c r="EZ8" s="160"/>
      <c r="FA8" s="160"/>
      <c r="FB8" s="160"/>
      <c r="FC8" s="160"/>
      <c r="FD8" s="160"/>
      <c r="FE8" s="160"/>
      <c r="FF8" s="160"/>
      <c r="FG8" s="160"/>
      <c r="FH8" s="160"/>
      <c r="FI8" s="160"/>
      <c r="FJ8" s="160"/>
      <c r="FK8" s="160"/>
      <c r="FL8" s="160"/>
      <c r="FM8" s="160"/>
      <c r="FN8" s="160"/>
      <c r="FO8" s="160"/>
    </row>
    <row r="9" spans="2:171" s="1804" customFormat="1" ht="24.9" customHeight="1">
      <c r="B9" s="1766"/>
      <c r="C9" s="356"/>
      <c r="D9" s="145" t="s">
        <v>1856</v>
      </c>
      <c r="E9" s="160"/>
      <c r="F9" s="1738"/>
      <c r="G9" s="1738"/>
      <c r="H9" s="1738"/>
      <c r="I9" s="1738"/>
      <c r="J9" s="1738"/>
      <c r="K9" s="1738"/>
      <c r="L9" s="1738"/>
      <c r="M9" s="1738"/>
      <c r="N9" s="1738"/>
      <c r="O9" s="1738"/>
      <c r="P9" s="1738"/>
      <c r="Q9" s="1738"/>
      <c r="R9" s="1738"/>
      <c r="S9" s="1738"/>
      <c r="T9" s="1738"/>
      <c r="U9" s="1738"/>
      <c r="V9" s="1738"/>
      <c r="W9" s="1738"/>
      <c r="X9" s="1738"/>
      <c r="Y9" s="1738"/>
      <c r="Z9" s="1738"/>
      <c r="AA9" s="1738"/>
      <c r="AB9" s="1738"/>
      <c r="AC9" s="1738"/>
      <c r="AD9" s="1738"/>
      <c r="AE9" s="1738"/>
      <c r="AF9" s="1738"/>
      <c r="AG9" s="1738"/>
      <c r="AH9" s="1738"/>
      <c r="AI9" s="1738"/>
      <c r="AJ9" s="1738"/>
      <c r="AK9" s="1738"/>
      <c r="AL9" s="1738"/>
      <c r="AM9" s="1738"/>
      <c r="AN9" s="1738"/>
      <c r="AO9" s="1738"/>
      <c r="AP9" s="1738"/>
      <c r="AQ9" s="1738"/>
      <c r="AR9" s="1738"/>
      <c r="AS9" s="1738"/>
      <c r="AT9" s="1738"/>
      <c r="AU9" s="1738"/>
      <c r="AV9" s="1738"/>
      <c r="AW9" s="1738"/>
      <c r="AX9" s="1738"/>
      <c r="AY9" s="1738"/>
      <c r="AZ9" s="1738"/>
      <c r="BA9" s="1738"/>
      <c r="BB9" s="1738"/>
      <c r="BC9" s="1738"/>
      <c r="BD9" s="1738"/>
      <c r="BE9" s="1738"/>
      <c r="BF9" s="1738"/>
      <c r="BG9" s="1738"/>
      <c r="BH9" s="1738"/>
      <c r="BI9" s="1738"/>
      <c r="BJ9" s="1738"/>
      <c r="BK9" s="1738"/>
      <c r="BL9" s="1738"/>
      <c r="BM9" s="1738"/>
      <c r="BN9" s="1738"/>
      <c r="BO9" s="1738"/>
      <c r="BP9" s="1738"/>
      <c r="BQ9" s="1738"/>
      <c r="BR9" s="1738"/>
      <c r="BS9" s="1738"/>
      <c r="BT9" s="1738"/>
      <c r="BU9" s="1738"/>
      <c r="BV9" s="1738"/>
      <c r="BW9" s="1738"/>
      <c r="BX9" s="1738"/>
      <c r="BY9" s="1738"/>
      <c r="BZ9" s="1738"/>
      <c r="CA9" s="1738"/>
      <c r="CD9" s="1806"/>
      <c r="CH9" s="1738"/>
      <c r="CI9" s="1738"/>
      <c r="CJ9" s="1738"/>
      <c r="CK9" s="1738"/>
      <c r="CN9" s="160"/>
      <c r="CO9" s="1819"/>
      <c r="CP9" s="1819"/>
      <c r="CQ9" s="1819"/>
      <c r="CR9" s="1819"/>
      <c r="CS9" s="1820"/>
      <c r="CT9" s="1820"/>
      <c r="CU9" s="1820"/>
      <c r="CV9" s="1820"/>
      <c r="CW9" s="160"/>
      <c r="CX9" s="160"/>
      <c r="CY9" s="1820"/>
      <c r="CZ9" s="182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0"/>
      <c r="EP9" s="160"/>
      <c r="EQ9" s="160"/>
      <c r="ER9" s="160"/>
      <c r="ES9" s="160"/>
      <c r="ET9" s="160"/>
      <c r="EU9" s="160"/>
      <c r="EV9" s="160"/>
      <c r="EW9" s="160"/>
      <c r="EX9" s="160"/>
      <c r="EY9" s="160"/>
      <c r="EZ9" s="160"/>
      <c r="FA9" s="160"/>
      <c r="FB9" s="160"/>
      <c r="FC9" s="160"/>
      <c r="FD9" s="160"/>
      <c r="FE9" s="160"/>
      <c r="FF9" s="160"/>
      <c r="FG9" s="160"/>
      <c r="FH9" s="160"/>
      <c r="FI9" s="160"/>
      <c r="FJ9" s="160"/>
      <c r="FK9" s="160"/>
      <c r="FL9" s="160"/>
      <c r="FM9" s="160"/>
      <c r="FN9" s="160"/>
      <c r="FO9" s="160"/>
    </row>
    <row r="10" spans="2:171" s="1804" customFormat="1" ht="24.9" customHeight="1">
      <c r="B10" s="1800"/>
      <c r="C10" s="1738"/>
      <c r="D10" s="1738"/>
      <c r="E10" s="1738"/>
      <c r="F10" s="1738"/>
      <c r="G10" s="1738"/>
      <c r="H10" s="1738"/>
      <c r="I10" s="1738"/>
      <c r="J10" s="1738"/>
      <c r="K10" s="1738"/>
      <c r="L10" s="1738"/>
      <c r="M10" s="1738"/>
      <c r="N10" s="1738"/>
      <c r="O10" s="1738"/>
      <c r="P10" s="1738"/>
      <c r="Q10" s="1738"/>
      <c r="R10" s="1738"/>
      <c r="S10" s="1738"/>
      <c r="T10" s="1738"/>
      <c r="U10" s="1738"/>
      <c r="V10" s="1738"/>
      <c r="W10" s="1738"/>
      <c r="X10" s="1738"/>
      <c r="Y10" s="1738"/>
      <c r="Z10" s="1738"/>
      <c r="AA10" s="1738"/>
      <c r="AB10" s="1738"/>
      <c r="AC10" s="1738"/>
      <c r="AD10" s="1738"/>
      <c r="AE10" s="1738"/>
      <c r="AF10" s="1738"/>
      <c r="AG10" s="1738"/>
      <c r="AH10" s="1738"/>
      <c r="AI10" s="1738"/>
      <c r="AJ10" s="1738"/>
      <c r="AK10" s="1738"/>
      <c r="AL10" s="1738"/>
      <c r="AM10" s="1738"/>
      <c r="AN10" s="1738"/>
      <c r="AO10" s="1738"/>
      <c r="AP10" s="1738"/>
      <c r="AQ10" s="1738"/>
      <c r="AR10" s="1738"/>
      <c r="AS10" s="1738"/>
      <c r="AT10" s="1738"/>
      <c r="AU10" s="1738"/>
      <c r="AV10" s="1738"/>
      <c r="AW10" s="1738"/>
      <c r="AX10" s="1738"/>
      <c r="AY10" s="1738"/>
      <c r="AZ10" s="1738"/>
      <c r="BA10" s="1738"/>
      <c r="BB10" s="1738"/>
      <c r="BC10" s="1738"/>
      <c r="BD10" s="1738"/>
      <c r="BE10" s="1738"/>
      <c r="BF10" s="1738"/>
      <c r="BG10" s="1738"/>
      <c r="BH10" s="1738"/>
      <c r="BI10" s="1738"/>
      <c r="BJ10" s="1738"/>
      <c r="BK10" s="1738"/>
      <c r="BL10" s="1738"/>
      <c r="BM10" s="1738"/>
      <c r="BN10" s="1738"/>
      <c r="BO10" s="1738"/>
      <c r="BP10" s="1738"/>
      <c r="BQ10" s="1738"/>
      <c r="BR10" s="1738"/>
      <c r="BS10" s="1738"/>
      <c r="BT10" s="1738"/>
      <c r="BU10" s="1738"/>
      <c r="BV10" s="1738"/>
      <c r="BW10" s="1738"/>
      <c r="BX10" s="1738"/>
      <c r="BY10" s="1738"/>
      <c r="BZ10" s="1738"/>
      <c r="CA10" s="1738"/>
      <c r="CD10" s="1806"/>
      <c r="CH10" s="1738"/>
      <c r="CI10" s="1738"/>
      <c r="CJ10" s="1738"/>
      <c r="CK10" s="1738"/>
      <c r="CN10" s="160"/>
      <c r="CO10" s="1819"/>
      <c r="CP10" s="1819"/>
      <c r="CQ10" s="1819"/>
      <c r="CR10" s="1819"/>
      <c r="CS10" s="1820"/>
      <c r="CT10" s="1820"/>
      <c r="CU10" s="1820"/>
      <c r="CV10" s="1820"/>
      <c r="CW10" s="160"/>
      <c r="CX10" s="160"/>
      <c r="CY10" s="1820"/>
      <c r="CZ10" s="182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0"/>
    </row>
    <row r="11" spans="2:171" s="1804" customFormat="1" ht="24.9" customHeight="1">
      <c r="B11" s="1800"/>
      <c r="C11" s="1738"/>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38"/>
      <c r="AR11" s="1738"/>
      <c r="AS11" s="1738"/>
      <c r="AT11" s="1738"/>
      <c r="AU11" s="1738"/>
      <c r="AV11" s="1738"/>
      <c r="AW11" s="1738"/>
      <c r="AX11" s="1738"/>
      <c r="AY11" s="1738"/>
      <c r="AZ11" s="1738"/>
      <c r="BA11" s="1738"/>
      <c r="BB11" s="1738"/>
      <c r="BC11" s="1738"/>
      <c r="BD11" s="1738"/>
      <c r="BE11" s="1738"/>
      <c r="BF11" s="1738"/>
      <c r="BG11" s="1738"/>
      <c r="BH11" s="1738"/>
      <c r="BI11" s="1738"/>
      <c r="BJ11" s="1738"/>
      <c r="BK11" s="1738"/>
      <c r="BL11" s="1738"/>
      <c r="BM11" s="1738"/>
      <c r="BN11" s="1738"/>
      <c r="BO11" s="1738"/>
      <c r="BP11" s="1738"/>
      <c r="BQ11" s="1738"/>
      <c r="BR11" s="1738"/>
      <c r="BS11" s="1738"/>
      <c r="BT11" s="1738"/>
      <c r="BU11" s="1738"/>
      <c r="BV11" s="1738"/>
      <c r="BW11" s="1738"/>
      <c r="BX11" s="1738"/>
      <c r="BY11" s="147" t="s">
        <v>1857</v>
      </c>
      <c r="BZ11" s="1738"/>
      <c r="CA11" s="1738"/>
      <c r="CD11" s="1806"/>
      <c r="CH11" s="1738"/>
      <c r="CI11" s="1738"/>
      <c r="CJ11" s="1738"/>
      <c r="CK11" s="1738"/>
      <c r="CN11" s="160"/>
      <c r="CO11" s="1819"/>
      <c r="CP11" s="1819"/>
      <c r="CQ11" s="1819"/>
      <c r="CR11" s="1819"/>
      <c r="CS11" s="1820"/>
      <c r="CT11" s="1820"/>
      <c r="CU11" s="1820"/>
      <c r="CV11" s="1820"/>
      <c r="CW11" s="160"/>
      <c r="CX11" s="160"/>
      <c r="CY11" s="1820"/>
      <c r="CZ11" s="1820"/>
      <c r="DA11" s="160"/>
      <c r="DB11" s="160"/>
      <c r="DC11" s="160"/>
      <c r="DD11" s="160"/>
      <c r="DE11" s="160"/>
      <c r="DF11" s="160"/>
      <c r="DG11" s="160"/>
      <c r="DH11" s="160"/>
      <c r="DI11" s="160"/>
      <c r="DJ11" s="160"/>
      <c r="DK11" s="160"/>
      <c r="DL11" s="160"/>
      <c r="DM11" s="160"/>
      <c r="DN11" s="160"/>
      <c r="DO11" s="160"/>
      <c r="DP11" s="160"/>
      <c r="DQ11" s="160"/>
      <c r="DR11" s="160"/>
      <c r="DS11" s="160"/>
      <c r="DT11" s="160"/>
      <c r="DU11" s="160"/>
      <c r="DV11" s="160"/>
      <c r="DW11" s="160"/>
      <c r="DX11" s="160"/>
      <c r="DY11" s="160"/>
      <c r="DZ11" s="160"/>
      <c r="EA11" s="160"/>
      <c r="EB11" s="160"/>
      <c r="EC11" s="160"/>
      <c r="ED11" s="160"/>
      <c r="EE11" s="160"/>
      <c r="EF11" s="160"/>
      <c r="EG11" s="160"/>
      <c r="EH11" s="160"/>
      <c r="EI11" s="160"/>
      <c r="EJ11" s="160"/>
      <c r="EK11" s="160"/>
      <c r="EL11" s="160"/>
      <c r="EM11" s="160"/>
      <c r="EN11" s="160"/>
      <c r="EO11" s="160"/>
      <c r="EP11" s="160"/>
      <c r="EQ11" s="160"/>
      <c r="ER11" s="160"/>
      <c r="ES11" s="160"/>
      <c r="ET11" s="160"/>
      <c r="EU11" s="160"/>
      <c r="EV11" s="160"/>
      <c r="EW11" s="160"/>
      <c r="EX11" s="160"/>
      <c r="EY11" s="160"/>
      <c r="EZ11" s="160"/>
      <c r="FA11" s="160"/>
      <c r="FB11" s="160"/>
      <c r="FC11" s="160"/>
      <c r="FD11" s="160"/>
      <c r="FE11" s="160"/>
      <c r="FF11" s="160"/>
      <c r="FG11" s="160"/>
      <c r="FH11" s="160"/>
      <c r="FI11" s="160"/>
      <c r="FJ11" s="160"/>
      <c r="FK11" s="160"/>
      <c r="FL11" s="160"/>
      <c r="FM11" s="160"/>
      <c r="FN11" s="160"/>
      <c r="FO11" s="160"/>
    </row>
    <row r="12" spans="2:171" s="1804" customFormat="1" ht="24.9" customHeight="1">
      <c r="B12" s="1800"/>
      <c r="C12" s="1738"/>
      <c r="D12" s="3251" t="s">
        <v>19</v>
      </c>
      <c r="E12" s="3252"/>
      <c r="F12" s="3252" t="s">
        <v>1858</v>
      </c>
      <c r="G12" s="3252"/>
      <c r="H12" s="3252"/>
      <c r="I12" s="3252"/>
      <c r="J12" s="3252"/>
      <c r="K12" s="3252"/>
      <c r="L12" s="3252"/>
      <c r="M12" s="3252"/>
      <c r="N12" s="3252"/>
      <c r="O12" s="3252"/>
      <c r="P12" s="3252"/>
      <c r="Q12" s="3252"/>
      <c r="R12" s="3252"/>
      <c r="S12" s="3252"/>
      <c r="T12" s="3252"/>
      <c r="U12" s="3252"/>
      <c r="V12" s="3252"/>
      <c r="W12" s="3252"/>
      <c r="X12" s="3252"/>
      <c r="Y12" s="3252"/>
      <c r="Z12" s="3252"/>
      <c r="AA12" s="3252"/>
      <c r="AB12" s="1738"/>
      <c r="AC12" s="1738"/>
      <c r="AD12" s="1738"/>
      <c r="AE12" s="1738"/>
      <c r="AF12" s="1738"/>
      <c r="AG12" s="1738"/>
      <c r="AH12" s="1738"/>
      <c r="AI12" s="1738"/>
      <c r="AJ12" s="1738"/>
      <c r="AK12" s="17"/>
      <c r="AL12" s="3251" t="s">
        <v>846</v>
      </c>
      <c r="AM12" s="3257"/>
      <c r="AN12" s="3258"/>
      <c r="AO12" s="3259"/>
      <c r="AP12" s="3260"/>
      <c r="AQ12" s="1738"/>
      <c r="AR12" s="1738"/>
      <c r="AS12" s="1738"/>
      <c r="AT12" s="1738"/>
      <c r="AU12" s="3252" t="s">
        <v>315</v>
      </c>
      <c r="AV12" s="3252"/>
      <c r="AW12" s="3252" t="s">
        <v>1859</v>
      </c>
      <c r="AX12" s="3252"/>
      <c r="AY12" s="3252"/>
      <c r="AZ12" s="3252"/>
      <c r="BA12" s="3252"/>
      <c r="BB12" s="3252"/>
      <c r="BC12" s="3252"/>
      <c r="BD12" s="3252"/>
      <c r="BE12" s="3252"/>
      <c r="BF12" s="3252"/>
      <c r="BG12" s="3252"/>
      <c r="BH12" s="3252"/>
      <c r="BI12" s="3252"/>
      <c r="BJ12" s="3252"/>
      <c r="BK12" s="3252"/>
      <c r="BL12" s="3252"/>
      <c r="BM12" s="3252"/>
      <c r="BN12" s="3252"/>
      <c r="BO12" s="3252"/>
      <c r="BP12" s="3252"/>
      <c r="BQ12" s="3252"/>
      <c r="BR12" s="3252"/>
      <c r="BS12" s="1738"/>
      <c r="BT12" s="1738"/>
      <c r="BU12" s="1738"/>
      <c r="BV12" s="2275" t="s">
        <v>854</v>
      </c>
      <c r="BW12" s="3099"/>
      <c r="BX12" s="3273"/>
      <c r="BY12" s="3258"/>
      <c r="BZ12" s="3259"/>
      <c r="CA12" s="3260"/>
      <c r="CD12" s="1806"/>
      <c r="CH12" s="1738"/>
      <c r="CI12" s="1738"/>
      <c r="CJ12" s="1738"/>
      <c r="CK12" s="1738"/>
      <c r="CN12" s="160"/>
      <c r="CO12" s="1819"/>
      <c r="CP12" s="1819"/>
      <c r="CQ12" s="1819"/>
      <c r="CR12" s="1819"/>
      <c r="CS12" s="1820"/>
      <c r="CT12" s="1820"/>
      <c r="CU12" s="1820"/>
      <c r="CV12" s="1820"/>
      <c r="CW12" s="160"/>
      <c r="CX12" s="160"/>
      <c r="CY12" s="1820"/>
      <c r="CZ12" s="1820"/>
      <c r="DA12" s="160"/>
      <c r="DB12" s="160"/>
      <c r="DC12" s="160"/>
      <c r="DD12" s="160"/>
      <c r="DE12" s="160"/>
      <c r="DF12" s="160"/>
      <c r="DG12" s="160"/>
      <c r="DH12" s="160"/>
      <c r="DI12" s="160"/>
      <c r="DJ12" s="160"/>
      <c r="DK12" s="160"/>
      <c r="DL12" s="160"/>
      <c r="DM12" s="160"/>
      <c r="DN12" s="160"/>
      <c r="DO12" s="160"/>
      <c r="DP12" s="160"/>
      <c r="DQ12" s="160"/>
      <c r="DR12" s="160"/>
      <c r="DS12" s="160"/>
      <c r="DT12" s="160"/>
      <c r="DU12" s="160"/>
      <c r="DV12" s="160"/>
      <c r="DW12" s="160"/>
      <c r="DX12" s="160"/>
      <c r="DY12" s="160"/>
      <c r="DZ12" s="160"/>
      <c r="EA12" s="160"/>
      <c r="EB12" s="160"/>
      <c r="EC12" s="160"/>
      <c r="ED12" s="160"/>
      <c r="EE12" s="160"/>
      <c r="EF12" s="160"/>
      <c r="EG12" s="160"/>
      <c r="EH12" s="160"/>
      <c r="EI12" s="160"/>
      <c r="EJ12" s="160"/>
      <c r="EK12" s="160"/>
      <c r="EL12" s="160"/>
      <c r="EM12" s="160"/>
      <c r="EN12" s="160"/>
      <c r="EO12" s="160"/>
      <c r="EP12" s="160"/>
      <c r="EQ12" s="160"/>
      <c r="ER12" s="160"/>
      <c r="ES12" s="160"/>
      <c r="ET12" s="160"/>
      <c r="EU12" s="160"/>
      <c r="EV12" s="160"/>
      <c r="EW12" s="160"/>
      <c r="EX12" s="160"/>
      <c r="EY12" s="160"/>
      <c r="EZ12" s="160"/>
      <c r="FA12" s="160"/>
      <c r="FB12" s="160"/>
      <c r="FC12" s="160"/>
      <c r="FD12" s="160"/>
      <c r="FE12" s="160"/>
      <c r="FF12" s="160"/>
      <c r="FG12" s="160"/>
      <c r="FH12" s="160"/>
      <c r="FI12" s="160"/>
      <c r="FJ12" s="160"/>
      <c r="FK12" s="160"/>
      <c r="FL12" s="160"/>
      <c r="FM12" s="160"/>
      <c r="FN12" s="160"/>
      <c r="FO12" s="160"/>
    </row>
    <row r="13" spans="2:171" s="1804" customFormat="1" ht="24.9" customHeight="1">
      <c r="B13" s="1800"/>
      <c r="C13" s="1738"/>
      <c r="D13" s="3252"/>
      <c r="E13" s="3252"/>
      <c r="F13" s="3252"/>
      <c r="G13" s="3252"/>
      <c r="H13" s="3252"/>
      <c r="I13" s="3252"/>
      <c r="J13" s="3252"/>
      <c r="K13" s="3252"/>
      <c r="L13" s="3252"/>
      <c r="M13" s="3252"/>
      <c r="N13" s="3252"/>
      <c r="O13" s="3252"/>
      <c r="P13" s="3252"/>
      <c r="Q13" s="3252"/>
      <c r="R13" s="3252"/>
      <c r="S13" s="3252"/>
      <c r="T13" s="3252"/>
      <c r="U13" s="3252"/>
      <c r="V13" s="3252"/>
      <c r="W13" s="3252"/>
      <c r="X13" s="3252"/>
      <c r="Y13" s="3252"/>
      <c r="Z13" s="3252"/>
      <c r="AA13" s="3252"/>
      <c r="AB13" s="1738"/>
      <c r="AC13" s="1738"/>
      <c r="AD13" s="1738"/>
      <c r="AE13" s="1738"/>
      <c r="AF13" s="1738"/>
      <c r="AG13" s="1738"/>
      <c r="AH13" s="1738"/>
      <c r="AI13" s="1738"/>
      <c r="AJ13" s="1738"/>
      <c r="AK13" s="17"/>
      <c r="AL13" s="3252"/>
      <c r="AM13" s="3257"/>
      <c r="AN13" s="3261"/>
      <c r="AO13" s="3262"/>
      <c r="AP13" s="3263"/>
      <c r="AQ13" s="1738"/>
      <c r="AR13" s="1738"/>
      <c r="AS13" s="1738"/>
      <c r="AT13" s="1738"/>
      <c r="AU13" s="3252"/>
      <c r="AV13" s="3252"/>
      <c r="AW13" s="3252"/>
      <c r="AX13" s="3252"/>
      <c r="AY13" s="3252"/>
      <c r="AZ13" s="3252"/>
      <c r="BA13" s="3252"/>
      <c r="BB13" s="3252"/>
      <c r="BC13" s="3252"/>
      <c r="BD13" s="3252"/>
      <c r="BE13" s="3252"/>
      <c r="BF13" s="3252"/>
      <c r="BG13" s="3252"/>
      <c r="BH13" s="3252"/>
      <c r="BI13" s="3252"/>
      <c r="BJ13" s="3252"/>
      <c r="BK13" s="3252"/>
      <c r="BL13" s="3252"/>
      <c r="BM13" s="3252"/>
      <c r="BN13" s="3252"/>
      <c r="BO13" s="3252"/>
      <c r="BP13" s="3252"/>
      <c r="BQ13" s="3252"/>
      <c r="BR13" s="3252"/>
      <c r="BS13" s="1738"/>
      <c r="BT13" s="1738"/>
      <c r="BU13" s="1738"/>
      <c r="BV13" s="3099"/>
      <c r="BW13" s="3099"/>
      <c r="BX13" s="3273"/>
      <c r="BY13" s="3261"/>
      <c r="BZ13" s="3262"/>
      <c r="CA13" s="3263"/>
      <c r="CD13" s="1806"/>
      <c r="CH13" s="1738"/>
      <c r="CI13" s="1738"/>
      <c r="CJ13" s="1738"/>
      <c r="CK13" s="1738"/>
      <c r="CN13" s="160"/>
      <c r="CO13" s="1819"/>
      <c r="CP13" s="1819"/>
      <c r="CQ13" s="1819"/>
      <c r="CR13" s="1819"/>
      <c r="CS13" s="1820"/>
      <c r="CT13" s="1820"/>
      <c r="CU13" s="1820"/>
      <c r="CV13" s="1820"/>
      <c r="CW13" s="160"/>
      <c r="CX13" s="160"/>
      <c r="CY13" s="1820"/>
      <c r="CZ13" s="1820"/>
      <c r="DA13" s="160"/>
      <c r="DB13" s="160"/>
      <c r="DC13" s="160"/>
      <c r="DD13" s="160"/>
      <c r="DE13" s="160"/>
      <c r="DF13" s="160"/>
      <c r="DG13" s="160"/>
      <c r="DH13" s="160"/>
      <c r="DI13" s="160"/>
      <c r="DJ13" s="160"/>
      <c r="DK13" s="160"/>
      <c r="DL13" s="160"/>
      <c r="DM13" s="160"/>
      <c r="DN13" s="160"/>
      <c r="DO13" s="160"/>
      <c r="DP13" s="160"/>
      <c r="DQ13" s="160"/>
      <c r="DR13" s="160"/>
      <c r="DS13" s="160"/>
      <c r="DT13" s="160"/>
      <c r="DU13" s="160"/>
      <c r="DV13" s="160"/>
      <c r="DW13" s="160"/>
      <c r="DX13" s="160"/>
      <c r="DY13" s="160"/>
      <c r="DZ13" s="160"/>
      <c r="EA13" s="160"/>
      <c r="EB13" s="160"/>
      <c r="EC13" s="160"/>
      <c r="ED13" s="160"/>
      <c r="EE13" s="160"/>
      <c r="EF13" s="160"/>
      <c r="EG13" s="160"/>
      <c r="EH13" s="160"/>
      <c r="EI13" s="160"/>
      <c r="EJ13" s="160"/>
      <c r="EK13" s="160"/>
      <c r="EL13" s="160"/>
      <c r="EM13" s="160"/>
      <c r="EN13" s="160"/>
      <c r="EO13" s="160"/>
      <c r="EP13" s="160"/>
      <c r="EQ13" s="160"/>
      <c r="ER13" s="160"/>
      <c r="ES13" s="160"/>
      <c r="ET13" s="160"/>
      <c r="EU13" s="160"/>
      <c r="EV13" s="160"/>
      <c r="EW13" s="160"/>
      <c r="EX13" s="160"/>
      <c r="EY13" s="160"/>
      <c r="EZ13" s="160"/>
      <c r="FA13" s="160"/>
      <c r="FB13" s="160"/>
      <c r="FC13" s="160"/>
      <c r="FD13" s="160"/>
      <c r="FE13" s="160"/>
      <c r="FF13" s="160"/>
      <c r="FG13" s="160"/>
      <c r="FH13" s="160"/>
      <c r="FI13" s="160"/>
      <c r="FJ13" s="160"/>
      <c r="FK13" s="160"/>
      <c r="FL13" s="160"/>
      <c r="FM13" s="160"/>
      <c r="FN13" s="160"/>
      <c r="FO13" s="160"/>
    </row>
    <row r="14" spans="2:171" s="1804" customFormat="1" ht="24.9" customHeight="1">
      <c r="B14" s="1824"/>
      <c r="C14" s="1738"/>
      <c r="D14" s="1876"/>
      <c r="E14" s="1876"/>
      <c r="F14" s="1876"/>
      <c r="G14" s="1876"/>
      <c r="H14" s="1876"/>
      <c r="I14" s="1876"/>
      <c r="J14" s="1876"/>
      <c r="K14" s="1876"/>
      <c r="L14" s="1876"/>
      <c r="M14" s="1876"/>
      <c r="N14" s="1876"/>
      <c r="O14" s="1876"/>
      <c r="P14" s="1876"/>
      <c r="Q14" s="1876"/>
      <c r="R14" s="1876"/>
      <c r="S14" s="1876"/>
      <c r="T14" s="1876"/>
      <c r="U14" s="1876"/>
      <c r="V14" s="1876"/>
      <c r="W14" s="1876"/>
      <c r="X14" s="1876"/>
      <c r="Y14" s="1876"/>
      <c r="Z14" s="1876"/>
      <c r="AA14" s="1876"/>
      <c r="AB14" s="1738"/>
      <c r="AC14" s="1738"/>
      <c r="AD14" s="1738"/>
      <c r="AE14" s="1738"/>
      <c r="AF14" s="1738"/>
      <c r="AG14" s="1738"/>
      <c r="AH14" s="1738"/>
      <c r="AI14" s="1738"/>
      <c r="AJ14" s="1738"/>
      <c r="AK14" s="17"/>
      <c r="AL14" s="148"/>
      <c r="AM14" s="148"/>
      <c r="AN14" s="148"/>
      <c r="AO14" s="148"/>
      <c r="AP14" s="148"/>
      <c r="AQ14" s="1738"/>
      <c r="AR14" s="1738"/>
      <c r="AS14" s="1738"/>
      <c r="AT14" s="1738"/>
      <c r="AU14" s="1876"/>
      <c r="AV14" s="1876"/>
      <c r="AW14" s="160"/>
      <c r="AX14" s="160"/>
      <c r="AY14" s="160"/>
      <c r="AZ14" s="160"/>
      <c r="BA14" s="160"/>
      <c r="BB14" s="160"/>
      <c r="BC14" s="160"/>
      <c r="BD14" s="160"/>
      <c r="BE14" s="160"/>
      <c r="BF14" s="160"/>
      <c r="BG14" s="160"/>
      <c r="BH14" s="160"/>
      <c r="BI14" s="160"/>
      <c r="BJ14" s="160"/>
      <c r="BK14" s="160"/>
      <c r="BL14" s="160"/>
      <c r="BM14" s="160"/>
      <c r="BN14" s="160"/>
      <c r="BO14" s="160"/>
      <c r="BP14" s="160"/>
      <c r="BQ14" s="160"/>
      <c r="BR14" s="160"/>
      <c r="BS14" s="1738"/>
      <c r="BT14" s="1738"/>
      <c r="BU14" s="1738"/>
      <c r="BV14" s="160"/>
      <c r="BW14" s="160"/>
      <c r="BX14" s="160"/>
      <c r="BY14" s="160"/>
      <c r="BZ14" s="160"/>
      <c r="CA14" s="160"/>
      <c r="CD14" s="1806"/>
      <c r="CH14" s="1738"/>
      <c r="CI14" s="1738"/>
      <c r="CJ14" s="1738"/>
      <c r="CK14" s="1738"/>
      <c r="CN14" s="160"/>
      <c r="CO14" s="1819"/>
      <c r="CP14" s="1819"/>
      <c r="CQ14" s="1819"/>
      <c r="CR14" s="1819"/>
      <c r="CS14" s="1820"/>
      <c r="CT14" s="1820"/>
      <c r="CU14" s="1820"/>
      <c r="CV14" s="1820"/>
      <c r="CW14" s="160"/>
      <c r="CX14" s="160"/>
      <c r="CY14" s="1820"/>
      <c r="CZ14" s="1820"/>
      <c r="DA14" s="160"/>
      <c r="DB14" s="160"/>
      <c r="DC14" s="160"/>
      <c r="DD14" s="160"/>
      <c r="DE14" s="160"/>
      <c r="DF14" s="160"/>
      <c r="DG14" s="160"/>
      <c r="DH14" s="160"/>
      <c r="DI14" s="160"/>
      <c r="DJ14" s="160"/>
      <c r="DK14" s="160"/>
      <c r="DL14" s="160"/>
      <c r="DM14" s="160"/>
      <c r="DN14" s="160"/>
      <c r="DO14" s="160"/>
      <c r="DP14" s="160"/>
      <c r="DQ14" s="160"/>
      <c r="DR14" s="160"/>
      <c r="DS14" s="160"/>
      <c r="DT14" s="160"/>
      <c r="DU14" s="160"/>
      <c r="DV14" s="160"/>
      <c r="DW14" s="160"/>
      <c r="DX14" s="160"/>
      <c r="DY14" s="160"/>
      <c r="DZ14" s="160"/>
      <c r="EA14" s="160"/>
      <c r="EB14" s="160"/>
      <c r="EC14" s="160"/>
      <c r="ED14" s="160"/>
      <c r="EE14" s="160"/>
      <c r="EF14" s="160"/>
      <c r="EG14" s="160"/>
      <c r="EH14" s="160"/>
      <c r="EI14" s="160"/>
      <c r="EJ14" s="160"/>
      <c r="EK14" s="160"/>
      <c r="EL14" s="160"/>
      <c r="EM14" s="160"/>
      <c r="EN14" s="160"/>
      <c r="EO14" s="160"/>
      <c r="EP14" s="160"/>
      <c r="EQ14" s="160"/>
      <c r="ER14" s="160"/>
      <c r="ES14" s="160"/>
      <c r="ET14" s="160"/>
      <c r="EU14" s="160"/>
      <c r="EV14" s="160"/>
      <c r="EW14" s="160"/>
      <c r="EX14" s="160"/>
      <c r="EY14" s="160"/>
      <c r="EZ14" s="160"/>
      <c r="FA14" s="160"/>
      <c r="FB14" s="160"/>
      <c r="FC14" s="160"/>
      <c r="FD14" s="160"/>
      <c r="FE14" s="160"/>
      <c r="FF14" s="160"/>
      <c r="FG14" s="160"/>
      <c r="FH14" s="160"/>
      <c r="FI14" s="160"/>
      <c r="FJ14" s="160"/>
      <c r="FK14" s="160"/>
      <c r="FL14" s="160"/>
      <c r="FM14" s="160"/>
      <c r="FN14" s="160"/>
      <c r="FO14" s="160"/>
    </row>
    <row r="15" spans="2:171" s="1804" customFormat="1" ht="24.9" customHeight="1">
      <c r="B15" s="481"/>
      <c r="C15" s="1738"/>
      <c r="D15" s="3251" t="s">
        <v>20</v>
      </c>
      <c r="E15" s="3252"/>
      <c r="F15" s="3252" t="s">
        <v>1860</v>
      </c>
      <c r="G15" s="3252"/>
      <c r="H15" s="3252"/>
      <c r="I15" s="3252"/>
      <c r="J15" s="3252"/>
      <c r="K15" s="3252"/>
      <c r="L15" s="3252"/>
      <c r="M15" s="3252"/>
      <c r="N15" s="3252"/>
      <c r="O15" s="3252"/>
      <c r="P15" s="3252"/>
      <c r="Q15" s="3252"/>
      <c r="R15" s="3252"/>
      <c r="S15" s="3252"/>
      <c r="T15" s="3252"/>
      <c r="U15" s="3252"/>
      <c r="V15" s="3252"/>
      <c r="W15" s="3252"/>
      <c r="X15" s="3252"/>
      <c r="Y15" s="3252"/>
      <c r="Z15" s="3252"/>
      <c r="AA15" s="3252"/>
      <c r="AB15" s="1738"/>
      <c r="AC15" s="1738"/>
      <c r="AD15" s="1738"/>
      <c r="AE15" s="1738"/>
      <c r="AF15" s="1738"/>
      <c r="AG15" s="1738"/>
      <c r="AH15" s="1738"/>
      <c r="AI15" s="1738"/>
      <c r="AJ15" s="1738"/>
      <c r="AK15" s="17"/>
      <c r="AL15" s="3251" t="s">
        <v>995</v>
      </c>
      <c r="AM15" s="3257"/>
      <c r="AN15" s="3258"/>
      <c r="AO15" s="3259"/>
      <c r="AP15" s="3260"/>
      <c r="AQ15" s="1738"/>
      <c r="AR15" s="1738"/>
      <c r="AS15" s="1738"/>
      <c r="AT15" s="1738"/>
      <c r="AU15" s="3252" t="s">
        <v>316</v>
      </c>
      <c r="AV15" s="3252"/>
      <c r="AW15" s="3252" t="s">
        <v>1861</v>
      </c>
      <c r="AX15" s="3252"/>
      <c r="AY15" s="3252"/>
      <c r="AZ15" s="3252"/>
      <c r="BA15" s="3252"/>
      <c r="BB15" s="3252"/>
      <c r="BC15" s="3252"/>
      <c r="BD15" s="3252"/>
      <c r="BE15" s="3252"/>
      <c r="BF15" s="3252"/>
      <c r="BG15" s="3252"/>
      <c r="BH15" s="3252"/>
      <c r="BI15" s="3252"/>
      <c r="BJ15" s="3252"/>
      <c r="BK15" s="3252"/>
      <c r="BL15" s="3252"/>
      <c r="BM15" s="3252"/>
      <c r="BN15" s="3252"/>
      <c r="BO15" s="3252"/>
      <c r="BP15" s="3252"/>
      <c r="BQ15" s="3252"/>
      <c r="BR15" s="3252"/>
      <c r="BS15" s="1738"/>
      <c r="BT15" s="1738"/>
      <c r="BU15" s="1738"/>
      <c r="BV15" s="2275" t="s">
        <v>855</v>
      </c>
      <c r="BW15" s="3099"/>
      <c r="BX15" s="3273"/>
      <c r="BY15" s="3258"/>
      <c r="BZ15" s="3259"/>
      <c r="CA15" s="3260"/>
      <c r="CD15" s="1806"/>
      <c r="CH15" s="1738"/>
      <c r="CI15" s="1738"/>
      <c r="CJ15" s="1738"/>
      <c r="CK15" s="1738"/>
      <c r="CN15" s="160"/>
      <c r="CO15" s="1819"/>
      <c r="CP15" s="1819"/>
      <c r="CQ15" s="1819"/>
      <c r="CR15" s="1819"/>
      <c r="CS15" s="1820"/>
      <c r="CT15" s="1820"/>
      <c r="CU15" s="1820"/>
      <c r="CV15" s="1820"/>
      <c r="CW15" s="160"/>
      <c r="CX15" s="160"/>
      <c r="CY15" s="1820"/>
      <c r="CZ15" s="1820"/>
      <c r="DA15" s="160"/>
      <c r="DB15" s="160"/>
      <c r="DC15" s="160"/>
      <c r="DD15" s="160"/>
      <c r="DE15" s="160"/>
      <c r="DF15" s="160"/>
      <c r="DG15" s="160"/>
      <c r="DH15" s="160"/>
      <c r="DI15" s="160"/>
      <c r="DJ15" s="160"/>
      <c r="DK15" s="160"/>
      <c r="DL15" s="160"/>
      <c r="DM15" s="160"/>
      <c r="DN15" s="160"/>
      <c r="DO15" s="160"/>
      <c r="DP15" s="160"/>
      <c r="DQ15" s="160"/>
      <c r="DR15" s="160"/>
      <c r="DS15" s="160"/>
      <c r="DT15" s="160"/>
      <c r="DU15" s="160"/>
      <c r="DV15" s="160"/>
      <c r="DW15" s="160"/>
      <c r="DX15" s="160"/>
      <c r="DY15" s="160"/>
      <c r="DZ15" s="160"/>
      <c r="EA15" s="160"/>
      <c r="EB15" s="160"/>
      <c r="EC15" s="160"/>
      <c r="ED15" s="160"/>
      <c r="EE15" s="160"/>
      <c r="EF15" s="160"/>
      <c r="EG15" s="160"/>
      <c r="EH15" s="160"/>
      <c r="EI15" s="160"/>
      <c r="EJ15" s="160"/>
      <c r="EK15" s="160"/>
      <c r="EL15" s="160"/>
      <c r="EM15" s="160"/>
      <c r="EN15" s="160"/>
      <c r="EO15" s="160"/>
      <c r="EP15" s="160"/>
      <c r="EQ15" s="160"/>
      <c r="ER15" s="160"/>
      <c r="ES15" s="160"/>
      <c r="ET15" s="160"/>
      <c r="EU15" s="160"/>
      <c r="EV15" s="160"/>
      <c r="EW15" s="160"/>
      <c r="EX15" s="160"/>
      <c r="EY15" s="160"/>
      <c r="EZ15" s="160"/>
      <c r="FA15" s="160"/>
      <c r="FB15" s="160"/>
      <c r="FC15" s="160"/>
      <c r="FD15" s="160"/>
      <c r="FE15" s="160"/>
      <c r="FF15" s="160"/>
      <c r="FG15" s="160"/>
      <c r="FH15" s="160"/>
      <c r="FI15" s="160"/>
      <c r="FJ15" s="160"/>
      <c r="FK15" s="160"/>
      <c r="FL15" s="160"/>
      <c r="FM15" s="160"/>
      <c r="FN15" s="160"/>
      <c r="FO15" s="160"/>
    </row>
    <row r="16" spans="2:171" s="1804" customFormat="1" ht="24.9" customHeight="1">
      <c r="B16" s="1766"/>
      <c r="C16" s="1738"/>
      <c r="D16" s="3252"/>
      <c r="E16" s="3252"/>
      <c r="F16" s="3252"/>
      <c r="G16" s="3252"/>
      <c r="H16" s="3252"/>
      <c r="I16" s="3252"/>
      <c r="J16" s="3252"/>
      <c r="K16" s="3252"/>
      <c r="L16" s="3252"/>
      <c r="M16" s="3252"/>
      <c r="N16" s="3252"/>
      <c r="O16" s="3252"/>
      <c r="P16" s="3252"/>
      <c r="Q16" s="3252"/>
      <c r="R16" s="3252"/>
      <c r="S16" s="3252"/>
      <c r="T16" s="3252"/>
      <c r="U16" s="3252"/>
      <c r="V16" s="3252"/>
      <c r="W16" s="3252"/>
      <c r="X16" s="3252"/>
      <c r="Y16" s="3252"/>
      <c r="Z16" s="3252"/>
      <c r="AA16" s="3252"/>
      <c r="AB16" s="1738"/>
      <c r="AC16" s="1738"/>
      <c r="AD16" s="1738"/>
      <c r="AE16" s="1738"/>
      <c r="AF16" s="1738"/>
      <c r="AG16" s="1738"/>
      <c r="AH16" s="1738"/>
      <c r="AI16" s="1738"/>
      <c r="AJ16" s="1738"/>
      <c r="AK16" s="17"/>
      <c r="AL16" s="3252"/>
      <c r="AM16" s="3257"/>
      <c r="AN16" s="3261"/>
      <c r="AO16" s="3262"/>
      <c r="AP16" s="3263"/>
      <c r="AQ16" s="1738"/>
      <c r="AR16" s="1738"/>
      <c r="AS16" s="1738"/>
      <c r="AT16" s="1738"/>
      <c r="AU16" s="3252"/>
      <c r="AV16" s="3252"/>
      <c r="AW16" s="3252"/>
      <c r="AX16" s="3252"/>
      <c r="AY16" s="3252"/>
      <c r="AZ16" s="3252"/>
      <c r="BA16" s="3252"/>
      <c r="BB16" s="3252"/>
      <c r="BC16" s="3252"/>
      <c r="BD16" s="3252"/>
      <c r="BE16" s="3252"/>
      <c r="BF16" s="3252"/>
      <c r="BG16" s="3252"/>
      <c r="BH16" s="3252"/>
      <c r="BI16" s="3252"/>
      <c r="BJ16" s="3252"/>
      <c r="BK16" s="3252"/>
      <c r="BL16" s="3252"/>
      <c r="BM16" s="3252"/>
      <c r="BN16" s="3252"/>
      <c r="BO16" s="3252"/>
      <c r="BP16" s="3252"/>
      <c r="BQ16" s="3252"/>
      <c r="BR16" s="3252"/>
      <c r="BS16" s="1738"/>
      <c r="BT16" s="1738"/>
      <c r="BU16" s="1738"/>
      <c r="BV16" s="3099"/>
      <c r="BW16" s="3099"/>
      <c r="BX16" s="3273"/>
      <c r="BY16" s="3261"/>
      <c r="BZ16" s="3262"/>
      <c r="CA16" s="3263"/>
      <c r="CD16" s="1806"/>
      <c r="CH16" s="1738"/>
      <c r="CI16" s="1738"/>
      <c r="CJ16" s="1738"/>
      <c r="CK16" s="1738"/>
      <c r="CN16" s="160"/>
      <c r="CO16" s="1819"/>
      <c r="CP16" s="1819"/>
      <c r="CQ16" s="1819"/>
      <c r="CR16" s="1819"/>
      <c r="CS16" s="1820"/>
      <c r="CT16" s="1820"/>
      <c r="CU16" s="1820"/>
      <c r="CV16" s="1820"/>
      <c r="CW16" s="160"/>
      <c r="CX16" s="160"/>
      <c r="CY16" s="1820"/>
      <c r="CZ16" s="1820"/>
      <c r="DA16" s="160"/>
      <c r="DB16" s="160"/>
      <c r="DC16" s="160"/>
      <c r="DD16" s="160"/>
      <c r="DE16" s="160"/>
      <c r="DF16" s="160"/>
      <c r="DG16" s="160"/>
      <c r="DH16" s="160"/>
      <c r="DI16" s="160"/>
      <c r="DJ16" s="160"/>
      <c r="DK16" s="160"/>
      <c r="DL16" s="160"/>
      <c r="DM16" s="160"/>
      <c r="DN16" s="160"/>
      <c r="DO16" s="160"/>
      <c r="DP16" s="160"/>
      <c r="DQ16" s="160"/>
      <c r="DR16" s="160"/>
      <c r="DS16" s="160"/>
      <c r="DT16" s="160"/>
      <c r="DU16" s="160"/>
      <c r="DV16" s="160"/>
      <c r="DW16" s="160"/>
      <c r="DX16" s="160"/>
      <c r="DY16" s="160"/>
      <c r="DZ16" s="160"/>
      <c r="EA16" s="160"/>
      <c r="EB16" s="160"/>
      <c r="EC16" s="160"/>
      <c r="ED16" s="160"/>
      <c r="EE16" s="160"/>
      <c r="EF16" s="160"/>
      <c r="EG16" s="160"/>
      <c r="EH16" s="160"/>
      <c r="EI16" s="160"/>
      <c r="EJ16" s="160"/>
      <c r="EK16" s="160"/>
      <c r="EL16" s="160"/>
      <c r="EM16" s="160"/>
      <c r="EN16" s="160"/>
      <c r="EO16" s="160"/>
      <c r="EP16" s="160"/>
      <c r="EQ16" s="160"/>
      <c r="ER16" s="160"/>
      <c r="ES16" s="160"/>
      <c r="ET16" s="160"/>
      <c r="EU16" s="160"/>
      <c r="EV16" s="160"/>
      <c r="EW16" s="160"/>
      <c r="EX16" s="160"/>
      <c r="EY16" s="160"/>
      <c r="EZ16" s="160"/>
      <c r="FA16" s="160"/>
      <c r="FB16" s="160"/>
      <c r="FC16" s="160"/>
      <c r="FD16" s="160"/>
      <c r="FE16" s="160"/>
      <c r="FF16" s="160"/>
      <c r="FG16" s="160"/>
      <c r="FH16" s="160"/>
      <c r="FI16" s="160"/>
      <c r="FJ16" s="160"/>
      <c r="FK16" s="160"/>
      <c r="FL16" s="160"/>
      <c r="FM16" s="160"/>
      <c r="FN16" s="160"/>
      <c r="FO16" s="160"/>
    </row>
    <row r="17" spans="2:171" s="1804" customFormat="1" ht="24.9" customHeight="1">
      <c r="B17" s="1800"/>
      <c r="C17" s="1738"/>
      <c r="D17" s="1876"/>
      <c r="E17" s="1876"/>
      <c r="F17" s="1876"/>
      <c r="G17" s="1876"/>
      <c r="H17" s="1876"/>
      <c r="I17" s="1876"/>
      <c r="J17" s="1876"/>
      <c r="K17" s="1876"/>
      <c r="L17" s="1876"/>
      <c r="M17" s="1876"/>
      <c r="N17" s="1876"/>
      <c r="O17" s="1876"/>
      <c r="P17" s="1876"/>
      <c r="Q17" s="1876"/>
      <c r="R17" s="1876"/>
      <c r="S17" s="1876"/>
      <c r="T17" s="1876"/>
      <c r="U17" s="1876"/>
      <c r="V17" s="1876"/>
      <c r="W17" s="1876"/>
      <c r="X17" s="1876"/>
      <c r="Y17" s="1876"/>
      <c r="Z17" s="1876"/>
      <c r="AA17" s="1876"/>
      <c r="AB17" s="1738"/>
      <c r="AC17" s="1738"/>
      <c r="AD17" s="1738"/>
      <c r="AE17" s="1738"/>
      <c r="AF17" s="1738"/>
      <c r="AG17" s="1738"/>
      <c r="AH17" s="1738"/>
      <c r="AI17" s="1738"/>
      <c r="AJ17" s="1738"/>
      <c r="AK17" s="17"/>
      <c r="AL17" s="148"/>
      <c r="AM17" s="148"/>
      <c r="AN17" s="148"/>
      <c r="AO17" s="148"/>
      <c r="AP17" s="148"/>
      <c r="AQ17" s="1738"/>
      <c r="AR17" s="1738"/>
      <c r="AS17" s="1738"/>
      <c r="AT17" s="1738"/>
      <c r="AU17" s="1738"/>
      <c r="AV17" s="1738"/>
      <c r="AW17" s="1738"/>
      <c r="AX17" s="1738"/>
      <c r="AY17" s="1738"/>
      <c r="AZ17" s="1738"/>
      <c r="BA17" s="1738"/>
      <c r="BB17" s="1738"/>
      <c r="BC17" s="1738"/>
      <c r="BD17" s="1738"/>
      <c r="BE17" s="1738"/>
      <c r="BF17" s="1738"/>
      <c r="BG17" s="1738"/>
      <c r="BH17" s="1738"/>
      <c r="BI17" s="1738"/>
      <c r="BJ17" s="1738"/>
      <c r="BK17" s="1738"/>
      <c r="BL17" s="1738"/>
      <c r="BM17" s="1738"/>
      <c r="BN17" s="1738"/>
      <c r="BO17" s="1738"/>
      <c r="BP17" s="1738"/>
      <c r="BQ17" s="1738"/>
      <c r="BR17" s="1738"/>
      <c r="BS17" s="1738"/>
      <c r="BT17" s="1738"/>
      <c r="BU17" s="1738"/>
      <c r="BV17" s="1738"/>
      <c r="BW17" s="1738"/>
      <c r="BX17" s="1738"/>
      <c r="BY17" s="1738"/>
      <c r="BZ17" s="1738"/>
      <c r="CA17" s="1738"/>
      <c r="CD17" s="1806"/>
      <c r="CH17" s="1738"/>
      <c r="CI17" s="1738"/>
      <c r="CJ17" s="1738"/>
      <c r="CK17" s="1738"/>
      <c r="CN17" s="160"/>
      <c r="CO17" s="1819"/>
      <c r="CP17" s="1819"/>
      <c r="CQ17" s="1819"/>
      <c r="CR17" s="1819"/>
      <c r="CS17" s="1820"/>
      <c r="CT17" s="1820"/>
      <c r="CU17" s="1820"/>
      <c r="CV17" s="1820"/>
      <c r="CW17" s="160"/>
      <c r="CX17" s="160"/>
      <c r="CY17" s="1820"/>
      <c r="CZ17" s="1820"/>
      <c r="DA17" s="160"/>
      <c r="DB17" s="160"/>
      <c r="DC17" s="160"/>
      <c r="DD17" s="160"/>
      <c r="DE17" s="160"/>
      <c r="DF17" s="160"/>
      <c r="DG17" s="160"/>
      <c r="DH17" s="160"/>
      <c r="DI17" s="160"/>
      <c r="DJ17" s="160"/>
      <c r="DK17" s="160"/>
      <c r="DL17" s="160"/>
      <c r="DM17" s="160"/>
      <c r="DN17" s="160"/>
      <c r="DO17" s="160"/>
      <c r="DP17" s="160"/>
      <c r="DQ17" s="160"/>
      <c r="DR17" s="160"/>
      <c r="DS17" s="160"/>
      <c r="DT17" s="160"/>
      <c r="DU17" s="160"/>
      <c r="DV17" s="160"/>
      <c r="DW17" s="160"/>
      <c r="DX17" s="160"/>
      <c r="DY17" s="160"/>
      <c r="DZ17" s="160"/>
      <c r="EA17" s="160"/>
      <c r="EB17" s="160"/>
      <c r="EC17" s="160"/>
      <c r="ED17" s="160"/>
      <c r="EE17" s="160"/>
      <c r="EF17" s="160"/>
      <c r="EG17" s="160"/>
      <c r="EH17" s="160"/>
      <c r="EI17" s="160"/>
      <c r="EJ17" s="160"/>
      <c r="EK17" s="160"/>
      <c r="EL17" s="160"/>
      <c r="EM17" s="160"/>
      <c r="EN17" s="160"/>
      <c r="EO17" s="160"/>
      <c r="EP17" s="160"/>
      <c r="EQ17" s="160"/>
      <c r="ER17" s="160"/>
      <c r="ES17" s="160"/>
      <c r="ET17" s="160"/>
      <c r="EU17" s="160"/>
      <c r="EV17" s="160"/>
      <c r="EW17" s="160"/>
      <c r="EX17" s="160"/>
      <c r="EY17" s="160"/>
      <c r="EZ17" s="160"/>
      <c r="FA17" s="160"/>
      <c r="FB17" s="160"/>
      <c r="FC17" s="160"/>
      <c r="FD17" s="160"/>
      <c r="FE17" s="160"/>
      <c r="FF17" s="160"/>
      <c r="FG17" s="160"/>
      <c r="FH17" s="160"/>
      <c r="FI17" s="160"/>
      <c r="FJ17" s="160"/>
      <c r="FK17" s="160"/>
      <c r="FL17" s="160"/>
      <c r="FM17" s="160"/>
      <c r="FN17" s="160"/>
      <c r="FO17" s="160"/>
    </row>
    <row r="18" spans="2:171" s="1804" customFormat="1" ht="24.9" customHeight="1">
      <c r="B18" s="1800"/>
      <c r="C18" s="1738"/>
      <c r="D18" s="3251" t="s">
        <v>520</v>
      </c>
      <c r="E18" s="3252"/>
      <c r="F18" s="3252" t="s">
        <v>1862</v>
      </c>
      <c r="G18" s="3252"/>
      <c r="H18" s="3252"/>
      <c r="I18" s="3252"/>
      <c r="J18" s="3252"/>
      <c r="K18" s="3252"/>
      <c r="L18" s="3252"/>
      <c r="M18" s="3252"/>
      <c r="N18" s="3252"/>
      <c r="O18" s="3252"/>
      <c r="P18" s="3252"/>
      <c r="Q18" s="3252"/>
      <c r="R18" s="3252"/>
      <c r="S18" s="3252"/>
      <c r="T18" s="3252"/>
      <c r="U18" s="3252"/>
      <c r="V18" s="3252"/>
      <c r="W18" s="3252"/>
      <c r="X18" s="3252"/>
      <c r="Y18" s="3252"/>
      <c r="Z18" s="3252"/>
      <c r="AA18" s="3252"/>
      <c r="AB18" s="1738"/>
      <c r="AC18" s="1738"/>
      <c r="AD18" s="1738"/>
      <c r="AE18" s="1738"/>
      <c r="AF18" s="1738"/>
      <c r="AG18" s="1738"/>
      <c r="AH18" s="1738"/>
      <c r="AI18" s="1738"/>
      <c r="AJ18" s="1738"/>
      <c r="AK18" s="17"/>
      <c r="AL18" s="3251" t="s">
        <v>993</v>
      </c>
      <c r="AM18" s="3257"/>
      <c r="AN18" s="3283"/>
      <c r="AO18" s="3284"/>
      <c r="AP18" s="3285"/>
      <c r="AQ18" s="1738"/>
      <c r="AR18" s="1738"/>
      <c r="AS18" s="1738"/>
      <c r="AT18" s="1738"/>
      <c r="AU18" s="3252" t="s">
        <v>1042</v>
      </c>
      <c r="AV18" s="3252"/>
      <c r="AW18" s="3252" t="s">
        <v>1863</v>
      </c>
      <c r="AX18" s="3252"/>
      <c r="AY18" s="3252"/>
      <c r="AZ18" s="3252"/>
      <c r="BA18" s="3252"/>
      <c r="BB18" s="3252"/>
      <c r="BC18" s="3252"/>
      <c r="BD18" s="3252"/>
      <c r="BE18" s="3252"/>
      <c r="BF18" s="3252"/>
      <c r="BG18" s="3252"/>
      <c r="BH18" s="3252"/>
      <c r="BI18" s="3252"/>
      <c r="BJ18" s="3252"/>
      <c r="BK18" s="3252"/>
      <c r="BL18" s="3252"/>
      <c r="BM18" s="3252"/>
      <c r="BN18" s="3252"/>
      <c r="BO18" s="3252"/>
      <c r="BP18" s="3252"/>
      <c r="BQ18" s="3252"/>
      <c r="BR18" s="3252"/>
      <c r="BS18" s="1738"/>
      <c r="BT18" s="1738"/>
      <c r="BU18" s="1738"/>
      <c r="BV18" s="2275" t="s">
        <v>1013</v>
      </c>
      <c r="BW18" s="3099"/>
      <c r="BX18" s="3273"/>
      <c r="BY18" s="3258"/>
      <c r="BZ18" s="3259"/>
      <c r="CA18" s="3260"/>
      <c r="CD18" s="1806"/>
      <c r="CH18" s="1738"/>
      <c r="CI18" s="1738"/>
      <c r="CJ18" s="1738"/>
      <c r="CK18" s="1738"/>
      <c r="CN18" s="160"/>
      <c r="CO18" s="1819"/>
      <c r="CP18" s="1819"/>
      <c r="CQ18" s="1819"/>
      <c r="CR18" s="1819"/>
      <c r="CS18" s="1820"/>
      <c r="CT18" s="1820"/>
      <c r="CU18" s="1820"/>
      <c r="CV18" s="1820"/>
      <c r="CW18" s="160"/>
      <c r="CX18" s="160"/>
      <c r="CY18" s="1820"/>
      <c r="CZ18" s="1820"/>
      <c r="DA18" s="160"/>
      <c r="DB18" s="160"/>
      <c r="DC18" s="160"/>
      <c r="DD18" s="160"/>
      <c r="DE18" s="160"/>
      <c r="DF18" s="160"/>
      <c r="DG18" s="160"/>
      <c r="DH18" s="160"/>
      <c r="DI18" s="160"/>
      <c r="DJ18" s="160"/>
      <c r="DK18" s="160"/>
      <c r="DL18" s="160"/>
      <c r="DM18" s="160"/>
      <c r="DN18" s="160"/>
      <c r="DO18" s="160"/>
      <c r="DP18" s="160"/>
      <c r="DQ18" s="160"/>
      <c r="DR18" s="160"/>
      <c r="DS18" s="160"/>
      <c r="DT18" s="160"/>
      <c r="DU18" s="160"/>
      <c r="DV18" s="160"/>
      <c r="DW18" s="160"/>
      <c r="DX18" s="160"/>
      <c r="DY18" s="160"/>
      <c r="DZ18" s="160"/>
      <c r="EA18" s="160"/>
      <c r="EB18" s="160"/>
      <c r="EC18" s="160"/>
      <c r="ED18" s="160"/>
      <c r="EE18" s="160"/>
      <c r="EF18" s="160"/>
      <c r="EG18" s="160"/>
      <c r="EH18" s="160"/>
      <c r="EI18" s="160"/>
      <c r="EJ18" s="160"/>
      <c r="EK18" s="160"/>
      <c r="EL18" s="160"/>
      <c r="EM18" s="160"/>
      <c r="EN18" s="160"/>
      <c r="EO18" s="160"/>
      <c r="EP18" s="160"/>
      <c r="EQ18" s="160"/>
      <c r="ER18" s="160"/>
      <c r="ES18" s="160"/>
      <c r="ET18" s="160"/>
      <c r="EU18" s="160"/>
      <c r="EV18" s="160"/>
      <c r="EW18" s="160"/>
      <c r="EX18" s="160"/>
      <c r="EY18" s="160"/>
      <c r="EZ18" s="160"/>
      <c r="FA18" s="160"/>
      <c r="FB18" s="160"/>
      <c r="FC18" s="160"/>
      <c r="FD18" s="160"/>
      <c r="FE18" s="160"/>
      <c r="FF18" s="160"/>
      <c r="FG18" s="160"/>
      <c r="FH18" s="160"/>
      <c r="FI18" s="160"/>
      <c r="FJ18" s="160"/>
      <c r="FK18" s="160"/>
      <c r="FL18" s="160"/>
      <c r="FM18" s="160"/>
      <c r="FN18" s="160"/>
      <c r="FO18" s="160"/>
    </row>
    <row r="19" spans="2:171" s="1804" customFormat="1" ht="24.9" customHeight="1">
      <c r="B19" s="1800"/>
      <c r="C19" s="1738"/>
      <c r="D19" s="3252"/>
      <c r="E19" s="3252"/>
      <c r="F19" s="3252"/>
      <c r="G19" s="3252"/>
      <c r="H19" s="3252"/>
      <c r="I19" s="3252"/>
      <c r="J19" s="3252"/>
      <c r="K19" s="3252"/>
      <c r="L19" s="3252"/>
      <c r="M19" s="3252"/>
      <c r="N19" s="3252"/>
      <c r="O19" s="3252"/>
      <c r="P19" s="3252"/>
      <c r="Q19" s="3252"/>
      <c r="R19" s="3252"/>
      <c r="S19" s="3252"/>
      <c r="T19" s="3252"/>
      <c r="U19" s="3252"/>
      <c r="V19" s="3252"/>
      <c r="W19" s="3252"/>
      <c r="X19" s="3252"/>
      <c r="Y19" s="3252"/>
      <c r="Z19" s="3252"/>
      <c r="AA19" s="3252"/>
      <c r="AB19" s="1738"/>
      <c r="AC19" s="1738"/>
      <c r="AD19" s="1738"/>
      <c r="AE19" s="1738"/>
      <c r="AF19" s="1738"/>
      <c r="AG19" s="1738"/>
      <c r="AH19" s="1885"/>
      <c r="AI19" s="1738"/>
      <c r="AJ19" s="1738"/>
      <c r="AK19" s="17"/>
      <c r="AL19" s="3252"/>
      <c r="AM19" s="3257"/>
      <c r="AN19" s="3286"/>
      <c r="AO19" s="3287"/>
      <c r="AP19" s="3288"/>
      <c r="AQ19" s="1738"/>
      <c r="AR19" s="1738"/>
      <c r="AS19" s="1738"/>
      <c r="AT19" s="1738"/>
      <c r="AU19" s="3252"/>
      <c r="AV19" s="3252"/>
      <c r="AW19" s="3252"/>
      <c r="AX19" s="3252"/>
      <c r="AY19" s="3252"/>
      <c r="AZ19" s="3252"/>
      <c r="BA19" s="3252"/>
      <c r="BB19" s="3252"/>
      <c r="BC19" s="3252"/>
      <c r="BD19" s="3252"/>
      <c r="BE19" s="3252"/>
      <c r="BF19" s="3252"/>
      <c r="BG19" s="3252"/>
      <c r="BH19" s="3252"/>
      <c r="BI19" s="3252"/>
      <c r="BJ19" s="3252"/>
      <c r="BK19" s="3252"/>
      <c r="BL19" s="3252"/>
      <c r="BM19" s="3252"/>
      <c r="BN19" s="3252"/>
      <c r="BO19" s="3252"/>
      <c r="BP19" s="3252"/>
      <c r="BQ19" s="3252"/>
      <c r="BR19" s="3252"/>
      <c r="BS19" s="1738"/>
      <c r="BT19" s="1738"/>
      <c r="BU19" s="1738"/>
      <c r="BV19" s="3099"/>
      <c r="BW19" s="3099"/>
      <c r="BX19" s="3273"/>
      <c r="BY19" s="3261"/>
      <c r="BZ19" s="3262"/>
      <c r="CA19" s="3263"/>
      <c r="CD19" s="1806"/>
      <c r="CH19" s="1738"/>
      <c r="CI19" s="1738"/>
      <c r="CJ19" s="1738"/>
      <c r="CK19" s="1738"/>
      <c r="CN19" s="160"/>
      <c r="CO19" s="1819"/>
      <c r="CP19" s="1819"/>
      <c r="CQ19" s="1819"/>
      <c r="CR19" s="1819"/>
      <c r="CS19" s="1820"/>
      <c r="CT19" s="1820"/>
      <c r="CU19" s="1820"/>
      <c r="CV19" s="1820"/>
      <c r="CW19" s="160"/>
      <c r="CX19" s="160"/>
      <c r="CY19" s="1820"/>
      <c r="CZ19" s="1820"/>
      <c r="DA19" s="160"/>
      <c r="DB19" s="160"/>
      <c r="DC19" s="160"/>
      <c r="DD19" s="160"/>
      <c r="DE19" s="160"/>
      <c r="DF19" s="160"/>
      <c r="DG19" s="160"/>
      <c r="DH19" s="160"/>
      <c r="DI19" s="160"/>
      <c r="DJ19" s="160"/>
      <c r="DK19" s="160"/>
      <c r="DL19" s="160"/>
      <c r="DM19" s="160"/>
      <c r="DN19" s="160"/>
      <c r="DO19" s="160"/>
      <c r="DP19" s="160"/>
      <c r="DQ19" s="160"/>
      <c r="DR19" s="160"/>
      <c r="DS19" s="160"/>
      <c r="DT19" s="160"/>
      <c r="DU19" s="160"/>
      <c r="DV19" s="160"/>
      <c r="DW19" s="160"/>
      <c r="DX19" s="160"/>
      <c r="DY19" s="160"/>
      <c r="DZ19" s="160"/>
      <c r="EA19" s="160"/>
      <c r="EB19" s="160"/>
      <c r="EC19" s="160"/>
      <c r="ED19" s="160"/>
      <c r="EE19" s="160"/>
      <c r="EF19" s="160"/>
      <c r="EG19" s="160"/>
      <c r="EH19" s="160"/>
      <c r="EI19" s="160"/>
      <c r="EJ19" s="160"/>
      <c r="EK19" s="160"/>
      <c r="EL19" s="160"/>
      <c r="EM19" s="160"/>
      <c r="EN19" s="160"/>
      <c r="EO19" s="160"/>
      <c r="EP19" s="160"/>
      <c r="EQ19" s="160"/>
      <c r="ER19" s="160"/>
      <c r="ES19" s="160"/>
      <c r="ET19" s="160"/>
      <c r="EU19" s="160"/>
      <c r="EV19" s="160"/>
      <c r="EW19" s="160"/>
      <c r="EX19" s="160"/>
      <c r="EY19" s="160"/>
      <c r="EZ19" s="160"/>
      <c r="FA19" s="160"/>
      <c r="FB19" s="160"/>
      <c r="FC19" s="160"/>
      <c r="FD19" s="160"/>
      <c r="FE19" s="160"/>
      <c r="FF19" s="160"/>
      <c r="FG19" s="160"/>
      <c r="FH19" s="160"/>
      <c r="FI19" s="160"/>
      <c r="FJ19" s="160"/>
      <c r="FK19" s="160"/>
      <c r="FL19" s="160"/>
      <c r="FM19" s="160"/>
      <c r="FN19" s="160"/>
      <c r="FO19" s="160"/>
    </row>
    <row r="20" spans="2:171" s="1804" customFormat="1" ht="24.9" customHeight="1">
      <c r="B20" s="1800"/>
      <c r="C20" s="1738"/>
      <c r="D20" s="1876"/>
      <c r="E20" s="1876"/>
      <c r="F20" s="1876"/>
      <c r="G20" s="1876"/>
      <c r="H20" s="1876"/>
      <c r="I20" s="1876"/>
      <c r="J20" s="1876"/>
      <c r="K20" s="1876"/>
      <c r="L20" s="1876"/>
      <c r="M20" s="1876"/>
      <c r="N20" s="1876"/>
      <c r="O20" s="1876"/>
      <c r="P20" s="1876"/>
      <c r="Q20" s="1876"/>
      <c r="R20" s="1876"/>
      <c r="S20" s="1876"/>
      <c r="T20" s="1876"/>
      <c r="U20" s="1876"/>
      <c r="V20" s="1876"/>
      <c r="W20" s="1876"/>
      <c r="X20" s="1876"/>
      <c r="Y20" s="1876"/>
      <c r="Z20" s="1876"/>
      <c r="AA20" s="1876"/>
      <c r="AB20" s="1738"/>
      <c r="AC20" s="1738"/>
      <c r="AD20" s="1738"/>
      <c r="AE20" s="1738"/>
      <c r="AF20" s="1738"/>
      <c r="AG20" s="1738"/>
      <c r="AH20" s="1738"/>
      <c r="AI20" s="1738"/>
      <c r="AJ20" s="1738"/>
      <c r="AK20" s="17"/>
      <c r="AL20" s="148"/>
      <c r="AM20" s="148"/>
      <c r="AN20" s="148"/>
      <c r="AO20" s="1729"/>
      <c r="AP20" s="148"/>
      <c r="AQ20" s="1738"/>
      <c r="AR20" s="1738"/>
      <c r="AS20" s="1738"/>
      <c r="AT20" s="1738"/>
      <c r="AU20" s="1738"/>
      <c r="AV20" s="1738"/>
      <c r="AW20" s="1738"/>
      <c r="AX20" s="1738"/>
      <c r="AY20" s="1738"/>
      <c r="AZ20" s="1738"/>
      <c r="BA20" s="1738"/>
      <c r="BB20" s="1738"/>
      <c r="BC20" s="1738"/>
      <c r="BD20" s="1738"/>
      <c r="BE20" s="1738"/>
      <c r="BF20" s="1738"/>
      <c r="BG20" s="1738"/>
      <c r="BH20" s="1738"/>
      <c r="BI20" s="1738"/>
      <c r="BJ20" s="1738"/>
      <c r="BK20" s="1738"/>
      <c r="BL20" s="1738"/>
      <c r="BM20" s="1738"/>
      <c r="BN20" s="1738"/>
      <c r="BO20" s="1738"/>
      <c r="BP20" s="1738"/>
      <c r="BQ20" s="1738"/>
      <c r="BR20" s="1738"/>
      <c r="BS20" s="1738"/>
      <c r="BT20" s="1738"/>
      <c r="BU20" s="1738"/>
      <c r="BV20" s="1738"/>
      <c r="BW20" s="1738"/>
      <c r="BX20" s="1738"/>
      <c r="BY20" s="1738"/>
      <c r="BZ20" s="1738"/>
      <c r="CA20" s="1738"/>
      <c r="CD20" s="1806"/>
      <c r="CH20" s="1738"/>
      <c r="CI20" s="1738"/>
      <c r="CJ20" s="1738"/>
      <c r="CK20" s="1738"/>
      <c r="CN20" s="160"/>
      <c r="CO20" s="1819"/>
      <c r="CP20" s="1819"/>
      <c r="CQ20" s="1819"/>
      <c r="CR20" s="1819"/>
      <c r="CS20" s="1820"/>
      <c r="CT20" s="1820"/>
      <c r="CU20" s="1820"/>
      <c r="CV20" s="1820"/>
      <c r="CW20" s="160"/>
      <c r="CX20" s="160"/>
      <c r="CY20" s="1820"/>
      <c r="CZ20" s="1820"/>
      <c r="DA20" s="160"/>
      <c r="DB20" s="160"/>
      <c r="DC20" s="160"/>
      <c r="DD20" s="160"/>
      <c r="DE20" s="160"/>
      <c r="DF20" s="160"/>
      <c r="DG20" s="160"/>
      <c r="DH20" s="160"/>
      <c r="DI20" s="160"/>
      <c r="DJ20" s="160"/>
      <c r="DK20" s="160"/>
      <c r="DL20" s="160"/>
      <c r="DM20" s="160"/>
      <c r="DN20" s="160"/>
      <c r="DO20" s="160"/>
      <c r="DP20" s="160"/>
      <c r="DQ20" s="160"/>
      <c r="DR20" s="160"/>
      <c r="DS20" s="160"/>
      <c r="DT20" s="160"/>
      <c r="DU20" s="160"/>
      <c r="DV20" s="160"/>
      <c r="DW20" s="160"/>
      <c r="DX20" s="160"/>
      <c r="DY20" s="160"/>
      <c r="DZ20" s="160"/>
      <c r="EA20" s="160"/>
      <c r="EB20" s="160"/>
      <c r="EC20" s="160"/>
      <c r="ED20" s="160"/>
      <c r="EE20" s="160"/>
      <c r="EF20" s="160"/>
      <c r="EG20" s="160"/>
      <c r="EH20" s="160"/>
      <c r="EI20" s="160"/>
      <c r="EJ20" s="160"/>
      <c r="EK20" s="160"/>
      <c r="EL20" s="160"/>
      <c r="EM20" s="160"/>
      <c r="EN20" s="160"/>
      <c r="EO20" s="160"/>
      <c r="EP20" s="160"/>
      <c r="EQ20" s="160"/>
      <c r="ER20" s="160"/>
      <c r="ES20" s="160"/>
      <c r="ET20" s="160"/>
      <c r="EU20" s="160"/>
      <c r="EV20" s="160"/>
      <c r="EW20" s="160"/>
      <c r="EX20" s="160"/>
      <c r="EY20" s="160"/>
      <c r="EZ20" s="160"/>
      <c r="FA20" s="160"/>
      <c r="FB20" s="160"/>
      <c r="FC20" s="160"/>
      <c r="FD20" s="160"/>
      <c r="FE20" s="160"/>
      <c r="FF20" s="160"/>
      <c r="FG20" s="160"/>
      <c r="FH20" s="160"/>
      <c r="FI20" s="160"/>
      <c r="FJ20" s="160"/>
      <c r="FK20" s="160"/>
      <c r="FL20" s="160"/>
      <c r="FM20" s="160"/>
      <c r="FN20" s="160"/>
      <c r="FO20" s="160"/>
    </row>
    <row r="21" spans="2:171" s="1804" customFormat="1" ht="24.9" customHeight="1">
      <c r="B21" s="1800"/>
      <c r="C21" s="1738"/>
      <c r="D21" s="3251" t="s">
        <v>72</v>
      </c>
      <c r="E21" s="3252"/>
      <c r="F21" s="3252" t="s">
        <v>1864</v>
      </c>
      <c r="G21" s="3252"/>
      <c r="H21" s="3252"/>
      <c r="I21" s="3252"/>
      <c r="J21" s="3252"/>
      <c r="K21" s="3252"/>
      <c r="L21" s="3252"/>
      <c r="M21" s="3252"/>
      <c r="N21" s="3252"/>
      <c r="O21" s="3252"/>
      <c r="P21" s="3252"/>
      <c r="Q21" s="3252"/>
      <c r="R21" s="3252"/>
      <c r="S21" s="3252"/>
      <c r="T21" s="3252"/>
      <c r="U21" s="3252"/>
      <c r="V21" s="3252"/>
      <c r="W21" s="3252"/>
      <c r="X21" s="3252"/>
      <c r="Y21" s="3252"/>
      <c r="Z21" s="3252"/>
      <c r="AA21" s="3252"/>
      <c r="AB21" s="1738"/>
      <c r="AC21" s="1738"/>
      <c r="AD21" s="1738"/>
      <c r="AE21" s="1738"/>
      <c r="AF21" s="1738"/>
      <c r="AG21" s="1738"/>
      <c r="AH21" s="1738"/>
      <c r="AI21" s="1738"/>
      <c r="AJ21" s="1738"/>
      <c r="AK21" s="17"/>
      <c r="AL21" s="3251" t="s">
        <v>991</v>
      </c>
      <c r="AM21" s="3257"/>
      <c r="AN21" s="3258"/>
      <c r="AO21" s="3259"/>
      <c r="AP21" s="3260"/>
      <c r="AQ21" s="1738"/>
      <c r="AR21" s="1738"/>
      <c r="AS21" s="1738"/>
      <c r="AT21" s="1738"/>
      <c r="AU21" s="3252" t="s">
        <v>1039</v>
      </c>
      <c r="AV21" s="3252"/>
      <c r="AW21" s="3252" t="s">
        <v>1865</v>
      </c>
      <c r="AX21" s="3252"/>
      <c r="AY21" s="3252"/>
      <c r="AZ21" s="3252"/>
      <c r="BA21" s="3252"/>
      <c r="BB21" s="3252"/>
      <c r="BC21" s="3252"/>
      <c r="BD21" s="3252"/>
      <c r="BE21" s="3252"/>
      <c r="BF21" s="3252"/>
      <c r="BG21" s="3252"/>
      <c r="BH21" s="3252"/>
      <c r="BI21" s="3252"/>
      <c r="BJ21" s="3252"/>
      <c r="BK21" s="3252"/>
      <c r="BL21" s="3252"/>
      <c r="BM21" s="3252"/>
      <c r="BN21" s="3252"/>
      <c r="BO21" s="3252"/>
      <c r="BP21" s="3252"/>
      <c r="BQ21" s="3252"/>
      <c r="BR21" s="3252"/>
      <c r="BS21" s="1738"/>
      <c r="BT21" s="1738"/>
      <c r="BU21" s="1738"/>
      <c r="BV21" s="2275" t="s">
        <v>1015</v>
      </c>
      <c r="BW21" s="3099"/>
      <c r="BX21" s="3273"/>
      <c r="BY21" s="3258"/>
      <c r="BZ21" s="3259"/>
      <c r="CA21" s="3260"/>
      <c r="CD21" s="1806"/>
      <c r="CH21" s="1738"/>
      <c r="CI21" s="1738"/>
      <c r="CJ21" s="1738"/>
      <c r="CK21" s="1738"/>
      <c r="CN21" s="160"/>
      <c r="CO21" s="1819"/>
      <c r="CP21" s="1819"/>
      <c r="CQ21" s="1819"/>
      <c r="CR21" s="1819"/>
      <c r="CS21" s="1820"/>
      <c r="CT21" s="1820"/>
      <c r="CU21" s="1820"/>
      <c r="CV21" s="1820"/>
      <c r="CW21" s="160"/>
      <c r="CX21" s="160"/>
      <c r="CY21" s="1820"/>
      <c r="CZ21" s="1820"/>
      <c r="DA21" s="160"/>
      <c r="DB21" s="160"/>
      <c r="DC21" s="160"/>
      <c r="DD21" s="160"/>
      <c r="DE21" s="160"/>
      <c r="DF21" s="160"/>
      <c r="DG21" s="160"/>
      <c r="DH21" s="160"/>
      <c r="DI21" s="160"/>
      <c r="DJ21" s="160"/>
      <c r="DK21" s="160"/>
      <c r="DL21" s="160"/>
      <c r="DM21" s="160"/>
      <c r="DN21" s="160"/>
      <c r="DO21" s="160"/>
      <c r="DP21" s="160"/>
      <c r="DQ21" s="160"/>
      <c r="DR21" s="160"/>
      <c r="DS21" s="160"/>
      <c r="DT21" s="160"/>
      <c r="DU21" s="160"/>
      <c r="DV21" s="160"/>
      <c r="DW21" s="160"/>
      <c r="DX21" s="160"/>
      <c r="DY21" s="160"/>
      <c r="DZ21" s="160"/>
      <c r="EA21" s="160"/>
      <c r="EB21" s="160"/>
      <c r="EC21" s="160"/>
      <c r="ED21" s="160"/>
      <c r="EE21" s="160"/>
      <c r="EF21" s="160"/>
      <c r="EG21" s="160"/>
      <c r="EH21" s="160"/>
      <c r="EI21" s="160"/>
      <c r="EJ21" s="160"/>
      <c r="EK21" s="160"/>
      <c r="EL21" s="160"/>
      <c r="EM21" s="160"/>
      <c r="EN21" s="160"/>
      <c r="EO21" s="160"/>
      <c r="EP21" s="160"/>
      <c r="EQ21" s="160"/>
      <c r="ER21" s="160"/>
      <c r="ES21" s="160"/>
      <c r="ET21" s="160"/>
      <c r="EU21" s="160"/>
      <c r="EV21" s="160"/>
      <c r="EW21" s="160"/>
      <c r="EX21" s="160"/>
      <c r="EY21" s="160"/>
      <c r="EZ21" s="160"/>
      <c r="FA21" s="160"/>
      <c r="FB21" s="160"/>
      <c r="FC21" s="160"/>
      <c r="FD21" s="160"/>
      <c r="FE21" s="160"/>
      <c r="FF21" s="160"/>
      <c r="FG21" s="160"/>
      <c r="FH21" s="160"/>
      <c r="FI21" s="160"/>
      <c r="FJ21" s="160"/>
      <c r="FK21" s="160"/>
      <c r="FL21" s="160"/>
      <c r="FM21" s="160"/>
      <c r="FN21" s="160"/>
      <c r="FO21" s="160"/>
    </row>
    <row r="22" spans="2:171" s="1804" customFormat="1" ht="24.9" customHeight="1">
      <c r="B22" s="1824"/>
      <c r="C22" s="1738"/>
      <c r="D22" s="3252"/>
      <c r="E22" s="3252"/>
      <c r="F22" s="3252"/>
      <c r="G22" s="3252"/>
      <c r="H22" s="3252"/>
      <c r="I22" s="3252"/>
      <c r="J22" s="3252"/>
      <c r="K22" s="3252"/>
      <c r="L22" s="3252"/>
      <c r="M22" s="3252"/>
      <c r="N22" s="3252"/>
      <c r="O22" s="3252"/>
      <c r="P22" s="3252"/>
      <c r="Q22" s="3252"/>
      <c r="R22" s="3252"/>
      <c r="S22" s="3252"/>
      <c r="T22" s="3252"/>
      <c r="U22" s="3252"/>
      <c r="V22" s="3252"/>
      <c r="W22" s="3252"/>
      <c r="X22" s="3252"/>
      <c r="Y22" s="3252"/>
      <c r="Z22" s="3252"/>
      <c r="AA22" s="3252"/>
      <c r="AB22" s="1738"/>
      <c r="AC22" s="1738"/>
      <c r="AD22" s="1738"/>
      <c r="AE22" s="1738"/>
      <c r="AF22" s="1738"/>
      <c r="AG22" s="1738"/>
      <c r="AH22" s="1738"/>
      <c r="AI22" s="1738"/>
      <c r="AJ22" s="1738"/>
      <c r="AK22" s="17"/>
      <c r="AL22" s="3252"/>
      <c r="AM22" s="3257"/>
      <c r="AN22" s="3261"/>
      <c r="AO22" s="3262"/>
      <c r="AP22" s="3263"/>
      <c r="AQ22" s="1738"/>
      <c r="AR22" s="1738"/>
      <c r="AS22" s="1738"/>
      <c r="AT22" s="1738"/>
      <c r="AU22" s="3252"/>
      <c r="AV22" s="3252"/>
      <c r="AW22" s="3252"/>
      <c r="AX22" s="3252"/>
      <c r="AY22" s="3252"/>
      <c r="AZ22" s="3252"/>
      <c r="BA22" s="3252"/>
      <c r="BB22" s="3252"/>
      <c r="BC22" s="3252"/>
      <c r="BD22" s="3252"/>
      <c r="BE22" s="3252"/>
      <c r="BF22" s="3252"/>
      <c r="BG22" s="3252"/>
      <c r="BH22" s="3252"/>
      <c r="BI22" s="3252"/>
      <c r="BJ22" s="3252"/>
      <c r="BK22" s="3252"/>
      <c r="BL22" s="3252"/>
      <c r="BM22" s="3252"/>
      <c r="BN22" s="3252"/>
      <c r="BO22" s="3252"/>
      <c r="BP22" s="3252"/>
      <c r="BQ22" s="3252"/>
      <c r="BR22" s="3252"/>
      <c r="BS22" s="17"/>
      <c r="BT22" s="17"/>
      <c r="BU22" s="17"/>
      <c r="BV22" s="3099"/>
      <c r="BW22" s="3099"/>
      <c r="BX22" s="3273"/>
      <c r="BY22" s="3261"/>
      <c r="BZ22" s="3262"/>
      <c r="CA22" s="3263"/>
      <c r="CD22" s="1806"/>
      <c r="CH22" s="1738"/>
      <c r="CI22" s="1738"/>
      <c r="CJ22" s="1738"/>
      <c r="CK22" s="1738"/>
      <c r="CN22" s="160"/>
      <c r="CO22" s="1819"/>
      <c r="CP22" s="1819"/>
      <c r="CQ22" s="1819"/>
      <c r="CR22" s="1819"/>
      <c r="CS22" s="1820"/>
      <c r="CT22" s="1820"/>
      <c r="CU22" s="1820"/>
      <c r="CV22" s="1820"/>
      <c r="CW22" s="160"/>
      <c r="CX22" s="160"/>
      <c r="CY22" s="1820"/>
      <c r="CZ22" s="1820"/>
      <c r="DA22" s="160"/>
      <c r="DB22" s="160"/>
      <c r="DC22" s="160"/>
      <c r="DD22" s="160"/>
      <c r="DE22" s="160"/>
      <c r="DF22" s="160"/>
      <c r="DG22" s="160"/>
      <c r="DH22" s="160"/>
      <c r="DI22" s="160"/>
      <c r="DJ22" s="160"/>
      <c r="DK22" s="160"/>
      <c r="DL22" s="160"/>
      <c r="DM22" s="160"/>
      <c r="DN22" s="160"/>
      <c r="DO22" s="160"/>
      <c r="DP22" s="160"/>
      <c r="DQ22" s="160"/>
      <c r="DR22" s="160"/>
      <c r="DS22" s="160"/>
      <c r="DT22" s="160"/>
      <c r="DU22" s="160"/>
      <c r="DV22" s="160"/>
      <c r="DW22" s="160"/>
      <c r="DX22" s="160"/>
      <c r="DY22" s="160"/>
      <c r="DZ22" s="160"/>
      <c r="EA22" s="160"/>
      <c r="EB22" s="160"/>
      <c r="EC22" s="160"/>
      <c r="ED22" s="160"/>
      <c r="EE22" s="160"/>
      <c r="EF22" s="160"/>
      <c r="EG22" s="160"/>
      <c r="EH22" s="160"/>
      <c r="EI22" s="160"/>
      <c r="EJ22" s="160"/>
      <c r="EK22" s="160"/>
      <c r="EL22" s="160"/>
      <c r="EM22" s="160"/>
      <c r="EN22" s="160"/>
      <c r="EO22" s="160"/>
      <c r="EP22" s="160"/>
      <c r="EQ22" s="160"/>
      <c r="ER22" s="160"/>
      <c r="ES22" s="160"/>
      <c r="ET22" s="160"/>
      <c r="EU22" s="160"/>
      <c r="EV22" s="160"/>
      <c r="EW22" s="160"/>
      <c r="EX22" s="160"/>
      <c r="EY22" s="160"/>
      <c r="EZ22" s="160"/>
      <c r="FA22" s="160"/>
      <c r="FB22" s="160"/>
      <c r="FC22" s="160"/>
      <c r="FD22" s="160"/>
      <c r="FE22" s="160"/>
      <c r="FF22" s="160"/>
      <c r="FG22" s="160"/>
      <c r="FH22" s="160"/>
      <c r="FI22" s="160"/>
      <c r="FJ22" s="160"/>
      <c r="FK22" s="160"/>
      <c r="FL22" s="160"/>
      <c r="FM22" s="160"/>
      <c r="FN22" s="160"/>
      <c r="FO22" s="160"/>
    </row>
    <row r="23" spans="2:171" s="1804" customFormat="1" ht="24.9" customHeight="1">
      <c r="B23" s="481"/>
      <c r="C23" s="1738"/>
      <c r="D23" s="1876"/>
      <c r="E23" s="1876"/>
      <c r="F23" s="1876"/>
      <c r="G23" s="1876"/>
      <c r="H23" s="1876"/>
      <c r="I23" s="1876"/>
      <c r="J23" s="1876"/>
      <c r="K23" s="1876"/>
      <c r="L23" s="1876"/>
      <c r="M23" s="1876"/>
      <c r="N23" s="1876"/>
      <c r="O23" s="1876"/>
      <c r="P23" s="1876"/>
      <c r="Q23" s="1876"/>
      <c r="R23" s="1876"/>
      <c r="S23" s="1876"/>
      <c r="T23" s="1876"/>
      <c r="U23" s="1876"/>
      <c r="V23" s="1876"/>
      <c r="W23" s="1876"/>
      <c r="X23" s="1876"/>
      <c r="Y23" s="1876"/>
      <c r="Z23" s="1876"/>
      <c r="AA23" s="1876"/>
      <c r="AB23" s="1738"/>
      <c r="AC23" s="1738"/>
      <c r="AD23" s="1738"/>
      <c r="AE23" s="1738"/>
      <c r="AF23" s="1738"/>
      <c r="AG23" s="1738"/>
      <c r="AH23" s="1738"/>
      <c r="AI23" s="1738"/>
      <c r="AJ23" s="1738"/>
      <c r="AK23" s="17"/>
      <c r="AL23" s="148"/>
      <c r="AM23" s="148"/>
      <c r="AN23" s="148"/>
      <c r="AO23" s="148"/>
      <c r="AP23" s="148"/>
      <c r="AQ23" s="1738"/>
      <c r="AR23" s="1738"/>
      <c r="AS23" s="1738"/>
      <c r="AT23" s="1738"/>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60"/>
      <c r="BW23" s="160"/>
      <c r="BX23" s="160"/>
      <c r="BY23" s="160"/>
      <c r="BZ23" s="160"/>
      <c r="CA23" s="160"/>
      <c r="CD23" s="1806"/>
      <c r="CH23" s="1738"/>
      <c r="CI23" s="1738"/>
      <c r="CJ23" s="1738"/>
      <c r="CK23" s="1738"/>
      <c r="CN23" s="160"/>
      <c r="CO23" s="1819"/>
      <c r="CP23" s="1819"/>
      <c r="CQ23" s="1819"/>
      <c r="CR23" s="1819"/>
      <c r="CS23" s="1820"/>
      <c r="CT23" s="1820"/>
      <c r="CU23" s="1820"/>
      <c r="CV23" s="1820"/>
      <c r="CW23" s="160"/>
      <c r="CX23" s="160"/>
      <c r="CY23" s="1820"/>
      <c r="CZ23" s="1820"/>
      <c r="DA23" s="160"/>
      <c r="DB23" s="160"/>
      <c r="DC23" s="160"/>
      <c r="DD23" s="160"/>
      <c r="DE23" s="160"/>
      <c r="DF23" s="160"/>
      <c r="DG23" s="160"/>
      <c r="DH23" s="160"/>
      <c r="DI23" s="160"/>
      <c r="DJ23" s="160"/>
      <c r="DK23" s="160"/>
      <c r="DL23" s="160"/>
      <c r="DM23" s="160"/>
      <c r="DN23" s="160"/>
      <c r="DO23" s="160"/>
      <c r="DP23" s="160"/>
      <c r="DQ23" s="160"/>
      <c r="DR23" s="160"/>
      <c r="DS23" s="160"/>
      <c r="DT23" s="160"/>
      <c r="DU23" s="160"/>
      <c r="DV23" s="160"/>
      <c r="DW23" s="160"/>
      <c r="DX23" s="160"/>
      <c r="DY23" s="160"/>
      <c r="DZ23" s="160"/>
      <c r="EA23" s="160"/>
      <c r="EB23" s="160"/>
      <c r="EC23" s="160"/>
      <c r="ED23" s="160"/>
      <c r="EE23" s="160"/>
      <c r="EF23" s="160"/>
      <c r="EG23" s="160"/>
      <c r="EH23" s="160"/>
      <c r="EI23" s="160"/>
      <c r="EJ23" s="160"/>
      <c r="EK23" s="160"/>
      <c r="EL23" s="160"/>
      <c r="EM23" s="160"/>
      <c r="EN23" s="160"/>
      <c r="EO23" s="160"/>
      <c r="EP23" s="160"/>
      <c r="EQ23" s="160"/>
      <c r="ER23" s="160"/>
      <c r="ES23" s="160"/>
      <c r="ET23" s="160"/>
      <c r="EU23" s="160"/>
      <c r="EV23" s="160"/>
      <c r="EW23" s="160"/>
      <c r="EX23" s="160"/>
      <c r="EY23" s="160"/>
      <c r="EZ23" s="160"/>
      <c r="FA23" s="160"/>
      <c r="FB23" s="160"/>
      <c r="FC23" s="160"/>
      <c r="FD23" s="160"/>
      <c r="FE23" s="160"/>
      <c r="FF23" s="160"/>
      <c r="FG23" s="160"/>
      <c r="FH23" s="160"/>
      <c r="FI23" s="160"/>
      <c r="FJ23" s="160"/>
      <c r="FK23" s="160"/>
      <c r="FL23" s="160"/>
      <c r="FM23" s="160"/>
      <c r="FN23" s="160"/>
      <c r="FO23" s="160"/>
    </row>
    <row r="24" spans="2:171" s="1804" customFormat="1" ht="24.9" customHeight="1">
      <c r="B24" s="481"/>
      <c r="C24" s="1738"/>
      <c r="D24" s="3251" t="s">
        <v>399</v>
      </c>
      <c r="E24" s="3252"/>
      <c r="F24" s="3252" t="s">
        <v>1866</v>
      </c>
      <c r="G24" s="3252"/>
      <c r="H24" s="3252"/>
      <c r="I24" s="3252"/>
      <c r="J24" s="3252"/>
      <c r="K24" s="3252"/>
      <c r="L24" s="3252"/>
      <c r="M24" s="3252"/>
      <c r="N24" s="3252"/>
      <c r="O24" s="3252"/>
      <c r="P24" s="3252"/>
      <c r="Q24" s="3252"/>
      <c r="R24" s="3252"/>
      <c r="S24" s="3252"/>
      <c r="T24" s="3252"/>
      <c r="U24" s="3252"/>
      <c r="V24" s="3252"/>
      <c r="W24" s="3252"/>
      <c r="X24" s="3252"/>
      <c r="Y24" s="3252"/>
      <c r="Z24" s="3252"/>
      <c r="AA24" s="3252"/>
      <c r="AB24" s="1738"/>
      <c r="AC24" s="1738"/>
      <c r="AD24" s="1738"/>
      <c r="AE24" s="1738"/>
      <c r="AF24" s="1738"/>
      <c r="AG24" s="1738"/>
      <c r="AH24" s="1738"/>
      <c r="AI24" s="1738"/>
      <c r="AJ24" s="1738"/>
      <c r="AK24" s="17"/>
      <c r="AL24" s="3251" t="s">
        <v>989</v>
      </c>
      <c r="AM24" s="3257"/>
      <c r="AN24" s="3258"/>
      <c r="AO24" s="3259"/>
      <c r="AP24" s="3260"/>
      <c r="AQ24" s="1738"/>
      <c r="AR24" s="1738"/>
      <c r="AS24" s="1738"/>
      <c r="AT24" s="1738"/>
      <c r="AU24" s="3252" t="s">
        <v>1125</v>
      </c>
      <c r="AV24" s="3252"/>
      <c r="AW24" s="3252" t="s">
        <v>1867</v>
      </c>
      <c r="AX24" s="3252"/>
      <c r="AY24" s="3252"/>
      <c r="AZ24" s="3252"/>
      <c r="BA24" s="3252"/>
      <c r="BB24" s="3252"/>
      <c r="BC24" s="3252"/>
      <c r="BD24" s="3252"/>
      <c r="BE24" s="3252"/>
      <c r="BF24" s="3252"/>
      <c r="BG24" s="3252"/>
      <c r="BH24" s="3252"/>
      <c r="BI24" s="3252"/>
      <c r="BJ24" s="3252"/>
      <c r="BK24" s="3252"/>
      <c r="BL24" s="3252"/>
      <c r="BM24" s="3252"/>
      <c r="BN24" s="3252"/>
      <c r="BO24" s="3252"/>
      <c r="BP24" s="3252"/>
      <c r="BQ24" s="3252"/>
      <c r="BR24" s="3252"/>
      <c r="BS24" s="17"/>
      <c r="BT24" s="17"/>
      <c r="BU24" s="17"/>
      <c r="BV24" s="2275" t="s">
        <v>856</v>
      </c>
      <c r="BW24" s="3099"/>
      <c r="BX24" s="3273"/>
      <c r="BY24" s="3258"/>
      <c r="BZ24" s="3259"/>
      <c r="CA24" s="3260"/>
      <c r="CD24" s="1806"/>
      <c r="CH24" s="1738"/>
      <c r="CI24" s="1738"/>
      <c r="CJ24" s="1738"/>
      <c r="CK24" s="1738"/>
      <c r="CN24" s="160"/>
      <c r="CO24" s="1819"/>
      <c r="CP24" s="1819"/>
      <c r="CQ24" s="1819"/>
      <c r="CR24" s="1819"/>
      <c r="CS24" s="1820"/>
      <c r="CT24" s="1820"/>
      <c r="CU24" s="1820"/>
      <c r="CV24" s="1820"/>
      <c r="CW24" s="160"/>
      <c r="CX24" s="160"/>
      <c r="CY24" s="1820"/>
      <c r="CZ24" s="1820"/>
      <c r="DA24" s="160"/>
      <c r="DB24" s="160"/>
      <c r="DC24" s="160"/>
      <c r="DD24" s="160"/>
      <c r="DE24" s="160"/>
      <c r="DF24" s="160"/>
      <c r="DG24" s="160"/>
      <c r="DH24" s="160"/>
      <c r="DI24" s="160"/>
      <c r="DJ24" s="160"/>
      <c r="DK24" s="160"/>
      <c r="DL24" s="160"/>
      <c r="DM24" s="160"/>
      <c r="DN24" s="160"/>
      <c r="DO24" s="160"/>
      <c r="DP24" s="160"/>
      <c r="DQ24" s="160"/>
      <c r="DR24" s="160"/>
      <c r="DS24" s="160"/>
      <c r="DT24" s="160"/>
      <c r="DU24" s="160"/>
      <c r="DV24" s="160"/>
      <c r="DW24" s="160"/>
      <c r="DX24" s="160"/>
      <c r="DY24" s="160"/>
      <c r="DZ24" s="160"/>
      <c r="EA24" s="160"/>
      <c r="EB24" s="160"/>
      <c r="EC24" s="160"/>
      <c r="ED24" s="160"/>
      <c r="EE24" s="160"/>
      <c r="EF24" s="160"/>
      <c r="EG24" s="160"/>
      <c r="EH24" s="160"/>
      <c r="EI24" s="160"/>
      <c r="EJ24" s="160"/>
      <c r="EK24" s="160"/>
      <c r="EL24" s="160"/>
      <c r="EM24" s="160"/>
      <c r="EN24" s="160"/>
      <c r="EO24" s="160"/>
      <c r="EP24" s="160"/>
      <c r="EQ24" s="160"/>
      <c r="ER24" s="160"/>
      <c r="ES24" s="160"/>
      <c r="ET24" s="160"/>
      <c r="EU24" s="160"/>
      <c r="EV24" s="160"/>
      <c r="EW24" s="160"/>
      <c r="EX24" s="160"/>
      <c r="EY24" s="160"/>
      <c r="EZ24" s="160"/>
      <c r="FA24" s="160"/>
      <c r="FB24" s="160"/>
      <c r="FC24" s="160"/>
      <c r="FD24" s="160"/>
      <c r="FE24" s="160"/>
      <c r="FF24" s="160"/>
      <c r="FG24" s="160"/>
      <c r="FH24" s="160"/>
      <c r="FI24" s="160"/>
      <c r="FJ24" s="160"/>
      <c r="FK24" s="160"/>
      <c r="FL24" s="160"/>
      <c r="FM24" s="160"/>
      <c r="FN24" s="160"/>
      <c r="FO24" s="160"/>
    </row>
    <row r="25" spans="2:171" s="1804" customFormat="1" ht="24.9" customHeight="1">
      <c r="B25" s="1766"/>
      <c r="C25" s="1738"/>
      <c r="D25" s="3252"/>
      <c r="E25" s="3252"/>
      <c r="F25" s="3252"/>
      <c r="G25" s="3252"/>
      <c r="H25" s="3252"/>
      <c r="I25" s="3252"/>
      <c r="J25" s="3252"/>
      <c r="K25" s="3252"/>
      <c r="L25" s="3252"/>
      <c r="M25" s="3252"/>
      <c r="N25" s="3252"/>
      <c r="O25" s="3252"/>
      <c r="P25" s="3252"/>
      <c r="Q25" s="3252"/>
      <c r="R25" s="3252"/>
      <c r="S25" s="3252"/>
      <c r="T25" s="3252"/>
      <c r="U25" s="3252"/>
      <c r="V25" s="3252"/>
      <c r="W25" s="3252"/>
      <c r="X25" s="3252"/>
      <c r="Y25" s="3252"/>
      <c r="Z25" s="3252"/>
      <c r="AA25" s="3252"/>
      <c r="AB25" s="1738"/>
      <c r="AC25" s="1738"/>
      <c r="AD25" s="1738"/>
      <c r="AE25" s="1738"/>
      <c r="AF25" s="1738"/>
      <c r="AG25" s="1738"/>
      <c r="AH25" s="1738"/>
      <c r="AI25" s="1738"/>
      <c r="AJ25" s="1738"/>
      <c r="AK25" s="17"/>
      <c r="AL25" s="3252"/>
      <c r="AM25" s="3257"/>
      <c r="AN25" s="3261"/>
      <c r="AO25" s="3262"/>
      <c r="AP25" s="3263"/>
      <c r="AQ25" s="1738"/>
      <c r="AR25" s="1738"/>
      <c r="AS25" s="1738"/>
      <c r="AT25" s="1738"/>
      <c r="AU25" s="3252"/>
      <c r="AV25" s="3252"/>
      <c r="AW25" s="3252"/>
      <c r="AX25" s="3252"/>
      <c r="AY25" s="3252"/>
      <c r="AZ25" s="3252"/>
      <c r="BA25" s="3252"/>
      <c r="BB25" s="3252"/>
      <c r="BC25" s="3252"/>
      <c r="BD25" s="3252"/>
      <c r="BE25" s="3252"/>
      <c r="BF25" s="3252"/>
      <c r="BG25" s="3252"/>
      <c r="BH25" s="3252"/>
      <c r="BI25" s="3252"/>
      <c r="BJ25" s="3252"/>
      <c r="BK25" s="3252"/>
      <c r="BL25" s="3252"/>
      <c r="BM25" s="3252"/>
      <c r="BN25" s="3252"/>
      <c r="BO25" s="3252"/>
      <c r="BP25" s="3252"/>
      <c r="BQ25" s="3252"/>
      <c r="BR25" s="3252"/>
      <c r="BS25" s="17"/>
      <c r="BT25" s="17"/>
      <c r="BU25" s="17"/>
      <c r="BV25" s="3099"/>
      <c r="BW25" s="3099"/>
      <c r="BX25" s="3273"/>
      <c r="BY25" s="3261"/>
      <c r="BZ25" s="3262"/>
      <c r="CA25" s="3263"/>
      <c r="CD25" s="1806"/>
      <c r="CH25" s="1738"/>
      <c r="CI25" s="1738"/>
      <c r="CJ25" s="1738"/>
      <c r="CK25" s="1738"/>
      <c r="CN25" s="160"/>
      <c r="CO25" s="1819"/>
      <c r="CP25" s="1819"/>
      <c r="CQ25" s="1819"/>
      <c r="CR25" s="1819"/>
      <c r="CS25" s="1820"/>
      <c r="CT25" s="1820"/>
      <c r="CU25" s="1820"/>
      <c r="CV25" s="1820"/>
      <c r="CW25" s="160"/>
      <c r="CX25" s="160"/>
      <c r="CY25" s="1820"/>
      <c r="CZ25" s="1820"/>
      <c r="DA25" s="160"/>
      <c r="DB25" s="160"/>
      <c r="DC25" s="160"/>
      <c r="DD25" s="160"/>
      <c r="DE25" s="160"/>
      <c r="DF25" s="160"/>
      <c r="DG25" s="160"/>
      <c r="DH25" s="160"/>
      <c r="DI25" s="160"/>
      <c r="DJ25" s="160"/>
      <c r="DK25" s="160"/>
      <c r="DL25" s="160"/>
      <c r="DM25" s="160"/>
      <c r="DN25" s="160"/>
      <c r="DO25" s="160"/>
      <c r="DP25" s="160"/>
      <c r="DQ25" s="160"/>
      <c r="DR25" s="160"/>
      <c r="DS25" s="160"/>
      <c r="DT25" s="160"/>
      <c r="DU25" s="160"/>
      <c r="DV25" s="160"/>
      <c r="DW25" s="160"/>
      <c r="DX25" s="160"/>
      <c r="DY25" s="160"/>
      <c r="DZ25" s="160"/>
      <c r="EA25" s="160"/>
      <c r="EB25" s="160"/>
      <c r="EC25" s="160"/>
      <c r="ED25" s="160"/>
      <c r="EE25" s="160"/>
      <c r="EF25" s="160"/>
      <c r="EG25" s="160"/>
      <c r="EH25" s="160"/>
      <c r="EI25" s="160"/>
      <c r="EJ25" s="160"/>
      <c r="EK25" s="160"/>
      <c r="EL25" s="160"/>
      <c r="EM25" s="160"/>
      <c r="EN25" s="160"/>
      <c r="EO25" s="160"/>
      <c r="EP25" s="160"/>
      <c r="EQ25" s="160"/>
      <c r="ER25" s="160"/>
      <c r="ES25" s="160"/>
      <c r="ET25" s="160"/>
      <c r="EU25" s="160"/>
      <c r="EV25" s="160"/>
      <c r="EW25" s="160"/>
      <c r="EX25" s="160"/>
      <c r="EY25" s="160"/>
      <c r="EZ25" s="160"/>
      <c r="FA25" s="160"/>
      <c r="FB25" s="160"/>
      <c r="FC25" s="160"/>
      <c r="FD25" s="160"/>
      <c r="FE25" s="160"/>
      <c r="FF25" s="160"/>
      <c r="FG25" s="160"/>
      <c r="FH25" s="160"/>
      <c r="FI25" s="160"/>
      <c r="FJ25" s="160"/>
      <c r="FK25" s="160"/>
      <c r="FL25" s="160"/>
      <c r="FM25" s="160"/>
      <c r="FN25" s="160"/>
      <c r="FO25" s="160"/>
    </row>
    <row r="26" spans="2:171" s="1804" customFormat="1" ht="24.9" customHeight="1">
      <c r="B26" s="1800"/>
      <c r="C26" s="1738"/>
      <c r="D26" s="1876"/>
      <c r="E26" s="1876"/>
      <c r="F26" s="1876"/>
      <c r="G26" s="1876"/>
      <c r="H26" s="1876"/>
      <c r="I26" s="1876"/>
      <c r="J26" s="1876"/>
      <c r="K26" s="1876"/>
      <c r="L26" s="1876"/>
      <c r="M26" s="1876"/>
      <c r="N26" s="1876"/>
      <c r="O26" s="1876"/>
      <c r="P26" s="1876"/>
      <c r="Q26" s="1876"/>
      <c r="R26" s="1876"/>
      <c r="S26" s="1876"/>
      <c r="T26" s="1876"/>
      <c r="U26" s="1876"/>
      <c r="V26" s="1876"/>
      <c r="W26" s="1876"/>
      <c r="X26" s="1876"/>
      <c r="Y26" s="1876"/>
      <c r="Z26" s="1876"/>
      <c r="AA26" s="1876"/>
      <c r="AB26" s="1738"/>
      <c r="AC26" s="1738"/>
      <c r="AD26" s="1738"/>
      <c r="AE26" s="1738"/>
      <c r="AF26" s="1738"/>
      <c r="AG26" s="1738"/>
      <c r="AH26" s="1738"/>
      <c r="AI26" s="1738"/>
      <c r="AJ26" s="1738"/>
      <c r="AK26" s="17"/>
      <c r="AL26" s="148"/>
      <c r="AM26" s="148"/>
      <c r="AN26" s="148"/>
      <c r="AO26" s="148"/>
      <c r="AP26" s="148"/>
      <c r="AQ26" s="1738"/>
      <c r="AR26" s="1738"/>
      <c r="AS26" s="1738"/>
      <c r="AT26" s="1738"/>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849"/>
      <c r="CA26" s="1849"/>
      <c r="CD26" s="1806"/>
      <c r="CH26" s="1738"/>
      <c r="CI26" s="1738"/>
      <c r="CJ26" s="1738"/>
      <c r="CK26" s="1738"/>
      <c r="CN26" s="160"/>
      <c r="CO26" s="1819"/>
      <c r="CP26" s="1819"/>
      <c r="CQ26" s="1819"/>
      <c r="CR26" s="1819"/>
      <c r="CS26" s="1820"/>
      <c r="CT26" s="1820"/>
      <c r="CU26" s="1820"/>
      <c r="CV26" s="1820"/>
      <c r="CW26" s="160"/>
      <c r="CX26" s="160"/>
      <c r="CY26" s="1820"/>
      <c r="CZ26" s="1820"/>
      <c r="DA26" s="160"/>
      <c r="DB26" s="160"/>
      <c r="DC26" s="160"/>
      <c r="DD26" s="160"/>
      <c r="DE26" s="160"/>
      <c r="DF26" s="160"/>
      <c r="DG26" s="160"/>
      <c r="DH26" s="160"/>
      <c r="DI26" s="160"/>
      <c r="DJ26" s="160"/>
      <c r="DK26" s="160"/>
      <c r="DL26" s="160"/>
      <c r="DM26" s="160"/>
      <c r="DN26" s="160"/>
      <c r="DO26" s="160"/>
      <c r="DP26" s="160"/>
      <c r="DQ26" s="160"/>
      <c r="DR26" s="160"/>
      <c r="DS26" s="160"/>
      <c r="DT26" s="160"/>
      <c r="DU26" s="160"/>
      <c r="DV26" s="160"/>
      <c r="DW26" s="160"/>
      <c r="DX26" s="160"/>
      <c r="DY26" s="160"/>
      <c r="DZ26" s="160"/>
      <c r="EA26" s="160"/>
      <c r="EB26" s="160"/>
      <c r="EC26" s="160"/>
      <c r="ED26" s="160"/>
      <c r="EE26" s="160"/>
      <c r="EF26" s="160"/>
      <c r="EG26" s="160"/>
      <c r="EH26" s="160"/>
      <c r="EI26" s="160"/>
      <c r="EJ26" s="160"/>
      <c r="EK26" s="160"/>
      <c r="EL26" s="160"/>
      <c r="EM26" s="160"/>
      <c r="EN26" s="160"/>
      <c r="EO26" s="160"/>
      <c r="EP26" s="160"/>
      <c r="EQ26" s="160"/>
      <c r="ER26" s="160"/>
      <c r="ES26" s="160"/>
      <c r="ET26" s="160"/>
      <c r="EU26" s="160"/>
      <c r="EV26" s="160"/>
      <c r="EW26" s="160"/>
      <c r="EX26" s="160"/>
      <c r="EY26" s="160"/>
      <c r="EZ26" s="160"/>
      <c r="FA26" s="160"/>
      <c r="FB26" s="160"/>
      <c r="FC26" s="160"/>
      <c r="FD26" s="160"/>
      <c r="FE26" s="160"/>
      <c r="FF26" s="160"/>
      <c r="FG26" s="160"/>
      <c r="FH26" s="160"/>
      <c r="FI26" s="160"/>
      <c r="FJ26" s="160"/>
      <c r="FK26" s="160"/>
      <c r="FL26" s="160"/>
      <c r="FM26" s="160"/>
      <c r="FN26" s="160"/>
      <c r="FO26" s="160"/>
    </row>
    <row r="27" spans="2:171" s="1804" customFormat="1" ht="24.9" customHeight="1">
      <c r="B27" s="1800"/>
      <c r="C27" s="1738"/>
      <c r="D27" s="3251" t="s">
        <v>112</v>
      </c>
      <c r="E27" s="3252"/>
      <c r="F27" s="3252" t="s">
        <v>1868</v>
      </c>
      <c r="G27" s="3252"/>
      <c r="H27" s="3252"/>
      <c r="I27" s="3252"/>
      <c r="J27" s="3252"/>
      <c r="K27" s="3252"/>
      <c r="L27" s="3252"/>
      <c r="M27" s="3252"/>
      <c r="N27" s="3252"/>
      <c r="O27" s="3252"/>
      <c r="P27" s="3252"/>
      <c r="Q27" s="3252"/>
      <c r="R27" s="3252"/>
      <c r="S27" s="3252"/>
      <c r="T27" s="3252"/>
      <c r="U27" s="3252"/>
      <c r="V27" s="3252"/>
      <c r="W27" s="3252"/>
      <c r="X27" s="3252"/>
      <c r="Y27" s="3252"/>
      <c r="Z27" s="3252"/>
      <c r="AA27" s="3252"/>
      <c r="AB27" s="1738"/>
      <c r="AC27" s="1738"/>
      <c r="AD27" s="1738"/>
      <c r="AE27" s="1738"/>
      <c r="AF27" s="1738"/>
      <c r="AG27" s="1738"/>
      <c r="AH27" s="1738"/>
      <c r="AI27" s="1738"/>
      <c r="AJ27" s="1738"/>
      <c r="AK27" s="17"/>
      <c r="AL27" s="147" t="s">
        <v>988</v>
      </c>
      <c r="AM27" s="1886"/>
      <c r="AN27" s="3258"/>
      <c r="AO27" s="3259"/>
      <c r="AP27" s="3260"/>
      <c r="AQ27" s="1738"/>
      <c r="AR27" s="1738"/>
      <c r="AS27" s="1738"/>
      <c r="AT27" s="1738"/>
      <c r="AU27" s="3252" t="s">
        <v>1818</v>
      </c>
      <c r="AV27" s="3252"/>
      <c r="AW27" s="3252" t="s">
        <v>1869</v>
      </c>
      <c r="AX27" s="3252"/>
      <c r="AY27" s="3252"/>
      <c r="AZ27" s="3252"/>
      <c r="BA27" s="3252"/>
      <c r="BB27" s="3252"/>
      <c r="BC27" s="3252"/>
      <c r="BD27" s="3252"/>
      <c r="BE27" s="3252"/>
      <c r="BF27" s="3252"/>
      <c r="BG27" s="3252"/>
      <c r="BH27" s="3252"/>
      <c r="BI27" s="3252"/>
      <c r="BJ27" s="3252"/>
      <c r="BK27" s="3252"/>
      <c r="BL27" s="3252"/>
      <c r="BM27" s="3252"/>
      <c r="BN27" s="3252"/>
      <c r="BO27" s="3252"/>
      <c r="BP27" s="3252"/>
      <c r="BQ27" s="3252"/>
      <c r="BR27" s="3252"/>
      <c r="BS27" s="17"/>
      <c r="BT27" s="17"/>
      <c r="BU27" s="17"/>
      <c r="BV27" s="3099">
        <v>52</v>
      </c>
      <c r="BW27" s="3099"/>
      <c r="BX27" s="3273"/>
      <c r="BY27" s="3258"/>
      <c r="BZ27" s="3259"/>
      <c r="CA27" s="3260"/>
      <c r="CD27" s="1806"/>
      <c r="CH27" s="1738"/>
      <c r="CI27" s="1738"/>
      <c r="CJ27" s="1738"/>
      <c r="CK27" s="1738"/>
      <c r="CN27" s="160"/>
      <c r="CO27" s="1819"/>
      <c r="CP27" s="1819"/>
      <c r="CQ27" s="1819"/>
      <c r="CR27" s="1819"/>
      <c r="CS27" s="1820"/>
      <c r="CT27" s="1820"/>
      <c r="CU27" s="1820"/>
      <c r="CV27" s="1820"/>
      <c r="CW27" s="160"/>
      <c r="CX27" s="160"/>
      <c r="CY27" s="1820"/>
      <c r="CZ27" s="1820"/>
      <c r="DA27" s="160"/>
      <c r="DB27" s="160"/>
      <c r="DC27" s="160"/>
      <c r="DD27" s="160"/>
      <c r="DE27" s="160"/>
      <c r="DF27" s="160"/>
      <c r="DG27" s="160"/>
      <c r="DH27" s="160"/>
      <c r="DI27" s="160"/>
      <c r="DJ27" s="160"/>
      <c r="DK27" s="160"/>
      <c r="DL27" s="160"/>
      <c r="DM27" s="160"/>
      <c r="DN27" s="160"/>
      <c r="DO27" s="160"/>
      <c r="DP27" s="160"/>
      <c r="DQ27" s="160"/>
      <c r="DR27" s="160"/>
      <c r="DS27" s="160"/>
      <c r="DT27" s="160"/>
      <c r="DU27" s="160"/>
      <c r="DV27" s="160"/>
      <c r="DW27" s="160"/>
      <c r="DX27" s="160"/>
      <c r="DY27" s="160"/>
      <c r="DZ27" s="160"/>
      <c r="EA27" s="160"/>
      <c r="EB27" s="160"/>
      <c r="EC27" s="160"/>
      <c r="ED27" s="160"/>
      <c r="EE27" s="160"/>
      <c r="EF27" s="160"/>
      <c r="EG27" s="160"/>
      <c r="EH27" s="160"/>
      <c r="EI27" s="160"/>
      <c r="EJ27" s="160"/>
      <c r="EK27" s="160"/>
      <c r="EL27" s="160"/>
      <c r="EM27" s="160"/>
      <c r="EN27" s="160"/>
      <c r="EO27" s="160"/>
      <c r="EP27" s="160"/>
      <c r="EQ27" s="160"/>
      <c r="ER27" s="160"/>
      <c r="ES27" s="160"/>
      <c r="ET27" s="160"/>
      <c r="EU27" s="160"/>
      <c r="EV27" s="160"/>
      <c r="EW27" s="160"/>
      <c r="EX27" s="160"/>
      <c r="EY27" s="160"/>
      <c r="EZ27" s="160"/>
      <c r="FA27" s="160"/>
      <c r="FB27" s="160"/>
      <c r="FC27" s="160"/>
      <c r="FD27" s="160"/>
      <c r="FE27" s="160"/>
      <c r="FF27" s="160"/>
      <c r="FG27" s="160"/>
      <c r="FH27" s="160"/>
      <c r="FI27" s="160"/>
      <c r="FJ27" s="160"/>
      <c r="FK27" s="160"/>
      <c r="FL27" s="160"/>
      <c r="FM27" s="160"/>
      <c r="FN27" s="160"/>
      <c r="FO27" s="160"/>
    </row>
    <row r="28" spans="2:171" s="1804" customFormat="1" ht="24.9" customHeight="1">
      <c r="B28" s="1800"/>
      <c r="C28" s="1738"/>
      <c r="D28" s="3252"/>
      <c r="E28" s="3252"/>
      <c r="F28" s="3252"/>
      <c r="G28" s="3252"/>
      <c r="H28" s="3252"/>
      <c r="I28" s="3252"/>
      <c r="J28" s="3252"/>
      <c r="K28" s="3252"/>
      <c r="L28" s="3252"/>
      <c r="M28" s="3252"/>
      <c r="N28" s="3252"/>
      <c r="O28" s="3252"/>
      <c r="P28" s="3252"/>
      <c r="Q28" s="3252"/>
      <c r="R28" s="3252"/>
      <c r="S28" s="3252"/>
      <c r="T28" s="3252"/>
      <c r="U28" s="3252"/>
      <c r="V28" s="3252"/>
      <c r="W28" s="3252"/>
      <c r="X28" s="3252"/>
      <c r="Y28" s="3252"/>
      <c r="Z28" s="3252"/>
      <c r="AA28" s="3252"/>
      <c r="AB28" s="1738"/>
      <c r="AC28" s="1738"/>
      <c r="AD28" s="1738"/>
      <c r="AE28" s="1738"/>
      <c r="AF28" s="1738"/>
      <c r="AG28" s="1738"/>
      <c r="AH28" s="1738"/>
      <c r="AI28" s="1738"/>
      <c r="AJ28" s="1738"/>
      <c r="AK28" s="17"/>
      <c r="AL28" s="148"/>
      <c r="AM28" s="1886"/>
      <c r="AN28" s="3261"/>
      <c r="AO28" s="3262"/>
      <c r="AP28" s="3263"/>
      <c r="AQ28" s="1738"/>
      <c r="AR28" s="1738"/>
      <c r="AS28" s="1738"/>
      <c r="AT28" s="1738"/>
      <c r="AU28" s="3252"/>
      <c r="AV28" s="3252"/>
      <c r="AW28" s="3252"/>
      <c r="AX28" s="3252"/>
      <c r="AY28" s="3252"/>
      <c r="AZ28" s="3252"/>
      <c r="BA28" s="3252"/>
      <c r="BB28" s="3252"/>
      <c r="BC28" s="3252"/>
      <c r="BD28" s="3252"/>
      <c r="BE28" s="3252"/>
      <c r="BF28" s="3252"/>
      <c r="BG28" s="3252"/>
      <c r="BH28" s="3252"/>
      <c r="BI28" s="3252"/>
      <c r="BJ28" s="3252"/>
      <c r="BK28" s="3252"/>
      <c r="BL28" s="3252"/>
      <c r="BM28" s="3252"/>
      <c r="BN28" s="3252"/>
      <c r="BO28" s="3252"/>
      <c r="BP28" s="3252"/>
      <c r="BQ28" s="3252"/>
      <c r="BR28" s="3252"/>
      <c r="BS28" s="17"/>
      <c r="BT28" s="17"/>
      <c r="BU28" s="17"/>
      <c r="BV28" s="3099"/>
      <c r="BW28" s="3099"/>
      <c r="BX28" s="3273"/>
      <c r="BY28" s="3261"/>
      <c r="BZ28" s="3262"/>
      <c r="CA28" s="3263"/>
      <c r="CD28" s="1806"/>
      <c r="CH28" s="1738"/>
      <c r="CI28" s="1738"/>
      <c r="CJ28" s="1738"/>
      <c r="CK28" s="1738"/>
      <c r="CN28" s="160"/>
      <c r="CO28" s="1819"/>
      <c r="CP28" s="1819"/>
      <c r="CQ28" s="1819"/>
      <c r="CR28" s="1819"/>
      <c r="CS28" s="1820"/>
      <c r="CT28" s="1820"/>
      <c r="CU28" s="1820"/>
      <c r="CV28" s="1820"/>
      <c r="CW28" s="160"/>
      <c r="CX28" s="160"/>
      <c r="CY28" s="1820"/>
      <c r="CZ28" s="1820"/>
      <c r="DA28" s="160"/>
      <c r="DB28" s="160"/>
      <c r="DC28" s="160"/>
      <c r="DD28" s="160"/>
      <c r="DE28" s="160"/>
      <c r="DF28" s="160"/>
      <c r="DG28" s="160"/>
      <c r="DH28" s="160"/>
      <c r="DI28" s="160"/>
      <c r="DJ28" s="160"/>
      <c r="DK28" s="160"/>
      <c r="DL28" s="160"/>
      <c r="DM28" s="160"/>
      <c r="DN28" s="160"/>
      <c r="DO28" s="160"/>
      <c r="DP28" s="160"/>
      <c r="DQ28" s="160"/>
      <c r="DR28" s="160"/>
      <c r="DS28" s="160"/>
      <c r="DT28" s="160"/>
      <c r="DU28" s="160"/>
      <c r="DV28" s="160"/>
      <c r="DW28" s="160"/>
      <c r="DX28" s="160"/>
      <c r="DY28" s="160"/>
      <c r="DZ28" s="160"/>
      <c r="EA28" s="160"/>
      <c r="EB28" s="160"/>
      <c r="EC28" s="160"/>
      <c r="ED28" s="160"/>
      <c r="EE28" s="160"/>
      <c r="EF28" s="160"/>
      <c r="EG28" s="160"/>
      <c r="EH28" s="160"/>
      <c r="EI28" s="160"/>
      <c r="EJ28" s="160"/>
      <c r="EK28" s="160"/>
      <c r="EL28" s="160"/>
      <c r="EM28" s="160"/>
      <c r="EN28" s="160"/>
      <c r="EO28" s="160"/>
      <c r="EP28" s="160"/>
      <c r="EQ28" s="160"/>
      <c r="ER28" s="160"/>
      <c r="ES28" s="160"/>
      <c r="ET28" s="160"/>
      <c r="EU28" s="160"/>
      <c r="EV28" s="160"/>
      <c r="EW28" s="160"/>
      <c r="EX28" s="160"/>
      <c r="EY28" s="160"/>
      <c r="EZ28" s="160"/>
      <c r="FA28" s="160"/>
      <c r="FB28" s="160"/>
      <c r="FC28" s="160"/>
      <c r="FD28" s="160"/>
      <c r="FE28" s="160"/>
      <c r="FF28" s="160"/>
      <c r="FG28" s="160"/>
      <c r="FH28" s="160"/>
      <c r="FI28" s="160"/>
      <c r="FJ28" s="160"/>
      <c r="FK28" s="160"/>
      <c r="FL28" s="160"/>
      <c r="FM28" s="160"/>
      <c r="FN28" s="160"/>
      <c r="FO28" s="160"/>
    </row>
    <row r="29" spans="2:171" s="1804" customFormat="1" ht="24.9" customHeight="1">
      <c r="B29" s="1800"/>
      <c r="C29" s="1738"/>
      <c r="D29" s="1876"/>
      <c r="E29" s="1876"/>
      <c r="F29" s="1876"/>
      <c r="G29" s="1876"/>
      <c r="H29" s="1876"/>
      <c r="I29" s="1876"/>
      <c r="J29" s="1876"/>
      <c r="K29" s="1876"/>
      <c r="L29" s="1876"/>
      <c r="M29" s="1876"/>
      <c r="N29" s="1876"/>
      <c r="O29" s="1876"/>
      <c r="P29" s="1876"/>
      <c r="Q29" s="1876"/>
      <c r="R29" s="1876"/>
      <c r="S29" s="1876"/>
      <c r="T29" s="1876"/>
      <c r="U29" s="1876"/>
      <c r="V29" s="1876"/>
      <c r="W29" s="1876"/>
      <c r="X29" s="1876"/>
      <c r="Y29" s="1876"/>
      <c r="Z29" s="1876"/>
      <c r="AA29" s="1876"/>
      <c r="AB29" s="1738"/>
      <c r="AC29" s="1738"/>
      <c r="AD29" s="1738"/>
      <c r="AE29" s="1738"/>
      <c r="AF29" s="1738"/>
      <c r="AG29" s="1738"/>
      <c r="AH29" s="1738"/>
      <c r="AI29" s="1738"/>
      <c r="AJ29" s="1738"/>
      <c r="AK29" s="17"/>
      <c r="AL29" s="148"/>
      <c r="AM29" s="148"/>
      <c r="AN29" s="148"/>
      <c r="AO29" s="148"/>
      <c r="AP29" s="148"/>
      <c r="AQ29" s="1738"/>
      <c r="AR29" s="1738"/>
      <c r="AS29" s="1738"/>
      <c r="AT29" s="1738"/>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D29" s="1806"/>
      <c r="CH29" s="1738"/>
      <c r="CI29" s="1738"/>
      <c r="CJ29" s="1738"/>
      <c r="CK29" s="1738"/>
      <c r="CN29" s="160"/>
      <c r="CO29" s="1819"/>
      <c r="CP29" s="1819"/>
      <c r="CQ29" s="1819"/>
      <c r="CR29" s="1819"/>
      <c r="CS29" s="1820"/>
      <c r="CT29" s="1820"/>
      <c r="CU29" s="1820"/>
      <c r="CV29" s="1820"/>
      <c r="CW29" s="160"/>
      <c r="CX29" s="160"/>
      <c r="CY29" s="1820"/>
      <c r="CZ29" s="1820"/>
      <c r="DA29" s="160"/>
      <c r="DB29" s="160"/>
      <c r="DC29" s="160"/>
      <c r="DD29" s="160"/>
      <c r="DE29" s="160"/>
      <c r="DF29" s="160"/>
      <c r="DG29" s="160"/>
      <c r="DH29" s="160"/>
      <c r="DI29" s="160"/>
      <c r="DJ29" s="160"/>
      <c r="DK29" s="160"/>
      <c r="DL29" s="160"/>
      <c r="DM29" s="160"/>
      <c r="DN29" s="160"/>
      <c r="DO29" s="160"/>
      <c r="DP29" s="160"/>
      <c r="DQ29" s="160"/>
      <c r="DR29" s="160"/>
      <c r="DS29" s="160"/>
      <c r="DT29" s="160"/>
      <c r="DU29" s="160"/>
      <c r="DV29" s="160"/>
      <c r="DW29" s="160"/>
      <c r="DX29" s="160"/>
      <c r="DY29" s="160"/>
      <c r="DZ29" s="160"/>
      <c r="EA29" s="160"/>
      <c r="EB29" s="160"/>
      <c r="EC29" s="160"/>
      <c r="ED29" s="160"/>
      <c r="EE29" s="160"/>
      <c r="EF29" s="160"/>
      <c r="EG29" s="160"/>
      <c r="EH29" s="160"/>
      <c r="EI29" s="160"/>
      <c r="EJ29" s="160"/>
      <c r="EK29" s="160"/>
      <c r="EL29" s="160"/>
      <c r="EM29" s="160"/>
      <c r="EN29" s="160"/>
      <c r="EO29" s="160"/>
      <c r="EP29" s="160"/>
      <c r="EQ29" s="160"/>
      <c r="ER29" s="160"/>
      <c r="ES29" s="160"/>
      <c r="ET29" s="160"/>
      <c r="EU29" s="160"/>
      <c r="EV29" s="160"/>
      <c r="EW29" s="160"/>
      <c r="EX29" s="160"/>
      <c r="EY29" s="160"/>
      <c r="EZ29" s="160"/>
      <c r="FA29" s="160"/>
      <c r="FB29" s="160"/>
      <c r="FC29" s="160"/>
      <c r="FD29" s="160"/>
      <c r="FE29" s="160"/>
      <c r="FF29" s="160"/>
      <c r="FG29" s="160"/>
      <c r="FH29" s="160"/>
      <c r="FI29" s="160"/>
      <c r="FJ29" s="160"/>
      <c r="FK29" s="160"/>
      <c r="FL29" s="160"/>
      <c r="FM29" s="160"/>
      <c r="FN29" s="160"/>
      <c r="FO29" s="160"/>
    </row>
    <row r="30" spans="2:171" s="1804" customFormat="1" ht="24.9" customHeight="1">
      <c r="B30" s="1824"/>
      <c r="C30" s="1738"/>
      <c r="D30" s="3251" t="s">
        <v>116</v>
      </c>
      <c r="E30" s="3252"/>
      <c r="F30" s="3252" t="s">
        <v>1870</v>
      </c>
      <c r="G30" s="3252"/>
      <c r="H30" s="3252"/>
      <c r="I30" s="3252"/>
      <c r="J30" s="3252"/>
      <c r="K30" s="3252"/>
      <c r="L30" s="3252"/>
      <c r="M30" s="3252"/>
      <c r="N30" s="3252"/>
      <c r="O30" s="3252"/>
      <c r="P30" s="3252"/>
      <c r="Q30" s="3252"/>
      <c r="R30" s="3252"/>
      <c r="S30" s="3252"/>
      <c r="T30" s="3252"/>
      <c r="U30" s="3252"/>
      <c r="V30" s="3252"/>
      <c r="W30" s="3252"/>
      <c r="X30" s="3252"/>
      <c r="Y30" s="3252"/>
      <c r="Z30" s="3252"/>
      <c r="AA30" s="3252"/>
      <c r="AB30" s="1738"/>
      <c r="AC30" s="1738"/>
      <c r="AD30" s="1738"/>
      <c r="AE30" s="1738"/>
      <c r="AF30" s="1738"/>
      <c r="AG30" s="1738"/>
      <c r="AH30" s="1738"/>
      <c r="AI30" s="1738"/>
      <c r="AJ30" s="1738"/>
      <c r="AK30" s="17"/>
      <c r="AL30" s="147" t="s">
        <v>987</v>
      </c>
      <c r="AM30" s="1886"/>
      <c r="AN30" s="3258"/>
      <c r="AO30" s="3259"/>
      <c r="AP30" s="3260"/>
      <c r="AQ30" s="1738"/>
      <c r="AR30" s="1738"/>
      <c r="AS30" s="1738"/>
      <c r="AT30" s="1738"/>
      <c r="AU30" s="3252" t="s">
        <v>1823</v>
      </c>
      <c r="AV30" s="3252"/>
      <c r="AW30" s="3252" t="s">
        <v>1871</v>
      </c>
      <c r="AX30" s="3252"/>
      <c r="AY30" s="3252"/>
      <c r="AZ30" s="3252"/>
      <c r="BA30" s="3252"/>
      <c r="BB30" s="3252"/>
      <c r="BC30" s="3252"/>
      <c r="BD30" s="3252"/>
      <c r="BE30" s="3252"/>
      <c r="BF30" s="3252"/>
      <c r="BG30" s="3252"/>
      <c r="BH30" s="3252"/>
      <c r="BI30" s="3252"/>
      <c r="BJ30" s="3252"/>
      <c r="BK30" s="3252"/>
      <c r="BL30" s="3252"/>
      <c r="BM30" s="3252"/>
      <c r="BN30" s="3252"/>
      <c r="BO30" s="3252"/>
      <c r="BP30" s="3252"/>
      <c r="BQ30" s="3252"/>
      <c r="BR30" s="3252"/>
      <c r="BS30" s="17"/>
      <c r="BT30" s="17"/>
      <c r="BU30" s="17"/>
      <c r="BV30" s="3099">
        <v>53</v>
      </c>
      <c r="BW30" s="3099"/>
      <c r="BX30" s="3273"/>
      <c r="BY30" s="3258"/>
      <c r="BZ30" s="3259"/>
      <c r="CA30" s="3260"/>
      <c r="CD30" s="1806"/>
      <c r="CH30" s="1738"/>
      <c r="CI30" s="1738"/>
      <c r="CJ30" s="1738"/>
      <c r="CK30" s="1738"/>
      <c r="CN30" s="160"/>
      <c r="CO30" s="1819"/>
      <c r="CP30" s="1819"/>
      <c r="CQ30" s="1819"/>
      <c r="CR30" s="1819"/>
      <c r="CS30" s="1820"/>
      <c r="CT30" s="1820"/>
      <c r="CU30" s="1820"/>
      <c r="CV30" s="1820"/>
      <c r="CW30" s="160"/>
      <c r="CX30" s="160"/>
      <c r="CY30" s="1820"/>
      <c r="CZ30" s="1820"/>
      <c r="DA30" s="160"/>
      <c r="DB30" s="160"/>
      <c r="DC30" s="160"/>
      <c r="DD30" s="160"/>
      <c r="DE30" s="160"/>
      <c r="DF30" s="160"/>
      <c r="DG30" s="160"/>
      <c r="DH30" s="160"/>
      <c r="DI30" s="160"/>
      <c r="DJ30" s="160"/>
      <c r="DK30" s="160"/>
      <c r="DL30" s="160"/>
      <c r="DM30" s="160"/>
      <c r="DN30" s="160"/>
      <c r="DO30" s="160"/>
      <c r="DP30" s="160"/>
      <c r="DQ30" s="160"/>
      <c r="DR30" s="160"/>
      <c r="DS30" s="160"/>
      <c r="DT30" s="160"/>
      <c r="DU30" s="160"/>
      <c r="DV30" s="160"/>
      <c r="DW30" s="160"/>
      <c r="DX30" s="160"/>
      <c r="DY30" s="160"/>
      <c r="DZ30" s="160"/>
      <c r="EA30" s="160"/>
      <c r="EB30" s="160"/>
      <c r="EC30" s="160"/>
      <c r="ED30" s="160"/>
      <c r="EE30" s="160"/>
      <c r="EF30" s="160"/>
      <c r="EG30" s="160"/>
      <c r="EH30" s="160"/>
      <c r="EI30" s="160"/>
      <c r="EJ30" s="160"/>
      <c r="EK30" s="160"/>
      <c r="EL30" s="160"/>
      <c r="EM30" s="160"/>
      <c r="EN30" s="160"/>
      <c r="EO30" s="160"/>
      <c r="EP30" s="160"/>
      <c r="EQ30" s="160"/>
      <c r="ER30" s="160"/>
      <c r="ES30" s="160"/>
      <c r="ET30" s="160"/>
      <c r="EU30" s="160"/>
      <c r="EV30" s="160"/>
      <c r="EW30" s="160"/>
      <c r="EX30" s="160"/>
      <c r="EY30" s="160"/>
      <c r="EZ30" s="160"/>
      <c r="FA30" s="160"/>
      <c r="FB30" s="160"/>
      <c r="FC30" s="160"/>
      <c r="FD30" s="160"/>
      <c r="FE30" s="160"/>
      <c r="FF30" s="160"/>
      <c r="FG30" s="160"/>
      <c r="FH30" s="160"/>
      <c r="FI30" s="160"/>
      <c r="FJ30" s="160"/>
      <c r="FK30" s="160"/>
      <c r="FL30" s="160"/>
      <c r="FM30" s="160"/>
      <c r="FN30" s="160"/>
      <c r="FO30" s="160"/>
    </row>
    <row r="31" spans="2:171" s="1804" customFormat="1" ht="24.9" customHeight="1">
      <c r="B31" s="481"/>
      <c r="C31" s="1738"/>
      <c r="D31" s="3252"/>
      <c r="E31" s="3252"/>
      <c r="F31" s="3252"/>
      <c r="G31" s="3252"/>
      <c r="H31" s="3252"/>
      <c r="I31" s="3252"/>
      <c r="J31" s="3252"/>
      <c r="K31" s="3252"/>
      <c r="L31" s="3252"/>
      <c r="M31" s="3252"/>
      <c r="N31" s="3252"/>
      <c r="O31" s="3252"/>
      <c r="P31" s="3252"/>
      <c r="Q31" s="3252"/>
      <c r="R31" s="3252"/>
      <c r="S31" s="3252"/>
      <c r="T31" s="3252"/>
      <c r="U31" s="3252"/>
      <c r="V31" s="3252"/>
      <c r="W31" s="3252"/>
      <c r="X31" s="3252"/>
      <c r="Y31" s="3252"/>
      <c r="Z31" s="3252"/>
      <c r="AA31" s="3252"/>
      <c r="AB31" s="1738"/>
      <c r="AC31" s="1738"/>
      <c r="AD31" s="1738"/>
      <c r="AE31" s="1738"/>
      <c r="AF31" s="1738"/>
      <c r="AG31" s="1738"/>
      <c r="AH31" s="1738"/>
      <c r="AI31" s="1738"/>
      <c r="AJ31" s="1738"/>
      <c r="AK31" s="17"/>
      <c r="AL31" s="148"/>
      <c r="AM31" s="1886"/>
      <c r="AN31" s="3261"/>
      <c r="AO31" s="3262"/>
      <c r="AP31" s="3263"/>
      <c r="AQ31" s="1738"/>
      <c r="AR31" s="1738"/>
      <c r="AS31" s="1738"/>
      <c r="AT31" s="1738"/>
      <c r="AU31" s="3252"/>
      <c r="AV31" s="3252"/>
      <c r="AW31" s="3252"/>
      <c r="AX31" s="3252"/>
      <c r="AY31" s="3252"/>
      <c r="AZ31" s="3252"/>
      <c r="BA31" s="3252"/>
      <c r="BB31" s="3252"/>
      <c r="BC31" s="3252"/>
      <c r="BD31" s="3252"/>
      <c r="BE31" s="3252"/>
      <c r="BF31" s="3252"/>
      <c r="BG31" s="3252"/>
      <c r="BH31" s="3252"/>
      <c r="BI31" s="3252"/>
      <c r="BJ31" s="3252"/>
      <c r="BK31" s="3252"/>
      <c r="BL31" s="3252"/>
      <c r="BM31" s="3252"/>
      <c r="BN31" s="3252"/>
      <c r="BO31" s="3252"/>
      <c r="BP31" s="3252"/>
      <c r="BQ31" s="3252"/>
      <c r="BR31" s="3252"/>
      <c r="BS31" s="17"/>
      <c r="BT31" s="17"/>
      <c r="BU31" s="17"/>
      <c r="BV31" s="3099"/>
      <c r="BW31" s="3099"/>
      <c r="BX31" s="3273"/>
      <c r="BY31" s="3261"/>
      <c r="BZ31" s="3262"/>
      <c r="CA31" s="3263"/>
      <c r="CD31" s="1806"/>
      <c r="CH31" s="1738"/>
      <c r="CI31" s="1738"/>
      <c r="CJ31" s="1738"/>
      <c r="CK31" s="1738"/>
      <c r="CN31" s="160"/>
      <c r="CO31" s="1819"/>
      <c r="CP31" s="1819"/>
      <c r="CQ31" s="1819"/>
      <c r="CR31" s="1819"/>
      <c r="CS31" s="1820"/>
      <c r="CT31" s="1820"/>
      <c r="CU31" s="1820"/>
      <c r="CV31" s="1820"/>
      <c r="CW31" s="160"/>
      <c r="CX31" s="160"/>
      <c r="CY31" s="1820"/>
      <c r="CZ31" s="1820"/>
      <c r="DA31" s="160"/>
      <c r="DB31" s="160"/>
      <c r="DC31" s="160"/>
      <c r="DD31" s="160"/>
      <c r="DE31" s="160"/>
      <c r="DF31" s="160"/>
      <c r="DG31" s="160"/>
      <c r="DH31" s="160"/>
      <c r="DI31" s="160"/>
      <c r="DJ31" s="160"/>
      <c r="DK31" s="160"/>
      <c r="DL31" s="160"/>
      <c r="DM31" s="160"/>
      <c r="DN31" s="160"/>
      <c r="DO31" s="160"/>
      <c r="DP31" s="160"/>
      <c r="DQ31" s="160"/>
      <c r="DR31" s="160"/>
      <c r="DS31" s="160"/>
      <c r="DT31" s="160"/>
      <c r="DU31" s="160"/>
      <c r="DV31" s="160"/>
      <c r="DW31" s="160"/>
      <c r="DX31" s="160"/>
      <c r="DY31" s="160"/>
      <c r="DZ31" s="160"/>
      <c r="EA31" s="160"/>
      <c r="EB31" s="160"/>
      <c r="EC31" s="160"/>
      <c r="ED31" s="160"/>
      <c r="EE31" s="160"/>
      <c r="EF31" s="160"/>
      <c r="EG31" s="160"/>
      <c r="EH31" s="160"/>
      <c r="EI31" s="160"/>
      <c r="EJ31" s="160"/>
      <c r="EK31" s="160"/>
      <c r="EL31" s="160"/>
      <c r="EM31" s="160"/>
      <c r="EN31" s="160"/>
      <c r="EO31" s="160"/>
      <c r="EP31" s="160"/>
      <c r="EQ31" s="160"/>
      <c r="ER31" s="160"/>
      <c r="ES31" s="160"/>
      <c r="ET31" s="160"/>
      <c r="EU31" s="160"/>
      <c r="EV31" s="160"/>
      <c r="EW31" s="160"/>
      <c r="EX31" s="160"/>
      <c r="EY31" s="160"/>
      <c r="EZ31" s="160"/>
      <c r="FA31" s="160"/>
      <c r="FB31" s="160"/>
      <c r="FC31" s="160"/>
      <c r="FD31" s="160"/>
      <c r="FE31" s="160"/>
      <c r="FF31" s="160"/>
      <c r="FG31" s="160"/>
      <c r="FH31" s="160"/>
      <c r="FI31" s="160"/>
      <c r="FJ31" s="160"/>
      <c r="FK31" s="160"/>
      <c r="FL31" s="160"/>
      <c r="FM31" s="160"/>
      <c r="FN31" s="160"/>
      <c r="FO31" s="160"/>
    </row>
    <row r="32" spans="2:171" s="1804" customFormat="1" ht="24.9" customHeight="1">
      <c r="B32" s="481"/>
      <c r="C32" s="1738"/>
      <c r="D32" s="1876"/>
      <c r="E32" s="1876"/>
      <c r="F32" s="1876"/>
      <c r="G32" s="1876"/>
      <c r="H32" s="1876"/>
      <c r="I32" s="1876"/>
      <c r="J32" s="1876"/>
      <c r="K32" s="1876"/>
      <c r="L32" s="1876"/>
      <c r="M32" s="1876"/>
      <c r="N32" s="1876"/>
      <c r="O32" s="1876"/>
      <c r="P32" s="1876"/>
      <c r="Q32" s="1876"/>
      <c r="R32" s="1876"/>
      <c r="S32" s="1876"/>
      <c r="T32" s="1876"/>
      <c r="U32" s="1876"/>
      <c r="V32" s="1876"/>
      <c r="W32" s="1876"/>
      <c r="X32" s="1876"/>
      <c r="Y32" s="1876"/>
      <c r="Z32" s="1876"/>
      <c r="AA32" s="1876"/>
      <c r="AB32" s="1738"/>
      <c r="AC32" s="1738"/>
      <c r="AD32" s="1738"/>
      <c r="AE32" s="1738"/>
      <c r="AF32" s="1738"/>
      <c r="AG32" s="1738"/>
      <c r="AH32" s="1738"/>
      <c r="AI32" s="1738"/>
      <c r="AJ32" s="1738"/>
      <c r="AK32" s="17"/>
      <c r="AL32" s="148"/>
      <c r="AM32" s="148"/>
      <c r="AN32" s="148"/>
      <c r="AO32" s="148"/>
      <c r="AP32" s="148"/>
      <c r="AQ32" s="1738"/>
      <c r="AR32" s="1738"/>
      <c r="AS32" s="1738"/>
      <c r="AT32" s="1738"/>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D32" s="1806"/>
      <c r="CH32" s="1738"/>
      <c r="CI32" s="1738"/>
      <c r="CJ32" s="1738"/>
      <c r="CK32" s="1738"/>
      <c r="CN32" s="160"/>
      <c r="CO32" s="1819"/>
      <c r="CP32" s="1819"/>
      <c r="CQ32" s="1819"/>
      <c r="CR32" s="1819"/>
      <c r="CS32" s="1820"/>
      <c r="CT32" s="1820"/>
      <c r="CU32" s="1820"/>
      <c r="CV32" s="1820"/>
      <c r="CW32" s="160"/>
      <c r="CX32" s="160"/>
      <c r="CY32" s="1820"/>
      <c r="CZ32" s="1820"/>
      <c r="DA32" s="160"/>
      <c r="DB32" s="160"/>
      <c r="DC32" s="160"/>
      <c r="DD32" s="160"/>
      <c r="DE32" s="160"/>
      <c r="DF32" s="160"/>
      <c r="DG32" s="160"/>
      <c r="DH32" s="160"/>
      <c r="DI32" s="160"/>
      <c r="DJ32" s="160"/>
      <c r="DK32" s="160"/>
      <c r="DL32" s="160"/>
      <c r="DM32" s="160"/>
      <c r="DN32" s="160"/>
      <c r="DO32" s="160"/>
      <c r="DP32" s="160"/>
      <c r="DQ32" s="160"/>
      <c r="DR32" s="160"/>
      <c r="DS32" s="160"/>
      <c r="DT32" s="160"/>
      <c r="DU32" s="160"/>
      <c r="DV32" s="160"/>
      <c r="DW32" s="160"/>
      <c r="DX32" s="160"/>
      <c r="DY32" s="160"/>
      <c r="DZ32" s="160"/>
      <c r="EA32" s="160"/>
      <c r="EB32" s="160"/>
      <c r="EC32" s="160"/>
      <c r="ED32" s="160"/>
      <c r="EE32" s="160"/>
      <c r="EF32" s="160"/>
      <c r="EG32" s="160"/>
      <c r="EH32" s="160"/>
      <c r="EI32" s="160"/>
      <c r="EJ32" s="160"/>
      <c r="EK32" s="160"/>
      <c r="EL32" s="160"/>
      <c r="EM32" s="160"/>
      <c r="EN32" s="160"/>
      <c r="EO32" s="160"/>
      <c r="EP32" s="160"/>
      <c r="EQ32" s="160"/>
      <c r="ER32" s="160"/>
      <c r="ES32" s="160"/>
      <c r="ET32" s="160"/>
      <c r="EU32" s="160"/>
      <c r="EV32" s="160"/>
      <c r="EW32" s="160"/>
      <c r="EX32" s="160"/>
      <c r="EY32" s="160"/>
      <c r="EZ32" s="160"/>
      <c r="FA32" s="160"/>
      <c r="FB32" s="160"/>
      <c r="FC32" s="160"/>
      <c r="FD32" s="160"/>
      <c r="FE32" s="160"/>
      <c r="FF32" s="160"/>
      <c r="FG32" s="160"/>
      <c r="FH32" s="160"/>
      <c r="FI32" s="160"/>
      <c r="FJ32" s="160"/>
      <c r="FK32" s="160"/>
      <c r="FL32" s="160"/>
      <c r="FM32" s="160"/>
      <c r="FN32" s="160"/>
      <c r="FO32" s="160"/>
    </row>
    <row r="33" spans="2:171" s="1804" customFormat="1" ht="24.9" customHeight="1">
      <c r="B33" s="1766"/>
      <c r="C33" s="1738"/>
      <c r="D33" s="3251" t="s">
        <v>119</v>
      </c>
      <c r="E33" s="3252"/>
      <c r="F33" s="3252" t="s">
        <v>1872</v>
      </c>
      <c r="G33" s="3252"/>
      <c r="H33" s="3252"/>
      <c r="I33" s="3252"/>
      <c r="J33" s="3252"/>
      <c r="K33" s="3252"/>
      <c r="L33" s="3252"/>
      <c r="M33" s="3252"/>
      <c r="N33" s="3252"/>
      <c r="O33" s="3252"/>
      <c r="P33" s="3252"/>
      <c r="Q33" s="3252"/>
      <c r="R33" s="3252"/>
      <c r="S33" s="3252"/>
      <c r="T33" s="3252"/>
      <c r="U33" s="3252"/>
      <c r="V33" s="3252"/>
      <c r="W33" s="3252"/>
      <c r="X33" s="3252"/>
      <c r="Y33" s="3252"/>
      <c r="Z33" s="3252"/>
      <c r="AA33" s="3252"/>
      <c r="AB33" s="1738"/>
      <c r="AC33" s="1738"/>
      <c r="AD33" s="1738"/>
      <c r="AE33" s="1738"/>
      <c r="AF33" s="1738"/>
      <c r="AG33" s="1738"/>
      <c r="AH33" s="1738"/>
      <c r="AI33" s="1738"/>
      <c r="AJ33" s="1738"/>
      <c r="AK33" s="17"/>
      <c r="AL33" s="147" t="s">
        <v>986</v>
      </c>
      <c r="AM33" s="1886"/>
      <c r="AN33" s="3258"/>
      <c r="AO33" s="3259"/>
      <c r="AP33" s="3260"/>
      <c r="AQ33" s="1738"/>
      <c r="AR33" s="1738"/>
      <c r="AS33" s="1738"/>
      <c r="AT33" s="1738"/>
      <c r="AU33" s="3252" t="s">
        <v>1828</v>
      </c>
      <c r="AV33" s="3252"/>
      <c r="AW33" s="148" t="s">
        <v>1850</v>
      </c>
      <c r="AX33" s="160"/>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2275" t="s">
        <v>867</v>
      </c>
      <c r="BW33" s="3099"/>
      <c r="BX33" s="3273"/>
      <c r="BY33" s="3258"/>
      <c r="BZ33" s="3259"/>
      <c r="CA33" s="3260"/>
      <c r="CD33" s="1806"/>
      <c r="CH33" s="1738"/>
      <c r="CI33" s="1738"/>
      <c r="CJ33" s="1738"/>
      <c r="CK33" s="1738"/>
      <c r="CN33" s="160"/>
      <c r="CO33" s="1819"/>
      <c r="CP33" s="1819"/>
      <c r="CQ33" s="1819"/>
      <c r="CR33" s="1819"/>
      <c r="CS33" s="1820"/>
      <c r="CT33" s="1820"/>
      <c r="CU33" s="1820"/>
      <c r="CV33" s="1820"/>
      <c r="CW33" s="160"/>
      <c r="CX33" s="160"/>
      <c r="CY33" s="1820"/>
      <c r="CZ33" s="1820"/>
      <c r="DA33" s="160"/>
      <c r="DB33" s="160"/>
      <c r="DC33" s="160"/>
      <c r="DD33" s="160"/>
      <c r="DE33" s="160"/>
      <c r="DF33" s="160"/>
      <c r="DG33" s="160"/>
      <c r="DH33" s="160"/>
      <c r="DI33" s="160"/>
      <c r="DJ33" s="160"/>
      <c r="DK33" s="160"/>
      <c r="DL33" s="160"/>
      <c r="DM33" s="160"/>
      <c r="DN33" s="160"/>
      <c r="DO33" s="160"/>
      <c r="DP33" s="160"/>
      <c r="DQ33" s="160"/>
      <c r="DR33" s="160"/>
      <c r="DS33" s="160"/>
      <c r="DT33" s="160"/>
      <c r="DU33" s="160"/>
      <c r="DV33" s="160"/>
      <c r="DW33" s="160"/>
      <c r="DX33" s="160"/>
      <c r="DY33" s="160"/>
      <c r="DZ33" s="160"/>
      <c r="EA33" s="160"/>
      <c r="EB33" s="160"/>
      <c r="EC33" s="160"/>
      <c r="ED33" s="160"/>
      <c r="EE33" s="160"/>
      <c r="EF33" s="160"/>
      <c r="EG33" s="160"/>
      <c r="EH33" s="160"/>
      <c r="EI33" s="160"/>
      <c r="EJ33" s="160"/>
      <c r="EK33" s="160"/>
      <c r="EL33" s="160"/>
      <c r="EM33" s="160"/>
      <c r="EN33" s="160"/>
      <c r="EO33" s="160"/>
      <c r="EP33" s="160"/>
      <c r="EQ33" s="160"/>
      <c r="ER33" s="160"/>
      <c r="ES33" s="160"/>
      <c r="ET33" s="160"/>
      <c r="EU33" s="160"/>
      <c r="EV33" s="160"/>
      <c r="EW33" s="160"/>
      <c r="EX33" s="160"/>
      <c r="EY33" s="160"/>
      <c r="EZ33" s="160"/>
      <c r="FA33" s="160"/>
      <c r="FB33" s="160"/>
      <c r="FC33" s="160"/>
      <c r="FD33" s="160"/>
      <c r="FE33" s="160"/>
      <c r="FF33" s="160"/>
      <c r="FG33" s="160"/>
      <c r="FH33" s="160"/>
      <c r="FI33" s="160"/>
      <c r="FJ33" s="160"/>
      <c r="FK33" s="160"/>
      <c r="FL33" s="160"/>
      <c r="FM33" s="160"/>
      <c r="FN33" s="160"/>
      <c r="FO33" s="160"/>
    </row>
    <row r="34" spans="2:171" s="1804" customFormat="1" ht="24.9" customHeight="1">
      <c r="B34" s="1800"/>
      <c r="C34" s="1738"/>
      <c r="D34" s="3252"/>
      <c r="E34" s="3252"/>
      <c r="F34" s="3252"/>
      <c r="G34" s="3252"/>
      <c r="H34" s="3252"/>
      <c r="I34" s="3252"/>
      <c r="J34" s="3252"/>
      <c r="K34" s="3252"/>
      <c r="L34" s="3252"/>
      <c r="M34" s="3252"/>
      <c r="N34" s="3252"/>
      <c r="O34" s="3252"/>
      <c r="P34" s="3252"/>
      <c r="Q34" s="3252"/>
      <c r="R34" s="3252"/>
      <c r="S34" s="3252"/>
      <c r="T34" s="3252"/>
      <c r="U34" s="3252"/>
      <c r="V34" s="3252"/>
      <c r="W34" s="3252"/>
      <c r="X34" s="3252"/>
      <c r="Y34" s="3252"/>
      <c r="Z34" s="3252"/>
      <c r="AA34" s="3252"/>
      <c r="AB34" s="1738"/>
      <c r="AC34" s="1738"/>
      <c r="AD34" s="1738"/>
      <c r="AE34" s="1738"/>
      <c r="AF34" s="1738"/>
      <c r="AG34" s="1738"/>
      <c r="AH34" s="1738"/>
      <c r="AI34" s="1738"/>
      <c r="AJ34" s="1738"/>
      <c r="AK34" s="148"/>
      <c r="AL34" s="148"/>
      <c r="AM34" s="1886"/>
      <c r="AN34" s="3261"/>
      <c r="AO34" s="3262"/>
      <c r="AP34" s="3263"/>
      <c r="AQ34" s="1738"/>
      <c r="AR34" s="1738"/>
      <c r="AS34" s="1738"/>
      <c r="AT34" s="1738"/>
      <c r="AU34" s="3252"/>
      <c r="AV34" s="3252"/>
      <c r="AW34" s="152" t="s">
        <v>371</v>
      </c>
      <c r="AX34" s="160"/>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3099"/>
      <c r="BW34" s="3099"/>
      <c r="BX34" s="3273"/>
      <c r="BY34" s="3261"/>
      <c r="BZ34" s="3262"/>
      <c r="CA34" s="3263"/>
      <c r="CD34" s="1806"/>
      <c r="CH34" s="1738"/>
      <c r="CI34" s="1738"/>
      <c r="CJ34" s="1738"/>
      <c r="CK34" s="1738"/>
      <c r="CN34" s="160"/>
      <c r="CO34" s="1819"/>
      <c r="CP34" s="1819"/>
      <c r="CQ34" s="1819"/>
      <c r="CR34" s="1819"/>
      <c r="CS34" s="1820"/>
      <c r="CT34" s="1820"/>
      <c r="CU34" s="1820"/>
      <c r="CV34" s="1820"/>
      <c r="CW34" s="160"/>
      <c r="CX34" s="160"/>
      <c r="CY34" s="1820"/>
      <c r="CZ34" s="1820"/>
      <c r="DA34" s="160"/>
      <c r="DB34" s="160"/>
      <c r="DC34" s="160"/>
      <c r="DD34" s="160"/>
      <c r="DE34" s="160"/>
      <c r="DF34" s="160"/>
      <c r="DG34" s="160"/>
      <c r="DH34" s="160"/>
      <c r="DI34" s="160"/>
      <c r="DJ34" s="160"/>
      <c r="DK34" s="160"/>
      <c r="DL34" s="160"/>
      <c r="DM34" s="160"/>
      <c r="DN34" s="160"/>
      <c r="DO34" s="160"/>
      <c r="DP34" s="160"/>
      <c r="DQ34" s="160"/>
      <c r="DR34" s="160"/>
      <c r="DS34" s="160"/>
      <c r="DT34" s="160"/>
      <c r="DU34" s="160"/>
      <c r="DV34" s="160"/>
      <c r="DW34" s="160"/>
      <c r="DX34" s="160"/>
      <c r="DY34" s="160"/>
      <c r="DZ34" s="160"/>
      <c r="EA34" s="160"/>
      <c r="EB34" s="160"/>
      <c r="EC34" s="160"/>
      <c r="ED34" s="160"/>
      <c r="EE34" s="160"/>
      <c r="EF34" s="160"/>
      <c r="EG34" s="160"/>
      <c r="EH34" s="160"/>
      <c r="EI34" s="160"/>
      <c r="EJ34" s="160"/>
      <c r="EK34" s="160"/>
      <c r="EL34" s="160"/>
      <c r="EM34" s="160"/>
      <c r="EN34" s="160"/>
      <c r="EO34" s="160"/>
      <c r="EP34" s="160"/>
      <c r="EQ34" s="160"/>
      <c r="ER34" s="160"/>
      <c r="ES34" s="160"/>
      <c r="ET34" s="160"/>
      <c r="EU34" s="160"/>
      <c r="EV34" s="160"/>
      <c r="EW34" s="160"/>
      <c r="EX34" s="160"/>
      <c r="EY34" s="160"/>
      <c r="EZ34" s="160"/>
      <c r="FA34" s="160"/>
      <c r="FB34" s="160"/>
      <c r="FC34" s="160"/>
      <c r="FD34" s="160"/>
      <c r="FE34" s="160"/>
      <c r="FF34" s="160"/>
      <c r="FG34" s="160"/>
      <c r="FH34" s="160"/>
      <c r="FI34" s="160"/>
      <c r="FJ34" s="160"/>
      <c r="FK34" s="160"/>
      <c r="FL34" s="160"/>
      <c r="FM34" s="160"/>
      <c r="FN34" s="160"/>
      <c r="FO34" s="160"/>
    </row>
    <row r="35" spans="2:171" s="1804" customFormat="1" ht="24.9" customHeight="1">
      <c r="B35" s="1800"/>
      <c r="C35" s="1738"/>
      <c r="D35" s="1738"/>
      <c r="E35" s="1738"/>
      <c r="F35" s="1738"/>
      <c r="G35" s="1738"/>
      <c r="H35" s="1738"/>
      <c r="I35" s="1738"/>
      <c r="J35" s="1738"/>
      <c r="K35" s="1738"/>
      <c r="L35" s="1738"/>
      <c r="M35" s="1738"/>
      <c r="N35" s="1738"/>
      <c r="O35" s="1738"/>
      <c r="P35" s="1738"/>
      <c r="Q35" s="1738"/>
      <c r="R35" s="1738"/>
      <c r="S35" s="1738"/>
      <c r="T35" s="1738"/>
      <c r="U35" s="1738"/>
      <c r="V35" s="1738"/>
      <c r="W35" s="1738"/>
      <c r="X35" s="1738"/>
      <c r="Y35" s="1738"/>
      <c r="Z35" s="1738"/>
      <c r="AA35" s="1738"/>
      <c r="AB35" s="1738"/>
      <c r="AC35" s="1738"/>
      <c r="AD35" s="1738"/>
      <c r="AE35" s="1738"/>
      <c r="AF35" s="1738"/>
      <c r="AG35" s="1738"/>
      <c r="AH35" s="1738"/>
      <c r="AI35" s="1738"/>
      <c r="AJ35" s="1738"/>
      <c r="AK35" s="1738"/>
      <c r="AL35" s="1738"/>
      <c r="AM35" s="1738"/>
      <c r="AN35" s="1738"/>
      <c r="AO35" s="1738"/>
      <c r="AP35" s="1738"/>
      <c r="AQ35" s="1738"/>
      <c r="AR35" s="1738"/>
      <c r="AS35" s="1738"/>
      <c r="AT35" s="1738"/>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D35" s="1806"/>
      <c r="CH35" s="1738"/>
      <c r="CI35" s="1738"/>
      <c r="CJ35" s="1738"/>
      <c r="CK35" s="1738"/>
      <c r="CN35" s="160"/>
      <c r="CO35" s="1819"/>
      <c r="CP35" s="1819"/>
      <c r="CQ35" s="1819"/>
      <c r="CR35" s="1819"/>
      <c r="CS35" s="1820"/>
      <c r="CT35" s="1820"/>
      <c r="CU35" s="1820"/>
      <c r="CV35" s="1820"/>
      <c r="CW35" s="160"/>
      <c r="CX35" s="160"/>
      <c r="CY35" s="1820"/>
      <c r="CZ35" s="1820"/>
      <c r="DA35" s="160"/>
      <c r="DB35" s="160"/>
      <c r="DC35" s="160"/>
      <c r="DD35" s="160"/>
      <c r="DE35" s="160"/>
      <c r="DF35" s="160"/>
      <c r="DG35" s="160"/>
      <c r="DH35" s="160"/>
      <c r="DI35" s="160"/>
      <c r="DJ35" s="160"/>
      <c r="DK35" s="160"/>
      <c r="DL35" s="160"/>
      <c r="DM35" s="160"/>
      <c r="DN35" s="160"/>
      <c r="DO35" s="160"/>
      <c r="DP35" s="160"/>
      <c r="DQ35" s="160"/>
      <c r="DR35" s="160"/>
      <c r="DS35" s="160"/>
      <c r="DT35" s="160"/>
      <c r="DU35" s="160"/>
      <c r="DV35" s="160"/>
      <c r="DW35" s="160"/>
      <c r="DX35" s="160"/>
      <c r="DY35" s="160"/>
      <c r="DZ35" s="160"/>
      <c r="EA35" s="160"/>
      <c r="EB35" s="160"/>
      <c r="EC35" s="160"/>
      <c r="ED35" s="160"/>
      <c r="EE35" s="160"/>
      <c r="EF35" s="160"/>
      <c r="EG35" s="160"/>
      <c r="EH35" s="160"/>
      <c r="EI35" s="160"/>
      <c r="EJ35" s="160"/>
      <c r="EK35" s="160"/>
      <c r="EL35" s="160"/>
      <c r="EM35" s="160"/>
      <c r="EN35" s="160"/>
      <c r="EO35" s="160"/>
      <c r="EP35" s="160"/>
      <c r="EQ35" s="160"/>
      <c r="ER35" s="160"/>
      <c r="ES35" s="160"/>
      <c r="ET35" s="160"/>
      <c r="EU35" s="160"/>
      <c r="EV35" s="160"/>
      <c r="EW35" s="160"/>
      <c r="EX35" s="160"/>
      <c r="EY35" s="160"/>
      <c r="EZ35" s="160"/>
      <c r="FA35" s="160"/>
      <c r="FB35" s="160"/>
      <c r="FC35" s="160"/>
      <c r="FD35" s="160"/>
      <c r="FE35" s="160"/>
      <c r="FF35" s="160"/>
      <c r="FG35" s="160"/>
      <c r="FH35" s="160"/>
      <c r="FI35" s="160"/>
      <c r="FJ35" s="160"/>
      <c r="FK35" s="160"/>
      <c r="FL35" s="160"/>
      <c r="FM35" s="160"/>
      <c r="FN35" s="160"/>
      <c r="FO35" s="160"/>
    </row>
    <row r="36" spans="2:171" s="1804" customFormat="1" ht="24.9" customHeight="1">
      <c r="B36" s="1800"/>
      <c r="C36" s="1738"/>
      <c r="D36" s="3251" t="s">
        <v>120</v>
      </c>
      <c r="E36" s="3252"/>
      <c r="F36" s="3252" t="s">
        <v>1873</v>
      </c>
      <c r="G36" s="3252"/>
      <c r="H36" s="3252"/>
      <c r="I36" s="3252"/>
      <c r="J36" s="3252"/>
      <c r="K36" s="3252"/>
      <c r="L36" s="3252"/>
      <c r="M36" s="3252"/>
      <c r="N36" s="3252"/>
      <c r="O36" s="3252"/>
      <c r="P36" s="3252"/>
      <c r="Q36" s="3252"/>
      <c r="R36" s="3252"/>
      <c r="S36" s="3252"/>
      <c r="T36" s="3252"/>
      <c r="U36" s="3252"/>
      <c r="V36" s="3252"/>
      <c r="W36" s="3252"/>
      <c r="X36" s="3252"/>
      <c r="Y36" s="3252"/>
      <c r="Z36" s="3252"/>
      <c r="AA36" s="3252"/>
      <c r="AB36" s="1738"/>
      <c r="AC36" s="1738"/>
      <c r="AD36" s="1738"/>
      <c r="AE36" s="1738"/>
      <c r="AF36" s="1738"/>
      <c r="AG36" s="1738"/>
      <c r="AH36" s="1738"/>
      <c r="AI36" s="1738"/>
      <c r="AJ36" s="1738"/>
      <c r="AK36" s="147"/>
      <c r="AL36" s="147" t="s">
        <v>1008</v>
      </c>
      <c r="AM36" s="1886"/>
      <c r="AN36" s="3258"/>
      <c r="AO36" s="3259"/>
      <c r="AP36" s="3260"/>
      <c r="AQ36" s="1738"/>
      <c r="AR36" s="1738"/>
      <c r="AS36" s="1738"/>
      <c r="AT36" s="1738"/>
      <c r="AU36" s="17"/>
      <c r="AV36" s="17"/>
      <c r="AW36" s="3281"/>
      <c r="AX36" s="3282"/>
      <c r="AY36" s="3282"/>
      <c r="AZ36" s="3282"/>
      <c r="BA36" s="3282"/>
      <c r="BB36" s="3282"/>
      <c r="BC36" s="3282"/>
      <c r="BD36" s="3282"/>
      <c r="BE36" s="3282"/>
      <c r="BF36" s="3282"/>
      <c r="BG36" s="3282"/>
      <c r="BH36" s="3282"/>
      <c r="BI36" s="3282"/>
      <c r="BJ36" s="3282"/>
      <c r="BK36" s="3282"/>
      <c r="BL36" s="3282"/>
      <c r="BM36" s="3282"/>
      <c r="BN36" s="3282"/>
      <c r="BO36" s="3282"/>
      <c r="BP36" s="3282"/>
      <c r="BQ36" s="3282"/>
      <c r="BR36" s="3282"/>
      <c r="BS36" s="3282"/>
      <c r="BT36" s="17"/>
      <c r="BU36" s="17"/>
      <c r="BV36" s="17"/>
      <c r="BW36" s="17"/>
      <c r="BX36" s="17"/>
      <c r="BY36" s="17"/>
      <c r="BZ36" s="17"/>
      <c r="CA36" s="17"/>
      <c r="CD36" s="1806"/>
      <c r="CH36" s="1738"/>
      <c r="CI36" s="1738"/>
      <c r="CJ36" s="1738"/>
      <c r="CK36" s="1738"/>
      <c r="CN36" s="160"/>
      <c r="CO36" s="1819"/>
      <c r="CP36" s="1819"/>
      <c r="CQ36" s="1819"/>
      <c r="CR36" s="1819"/>
      <c r="CS36" s="1820"/>
      <c r="CT36" s="1820"/>
      <c r="CU36" s="1820"/>
      <c r="CV36" s="1820"/>
      <c r="CW36" s="160"/>
      <c r="CX36" s="160"/>
      <c r="CY36" s="1820"/>
      <c r="CZ36" s="1820"/>
      <c r="DA36" s="160"/>
      <c r="DB36" s="160"/>
      <c r="DC36" s="160"/>
      <c r="DD36" s="160"/>
      <c r="DE36" s="160"/>
      <c r="DF36" s="160"/>
      <c r="DG36" s="160"/>
      <c r="DH36" s="160"/>
      <c r="DI36" s="160"/>
      <c r="DJ36" s="160"/>
      <c r="DK36" s="160"/>
      <c r="DL36" s="160"/>
      <c r="DM36" s="160"/>
      <c r="DN36" s="160"/>
      <c r="DO36" s="160"/>
      <c r="DP36" s="160"/>
      <c r="DQ36" s="160"/>
      <c r="DR36" s="160"/>
      <c r="DS36" s="160"/>
      <c r="DT36" s="160"/>
      <c r="DU36" s="160"/>
      <c r="DV36" s="160"/>
      <c r="DW36" s="160"/>
      <c r="DX36" s="160"/>
      <c r="DY36" s="160"/>
      <c r="DZ36" s="160"/>
      <c r="EA36" s="160"/>
      <c r="EB36" s="160"/>
      <c r="EC36" s="160"/>
      <c r="ED36" s="160"/>
      <c r="EE36" s="160"/>
      <c r="EF36" s="160"/>
      <c r="EG36" s="160"/>
      <c r="EH36" s="160"/>
      <c r="EI36" s="160"/>
      <c r="EJ36" s="160"/>
      <c r="EK36" s="160"/>
      <c r="EL36" s="160"/>
      <c r="EM36" s="160"/>
      <c r="EN36" s="160"/>
      <c r="EO36" s="160"/>
      <c r="EP36" s="160"/>
      <c r="EQ36" s="160"/>
      <c r="ER36" s="160"/>
      <c r="ES36" s="160"/>
      <c r="ET36" s="160"/>
      <c r="EU36" s="160"/>
      <c r="EV36" s="160"/>
      <c r="EW36" s="160"/>
      <c r="EX36" s="160"/>
      <c r="EY36" s="160"/>
      <c r="EZ36" s="160"/>
      <c r="FA36" s="160"/>
      <c r="FB36" s="160"/>
      <c r="FC36" s="160"/>
      <c r="FD36" s="160"/>
      <c r="FE36" s="160"/>
      <c r="FF36" s="160"/>
      <c r="FG36" s="160"/>
      <c r="FH36" s="160"/>
      <c r="FI36" s="160"/>
      <c r="FJ36" s="160"/>
      <c r="FK36" s="160"/>
      <c r="FL36" s="160"/>
      <c r="FM36" s="160"/>
      <c r="FN36" s="160"/>
      <c r="FO36" s="160"/>
    </row>
    <row r="37" spans="2:171" s="1804" customFormat="1" ht="24.9" customHeight="1">
      <c r="B37" s="1800"/>
      <c r="C37" s="1738"/>
      <c r="D37" s="3252"/>
      <c r="E37" s="3252"/>
      <c r="F37" s="3252"/>
      <c r="G37" s="3252"/>
      <c r="H37" s="3252"/>
      <c r="I37" s="3252"/>
      <c r="J37" s="3252"/>
      <c r="K37" s="3252"/>
      <c r="L37" s="3252"/>
      <c r="M37" s="3252"/>
      <c r="N37" s="3252"/>
      <c r="O37" s="3252"/>
      <c r="P37" s="3252"/>
      <c r="Q37" s="3252"/>
      <c r="R37" s="3252"/>
      <c r="S37" s="3252"/>
      <c r="T37" s="3252"/>
      <c r="U37" s="3252"/>
      <c r="V37" s="3252"/>
      <c r="W37" s="3252"/>
      <c r="X37" s="3252"/>
      <c r="Y37" s="3252"/>
      <c r="Z37" s="3252"/>
      <c r="AA37" s="3252"/>
      <c r="AB37" s="1738"/>
      <c r="AC37" s="1738"/>
      <c r="AD37" s="1738"/>
      <c r="AE37" s="1738"/>
      <c r="AF37" s="1738"/>
      <c r="AG37" s="1738"/>
      <c r="AH37" s="1738"/>
      <c r="AI37" s="1738"/>
      <c r="AJ37" s="1738"/>
      <c r="AK37" s="148"/>
      <c r="AL37" s="148"/>
      <c r="AM37" s="1886"/>
      <c r="AN37" s="3261"/>
      <c r="AO37" s="3262"/>
      <c r="AP37" s="3263"/>
      <c r="AQ37" s="1738"/>
      <c r="AR37" s="1738"/>
      <c r="AS37" s="1738"/>
      <c r="AT37" s="1738"/>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D37" s="1806"/>
      <c r="CH37" s="1738"/>
      <c r="CI37" s="1738"/>
      <c r="CJ37" s="1738"/>
      <c r="CK37" s="1738"/>
      <c r="CN37" s="160"/>
      <c r="CO37" s="1819"/>
      <c r="CP37" s="1819"/>
      <c r="CQ37" s="1819"/>
      <c r="CR37" s="1819"/>
      <c r="CS37" s="1820"/>
      <c r="CT37" s="1820"/>
      <c r="CU37" s="1820"/>
      <c r="CV37" s="1820"/>
      <c r="CW37" s="160"/>
      <c r="CX37" s="160"/>
      <c r="CY37" s="1820"/>
      <c r="CZ37" s="1820"/>
      <c r="DA37" s="160"/>
      <c r="DB37" s="160"/>
      <c r="DC37" s="160"/>
      <c r="DD37" s="160"/>
      <c r="DE37" s="160"/>
      <c r="DF37" s="160"/>
      <c r="DG37" s="160"/>
      <c r="DH37" s="160"/>
      <c r="DI37" s="160"/>
      <c r="DJ37" s="160"/>
      <c r="DK37" s="160"/>
      <c r="DL37" s="160"/>
      <c r="DM37" s="160"/>
      <c r="DN37" s="160"/>
      <c r="DO37" s="160"/>
      <c r="DP37" s="160"/>
      <c r="DQ37" s="160"/>
      <c r="DR37" s="160"/>
      <c r="DS37" s="160"/>
      <c r="DT37" s="160"/>
      <c r="DU37" s="160"/>
      <c r="DV37" s="160"/>
      <c r="DW37" s="160"/>
      <c r="DX37" s="160"/>
      <c r="DY37" s="160"/>
      <c r="DZ37" s="160"/>
      <c r="EA37" s="160"/>
      <c r="EB37" s="160"/>
      <c r="EC37" s="160"/>
      <c r="ED37" s="160"/>
      <c r="EE37" s="160"/>
      <c r="EF37" s="160"/>
      <c r="EG37" s="160"/>
      <c r="EH37" s="160"/>
      <c r="EI37" s="160"/>
      <c r="EJ37" s="160"/>
      <c r="EK37" s="160"/>
      <c r="EL37" s="160"/>
      <c r="EM37" s="160"/>
      <c r="EN37" s="160"/>
      <c r="EO37" s="160"/>
      <c r="EP37" s="160"/>
      <c r="EQ37" s="160"/>
      <c r="ER37" s="160"/>
      <c r="ES37" s="160"/>
      <c r="ET37" s="160"/>
      <c r="EU37" s="160"/>
      <c r="EV37" s="160"/>
      <c r="EW37" s="160"/>
      <c r="EX37" s="160"/>
      <c r="EY37" s="160"/>
      <c r="EZ37" s="160"/>
      <c r="FA37" s="160"/>
      <c r="FB37" s="160"/>
      <c r="FC37" s="160"/>
      <c r="FD37" s="160"/>
      <c r="FE37" s="160"/>
      <c r="FF37" s="160"/>
      <c r="FG37" s="160"/>
      <c r="FH37" s="160"/>
      <c r="FI37" s="160"/>
      <c r="FJ37" s="160"/>
      <c r="FK37" s="160"/>
      <c r="FL37" s="160"/>
      <c r="FM37" s="160"/>
      <c r="FN37" s="160"/>
      <c r="FO37" s="160"/>
    </row>
    <row r="38" spans="2:171" s="1804" customFormat="1" ht="24.9" customHeight="1">
      <c r="B38" s="1824"/>
      <c r="C38" s="1738"/>
      <c r="D38" s="1738"/>
      <c r="E38" s="1738"/>
      <c r="F38" s="1738"/>
      <c r="G38" s="1738"/>
      <c r="H38" s="1738"/>
      <c r="I38" s="1738"/>
      <c r="J38" s="1738"/>
      <c r="K38" s="1738"/>
      <c r="L38" s="1738"/>
      <c r="M38" s="1738"/>
      <c r="N38" s="1738"/>
      <c r="O38" s="1738"/>
      <c r="P38" s="1738"/>
      <c r="Q38" s="1738"/>
      <c r="R38" s="1738"/>
      <c r="S38" s="1738"/>
      <c r="T38" s="1738"/>
      <c r="U38" s="1738"/>
      <c r="V38" s="1738"/>
      <c r="W38" s="1738"/>
      <c r="X38" s="1738"/>
      <c r="Y38" s="1738"/>
      <c r="Z38" s="1738"/>
      <c r="AA38" s="1738"/>
      <c r="AB38" s="1738"/>
      <c r="AC38" s="1738"/>
      <c r="AD38" s="1738"/>
      <c r="AE38" s="1738"/>
      <c r="AF38" s="1738"/>
      <c r="AG38" s="1738"/>
      <c r="AH38" s="1738"/>
      <c r="AI38" s="1738"/>
      <c r="AJ38" s="1738"/>
      <c r="AK38" s="1738"/>
      <c r="AL38" s="1738"/>
      <c r="AM38" s="1738"/>
      <c r="AN38" s="1738"/>
      <c r="AO38" s="1738"/>
      <c r="AP38" s="1738"/>
      <c r="AQ38" s="1738"/>
      <c r="AR38" s="1738"/>
      <c r="AS38" s="1738"/>
      <c r="AT38" s="1738"/>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D38" s="1806"/>
      <c r="CH38" s="1738"/>
      <c r="CI38" s="1738"/>
      <c r="CJ38" s="1738"/>
      <c r="CK38" s="1738"/>
      <c r="CN38" s="160"/>
      <c r="CO38" s="1819"/>
      <c r="CP38" s="1819"/>
      <c r="CQ38" s="1819"/>
      <c r="CR38" s="1819"/>
      <c r="CS38" s="1820"/>
      <c r="CT38" s="1820"/>
      <c r="CU38" s="1820"/>
      <c r="CV38" s="1820"/>
      <c r="CW38" s="160"/>
      <c r="CX38" s="160"/>
      <c r="CY38" s="1820"/>
      <c r="CZ38" s="1820"/>
      <c r="DA38" s="160"/>
      <c r="DB38" s="160"/>
      <c r="DC38" s="160"/>
      <c r="DD38" s="160"/>
      <c r="DE38" s="160"/>
      <c r="DF38" s="160"/>
      <c r="DG38" s="160"/>
      <c r="DH38" s="160"/>
      <c r="DI38" s="160"/>
      <c r="DJ38" s="160"/>
      <c r="DK38" s="160"/>
      <c r="DL38" s="160"/>
      <c r="DM38" s="160"/>
      <c r="DN38" s="160"/>
      <c r="DO38" s="160"/>
      <c r="DP38" s="160"/>
      <c r="DQ38" s="160"/>
      <c r="DR38" s="160"/>
      <c r="DS38" s="160"/>
      <c r="DT38" s="160"/>
      <c r="DU38" s="160"/>
      <c r="DV38" s="160"/>
      <c r="DW38" s="160"/>
      <c r="DX38" s="160"/>
      <c r="DY38" s="160"/>
      <c r="DZ38" s="160"/>
      <c r="EA38" s="160"/>
      <c r="EB38" s="160"/>
      <c r="EC38" s="160"/>
      <c r="ED38" s="160"/>
      <c r="EE38" s="160"/>
      <c r="EF38" s="160"/>
      <c r="EG38" s="160"/>
      <c r="EH38" s="160"/>
      <c r="EI38" s="160"/>
      <c r="EJ38" s="160"/>
      <c r="EK38" s="160"/>
      <c r="EL38" s="160"/>
      <c r="EM38" s="160"/>
      <c r="EN38" s="160"/>
      <c r="EO38" s="160"/>
      <c r="EP38" s="160"/>
      <c r="EQ38" s="160"/>
      <c r="ER38" s="160"/>
      <c r="ES38" s="160"/>
      <c r="ET38" s="160"/>
      <c r="EU38" s="160"/>
      <c r="EV38" s="160"/>
      <c r="EW38" s="160"/>
      <c r="EX38" s="160"/>
      <c r="EY38" s="160"/>
      <c r="EZ38" s="160"/>
      <c r="FA38" s="160"/>
      <c r="FB38" s="160"/>
      <c r="FC38" s="160"/>
      <c r="FD38" s="160"/>
      <c r="FE38" s="160"/>
      <c r="FF38" s="160"/>
      <c r="FG38" s="160"/>
      <c r="FH38" s="160"/>
      <c r="FI38" s="160"/>
      <c r="FJ38" s="160"/>
      <c r="FK38" s="160"/>
      <c r="FL38" s="160"/>
      <c r="FM38" s="160"/>
      <c r="FN38" s="160"/>
      <c r="FO38" s="160"/>
    </row>
    <row r="39" spans="2:171" s="1804" customFormat="1" ht="24.9" customHeight="1">
      <c r="B39" s="1887"/>
      <c r="C39" s="1783"/>
      <c r="D39" s="1783"/>
      <c r="E39" s="1783"/>
      <c r="F39" s="1783"/>
      <c r="G39" s="1783"/>
      <c r="H39" s="1783"/>
      <c r="I39" s="1783"/>
      <c r="J39" s="1783"/>
      <c r="K39" s="1783"/>
      <c r="L39" s="1783"/>
      <c r="M39" s="1783"/>
      <c r="N39" s="1783"/>
      <c r="O39" s="1783"/>
      <c r="P39" s="1783"/>
      <c r="Q39" s="1783"/>
      <c r="R39" s="1783"/>
      <c r="S39" s="1783"/>
      <c r="T39" s="1783"/>
      <c r="U39" s="1783"/>
      <c r="V39" s="1783"/>
      <c r="W39" s="1783"/>
      <c r="X39" s="1783"/>
      <c r="Y39" s="1783"/>
      <c r="Z39" s="1783"/>
      <c r="AA39" s="1783"/>
      <c r="AB39" s="1783"/>
      <c r="AC39" s="1783"/>
      <c r="AD39" s="1783"/>
      <c r="AE39" s="1783"/>
      <c r="AF39" s="1783"/>
      <c r="AG39" s="1783"/>
      <c r="AH39" s="1783"/>
      <c r="AI39" s="1783"/>
      <c r="AJ39" s="1783"/>
      <c r="AK39" s="1783"/>
      <c r="AL39" s="1783"/>
      <c r="AM39" s="1783"/>
      <c r="AN39" s="1783"/>
      <c r="AO39" s="1783"/>
      <c r="AP39" s="1783"/>
      <c r="AQ39" s="1783"/>
      <c r="AR39" s="1783"/>
      <c r="AS39" s="1783"/>
      <c r="AT39" s="1783"/>
      <c r="AU39" s="1783"/>
      <c r="AV39" s="1783"/>
      <c r="AW39" s="1783"/>
      <c r="AX39" s="1783"/>
      <c r="AY39" s="1783"/>
      <c r="AZ39" s="1783"/>
      <c r="BA39" s="1783"/>
      <c r="BB39" s="1783"/>
      <c r="BC39" s="1783"/>
      <c r="BD39" s="1783"/>
      <c r="BE39" s="1783"/>
      <c r="BF39" s="1783"/>
      <c r="BG39" s="1783"/>
      <c r="BH39" s="1783"/>
      <c r="BI39" s="1783"/>
      <c r="BJ39" s="1783"/>
      <c r="BK39" s="1783"/>
      <c r="BL39" s="1783"/>
      <c r="BM39" s="1783"/>
      <c r="BN39" s="1783"/>
      <c r="BO39" s="1783"/>
      <c r="BP39" s="1783"/>
      <c r="BQ39" s="1783"/>
      <c r="BR39" s="1783"/>
      <c r="BS39" s="1783"/>
      <c r="BT39" s="1783"/>
      <c r="BU39" s="1783"/>
      <c r="BV39" s="1783"/>
      <c r="BW39" s="1783"/>
      <c r="BX39" s="1783"/>
      <c r="BY39" s="1783"/>
      <c r="BZ39" s="1783"/>
      <c r="CA39" s="1783"/>
      <c r="CB39" s="1783"/>
      <c r="CC39" s="1783"/>
      <c r="CD39" s="1888"/>
      <c r="CH39" s="1738"/>
      <c r="CI39" s="1738"/>
      <c r="CJ39" s="1738"/>
      <c r="CK39" s="1738"/>
      <c r="CN39" s="160"/>
      <c r="CO39" s="1819"/>
      <c r="CP39" s="1819"/>
      <c r="CQ39" s="1819"/>
      <c r="CR39" s="1819"/>
      <c r="CS39" s="1820"/>
      <c r="CT39" s="1820"/>
      <c r="CU39" s="1820"/>
      <c r="CV39" s="1820"/>
      <c r="CW39" s="160"/>
      <c r="CX39" s="160"/>
      <c r="CY39" s="1820"/>
      <c r="CZ39" s="182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c r="EF39" s="160"/>
      <c r="EG39" s="160"/>
      <c r="EH39" s="160"/>
      <c r="EI39" s="160"/>
      <c r="EJ39" s="160"/>
      <c r="EK39" s="160"/>
      <c r="EL39" s="160"/>
      <c r="EM39" s="160"/>
      <c r="EN39" s="160"/>
      <c r="EO39" s="160"/>
      <c r="EP39" s="160"/>
      <c r="EQ39" s="160"/>
      <c r="ER39" s="160"/>
      <c r="ES39" s="160"/>
      <c r="ET39" s="160"/>
      <c r="EU39" s="160"/>
      <c r="EV39" s="160"/>
      <c r="EW39" s="160"/>
      <c r="EX39" s="160"/>
      <c r="EY39" s="160"/>
      <c r="EZ39" s="160"/>
      <c r="FA39" s="160"/>
      <c r="FB39" s="160"/>
      <c r="FC39" s="160"/>
      <c r="FD39" s="160"/>
      <c r="FE39" s="160"/>
      <c r="FF39" s="160"/>
      <c r="FG39" s="160"/>
      <c r="FH39" s="160"/>
      <c r="FI39" s="160"/>
      <c r="FJ39" s="160"/>
      <c r="FK39" s="160"/>
      <c r="FL39" s="160"/>
      <c r="FM39" s="160"/>
      <c r="FN39" s="160"/>
      <c r="FO39" s="160"/>
    </row>
    <row r="40" spans="2:171" s="1804" customFormat="1" ht="24.9" customHeight="1">
      <c r="B40" s="1811"/>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D40" s="1806"/>
      <c r="CH40" s="1738"/>
      <c r="CI40" s="1738"/>
      <c r="CJ40" s="1738"/>
      <c r="CK40" s="1738"/>
      <c r="CN40" s="160"/>
      <c r="CO40" s="1819"/>
      <c r="CP40" s="1819"/>
      <c r="CQ40" s="1819"/>
      <c r="CR40" s="1819"/>
      <c r="CS40" s="1820"/>
      <c r="CT40" s="1820"/>
      <c r="CU40" s="1820"/>
      <c r="CV40" s="1820"/>
      <c r="CW40" s="160"/>
      <c r="CX40" s="160"/>
      <c r="CY40" s="1820"/>
      <c r="CZ40" s="182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0"/>
      <c r="EV40" s="160"/>
      <c r="EW40" s="160"/>
      <c r="EX40" s="160"/>
      <c r="EY40" s="160"/>
      <c r="EZ40" s="160"/>
      <c r="FA40" s="160"/>
      <c r="FB40" s="160"/>
      <c r="FC40" s="160"/>
      <c r="FD40" s="160"/>
      <c r="FE40" s="160"/>
      <c r="FF40" s="160"/>
      <c r="FG40" s="160"/>
      <c r="FH40" s="160"/>
      <c r="FI40" s="160"/>
      <c r="FJ40" s="160"/>
      <c r="FK40" s="160"/>
      <c r="FL40" s="160"/>
      <c r="FM40" s="160"/>
      <c r="FN40" s="160"/>
      <c r="FO40" s="160"/>
    </row>
    <row r="41" spans="2:171" s="1804" customFormat="1" ht="24.9" customHeight="1">
      <c r="B41" s="1811"/>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D41" s="1806"/>
      <c r="CH41" s="1738"/>
      <c r="CI41" s="1738"/>
      <c r="CJ41" s="1738"/>
      <c r="CK41" s="1738"/>
      <c r="CN41" s="160"/>
      <c r="CO41" s="1819"/>
      <c r="CP41" s="1819"/>
      <c r="CQ41" s="1819"/>
      <c r="CR41" s="1819"/>
      <c r="CS41" s="1820"/>
      <c r="CT41" s="1820"/>
      <c r="CU41" s="1820"/>
      <c r="CV41" s="1820"/>
      <c r="CW41" s="160"/>
      <c r="CX41" s="160"/>
      <c r="CY41" s="1820"/>
      <c r="CZ41" s="1820"/>
      <c r="DA41" s="160"/>
      <c r="DB41" s="160"/>
      <c r="DC41" s="160"/>
      <c r="DD41" s="160"/>
      <c r="DE41" s="160"/>
      <c r="DF41" s="160"/>
      <c r="DG41" s="160"/>
      <c r="DH41" s="160"/>
      <c r="DI41" s="160"/>
      <c r="DJ41" s="160"/>
      <c r="DK41" s="160"/>
      <c r="DL41" s="160"/>
      <c r="DM41" s="160"/>
      <c r="DN41" s="160"/>
      <c r="DO41" s="160"/>
      <c r="DP41" s="160"/>
      <c r="DQ41" s="160"/>
      <c r="DR41" s="160"/>
      <c r="DS41" s="160"/>
      <c r="DT41" s="160"/>
      <c r="DU41" s="160"/>
      <c r="DV41" s="160"/>
      <c r="DW41" s="160"/>
      <c r="DX41" s="160"/>
      <c r="DY41" s="160"/>
      <c r="DZ41" s="160"/>
      <c r="EA41" s="160"/>
      <c r="EB41" s="160"/>
      <c r="EC41" s="160"/>
      <c r="ED41" s="160"/>
      <c r="EE41" s="160"/>
      <c r="EF41" s="160"/>
      <c r="EG41" s="160"/>
      <c r="EH41" s="160"/>
      <c r="EI41" s="160"/>
      <c r="EJ41" s="160"/>
      <c r="EK41" s="160"/>
      <c r="EL41" s="160"/>
      <c r="EM41" s="160"/>
      <c r="EN41" s="160"/>
      <c r="EO41" s="160"/>
      <c r="EP41" s="160"/>
      <c r="EQ41" s="160"/>
      <c r="ER41" s="160"/>
      <c r="ES41" s="160"/>
      <c r="ET41" s="160"/>
      <c r="EU41" s="160"/>
      <c r="EV41" s="160"/>
      <c r="EW41" s="160"/>
      <c r="EX41" s="160"/>
      <c r="EY41" s="160"/>
      <c r="EZ41" s="160"/>
      <c r="FA41" s="160"/>
      <c r="FB41" s="160"/>
      <c r="FC41" s="160"/>
      <c r="FD41" s="160"/>
      <c r="FE41" s="160"/>
      <c r="FF41" s="160"/>
      <c r="FG41" s="160"/>
      <c r="FH41" s="160"/>
      <c r="FI41" s="160"/>
      <c r="FJ41" s="160"/>
      <c r="FK41" s="160"/>
      <c r="FL41" s="160"/>
      <c r="FM41" s="160"/>
      <c r="FN41" s="160"/>
      <c r="FO41" s="160"/>
    </row>
    <row r="42" spans="2:171" s="1804" customFormat="1" ht="30" customHeight="1">
      <c r="B42" s="1800"/>
      <c r="C42" s="1746" t="s">
        <v>1874</v>
      </c>
      <c r="D42" s="356" t="s">
        <v>1875</v>
      </c>
      <c r="E42" s="1738"/>
      <c r="F42" s="1738"/>
      <c r="G42" s="1738"/>
      <c r="H42" s="1738"/>
      <c r="I42" s="1738"/>
      <c r="J42" s="1738"/>
      <c r="K42" s="1738"/>
      <c r="L42" s="1738"/>
      <c r="M42" s="1738"/>
      <c r="N42" s="1738"/>
      <c r="O42" s="1738"/>
      <c r="P42" s="1738"/>
      <c r="Q42" s="1738"/>
      <c r="R42" s="1738"/>
      <c r="S42" s="1738"/>
      <c r="T42" s="1738"/>
      <c r="U42" s="1738"/>
      <c r="V42" s="1738"/>
      <c r="W42" s="1738"/>
      <c r="X42" s="1738"/>
      <c r="Y42" s="1738"/>
      <c r="Z42" s="1738"/>
      <c r="AA42" s="1738"/>
      <c r="AB42" s="1738"/>
      <c r="AC42" s="1738"/>
      <c r="AD42" s="1738"/>
      <c r="AE42" s="1738"/>
      <c r="AF42" s="1738"/>
      <c r="AG42" s="1738"/>
      <c r="AH42" s="1738"/>
      <c r="AI42" s="1738"/>
      <c r="AJ42" s="1738"/>
      <c r="AK42" s="1738"/>
      <c r="AL42" s="1738"/>
      <c r="AM42" s="1738"/>
      <c r="AN42" s="1738"/>
      <c r="AO42" s="1738"/>
      <c r="AP42" s="1738"/>
      <c r="AQ42" s="1738"/>
      <c r="AR42" s="1738"/>
      <c r="AS42" s="1738"/>
      <c r="AT42" s="1738"/>
      <c r="AU42" s="1738"/>
      <c r="AV42" s="1738"/>
      <c r="AW42" s="1738"/>
      <c r="AX42" s="1738"/>
      <c r="AY42" s="1738"/>
      <c r="AZ42" s="1738"/>
      <c r="BA42" s="1738"/>
      <c r="BB42" s="1738"/>
      <c r="BC42" s="1738"/>
      <c r="BD42" s="1738"/>
      <c r="BE42" s="1738"/>
      <c r="BF42" s="1738"/>
      <c r="BG42" s="1738"/>
      <c r="BH42" s="1738"/>
      <c r="BI42" s="1738"/>
      <c r="BJ42" s="1738"/>
      <c r="BK42" s="1738"/>
      <c r="BL42" s="1738"/>
      <c r="BM42" s="1738"/>
      <c r="BN42" s="1738"/>
      <c r="BO42" s="1738"/>
      <c r="BP42" s="1738"/>
      <c r="BQ42" s="1738"/>
      <c r="BR42" s="1738"/>
      <c r="BS42" s="1738"/>
      <c r="BT42" s="1738"/>
      <c r="BU42" s="1738"/>
      <c r="BV42" s="1738"/>
      <c r="BW42" s="1738"/>
      <c r="BX42" s="1738"/>
      <c r="BY42" s="1738"/>
      <c r="BZ42" s="1738"/>
      <c r="CA42" s="1738"/>
      <c r="CB42" s="1738"/>
      <c r="CC42" s="1738"/>
      <c r="CD42" s="1806"/>
      <c r="CH42" s="1738"/>
      <c r="CI42" s="1738"/>
      <c r="CJ42" s="1738"/>
      <c r="CK42" s="1738"/>
      <c r="CN42" s="160"/>
      <c r="CO42" s="1819"/>
      <c r="CP42" s="1819"/>
      <c r="CQ42" s="1819"/>
      <c r="CR42" s="1819"/>
      <c r="CS42" s="1820"/>
      <c r="CT42" s="1820"/>
      <c r="CU42" s="1820"/>
      <c r="CV42" s="1820"/>
      <c r="CW42" s="160"/>
      <c r="CX42" s="160"/>
      <c r="CY42" s="1820"/>
      <c r="CZ42" s="1738"/>
      <c r="DA42" s="1738"/>
      <c r="DB42" s="1738"/>
      <c r="DC42" s="1738"/>
      <c r="DD42" s="1738"/>
      <c r="DE42" s="1738"/>
      <c r="DF42" s="1738"/>
      <c r="DG42" s="1738"/>
      <c r="DH42" s="1738"/>
      <c r="DI42" s="1738"/>
      <c r="DJ42" s="1738"/>
      <c r="DK42" s="1738"/>
      <c r="DL42" s="1738"/>
      <c r="DM42" s="1738"/>
      <c r="DN42" s="1738"/>
      <c r="DO42" s="1738"/>
      <c r="DP42" s="160"/>
      <c r="DQ42" s="160"/>
      <c r="DR42" s="160"/>
      <c r="DS42" s="160"/>
      <c r="DT42" s="160"/>
      <c r="DU42" s="160"/>
      <c r="DV42" s="160"/>
      <c r="DW42" s="160"/>
      <c r="DX42" s="160"/>
      <c r="DY42" s="160"/>
      <c r="DZ42" s="160"/>
      <c r="EA42" s="160"/>
      <c r="EB42" s="160"/>
      <c r="EC42" s="160"/>
      <c r="ED42" s="160"/>
      <c r="EE42" s="160"/>
      <c r="EF42" s="160"/>
      <c r="EG42" s="160"/>
      <c r="EH42" s="160"/>
      <c r="EI42" s="160"/>
      <c r="EJ42" s="160"/>
      <c r="EK42" s="160"/>
      <c r="EL42" s="160"/>
      <c r="EM42" s="160"/>
      <c r="EN42" s="160"/>
      <c r="EO42" s="160"/>
      <c r="EP42" s="160"/>
      <c r="EQ42" s="160"/>
      <c r="ER42" s="160"/>
      <c r="ES42" s="160"/>
      <c r="ET42" s="160"/>
      <c r="EU42" s="160"/>
      <c r="EV42" s="160"/>
      <c r="EW42" s="160"/>
      <c r="EX42" s="160"/>
      <c r="EY42" s="160"/>
      <c r="EZ42" s="160"/>
      <c r="FA42" s="160"/>
      <c r="FB42" s="160"/>
      <c r="FC42" s="160"/>
      <c r="FD42" s="160"/>
      <c r="FE42" s="160"/>
      <c r="FF42" s="160"/>
      <c r="FG42" s="160"/>
      <c r="FH42" s="160"/>
      <c r="FI42" s="160"/>
      <c r="FJ42" s="160"/>
      <c r="FK42" s="160"/>
      <c r="FL42" s="160"/>
      <c r="FM42" s="160"/>
      <c r="FN42" s="160"/>
      <c r="FO42" s="160"/>
    </row>
    <row r="43" spans="2:171" s="1804" customFormat="1" ht="30" customHeight="1">
      <c r="B43" s="1800"/>
      <c r="C43" s="356"/>
      <c r="D43" s="145" t="s">
        <v>1876</v>
      </c>
      <c r="E43" s="1738"/>
      <c r="F43" s="1738"/>
      <c r="G43" s="1738"/>
      <c r="H43" s="1738"/>
      <c r="I43" s="1738"/>
      <c r="J43" s="1738"/>
      <c r="K43" s="1738"/>
      <c r="L43" s="1738"/>
      <c r="M43" s="1738"/>
      <c r="N43" s="1738"/>
      <c r="O43" s="1738"/>
      <c r="P43" s="1738"/>
      <c r="Q43" s="1738"/>
      <c r="R43" s="1738"/>
      <c r="S43" s="1738"/>
      <c r="T43" s="1738"/>
      <c r="U43" s="1738"/>
      <c r="V43" s="1738"/>
      <c r="W43" s="1738"/>
      <c r="X43" s="1738"/>
      <c r="Y43" s="1738"/>
      <c r="Z43" s="1738"/>
      <c r="AA43" s="1738"/>
      <c r="AB43" s="1738"/>
      <c r="AC43" s="1738"/>
      <c r="AD43" s="1738"/>
      <c r="AE43" s="1738"/>
      <c r="AF43" s="1738"/>
      <c r="AG43" s="1738"/>
      <c r="AH43" s="1738"/>
      <c r="AI43" s="1738"/>
      <c r="AJ43" s="1738"/>
      <c r="AK43" s="1738"/>
      <c r="AL43" s="1738"/>
      <c r="AM43" s="1738"/>
      <c r="AN43" s="1738"/>
      <c r="AO43" s="1738"/>
      <c r="AP43" s="1738"/>
      <c r="AQ43" s="1738"/>
      <c r="AR43" s="1738"/>
      <c r="AS43" s="1738"/>
      <c r="AT43" s="1738"/>
      <c r="AU43" s="1738"/>
      <c r="AV43" s="1738"/>
      <c r="AW43" s="1738"/>
      <c r="AX43" s="1738"/>
      <c r="AY43" s="1738"/>
      <c r="AZ43" s="1738"/>
      <c r="BA43" s="1738"/>
      <c r="BB43" s="1738"/>
      <c r="BC43" s="1738"/>
      <c r="BD43" s="1738"/>
      <c r="BE43" s="1738"/>
      <c r="BF43" s="1738"/>
      <c r="BG43" s="1738"/>
      <c r="BH43" s="1738"/>
      <c r="BI43" s="1738"/>
      <c r="BJ43" s="1738"/>
      <c r="BK43" s="1738"/>
      <c r="BL43" s="1738"/>
      <c r="BM43" s="1738"/>
      <c r="BN43" s="1738"/>
      <c r="BO43" s="1738"/>
      <c r="BP43" s="1738"/>
      <c r="BQ43" s="1738"/>
      <c r="BR43" s="1738"/>
      <c r="BS43" s="1738"/>
      <c r="BT43" s="1738"/>
      <c r="BU43" s="1738"/>
      <c r="BV43" s="1738"/>
      <c r="BW43" s="1738"/>
      <c r="BX43" s="1738"/>
      <c r="BY43" s="1738"/>
      <c r="BZ43" s="1738"/>
      <c r="CA43" s="1738"/>
      <c r="CB43" s="1738"/>
      <c r="CC43" s="1738"/>
      <c r="CD43" s="1806"/>
      <c r="CH43" s="1738"/>
      <c r="CI43" s="1738"/>
      <c r="CJ43" s="1738"/>
      <c r="CK43" s="1738"/>
      <c r="CL43" s="356"/>
      <c r="CM43" s="145"/>
      <c r="CN43" s="160"/>
      <c r="CO43" s="1819"/>
      <c r="CP43" s="1819"/>
      <c r="CQ43" s="1819"/>
      <c r="CR43" s="1819"/>
      <c r="CS43" s="1820"/>
      <c r="CT43" s="1820"/>
      <c r="CU43" s="1820"/>
      <c r="CV43" s="1820"/>
      <c r="CW43" s="160"/>
      <c r="CX43" s="160"/>
      <c r="CY43" s="1820"/>
      <c r="CZ43" s="1738"/>
      <c r="DA43" s="1738"/>
      <c r="DB43" s="1738"/>
      <c r="DC43" s="1738"/>
      <c r="DD43" s="1738"/>
      <c r="DE43" s="1738"/>
      <c r="DF43" s="1738"/>
      <c r="DG43" s="1738"/>
      <c r="DH43" s="1738"/>
      <c r="DI43" s="1738"/>
      <c r="DJ43" s="1738"/>
      <c r="DK43" s="1738"/>
      <c r="DL43" s="1738"/>
      <c r="DM43" s="1738"/>
      <c r="DN43" s="1738"/>
      <c r="DO43" s="1738"/>
      <c r="DP43" s="160"/>
      <c r="DQ43" s="160"/>
      <c r="DR43" s="160"/>
      <c r="DS43" s="160"/>
      <c r="DT43" s="160"/>
      <c r="DU43" s="160"/>
      <c r="DV43" s="160"/>
      <c r="DW43" s="160"/>
      <c r="DX43" s="160"/>
      <c r="DY43" s="160"/>
      <c r="DZ43" s="160"/>
      <c r="EA43" s="160"/>
      <c r="EB43" s="160"/>
      <c r="EC43" s="160"/>
      <c r="ED43" s="160"/>
      <c r="EE43" s="160"/>
      <c r="EF43" s="160"/>
      <c r="EG43" s="160"/>
      <c r="EH43" s="160"/>
      <c r="EI43" s="160"/>
      <c r="EJ43" s="160"/>
      <c r="EK43" s="160"/>
      <c r="EL43" s="160"/>
      <c r="EM43" s="160"/>
      <c r="EN43" s="160"/>
      <c r="EO43" s="160"/>
      <c r="EP43" s="160"/>
      <c r="EQ43" s="160"/>
      <c r="ER43" s="160"/>
      <c r="ES43" s="160"/>
      <c r="ET43" s="160"/>
      <c r="EU43" s="160"/>
      <c r="EV43" s="160"/>
      <c r="EW43" s="160"/>
      <c r="EX43" s="160"/>
      <c r="EY43" s="160"/>
      <c r="EZ43" s="160"/>
      <c r="FA43" s="160"/>
      <c r="FB43" s="160"/>
      <c r="FC43" s="160"/>
      <c r="FD43" s="160"/>
      <c r="FE43" s="160"/>
      <c r="FF43" s="160"/>
      <c r="FG43" s="160"/>
      <c r="FH43" s="160"/>
      <c r="FI43" s="160"/>
      <c r="FJ43" s="160"/>
      <c r="FK43" s="160"/>
      <c r="FL43" s="160"/>
      <c r="FM43" s="160"/>
      <c r="FN43" s="160"/>
      <c r="FO43" s="160"/>
    </row>
    <row r="44" spans="2:171" s="1804" customFormat="1" ht="30" customHeight="1">
      <c r="B44" s="1800"/>
      <c r="C44" s="1738"/>
      <c r="D44" s="1738"/>
      <c r="E44" s="1738"/>
      <c r="F44" s="1738"/>
      <c r="G44" s="1738"/>
      <c r="H44" s="1738"/>
      <c r="I44" s="1738"/>
      <c r="J44" s="1738"/>
      <c r="K44" s="1738"/>
      <c r="L44" s="1738"/>
      <c r="M44" s="1738"/>
      <c r="N44" s="1738"/>
      <c r="O44" s="1738"/>
      <c r="P44" s="1738"/>
      <c r="Q44" s="1738"/>
      <c r="R44" s="1738"/>
      <c r="S44" s="1738"/>
      <c r="T44" s="1738"/>
      <c r="U44" s="1738"/>
      <c r="V44" s="1738"/>
      <c r="W44" s="1738"/>
      <c r="X44" s="1738"/>
      <c r="Y44" s="1738"/>
      <c r="Z44" s="1738"/>
      <c r="AA44" s="1738"/>
      <c r="AB44" s="1738"/>
      <c r="AC44" s="1738"/>
      <c r="AD44" s="1738"/>
      <c r="AE44" s="1738"/>
      <c r="AF44" s="1738"/>
      <c r="AG44" s="1738"/>
      <c r="AH44" s="1738"/>
      <c r="AI44" s="1738"/>
      <c r="AJ44" s="1738"/>
      <c r="AK44" s="1738"/>
      <c r="AL44" s="1738"/>
      <c r="AM44" s="1738"/>
      <c r="AN44" s="1738"/>
      <c r="AO44" s="1738"/>
      <c r="AP44" s="1738"/>
      <c r="AQ44" s="1738"/>
      <c r="AR44" s="1738"/>
      <c r="AS44" s="1738"/>
      <c r="AT44" s="1738"/>
      <c r="AU44" s="1738"/>
      <c r="AV44" s="1738"/>
      <c r="AW44" s="1738"/>
      <c r="AX44" s="1738"/>
      <c r="AY44" s="1738"/>
      <c r="AZ44" s="1738"/>
      <c r="BA44" s="1738"/>
      <c r="BB44" s="1738"/>
      <c r="BC44" s="1738"/>
      <c r="BD44" s="1738"/>
      <c r="BE44" s="1738"/>
      <c r="BF44" s="1738"/>
      <c r="BG44" s="1738"/>
      <c r="BH44" s="1738"/>
      <c r="BI44" s="1738"/>
      <c r="BJ44" s="1738"/>
      <c r="BK44" s="1738"/>
      <c r="BL44" s="1738"/>
      <c r="BM44" s="1738"/>
      <c r="BN44" s="1738"/>
      <c r="BO44" s="1738"/>
      <c r="BP44" s="1738"/>
      <c r="BQ44" s="1738"/>
      <c r="BR44" s="1738"/>
      <c r="BS44" s="1738"/>
      <c r="BT44" s="1738"/>
      <c r="BU44" s="1738"/>
      <c r="BV44" s="1738"/>
      <c r="BW44" s="1738"/>
      <c r="BX44" s="1738"/>
      <c r="BY44" s="1738"/>
      <c r="BZ44" s="1738"/>
      <c r="CA44" s="1738"/>
      <c r="CB44" s="1738"/>
      <c r="CC44" s="1738"/>
      <c r="CD44" s="1806"/>
      <c r="CH44" s="1738"/>
      <c r="CI44" s="1738"/>
      <c r="CJ44" s="1738"/>
      <c r="CK44" s="1738"/>
      <c r="CL44" s="356"/>
      <c r="CZ44" s="1738"/>
      <c r="DA44" s="1738"/>
      <c r="DB44" s="1738"/>
      <c r="DC44" s="1738"/>
      <c r="DD44" s="1738"/>
      <c r="DE44" s="1738"/>
      <c r="DF44" s="1738"/>
      <c r="DG44" s="1738"/>
      <c r="DH44" s="1738"/>
      <c r="DI44" s="1738"/>
      <c r="DJ44" s="1738"/>
      <c r="DK44" s="1738"/>
      <c r="DL44" s="1738"/>
      <c r="DM44" s="1738"/>
      <c r="DN44" s="1738"/>
      <c r="DO44" s="1738"/>
      <c r="DP44" s="160"/>
      <c r="DQ44" s="160"/>
      <c r="DR44" s="160"/>
      <c r="DS44" s="160"/>
      <c r="DT44" s="160"/>
      <c r="DU44" s="160"/>
      <c r="DV44" s="160"/>
      <c r="DW44" s="160"/>
      <c r="DX44" s="160"/>
      <c r="DY44" s="160"/>
      <c r="DZ44" s="160"/>
      <c r="EA44" s="160"/>
      <c r="EB44" s="160"/>
      <c r="EC44" s="160"/>
      <c r="ED44" s="160"/>
      <c r="EE44" s="160"/>
      <c r="EF44" s="160"/>
      <c r="EG44" s="160"/>
      <c r="EH44" s="160"/>
      <c r="EI44" s="160"/>
      <c r="EJ44" s="160"/>
      <c r="EK44" s="160"/>
      <c r="EL44" s="160"/>
      <c r="EM44" s="160"/>
      <c r="EN44" s="160"/>
      <c r="EO44" s="160"/>
      <c r="EP44" s="160"/>
      <c r="EQ44" s="160"/>
      <c r="ER44" s="160"/>
      <c r="ES44" s="160"/>
      <c r="ET44" s="160"/>
      <c r="EU44" s="160"/>
      <c r="EV44" s="160"/>
      <c r="EW44" s="160"/>
      <c r="EX44" s="160"/>
      <c r="EY44" s="160"/>
      <c r="EZ44" s="160"/>
      <c r="FA44" s="160"/>
      <c r="FB44" s="160"/>
      <c r="FC44" s="160"/>
      <c r="FD44" s="160"/>
      <c r="FE44" s="160"/>
      <c r="FF44" s="160"/>
      <c r="FG44" s="160"/>
      <c r="FH44" s="160"/>
      <c r="FI44" s="160"/>
      <c r="FJ44" s="160"/>
      <c r="FK44" s="160"/>
      <c r="FL44" s="160"/>
      <c r="FM44" s="160"/>
      <c r="FN44" s="160"/>
      <c r="FO44" s="160"/>
    </row>
    <row r="45" spans="2:171" s="1804" customFormat="1" ht="30" customHeight="1">
      <c r="B45" s="1800"/>
      <c r="C45" s="1738"/>
      <c r="D45" s="1854" t="s">
        <v>1134</v>
      </c>
      <c r="E45" s="143"/>
      <c r="F45" s="160"/>
      <c r="G45" s="1855"/>
      <c r="H45" s="1855"/>
      <c r="I45" s="1818"/>
      <c r="J45" s="1818"/>
      <c r="K45" s="1818"/>
      <c r="L45" s="1818"/>
      <c r="M45" s="1818"/>
      <c r="N45" s="1818"/>
      <c r="O45" s="1818"/>
      <c r="P45" s="1818"/>
      <c r="Q45" s="1818"/>
      <c r="R45" s="1738"/>
      <c r="S45" s="1738"/>
      <c r="T45" s="1738"/>
      <c r="U45" s="1738"/>
      <c r="V45" s="1738"/>
      <c r="W45" s="1738"/>
      <c r="X45" s="1738"/>
      <c r="Y45" s="1738"/>
      <c r="Z45" s="1738"/>
      <c r="AA45" s="1738"/>
      <c r="AB45" s="1738"/>
      <c r="AC45" s="1738"/>
      <c r="AD45" s="1738"/>
      <c r="AE45" s="1738"/>
      <c r="AF45" s="1738"/>
      <c r="AG45" s="1738"/>
      <c r="AH45" s="1738"/>
      <c r="AI45" s="1738"/>
      <c r="AJ45" s="1738"/>
      <c r="AK45" s="1738"/>
      <c r="AL45" s="1738"/>
      <c r="AM45" s="1738"/>
      <c r="AN45" s="1738"/>
      <c r="AO45" s="1738"/>
      <c r="AP45" s="1738"/>
      <c r="AQ45" s="1738"/>
      <c r="AR45" s="1738"/>
      <c r="AS45" s="1738"/>
      <c r="AT45" s="1738"/>
      <c r="AU45" s="1738"/>
      <c r="AV45" s="1738"/>
      <c r="AW45" s="1738"/>
      <c r="AX45" s="1738"/>
      <c r="AY45" s="1738"/>
      <c r="AZ45" s="1738"/>
      <c r="BA45" s="1738"/>
      <c r="BB45" s="1738"/>
      <c r="BC45" s="1738"/>
      <c r="BD45" s="1738"/>
      <c r="BE45" s="1738"/>
      <c r="BF45" s="1738"/>
      <c r="BG45" s="1738"/>
      <c r="BH45" s="1738"/>
      <c r="BI45" s="1738"/>
      <c r="BJ45" s="1738"/>
      <c r="BK45" s="1738"/>
      <c r="BL45" s="1738"/>
      <c r="BM45" s="1738"/>
      <c r="BN45" s="1738"/>
      <c r="BO45" s="1738"/>
      <c r="BP45" s="1738"/>
      <c r="BQ45" s="1738"/>
      <c r="BR45" s="1738"/>
      <c r="BS45" s="1738"/>
      <c r="BT45" s="1738"/>
      <c r="BU45" s="1738"/>
      <c r="BV45" s="1738"/>
      <c r="BW45" s="1738"/>
      <c r="BX45" s="1738"/>
      <c r="BY45" s="1738"/>
      <c r="BZ45" s="1738"/>
      <c r="CA45" s="1738"/>
      <c r="CB45" s="1738"/>
      <c r="CC45" s="1738"/>
      <c r="CD45" s="1806"/>
      <c r="CH45" s="1738"/>
      <c r="CI45" s="1738"/>
      <c r="CJ45" s="1738"/>
      <c r="CK45" s="1738"/>
      <c r="CL45" s="356"/>
      <c r="CZ45" s="1738"/>
      <c r="DA45" s="1738"/>
      <c r="DB45" s="1738"/>
      <c r="DC45" s="1738"/>
      <c r="DD45" s="1738"/>
      <c r="DE45" s="1738"/>
      <c r="DF45" s="1738"/>
      <c r="DG45" s="1738"/>
      <c r="DH45" s="1738"/>
      <c r="DI45" s="1738"/>
      <c r="DJ45" s="1738"/>
      <c r="DK45" s="1738"/>
      <c r="DL45" s="1738"/>
      <c r="DM45" s="1738"/>
      <c r="DN45" s="1738"/>
      <c r="DO45" s="1738"/>
      <c r="DP45" s="160"/>
      <c r="DQ45" s="160"/>
      <c r="DR45" s="160"/>
      <c r="DS45" s="160"/>
      <c r="DT45" s="160"/>
      <c r="DU45" s="160"/>
      <c r="DV45" s="160"/>
      <c r="DW45" s="160"/>
      <c r="DX45" s="160"/>
      <c r="DY45" s="160"/>
      <c r="DZ45" s="160"/>
      <c r="EA45" s="160"/>
      <c r="EB45" s="160"/>
      <c r="EC45" s="160"/>
      <c r="ED45" s="160"/>
      <c r="EE45" s="160"/>
      <c r="EF45" s="160"/>
      <c r="EG45" s="160"/>
      <c r="EH45" s="160"/>
      <c r="EI45" s="160"/>
      <c r="EJ45" s="160"/>
      <c r="EK45" s="160"/>
      <c r="EL45" s="160"/>
      <c r="EM45" s="160"/>
      <c r="EN45" s="160"/>
      <c r="EO45" s="160"/>
      <c r="EP45" s="160"/>
      <c r="EQ45" s="160"/>
      <c r="ER45" s="160"/>
      <c r="ES45" s="160"/>
      <c r="ET45" s="160"/>
      <c r="EU45" s="160"/>
      <c r="EV45" s="160"/>
      <c r="EW45" s="160"/>
      <c r="EX45" s="160"/>
      <c r="EY45" s="160"/>
      <c r="EZ45" s="160"/>
      <c r="FA45" s="160"/>
      <c r="FB45" s="160"/>
      <c r="FC45" s="160"/>
      <c r="FD45" s="160"/>
      <c r="FE45" s="160"/>
      <c r="FF45" s="160"/>
      <c r="FG45" s="160"/>
      <c r="FH45" s="160"/>
      <c r="FI45" s="160"/>
      <c r="FJ45" s="160"/>
      <c r="FK45" s="160"/>
      <c r="FL45" s="160"/>
      <c r="FM45" s="160"/>
      <c r="FN45" s="160"/>
      <c r="FO45" s="160"/>
    </row>
    <row r="46" spans="2:171" s="1804" customFormat="1" ht="30" customHeight="1">
      <c r="B46" s="1800"/>
      <c r="C46" s="1738"/>
      <c r="D46" s="3109" t="s">
        <v>1</v>
      </c>
      <c r="E46" s="3229"/>
      <c r="F46" s="3230"/>
      <c r="G46" s="3231"/>
      <c r="H46" s="3232"/>
      <c r="I46" s="1819"/>
      <c r="J46" s="3100" t="s">
        <v>1877</v>
      </c>
      <c r="K46" s="3100"/>
      <c r="L46" s="3100"/>
      <c r="M46" s="3100"/>
      <c r="N46" s="3100"/>
      <c r="O46" s="3100"/>
      <c r="P46" s="3100"/>
      <c r="Q46" s="3100"/>
      <c r="R46" s="3100"/>
      <c r="S46" s="3100"/>
      <c r="T46" s="3100"/>
      <c r="U46" s="1738"/>
      <c r="V46" s="1738"/>
      <c r="W46" s="1738"/>
      <c r="X46" s="1738"/>
      <c r="Y46" s="1738"/>
      <c r="Z46" s="1738"/>
      <c r="AA46" s="1738"/>
      <c r="AB46" s="1738"/>
      <c r="AC46" s="1738"/>
      <c r="AD46" s="1738"/>
      <c r="AE46" s="1738"/>
      <c r="AF46" s="1738"/>
      <c r="AG46" s="1738"/>
      <c r="AH46" s="1738"/>
      <c r="AI46" s="1738"/>
      <c r="AJ46" s="1738"/>
      <c r="AK46" s="1738"/>
      <c r="AL46" s="1738"/>
      <c r="AM46" s="1738"/>
      <c r="AN46" s="1738"/>
      <c r="AO46" s="1738"/>
      <c r="AP46" s="1738"/>
      <c r="AQ46" s="1738"/>
      <c r="AR46" s="1738"/>
      <c r="AS46" s="1738"/>
      <c r="AT46" s="1738"/>
      <c r="AU46" s="1738"/>
      <c r="AV46" s="1738"/>
      <c r="AW46" s="1738"/>
      <c r="AX46" s="1738"/>
      <c r="AY46" s="1738"/>
      <c r="AZ46" s="1738"/>
      <c r="BA46" s="1738"/>
      <c r="BB46" s="1738"/>
      <c r="BC46" s="1738"/>
      <c r="BD46" s="1738"/>
      <c r="BE46" s="1738"/>
      <c r="BF46" s="1738"/>
      <c r="BG46" s="1738"/>
      <c r="BH46" s="1738"/>
      <c r="BI46" s="1738"/>
      <c r="BJ46" s="1738"/>
      <c r="BK46" s="1738"/>
      <c r="BL46" s="1738"/>
      <c r="BM46" s="1738"/>
      <c r="BN46" s="1738"/>
      <c r="BO46" s="1738"/>
      <c r="BP46" s="1738"/>
      <c r="BQ46" s="1738"/>
      <c r="BR46" s="1738"/>
      <c r="BS46" s="1738"/>
      <c r="BT46" s="1738"/>
      <c r="BU46" s="1738"/>
      <c r="BV46" s="1738"/>
      <c r="BW46" s="1738"/>
      <c r="BX46" s="1738"/>
      <c r="BY46" s="1738"/>
      <c r="BZ46" s="1738"/>
      <c r="CA46" s="1738"/>
      <c r="CB46" s="1738"/>
      <c r="CC46" s="1738"/>
      <c r="CD46" s="1806"/>
      <c r="CH46" s="1738"/>
      <c r="CI46" s="1738"/>
      <c r="CJ46" s="1738"/>
      <c r="CK46" s="1738"/>
      <c r="CL46" s="356"/>
      <c r="CZ46" s="1738"/>
      <c r="DA46" s="1738"/>
      <c r="DB46" s="1738"/>
      <c r="DC46" s="1738"/>
      <c r="DD46" s="1738"/>
      <c r="DE46" s="1738"/>
      <c r="DF46" s="1738"/>
      <c r="DG46" s="1738"/>
      <c r="DH46" s="1738"/>
      <c r="DI46" s="1738"/>
      <c r="DJ46" s="1738"/>
      <c r="DK46" s="1738"/>
      <c r="DL46" s="1738"/>
      <c r="DM46" s="1738"/>
      <c r="DN46" s="1738"/>
      <c r="DO46" s="1738"/>
      <c r="DP46" s="160"/>
      <c r="DQ46" s="160"/>
      <c r="DR46" s="160"/>
      <c r="DS46" s="160"/>
      <c r="DT46" s="160"/>
      <c r="DU46" s="160"/>
      <c r="DV46" s="160"/>
      <c r="DW46" s="160"/>
      <c r="DX46" s="160"/>
      <c r="DY46" s="160"/>
      <c r="DZ46" s="160"/>
      <c r="EA46" s="160"/>
      <c r="EB46" s="160"/>
      <c r="EC46" s="160"/>
      <c r="ED46" s="160"/>
      <c r="EE46" s="160"/>
      <c r="EF46" s="160"/>
      <c r="EG46" s="160"/>
      <c r="EH46" s="160"/>
      <c r="EI46" s="160"/>
      <c r="EJ46" s="160"/>
      <c r="EK46" s="160"/>
      <c r="EL46" s="160"/>
      <c r="EM46" s="160"/>
      <c r="EN46" s="160"/>
      <c r="EO46" s="160"/>
      <c r="EP46" s="160"/>
      <c r="EQ46" s="160"/>
      <c r="ER46" s="160"/>
      <c r="ES46" s="160"/>
      <c r="ET46" s="160"/>
      <c r="EU46" s="160"/>
      <c r="EV46" s="160"/>
      <c r="EW46" s="160"/>
      <c r="EX46" s="160"/>
      <c r="EY46" s="160"/>
      <c r="EZ46" s="160"/>
      <c r="FA46" s="160"/>
      <c r="FB46" s="160"/>
      <c r="FC46" s="160"/>
      <c r="FD46" s="160"/>
      <c r="FE46" s="160"/>
      <c r="FF46" s="160"/>
      <c r="FG46" s="160"/>
      <c r="FH46" s="160"/>
      <c r="FI46" s="160"/>
      <c r="FJ46" s="160"/>
      <c r="FK46" s="160"/>
      <c r="FL46" s="160"/>
      <c r="FM46" s="160"/>
      <c r="FN46" s="160"/>
      <c r="FO46" s="160"/>
    </row>
    <row r="47" spans="2:171" s="1804" customFormat="1" ht="30" customHeight="1">
      <c r="B47" s="1800"/>
      <c r="C47" s="1738"/>
      <c r="D47" s="3100"/>
      <c r="E47" s="3229"/>
      <c r="F47" s="3233"/>
      <c r="G47" s="3234"/>
      <c r="H47" s="3235"/>
      <c r="I47" s="1819"/>
      <c r="J47" s="3100"/>
      <c r="K47" s="3100"/>
      <c r="L47" s="3100"/>
      <c r="M47" s="3100"/>
      <c r="N47" s="3100"/>
      <c r="O47" s="3100"/>
      <c r="P47" s="3100"/>
      <c r="Q47" s="3100"/>
      <c r="R47" s="3100"/>
      <c r="S47" s="3100"/>
      <c r="T47" s="3100"/>
      <c r="U47" s="1738"/>
      <c r="V47" s="1738"/>
      <c r="W47" s="1738"/>
      <c r="X47" s="1738"/>
      <c r="Y47" s="1738"/>
      <c r="Z47" s="1738"/>
      <c r="AA47" s="1738"/>
      <c r="AB47" s="1738"/>
      <c r="AC47" s="1738"/>
      <c r="AD47" s="1738"/>
      <c r="AE47" s="1738"/>
      <c r="AF47" s="1738"/>
      <c r="AG47" s="1738"/>
      <c r="AH47" s="1738"/>
      <c r="AI47" s="1738"/>
      <c r="AJ47" s="1738"/>
      <c r="AK47" s="1738"/>
      <c r="AL47" s="1738"/>
      <c r="AM47" s="1738"/>
      <c r="AN47" s="1738"/>
      <c r="AO47" s="1738"/>
      <c r="AP47" s="1738"/>
      <c r="AQ47" s="1738"/>
      <c r="AR47" s="1738"/>
      <c r="AS47" s="1738"/>
      <c r="AT47" s="1738"/>
      <c r="AU47" s="1738"/>
      <c r="AV47" s="1738"/>
      <c r="AW47" s="1738"/>
      <c r="AX47" s="1738"/>
      <c r="AY47" s="1738"/>
      <c r="AZ47" s="1738"/>
      <c r="BA47" s="1738"/>
      <c r="BB47" s="1738"/>
      <c r="BC47" s="1738"/>
      <c r="BD47" s="1738"/>
      <c r="BE47" s="1738"/>
      <c r="BF47" s="1738"/>
      <c r="BG47" s="1738"/>
      <c r="BH47" s="1738"/>
      <c r="BI47" s="1738"/>
      <c r="BJ47" s="1738"/>
      <c r="BK47" s="1738"/>
      <c r="BL47" s="1738"/>
      <c r="BM47" s="1738"/>
      <c r="BN47" s="1738"/>
      <c r="BO47" s="1738"/>
      <c r="BP47" s="1738"/>
      <c r="BQ47" s="1738"/>
      <c r="BR47" s="1738"/>
      <c r="BS47" s="1738"/>
      <c r="BT47" s="1738"/>
      <c r="BU47" s="1738"/>
      <c r="BV47" s="1738"/>
      <c r="BW47" s="1738"/>
      <c r="BX47" s="1738"/>
      <c r="BY47" s="1738"/>
      <c r="BZ47" s="1738"/>
      <c r="CA47" s="1738"/>
      <c r="CB47" s="1738"/>
      <c r="CC47" s="1738"/>
      <c r="CD47" s="1806"/>
      <c r="CH47" s="1738"/>
      <c r="CI47" s="1738"/>
      <c r="CJ47" s="1738"/>
      <c r="CK47" s="1738"/>
      <c r="CL47" s="356"/>
      <c r="CM47" s="356"/>
      <c r="CN47" s="356"/>
      <c r="CO47" s="1819"/>
      <c r="CP47" s="1819"/>
      <c r="CQ47" s="1819"/>
      <c r="CR47" s="1819"/>
      <c r="CS47" s="1820"/>
      <c r="CT47" s="1820"/>
      <c r="CU47" s="1820"/>
      <c r="CV47" s="1820"/>
      <c r="CW47" s="1820"/>
      <c r="CX47" s="1820"/>
      <c r="CY47" s="1820"/>
      <c r="CZ47" s="1738"/>
      <c r="DA47" s="1738"/>
      <c r="DB47" s="1738"/>
      <c r="DC47" s="1738"/>
      <c r="DD47" s="1738"/>
      <c r="DE47" s="1738"/>
      <c r="DF47" s="1738"/>
      <c r="DG47" s="1738"/>
      <c r="DH47" s="1738"/>
      <c r="DI47" s="1738"/>
      <c r="DJ47" s="1738"/>
      <c r="DK47" s="1738"/>
      <c r="DL47" s="1738"/>
      <c r="DM47" s="1738"/>
      <c r="DN47" s="1738"/>
      <c r="DO47" s="1738"/>
      <c r="DP47" s="160"/>
      <c r="DQ47" s="160"/>
      <c r="DR47" s="148"/>
      <c r="DS47" s="148"/>
      <c r="DT47" s="148"/>
      <c r="DU47" s="148"/>
      <c r="DV47" s="148"/>
      <c r="DW47" s="148"/>
      <c r="DX47" s="148"/>
      <c r="DY47" s="148"/>
      <c r="DZ47" s="160"/>
      <c r="EA47" s="160"/>
      <c r="EB47" s="160"/>
      <c r="EC47" s="160"/>
      <c r="ED47" s="160"/>
      <c r="EE47" s="160"/>
      <c r="EF47" s="160"/>
      <c r="EG47" s="160"/>
      <c r="EH47" s="160"/>
      <c r="EI47" s="160"/>
      <c r="EJ47" s="160"/>
      <c r="EK47" s="160"/>
      <c r="EL47" s="160"/>
      <c r="EM47" s="160"/>
      <c r="EN47" s="160"/>
      <c r="EO47" s="160"/>
      <c r="EP47" s="160"/>
      <c r="EQ47" s="160"/>
      <c r="ER47" s="160"/>
      <c r="ES47" s="160"/>
      <c r="ET47" s="160"/>
      <c r="EU47" s="160"/>
      <c r="EV47" s="160"/>
      <c r="EW47" s="160"/>
      <c r="EX47" s="160"/>
      <c r="EY47" s="160"/>
      <c r="EZ47" s="160"/>
      <c r="FA47" s="160"/>
      <c r="FB47" s="160"/>
      <c r="FC47" s="160"/>
      <c r="FD47" s="160"/>
      <c r="FE47" s="160"/>
      <c r="FF47" s="160"/>
      <c r="FG47" s="160"/>
      <c r="FH47" s="160"/>
      <c r="FI47" s="160"/>
      <c r="FJ47" s="160"/>
      <c r="FK47" s="160"/>
      <c r="FL47" s="160"/>
      <c r="FM47" s="160"/>
      <c r="FN47" s="160"/>
      <c r="FO47" s="160"/>
    </row>
    <row r="48" spans="2:171" s="1804" customFormat="1" ht="24.9" customHeight="1">
      <c r="B48" s="1800"/>
      <c r="C48" s="1738"/>
      <c r="D48" s="1738"/>
      <c r="E48" s="1738"/>
      <c r="F48" s="1738"/>
      <c r="G48" s="1738"/>
      <c r="H48" s="1738"/>
      <c r="I48" s="1738"/>
      <c r="J48" s="1889"/>
      <c r="K48" s="1889"/>
      <c r="L48" s="1889"/>
      <c r="M48" s="1889"/>
      <c r="N48" s="1889"/>
      <c r="O48" s="1889"/>
      <c r="P48" s="1889"/>
      <c r="Q48" s="1889"/>
      <c r="R48" s="1889"/>
      <c r="S48" s="1889"/>
      <c r="T48" s="1889"/>
      <c r="U48" s="1738"/>
      <c r="V48" s="1738"/>
      <c r="W48" s="1738"/>
      <c r="X48" s="1738"/>
      <c r="Y48" s="1738"/>
      <c r="Z48" s="1738"/>
      <c r="AA48" s="1738"/>
      <c r="AB48" s="1738"/>
      <c r="AC48" s="1738"/>
      <c r="AD48" s="1738"/>
      <c r="AE48" s="1738"/>
      <c r="AF48" s="1738"/>
      <c r="AG48" s="1738"/>
      <c r="AH48" s="1738"/>
      <c r="AI48" s="1738"/>
      <c r="AJ48" s="1738"/>
      <c r="AK48" s="1738"/>
      <c r="AL48" s="1738"/>
      <c r="AM48" s="1738"/>
      <c r="AN48" s="1738"/>
      <c r="AO48" s="1738"/>
      <c r="AP48" s="1738"/>
      <c r="AQ48" s="1738"/>
      <c r="AR48" s="1738"/>
      <c r="AS48" s="1738"/>
      <c r="AT48" s="1738"/>
      <c r="AU48" s="1738"/>
      <c r="AV48" s="1738"/>
      <c r="AW48" s="1738"/>
      <c r="AX48" s="1738"/>
      <c r="AY48" s="1738"/>
      <c r="AZ48" s="1738"/>
      <c r="BA48" s="1738"/>
      <c r="BB48" s="1738"/>
      <c r="BC48" s="1738"/>
      <c r="BD48" s="1738"/>
      <c r="BE48" s="1738"/>
      <c r="BF48" s="1738"/>
      <c r="BG48" s="1738"/>
      <c r="BH48" s="1738"/>
      <c r="BI48" s="1738"/>
      <c r="BJ48" s="1738"/>
      <c r="BK48" s="1738"/>
      <c r="BL48" s="1738"/>
      <c r="BM48" s="1738"/>
      <c r="BN48" s="1738"/>
      <c r="BO48" s="1738"/>
      <c r="BP48" s="1738"/>
      <c r="BQ48" s="1738"/>
      <c r="BR48" s="1738"/>
      <c r="BS48" s="1738"/>
      <c r="BT48" s="1738"/>
      <c r="BU48" s="1738"/>
      <c r="BV48" s="1738"/>
      <c r="BW48" s="1738"/>
      <c r="BX48" s="1738"/>
      <c r="BY48" s="1738"/>
      <c r="BZ48" s="1738"/>
      <c r="CA48" s="1738"/>
      <c r="CB48" s="1738"/>
      <c r="CC48" s="1738"/>
      <c r="CD48" s="1806"/>
      <c r="CH48" s="1738"/>
      <c r="CI48" s="1738"/>
      <c r="CJ48" s="1738"/>
      <c r="CK48" s="1738"/>
      <c r="CL48" s="356"/>
      <c r="CN48" s="356"/>
      <c r="CO48" s="1819"/>
      <c r="CP48" s="1819"/>
      <c r="CQ48" s="1819"/>
      <c r="CR48" s="1819"/>
      <c r="CS48" s="1820"/>
      <c r="CT48" s="1820"/>
      <c r="CU48" s="1820"/>
      <c r="CV48" s="1820"/>
      <c r="CW48" s="1820"/>
      <c r="CX48" s="1820"/>
      <c r="CY48" s="1820"/>
      <c r="CZ48" s="1738"/>
      <c r="DA48" s="1738"/>
      <c r="DB48" s="1738"/>
      <c r="DC48" s="1738"/>
      <c r="DD48" s="1738"/>
      <c r="DE48" s="1738"/>
      <c r="DF48" s="1738"/>
      <c r="DG48" s="1738"/>
      <c r="DH48" s="1738"/>
      <c r="DI48" s="1738"/>
      <c r="DJ48" s="1738"/>
      <c r="DK48" s="1738"/>
      <c r="DL48" s="1738"/>
      <c r="DM48" s="1738"/>
      <c r="DN48" s="1738"/>
      <c r="DO48" s="1738"/>
      <c r="DP48" s="160"/>
      <c r="DQ48" s="160"/>
      <c r="DR48" s="160"/>
      <c r="DS48" s="160"/>
      <c r="DT48" s="160"/>
      <c r="DU48" s="160"/>
      <c r="DV48" s="160"/>
      <c r="DW48" s="160"/>
      <c r="DX48" s="160"/>
      <c r="DY48" s="160"/>
      <c r="DZ48" s="160"/>
      <c r="EA48" s="160"/>
      <c r="EB48" s="160"/>
      <c r="EC48" s="160"/>
      <c r="ED48" s="160"/>
      <c r="EE48" s="160"/>
      <c r="EF48" s="160"/>
      <c r="EG48" s="160"/>
      <c r="EH48" s="160"/>
      <c r="EI48" s="160"/>
      <c r="EJ48" s="160"/>
      <c r="EK48" s="160"/>
      <c r="EL48" s="160"/>
      <c r="EM48" s="160"/>
      <c r="EN48" s="160"/>
      <c r="EO48" s="160"/>
      <c r="EP48" s="160"/>
      <c r="EQ48" s="160"/>
      <c r="ER48" s="160"/>
      <c r="ES48" s="160"/>
      <c r="ET48" s="160"/>
      <c r="EU48" s="160"/>
      <c r="EV48" s="160"/>
      <c r="EW48" s="160"/>
      <c r="EX48" s="160"/>
      <c r="EY48" s="160"/>
      <c r="EZ48" s="160"/>
      <c r="FA48" s="160"/>
      <c r="FB48" s="160"/>
      <c r="FC48" s="160"/>
      <c r="FD48" s="160"/>
      <c r="FE48" s="160"/>
      <c r="FF48" s="160"/>
      <c r="FG48" s="160"/>
      <c r="FH48" s="160"/>
      <c r="FI48" s="160"/>
      <c r="FJ48" s="160"/>
      <c r="FK48" s="160"/>
      <c r="FL48" s="160"/>
      <c r="FM48" s="160"/>
      <c r="FN48" s="160"/>
      <c r="FO48" s="160"/>
    </row>
    <row r="49" spans="2:171" s="1804" customFormat="1" ht="30" customHeight="1">
      <c r="B49" s="1824"/>
      <c r="C49" s="1738"/>
      <c r="D49" s="3100">
        <v>2</v>
      </c>
      <c r="E49" s="3229"/>
      <c r="F49" s="3230"/>
      <c r="G49" s="3231"/>
      <c r="H49" s="3232"/>
      <c r="I49" s="1819"/>
      <c r="J49" s="3100" t="s">
        <v>1878</v>
      </c>
      <c r="K49" s="3100"/>
      <c r="L49" s="3100"/>
      <c r="M49" s="3100"/>
      <c r="N49" s="3100"/>
      <c r="O49" s="3100"/>
      <c r="P49" s="3100"/>
      <c r="Q49" s="3100"/>
      <c r="R49" s="3100"/>
      <c r="S49" s="3100"/>
      <c r="T49" s="3100"/>
      <c r="U49" s="1738"/>
      <c r="V49" s="1738"/>
      <c r="W49" s="1738"/>
      <c r="X49" s="1738"/>
      <c r="Y49" s="1738"/>
      <c r="Z49" s="1738"/>
      <c r="AA49" s="1738"/>
      <c r="AB49" s="1738"/>
      <c r="AC49" s="1738"/>
      <c r="AD49" s="1738"/>
      <c r="AE49" s="1738"/>
      <c r="AF49" s="1738"/>
      <c r="AG49" s="1738"/>
      <c r="AH49" s="1738"/>
      <c r="AI49" s="1738"/>
      <c r="AJ49" s="1738"/>
      <c r="AK49" s="1738"/>
      <c r="AL49" s="1738"/>
      <c r="AM49" s="1738"/>
      <c r="AN49" s="1738"/>
      <c r="AO49" s="1738"/>
      <c r="AP49" s="1738"/>
      <c r="AQ49" s="1738"/>
      <c r="AR49" s="1738"/>
      <c r="AS49" s="1738"/>
      <c r="AT49" s="1738"/>
      <c r="AU49" s="1738"/>
      <c r="AV49" s="1738"/>
      <c r="AW49" s="1738"/>
      <c r="AX49" s="1738"/>
      <c r="AY49" s="1738"/>
      <c r="AZ49" s="1738"/>
      <c r="BA49" s="1738"/>
      <c r="BB49" s="1738"/>
      <c r="BC49" s="1738"/>
      <c r="BD49" s="1738"/>
      <c r="BE49" s="1738"/>
      <c r="BF49" s="1738"/>
      <c r="BG49" s="1738"/>
      <c r="BH49" s="1738"/>
      <c r="BI49" s="1738"/>
      <c r="BJ49" s="1738"/>
      <c r="BK49" s="1738"/>
      <c r="BL49" s="1738"/>
      <c r="BM49" s="1738"/>
      <c r="BN49" s="1738"/>
      <c r="BO49" s="1738"/>
      <c r="BP49" s="1738"/>
      <c r="BQ49" s="1738"/>
      <c r="BR49" s="1738"/>
      <c r="BS49" s="1738"/>
      <c r="BT49" s="1738"/>
      <c r="BU49" s="1738"/>
      <c r="BV49" s="1738"/>
      <c r="BW49" s="1738"/>
      <c r="BX49" s="1738"/>
      <c r="BY49" s="1738"/>
      <c r="BZ49" s="1738"/>
      <c r="CA49" s="1738"/>
      <c r="CB49" s="1738"/>
      <c r="CC49" s="1738"/>
      <c r="CD49" s="1806"/>
      <c r="CH49" s="1738"/>
      <c r="CI49" s="1738"/>
      <c r="CJ49" s="1738"/>
      <c r="CK49" s="1738"/>
      <c r="CL49" s="356"/>
      <c r="CN49" s="356"/>
      <c r="CO49" s="1819"/>
      <c r="CP49" s="1819"/>
      <c r="CQ49" s="1819"/>
      <c r="CR49" s="1819"/>
      <c r="CS49" s="1820"/>
      <c r="CT49" s="1820"/>
      <c r="CU49" s="1820"/>
      <c r="CV49" s="1820"/>
      <c r="CW49" s="1820"/>
      <c r="CX49" s="1820"/>
      <c r="CY49" s="1820"/>
      <c r="CZ49" s="1738"/>
      <c r="DA49" s="1738"/>
      <c r="DB49" s="1738"/>
      <c r="DC49" s="1738"/>
      <c r="DD49" s="1738"/>
      <c r="DE49" s="1738"/>
      <c r="DF49" s="1738"/>
      <c r="DG49" s="1738"/>
      <c r="DH49" s="1738"/>
      <c r="DI49" s="1738"/>
      <c r="DJ49" s="1738"/>
      <c r="DK49" s="1738"/>
      <c r="DL49" s="1738"/>
      <c r="DM49" s="1738"/>
      <c r="DN49" s="1738"/>
      <c r="DO49" s="1738"/>
      <c r="DP49" s="160"/>
      <c r="DQ49" s="160"/>
      <c r="DR49" s="160"/>
      <c r="DS49" s="160"/>
      <c r="DT49" s="160"/>
      <c r="DU49" s="160"/>
      <c r="DV49" s="160"/>
      <c r="DW49" s="160"/>
      <c r="DX49" s="160"/>
      <c r="DY49" s="160"/>
      <c r="DZ49" s="160"/>
      <c r="EA49" s="160"/>
      <c r="EB49" s="160"/>
      <c r="EC49" s="160"/>
      <c r="ED49" s="160"/>
      <c r="EE49" s="160"/>
      <c r="EF49" s="160"/>
      <c r="EG49" s="160"/>
      <c r="EH49" s="160"/>
      <c r="EI49" s="160"/>
      <c r="EJ49" s="160"/>
      <c r="EK49" s="160"/>
      <c r="EL49" s="160"/>
      <c r="EM49" s="160"/>
      <c r="EN49" s="160"/>
      <c r="EO49" s="160"/>
      <c r="EP49" s="160"/>
      <c r="EQ49" s="160"/>
      <c r="ER49" s="160"/>
      <c r="ES49" s="160"/>
      <c r="ET49" s="160"/>
      <c r="EU49" s="160"/>
      <c r="EV49" s="160"/>
      <c r="EW49" s="160"/>
      <c r="EX49" s="160"/>
      <c r="EY49" s="160"/>
      <c r="EZ49" s="160"/>
      <c r="FA49" s="160"/>
      <c r="FB49" s="160"/>
      <c r="FC49" s="160"/>
      <c r="FD49" s="160"/>
      <c r="FE49" s="160"/>
      <c r="FF49" s="160"/>
      <c r="FG49" s="160"/>
      <c r="FH49" s="160"/>
      <c r="FI49" s="160"/>
      <c r="FJ49" s="160"/>
      <c r="FK49" s="160"/>
      <c r="FL49" s="160"/>
      <c r="FM49" s="160"/>
      <c r="FN49" s="160"/>
      <c r="FO49" s="160"/>
    </row>
    <row r="50" spans="2:171" s="143" customFormat="1" ht="30" customHeight="1">
      <c r="B50" s="481"/>
      <c r="C50" s="1738"/>
      <c r="D50" s="3100"/>
      <c r="E50" s="3229"/>
      <c r="F50" s="3233"/>
      <c r="G50" s="3234"/>
      <c r="H50" s="3235"/>
      <c r="I50" s="1819"/>
      <c r="J50" s="3100"/>
      <c r="K50" s="3100"/>
      <c r="L50" s="3100"/>
      <c r="M50" s="3100"/>
      <c r="N50" s="3100"/>
      <c r="O50" s="3100"/>
      <c r="P50" s="3100"/>
      <c r="Q50" s="3100"/>
      <c r="R50" s="3100"/>
      <c r="S50" s="3100"/>
      <c r="T50" s="3100"/>
      <c r="U50" s="1738"/>
      <c r="V50" s="1738"/>
      <c r="W50" s="1738"/>
      <c r="X50" s="1738"/>
      <c r="Y50" s="1738"/>
      <c r="Z50" s="1738"/>
      <c r="AA50" s="1738"/>
      <c r="AB50" s="1738"/>
      <c r="AC50" s="1738"/>
      <c r="AD50" s="1738"/>
      <c r="AE50" s="1738"/>
      <c r="AF50" s="1738"/>
      <c r="AG50" s="1738"/>
      <c r="AH50" s="1738"/>
      <c r="AI50" s="1738"/>
      <c r="AJ50" s="1738"/>
      <c r="AK50" s="1738"/>
      <c r="AL50" s="1738"/>
      <c r="AM50" s="1738"/>
      <c r="AN50" s="1738"/>
      <c r="AO50" s="1738"/>
      <c r="AP50" s="1738"/>
      <c r="AQ50" s="1738"/>
      <c r="AR50" s="1738"/>
      <c r="AS50" s="1738"/>
      <c r="AT50" s="1738"/>
      <c r="AU50" s="1738"/>
      <c r="AV50" s="1738"/>
      <c r="AW50" s="1738"/>
      <c r="AX50" s="1738"/>
      <c r="AY50" s="1738"/>
      <c r="AZ50" s="1738"/>
      <c r="BA50" s="1738"/>
      <c r="BB50" s="1738"/>
      <c r="BC50" s="1738"/>
      <c r="BD50" s="1738"/>
      <c r="BE50" s="1738"/>
      <c r="BF50" s="1738"/>
      <c r="BG50" s="1738"/>
      <c r="BH50" s="1738"/>
      <c r="BI50" s="1738"/>
      <c r="BJ50" s="1738"/>
      <c r="BK50" s="1738"/>
      <c r="BL50" s="1738"/>
      <c r="BM50" s="1738"/>
      <c r="BN50" s="1738"/>
      <c r="BO50" s="1738"/>
      <c r="BP50" s="1738"/>
      <c r="BQ50" s="1738"/>
      <c r="BR50" s="1738"/>
      <c r="BS50" s="1738"/>
      <c r="BT50" s="1738"/>
      <c r="BU50" s="1738"/>
      <c r="BV50" s="1738"/>
      <c r="BW50" s="1738"/>
      <c r="BX50" s="1738"/>
      <c r="BY50" s="1738"/>
      <c r="BZ50" s="1738"/>
      <c r="CA50" s="1738"/>
      <c r="CB50" s="1738"/>
      <c r="CC50" s="1738"/>
      <c r="CD50" s="1806"/>
      <c r="CH50" s="1738"/>
      <c r="CI50" s="1738"/>
      <c r="CJ50" s="1738"/>
      <c r="CK50" s="1738"/>
      <c r="CL50" s="1876"/>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c r="DL50" s="160"/>
      <c r="DM50" s="160"/>
      <c r="DN50" s="160"/>
      <c r="DO50" s="160"/>
      <c r="DP50" s="160"/>
      <c r="DQ50" s="160"/>
      <c r="DR50" s="148"/>
      <c r="DS50" s="148"/>
      <c r="DT50" s="148"/>
      <c r="DU50" s="148"/>
      <c r="DV50" s="148"/>
      <c r="DW50" s="148"/>
      <c r="DX50" s="148"/>
      <c r="DY50" s="148"/>
      <c r="DZ50" s="148"/>
      <c r="EA50" s="160"/>
      <c r="EB50" s="160"/>
      <c r="EC50" s="160"/>
      <c r="ED50" s="160"/>
      <c r="EE50" s="160"/>
      <c r="EF50" s="160"/>
      <c r="EG50" s="160"/>
      <c r="EH50" s="160"/>
      <c r="EI50" s="160"/>
      <c r="EJ50" s="160"/>
      <c r="EK50" s="160"/>
      <c r="EL50" s="160"/>
      <c r="EM50" s="160"/>
      <c r="EN50" s="160"/>
      <c r="EO50" s="160"/>
      <c r="EP50" s="160"/>
      <c r="EQ50" s="160"/>
      <c r="ER50" s="160"/>
      <c r="ES50" s="160"/>
      <c r="ET50" s="160"/>
      <c r="EU50" s="160"/>
      <c r="EV50" s="160"/>
      <c r="EW50" s="160"/>
      <c r="EX50" s="160"/>
      <c r="EY50" s="160"/>
      <c r="EZ50" s="160"/>
      <c r="FA50" s="160"/>
      <c r="FB50" s="160"/>
      <c r="FC50" s="160"/>
      <c r="FD50" s="160"/>
      <c r="FE50" s="160"/>
      <c r="FF50" s="160"/>
      <c r="FG50" s="160"/>
      <c r="FH50" s="160"/>
      <c r="FI50" s="160"/>
    </row>
    <row r="51" spans="2:171" s="143" customFormat="1" ht="24.9" customHeight="1">
      <c r="B51" s="481"/>
      <c r="C51" s="1738"/>
      <c r="D51" s="1738"/>
      <c r="E51" s="1738"/>
      <c r="F51" s="1738"/>
      <c r="G51" s="1738"/>
      <c r="H51" s="1738"/>
      <c r="I51" s="1738"/>
      <c r="J51" s="1889"/>
      <c r="K51" s="1889"/>
      <c r="L51" s="1889"/>
      <c r="M51" s="1889"/>
      <c r="N51" s="1889"/>
      <c r="O51" s="1889"/>
      <c r="P51" s="1889"/>
      <c r="Q51" s="1889"/>
      <c r="R51" s="1889"/>
      <c r="S51" s="1889"/>
      <c r="T51" s="1889"/>
      <c r="U51" s="1738"/>
      <c r="V51" s="1738"/>
      <c r="W51" s="1738"/>
      <c r="X51" s="1738"/>
      <c r="Y51" s="1738"/>
      <c r="Z51" s="1738"/>
      <c r="AA51" s="1738"/>
      <c r="AB51" s="1738"/>
      <c r="AC51" s="1738"/>
      <c r="AD51" s="1738"/>
      <c r="AE51" s="1738"/>
      <c r="AF51" s="1738"/>
      <c r="AG51" s="1738"/>
      <c r="AH51" s="1738"/>
      <c r="AI51" s="1738"/>
      <c r="AJ51" s="1738"/>
      <c r="AK51" s="1738"/>
      <c r="AL51" s="1738"/>
      <c r="AM51" s="1738"/>
      <c r="AN51" s="1738"/>
      <c r="AO51" s="1738"/>
      <c r="AP51" s="1738"/>
      <c r="AQ51" s="1738"/>
      <c r="AR51" s="1738"/>
      <c r="AS51" s="1738"/>
      <c r="AT51" s="1738"/>
      <c r="AU51" s="1738"/>
      <c r="AV51" s="1738"/>
      <c r="AW51" s="1738"/>
      <c r="AX51" s="1738"/>
      <c r="AY51" s="1738"/>
      <c r="AZ51" s="1738"/>
      <c r="BA51" s="1738"/>
      <c r="BB51" s="1738"/>
      <c r="BC51" s="1738"/>
      <c r="BD51" s="1738"/>
      <c r="BE51" s="1738"/>
      <c r="BF51" s="1738"/>
      <c r="BG51" s="1738"/>
      <c r="BH51" s="1738"/>
      <c r="BI51" s="1738"/>
      <c r="BJ51" s="1738"/>
      <c r="BK51" s="1738"/>
      <c r="BL51" s="1738"/>
      <c r="BM51" s="1738"/>
      <c r="BN51" s="1738"/>
      <c r="BO51" s="1738"/>
      <c r="BP51" s="1738"/>
      <c r="BQ51" s="1738"/>
      <c r="BR51" s="1738"/>
      <c r="BS51" s="1738"/>
      <c r="BT51" s="1738"/>
      <c r="BU51" s="1738"/>
      <c r="BV51" s="1738"/>
      <c r="BW51" s="1738"/>
      <c r="BX51" s="1738"/>
      <c r="BY51" s="1738"/>
      <c r="BZ51" s="1738"/>
      <c r="CA51" s="1738"/>
      <c r="CB51" s="1738"/>
      <c r="CC51" s="1738"/>
      <c r="CD51" s="1806"/>
      <c r="CH51" s="1738"/>
      <c r="CI51" s="1738"/>
      <c r="CJ51" s="1738"/>
      <c r="CK51" s="1738"/>
      <c r="CL51" s="1876"/>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c r="DL51" s="160"/>
      <c r="DM51" s="160"/>
      <c r="DN51" s="160"/>
      <c r="DO51" s="160"/>
      <c r="DP51" s="160"/>
      <c r="DQ51" s="160"/>
      <c r="DR51" s="160"/>
      <c r="DS51" s="160"/>
      <c r="DZ51" s="148"/>
      <c r="EA51" s="160"/>
      <c r="EB51" s="160"/>
      <c r="EF51" s="160"/>
      <c r="EG51" s="160"/>
      <c r="EH51" s="160"/>
      <c r="EI51" s="160"/>
      <c r="EJ51" s="160"/>
      <c r="EK51" s="160"/>
      <c r="EL51" s="160"/>
      <c r="EM51" s="160"/>
      <c r="EN51" s="160"/>
      <c r="EO51" s="160"/>
      <c r="EP51" s="160"/>
      <c r="EQ51" s="160"/>
      <c r="ER51" s="160"/>
      <c r="ES51" s="160"/>
      <c r="ET51" s="160"/>
      <c r="EU51" s="160"/>
      <c r="EV51" s="160"/>
      <c r="EW51" s="160"/>
      <c r="EX51" s="160"/>
      <c r="EY51" s="160"/>
      <c r="EZ51" s="160"/>
      <c r="FA51" s="160"/>
      <c r="FB51" s="160"/>
      <c r="FC51" s="160"/>
      <c r="FD51" s="160"/>
      <c r="FE51" s="160"/>
      <c r="FF51" s="160"/>
      <c r="FG51" s="160"/>
      <c r="FH51" s="160"/>
      <c r="FI51" s="160"/>
    </row>
    <row r="52" spans="2:171" s="143" customFormat="1" ht="30" customHeight="1">
      <c r="B52" s="1766"/>
      <c r="C52" s="1738"/>
      <c r="D52" s="3100">
        <v>3</v>
      </c>
      <c r="E52" s="3229"/>
      <c r="F52" s="3230"/>
      <c r="G52" s="3231"/>
      <c r="H52" s="3232"/>
      <c r="I52" s="1819"/>
      <c r="J52" s="3100" t="s">
        <v>1617</v>
      </c>
      <c r="K52" s="3100"/>
      <c r="L52" s="3100"/>
      <c r="M52" s="3100"/>
      <c r="N52" s="3100"/>
      <c r="O52" s="3100"/>
      <c r="P52" s="3100"/>
      <c r="Q52" s="3100"/>
      <c r="R52" s="3100"/>
      <c r="S52" s="3100"/>
      <c r="T52" s="3100"/>
      <c r="U52" s="1738"/>
      <c r="V52" s="1738"/>
      <c r="W52" s="1738"/>
      <c r="X52" s="1738"/>
      <c r="Y52" s="1738"/>
      <c r="Z52" s="1738"/>
      <c r="AA52" s="1738"/>
      <c r="AB52" s="1738"/>
      <c r="AC52" s="1738"/>
      <c r="AD52" s="1738"/>
      <c r="AE52" s="1738"/>
      <c r="AF52" s="1738"/>
      <c r="AG52" s="1738"/>
      <c r="AH52" s="1738"/>
      <c r="AI52" s="1738"/>
      <c r="AJ52" s="1738"/>
      <c r="AK52" s="1738"/>
      <c r="AL52" s="1738"/>
      <c r="AM52" s="1738"/>
      <c r="AN52" s="1738"/>
      <c r="AO52" s="1738"/>
      <c r="AP52" s="1738"/>
      <c r="AQ52" s="1738"/>
      <c r="AR52" s="1738"/>
      <c r="AS52" s="1738"/>
      <c r="AT52" s="1738"/>
      <c r="AU52" s="1738"/>
      <c r="AV52" s="1738"/>
      <c r="AW52" s="1738"/>
      <c r="AX52" s="1738"/>
      <c r="AY52" s="1738"/>
      <c r="AZ52" s="1738"/>
      <c r="BA52" s="1738"/>
      <c r="BB52" s="1738"/>
      <c r="BC52" s="1738"/>
      <c r="BD52" s="1738"/>
      <c r="BE52" s="1738"/>
      <c r="BF52" s="1738"/>
      <c r="BG52" s="1738"/>
      <c r="BH52" s="1738"/>
      <c r="BI52" s="1738"/>
      <c r="BJ52" s="1738"/>
      <c r="BK52" s="1738"/>
      <c r="BL52" s="1738"/>
      <c r="BM52" s="1738"/>
      <c r="BN52" s="1738"/>
      <c r="BO52" s="1738"/>
      <c r="BP52" s="1738"/>
      <c r="BQ52" s="1738"/>
      <c r="BR52" s="1738"/>
      <c r="BS52" s="1738"/>
      <c r="BT52" s="1738"/>
      <c r="BU52" s="1738"/>
      <c r="BV52" s="1738"/>
      <c r="BW52" s="1738"/>
      <c r="BX52" s="1738"/>
      <c r="BY52" s="1738"/>
      <c r="BZ52" s="1738"/>
      <c r="CA52" s="1738"/>
      <c r="CB52" s="1738"/>
      <c r="CC52" s="1738"/>
      <c r="CD52" s="1806"/>
      <c r="CH52" s="1738"/>
      <c r="CI52" s="1738"/>
      <c r="CJ52" s="1738"/>
      <c r="CK52" s="1738"/>
      <c r="CL52" s="1876"/>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c r="DL52" s="160"/>
      <c r="DM52" s="160"/>
      <c r="DN52" s="160"/>
      <c r="DO52" s="160"/>
      <c r="DP52" s="160"/>
      <c r="DQ52" s="160"/>
      <c r="DR52" s="160"/>
      <c r="DS52" s="160"/>
      <c r="DZ52" s="148"/>
      <c r="EA52" s="160"/>
      <c r="EB52" s="160"/>
      <c r="EF52" s="160"/>
      <c r="EG52" s="160"/>
      <c r="EH52" s="160"/>
      <c r="EI52" s="160"/>
      <c r="EJ52" s="160"/>
      <c r="EK52" s="160"/>
      <c r="EL52" s="160"/>
      <c r="EM52" s="160"/>
      <c r="EN52" s="160"/>
      <c r="EO52" s="160"/>
      <c r="EP52" s="160"/>
      <c r="EQ52" s="160"/>
      <c r="ER52" s="160"/>
      <c r="ES52" s="160"/>
      <c r="ET52" s="160"/>
      <c r="EU52" s="160"/>
      <c r="EV52" s="160"/>
      <c r="EW52" s="160"/>
      <c r="EX52" s="160"/>
      <c r="EY52" s="160"/>
      <c r="EZ52" s="160"/>
      <c r="FA52" s="160"/>
      <c r="FB52" s="160"/>
      <c r="FC52" s="160"/>
      <c r="FD52" s="160"/>
      <c r="FE52" s="160"/>
      <c r="FF52" s="160"/>
      <c r="FG52" s="160"/>
      <c r="FH52" s="160"/>
      <c r="FI52" s="160"/>
    </row>
    <row r="53" spans="2:171" s="143" customFormat="1" ht="30" customHeight="1">
      <c r="B53" s="1766"/>
      <c r="C53" s="1738"/>
      <c r="D53" s="3100"/>
      <c r="E53" s="3229"/>
      <c r="F53" s="3233"/>
      <c r="G53" s="3234"/>
      <c r="H53" s="3235"/>
      <c r="I53" s="1819"/>
      <c r="J53" s="3100"/>
      <c r="K53" s="3100"/>
      <c r="L53" s="3100"/>
      <c r="M53" s="3100"/>
      <c r="N53" s="3100"/>
      <c r="O53" s="3100"/>
      <c r="P53" s="3100"/>
      <c r="Q53" s="3100"/>
      <c r="R53" s="3100"/>
      <c r="S53" s="3100"/>
      <c r="T53" s="3100"/>
      <c r="U53" s="1738"/>
      <c r="V53" s="1738"/>
      <c r="W53" s="1738"/>
      <c r="X53" s="1738"/>
      <c r="Y53" s="1738"/>
      <c r="Z53" s="1738"/>
      <c r="AA53" s="1738"/>
      <c r="AB53" s="1738"/>
      <c r="AC53" s="1738"/>
      <c r="AD53" s="1738"/>
      <c r="AE53" s="1738"/>
      <c r="AF53" s="1738"/>
      <c r="AG53" s="1738"/>
      <c r="AH53" s="1738"/>
      <c r="AI53" s="1738"/>
      <c r="AJ53" s="1738"/>
      <c r="AK53" s="1738"/>
      <c r="AL53" s="1738"/>
      <c r="AM53" s="1738"/>
      <c r="AN53" s="1738"/>
      <c r="AO53" s="1738"/>
      <c r="AP53" s="1738"/>
      <c r="AQ53" s="1738"/>
      <c r="AR53" s="1738"/>
      <c r="AS53" s="1738"/>
      <c r="AT53" s="1738"/>
      <c r="AU53" s="1738"/>
      <c r="AV53" s="1738"/>
      <c r="AW53" s="1738"/>
      <c r="AX53" s="1738"/>
      <c r="AY53" s="1738"/>
      <c r="AZ53" s="1738"/>
      <c r="BA53" s="1738"/>
      <c r="BB53" s="1738"/>
      <c r="BC53" s="1738"/>
      <c r="BD53" s="1738"/>
      <c r="BE53" s="1738"/>
      <c r="BF53" s="1738"/>
      <c r="BG53" s="1738"/>
      <c r="BH53" s="1738"/>
      <c r="BI53" s="1738"/>
      <c r="BJ53" s="1738"/>
      <c r="BK53" s="1738"/>
      <c r="BL53" s="1738"/>
      <c r="BM53" s="1738"/>
      <c r="BN53" s="1738"/>
      <c r="BO53" s="1738"/>
      <c r="BP53" s="1738"/>
      <c r="BQ53" s="1738"/>
      <c r="BR53" s="1738"/>
      <c r="BS53" s="1738"/>
      <c r="BT53" s="1738"/>
      <c r="BU53" s="1738"/>
      <c r="BV53" s="1738"/>
      <c r="BW53" s="1738"/>
      <c r="BX53" s="1738"/>
      <c r="BY53" s="1738"/>
      <c r="BZ53" s="1738"/>
      <c r="CA53" s="1738"/>
      <c r="CB53" s="1738"/>
      <c r="CC53" s="1738"/>
      <c r="CD53" s="1806"/>
      <c r="CH53" s="1738"/>
      <c r="CI53" s="1738"/>
      <c r="CJ53" s="1738"/>
      <c r="CK53" s="1738"/>
      <c r="CL53" s="1876"/>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c r="DL53" s="160"/>
      <c r="DM53" s="160"/>
      <c r="DN53" s="160"/>
      <c r="DO53" s="160"/>
      <c r="DP53" s="160"/>
      <c r="DQ53" s="160"/>
      <c r="DR53" s="148"/>
      <c r="DS53" s="148"/>
      <c r="DZ53" s="148"/>
      <c r="EA53" s="160"/>
      <c r="EB53" s="160"/>
      <c r="EF53" s="160"/>
      <c r="EG53" s="160"/>
      <c r="EH53" s="160"/>
      <c r="EI53" s="160"/>
      <c r="EJ53" s="160"/>
      <c r="EK53" s="160"/>
      <c r="EL53" s="160"/>
      <c r="EM53" s="160"/>
      <c r="EN53" s="160"/>
      <c r="EO53" s="160"/>
      <c r="EP53" s="160"/>
      <c r="EQ53" s="160"/>
      <c r="ER53" s="160"/>
      <c r="ES53" s="160"/>
      <c r="ET53" s="160"/>
      <c r="EU53" s="160"/>
      <c r="EV53" s="160"/>
      <c r="EW53" s="160"/>
      <c r="EX53" s="160"/>
      <c r="EY53" s="160"/>
      <c r="EZ53" s="160"/>
      <c r="FA53" s="160"/>
      <c r="FB53" s="160"/>
      <c r="FC53" s="160"/>
      <c r="FD53" s="160"/>
      <c r="FE53" s="160"/>
      <c r="FF53" s="160"/>
      <c r="FG53" s="160"/>
      <c r="FH53" s="160"/>
      <c r="FI53" s="160"/>
    </row>
    <row r="54" spans="2:171" s="143" customFormat="1" ht="30" customHeight="1">
      <c r="B54" s="1766"/>
      <c r="C54" s="1738"/>
      <c r="D54" s="1738"/>
      <c r="E54" s="1738"/>
      <c r="F54" s="1738"/>
      <c r="G54" s="1738"/>
      <c r="H54" s="1885"/>
      <c r="I54" s="1738"/>
      <c r="J54" s="1738"/>
      <c r="K54" s="1738"/>
      <c r="L54" s="1738"/>
      <c r="M54" s="1738"/>
      <c r="N54" s="1738"/>
      <c r="O54" s="1738"/>
      <c r="P54" s="1738"/>
      <c r="Q54" s="1738"/>
      <c r="R54" s="1738"/>
      <c r="S54" s="1738"/>
      <c r="T54" s="1738"/>
      <c r="U54" s="1738"/>
      <c r="V54" s="1738"/>
      <c r="W54" s="1738"/>
      <c r="X54" s="1738"/>
      <c r="Y54" s="1738"/>
      <c r="Z54" s="1738"/>
      <c r="AA54" s="1738"/>
      <c r="AB54" s="1738"/>
      <c r="AC54" s="1738"/>
      <c r="AD54" s="1738"/>
      <c r="AE54" s="1738"/>
      <c r="AF54" s="1738"/>
      <c r="AG54" s="1738"/>
      <c r="AH54" s="1738"/>
      <c r="AI54" s="1738"/>
      <c r="AJ54" s="1738"/>
      <c r="AK54" s="1738"/>
      <c r="AL54" s="1738"/>
      <c r="AM54" s="1738"/>
      <c r="AN54" s="1738"/>
      <c r="AO54" s="1738"/>
      <c r="AP54" s="1738"/>
      <c r="AQ54" s="1738"/>
      <c r="AR54" s="1738"/>
      <c r="AS54" s="1738"/>
      <c r="AT54" s="1738"/>
      <c r="AU54" s="1738"/>
      <c r="AV54" s="1738"/>
      <c r="AW54" s="1738"/>
      <c r="AX54" s="1738"/>
      <c r="AY54" s="1738"/>
      <c r="AZ54" s="1738"/>
      <c r="BA54" s="1738"/>
      <c r="BB54" s="1738"/>
      <c r="BC54" s="1738"/>
      <c r="BD54" s="1738"/>
      <c r="BE54" s="1738"/>
      <c r="BF54" s="1738"/>
      <c r="BG54" s="1738"/>
      <c r="BH54" s="1738"/>
      <c r="BI54" s="1738"/>
      <c r="BJ54" s="1738"/>
      <c r="BK54" s="1738"/>
      <c r="BL54" s="1738"/>
      <c r="BM54" s="1738"/>
      <c r="BN54" s="1738"/>
      <c r="BO54" s="1738"/>
      <c r="BP54" s="1738"/>
      <c r="BQ54" s="1738"/>
      <c r="BR54" s="1738"/>
      <c r="BS54" s="1738"/>
      <c r="BT54" s="1738"/>
      <c r="BU54" s="1738"/>
      <c r="BV54" s="1738"/>
      <c r="BW54" s="1738"/>
      <c r="BX54" s="1738"/>
      <c r="BY54" s="1738"/>
      <c r="BZ54" s="1738"/>
      <c r="CA54" s="1738"/>
      <c r="CB54" s="1738"/>
      <c r="CC54" s="1738"/>
      <c r="CD54" s="1806"/>
      <c r="CH54" s="1738"/>
      <c r="CI54" s="1738"/>
      <c r="CJ54" s="1738"/>
      <c r="CK54" s="1738"/>
      <c r="CL54" s="1876"/>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c r="DL54" s="160"/>
      <c r="DM54" s="160"/>
      <c r="DN54" s="160"/>
      <c r="DO54" s="160"/>
      <c r="DP54" s="160"/>
      <c r="DQ54" s="160"/>
      <c r="DR54" s="160"/>
      <c r="DS54" s="160"/>
      <c r="DZ54" s="160"/>
      <c r="EA54" s="160"/>
      <c r="EB54" s="160"/>
      <c r="EF54" s="160"/>
      <c r="EG54" s="160"/>
      <c r="EH54" s="160"/>
      <c r="EI54" s="160"/>
      <c r="EJ54" s="160"/>
      <c r="EK54" s="160"/>
      <c r="EL54" s="160"/>
      <c r="EM54" s="160"/>
      <c r="EN54" s="160"/>
      <c r="EO54" s="160"/>
      <c r="EP54" s="160"/>
      <c r="EQ54" s="160"/>
      <c r="ER54" s="160"/>
      <c r="ES54" s="160"/>
      <c r="ET54" s="160"/>
      <c r="EU54" s="160"/>
      <c r="EV54" s="160"/>
      <c r="EW54" s="160"/>
      <c r="EX54" s="160"/>
      <c r="EY54" s="160"/>
      <c r="EZ54" s="160"/>
      <c r="FA54" s="160"/>
      <c r="FB54" s="160"/>
      <c r="FC54" s="160"/>
      <c r="FD54" s="160"/>
      <c r="FE54" s="160"/>
      <c r="FF54" s="160"/>
      <c r="FG54" s="160"/>
      <c r="FH54" s="160"/>
      <c r="FI54" s="160"/>
    </row>
    <row r="55" spans="2:171" s="143" customFormat="1" ht="24.9" customHeight="1">
      <c r="B55" s="1766"/>
      <c r="C55" s="1738"/>
      <c r="D55" s="1738"/>
      <c r="E55" s="1738"/>
      <c r="F55" s="1738"/>
      <c r="G55" s="1738"/>
      <c r="H55" s="1738"/>
      <c r="I55" s="1738"/>
      <c r="J55" s="1738"/>
      <c r="K55" s="1738"/>
      <c r="L55" s="1738"/>
      <c r="M55" s="1738"/>
      <c r="N55" s="1738"/>
      <c r="O55" s="1738"/>
      <c r="P55" s="1738"/>
      <c r="Q55" s="1738"/>
      <c r="R55" s="1738"/>
      <c r="S55" s="1738"/>
      <c r="T55" s="1738"/>
      <c r="U55" s="1738"/>
      <c r="V55" s="1738"/>
      <c r="W55" s="1738"/>
      <c r="X55" s="1738"/>
      <c r="Y55" s="1738"/>
      <c r="Z55" s="1738"/>
      <c r="AA55" s="1738"/>
      <c r="AB55" s="1738"/>
      <c r="AC55" s="1738"/>
      <c r="AD55" s="1738"/>
      <c r="AE55" s="1738"/>
      <c r="AF55" s="1738"/>
      <c r="AG55" s="1738"/>
      <c r="AH55" s="1738"/>
      <c r="AI55" s="1738"/>
      <c r="AJ55" s="1738"/>
      <c r="AK55" s="1738"/>
      <c r="AL55" s="1738"/>
      <c r="AM55" s="1738"/>
      <c r="AN55" s="1738"/>
      <c r="AO55" s="1738"/>
      <c r="AP55" s="1738"/>
      <c r="AQ55" s="1738"/>
      <c r="AR55" s="1738"/>
      <c r="AS55" s="1738"/>
      <c r="AT55" s="1738"/>
      <c r="AU55" s="1738"/>
      <c r="AV55" s="1738"/>
      <c r="AW55" s="1738"/>
      <c r="AX55" s="1738"/>
      <c r="AY55" s="1738"/>
      <c r="AZ55" s="1738"/>
      <c r="BA55" s="1738"/>
      <c r="BB55" s="1738"/>
      <c r="BC55" s="1738"/>
      <c r="BD55" s="1738"/>
      <c r="BE55" s="1738"/>
      <c r="BF55" s="1738"/>
      <c r="BG55" s="1738"/>
      <c r="BH55" s="1738"/>
      <c r="BI55" s="1738"/>
      <c r="BJ55" s="1738"/>
      <c r="BK55" s="1738"/>
      <c r="BL55" s="1738"/>
      <c r="BM55" s="1738"/>
      <c r="BN55" s="1738"/>
      <c r="BO55" s="1738"/>
      <c r="BP55" s="1738"/>
      <c r="BQ55" s="1738"/>
      <c r="BR55" s="1738"/>
      <c r="BS55" s="1738"/>
      <c r="BT55" s="1738"/>
      <c r="BU55" s="1738"/>
      <c r="BV55" s="1738"/>
      <c r="BW55" s="1738"/>
      <c r="BX55" s="1738"/>
      <c r="BY55" s="1738"/>
      <c r="BZ55" s="1738"/>
      <c r="CA55" s="1738"/>
      <c r="CB55" s="1738"/>
      <c r="CC55" s="1738"/>
      <c r="CD55" s="1806"/>
      <c r="CH55" s="1738"/>
      <c r="CI55" s="1738"/>
      <c r="CJ55" s="1738"/>
      <c r="CK55" s="1738"/>
      <c r="CL55" s="1876"/>
      <c r="CP55" s="160"/>
      <c r="CQ55" s="160"/>
      <c r="CR55" s="160"/>
      <c r="CS55" s="160"/>
      <c r="CT55" s="160"/>
      <c r="CU55" s="160"/>
      <c r="CV55" s="160"/>
      <c r="CW55" s="160"/>
      <c r="CX55" s="160"/>
      <c r="CY55" s="160"/>
      <c r="CZ55" s="160"/>
      <c r="DA55" s="160"/>
      <c r="DB55" s="160"/>
      <c r="DC55" s="160"/>
      <c r="DD55" s="160"/>
      <c r="DE55" s="160"/>
      <c r="DF55" s="160"/>
      <c r="DG55" s="160"/>
      <c r="DH55" s="160"/>
      <c r="DI55" s="160"/>
      <c r="DJ55" s="160"/>
      <c r="DK55" s="160"/>
      <c r="DL55" s="160"/>
      <c r="DM55" s="160"/>
      <c r="DN55" s="160"/>
      <c r="DO55" s="160"/>
      <c r="DP55" s="160"/>
      <c r="DQ55" s="160"/>
      <c r="DR55" s="160"/>
      <c r="DS55" s="160"/>
      <c r="DZ55" s="160"/>
      <c r="EA55" s="160"/>
      <c r="EB55" s="160"/>
      <c r="EF55" s="160"/>
      <c r="EG55" s="160"/>
      <c r="EH55" s="160"/>
      <c r="EI55" s="160"/>
      <c r="EJ55" s="160"/>
      <c r="EK55" s="160"/>
      <c r="EL55" s="160"/>
      <c r="EM55" s="160"/>
      <c r="EN55" s="160"/>
      <c r="EO55" s="160"/>
      <c r="EP55" s="160"/>
      <c r="EQ55" s="160"/>
      <c r="ER55" s="160"/>
      <c r="ES55" s="160"/>
      <c r="ET55" s="160"/>
      <c r="EU55" s="160"/>
      <c r="EV55" s="160"/>
      <c r="EW55" s="160"/>
      <c r="EX55" s="160"/>
      <c r="EY55" s="160"/>
      <c r="EZ55" s="160"/>
      <c r="FA55" s="160"/>
      <c r="FB55" s="160"/>
      <c r="FC55" s="160"/>
      <c r="FD55" s="160"/>
      <c r="FE55" s="160"/>
      <c r="FF55" s="160"/>
      <c r="FG55" s="160"/>
      <c r="FH55" s="160"/>
      <c r="FI55" s="160"/>
    </row>
    <row r="56" spans="2:171" s="143" customFormat="1" ht="30" customHeight="1">
      <c r="B56" s="1766"/>
      <c r="C56" s="1738"/>
      <c r="D56" s="356" t="s">
        <v>1879</v>
      </c>
      <c r="E56" s="1738"/>
      <c r="F56" s="1738"/>
      <c r="G56" s="1738"/>
      <c r="H56" s="1738"/>
      <c r="I56" s="1738"/>
      <c r="J56" s="1738"/>
      <c r="K56" s="1738"/>
      <c r="L56" s="1738"/>
      <c r="M56" s="1738"/>
      <c r="N56" s="1738"/>
      <c r="O56" s="1738"/>
      <c r="P56" s="1738"/>
      <c r="Q56" s="1738"/>
      <c r="R56" s="1738"/>
      <c r="S56" s="1738"/>
      <c r="T56" s="1738"/>
      <c r="U56" s="1738"/>
      <c r="V56" s="1738"/>
      <c r="W56" s="1738"/>
      <c r="X56" s="1738"/>
      <c r="Y56" s="1738"/>
      <c r="Z56" s="1738"/>
      <c r="AA56" s="1738"/>
      <c r="AB56" s="1738"/>
      <c r="AC56" s="1738"/>
      <c r="AD56" s="1738"/>
      <c r="AE56" s="1738"/>
      <c r="AF56" s="1738"/>
      <c r="AG56" s="1738"/>
      <c r="AH56" s="1738"/>
      <c r="AI56" s="1738"/>
      <c r="AJ56" s="1738"/>
      <c r="AK56" s="1738"/>
      <c r="AL56" s="1738"/>
      <c r="AM56" s="1738"/>
      <c r="AN56" s="1738"/>
      <c r="AO56" s="1738"/>
      <c r="AP56" s="1738"/>
      <c r="AQ56" s="1738"/>
      <c r="AR56" s="1738"/>
      <c r="AS56" s="1738"/>
      <c r="AT56" s="1738"/>
      <c r="AU56" s="1738"/>
      <c r="AV56" s="1738"/>
      <c r="AW56" s="1738"/>
      <c r="AX56" s="1738"/>
      <c r="AY56" s="1738"/>
      <c r="AZ56" s="1738"/>
      <c r="BA56" s="1738"/>
      <c r="BB56" s="1738"/>
      <c r="BC56" s="1738"/>
      <c r="BD56" s="1738"/>
      <c r="BE56" s="1738"/>
      <c r="BF56" s="1738"/>
      <c r="BG56" s="1738"/>
      <c r="BH56" s="1738"/>
      <c r="BI56" s="1738"/>
      <c r="BJ56" s="1738"/>
      <c r="BK56" s="1738"/>
      <c r="BL56" s="1738"/>
      <c r="BM56" s="1738"/>
      <c r="BN56" s="1738"/>
      <c r="BO56" s="1738"/>
      <c r="BP56" s="1738"/>
      <c r="BQ56" s="1738"/>
      <c r="BR56" s="1738"/>
      <c r="BS56" s="1738"/>
      <c r="BT56" s="1738"/>
      <c r="BU56" s="1738"/>
      <c r="BV56" s="1738"/>
      <c r="BW56" s="1738"/>
      <c r="BX56" s="1738"/>
      <c r="BY56" s="1738"/>
      <c r="BZ56" s="1738"/>
      <c r="CA56" s="1738"/>
      <c r="CB56" s="1738"/>
      <c r="CC56" s="1738"/>
      <c r="CD56" s="1806"/>
      <c r="CH56" s="1738"/>
      <c r="CI56" s="1738"/>
      <c r="CJ56" s="1738"/>
      <c r="CK56" s="1738"/>
      <c r="CL56" s="1876"/>
      <c r="CP56" s="160"/>
      <c r="CQ56" s="160"/>
      <c r="CR56" s="160"/>
      <c r="CS56" s="160"/>
      <c r="CT56" s="160"/>
      <c r="CU56" s="160"/>
      <c r="CV56" s="160"/>
      <c r="CW56" s="160"/>
      <c r="CX56" s="160"/>
      <c r="CY56" s="160"/>
      <c r="CZ56" s="160"/>
      <c r="DA56" s="160"/>
      <c r="DB56" s="160"/>
      <c r="DC56" s="160"/>
      <c r="DD56" s="160"/>
      <c r="DE56" s="160"/>
      <c r="DF56" s="160"/>
      <c r="DG56" s="160"/>
      <c r="DH56" s="160"/>
      <c r="DI56" s="160"/>
      <c r="DJ56" s="160"/>
      <c r="DK56" s="160"/>
      <c r="DL56" s="160"/>
      <c r="DM56" s="160"/>
      <c r="DN56" s="160"/>
      <c r="DO56" s="160"/>
      <c r="DP56" s="160"/>
      <c r="DQ56" s="160"/>
      <c r="DR56" s="160"/>
      <c r="DS56" s="160"/>
      <c r="DZ56" s="160"/>
      <c r="EA56" s="160"/>
      <c r="EB56" s="160"/>
      <c r="EF56" s="160"/>
      <c r="EG56" s="160"/>
      <c r="EH56" s="160"/>
      <c r="EI56" s="160"/>
      <c r="EJ56" s="160"/>
      <c r="EK56" s="160"/>
      <c r="EL56" s="160"/>
      <c r="EM56" s="160"/>
      <c r="EN56" s="160"/>
      <c r="EO56" s="160"/>
      <c r="EP56" s="160"/>
      <c r="EQ56" s="160"/>
      <c r="ER56" s="160"/>
      <c r="ES56" s="160"/>
      <c r="ET56" s="160"/>
      <c r="EU56" s="160"/>
      <c r="EV56" s="160"/>
      <c r="EW56" s="160"/>
      <c r="EX56" s="160"/>
      <c r="EY56" s="160"/>
      <c r="EZ56" s="160"/>
      <c r="FA56" s="160"/>
      <c r="FB56" s="160"/>
      <c r="FC56" s="160"/>
      <c r="FD56" s="160"/>
      <c r="FE56" s="160"/>
      <c r="FF56" s="160"/>
      <c r="FG56" s="160"/>
      <c r="FH56" s="160"/>
      <c r="FI56" s="160"/>
    </row>
    <row r="57" spans="2:171" s="17" customFormat="1" ht="30" customHeight="1">
      <c r="B57" s="1766"/>
      <c r="C57" s="1738"/>
      <c r="D57" s="145" t="s">
        <v>1880</v>
      </c>
      <c r="E57" s="1738"/>
      <c r="F57" s="1738"/>
      <c r="G57" s="1738"/>
      <c r="H57" s="1738"/>
      <c r="I57" s="1738"/>
      <c r="J57" s="1738"/>
      <c r="K57" s="1738"/>
      <c r="L57" s="1738"/>
      <c r="M57" s="1738"/>
      <c r="N57" s="1738"/>
      <c r="O57" s="1738"/>
      <c r="P57" s="1738"/>
      <c r="Q57" s="1738"/>
      <c r="R57" s="1738"/>
      <c r="S57" s="1738"/>
      <c r="T57" s="1738"/>
      <c r="U57" s="1738"/>
      <c r="V57" s="1738"/>
      <c r="W57" s="1738"/>
      <c r="X57" s="1738"/>
      <c r="Y57" s="1738"/>
      <c r="Z57" s="1738"/>
      <c r="AA57" s="1738"/>
      <c r="AB57" s="1738"/>
      <c r="AC57" s="1738"/>
      <c r="AD57" s="1738"/>
      <c r="AE57" s="1738"/>
      <c r="AF57" s="1738"/>
      <c r="AG57" s="1738"/>
      <c r="AH57" s="1738"/>
      <c r="AI57" s="1738"/>
      <c r="AJ57" s="1738"/>
      <c r="AK57" s="1738"/>
      <c r="AL57" s="1738"/>
      <c r="AM57" s="1738"/>
      <c r="AN57" s="1738"/>
      <c r="AO57" s="1738"/>
      <c r="AP57" s="1738"/>
      <c r="AQ57" s="1738"/>
      <c r="AR57" s="1738"/>
      <c r="AS57" s="1738"/>
      <c r="AT57" s="1738"/>
      <c r="AU57" s="1738"/>
      <c r="AV57" s="1738"/>
      <c r="AW57" s="1738"/>
      <c r="AX57" s="1738"/>
      <c r="AY57" s="1738"/>
      <c r="AZ57" s="1738"/>
      <c r="BA57" s="1738"/>
      <c r="BB57" s="1738"/>
      <c r="BC57" s="1738"/>
      <c r="BD57" s="1738"/>
      <c r="BE57" s="1738"/>
      <c r="BF57" s="1738"/>
      <c r="BG57" s="1738"/>
      <c r="BH57" s="1738"/>
      <c r="BI57" s="1738"/>
      <c r="BJ57" s="1738"/>
      <c r="BK57" s="1738"/>
      <c r="BL57" s="1738"/>
      <c r="BM57" s="1738"/>
      <c r="BN57" s="1738"/>
      <c r="BO57" s="1738"/>
      <c r="BP57" s="1738"/>
      <c r="BQ57" s="1738"/>
      <c r="BR57" s="1738"/>
      <c r="BS57" s="1738"/>
      <c r="BT57" s="1738"/>
      <c r="BU57" s="1738"/>
      <c r="BV57" s="1738"/>
      <c r="BW57" s="1738"/>
      <c r="BX57" s="1738"/>
      <c r="BY57" s="1738"/>
      <c r="BZ57" s="1738"/>
      <c r="CA57" s="1738"/>
      <c r="CB57" s="1738"/>
      <c r="CC57" s="1738"/>
      <c r="CD57" s="1806"/>
      <c r="CH57" s="1738"/>
      <c r="CI57" s="1738"/>
      <c r="CJ57" s="1738"/>
      <c r="CK57" s="1738"/>
      <c r="CL57" s="1876"/>
      <c r="CP57" s="160"/>
      <c r="CQ57" s="160"/>
      <c r="CR57" s="160"/>
      <c r="CS57" s="160"/>
      <c r="CT57" s="160"/>
      <c r="CU57" s="160"/>
      <c r="CV57" s="160"/>
      <c r="CW57" s="160"/>
      <c r="CX57" s="160"/>
      <c r="CY57" s="160"/>
      <c r="CZ57" s="160"/>
      <c r="DA57" s="160"/>
      <c r="DB57" s="160"/>
      <c r="DC57" s="160"/>
      <c r="DD57" s="160"/>
      <c r="DE57" s="160"/>
      <c r="DF57" s="160"/>
      <c r="DG57" s="160"/>
      <c r="DH57" s="160"/>
      <c r="DI57" s="160"/>
      <c r="DJ57" s="160"/>
      <c r="DK57" s="160"/>
      <c r="DL57" s="160"/>
      <c r="DM57" s="160"/>
      <c r="DN57" s="160"/>
      <c r="DO57" s="160"/>
      <c r="DP57" s="160"/>
      <c r="DQ57" s="160"/>
      <c r="DR57" s="160"/>
      <c r="DS57" s="160"/>
      <c r="DZ57" s="160"/>
      <c r="EA57" s="160"/>
      <c r="EB57" s="160"/>
      <c r="EF57" s="160"/>
      <c r="EG57" s="160"/>
      <c r="EH57" s="160"/>
      <c r="EI57" s="160"/>
      <c r="EJ57" s="160"/>
      <c r="EK57" s="160"/>
      <c r="EL57" s="160"/>
      <c r="EM57" s="160"/>
      <c r="EN57" s="160"/>
      <c r="EO57" s="160"/>
      <c r="EP57" s="160"/>
      <c r="EQ57" s="160"/>
      <c r="ER57" s="160"/>
      <c r="ES57" s="160"/>
      <c r="ET57" s="160"/>
      <c r="EU57" s="160"/>
      <c r="EV57" s="160"/>
      <c r="EW57" s="160"/>
      <c r="EX57" s="160"/>
      <c r="EY57" s="160"/>
      <c r="EZ57" s="160"/>
      <c r="FA57" s="160"/>
      <c r="FB57" s="160"/>
      <c r="FC57" s="160"/>
      <c r="FD57" s="160"/>
      <c r="FE57" s="160"/>
      <c r="FF57" s="160"/>
      <c r="FG57" s="160"/>
      <c r="FH57" s="160"/>
      <c r="FI57" s="160"/>
    </row>
    <row r="58" spans="2:171" s="17" customFormat="1" ht="24.9" customHeight="1">
      <c r="B58" s="1766"/>
      <c r="C58" s="1738"/>
      <c r="D58" s="1738"/>
      <c r="E58" s="1738"/>
      <c r="F58" s="1738"/>
      <c r="G58" s="1738"/>
      <c r="H58" s="1738"/>
      <c r="I58" s="1738"/>
      <c r="J58" s="1738"/>
      <c r="K58" s="1738"/>
      <c r="L58" s="1738"/>
      <c r="M58" s="1738"/>
      <c r="N58" s="1738"/>
      <c r="O58" s="1738"/>
      <c r="P58" s="1738"/>
      <c r="Q58" s="1738"/>
      <c r="R58" s="1738"/>
      <c r="S58" s="1738"/>
      <c r="T58" s="1738"/>
      <c r="U58" s="1738"/>
      <c r="V58" s="1738"/>
      <c r="W58" s="1738"/>
      <c r="X58" s="1738"/>
      <c r="Y58" s="1738"/>
      <c r="Z58" s="1738"/>
      <c r="AA58" s="1738"/>
      <c r="AB58" s="1738"/>
      <c r="AC58" s="1738"/>
      <c r="AD58" s="1738"/>
      <c r="AE58" s="1738"/>
      <c r="AF58" s="1738"/>
      <c r="AG58" s="1738"/>
      <c r="AH58" s="1738"/>
      <c r="AI58" s="1738"/>
      <c r="AJ58" s="1738"/>
      <c r="AK58" s="1738"/>
      <c r="AL58" s="1738"/>
      <c r="AM58" s="1738"/>
      <c r="AN58" s="1738"/>
      <c r="AO58" s="1738"/>
      <c r="AP58" s="1738"/>
      <c r="AQ58" s="1738"/>
      <c r="AR58" s="1738"/>
      <c r="AS58" s="1738"/>
      <c r="AT58" s="1738"/>
      <c r="AU58" s="1738"/>
      <c r="AV58" s="1738"/>
      <c r="AW58" s="1738"/>
      <c r="AX58" s="1738"/>
      <c r="AY58" s="1738"/>
      <c r="AZ58" s="1738"/>
      <c r="BA58" s="1738"/>
      <c r="BB58" s="1738"/>
      <c r="BC58" s="1738"/>
      <c r="BD58" s="1738"/>
      <c r="BE58" s="1738"/>
      <c r="BF58" s="1738"/>
      <c r="BG58" s="1738"/>
      <c r="BH58" s="1738"/>
      <c r="BI58" s="1738"/>
      <c r="BJ58" s="1738"/>
      <c r="BK58" s="1738"/>
      <c r="BL58" s="1738"/>
      <c r="BM58" s="1738"/>
      <c r="BN58" s="1738"/>
      <c r="BO58" s="1738"/>
      <c r="BP58" s="1738"/>
      <c r="BQ58" s="1738"/>
      <c r="BR58" s="1738"/>
      <c r="BS58" s="1738"/>
      <c r="BT58" s="1738"/>
      <c r="BU58" s="1738"/>
      <c r="BV58" s="160"/>
      <c r="BW58" s="160"/>
      <c r="BX58" s="160"/>
      <c r="BY58" s="147" t="s">
        <v>1857</v>
      </c>
      <c r="BZ58" s="160"/>
      <c r="CA58" s="160"/>
      <c r="CB58" s="1738"/>
      <c r="CC58" s="1738"/>
      <c r="CD58" s="1806"/>
      <c r="CH58" s="1738"/>
      <c r="CI58" s="1738"/>
      <c r="CJ58" s="1738"/>
      <c r="CK58" s="1738"/>
      <c r="CL58" s="1876"/>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c r="DL58" s="160"/>
      <c r="DM58" s="160"/>
      <c r="DN58" s="160"/>
      <c r="DO58" s="160"/>
      <c r="DP58" s="160"/>
      <c r="DQ58" s="160"/>
      <c r="DR58" s="160"/>
      <c r="DS58" s="160"/>
      <c r="DZ58" s="160"/>
      <c r="EA58" s="160"/>
      <c r="EB58" s="160"/>
      <c r="EF58" s="160"/>
      <c r="EG58" s="160"/>
      <c r="EH58" s="160"/>
      <c r="EI58" s="160"/>
      <c r="EJ58" s="160"/>
      <c r="EK58" s="160"/>
      <c r="EL58" s="160"/>
      <c r="EM58" s="160"/>
      <c r="EN58" s="160"/>
      <c r="EO58" s="160"/>
      <c r="EP58" s="160"/>
      <c r="EQ58" s="160"/>
      <c r="ER58" s="160"/>
      <c r="ES58" s="160"/>
      <c r="ET58" s="160"/>
      <c r="EU58" s="160"/>
      <c r="EV58" s="160"/>
      <c r="EW58" s="160"/>
      <c r="EX58" s="160"/>
      <c r="EY58" s="160"/>
      <c r="EZ58" s="160"/>
      <c r="FA58" s="160"/>
      <c r="FB58" s="160"/>
      <c r="FC58" s="160"/>
      <c r="FD58" s="160"/>
      <c r="FE58" s="160"/>
      <c r="FF58" s="160"/>
      <c r="FG58" s="160"/>
      <c r="FH58" s="160"/>
      <c r="FI58" s="160"/>
    </row>
    <row r="59" spans="2:171" s="17" customFormat="1" ht="30" customHeight="1">
      <c r="B59" s="1800"/>
      <c r="C59" s="1738"/>
      <c r="D59" s="147" t="s">
        <v>19</v>
      </c>
      <c r="E59" s="160"/>
      <c r="F59" s="148" t="s">
        <v>1881</v>
      </c>
      <c r="G59" s="1738"/>
      <c r="H59" s="1738"/>
      <c r="I59" s="1738"/>
      <c r="J59" s="1738"/>
      <c r="K59" s="1738"/>
      <c r="L59" s="1738"/>
      <c r="M59" s="1738"/>
      <c r="N59" s="1738"/>
      <c r="O59" s="1738"/>
      <c r="P59" s="1738"/>
      <c r="Q59" s="1738"/>
      <c r="R59" s="1738"/>
      <c r="S59" s="1738"/>
      <c r="T59" s="1738"/>
      <c r="U59" s="1738"/>
      <c r="V59" s="1738"/>
      <c r="W59" s="1738"/>
      <c r="X59" s="1738"/>
      <c r="Y59" s="1738"/>
      <c r="Z59" s="1738"/>
      <c r="AA59" s="1738"/>
      <c r="AB59" s="1738"/>
      <c r="AC59" s="1738"/>
      <c r="AD59" s="1738"/>
      <c r="AE59" s="1738"/>
      <c r="AF59" s="1738"/>
      <c r="AG59" s="1738"/>
      <c r="AH59" s="1738"/>
      <c r="AI59" s="1738"/>
      <c r="AJ59" s="2275" t="s">
        <v>42</v>
      </c>
      <c r="AK59" s="3099"/>
      <c r="AL59" s="3273"/>
      <c r="AM59" s="3258"/>
      <c r="AN59" s="3259"/>
      <c r="AO59" s="3260"/>
      <c r="AP59" s="1738"/>
      <c r="AQ59" s="1738"/>
      <c r="AR59" s="147" t="s">
        <v>399</v>
      </c>
      <c r="AS59" s="160"/>
      <c r="AT59" s="148" t="s">
        <v>1882</v>
      </c>
      <c r="AU59" s="1738"/>
      <c r="AV59" s="1738"/>
      <c r="AW59" s="1738"/>
      <c r="AX59" s="1738"/>
      <c r="AY59" s="1738"/>
      <c r="AZ59" s="1738"/>
      <c r="BA59" s="1738"/>
      <c r="BB59" s="1738"/>
      <c r="BC59" s="1738"/>
      <c r="BD59" s="1738"/>
      <c r="BE59" s="1738"/>
      <c r="BF59" s="1738"/>
      <c r="BG59" s="1738"/>
      <c r="BH59" s="1738"/>
      <c r="BI59" s="1738"/>
      <c r="BJ59" s="1738"/>
      <c r="BK59" s="1738"/>
      <c r="BL59" s="1738"/>
      <c r="BM59" s="1738"/>
      <c r="BN59" s="1738"/>
      <c r="BO59" s="1738"/>
      <c r="BP59" s="1738"/>
      <c r="BQ59" s="1738"/>
      <c r="BR59" s="1738"/>
      <c r="BS59" s="1738"/>
      <c r="BT59" s="1738"/>
      <c r="BU59" s="1738"/>
      <c r="BV59" s="2275" t="s">
        <v>89</v>
      </c>
      <c r="BW59" s="3099"/>
      <c r="BX59" s="3273"/>
      <c r="BY59" s="3258"/>
      <c r="BZ59" s="3259"/>
      <c r="CA59" s="3260"/>
      <c r="CB59" s="1738"/>
      <c r="CC59" s="1738"/>
      <c r="CD59" s="1806"/>
      <c r="CH59" s="1738"/>
      <c r="CI59" s="1738"/>
      <c r="CJ59" s="1738"/>
      <c r="CK59" s="1738"/>
      <c r="CL59" s="1876"/>
      <c r="CP59" s="160"/>
      <c r="CQ59" s="160"/>
      <c r="CR59" s="160"/>
      <c r="CS59" s="160"/>
      <c r="CT59" s="160"/>
      <c r="CU59" s="160"/>
      <c r="CV59" s="160"/>
      <c r="CW59" s="160"/>
      <c r="CX59" s="160"/>
      <c r="CY59" s="160"/>
      <c r="CZ59" s="160"/>
      <c r="DA59" s="160"/>
      <c r="DB59" s="160"/>
      <c r="DC59" s="160"/>
      <c r="DD59" s="160"/>
      <c r="DE59" s="160"/>
      <c r="DF59" s="160"/>
      <c r="DG59" s="160"/>
      <c r="DH59" s="160"/>
      <c r="DI59" s="160"/>
      <c r="DJ59" s="160"/>
      <c r="DK59" s="160"/>
      <c r="DL59" s="160"/>
      <c r="DM59" s="160"/>
      <c r="DN59" s="160"/>
      <c r="DO59" s="160"/>
      <c r="DP59" s="160"/>
      <c r="DQ59" s="160"/>
      <c r="DR59" s="160"/>
      <c r="DS59" s="160"/>
      <c r="DZ59" s="160"/>
      <c r="EA59" s="160"/>
      <c r="EB59" s="1738"/>
      <c r="EC59" s="1738"/>
      <c r="ED59" s="1738"/>
      <c r="EE59" s="1738"/>
      <c r="EF59" s="1738"/>
      <c r="EG59" s="1738"/>
      <c r="EH59" s="1738"/>
      <c r="EI59" s="1738"/>
      <c r="EJ59" s="1738"/>
      <c r="EK59" s="1738"/>
      <c r="EL59" s="1738"/>
      <c r="EM59" s="1738"/>
      <c r="EN59" s="1738"/>
      <c r="EO59" s="1738"/>
      <c r="EP59" s="1738"/>
      <c r="EQ59" s="1738"/>
      <c r="ER59" s="1738"/>
      <c r="ES59" s="1738"/>
      <c r="ET59" s="1738"/>
      <c r="EU59" s="1738"/>
      <c r="EV59" s="1738"/>
      <c r="EW59" s="1738"/>
      <c r="EX59" s="1738"/>
      <c r="EY59" s="1738"/>
      <c r="EZ59" s="1738"/>
      <c r="FA59" s="1738"/>
      <c r="FB59" s="1738"/>
      <c r="FC59" s="1738"/>
      <c r="FD59" s="1738"/>
      <c r="FE59" s="1738"/>
      <c r="FF59" s="1738"/>
      <c r="FG59" s="1738"/>
      <c r="FH59" s="1738"/>
      <c r="FI59" s="1738"/>
      <c r="FJ59" s="1738"/>
      <c r="FK59" s="1738"/>
      <c r="FL59" s="1738"/>
      <c r="FM59" s="160"/>
      <c r="FN59" s="160"/>
      <c r="FO59" s="160"/>
    </row>
    <row r="60" spans="2:171" s="17" customFormat="1" ht="30" customHeight="1">
      <c r="B60" s="1800"/>
      <c r="C60" s="1738"/>
      <c r="D60" s="160"/>
      <c r="E60" s="160"/>
      <c r="F60" s="152" t="s">
        <v>1883</v>
      </c>
      <c r="G60" s="1738"/>
      <c r="H60" s="1738"/>
      <c r="I60" s="1738"/>
      <c r="J60" s="1738"/>
      <c r="K60" s="1738"/>
      <c r="L60" s="1738"/>
      <c r="M60" s="1738"/>
      <c r="N60" s="1738"/>
      <c r="O60" s="1738"/>
      <c r="P60" s="1738"/>
      <c r="Q60" s="1738"/>
      <c r="R60" s="1738"/>
      <c r="S60" s="1738"/>
      <c r="T60" s="1738"/>
      <c r="U60" s="1738"/>
      <c r="V60" s="1738"/>
      <c r="W60" s="1738"/>
      <c r="X60" s="1738"/>
      <c r="Y60" s="1738"/>
      <c r="Z60" s="1738"/>
      <c r="AA60" s="1738"/>
      <c r="AB60" s="1738"/>
      <c r="AC60" s="1738"/>
      <c r="AD60" s="1738"/>
      <c r="AE60" s="1738"/>
      <c r="AF60" s="1738"/>
      <c r="AG60" s="1738"/>
      <c r="AH60" s="1738"/>
      <c r="AI60" s="1738"/>
      <c r="AJ60" s="3099"/>
      <c r="AK60" s="3099"/>
      <c r="AL60" s="3273"/>
      <c r="AM60" s="3261"/>
      <c r="AN60" s="3262"/>
      <c r="AO60" s="3263"/>
      <c r="AP60" s="1738"/>
      <c r="AQ60" s="1738"/>
      <c r="AR60" s="160"/>
      <c r="AS60" s="160"/>
      <c r="AT60" s="152" t="s">
        <v>1884</v>
      </c>
      <c r="AU60" s="1738"/>
      <c r="AV60" s="1738"/>
      <c r="AW60" s="1738"/>
      <c r="AX60" s="1738"/>
      <c r="AY60" s="1738"/>
      <c r="AZ60" s="1738"/>
      <c r="BA60" s="1738"/>
      <c r="BB60" s="1738"/>
      <c r="BC60" s="1738"/>
      <c r="BD60" s="1738"/>
      <c r="BE60" s="1738"/>
      <c r="BF60" s="1738"/>
      <c r="BG60" s="1738"/>
      <c r="BH60" s="1738"/>
      <c r="BI60" s="1738"/>
      <c r="BJ60" s="1738"/>
      <c r="BK60" s="1738"/>
      <c r="BL60" s="1738"/>
      <c r="BM60" s="1738"/>
      <c r="BN60" s="1738"/>
      <c r="BO60" s="1738"/>
      <c r="BP60" s="1738"/>
      <c r="BQ60" s="1738"/>
      <c r="BR60" s="1738"/>
      <c r="BS60" s="1738"/>
      <c r="BT60" s="1738"/>
      <c r="BU60" s="1738"/>
      <c r="BV60" s="3099"/>
      <c r="BW60" s="3099"/>
      <c r="BX60" s="3273"/>
      <c r="BY60" s="3261"/>
      <c r="BZ60" s="3262"/>
      <c r="CA60" s="3263"/>
      <c r="CB60" s="1738"/>
      <c r="CC60" s="1738"/>
      <c r="CD60" s="1806"/>
      <c r="CE60" s="266"/>
      <c r="CF60" s="266"/>
      <c r="CG60" s="266"/>
      <c r="CH60" s="5"/>
      <c r="CI60" s="5"/>
      <c r="CJ60" s="5"/>
      <c r="CK60" s="5"/>
      <c r="CL60" s="1876"/>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c r="DL60" s="160"/>
      <c r="DM60" s="160"/>
      <c r="DN60" s="160"/>
      <c r="DO60" s="160"/>
      <c r="DP60" s="160"/>
      <c r="DQ60" s="160"/>
      <c r="DR60" s="160"/>
      <c r="DS60" s="160"/>
      <c r="DZ60" s="160"/>
      <c r="EA60" s="160"/>
      <c r="EB60" s="1738"/>
      <c r="EC60" s="1738"/>
      <c r="ED60" s="1738"/>
      <c r="EE60" s="1738"/>
      <c r="EF60" s="1738"/>
      <c r="EG60" s="1738"/>
      <c r="EH60" s="1738"/>
      <c r="EI60" s="1738"/>
      <c r="EJ60" s="1738"/>
      <c r="EK60" s="1738"/>
      <c r="EL60" s="1738"/>
      <c r="EM60" s="1738"/>
      <c r="EN60" s="1738"/>
      <c r="EO60" s="1738"/>
      <c r="EP60" s="1738"/>
      <c r="EQ60" s="1738"/>
      <c r="ER60" s="1738"/>
      <c r="ES60" s="1738"/>
      <c r="ET60" s="1738"/>
      <c r="EU60" s="1738"/>
      <c r="EV60" s="1738"/>
      <c r="EW60" s="1738"/>
      <c r="EX60" s="1738"/>
      <c r="EY60" s="1738"/>
      <c r="EZ60" s="1738"/>
      <c r="FA60" s="1738"/>
      <c r="FB60" s="1738"/>
      <c r="FC60" s="1738"/>
      <c r="FD60" s="1738"/>
      <c r="FE60" s="1738"/>
      <c r="FF60" s="1738"/>
      <c r="FG60" s="1738"/>
      <c r="FH60" s="1738"/>
      <c r="FI60" s="1738"/>
      <c r="FJ60" s="1738"/>
      <c r="FK60" s="1738"/>
      <c r="FL60" s="1738"/>
      <c r="FM60" s="160"/>
      <c r="FN60" s="160"/>
      <c r="FO60" s="160"/>
    </row>
    <row r="61" spans="2:171" s="17" customFormat="1" ht="24.9" customHeight="1">
      <c r="B61" s="1800"/>
      <c r="C61" s="1738"/>
      <c r="D61" s="160"/>
      <c r="E61" s="160"/>
      <c r="F61" s="160"/>
      <c r="G61" s="1738"/>
      <c r="H61" s="1738"/>
      <c r="I61" s="1738"/>
      <c r="J61" s="1738"/>
      <c r="K61" s="1738"/>
      <c r="L61" s="1738"/>
      <c r="M61" s="1738"/>
      <c r="N61" s="1738"/>
      <c r="O61" s="1738"/>
      <c r="P61" s="1738"/>
      <c r="Q61" s="1738"/>
      <c r="R61" s="1738"/>
      <c r="S61" s="1738"/>
      <c r="T61" s="1738"/>
      <c r="U61" s="1738"/>
      <c r="V61" s="1738"/>
      <c r="W61" s="1738"/>
      <c r="X61" s="1738"/>
      <c r="Y61" s="1738"/>
      <c r="Z61" s="1738"/>
      <c r="AA61" s="1738"/>
      <c r="AB61" s="1738"/>
      <c r="AC61" s="1738"/>
      <c r="AD61" s="1738"/>
      <c r="AE61" s="1738"/>
      <c r="AF61" s="1738"/>
      <c r="AG61" s="1738"/>
      <c r="AH61" s="1738"/>
      <c r="AI61" s="1738"/>
      <c r="AJ61" s="148"/>
      <c r="AK61" s="148"/>
      <c r="AL61" s="148"/>
      <c r="AM61" s="148"/>
      <c r="AN61" s="148"/>
      <c r="AO61" s="148"/>
      <c r="AP61" s="1738"/>
      <c r="AQ61" s="1738"/>
      <c r="AR61" s="160"/>
      <c r="AS61" s="160"/>
      <c r="AT61" s="160"/>
      <c r="AU61" s="1738"/>
      <c r="AV61" s="1738"/>
      <c r="AW61" s="1738"/>
      <c r="AX61" s="1738"/>
      <c r="AY61" s="1738"/>
      <c r="AZ61" s="1738"/>
      <c r="BA61" s="1738"/>
      <c r="BB61" s="1738"/>
      <c r="BC61" s="1738"/>
      <c r="BD61" s="1738"/>
      <c r="BE61" s="1738"/>
      <c r="BF61" s="1738"/>
      <c r="BG61" s="1738"/>
      <c r="BH61" s="1738"/>
      <c r="BI61" s="1738"/>
      <c r="BJ61" s="1738"/>
      <c r="BK61" s="1738"/>
      <c r="BL61" s="1738"/>
      <c r="BM61" s="1738"/>
      <c r="BN61" s="1738"/>
      <c r="BO61" s="1738"/>
      <c r="BP61" s="1738"/>
      <c r="BQ61" s="1738"/>
      <c r="BR61" s="1738"/>
      <c r="BS61" s="1738"/>
      <c r="BT61" s="1738"/>
      <c r="BU61" s="1738"/>
      <c r="BV61" s="160"/>
      <c r="BW61" s="160"/>
      <c r="BX61" s="160"/>
      <c r="BY61" s="160"/>
      <c r="BZ61" s="160"/>
      <c r="CA61" s="160"/>
      <c r="CB61" s="1738"/>
      <c r="CC61" s="1738"/>
      <c r="CD61" s="1806"/>
      <c r="CE61" s="266"/>
      <c r="CF61" s="266"/>
      <c r="CG61" s="266"/>
      <c r="CH61" s="5"/>
      <c r="CI61" s="5"/>
      <c r="CJ61" s="5"/>
      <c r="CK61" s="5"/>
      <c r="CL61" s="1876"/>
      <c r="CP61" s="160"/>
      <c r="CQ61" s="160"/>
      <c r="CR61" s="160"/>
      <c r="CS61" s="160"/>
      <c r="CT61" s="160"/>
      <c r="CU61" s="160"/>
      <c r="CV61" s="160"/>
      <c r="CW61" s="160"/>
      <c r="CX61" s="160"/>
      <c r="CY61" s="160"/>
      <c r="CZ61" s="160"/>
      <c r="DA61" s="160"/>
      <c r="DB61" s="160"/>
      <c r="DC61" s="160"/>
      <c r="DD61" s="160"/>
      <c r="DE61" s="160"/>
      <c r="DF61" s="160"/>
      <c r="DG61" s="160"/>
      <c r="DH61" s="160"/>
      <c r="DI61" s="160"/>
      <c r="DJ61" s="160"/>
      <c r="DK61" s="160"/>
      <c r="DL61" s="160"/>
      <c r="DM61" s="160"/>
      <c r="DN61" s="160"/>
      <c r="DO61" s="160"/>
      <c r="DP61" s="160"/>
      <c r="DQ61" s="160"/>
      <c r="DR61" s="160"/>
      <c r="DS61" s="160"/>
      <c r="DZ61" s="160"/>
      <c r="EA61" s="160"/>
      <c r="EB61" s="1738"/>
      <c r="EC61" s="1738"/>
      <c r="ED61" s="1738"/>
      <c r="EE61" s="1738"/>
      <c r="EF61" s="1738"/>
      <c r="EG61" s="1738"/>
      <c r="EH61" s="1738"/>
      <c r="EI61" s="1738"/>
      <c r="EJ61" s="1738"/>
      <c r="EK61" s="1738"/>
      <c r="EL61" s="1738"/>
      <c r="EM61" s="1738"/>
      <c r="EN61" s="1738"/>
      <c r="EO61" s="1738"/>
      <c r="EP61" s="1738"/>
      <c r="EQ61" s="1738"/>
      <c r="ER61" s="1738"/>
      <c r="ES61" s="1738"/>
      <c r="ET61" s="1738"/>
      <c r="EU61" s="1738"/>
      <c r="EV61" s="1738"/>
      <c r="EW61" s="1738"/>
      <c r="EX61" s="1738"/>
      <c r="EY61" s="1738"/>
      <c r="EZ61" s="1738"/>
      <c r="FA61" s="1738"/>
      <c r="FB61" s="1738"/>
      <c r="FC61" s="1738"/>
      <c r="FD61" s="1738"/>
      <c r="FE61" s="1738"/>
      <c r="FF61" s="1738"/>
      <c r="FG61" s="1738"/>
      <c r="FH61" s="1738"/>
      <c r="FI61" s="1738"/>
      <c r="FJ61" s="1738"/>
      <c r="FK61" s="1738"/>
      <c r="FL61" s="1738"/>
      <c r="FM61" s="160"/>
      <c r="FN61" s="160"/>
      <c r="FO61" s="160"/>
    </row>
    <row r="62" spans="2:171" s="17" customFormat="1" ht="30" customHeight="1">
      <c r="B62" s="1824"/>
      <c r="C62" s="1738"/>
      <c r="D62" s="147" t="s">
        <v>20</v>
      </c>
      <c r="E62" s="160"/>
      <c r="F62" s="148" t="s">
        <v>1885</v>
      </c>
      <c r="G62" s="1738"/>
      <c r="H62" s="1738"/>
      <c r="I62" s="1738"/>
      <c r="J62" s="1738"/>
      <c r="K62" s="1738"/>
      <c r="L62" s="1738"/>
      <c r="M62" s="1738"/>
      <c r="N62" s="1738"/>
      <c r="O62" s="1738"/>
      <c r="P62" s="1738"/>
      <c r="Q62" s="1738"/>
      <c r="R62" s="1738"/>
      <c r="S62" s="1738"/>
      <c r="T62" s="1738"/>
      <c r="U62" s="1738"/>
      <c r="V62" s="1738"/>
      <c r="W62" s="1738"/>
      <c r="X62" s="1738"/>
      <c r="Y62" s="1738"/>
      <c r="Z62" s="1738"/>
      <c r="AA62" s="1738"/>
      <c r="AB62" s="1738"/>
      <c r="AC62" s="1738"/>
      <c r="AD62" s="1738"/>
      <c r="AE62" s="1738"/>
      <c r="AF62" s="1738"/>
      <c r="AG62" s="1738"/>
      <c r="AH62" s="1738"/>
      <c r="AI62" s="1738"/>
      <c r="AJ62" s="2275" t="s">
        <v>69</v>
      </c>
      <c r="AK62" s="3099"/>
      <c r="AL62" s="3273"/>
      <c r="AM62" s="3258"/>
      <c r="AN62" s="3259"/>
      <c r="AO62" s="3260"/>
      <c r="AP62" s="1738"/>
      <c r="AQ62" s="1738"/>
      <c r="AR62" s="147" t="s">
        <v>112</v>
      </c>
      <c r="AS62" s="160"/>
      <c r="AT62" s="148" t="s">
        <v>1886</v>
      </c>
      <c r="AU62" s="1738"/>
      <c r="AV62" s="1738"/>
      <c r="AW62" s="1738"/>
      <c r="AX62" s="1738"/>
      <c r="AY62" s="1738"/>
      <c r="AZ62" s="1738"/>
      <c r="BA62" s="1738"/>
      <c r="BB62" s="1738"/>
      <c r="BC62" s="1738"/>
      <c r="BD62" s="1738"/>
      <c r="BE62" s="1738"/>
      <c r="BF62" s="1738"/>
      <c r="BG62" s="1738"/>
      <c r="BH62" s="1738"/>
      <c r="BI62" s="1738"/>
      <c r="BJ62" s="1738"/>
      <c r="BK62" s="1738"/>
      <c r="BL62" s="1738"/>
      <c r="BM62" s="1738"/>
      <c r="BN62" s="1738"/>
      <c r="BO62" s="1738"/>
      <c r="BP62" s="1738"/>
      <c r="BQ62" s="1738"/>
      <c r="BR62" s="1738"/>
      <c r="BS62" s="1738"/>
      <c r="BT62" s="1738"/>
      <c r="BU62" s="1738"/>
      <c r="BV62" s="2275" t="s">
        <v>132</v>
      </c>
      <c r="BW62" s="3099"/>
      <c r="BX62" s="3273"/>
      <c r="BY62" s="3258"/>
      <c r="BZ62" s="3259"/>
      <c r="CA62" s="3260"/>
      <c r="CB62" s="1738"/>
      <c r="CC62" s="1738"/>
      <c r="CD62" s="1806"/>
      <c r="CE62" s="266"/>
      <c r="CF62" s="266"/>
      <c r="CG62" s="266"/>
      <c r="CH62" s="5"/>
      <c r="CI62" s="5"/>
      <c r="CJ62" s="5"/>
      <c r="CK62" s="5"/>
      <c r="CL62" s="5"/>
      <c r="CM62" s="5"/>
      <c r="EB62" s="1738"/>
      <c r="EC62" s="1738"/>
      <c r="ED62" s="1738"/>
      <c r="EE62" s="1738"/>
      <c r="EF62" s="1738"/>
      <c r="EG62" s="1738"/>
      <c r="EH62" s="1738"/>
      <c r="EI62" s="1738"/>
      <c r="EJ62" s="1738"/>
      <c r="EK62" s="1738"/>
      <c r="EL62" s="1738"/>
      <c r="EM62" s="1738"/>
      <c r="EN62" s="1738"/>
      <c r="EO62" s="1738"/>
      <c r="EP62" s="1738"/>
      <c r="EQ62" s="1738"/>
      <c r="ER62" s="1738"/>
      <c r="ES62" s="1738"/>
      <c r="ET62" s="1738"/>
      <c r="EU62" s="1738"/>
      <c r="EV62" s="1738"/>
      <c r="EW62" s="1738"/>
      <c r="EX62" s="1738"/>
      <c r="EY62" s="1738"/>
      <c r="EZ62" s="1738"/>
      <c r="FA62" s="1738"/>
      <c r="FB62" s="1738"/>
      <c r="FC62" s="1738"/>
      <c r="FD62" s="1738"/>
      <c r="FE62" s="1738"/>
      <c r="FF62" s="1738"/>
      <c r="FG62" s="1738"/>
      <c r="FH62" s="1738"/>
      <c r="FI62" s="1738"/>
      <c r="FJ62" s="1738"/>
      <c r="FK62" s="1738"/>
      <c r="FL62" s="1738"/>
    </row>
    <row r="63" spans="2:171" s="17" customFormat="1" ht="30" customHeight="1">
      <c r="B63" s="481"/>
      <c r="C63" s="1738"/>
      <c r="D63" s="160"/>
      <c r="E63" s="160"/>
      <c r="F63" s="152" t="s">
        <v>1887</v>
      </c>
      <c r="G63" s="1738"/>
      <c r="H63" s="1738"/>
      <c r="I63" s="1738"/>
      <c r="J63" s="1738"/>
      <c r="K63" s="1738"/>
      <c r="L63" s="1738"/>
      <c r="M63" s="1738"/>
      <c r="N63" s="1738"/>
      <c r="O63" s="1738"/>
      <c r="P63" s="1738"/>
      <c r="Q63" s="1738"/>
      <c r="R63" s="1738"/>
      <c r="S63" s="1738"/>
      <c r="T63" s="1738"/>
      <c r="U63" s="1738"/>
      <c r="V63" s="1738"/>
      <c r="W63" s="1738"/>
      <c r="X63" s="1738"/>
      <c r="Y63" s="1738"/>
      <c r="Z63" s="1738"/>
      <c r="AA63" s="1738"/>
      <c r="AB63" s="1738"/>
      <c r="AC63" s="1738"/>
      <c r="AD63" s="1738"/>
      <c r="AE63" s="1738"/>
      <c r="AF63" s="1738"/>
      <c r="AG63" s="1738"/>
      <c r="AH63" s="1738"/>
      <c r="AI63" s="1738"/>
      <c r="AJ63" s="3099"/>
      <c r="AK63" s="3099"/>
      <c r="AL63" s="3273"/>
      <c r="AM63" s="3261"/>
      <c r="AN63" s="3262"/>
      <c r="AO63" s="3263"/>
      <c r="AP63" s="1738"/>
      <c r="AQ63" s="1738"/>
      <c r="AR63" s="160"/>
      <c r="AS63" s="160"/>
      <c r="AT63" s="152" t="s">
        <v>1888</v>
      </c>
      <c r="AU63" s="1738"/>
      <c r="AV63" s="1738"/>
      <c r="AW63" s="1738"/>
      <c r="AX63" s="1738"/>
      <c r="AY63" s="1738"/>
      <c r="AZ63" s="1738"/>
      <c r="BA63" s="1738"/>
      <c r="BB63" s="1738"/>
      <c r="BC63" s="1738"/>
      <c r="BD63" s="1738"/>
      <c r="BE63" s="1738"/>
      <c r="BF63" s="1738"/>
      <c r="BG63" s="1738"/>
      <c r="BH63" s="1738"/>
      <c r="BI63" s="1738"/>
      <c r="BJ63" s="1738"/>
      <c r="BK63" s="1738"/>
      <c r="BL63" s="1738"/>
      <c r="BM63" s="1738"/>
      <c r="BN63" s="1738"/>
      <c r="BO63" s="1738"/>
      <c r="BP63" s="1738"/>
      <c r="BQ63" s="1738"/>
      <c r="BR63" s="1738"/>
      <c r="BS63" s="1738"/>
      <c r="BT63" s="1738"/>
      <c r="BU63" s="1738"/>
      <c r="BV63" s="3099"/>
      <c r="BW63" s="3099"/>
      <c r="BX63" s="3273"/>
      <c r="BY63" s="3261"/>
      <c r="BZ63" s="3262"/>
      <c r="CA63" s="3263"/>
      <c r="CB63" s="1738"/>
      <c r="CC63" s="1738"/>
      <c r="CD63" s="1806"/>
      <c r="CE63" s="266"/>
      <c r="CF63" s="266"/>
      <c r="CG63" s="266"/>
      <c r="CH63" s="5"/>
      <c r="CI63" s="5"/>
      <c r="CJ63" s="5"/>
      <c r="CK63" s="5"/>
      <c r="CL63" s="5"/>
      <c r="CM63" s="5"/>
    </row>
    <row r="64" spans="2:171" s="17" customFormat="1" ht="24.9" customHeight="1">
      <c r="B64" s="481"/>
      <c r="C64" s="1738"/>
      <c r="D64" s="160"/>
      <c r="E64" s="160"/>
      <c r="F64" s="160"/>
      <c r="G64" s="1738"/>
      <c r="H64" s="1738"/>
      <c r="I64" s="1738"/>
      <c r="J64" s="1738"/>
      <c r="K64" s="1738"/>
      <c r="L64" s="1738"/>
      <c r="M64" s="1738"/>
      <c r="N64" s="1738"/>
      <c r="O64" s="1738"/>
      <c r="P64" s="1738"/>
      <c r="Q64" s="1738"/>
      <c r="R64" s="1738"/>
      <c r="S64" s="1738"/>
      <c r="T64" s="1738"/>
      <c r="U64" s="1738"/>
      <c r="V64" s="1738"/>
      <c r="W64" s="1738"/>
      <c r="X64" s="1738"/>
      <c r="Y64" s="1738"/>
      <c r="Z64" s="1738"/>
      <c r="AA64" s="1738"/>
      <c r="AB64" s="1738"/>
      <c r="AC64" s="1738"/>
      <c r="AD64" s="1738"/>
      <c r="AE64" s="1738"/>
      <c r="AF64" s="1738"/>
      <c r="AG64" s="1738"/>
      <c r="AH64" s="1738"/>
      <c r="AI64" s="1738"/>
      <c r="AJ64" s="148"/>
      <c r="AK64" s="148"/>
      <c r="AL64" s="148"/>
      <c r="AM64" s="148"/>
      <c r="AN64" s="148"/>
      <c r="AO64" s="148"/>
      <c r="AP64" s="1738"/>
      <c r="AQ64" s="1738"/>
      <c r="AR64" s="160"/>
      <c r="AS64" s="160"/>
      <c r="AT64" s="160"/>
      <c r="AU64" s="1738"/>
      <c r="AV64" s="1738"/>
      <c r="AW64" s="1738"/>
      <c r="AX64" s="1738"/>
      <c r="AY64" s="1738"/>
      <c r="AZ64" s="1738"/>
      <c r="BA64" s="1738"/>
      <c r="BB64" s="1738"/>
      <c r="BC64" s="1738"/>
      <c r="BD64" s="1738"/>
      <c r="BE64" s="1738"/>
      <c r="BF64" s="1738"/>
      <c r="BG64" s="1738"/>
      <c r="BH64" s="1738"/>
      <c r="BI64" s="1738"/>
      <c r="BJ64" s="1738"/>
      <c r="BK64" s="1738"/>
      <c r="BL64" s="1738"/>
      <c r="BM64" s="1738"/>
      <c r="BN64" s="1738"/>
      <c r="BO64" s="1738"/>
      <c r="BP64" s="1738"/>
      <c r="BQ64" s="1738"/>
      <c r="BR64" s="1738"/>
      <c r="BS64" s="1738"/>
      <c r="BT64" s="1738"/>
      <c r="BU64" s="1738"/>
      <c r="BV64" s="160"/>
      <c r="BW64" s="160"/>
      <c r="BX64" s="160"/>
      <c r="BY64" s="160"/>
      <c r="BZ64" s="160"/>
      <c r="CA64" s="160"/>
      <c r="CB64" s="1738"/>
      <c r="CC64" s="1738"/>
      <c r="CD64" s="1806"/>
      <c r="CE64" s="266"/>
      <c r="CF64" s="266"/>
      <c r="CG64" s="266"/>
      <c r="CH64" s="5"/>
      <c r="CI64" s="5"/>
      <c r="CJ64" s="5"/>
      <c r="CK64" s="5"/>
      <c r="CL64" s="5"/>
      <c r="CM64" s="5"/>
    </row>
    <row r="65" spans="2:91" s="17" customFormat="1" ht="30" customHeight="1">
      <c r="B65" s="1766"/>
      <c r="C65" s="1738"/>
      <c r="D65" s="147" t="s">
        <v>520</v>
      </c>
      <c r="E65" s="160"/>
      <c r="F65" s="148" t="s">
        <v>1889</v>
      </c>
      <c r="G65" s="1738"/>
      <c r="H65" s="1738"/>
      <c r="I65" s="1738"/>
      <c r="J65" s="1738"/>
      <c r="K65" s="1738"/>
      <c r="L65" s="1738"/>
      <c r="M65" s="1738"/>
      <c r="N65" s="1738"/>
      <c r="O65" s="1738"/>
      <c r="P65" s="1738"/>
      <c r="Q65" s="1738"/>
      <c r="R65" s="1738"/>
      <c r="S65" s="1738"/>
      <c r="T65" s="1738"/>
      <c r="U65" s="1738"/>
      <c r="V65" s="1738"/>
      <c r="W65" s="1738"/>
      <c r="X65" s="1738"/>
      <c r="Y65" s="1738"/>
      <c r="Z65" s="1738"/>
      <c r="AA65" s="1738"/>
      <c r="AB65" s="1738"/>
      <c r="AC65" s="1738"/>
      <c r="AD65" s="1738"/>
      <c r="AE65" s="1738"/>
      <c r="AF65" s="1738"/>
      <c r="AG65" s="1738"/>
      <c r="AH65" s="1738"/>
      <c r="AI65" s="1738"/>
      <c r="AJ65" s="2275" t="s">
        <v>64</v>
      </c>
      <c r="AK65" s="3099"/>
      <c r="AL65" s="3273"/>
      <c r="AM65" s="3258"/>
      <c r="AN65" s="3259"/>
      <c r="AO65" s="3260"/>
      <c r="AP65" s="1738"/>
      <c r="AQ65" s="1738"/>
      <c r="AR65" s="147" t="s">
        <v>116</v>
      </c>
      <c r="AS65" s="160"/>
      <c r="AT65" s="148" t="s">
        <v>1850</v>
      </c>
      <c r="AU65" s="1738"/>
      <c r="AV65" s="1738"/>
      <c r="AW65" s="1738"/>
      <c r="AX65" s="1738"/>
      <c r="AY65" s="1738"/>
      <c r="AZ65" s="1738"/>
      <c r="BA65" s="1738"/>
      <c r="BB65" s="1738"/>
      <c r="BC65" s="1738"/>
      <c r="BD65" s="1738"/>
      <c r="BE65" s="1738"/>
      <c r="BF65" s="1738"/>
      <c r="BG65" s="1738"/>
      <c r="BH65" s="1738"/>
      <c r="BI65" s="1738"/>
      <c r="BJ65" s="1738"/>
      <c r="BK65" s="1738"/>
      <c r="BL65" s="1738"/>
      <c r="BM65" s="1738"/>
      <c r="BN65" s="1738"/>
      <c r="BO65" s="1738"/>
      <c r="BP65" s="1738"/>
      <c r="BQ65" s="1738"/>
      <c r="BR65" s="1738"/>
      <c r="BS65" s="1738"/>
      <c r="BT65" s="1738"/>
      <c r="BU65" s="1738"/>
      <c r="BV65" s="2275" t="s">
        <v>66</v>
      </c>
      <c r="BW65" s="3099"/>
      <c r="BX65" s="3273"/>
      <c r="BY65" s="3258"/>
      <c r="BZ65" s="3259"/>
      <c r="CA65" s="3260"/>
      <c r="CB65" s="1738"/>
      <c r="CC65" s="1738"/>
      <c r="CD65" s="1806"/>
      <c r="CE65" s="266"/>
      <c r="CF65" s="266"/>
      <c r="CG65" s="266"/>
      <c r="CH65" s="5"/>
      <c r="CI65" s="5"/>
      <c r="CJ65" s="5"/>
      <c r="CK65" s="5"/>
      <c r="CL65" s="5"/>
      <c r="CM65" s="5"/>
    </row>
    <row r="66" spans="2:91" s="17" customFormat="1" ht="30" customHeight="1">
      <c r="B66" s="1800"/>
      <c r="C66" s="1738"/>
      <c r="D66" s="160"/>
      <c r="E66" s="160"/>
      <c r="F66" s="152" t="s">
        <v>1890</v>
      </c>
      <c r="G66" s="1738"/>
      <c r="H66" s="1738"/>
      <c r="I66" s="1738"/>
      <c r="J66" s="1738"/>
      <c r="K66" s="1738"/>
      <c r="L66" s="1738"/>
      <c r="M66" s="1738"/>
      <c r="N66" s="1738"/>
      <c r="O66" s="1738"/>
      <c r="P66" s="1738"/>
      <c r="Q66" s="1738"/>
      <c r="R66" s="1738"/>
      <c r="S66" s="1738"/>
      <c r="T66" s="1738"/>
      <c r="U66" s="1738"/>
      <c r="V66" s="1738"/>
      <c r="W66" s="1738"/>
      <c r="X66" s="1738"/>
      <c r="Y66" s="1738"/>
      <c r="Z66" s="1738"/>
      <c r="AA66" s="1738"/>
      <c r="AB66" s="1738"/>
      <c r="AC66" s="1738"/>
      <c r="AD66" s="1738"/>
      <c r="AE66" s="1738"/>
      <c r="AF66" s="1738"/>
      <c r="AG66" s="1738"/>
      <c r="AH66" s="1738"/>
      <c r="AI66" s="1738"/>
      <c r="AJ66" s="3099"/>
      <c r="AK66" s="3099"/>
      <c r="AL66" s="3273"/>
      <c r="AM66" s="3261"/>
      <c r="AN66" s="3262"/>
      <c r="AO66" s="3263"/>
      <c r="AP66" s="1738"/>
      <c r="AQ66" s="1738"/>
      <c r="AR66" s="160"/>
      <c r="AS66" s="160"/>
      <c r="AT66" s="152" t="s">
        <v>371</v>
      </c>
      <c r="AU66" s="1738"/>
      <c r="AV66" s="1738"/>
      <c r="AW66" s="1738"/>
      <c r="AX66" s="1738"/>
      <c r="AY66" s="1738"/>
      <c r="AZ66" s="1738"/>
      <c r="BA66" s="1738"/>
      <c r="BB66" s="1738"/>
      <c r="BC66" s="1738"/>
      <c r="BD66" s="1738"/>
      <c r="BE66" s="1738"/>
      <c r="BF66" s="1738"/>
      <c r="BG66" s="1738"/>
      <c r="BH66" s="1738"/>
      <c r="BI66" s="1738"/>
      <c r="BJ66" s="1738"/>
      <c r="BK66" s="1738"/>
      <c r="BL66" s="1738"/>
      <c r="BM66" s="1738"/>
      <c r="BN66" s="1738"/>
      <c r="BO66" s="1738"/>
      <c r="BP66" s="1738"/>
      <c r="BQ66" s="1738"/>
      <c r="BR66" s="1738"/>
      <c r="BS66" s="1738"/>
      <c r="BT66" s="1738"/>
      <c r="BU66" s="1738"/>
      <c r="BV66" s="3099"/>
      <c r="BW66" s="3099"/>
      <c r="BX66" s="3273"/>
      <c r="BY66" s="3261"/>
      <c r="BZ66" s="3262"/>
      <c r="CA66" s="3263"/>
      <c r="CB66" s="1738"/>
      <c r="CC66" s="1738"/>
      <c r="CD66" s="1806"/>
      <c r="CE66" s="266"/>
      <c r="CF66" s="266"/>
      <c r="CG66" s="266"/>
      <c r="CH66" s="5"/>
      <c r="CI66" s="5"/>
      <c r="CJ66" s="5"/>
      <c r="CK66" s="5"/>
      <c r="CL66" s="5"/>
      <c r="CM66" s="5"/>
    </row>
    <row r="67" spans="2:91" s="17" customFormat="1" ht="24.9" customHeight="1">
      <c r="B67" s="1800"/>
      <c r="C67" s="1738"/>
      <c r="D67" s="160"/>
      <c r="E67" s="160"/>
      <c r="F67" s="160"/>
      <c r="G67" s="1738"/>
      <c r="H67" s="1738"/>
      <c r="I67" s="1738"/>
      <c r="J67" s="1738"/>
      <c r="K67" s="1738"/>
      <c r="L67" s="1738"/>
      <c r="M67" s="1738"/>
      <c r="N67" s="1738"/>
      <c r="O67" s="1738"/>
      <c r="P67" s="1738"/>
      <c r="Q67" s="1738"/>
      <c r="R67" s="1738"/>
      <c r="S67" s="1738"/>
      <c r="T67" s="1738"/>
      <c r="U67" s="1738"/>
      <c r="V67" s="1738"/>
      <c r="W67" s="1738"/>
      <c r="X67" s="1738"/>
      <c r="Y67" s="1738"/>
      <c r="Z67" s="1738"/>
      <c r="AA67" s="1738"/>
      <c r="AB67" s="1738"/>
      <c r="AC67" s="1738"/>
      <c r="AD67" s="1738"/>
      <c r="AE67" s="1738"/>
      <c r="AF67" s="1738"/>
      <c r="AG67" s="1738"/>
      <c r="AH67" s="1738"/>
      <c r="AI67" s="1738"/>
      <c r="AJ67" s="148"/>
      <c r="AK67" s="148"/>
      <c r="AL67" s="148"/>
      <c r="AM67" s="148"/>
      <c r="AN67" s="148"/>
      <c r="AO67" s="148"/>
      <c r="AP67" s="1738"/>
      <c r="AQ67" s="1738"/>
      <c r="AR67" s="1738"/>
      <c r="AS67" s="1738"/>
      <c r="BQ67" s="1738"/>
      <c r="BR67" s="1738"/>
      <c r="BS67" s="1738"/>
      <c r="BT67" s="1738"/>
      <c r="BU67" s="1738"/>
      <c r="BV67" s="1738"/>
      <c r="BW67" s="1738"/>
      <c r="BX67" s="1738"/>
      <c r="BY67" s="1738"/>
      <c r="BZ67" s="1738"/>
      <c r="CA67" s="1738"/>
      <c r="CB67" s="1738"/>
      <c r="CC67" s="1738"/>
      <c r="CD67" s="1806"/>
      <c r="CE67" s="266"/>
      <c r="CF67" s="266"/>
      <c r="CG67" s="266"/>
      <c r="CH67" s="5"/>
      <c r="CI67" s="5"/>
      <c r="CJ67" s="5"/>
      <c r="CK67" s="5"/>
      <c r="CL67" s="5"/>
      <c r="CM67" s="5"/>
    </row>
    <row r="68" spans="2:91" s="17" customFormat="1" ht="30" customHeight="1">
      <c r="B68" s="1800"/>
      <c r="C68" s="1738"/>
      <c r="D68" s="147" t="s">
        <v>72</v>
      </c>
      <c r="E68" s="160"/>
      <c r="F68" s="148" t="s">
        <v>1891</v>
      </c>
      <c r="G68" s="1738"/>
      <c r="H68" s="1738"/>
      <c r="I68" s="1738"/>
      <c r="J68" s="1738"/>
      <c r="K68" s="1738"/>
      <c r="L68" s="1738"/>
      <c r="M68" s="1738"/>
      <c r="N68" s="1738"/>
      <c r="O68" s="1738"/>
      <c r="P68" s="1738"/>
      <c r="Q68" s="1738"/>
      <c r="R68" s="1738"/>
      <c r="S68" s="1738"/>
      <c r="T68" s="1738"/>
      <c r="U68" s="1738"/>
      <c r="V68" s="1738"/>
      <c r="W68" s="1738"/>
      <c r="X68" s="1738"/>
      <c r="Y68" s="1738"/>
      <c r="Z68" s="1738"/>
      <c r="AA68" s="1738"/>
      <c r="AB68" s="1738"/>
      <c r="AC68" s="1738"/>
      <c r="AD68" s="1738"/>
      <c r="AE68" s="1738"/>
      <c r="AF68" s="1738"/>
      <c r="AG68" s="1738"/>
      <c r="AH68" s="1738"/>
      <c r="AI68" s="1738"/>
      <c r="AJ68" s="2275" t="s">
        <v>87</v>
      </c>
      <c r="AK68" s="3099"/>
      <c r="AL68" s="3273"/>
      <c r="AM68" s="3258"/>
      <c r="AN68" s="3259"/>
      <c r="AO68" s="3260"/>
      <c r="AP68" s="1738"/>
      <c r="AQ68" s="1738"/>
      <c r="AR68" s="1738"/>
      <c r="AS68" s="1738"/>
      <c r="AT68" s="3275"/>
      <c r="AU68" s="3276"/>
      <c r="AV68" s="3276"/>
      <c r="AW68" s="3276"/>
      <c r="AX68" s="3276"/>
      <c r="AY68" s="3276"/>
      <c r="AZ68" s="3276"/>
      <c r="BA68" s="3276"/>
      <c r="BB68" s="3276"/>
      <c r="BC68" s="3276"/>
      <c r="BD68" s="3276"/>
      <c r="BE68" s="3276"/>
      <c r="BF68" s="3276"/>
      <c r="BG68" s="3276"/>
      <c r="BH68" s="3276"/>
      <c r="BI68" s="3276"/>
      <c r="BJ68" s="3276"/>
      <c r="BK68" s="3276"/>
      <c r="BL68" s="3276"/>
      <c r="BM68" s="3276"/>
      <c r="BN68" s="3276"/>
      <c r="BO68" s="3276"/>
      <c r="BP68" s="3276"/>
      <c r="BQ68" s="3276"/>
      <c r="BR68" s="3276"/>
      <c r="BS68" s="3276"/>
      <c r="BT68" s="3277"/>
      <c r="BU68" s="1738"/>
      <c r="BV68" s="1738"/>
      <c r="BW68" s="1738"/>
      <c r="BX68" s="1738"/>
      <c r="BY68" s="1738"/>
      <c r="BZ68" s="1738"/>
      <c r="CA68" s="1738"/>
      <c r="CB68" s="1738"/>
      <c r="CC68" s="1738"/>
      <c r="CD68" s="1806"/>
      <c r="CE68" s="266"/>
      <c r="CF68" s="266"/>
      <c r="CG68" s="266"/>
      <c r="CH68" s="5"/>
      <c r="CI68" s="5"/>
      <c r="CJ68" s="5"/>
      <c r="CK68" s="5"/>
      <c r="CL68" s="5"/>
      <c r="CM68" s="5"/>
    </row>
    <row r="69" spans="2:91" s="17" customFormat="1" ht="30" customHeight="1">
      <c r="B69" s="1800"/>
      <c r="C69" s="1738"/>
      <c r="D69" s="160"/>
      <c r="E69" s="160"/>
      <c r="F69" s="152" t="s">
        <v>1892</v>
      </c>
      <c r="G69" s="1738"/>
      <c r="H69" s="1738"/>
      <c r="I69" s="1738"/>
      <c r="J69" s="1738"/>
      <c r="K69" s="1738"/>
      <c r="L69" s="1738"/>
      <c r="M69" s="1738"/>
      <c r="N69" s="1738"/>
      <c r="O69" s="1738"/>
      <c r="P69" s="1738"/>
      <c r="Q69" s="1738"/>
      <c r="R69" s="1738"/>
      <c r="S69" s="1738"/>
      <c r="T69" s="1738"/>
      <c r="U69" s="1738"/>
      <c r="V69" s="1738"/>
      <c r="W69" s="1738"/>
      <c r="X69" s="1738"/>
      <c r="Y69" s="1738"/>
      <c r="Z69" s="1738"/>
      <c r="AA69" s="1738"/>
      <c r="AB69" s="1738"/>
      <c r="AC69" s="1738"/>
      <c r="AD69" s="1738"/>
      <c r="AE69" s="1738"/>
      <c r="AF69" s="1738"/>
      <c r="AG69" s="1738"/>
      <c r="AH69" s="1738"/>
      <c r="AI69" s="1738"/>
      <c r="AJ69" s="3099"/>
      <c r="AK69" s="3099"/>
      <c r="AL69" s="3273"/>
      <c r="AM69" s="3261"/>
      <c r="AN69" s="3262"/>
      <c r="AO69" s="3263"/>
      <c r="AP69" s="1738"/>
      <c r="AQ69" s="1738"/>
      <c r="AR69" s="1738"/>
      <c r="AS69" s="1738"/>
      <c r="AT69" s="3278"/>
      <c r="AU69" s="3279"/>
      <c r="AV69" s="3279"/>
      <c r="AW69" s="3279"/>
      <c r="AX69" s="3279"/>
      <c r="AY69" s="3279"/>
      <c r="AZ69" s="3279"/>
      <c r="BA69" s="3279"/>
      <c r="BB69" s="3279"/>
      <c r="BC69" s="3279"/>
      <c r="BD69" s="3279"/>
      <c r="BE69" s="3279"/>
      <c r="BF69" s="3279"/>
      <c r="BG69" s="3279"/>
      <c r="BH69" s="3279"/>
      <c r="BI69" s="3279"/>
      <c r="BJ69" s="3279"/>
      <c r="BK69" s="3279"/>
      <c r="BL69" s="3279"/>
      <c r="BM69" s="3279"/>
      <c r="BN69" s="3279"/>
      <c r="BO69" s="3279"/>
      <c r="BP69" s="3279"/>
      <c r="BQ69" s="3279"/>
      <c r="BR69" s="3279"/>
      <c r="BS69" s="3279"/>
      <c r="BT69" s="3280"/>
      <c r="BU69" s="1738"/>
      <c r="BV69" s="1738"/>
      <c r="BW69" s="1738"/>
      <c r="BX69" s="1738"/>
      <c r="BY69" s="1738"/>
      <c r="BZ69" s="1738"/>
      <c r="CA69" s="1738"/>
      <c r="CB69" s="1738"/>
      <c r="CC69" s="1738"/>
      <c r="CD69" s="1864"/>
      <c r="CE69" s="266"/>
      <c r="CF69" s="266"/>
      <c r="CG69" s="266"/>
      <c r="CH69" s="5"/>
      <c r="CI69" s="5"/>
      <c r="CJ69" s="5"/>
      <c r="CK69" s="5"/>
      <c r="CL69" s="5"/>
      <c r="CM69" s="5"/>
    </row>
    <row r="70" spans="2:91" s="17" customFormat="1" ht="30" customHeight="1">
      <c r="B70" s="1872"/>
      <c r="C70" s="1795"/>
      <c r="D70" s="1795"/>
      <c r="E70" s="1795"/>
      <c r="F70" s="1795"/>
      <c r="G70" s="1795"/>
      <c r="H70" s="1795"/>
      <c r="I70" s="1795"/>
      <c r="J70" s="1795"/>
      <c r="K70" s="1795"/>
      <c r="L70" s="1795"/>
      <c r="M70" s="1795"/>
      <c r="N70" s="1795"/>
      <c r="O70" s="1795"/>
      <c r="P70" s="1795"/>
      <c r="Q70" s="1795"/>
      <c r="R70" s="1795"/>
      <c r="S70" s="1795"/>
      <c r="T70" s="1795"/>
      <c r="U70" s="1795"/>
      <c r="V70" s="1795"/>
      <c r="W70" s="1795"/>
      <c r="X70" s="1795"/>
      <c r="Y70" s="1795"/>
      <c r="Z70" s="1795"/>
      <c r="AA70" s="1795"/>
      <c r="AB70" s="1795"/>
      <c r="AC70" s="1795"/>
      <c r="AD70" s="1795"/>
      <c r="AE70" s="1795"/>
      <c r="AF70" s="1795"/>
      <c r="AG70" s="1795"/>
      <c r="AH70" s="1795"/>
      <c r="AI70" s="1795"/>
      <c r="AJ70" s="1795"/>
      <c r="AK70" s="1795"/>
      <c r="AL70" s="1795"/>
      <c r="AM70" s="1795"/>
      <c r="AN70" s="1795"/>
      <c r="AO70" s="1795"/>
      <c r="AP70" s="1795"/>
      <c r="AQ70" s="1795"/>
      <c r="AR70" s="1795"/>
      <c r="AS70" s="1795"/>
      <c r="AT70" s="1795"/>
      <c r="AU70" s="1795"/>
      <c r="AV70" s="1795"/>
      <c r="AW70" s="1795"/>
      <c r="AX70" s="1795"/>
      <c r="AY70" s="1795"/>
      <c r="AZ70" s="1795"/>
      <c r="BA70" s="1795"/>
      <c r="BB70" s="1795"/>
      <c r="BC70" s="1795"/>
      <c r="BD70" s="1795"/>
      <c r="BE70" s="1795"/>
      <c r="BF70" s="1795"/>
      <c r="BG70" s="1795"/>
      <c r="BH70" s="1795"/>
      <c r="BI70" s="1795"/>
      <c r="BJ70" s="1795"/>
      <c r="BK70" s="1795"/>
      <c r="BL70" s="1795"/>
      <c r="BM70" s="1795"/>
      <c r="BN70" s="1795"/>
      <c r="BO70" s="1795"/>
      <c r="BP70" s="1795"/>
      <c r="BQ70" s="1795"/>
      <c r="BR70" s="1795"/>
      <c r="BS70" s="1795"/>
      <c r="BT70" s="1795"/>
      <c r="BU70" s="1795"/>
      <c r="BV70" s="1795"/>
      <c r="BW70" s="1795"/>
      <c r="BX70" s="1795"/>
      <c r="BY70" s="1795"/>
      <c r="BZ70" s="1795"/>
      <c r="CA70" s="1795"/>
      <c r="CB70" s="1795"/>
      <c r="CC70" s="1795"/>
      <c r="CD70" s="1865"/>
      <c r="CE70" s="266"/>
      <c r="CF70" s="266"/>
      <c r="CG70" s="266"/>
      <c r="CH70" s="5"/>
      <c r="CI70" s="5"/>
      <c r="CJ70" s="5"/>
      <c r="CK70" s="5"/>
      <c r="CL70" s="5"/>
      <c r="CM70" s="5"/>
    </row>
    <row r="71" spans="2:91" s="17" customFormat="1" ht="30" customHeight="1">
      <c r="B71" s="481"/>
      <c r="C71" s="1738"/>
      <c r="D71" s="1738"/>
      <c r="E71" s="1738"/>
      <c r="F71" s="1738"/>
      <c r="G71" s="1738"/>
      <c r="H71" s="1738"/>
      <c r="I71" s="1738"/>
      <c r="J71" s="1738"/>
      <c r="K71" s="1738"/>
      <c r="L71" s="1738"/>
      <c r="M71" s="1738"/>
      <c r="N71" s="1738"/>
      <c r="O71" s="1738"/>
      <c r="P71" s="1738"/>
      <c r="Q71" s="1738"/>
      <c r="R71" s="1738"/>
      <c r="S71" s="1738"/>
      <c r="T71" s="1738"/>
      <c r="U71" s="1738"/>
      <c r="V71" s="1738"/>
      <c r="W71" s="1738"/>
      <c r="X71" s="1738"/>
      <c r="Y71" s="1738"/>
      <c r="Z71" s="1738"/>
      <c r="AA71" s="1738"/>
      <c r="AB71" s="1738"/>
      <c r="AC71" s="1738"/>
      <c r="AD71" s="1738"/>
      <c r="AE71" s="1738"/>
      <c r="AF71" s="1738"/>
      <c r="AG71" s="1738"/>
      <c r="AH71" s="1738"/>
      <c r="AI71" s="1738"/>
      <c r="AJ71" s="1738"/>
      <c r="AK71" s="1738"/>
      <c r="AL71" s="1738"/>
      <c r="AM71" s="1738"/>
      <c r="AN71" s="1738"/>
      <c r="AO71" s="1738"/>
      <c r="AP71" s="1738"/>
      <c r="AQ71" s="1738"/>
      <c r="AR71" s="1738"/>
      <c r="AS71" s="1738"/>
      <c r="AT71" s="1738"/>
      <c r="AU71" s="1738"/>
      <c r="AV71" s="1738"/>
      <c r="AW71" s="1738"/>
      <c r="AX71" s="1738"/>
      <c r="AY71" s="1738"/>
      <c r="AZ71" s="1738"/>
      <c r="BA71" s="1738"/>
      <c r="BB71" s="1738"/>
      <c r="BC71" s="1738"/>
      <c r="BD71" s="1738"/>
      <c r="BE71" s="1738"/>
      <c r="BF71" s="1738"/>
      <c r="BG71" s="1738"/>
      <c r="BH71" s="1738"/>
      <c r="BI71" s="1738"/>
      <c r="BJ71" s="1738"/>
      <c r="BK71" s="1738"/>
      <c r="BL71" s="1738"/>
      <c r="BM71" s="1738"/>
      <c r="BN71" s="1738"/>
      <c r="BO71" s="1738"/>
      <c r="BP71" s="1738"/>
      <c r="BQ71" s="1738"/>
      <c r="BR71" s="1738"/>
      <c r="BS71" s="1738"/>
      <c r="BT71" s="1738"/>
      <c r="BU71" s="1738"/>
      <c r="BV71" s="1738"/>
      <c r="BW71" s="1738"/>
      <c r="BX71" s="1738"/>
      <c r="BY71" s="1738"/>
      <c r="BZ71" s="1738"/>
      <c r="CA71" s="1738"/>
      <c r="CB71" s="1738"/>
      <c r="CC71" s="1738"/>
      <c r="CD71" s="1864"/>
      <c r="CE71" s="266"/>
      <c r="CF71" s="266"/>
      <c r="CG71" s="266"/>
      <c r="CH71" s="5"/>
      <c r="CI71" s="5"/>
      <c r="CJ71" s="5"/>
      <c r="CK71" s="5"/>
      <c r="CL71" s="5"/>
      <c r="CM71" s="5"/>
    </row>
    <row r="72" spans="2:91" s="17" customFormat="1" ht="30" customHeight="1">
      <c r="B72" s="481"/>
      <c r="C72" s="1746" t="s">
        <v>1893</v>
      </c>
      <c r="D72" s="356" t="s">
        <v>1894</v>
      </c>
      <c r="E72" s="160"/>
      <c r="F72" s="1819"/>
      <c r="G72" s="1819"/>
      <c r="H72" s="1819"/>
      <c r="I72" s="1819"/>
      <c r="J72" s="160"/>
      <c r="K72" s="160"/>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48"/>
      <c r="AJ72" s="148"/>
      <c r="AK72" s="148"/>
      <c r="AL72" s="148"/>
      <c r="AM72" s="148"/>
      <c r="AN72" s="148"/>
      <c r="AO72" s="148"/>
      <c r="AP72" s="148"/>
      <c r="AQ72" s="148"/>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738"/>
      <c r="BQ72" s="1738"/>
      <c r="BR72" s="1738"/>
      <c r="BS72" s="1738"/>
      <c r="BT72" s="1738"/>
      <c r="BU72" s="1738"/>
      <c r="BV72" s="1738"/>
      <c r="BW72" s="1738"/>
      <c r="BX72" s="1738"/>
      <c r="BY72" s="1738"/>
      <c r="BZ72" s="1738"/>
      <c r="CA72" s="1738"/>
      <c r="CB72" s="1738"/>
      <c r="CC72" s="1738"/>
      <c r="CD72" s="1864"/>
      <c r="CE72" s="266"/>
      <c r="CF72" s="266"/>
      <c r="CG72" s="266"/>
      <c r="CH72" s="5"/>
      <c r="CI72" s="5"/>
      <c r="CJ72" s="5"/>
      <c r="CK72" s="5"/>
      <c r="CL72" s="5"/>
      <c r="CM72" s="5"/>
    </row>
    <row r="73" spans="2:91" s="17" customFormat="1" ht="30" customHeight="1">
      <c r="B73" s="1766"/>
      <c r="C73" s="356"/>
      <c r="D73" s="145" t="s">
        <v>1895</v>
      </c>
      <c r="E73" s="160"/>
      <c r="F73" s="160"/>
      <c r="G73" s="160"/>
      <c r="H73" s="160"/>
      <c r="I73" s="160"/>
      <c r="J73" s="1820"/>
      <c r="K73" s="1820"/>
      <c r="L73" s="1820"/>
      <c r="M73" s="1820"/>
      <c r="N73" s="160"/>
      <c r="O73" s="160"/>
      <c r="P73" s="1820"/>
      <c r="Q73" s="1820"/>
      <c r="R73" s="160"/>
      <c r="S73" s="160"/>
      <c r="T73" s="160"/>
      <c r="U73" s="160"/>
      <c r="V73" s="160"/>
      <c r="W73" s="160"/>
      <c r="X73" s="160"/>
      <c r="Y73" s="160"/>
      <c r="Z73" s="160"/>
      <c r="AA73" s="160"/>
      <c r="AB73" s="160"/>
      <c r="AC73" s="160"/>
      <c r="AD73" s="160"/>
      <c r="AE73" s="160"/>
      <c r="AF73" s="160"/>
      <c r="AG73" s="160"/>
      <c r="AH73" s="160"/>
      <c r="AI73" s="160"/>
      <c r="AJ73" s="160"/>
      <c r="AK73" s="3099" t="s">
        <v>1896</v>
      </c>
      <c r="AL73" s="3099"/>
      <c r="AM73" s="3099"/>
      <c r="AN73" s="3099"/>
      <c r="AO73" s="3099"/>
      <c r="AP73" s="3099"/>
      <c r="AQ73" s="3099"/>
      <c r="AR73" s="3099"/>
      <c r="AS73" s="3099"/>
      <c r="AT73" s="160"/>
      <c r="AU73" s="160"/>
      <c r="AV73" s="3099" t="s">
        <v>1897</v>
      </c>
      <c r="AW73" s="3099"/>
      <c r="AX73" s="3099"/>
      <c r="AY73" s="3099"/>
      <c r="AZ73" s="3099"/>
      <c r="BA73" s="3099"/>
      <c r="BB73" s="3099"/>
      <c r="BC73" s="3099"/>
      <c r="BD73" s="3099"/>
      <c r="BE73" s="160"/>
      <c r="BF73" s="160"/>
      <c r="BG73" s="3099" t="s">
        <v>1898</v>
      </c>
      <c r="BH73" s="3099"/>
      <c r="BI73" s="3099"/>
      <c r="BJ73" s="3099"/>
      <c r="BK73" s="3099"/>
      <c r="BL73" s="3099"/>
      <c r="BM73" s="3099"/>
      <c r="BN73" s="3099"/>
      <c r="BO73" s="3099"/>
      <c r="BP73" s="1738"/>
      <c r="BQ73" s="1738"/>
      <c r="BR73" s="1738"/>
      <c r="BS73" s="1738"/>
      <c r="BT73" s="1738"/>
      <c r="BU73" s="1738"/>
      <c r="BV73" s="1738"/>
      <c r="BW73" s="1738"/>
      <c r="BX73" s="1738"/>
      <c r="BY73" s="1738"/>
      <c r="BZ73" s="1738"/>
      <c r="CA73" s="1738"/>
      <c r="CB73" s="1738"/>
      <c r="CC73" s="1738"/>
      <c r="CD73" s="1864"/>
      <c r="CE73" s="266"/>
      <c r="CF73" s="266"/>
      <c r="CG73" s="266"/>
      <c r="CH73" s="5"/>
      <c r="CI73" s="5"/>
      <c r="CJ73" s="5"/>
      <c r="CK73" s="5"/>
      <c r="CL73" s="5"/>
      <c r="CM73" s="5"/>
    </row>
    <row r="74" spans="2:91" s="17" customFormat="1" ht="30" customHeight="1">
      <c r="B74" s="1800"/>
      <c r="C74" s="160"/>
      <c r="D74" s="160"/>
      <c r="E74" s="160"/>
      <c r="F74" s="160"/>
      <c r="G74" s="160"/>
      <c r="H74" s="160"/>
      <c r="I74" s="160"/>
      <c r="J74" s="1820"/>
      <c r="K74" s="1820"/>
      <c r="L74" s="1820"/>
      <c r="M74" s="1820"/>
      <c r="N74" s="160"/>
      <c r="O74" s="160"/>
      <c r="P74" s="1820"/>
      <c r="Q74" s="1820"/>
      <c r="R74" s="160"/>
      <c r="S74" s="160"/>
      <c r="T74" s="160"/>
      <c r="U74" s="160"/>
      <c r="V74" s="160"/>
      <c r="W74" s="160"/>
      <c r="X74" s="160"/>
      <c r="Y74" s="160"/>
      <c r="Z74" s="160"/>
      <c r="AA74" s="160"/>
      <c r="AB74" s="160"/>
      <c r="AC74" s="160"/>
      <c r="AD74" s="160"/>
      <c r="AE74" s="160"/>
      <c r="AF74" s="160"/>
      <c r="AG74" s="160"/>
      <c r="AH74" s="160"/>
      <c r="AI74" s="160"/>
      <c r="AJ74" s="160"/>
      <c r="AK74" s="3254" t="s">
        <v>1899</v>
      </c>
      <c r="AL74" s="3254"/>
      <c r="AM74" s="3254"/>
      <c r="AN74" s="3254"/>
      <c r="AO74" s="3254"/>
      <c r="AP74" s="3254"/>
      <c r="AQ74" s="3254"/>
      <c r="AR74" s="3254"/>
      <c r="AS74" s="3254"/>
      <c r="AT74" s="160"/>
      <c r="AU74" s="160"/>
      <c r="AV74" s="3254" t="s">
        <v>1900</v>
      </c>
      <c r="AW74" s="3254"/>
      <c r="AX74" s="3254"/>
      <c r="AY74" s="3254"/>
      <c r="AZ74" s="3254"/>
      <c r="BA74" s="3254"/>
      <c r="BB74" s="3254"/>
      <c r="BC74" s="3254"/>
      <c r="BD74" s="3254"/>
      <c r="BE74" s="160"/>
      <c r="BF74" s="160"/>
      <c r="BG74" s="3254" t="s">
        <v>1901</v>
      </c>
      <c r="BH74" s="3254"/>
      <c r="BI74" s="3254"/>
      <c r="BJ74" s="3254"/>
      <c r="BK74" s="3254"/>
      <c r="BL74" s="3254"/>
      <c r="BM74" s="3254"/>
      <c r="BN74" s="3254"/>
      <c r="BO74" s="3254"/>
      <c r="BP74" s="1738"/>
      <c r="BQ74" s="1738"/>
      <c r="BR74" s="1738"/>
      <c r="BS74" s="1738"/>
      <c r="BT74" s="1738"/>
      <c r="BU74" s="1738"/>
      <c r="BV74" s="1738"/>
      <c r="BW74" s="1738"/>
      <c r="BX74" s="1738"/>
      <c r="BY74" s="1738"/>
      <c r="BZ74" s="1738"/>
      <c r="CA74" s="1738"/>
      <c r="CB74" s="1738"/>
      <c r="CC74" s="1738"/>
      <c r="CD74" s="1864"/>
      <c r="CE74" s="266"/>
      <c r="CF74" s="266"/>
      <c r="CG74" s="266"/>
      <c r="CH74" s="5"/>
      <c r="CI74" s="5"/>
      <c r="CJ74" s="5"/>
      <c r="CK74" s="5"/>
      <c r="CL74" s="5"/>
      <c r="CM74" s="5"/>
    </row>
    <row r="75" spans="2:91" s="17" customFormat="1" ht="30" customHeight="1">
      <c r="B75" s="180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0"/>
      <c r="AI75" s="148"/>
      <c r="AJ75" s="148"/>
      <c r="AK75" s="148"/>
      <c r="AL75" s="148"/>
      <c r="AM75" s="148"/>
      <c r="AN75" s="3274" t="s">
        <v>1</v>
      </c>
      <c r="AO75" s="3111"/>
      <c r="AP75" s="3111"/>
      <c r="AQ75" s="148"/>
      <c r="AR75" s="160"/>
      <c r="AS75" s="160"/>
      <c r="AT75" s="160"/>
      <c r="AU75" s="160"/>
      <c r="AV75" s="148"/>
      <c r="AW75" s="148"/>
      <c r="AX75" s="148"/>
      <c r="AY75" s="3274" t="s">
        <v>4</v>
      </c>
      <c r="AZ75" s="3111"/>
      <c r="BA75" s="3111"/>
      <c r="BB75" s="148"/>
      <c r="BC75" s="160"/>
      <c r="BD75" s="160"/>
      <c r="BE75" s="160"/>
      <c r="BF75" s="160"/>
      <c r="BG75" s="148"/>
      <c r="BH75" s="148"/>
      <c r="BI75" s="148"/>
      <c r="BJ75" s="3274" t="s">
        <v>6</v>
      </c>
      <c r="BK75" s="3111"/>
      <c r="BL75" s="3111"/>
      <c r="BM75" s="148"/>
      <c r="BN75" s="160"/>
      <c r="BO75" s="160"/>
      <c r="BP75" s="1738"/>
      <c r="BQ75" s="1738"/>
      <c r="BR75" s="1738"/>
      <c r="BS75" s="1738"/>
      <c r="BT75" s="1738"/>
      <c r="BU75" s="1738"/>
      <c r="BV75" s="1738"/>
      <c r="BW75" s="1738"/>
      <c r="BX75" s="1738"/>
      <c r="BY75" s="1738"/>
      <c r="BZ75" s="1738"/>
      <c r="CA75" s="1738"/>
      <c r="CB75" s="1738"/>
      <c r="CC75" s="1738"/>
      <c r="CD75" s="1864"/>
      <c r="CE75" s="266"/>
      <c r="CF75" s="266"/>
      <c r="CG75" s="266"/>
      <c r="CH75" s="5"/>
      <c r="CI75" s="5"/>
      <c r="CJ75" s="5"/>
      <c r="CK75" s="5"/>
      <c r="CL75" s="5"/>
      <c r="CM75" s="5"/>
    </row>
    <row r="76" spans="2:91" s="17" customFormat="1" ht="30" customHeight="1">
      <c r="B76" s="1800"/>
      <c r="C76" s="1876"/>
      <c r="D76" s="147" t="s">
        <v>19</v>
      </c>
      <c r="E76" s="160"/>
      <c r="F76" s="148" t="s">
        <v>1902</v>
      </c>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2275" t="s">
        <v>1133</v>
      </c>
      <c r="AJ76" s="3099"/>
      <c r="AK76" s="3099"/>
      <c r="AL76" s="3099"/>
      <c r="AM76" s="3273"/>
      <c r="AN76" s="3258"/>
      <c r="AO76" s="3259"/>
      <c r="AP76" s="3260"/>
      <c r="AQ76" s="148"/>
      <c r="AR76" s="160"/>
      <c r="AS76" s="160"/>
      <c r="AT76" s="148"/>
      <c r="AU76" s="148"/>
      <c r="AV76" s="148"/>
      <c r="AW76" s="148"/>
      <c r="AX76" s="148"/>
      <c r="AY76" s="3258"/>
      <c r="AZ76" s="3259"/>
      <c r="BA76" s="3260"/>
      <c r="BB76" s="148"/>
      <c r="BC76" s="160"/>
      <c r="BD76" s="160"/>
      <c r="BE76" s="148"/>
      <c r="BF76" s="148"/>
      <c r="BG76" s="148"/>
      <c r="BH76" s="148"/>
      <c r="BI76" s="148"/>
      <c r="BJ76" s="3258"/>
      <c r="BK76" s="3259"/>
      <c r="BL76" s="3260"/>
      <c r="BM76" s="148"/>
      <c r="BN76" s="160"/>
      <c r="BO76" s="160"/>
      <c r="BP76" s="1738"/>
      <c r="BQ76" s="1738"/>
      <c r="BR76" s="1738"/>
      <c r="BS76" s="1738"/>
      <c r="BT76" s="1738"/>
      <c r="BU76" s="1738"/>
      <c r="BV76" s="1738"/>
      <c r="BW76" s="1738"/>
      <c r="BX76" s="1738"/>
      <c r="BY76" s="1738"/>
      <c r="BZ76" s="1738"/>
      <c r="CA76" s="1738"/>
      <c r="CB76" s="1738"/>
      <c r="CC76" s="1738"/>
      <c r="CD76" s="1864"/>
      <c r="CE76" s="266"/>
      <c r="CF76" s="266"/>
      <c r="CG76" s="266"/>
      <c r="CH76" s="5"/>
      <c r="CI76" s="5"/>
      <c r="CJ76" s="5"/>
      <c r="CK76" s="5"/>
      <c r="CL76" s="5"/>
      <c r="CM76" s="5"/>
    </row>
    <row r="77" spans="2:91" s="17" customFormat="1" ht="30" customHeight="1">
      <c r="B77" s="1766"/>
      <c r="C77" s="1876"/>
      <c r="D77" s="160"/>
      <c r="E77" s="160"/>
      <c r="F77" s="152" t="s">
        <v>1903</v>
      </c>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3099"/>
      <c r="AJ77" s="3099"/>
      <c r="AK77" s="3099"/>
      <c r="AL77" s="3099"/>
      <c r="AM77" s="3273"/>
      <c r="AN77" s="3261"/>
      <c r="AO77" s="3262"/>
      <c r="AP77" s="3263"/>
      <c r="AQ77" s="148"/>
      <c r="AR77" s="160"/>
      <c r="AS77" s="160"/>
      <c r="AT77" s="148"/>
      <c r="AU77" s="148"/>
      <c r="AV77" s="148"/>
      <c r="AW77" s="148"/>
      <c r="AX77" s="148"/>
      <c r="AY77" s="3261"/>
      <c r="AZ77" s="3262"/>
      <c r="BA77" s="3263"/>
      <c r="BB77" s="148"/>
      <c r="BC77" s="160"/>
      <c r="BD77" s="160"/>
      <c r="BE77" s="148"/>
      <c r="BF77" s="148"/>
      <c r="BG77" s="148"/>
      <c r="BH77" s="148"/>
      <c r="BI77" s="148"/>
      <c r="BJ77" s="3261"/>
      <c r="BK77" s="3262"/>
      <c r="BL77" s="3263"/>
      <c r="BM77" s="148"/>
      <c r="BN77" s="160"/>
      <c r="BO77" s="160"/>
      <c r="BP77" s="1738"/>
      <c r="BQ77" s="1738"/>
      <c r="BR77" s="1738"/>
      <c r="BS77" s="1738"/>
      <c r="BT77" s="1738"/>
      <c r="BU77" s="1738"/>
      <c r="BV77" s="1738"/>
      <c r="BW77" s="1738"/>
      <c r="BX77" s="1738"/>
      <c r="BY77" s="1738"/>
      <c r="BZ77" s="1738"/>
      <c r="CA77" s="1738"/>
      <c r="CB77" s="1738"/>
      <c r="CC77" s="1738"/>
      <c r="CD77" s="1808"/>
      <c r="CH77" s="1738"/>
      <c r="CI77" s="1738"/>
      <c r="CJ77" s="1738"/>
      <c r="CK77" s="1738"/>
    </row>
    <row r="78" spans="2:91" s="17" customFormat="1" ht="24.9" customHeight="1">
      <c r="B78" s="1824"/>
      <c r="C78" s="1876"/>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160"/>
      <c r="AI78" s="148"/>
      <c r="AJ78" s="148"/>
      <c r="AK78" s="148"/>
      <c r="AL78" s="148"/>
      <c r="AM78" s="148"/>
      <c r="AN78" s="148"/>
      <c r="AO78" s="148"/>
      <c r="AP78" s="148"/>
      <c r="AQ78" s="148"/>
      <c r="AR78" s="148"/>
      <c r="AS78" s="160"/>
      <c r="AT78" s="148"/>
      <c r="AU78" s="148"/>
      <c r="AV78" s="148"/>
      <c r="AW78" s="148"/>
      <c r="AX78" s="148"/>
      <c r="AY78" s="148"/>
      <c r="AZ78" s="148"/>
      <c r="BA78" s="148"/>
      <c r="BB78" s="148"/>
      <c r="BC78" s="160"/>
      <c r="BD78" s="160"/>
      <c r="BE78" s="148"/>
      <c r="BF78" s="148"/>
      <c r="BG78" s="148"/>
      <c r="BH78" s="148"/>
      <c r="BI78" s="148"/>
      <c r="BJ78" s="148"/>
      <c r="BK78" s="148"/>
      <c r="BL78" s="148"/>
      <c r="BM78" s="148"/>
      <c r="BN78" s="160"/>
      <c r="BO78" s="160"/>
      <c r="BP78" s="1738"/>
      <c r="BQ78" s="1738"/>
      <c r="BR78" s="1738"/>
      <c r="BS78" s="1738"/>
      <c r="BT78" s="1738"/>
      <c r="BU78" s="1738"/>
      <c r="BV78" s="1738"/>
      <c r="BW78" s="1738"/>
      <c r="BX78" s="1738"/>
      <c r="BY78" s="1738"/>
      <c r="BZ78" s="1738"/>
      <c r="CA78" s="1738"/>
      <c r="CB78" s="1738"/>
      <c r="CC78" s="1738"/>
      <c r="CD78" s="1828"/>
      <c r="CH78" s="1738"/>
      <c r="CI78" s="1738"/>
      <c r="CJ78" s="1738"/>
      <c r="CK78" s="1738"/>
    </row>
    <row r="79" spans="2:91" s="17" customFormat="1" ht="30" customHeight="1">
      <c r="B79" s="481"/>
      <c r="C79" s="1876"/>
      <c r="D79" s="147" t="s">
        <v>20</v>
      </c>
      <c r="E79" s="160"/>
      <c r="F79" s="148" t="s">
        <v>1656</v>
      </c>
      <c r="G79" s="160"/>
      <c r="H79" s="160"/>
      <c r="I79" s="160"/>
      <c r="J79" s="160"/>
      <c r="K79" s="160"/>
      <c r="L79" s="160"/>
      <c r="M79" s="160"/>
      <c r="N79" s="160"/>
      <c r="O79" s="160"/>
      <c r="P79" s="160"/>
      <c r="Q79" s="160"/>
      <c r="R79" s="160"/>
      <c r="S79" s="160"/>
      <c r="T79" s="160"/>
      <c r="U79" s="160"/>
      <c r="V79" s="160"/>
      <c r="W79" s="160"/>
      <c r="X79" s="160"/>
      <c r="Y79" s="160"/>
      <c r="Z79" s="160"/>
      <c r="AA79" s="160"/>
      <c r="AB79" s="160"/>
      <c r="AC79" s="160"/>
      <c r="AD79" s="160"/>
      <c r="AE79" s="160"/>
      <c r="AF79" s="160"/>
      <c r="AG79" s="160"/>
      <c r="AH79" s="160"/>
      <c r="AI79" s="2275" t="s">
        <v>1132</v>
      </c>
      <c r="AJ79" s="3099"/>
      <c r="AK79" s="3099"/>
      <c r="AL79" s="3099"/>
      <c r="AM79" s="3273"/>
      <c r="AN79" s="3258"/>
      <c r="AO79" s="3259"/>
      <c r="AP79" s="3260"/>
      <c r="AQ79" s="148"/>
      <c r="AR79" s="148"/>
      <c r="AS79" s="160"/>
      <c r="AT79" s="148"/>
      <c r="AU79" s="148"/>
      <c r="AV79" s="148"/>
      <c r="AW79" s="148"/>
      <c r="AX79" s="148"/>
      <c r="AY79" s="3258"/>
      <c r="AZ79" s="3259"/>
      <c r="BA79" s="3260"/>
      <c r="BB79" s="148"/>
      <c r="BC79" s="148"/>
      <c r="BD79" s="148"/>
      <c r="BE79" s="148"/>
      <c r="BF79" s="148"/>
      <c r="BG79" s="148"/>
      <c r="BH79" s="148"/>
      <c r="BI79" s="148"/>
      <c r="BJ79" s="3258"/>
      <c r="BK79" s="3259"/>
      <c r="BL79" s="3260"/>
      <c r="BM79" s="148"/>
      <c r="BN79" s="148"/>
      <c r="BO79" s="148"/>
      <c r="BP79" s="1738"/>
      <c r="BQ79" s="1738"/>
      <c r="BR79" s="1738"/>
      <c r="BS79" s="1738"/>
      <c r="BT79" s="1738"/>
      <c r="BU79" s="1738"/>
      <c r="BV79" s="1738"/>
      <c r="BW79" s="1738"/>
      <c r="BX79" s="1738"/>
      <c r="BY79" s="1738"/>
      <c r="BZ79" s="1738"/>
      <c r="CA79" s="1738"/>
      <c r="CB79" s="1738"/>
      <c r="CC79" s="1738"/>
      <c r="CD79" s="1828"/>
      <c r="CH79" s="1738"/>
      <c r="CI79" s="1738"/>
      <c r="CJ79" s="1738"/>
      <c r="CK79" s="1738"/>
    </row>
    <row r="80" spans="2:91" s="17" customFormat="1" ht="30" customHeight="1">
      <c r="B80" s="481"/>
      <c r="C80" s="1876"/>
      <c r="D80" s="160"/>
      <c r="E80" s="160"/>
      <c r="F80" s="152" t="s">
        <v>1904</v>
      </c>
      <c r="G80" s="160"/>
      <c r="H80" s="160"/>
      <c r="I80" s="160"/>
      <c r="J80" s="160"/>
      <c r="K80" s="160"/>
      <c r="L80" s="160"/>
      <c r="M80" s="160"/>
      <c r="N80" s="160"/>
      <c r="O80" s="160"/>
      <c r="P80" s="160"/>
      <c r="Q80" s="160"/>
      <c r="R80" s="160"/>
      <c r="S80" s="160"/>
      <c r="T80" s="160"/>
      <c r="U80" s="160"/>
      <c r="V80" s="160"/>
      <c r="W80" s="160"/>
      <c r="X80" s="160"/>
      <c r="Y80" s="160"/>
      <c r="Z80" s="160"/>
      <c r="AA80" s="160"/>
      <c r="AB80" s="160"/>
      <c r="AC80" s="160"/>
      <c r="AD80" s="160"/>
      <c r="AE80" s="160"/>
      <c r="AF80" s="160"/>
      <c r="AG80" s="160"/>
      <c r="AH80" s="160"/>
      <c r="AI80" s="3099"/>
      <c r="AJ80" s="3099"/>
      <c r="AK80" s="3099"/>
      <c r="AL80" s="3099"/>
      <c r="AM80" s="3273"/>
      <c r="AN80" s="3261"/>
      <c r="AO80" s="3262"/>
      <c r="AP80" s="3263"/>
      <c r="AQ80" s="148"/>
      <c r="AR80" s="148"/>
      <c r="AS80" s="160"/>
      <c r="AT80" s="148"/>
      <c r="AU80" s="148"/>
      <c r="AV80" s="148"/>
      <c r="AW80" s="148"/>
      <c r="AX80" s="148"/>
      <c r="AY80" s="3261"/>
      <c r="AZ80" s="3262"/>
      <c r="BA80" s="3263"/>
      <c r="BB80" s="148"/>
      <c r="BC80" s="148"/>
      <c r="BD80" s="148"/>
      <c r="BE80" s="148"/>
      <c r="BF80" s="148"/>
      <c r="BG80" s="148"/>
      <c r="BH80" s="148"/>
      <c r="BI80" s="148"/>
      <c r="BJ80" s="3261"/>
      <c r="BK80" s="3262"/>
      <c r="BL80" s="3263"/>
      <c r="BM80" s="148"/>
      <c r="BN80" s="148"/>
      <c r="BO80" s="148"/>
      <c r="BP80" s="1738"/>
      <c r="BQ80" s="1738"/>
      <c r="BR80" s="1738"/>
      <c r="BS80" s="1738"/>
      <c r="BT80" s="1738"/>
      <c r="BU80" s="1738"/>
      <c r="BV80" s="1738"/>
      <c r="BW80" s="1738"/>
      <c r="BX80" s="1738"/>
      <c r="BY80" s="1738"/>
      <c r="BZ80" s="1738"/>
      <c r="CA80" s="1738"/>
      <c r="CB80" s="1738"/>
      <c r="CC80" s="1738"/>
      <c r="CD80" s="1767"/>
      <c r="CH80" s="1738"/>
      <c r="CI80" s="1738"/>
      <c r="CJ80" s="1738"/>
      <c r="CK80" s="1738"/>
    </row>
    <row r="81" spans="2:126" s="17" customFormat="1" ht="24.9" customHeight="1">
      <c r="B81" s="1766"/>
      <c r="C81" s="1876"/>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c r="AB81" s="160"/>
      <c r="AC81" s="160"/>
      <c r="AD81" s="160"/>
      <c r="AE81" s="160"/>
      <c r="AF81" s="160"/>
      <c r="AG81" s="160"/>
      <c r="AH81" s="160"/>
      <c r="AI81" s="148"/>
      <c r="AJ81" s="148"/>
      <c r="AK81" s="148"/>
      <c r="AL81" s="148"/>
      <c r="AM81" s="148"/>
      <c r="AN81" s="148"/>
      <c r="AO81" s="148"/>
      <c r="AP81" s="148"/>
      <c r="AQ81" s="148"/>
      <c r="AR81" s="148"/>
      <c r="AS81" s="160"/>
      <c r="AT81" s="148"/>
      <c r="AU81" s="148"/>
      <c r="AV81" s="148"/>
      <c r="AW81" s="148"/>
      <c r="AX81" s="148"/>
      <c r="AY81" s="148"/>
      <c r="AZ81" s="148"/>
      <c r="BA81" s="148"/>
      <c r="BB81" s="148"/>
      <c r="BC81" s="148"/>
      <c r="BD81" s="148"/>
      <c r="BE81" s="148"/>
      <c r="BF81" s="148"/>
      <c r="BG81" s="148"/>
      <c r="BH81" s="148"/>
      <c r="BI81" s="148"/>
      <c r="BJ81" s="148"/>
      <c r="BK81" s="148"/>
      <c r="BL81" s="148"/>
      <c r="BM81" s="148"/>
      <c r="BN81" s="148"/>
      <c r="BO81" s="148"/>
      <c r="BP81" s="1738"/>
      <c r="BQ81" s="1738"/>
      <c r="BR81" s="1738"/>
      <c r="BS81" s="1738"/>
      <c r="BT81" s="1738"/>
      <c r="BU81" s="1738"/>
      <c r="BV81" s="1738"/>
      <c r="BW81" s="1738"/>
      <c r="BX81" s="1738"/>
      <c r="BY81" s="1738"/>
      <c r="BZ81" s="1738"/>
      <c r="CA81" s="1738"/>
      <c r="CB81" s="1738"/>
      <c r="CC81" s="1738"/>
      <c r="CD81" s="1767"/>
      <c r="CH81" s="1738"/>
      <c r="CI81" s="1738"/>
      <c r="CJ81" s="1738"/>
      <c r="CK81" s="1738"/>
    </row>
    <row r="82" spans="2:126" s="17" customFormat="1" ht="30" customHeight="1">
      <c r="B82" s="1800"/>
      <c r="C82" s="1876"/>
      <c r="D82" s="147" t="s">
        <v>520</v>
      </c>
      <c r="E82" s="160"/>
      <c r="F82" s="148" t="s">
        <v>1905</v>
      </c>
      <c r="G82" s="160"/>
      <c r="H82" s="160"/>
      <c r="I82" s="160"/>
      <c r="J82" s="160"/>
      <c r="K82" s="160"/>
      <c r="L82" s="160"/>
      <c r="M82" s="160"/>
      <c r="N82" s="160"/>
      <c r="O82" s="160"/>
      <c r="P82" s="160"/>
      <c r="Q82" s="160"/>
      <c r="R82" s="160"/>
      <c r="S82" s="160"/>
      <c r="T82" s="160"/>
      <c r="U82" s="160"/>
      <c r="V82" s="160"/>
      <c r="W82" s="160"/>
      <c r="X82" s="160"/>
      <c r="Y82" s="160"/>
      <c r="Z82" s="160"/>
      <c r="AA82" s="160"/>
      <c r="AB82" s="160"/>
      <c r="AC82" s="160"/>
      <c r="AD82" s="160"/>
      <c r="AE82" s="160"/>
      <c r="AF82" s="160"/>
      <c r="AG82" s="160"/>
      <c r="AH82" s="160"/>
      <c r="AI82" s="2275" t="s">
        <v>1131</v>
      </c>
      <c r="AJ82" s="3099"/>
      <c r="AK82" s="3099"/>
      <c r="AL82" s="3099"/>
      <c r="AM82" s="3273"/>
      <c r="AN82" s="3258"/>
      <c r="AO82" s="3259"/>
      <c r="AP82" s="3260"/>
      <c r="AQ82" s="148"/>
      <c r="AR82" s="148"/>
      <c r="AS82" s="160"/>
      <c r="AT82" s="148"/>
      <c r="AU82" s="148"/>
      <c r="AV82" s="148"/>
      <c r="AW82" s="148"/>
      <c r="AX82" s="148"/>
      <c r="AY82" s="3258"/>
      <c r="AZ82" s="3259"/>
      <c r="BA82" s="3260"/>
      <c r="BB82" s="148"/>
      <c r="BC82" s="148"/>
      <c r="BD82" s="148"/>
      <c r="BE82" s="148"/>
      <c r="BF82" s="148"/>
      <c r="BG82" s="148"/>
      <c r="BH82" s="148"/>
      <c r="BI82" s="148"/>
      <c r="BJ82" s="3258"/>
      <c r="BK82" s="3259"/>
      <c r="BL82" s="3260"/>
      <c r="BM82" s="148"/>
      <c r="BN82" s="148"/>
      <c r="BO82" s="148"/>
      <c r="BP82" s="1738"/>
      <c r="BQ82" s="1738"/>
      <c r="BR82" s="1738"/>
      <c r="BS82" s="1738"/>
      <c r="BT82" s="1738"/>
      <c r="BU82" s="1738"/>
      <c r="BV82" s="1738"/>
      <c r="BW82" s="1738"/>
      <c r="BX82" s="1738"/>
      <c r="BY82" s="1738"/>
      <c r="BZ82" s="1738"/>
      <c r="CA82" s="1738"/>
      <c r="CB82" s="1738"/>
      <c r="CC82" s="1738"/>
      <c r="CD82" s="1767"/>
      <c r="CH82" s="1738"/>
      <c r="CI82" s="1738"/>
      <c r="CJ82" s="1738"/>
      <c r="CK82" s="1738"/>
    </row>
    <row r="83" spans="2:126" s="17" customFormat="1" ht="30" customHeight="1">
      <c r="B83" s="1800"/>
      <c r="C83" s="1876"/>
      <c r="D83" s="160"/>
      <c r="E83" s="160"/>
      <c r="F83" s="152" t="s">
        <v>1906</v>
      </c>
      <c r="G83" s="160"/>
      <c r="H83" s="160"/>
      <c r="I83" s="160"/>
      <c r="J83" s="160"/>
      <c r="K83" s="160"/>
      <c r="L83" s="160"/>
      <c r="M83" s="160"/>
      <c r="N83" s="160"/>
      <c r="O83" s="160"/>
      <c r="P83" s="160"/>
      <c r="Q83" s="160"/>
      <c r="R83" s="160"/>
      <c r="S83" s="160"/>
      <c r="T83" s="160"/>
      <c r="U83" s="160"/>
      <c r="V83" s="160"/>
      <c r="W83" s="160"/>
      <c r="X83" s="160"/>
      <c r="Y83" s="160"/>
      <c r="Z83" s="160"/>
      <c r="AA83" s="160"/>
      <c r="AB83" s="160"/>
      <c r="AC83" s="160"/>
      <c r="AD83" s="160"/>
      <c r="AE83" s="160"/>
      <c r="AF83" s="160"/>
      <c r="AG83" s="160"/>
      <c r="AH83" s="160"/>
      <c r="AI83" s="3099"/>
      <c r="AJ83" s="3099"/>
      <c r="AK83" s="3099"/>
      <c r="AL83" s="3099"/>
      <c r="AM83" s="3273"/>
      <c r="AN83" s="3261"/>
      <c r="AO83" s="3262"/>
      <c r="AP83" s="3263"/>
      <c r="AQ83" s="148"/>
      <c r="AR83" s="148"/>
      <c r="AS83" s="160"/>
      <c r="AT83" s="148"/>
      <c r="AU83" s="148"/>
      <c r="AV83" s="148"/>
      <c r="AW83" s="148"/>
      <c r="AX83" s="148"/>
      <c r="AY83" s="3261"/>
      <c r="AZ83" s="3262"/>
      <c r="BA83" s="3263"/>
      <c r="BB83" s="148"/>
      <c r="BC83" s="148"/>
      <c r="BD83" s="148"/>
      <c r="BE83" s="148"/>
      <c r="BF83" s="148"/>
      <c r="BG83" s="148"/>
      <c r="BH83" s="148"/>
      <c r="BI83" s="148"/>
      <c r="BJ83" s="3261"/>
      <c r="BK83" s="3262"/>
      <c r="BL83" s="3263"/>
      <c r="BM83" s="148"/>
      <c r="BN83" s="148"/>
      <c r="BO83" s="148"/>
      <c r="BP83" s="1738"/>
      <c r="BQ83" s="1738"/>
      <c r="BR83" s="1738"/>
      <c r="BS83" s="1738"/>
      <c r="BT83" s="1738"/>
      <c r="BU83" s="1738"/>
      <c r="BV83" s="1738"/>
      <c r="BW83" s="1738"/>
      <c r="BX83" s="1738"/>
      <c r="BY83" s="1738"/>
      <c r="BZ83" s="1738"/>
      <c r="CA83" s="1738"/>
      <c r="CB83" s="1738"/>
      <c r="CC83" s="1738"/>
      <c r="CD83" s="1767"/>
      <c r="CH83" s="1738"/>
      <c r="CI83" s="1738"/>
      <c r="CJ83" s="1738"/>
      <c r="CK83" s="1738"/>
    </row>
    <row r="84" spans="2:126" s="17" customFormat="1" ht="24.9" customHeight="1">
      <c r="B84" s="1800"/>
      <c r="C84" s="1876"/>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c r="AB84" s="160"/>
      <c r="AC84" s="160"/>
      <c r="AD84" s="160"/>
      <c r="AE84" s="160"/>
      <c r="AF84" s="160"/>
      <c r="AG84" s="160"/>
      <c r="AH84" s="160"/>
      <c r="AI84" s="148"/>
      <c r="AJ84" s="148"/>
      <c r="AK84" s="148"/>
      <c r="AL84" s="148"/>
      <c r="AM84" s="148"/>
      <c r="AN84" s="148"/>
      <c r="AO84" s="148"/>
      <c r="AP84" s="148"/>
      <c r="AQ84" s="148"/>
      <c r="AR84" s="148"/>
      <c r="AS84" s="160"/>
      <c r="AT84" s="148"/>
      <c r="AU84" s="148"/>
      <c r="AV84" s="148"/>
      <c r="AW84" s="148"/>
      <c r="AX84" s="148"/>
      <c r="AY84" s="148"/>
      <c r="AZ84" s="148"/>
      <c r="BA84" s="148"/>
      <c r="BB84" s="148"/>
      <c r="BC84" s="148"/>
      <c r="BD84" s="148"/>
      <c r="BE84" s="148"/>
      <c r="BF84" s="148"/>
      <c r="BG84" s="148"/>
      <c r="BH84" s="148"/>
      <c r="BI84" s="148"/>
      <c r="BJ84" s="148"/>
      <c r="BK84" s="148"/>
      <c r="BL84" s="148"/>
      <c r="BM84" s="148"/>
      <c r="BN84" s="148"/>
      <c r="BO84" s="148"/>
      <c r="BP84" s="1738"/>
      <c r="BQ84" s="1738"/>
      <c r="BR84" s="1738"/>
      <c r="BS84" s="1738"/>
      <c r="BT84" s="1738"/>
      <c r="BU84" s="1738"/>
      <c r="BV84" s="1738"/>
      <c r="BW84" s="1738"/>
      <c r="BX84" s="1738"/>
      <c r="BY84" s="1738"/>
      <c r="BZ84" s="1738"/>
      <c r="CA84" s="1738"/>
      <c r="CB84" s="1738"/>
      <c r="CC84" s="1738"/>
      <c r="CD84" s="1815"/>
      <c r="CH84" s="1738"/>
      <c r="CI84" s="1738"/>
      <c r="CJ84" s="1738"/>
      <c r="CK84" s="1738"/>
    </row>
    <row r="85" spans="2:126" s="17" customFormat="1" ht="30" customHeight="1">
      <c r="B85" s="1800"/>
      <c r="C85" s="1876"/>
      <c r="D85" s="147" t="s">
        <v>72</v>
      </c>
      <c r="E85" s="160"/>
      <c r="F85" s="148" t="s">
        <v>1907</v>
      </c>
      <c r="G85" s="160"/>
      <c r="H85" s="160"/>
      <c r="I85" s="160"/>
      <c r="J85" s="160"/>
      <c r="K85" s="160"/>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160"/>
      <c r="AI85" s="148"/>
      <c r="AJ85" s="148"/>
      <c r="AK85" s="148"/>
      <c r="AL85" s="148"/>
      <c r="AM85" s="148"/>
      <c r="AN85" s="148"/>
      <c r="AO85" s="148"/>
      <c r="AP85" s="148"/>
      <c r="AQ85" s="148"/>
      <c r="AR85" s="148"/>
      <c r="AS85" s="160"/>
      <c r="AT85" s="148"/>
      <c r="AU85" s="148"/>
      <c r="AV85" s="148"/>
      <c r="AW85" s="148"/>
      <c r="AX85" s="148"/>
      <c r="AY85" s="148"/>
      <c r="AZ85" s="148"/>
      <c r="BA85" s="148"/>
      <c r="BB85" s="148"/>
      <c r="BC85" s="148"/>
      <c r="BD85" s="148"/>
      <c r="BE85" s="148"/>
      <c r="BF85" s="148"/>
      <c r="BG85" s="148"/>
      <c r="BH85" s="148"/>
      <c r="BI85" s="148"/>
      <c r="BJ85" s="148"/>
      <c r="BK85" s="148"/>
      <c r="BL85" s="148"/>
      <c r="BM85" s="148"/>
      <c r="BN85" s="148"/>
      <c r="BO85" s="148"/>
      <c r="BP85" s="1738"/>
      <c r="BQ85" s="1738"/>
      <c r="BR85" s="1738"/>
      <c r="BS85" s="1738"/>
      <c r="BT85" s="1738"/>
      <c r="BU85" s="1738"/>
      <c r="BV85" s="1738"/>
      <c r="BW85" s="1738"/>
      <c r="BX85" s="1738"/>
      <c r="BY85" s="1738"/>
      <c r="BZ85" s="1738"/>
      <c r="CA85" s="1738"/>
      <c r="CB85" s="1738"/>
      <c r="CC85" s="1738"/>
      <c r="CD85" s="1815"/>
      <c r="CH85" s="1738"/>
      <c r="CI85" s="1738"/>
      <c r="CJ85" s="1738"/>
      <c r="CK85" s="1738"/>
    </row>
    <row r="86" spans="2:126" s="17" customFormat="1" ht="30" customHeight="1">
      <c r="B86" s="1824"/>
      <c r="C86" s="1876"/>
      <c r="D86" s="160"/>
      <c r="E86" s="160"/>
      <c r="F86" s="152" t="s">
        <v>1908</v>
      </c>
      <c r="G86" s="160"/>
      <c r="H86" s="160"/>
      <c r="I86" s="160"/>
      <c r="J86" s="160"/>
      <c r="K86" s="160"/>
      <c r="L86" s="160"/>
      <c r="M86" s="160"/>
      <c r="N86" s="160"/>
      <c r="O86" s="160"/>
      <c r="P86" s="160"/>
      <c r="Q86" s="160"/>
      <c r="R86" s="160"/>
      <c r="S86" s="160"/>
      <c r="T86" s="160"/>
      <c r="U86" s="160"/>
      <c r="V86" s="160"/>
      <c r="W86" s="160"/>
      <c r="X86" s="160"/>
      <c r="Y86" s="160"/>
      <c r="Z86" s="160"/>
      <c r="AA86" s="160"/>
      <c r="AB86" s="160"/>
      <c r="AC86" s="160"/>
      <c r="AD86" s="160"/>
      <c r="AE86" s="160"/>
      <c r="AF86" s="160"/>
      <c r="AG86" s="160"/>
      <c r="AH86" s="160"/>
      <c r="AI86" s="148"/>
      <c r="AJ86" s="148"/>
      <c r="AK86" s="148"/>
      <c r="AL86" s="148"/>
      <c r="AM86" s="148"/>
      <c r="AN86" s="148"/>
      <c r="AO86" s="148"/>
      <c r="AP86" s="148"/>
      <c r="AQ86" s="148"/>
      <c r="AR86" s="148"/>
      <c r="AS86" s="160"/>
      <c r="AT86" s="148"/>
      <c r="AU86" s="148"/>
      <c r="AV86" s="148"/>
      <c r="AW86" s="148"/>
      <c r="AX86" s="148"/>
      <c r="AY86" s="148"/>
      <c r="AZ86" s="148"/>
      <c r="BA86" s="148"/>
      <c r="BB86" s="148"/>
      <c r="BC86" s="148"/>
      <c r="BD86" s="148"/>
      <c r="BE86" s="148"/>
      <c r="BF86" s="148"/>
      <c r="BG86" s="148"/>
      <c r="BH86" s="148"/>
      <c r="BI86" s="148"/>
      <c r="BJ86" s="148"/>
      <c r="BK86" s="148"/>
      <c r="BL86" s="148"/>
      <c r="BM86" s="148"/>
      <c r="BN86" s="148"/>
      <c r="BO86" s="148"/>
      <c r="BP86" s="1738"/>
      <c r="BQ86" s="1738"/>
      <c r="BR86" s="1738"/>
      <c r="BS86" s="1738"/>
      <c r="BT86" s="1738"/>
      <c r="BU86" s="1738"/>
      <c r="BV86" s="1738"/>
      <c r="BW86" s="1738"/>
      <c r="BX86" s="1738"/>
      <c r="BY86" s="1738"/>
      <c r="BZ86" s="1738"/>
      <c r="CA86" s="1738"/>
      <c r="CB86" s="1738"/>
      <c r="CC86" s="1738"/>
      <c r="CD86" s="1815"/>
      <c r="CH86" s="1738"/>
      <c r="CI86" s="1738"/>
      <c r="CJ86" s="1738"/>
      <c r="CK86" s="1738"/>
    </row>
    <row r="87" spans="2:126" s="17" customFormat="1" ht="24.9" customHeight="1">
      <c r="B87" s="481"/>
      <c r="C87" s="1876"/>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48"/>
      <c r="AJ87" s="148"/>
      <c r="AK87" s="148"/>
      <c r="AL87" s="148"/>
      <c r="AM87" s="148"/>
      <c r="AN87" s="148"/>
      <c r="AO87" s="148"/>
      <c r="AP87" s="148"/>
      <c r="AQ87" s="148"/>
      <c r="AR87" s="148"/>
      <c r="AS87" s="160"/>
      <c r="AT87" s="148"/>
      <c r="AU87" s="148"/>
      <c r="AV87" s="148"/>
      <c r="AW87" s="148"/>
      <c r="AX87" s="148"/>
      <c r="AY87" s="1729"/>
      <c r="AZ87" s="148"/>
      <c r="BA87" s="148"/>
      <c r="BB87" s="148"/>
      <c r="BC87" s="148"/>
      <c r="BD87" s="148"/>
      <c r="BE87" s="148"/>
      <c r="BF87" s="148"/>
      <c r="BG87" s="148"/>
      <c r="BH87" s="148"/>
      <c r="BI87" s="148"/>
      <c r="BJ87" s="148"/>
      <c r="BK87" s="148"/>
      <c r="BL87" s="148"/>
      <c r="BM87" s="148"/>
      <c r="BN87" s="148"/>
      <c r="BO87" s="148"/>
      <c r="BP87" s="1738"/>
      <c r="BQ87" s="1738"/>
      <c r="BR87" s="1738"/>
      <c r="BS87" s="1738"/>
      <c r="BT87" s="1738"/>
      <c r="BU87" s="1738"/>
      <c r="BV87" s="1738"/>
      <c r="BW87" s="1738"/>
      <c r="BX87" s="1738"/>
      <c r="BY87" s="1738"/>
      <c r="BZ87" s="1738"/>
      <c r="CA87" s="1738"/>
      <c r="CB87" s="1738"/>
      <c r="CC87" s="1738"/>
      <c r="CD87" s="1815"/>
      <c r="CH87" s="1738"/>
      <c r="CI87" s="1738"/>
      <c r="CJ87" s="1738"/>
      <c r="CK87" s="1738"/>
    </row>
    <row r="88" spans="2:126" s="17" customFormat="1" ht="30" customHeight="1">
      <c r="B88" s="1766"/>
      <c r="C88" s="1876"/>
      <c r="D88" s="160"/>
      <c r="E88" s="160"/>
      <c r="F88" s="148" t="s">
        <v>1909</v>
      </c>
      <c r="G88" s="160"/>
      <c r="H88" s="148" t="s">
        <v>1910</v>
      </c>
      <c r="I88" s="160"/>
      <c r="J88" s="160"/>
      <c r="K88" s="160"/>
      <c r="L88" s="160"/>
      <c r="M88" s="160"/>
      <c r="N88" s="160"/>
      <c r="O88" s="160"/>
      <c r="P88" s="160"/>
      <c r="Q88" s="160"/>
      <c r="R88" s="160"/>
      <c r="S88" s="160"/>
      <c r="T88" s="160"/>
      <c r="U88" s="160"/>
      <c r="V88" s="160"/>
      <c r="W88" s="160"/>
      <c r="X88" s="160"/>
      <c r="Y88" s="160"/>
      <c r="Z88" s="160"/>
      <c r="AA88" s="160"/>
      <c r="AB88" s="160"/>
      <c r="AC88" s="160"/>
      <c r="AD88" s="160"/>
      <c r="AE88" s="160"/>
      <c r="AF88" s="160"/>
      <c r="AG88" s="160"/>
      <c r="AH88" s="160"/>
      <c r="AI88" s="2275" t="s">
        <v>1130</v>
      </c>
      <c r="AJ88" s="3099"/>
      <c r="AK88" s="3099"/>
      <c r="AL88" s="3099"/>
      <c r="AM88" s="3273"/>
      <c r="AN88" s="3258"/>
      <c r="AO88" s="3259"/>
      <c r="AP88" s="3260"/>
      <c r="AQ88" s="148"/>
      <c r="AR88" s="148"/>
      <c r="AS88" s="160"/>
      <c r="AT88" s="148"/>
      <c r="AU88" s="148"/>
      <c r="AV88" s="148"/>
      <c r="AW88" s="148"/>
      <c r="AX88" s="148"/>
      <c r="AY88" s="3258"/>
      <c r="AZ88" s="3259"/>
      <c r="BA88" s="3260"/>
      <c r="BB88" s="148"/>
      <c r="BC88" s="148"/>
      <c r="BD88" s="148"/>
      <c r="BE88" s="148"/>
      <c r="BF88" s="148"/>
      <c r="BG88" s="148"/>
      <c r="BH88" s="148"/>
      <c r="BI88" s="148"/>
      <c r="BJ88" s="3258"/>
      <c r="BK88" s="3259"/>
      <c r="BL88" s="3260"/>
      <c r="BM88" s="148"/>
      <c r="BN88" s="148"/>
      <c r="BO88" s="148"/>
      <c r="BP88" s="1738"/>
      <c r="BQ88" s="1738"/>
      <c r="BR88" s="1738"/>
      <c r="BS88" s="1738"/>
      <c r="BT88" s="1738"/>
      <c r="BU88" s="1738"/>
      <c r="BV88" s="1738"/>
      <c r="BW88" s="1738"/>
      <c r="BX88" s="1738"/>
      <c r="BY88" s="1738"/>
      <c r="BZ88" s="1738"/>
      <c r="CA88" s="1738"/>
      <c r="CB88" s="1738"/>
      <c r="CC88" s="1738"/>
      <c r="CD88" s="1815"/>
      <c r="CH88" s="1738"/>
      <c r="CI88" s="1738"/>
      <c r="CJ88" s="1738"/>
      <c r="CK88" s="1738"/>
      <c r="CL88" s="1738"/>
      <c r="CM88" s="1738"/>
      <c r="CN88" s="1738"/>
      <c r="CO88" s="1738"/>
      <c r="CP88" s="1738"/>
      <c r="CQ88" s="1738"/>
      <c r="CR88" s="1738"/>
      <c r="CS88" s="1738"/>
      <c r="CT88" s="1738"/>
      <c r="CU88" s="1738"/>
      <c r="CV88" s="1738"/>
      <c r="CW88" s="1738"/>
      <c r="CX88" s="1738"/>
      <c r="CY88" s="1738"/>
      <c r="CZ88" s="1738"/>
      <c r="DA88" s="1738"/>
      <c r="DB88" s="1738"/>
      <c r="DC88" s="1738"/>
      <c r="DD88" s="1738"/>
      <c r="DE88" s="1738"/>
      <c r="DF88" s="1738"/>
      <c r="DG88" s="1738"/>
      <c r="DH88" s="1738"/>
      <c r="DI88" s="1738"/>
      <c r="DJ88" s="1738"/>
      <c r="DK88" s="1738"/>
      <c r="DL88" s="1738"/>
      <c r="DM88" s="1738"/>
      <c r="DN88" s="1738"/>
      <c r="DO88" s="1738"/>
      <c r="DP88" s="1738"/>
      <c r="DQ88" s="1738"/>
      <c r="DR88" s="1738"/>
      <c r="DS88" s="1738"/>
      <c r="DT88" s="1738"/>
      <c r="DU88" s="1738"/>
      <c r="DV88" s="1738"/>
    </row>
    <row r="89" spans="2:126" s="17" customFormat="1" ht="30" customHeight="1">
      <c r="B89" s="1800"/>
      <c r="C89" s="1876"/>
      <c r="D89" s="160"/>
      <c r="E89" s="160"/>
      <c r="F89" s="160"/>
      <c r="G89" s="160"/>
      <c r="H89" s="152" t="s">
        <v>1911</v>
      </c>
      <c r="I89" s="160"/>
      <c r="J89" s="160"/>
      <c r="K89" s="160"/>
      <c r="L89" s="160"/>
      <c r="M89" s="160"/>
      <c r="N89" s="160"/>
      <c r="O89" s="160"/>
      <c r="P89" s="160"/>
      <c r="Q89" s="160"/>
      <c r="R89" s="160"/>
      <c r="S89" s="160"/>
      <c r="T89" s="160"/>
      <c r="U89" s="160"/>
      <c r="V89" s="160"/>
      <c r="W89" s="160"/>
      <c r="X89" s="160"/>
      <c r="Y89" s="160"/>
      <c r="Z89" s="160"/>
      <c r="AA89" s="160"/>
      <c r="AB89" s="160"/>
      <c r="AC89" s="160"/>
      <c r="AD89" s="160"/>
      <c r="AE89" s="160"/>
      <c r="AF89" s="160"/>
      <c r="AG89" s="160"/>
      <c r="AH89" s="160"/>
      <c r="AI89" s="3099"/>
      <c r="AJ89" s="3099"/>
      <c r="AK89" s="3099"/>
      <c r="AL89" s="3099"/>
      <c r="AM89" s="3273"/>
      <c r="AN89" s="3261"/>
      <c r="AO89" s="3262"/>
      <c r="AP89" s="3263"/>
      <c r="AQ89" s="148"/>
      <c r="AR89" s="148"/>
      <c r="AS89" s="160"/>
      <c r="AT89" s="148"/>
      <c r="AU89" s="148"/>
      <c r="AV89" s="148"/>
      <c r="AW89" s="148"/>
      <c r="AX89" s="148"/>
      <c r="AY89" s="3261"/>
      <c r="AZ89" s="3262"/>
      <c r="BA89" s="3263"/>
      <c r="BB89" s="1729"/>
      <c r="BC89" s="148"/>
      <c r="BD89" s="148"/>
      <c r="BE89" s="148"/>
      <c r="BF89" s="148"/>
      <c r="BG89" s="148"/>
      <c r="BH89" s="148"/>
      <c r="BI89" s="148"/>
      <c r="BJ89" s="3261"/>
      <c r="BK89" s="3262"/>
      <c r="BL89" s="3263"/>
      <c r="BM89" s="148"/>
      <c r="BN89" s="148"/>
      <c r="BO89" s="148"/>
      <c r="BP89" s="1738"/>
      <c r="BQ89" s="1738"/>
      <c r="BR89" s="1738"/>
      <c r="BS89" s="1738"/>
      <c r="BT89" s="1738"/>
      <c r="BU89" s="1738"/>
      <c r="BV89" s="1738"/>
      <c r="BW89" s="1738"/>
      <c r="BX89" s="1738"/>
      <c r="BY89" s="1738"/>
      <c r="BZ89" s="1738"/>
      <c r="CA89" s="1738"/>
      <c r="CB89" s="1738"/>
      <c r="CC89" s="1738"/>
      <c r="CD89" s="1815"/>
      <c r="CH89" s="1738"/>
      <c r="CI89" s="1738"/>
      <c r="CJ89" s="1738"/>
      <c r="CK89" s="1738"/>
      <c r="CL89" s="1738"/>
      <c r="CM89" s="1738"/>
      <c r="CN89" s="1738"/>
      <c r="CO89" s="1738"/>
      <c r="CP89" s="1738"/>
      <c r="CQ89" s="1738"/>
      <c r="CR89" s="1738"/>
      <c r="CS89" s="1738"/>
      <c r="CT89" s="1738"/>
      <c r="CU89" s="1738"/>
      <c r="CV89" s="1738"/>
      <c r="CW89" s="1738"/>
      <c r="CX89" s="1738"/>
      <c r="CY89" s="1738"/>
      <c r="CZ89" s="1738"/>
      <c r="DA89" s="1738"/>
      <c r="DB89" s="1738"/>
      <c r="DC89" s="1738"/>
      <c r="DD89" s="1738"/>
      <c r="DE89" s="1738"/>
      <c r="DF89" s="1738"/>
      <c r="DG89" s="1738"/>
      <c r="DH89" s="1738"/>
      <c r="DI89" s="1738"/>
      <c r="DJ89" s="1738"/>
      <c r="DK89" s="1738"/>
      <c r="DL89" s="1738"/>
      <c r="DM89" s="1738"/>
      <c r="DN89" s="1738"/>
      <c r="DO89" s="1738"/>
      <c r="DP89" s="1738"/>
      <c r="DQ89" s="1738"/>
      <c r="DR89" s="1738"/>
      <c r="DS89" s="1738"/>
      <c r="DT89" s="1738"/>
      <c r="DU89" s="1738"/>
      <c r="DV89" s="1738"/>
    </row>
    <row r="90" spans="2:126" s="17" customFormat="1" ht="24.9" customHeight="1">
      <c r="B90" s="1800"/>
      <c r="C90" s="1876"/>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48"/>
      <c r="AJ90" s="148"/>
      <c r="AK90" s="148"/>
      <c r="AL90" s="148"/>
      <c r="AM90" s="148"/>
      <c r="AN90" s="148"/>
      <c r="AO90" s="148"/>
      <c r="AP90" s="148"/>
      <c r="AQ90" s="148"/>
      <c r="AR90" s="148"/>
      <c r="AS90" s="160"/>
      <c r="AT90" s="148"/>
      <c r="AU90" s="148"/>
      <c r="AV90" s="148"/>
      <c r="AW90" s="148"/>
      <c r="AX90" s="148"/>
      <c r="AY90" s="148"/>
      <c r="AZ90" s="148"/>
      <c r="BA90" s="148"/>
      <c r="BB90" s="148"/>
      <c r="BC90" s="148"/>
      <c r="BD90" s="148"/>
      <c r="BE90" s="148"/>
      <c r="BF90" s="148"/>
      <c r="BG90" s="148"/>
      <c r="BH90" s="148"/>
      <c r="BI90" s="148"/>
      <c r="BJ90" s="148"/>
      <c r="BK90" s="148"/>
      <c r="BL90" s="148"/>
      <c r="BM90" s="148"/>
      <c r="BN90" s="148"/>
      <c r="BO90" s="148"/>
      <c r="BP90" s="1738"/>
      <c r="BQ90" s="1738"/>
      <c r="BR90" s="1738"/>
      <c r="BS90" s="1738"/>
      <c r="BT90" s="1738"/>
      <c r="BU90" s="1738"/>
      <c r="BV90" s="1738"/>
      <c r="BW90" s="1738"/>
      <c r="BX90" s="1738"/>
      <c r="BY90" s="1738"/>
      <c r="BZ90" s="1738"/>
      <c r="CA90" s="1738"/>
      <c r="CB90" s="1738"/>
      <c r="CC90" s="1738"/>
      <c r="CD90" s="1815"/>
      <c r="CH90" s="1738"/>
      <c r="CI90" s="1738"/>
      <c r="CJ90" s="1738"/>
      <c r="CK90" s="1738"/>
      <c r="CL90" s="1738"/>
      <c r="CM90" s="1738"/>
      <c r="CN90" s="1738"/>
      <c r="CO90" s="1738"/>
      <c r="CP90" s="1738"/>
      <c r="CQ90" s="1738"/>
      <c r="CR90" s="1738"/>
      <c r="CS90" s="1738"/>
      <c r="CT90" s="1738"/>
      <c r="CU90" s="1738"/>
      <c r="CV90" s="1738"/>
      <c r="CW90" s="1738"/>
      <c r="CX90" s="1738"/>
      <c r="CY90" s="1738"/>
      <c r="CZ90" s="1738"/>
      <c r="DA90" s="1738"/>
      <c r="DB90" s="1738"/>
      <c r="DC90" s="1738"/>
      <c r="DD90" s="1738"/>
      <c r="DE90" s="1738"/>
      <c r="DF90" s="1738"/>
      <c r="DG90" s="1738"/>
      <c r="DH90" s="1738"/>
      <c r="DI90" s="1738"/>
      <c r="DJ90" s="1738"/>
      <c r="DK90" s="1738"/>
      <c r="DL90" s="1738"/>
      <c r="DM90" s="1738"/>
      <c r="DN90" s="1738"/>
      <c r="DO90" s="1738"/>
      <c r="DP90" s="1738"/>
      <c r="DQ90" s="1738"/>
      <c r="DR90" s="1738"/>
      <c r="DS90" s="1738"/>
      <c r="DT90" s="1738"/>
      <c r="DU90" s="1738"/>
      <c r="DV90" s="1738"/>
    </row>
    <row r="91" spans="2:126" s="17" customFormat="1" ht="30" customHeight="1">
      <c r="B91" s="1800"/>
      <c r="C91" s="1876"/>
      <c r="D91" s="160"/>
      <c r="E91" s="160"/>
      <c r="F91" s="148" t="s">
        <v>1912</v>
      </c>
      <c r="G91" s="160"/>
      <c r="H91" s="148" t="s">
        <v>1913</v>
      </c>
      <c r="I91" s="160"/>
      <c r="J91" s="160"/>
      <c r="K91" s="160"/>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2275" t="s">
        <v>1129</v>
      </c>
      <c r="AJ91" s="3099"/>
      <c r="AK91" s="3099"/>
      <c r="AL91" s="3099"/>
      <c r="AM91" s="3273"/>
      <c r="AN91" s="3258"/>
      <c r="AO91" s="3259"/>
      <c r="AP91" s="3260"/>
      <c r="AQ91" s="148"/>
      <c r="AR91" s="148"/>
      <c r="AS91" s="160"/>
      <c r="AT91" s="148"/>
      <c r="AU91" s="148"/>
      <c r="AV91" s="148"/>
      <c r="AW91" s="148"/>
      <c r="AX91" s="148"/>
      <c r="AY91" s="3258"/>
      <c r="AZ91" s="3259"/>
      <c r="BA91" s="3260"/>
      <c r="BB91" s="148"/>
      <c r="BC91" s="148"/>
      <c r="BD91" s="148"/>
      <c r="BE91" s="148"/>
      <c r="BF91" s="148"/>
      <c r="BG91" s="148"/>
      <c r="BH91" s="148"/>
      <c r="BI91" s="148"/>
      <c r="BJ91" s="3258"/>
      <c r="BK91" s="3259"/>
      <c r="BL91" s="3260"/>
      <c r="BM91" s="148"/>
      <c r="BN91" s="148"/>
      <c r="BO91" s="148"/>
      <c r="BP91" s="1738"/>
      <c r="BQ91" s="1738"/>
      <c r="BR91" s="1738"/>
      <c r="BS91" s="1738"/>
      <c r="BT91" s="1738"/>
      <c r="BU91" s="1738"/>
      <c r="BV91" s="1738"/>
      <c r="BW91" s="1738"/>
      <c r="BX91" s="1738"/>
      <c r="BY91" s="1738"/>
      <c r="BZ91" s="1738"/>
      <c r="CA91" s="1738"/>
      <c r="CB91" s="1738"/>
      <c r="CC91" s="1738"/>
      <c r="CD91" s="1815"/>
      <c r="CH91" s="1738"/>
      <c r="CI91" s="1738"/>
      <c r="CJ91" s="1738"/>
      <c r="CK91" s="1738"/>
      <c r="CL91" s="1738"/>
      <c r="CM91" s="1738"/>
      <c r="CN91" s="1738"/>
      <c r="CO91" s="1738"/>
      <c r="CP91" s="1738"/>
      <c r="CQ91" s="1738"/>
      <c r="CR91" s="1738"/>
      <c r="CS91" s="1738"/>
      <c r="CT91" s="1738"/>
      <c r="CU91" s="1738"/>
      <c r="CV91" s="1738"/>
      <c r="CW91" s="1738"/>
      <c r="CX91" s="1738"/>
      <c r="CY91" s="1738"/>
      <c r="CZ91" s="1738"/>
      <c r="DA91" s="1738"/>
      <c r="DB91" s="1738"/>
      <c r="DC91" s="1738"/>
      <c r="DD91" s="1738"/>
      <c r="DE91" s="1738"/>
      <c r="DF91" s="1738"/>
      <c r="DG91" s="1738"/>
      <c r="DH91" s="1738"/>
      <c r="DI91" s="1738"/>
      <c r="DJ91" s="1738"/>
      <c r="DK91" s="1738"/>
      <c r="DL91" s="1738"/>
      <c r="DM91" s="1738"/>
      <c r="DN91" s="1738"/>
      <c r="DO91" s="1738"/>
      <c r="DP91" s="1738"/>
      <c r="DQ91" s="1738"/>
      <c r="DR91" s="1738"/>
      <c r="DS91" s="1738"/>
      <c r="DT91" s="1738"/>
      <c r="DU91" s="1738"/>
      <c r="DV91" s="1738"/>
    </row>
    <row r="92" spans="2:126" s="17" customFormat="1" ht="30" customHeight="1">
      <c r="B92" s="1800"/>
      <c r="C92" s="1876"/>
      <c r="D92" s="160"/>
      <c r="E92" s="160"/>
      <c r="F92" s="160"/>
      <c r="G92" s="160"/>
      <c r="H92" s="152" t="s">
        <v>1914</v>
      </c>
      <c r="I92" s="160"/>
      <c r="J92" s="160"/>
      <c r="K92" s="160"/>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3099"/>
      <c r="AJ92" s="3099"/>
      <c r="AK92" s="3099"/>
      <c r="AL92" s="3099"/>
      <c r="AM92" s="3273"/>
      <c r="AN92" s="3261"/>
      <c r="AO92" s="3262"/>
      <c r="AP92" s="3263"/>
      <c r="AQ92" s="148"/>
      <c r="AR92" s="148"/>
      <c r="AS92" s="160"/>
      <c r="AT92" s="148"/>
      <c r="AU92" s="148"/>
      <c r="AV92" s="148"/>
      <c r="AW92" s="148"/>
      <c r="AX92" s="148"/>
      <c r="AY92" s="3261"/>
      <c r="AZ92" s="3262"/>
      <c r="BA92" s="3263"/>
      <c r="BB92" s="148"/>
      <c r="BC92" s="148"/>
      <c r="BD92" s="148"/>
      <c r="BE92" s="148"/>
      <c r="BF92" s="148"/>
      <c r="BG92" s="148"/>
      <c r="BH92" s="148"/>
      <c r="BI92" s="148"/>
      <c r="BJ92" s="3261"/>
      <c r="BK92" s="3262"/>
      <c r="BL92" s="3263"/>
      <c r="BM92" s="148"/>
      <c r="BN92" s="148"/>
      <c r="BO92" s="148"/>
      <c r="BP92" s="1738"/>
      <c r="BQ92" s="1738"/>
      <c r="BR92" s="1738"/>
      <c r="BS92" s="1738"/>
      <c r="BT92" s="1738"/>
      <c r="BU92" s="1738"/>
      <c r="BV92" s="1738"/>
      <c r="BW92" s="1738"/>
      <c r="BX92" s="1738"/>
      <c r="BY92" s="1738"/>
      <c r="BZ92" s="1738"/>
      <c r="CA92" s="1738"/>
      <c r="CB92" s="1738"/>
      <c r="CC92" s="1738"/>
      <c r="CD92" s="1808"/>
      <c r="CH92" s="1738"/>
      <c r="CI92" s="1738"/>
      <c r="CJ92" s="1738"/>
      <c r="CK92" s="1738"/>
      <c r="CL92" s="1738"/>
      <c r="CM92" s="1738"/>
      <c r="CN92" s="1738"/>
      <c r="CO92" s="1738"/>
      <c r="CP92" s="1738"/>
      <c r="CQ92" s="1738"/>
      <c r="CR92" s="1738"/>
      <c r="CS92" s="1738"/>
      <c r="CT92" s="1738"/>
      <c r="CU92" s="1738"/>
      <c r="CV92" s="1738"/>
      <c r="CW92" s="1738"/>
      <c r="CX92" s="1738"/>
      <c r="CY92" s="1738"/>
      <c r="CZ92" s="1738"/>
      <c r="DA92" s="1738"/>
      <c r="DB92" s="1738"/>
      <c r="DC92" s="1738"/>
      <c r="DD92" s="1738"/>
      <c r="DE92" s="1738"/>
      <c r="DF92" s="1738"/>
      <c r="DG92" s="1738"/>
      <c r="DH92" s="1738"/>
      <c r="DI92" s="1738"/>
      <c r="DJ92" s="1738"/>
      <c r="DK92" s="1738"/>
      <c r="DL92" s="1738"/>
      <c r="DM92" s="1738"/>
      <c r="DN92" s="1738"/>
      <c r="DO92" s="1738"/>
      <c r="DP92" s="1738"/>
      <c r="DQ92" s="1738"/>
      <c r="DR92" s="1738"/>
      <c r="DS92" s="1738"/>
      <c r="DT92" s="1738"/>
      <c r="DU92" s="1738"/>
      <c r="DV92" s="1738"/>
    </row>
    <row r="93" spans="2:126" s="17" customFormat="1" ht="24.9" customHeight="1">
      <c r="B93" s="1800"/>
      <c r="C93" s="1881"/>
      <c r="D93" s="356"/>
      <c r="E93" s="1819"/>
      <c r="F93" s="160"/>
      <c r="G93" s="1819"/>
      <c r="H93" s="1819"/>
      <c r="I93" s="1819"/>
      <c r="J93" s="1820"/>
      <c r="K93" s="1820"/>
      <c r="L93" s="1820"/>
      <c r="M93" s="1820"/>
      <c r="N93" s="1820"/>
      <c r="O93" s="1820"/>
      <c r="P93" s="1820"/>
      <c r="Q93" s="1820"/>
      <c r="R93" s="160"/>
      <c r="S93" s="160"/>
      <c r="T93" s="160"/>
      <c r="U93" s="160"/>
      <c r="V93" s="160"/>
      <c r="W93" s="160"/>
      <c r="X93" s="160"/>
      <c r="Y93" s="160"/>
      <c r="Z93" s="160"/>
      <c r="AA93" s="160"/>
      <c r="AB93" s="160"/>
      <c r="AC93" s="160"/>
      <c r="AD93" s="160"/>
      <c r="AE93" s="160"/>
      <c r="AF93" s="160"/>
      <c r="AG93" s="160"/>
      <c r="AH93" s="160"/>
      <c r="AI93" s="148"/>
      <c r="AJ93" s="148"/>
      <c r="AK93" s="148"/>
      <c r="AL93" s="148"/>
      <c r="AM93" s="148"/>
      <c r="AN93" s="148"/>
      <c r="AO93" s="148"/>
      <c r="AP93" s="148"/>
      <c r="AQ93" s="148"/>
      <c r="AR93" s="148"/>
      <c r="AS93" s="160"/>
      <c r="AT93" s="148"/>
      <c r="AU93" s="148"/>
      <c r="AV93" s="148"/>
      <c r="AW93" s="148"/>
      <c r="AX93" s="148"/>
      <c r="AY93" s="148"/>
      <c r="AZ93" s="148"/>
      <c r="BA93" s="148"/>
      <c r="BB93" s="148"/>
      <c r="BC93" s="148"/>
      <c r="BD93" s="148"/>
      <c r="BE93" s="148"/>
      <c r="BF93" s="148"/>
      <c r="BG93" s="148"/>
      <c r="BH93" s="148"/>
      <c r="BI93" s="148"/>
      <c r="BJ93" s="148"/>
      <c r="BK93" s="148"/>
      <c r="BL93" s="148"/>
      <c r="BM93" s="148"/>
      <c r="BN93" s="148"/>
      <c r="BO93" s="148"/>
      <c r="BP93" s="1738"/>
      <c r="BQ93" s="1738"/>
      <c r="BR93" s="1738"/>
      <c r="BS93" s="1738"/>
      <c r="BT93" s="1738"/>
      <c r="BU93" s="1738"/>
      <c r="BV93" s="1738"/>
      <c r="BW93" s="1738"/>
      <c r="BX93" s="1738"/>
      <c r="BY93" s="1738"/>
      <c r="BZ93" s="1738"/>
      <c r="CA93" s="1738"/>
      <c r="CB93" s="1738"/>
      <c r="CC93" s="1738"/>
      <c r="CD93" s="1767"/>
      <c r="CH93" s="1738"/>
      <c r="CI93" s="1738"/>
      <c r="CJ93" s="1738"/>
      <c r="CK93" s="1738"/>
      <c r="CL93" s="1738"/>
      <c r="CM93" s="1738"/>
      <c r="CN93" s="1738"/>
      <c r="CO93" s="1738"/>
      <c r="CP93" s="1738"/>
      <c r="CQ93" s="1738"/>
      <c r="CR93" s="1738"/>
      <c r="CS93" s="1738"/>
      <c r="CT93" s="1738"/>
      <c r="CU93" s="1738"/>
      <c r="CV93" s="1738"/>
      <c r="CW93" s="1738"/>
      <c r="CX93" s="1738"/>
      <c r="CY93" s="1738"/>
      <c r="CZ93" s="1738"/>
      <c r="DA93" s="1738"/>
      <c r="DB93" s="1738"/>
      <c r="DC93" s="1738"/>
      <c r="DD93" s="1738"/>
      <c r="DE93" s="1738"/>
      <c r="DF93" s="1738"/>
      <c r="DG93" s="1738"/>
      <c r="DH93" s="1738"/>
      <c r="DI93" s="1738"/>
      <c r="DJ93" s="1738"/>
      <c r="DK93" s="1738"/>
      <c r="DL93" s="1738"/>
      <c r="DM93" s="1738"/>
      <c r="DN93" s="1738"/>
      <c r="DO93" s="1738"/>
      <c r="DP93" s="1738"/>
      <c r="DQ93" s="1738"/>
      <c r="DR93" s="1738"/>
      <c r="DS93" s="1738"/>
      <c r="DT93" s="1738"/>
      <c r="DU93" s="1738"/>
      <c r="DV93" s="1738"/>
    </row>
    <row r="94" spans="2:126" s="17" customFormat="1" ht="30" customHeight="1">
      <c r="B94" s="1824"/>
      <c r="C94" s="1881"/>
      <c r="D94" s="147" t="s">
        <v>399</v>
      </c>
      <c r="E94" s="160"/>
      <c r="F94" s="148" t="s">
        <v>1915</v>
      </c>
      <c r="G94" s="160"/>
      <c r="H94" s="160"/>
      <c r="I94" s="160"/>
      <c r="J94" s="160"/>
      <c r="K94" s="160"/>
      <c r="L94" s="160"/>
      <c r="M94" s="160"/>
      <c r="N94" s="160"/>
      <c r="O94" s="160"/>
      <c r="P94" s="160"/>
      <c r="Q94" s="160"/>
      <c r="R94" s="160"/>
      <c r="S94" s="160"/>
      <c r="T94" s="160"/>
      <c r="U94" s="160"/>
      <c r="V94" s="160"/>
      <c r="W94" s="160"/>
      <c r="X94" s="160"/>
      <c r="Y94" s="160"/>
      <c r="Z94" s="160"/>
      <c r="AA94" s="160"/>
      <c r="AB94" s="160"/>
      <c r="AC94" s="160"/>
      <c r="AD94" s="160"/>
      <c r="AE94" s="160"/>
      <c r="AF94" s="160"/>
      <c r="AG94" s="160"/>
      <c r="AH94" s="160"/>
      <c r="AI94" s="2275" t="s">
        <v>1128</v>
      </c>
      <c r="AJ94" s="3099"/>
      <c r="AK94" s="3099"/>
      <c r="AL94" s="3099"/>
      <c r="AM94" s="3273"/>
      <c r="AN94" s="3258"/>
      <c r="AO94" s="3259"/>
      <c r="AP94" s="3260"/>
      <c r="AQ94" s="148"/>
      <c r="AR94" s="148"/>
      <c r="AS94" s="160"/>
      <c r="AT94" s="160"/>
      <c r="AU94" s="148"/>
      <c r="AV94" s="148"/>
      <c r="AW94" s="148"/>
      <c r="AX94" s="148"/>
      <c r="AY94" s="3258"/>
      <c r="AZ94" s="3259"/>
      <c r="BA94" s="3260"/>
      <c r="BB94" s="148"/>
      <c r="BC94" s="148"/>
      <c r="BD94" s="148"/>
      <c r="BE94" s="148"/>
      <c r="BF94" s="148"/>
      <c r="BG94" s="148"/>
      <c r="BH94" s="148"/>
      <c r="BI94" s="148"/>
      <c r="BJ94" s="3258"/>
      <c r="BK94" s="3259"/>
      <c r="BL94" s="3260"/>
      <c r="BM94" s="148"/>
      <c r="BN94" s="148"/>
      <c r="BO94" s="148"/>
      <c r="BP94" s="1738"/>
      <c r="BQ94" s="1738"/>
      <c r="BR94" s="1738"/>
      <c r="BS94" s="1738"/>
      <c r="BT94" s="1738"/>
      <c r="BU94" s="1738"/>
      <c r="BV94" s="1738"/>
      <c r="BW94" s="1738"/>
      <c r="BX94" s="1738"/>
      <c r="BY94" s="1738"/>
      <c r="BZ94" s="1738"/>
      <c r="CA94" s="1738"/>
      <c r="CB94" s="1738"/>
      <c r="CC94" s="1738"/>
      <c r="CD94" s="1767"/>
      <c r="CH94" s="1738"/>
      <c r="CI94" s="1738"/>
      <c r="CJ94" s="1738"/>
      <c r="CK94" s="1738"/>
      <c r="CL94" s="1738"/>
      <c r="CM94" s="1738"/>
      <c r="CN94" s="1738"/>
      <c r="CO94" s="1738"/>
      <c r="CP94" s="1738"/>
      <c r="CQ94" s="1738"/>
      <c r="CR94" s="1738"/>
      <c r="CS94" s="1738"/>
      <c r="CT94" s="1738"/>
      <c r="CU94" s="1738"/>
      <c r="CV94" s="1738"/>
      <c r="CW94" s="1738"/>
      <c r="CX94" s="1738"/>
      <c r="CY94" s="1738"/>
      <c r="CZ94" s="1738"/>
      <c r="DA94" s="1738"/>
      <c r="DB94" s="1738"/>
      <c r="DC94" s="1738"/>
      <c r="DD94" s="1738"/>
      <c r="DE94" s="1738"/>
      <c r="DF94" s="1738"/>
      <c r="DG94" s="1738"/>
      <c r="DH94" s="1738"/>
      <c r="DI94" s="1738"/>
      <c r="DJ94" s="1738"/>
      <c r="DK94" s="1738"/>
      <c r="DL94" s="1738"/>
      <c r="DM94" s="1738"/>
      <c r="DN94" s="1738"/>
      <c r="DO94" s="1738"/>
      <c r="DP94" s="1738"/>
      <c r="DQ94" s="1738"/>
      <c r="DR94" s="1738"/>
      <c r="DS94" s="1738"/>
      <c r="DT94" s="1738"/>
      <c r="DU94" s="1738"/>
      <c r="DV94" s="1738"/>
    </row>
    <row r="95" spans="2:126" s="17" customFormat="1" ht="30" customHeight="1">
      <c r="B95" s="481"/>
      <c r="C95" s="22"/>
      <c r="D95" s="160"/>
      <c r="E95" s="160"/>
      <c r="F95" s="152" t="s">
        <v>1916</v>
      </c>
      <c r="G95" s="160"/>
      <c r="H95" s="160"/>
      <c r="I95" s="160"/>
      <c r="J95" s="160"/>
      <c r="K95" s="160"/>
      <c r="L95" s="160"/>
      <c r="M95" s="160"/>
      <c r="N95" s="160"/>
      <c r="O95" s="160"/>
      <c r="P95" s="160"/>
      <c r="Q95" s="160"/>
      <c r="R95" s="160"/>
      <c r="S95" s="160"/>
      <c r="T95" s="160"/>
      <c r="U95" s="160"/>
      <c r="V95" s="160"/>
      <c r="W95" s="160"/>
      <c r="X95" s="160"/>
      <c r="Y95" s="160"/>
      <c r="Z95" s="160"/>
      <c r="AA95" s="160"/>
      <c r="AB95" s="160"/>
      <c r="AC95" s="160"/>
      <c r="AD95" s="160"/>
      <c r="AE95" s="160"/>
      <c r="AF95" s="160"/>
      <c r="AG95" s="160"/>
      <c r="AH95" s="160"/>
      <c r="AI95" s="3099"/>
      <c r="AJ95" s="3099"/>
      <c r="AK95" s="3099"/>
      <c r="AL95" s="3099"/>
      <c r="AM95" s="3273"/>
      <c r="AN95" s="3261"/>
      <c r="AO95" s="3262"/>
      <c r="AP95" s="3263"/>
      <c r="AQ95" s="148"/>
      <c r="AR95" s="148"/>
      <c r="AS95" s="22"/>
      <c r="AT95" s="22"/>
      <c r="AU95" s="148"/>
      <c r="AV95" s="148"/>
      <c r="AW95" s="148"/>
      <c r="AX95" s="148"/>
      <c r="AY95" s="3261"/>
      <c r="AZ95" s="3262"/>
      <c r="BA95" s="3263"/>
      <c r="BB95" s="148"/>
      <c r="BC95" s="148"/>
      <c r="BD95" s="148"/>
      <c r="BE95" s="148"/>
      <c r="BF95" s="148"/>
      <c r="BG95" s="148"/>
      <c r="BH95" s="148"/>
      <c r="BI95" s="148"/>
      <c r="BJ95" s="3261"/>
      <c r="BK95" s="3262"/>
      <c r="BL95" s="3263"/>
      <c r="BM95" s="148"/>
      <c r="BN95" s="148"/>
      <c r="BO95" s="148"/>
      <c r="BP95" s="1738"/>
      <c r="BQ95" s="1738"/>
      <c r="BR95" s="1738"/>
      <c r="BS95" s="1738"/>
      <c r="BT95" s="1738"/>
      <c r="BU95" s="1738"/>
      <c r="BV95" s="1738"/>
      <c r="BW95" s="1738"/>
      <c r="BX95" s="1738"/>
      <c r="BY95" s="1738"/>
      <c r="BZ95" s="1738"/>
      <c r="CA95" s="1738"/>
      <c r="CB95" s="1738"/>
      <c r="CC95" s="1738"/>
      <c r="CD95" s="1815"/>
      <c r="CH95" s="1738"/>
      <c r="CI95" s="1738"/>
      <c r="CJ95" s="1738"/>
      <c r="CK95" s="1738"/>
      <c r="CL95" s="1738"/>
      <c r="CM95" s="1738"/>
      <c r="CN95" s="1738"/>
      <c r="CO95" s="1738"/>
      <c r="CP95" s="1738"/>
      <c r="CQ95" s="1738"/>
      <c r="CR95" s="1738"/>
      <c r="CS95" s="1738"/>
      <c r="CT95" s="1738"/>
      <c r="CU95" s="1738"/>
      <c r="CV95" s="1738"/>
      <c r="CW95" s="1738"/>
      <c r="CX95" s="1738"/>
      <c r="CY95" s="1738"/>
      <c r="CZ95" s="1738"/>
      <c r="DA95" s="1738"/>
      <c r="DB95" s="1738"/>
      <c r="DC95" s="1738"/>
      <c r="DD95" s="1738"/>
      <c r="DE95" s="1738"/>
      <c r="DF95" s="1738"/>
      <c r="DG95" s="1738"/>
      <c r="DH95" s="1738"/>
      <c r="DI95" s="1738"/>
      <c r="DJ95" s="1738"/>
      <c r="DK95" s="1738"/>
      <c r="DL95" s="1738"/>
      <c r="DM95" s="1738"/>
      <c r="DN95" s="1738"/>
      <c r="DO95" s="1738"/>
      <c r="DP95" s="1738"/>
      <c r="DQ95" s="1738"/>
      <c r="DR95" s="1738"/>
      <c r="DS95" s="1738"/>
      <c r="DT95" s="1738"/>
      <c r="DU95" s="1738"/>
      <c r="DV95" s="1738"/>
    </row>
    <row r="96" spans="2:126" s="17" customFormat="1" ht="24.9" customHeight="1">
      <c r="B96" s="481"/>
      <c r="C96" s="22"/>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E96" s="160"/>
      <c r="AF96" s="160"/>
      <c r="AG96" s="160"/>
      <c r="AH96" s="160"/>
      <c r="AI96" s="148"/>
      <c r="AJ96" s="148"/>
      <c r="AK96" s="148"/>
      <c r="AL96" s="148"/>
      <c r="AM96" s="148"/>
      <c r="AN96" s="148"/>
      <c r="AO96" s="148"/>
      <c r="AP96" s="148"/>
      <c r="AQ96" s="148"/>
      <c r="AR96" s="148"/>
      <c r="AS96" s="22"/>
      <c r="AT96" s="22"/>
      <c r="AU96" s="148"/>
      <c r="AV96" s="148"/>
      <c r="AW96" s="148"/>
      <c r="AX96" s="148"/>
      <c r="AY96" s="148"/>
      <c r="AZ96" s="148"/>
      <c r="BA96" s="148"/>
      <c r="BB96" s="148"/>
      <c r="BC96" s="148"/>
      <c r="BD96" s="148"/>
      <c r="BE96" s="148"/>
      <c r="BF96" s="148"/>
      <c r="BG96" s="148"/>
      <c r="BH96" s="148"/>
      <c r="BI96" s="148"/>
      <c r="BJ96" s="148"/>
      <c r="BK96" s="148"/>
      <c r="BL96" s="148"/>
      <c r="BM96" s="148"/>
      <c r="BN96" s="148"/>
      <c r="BO96" s="148"/>
      <c r="BP96" s="1738"/>
      <c r="BQ96" s="1738"/>
      <c r="BR96" s="1738"/>
      <c r="BS96" s="1738"/>
      <c r="BT96" s="1738"/>
      <c r="BU96" s="1738"/>
      <c r="BV96" s="1738"/>
      <c r="BW96" s="1738"/>
      <c r="BX96" s="1738"/>
      <c r="BY96" s="1738"/>
      <c r="BZ96" s="1738"/>
      <c r="CA96" s="1738"/>
      <c r="CB96" s="1738"/>
      <c r="CC96" s="1738"/>
      <c r="CD96" s="1815"/>
      <c r="CH96" s="1738"/>
      <c r="CI96" s="1738"/>
      <c r="CJ96" s="1738"/>
      <c r="CK96" s="1738"/>
      <c r="CL96" s="1738"/>
      <c r="CM96" s="1738"/>
      <c r="CN96" s="1738"/>
      <c r="CO96" s="1738"/>
      <c r="CP96" s="1738"/>
      <c r="CQ96" s="1738"/>
      <c r="CR96" s="1738"/>
      <c r="CS96" s="1738"/>
      <c r="CT96" s="1738"/>
      <c r="CU96" s="1738"/>
      <c r="CV96" s="1738"/>
      <c r="CW96" s="1738"/>
      <c r="CX96" s="1738"/>
      <c r="CY96" s="1738"/>
      <c r="CZ96" s="1738"/>
      <c r="DA96" s="1738"/>
      <c r="DB96" s="1738"/>
      <c r="DC96" s="1738"/>
      <c r="DD96" s="1738"/>
      <c r="DE96" s="1738"/>
      <c r="DF96" s="1738"/>
      <c r="DG96" s="1738"/>
      <c r="DH96" s="1738"/>
      <c r="DI96" s="1738"/>
      <c r="DJ96" s="1738"/>
      <c r="DK96" s="1738"/>
      <c r="DL96" s="1738"/>
      <c r="DM96" s="1738"/>
      <c r="DN96" s="1738"/>
      <c r="DO96" s="1738"/>
      <c r="DP96" s="1738"/>
      <c r="DQ96" s="1738"/>
      <c r="DR96" s="1738"/>
      <c r="DS96" s="1738"/>
      <c r="DT96" s="1738"/>
      <c r="DU96" s="1738"/>
      <c r="DV96" s="1738"/>
    </row>
    <row r="97" spans="1:142" s="17" customFormat="1" ht="30" customHeight="1">
      <c r="B97" s="1766"/>
      <c r="C97" s="22"/>
      <c r="D97" s="147" t="s">
        <v>112</v>
      </c>
      <c r="E97" s="160"/>
      <c r="F97" s="148" t="s">
        <v>1917</v>
      </c>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H97" s="160"/>
      <c r="AI97" s="2275" t="s">
        <v>1127</v>
      </c>
      <c r="AJ97" s="3099"/>
      <c r="AK97" s="3099"/>
      <c r="AL97" s="3099"/>
      <c r="AM97" s="3273"/>
      <c r="AN97" s="3258"/>
      <c r="AO97" s="3259"/>
      <c r="AP97" s="3260"/>
      <c r="AQ97" s="148"/>
      <c r="AR97" s="148"/>
      <c r="AS97" s="22"/>
      <c r="AT97" s="22"/>
      <c r="AU97" s="148"/>
      <c r="AV97" s="148"/>
      <c r="AW97" s="148"/>
      <c r="AX97" s="148"/>
      <c r="AY97" s="3258"/>
      <c r="AZ97" s="3259"/>
      <c r="BA97" s="3260"/>
      <c r="BB97" s="148"/>
      <c r="BC97" s="148"/>
      <c r="BD97" s="148"/>
      <c r="BE97" s="148"/>
      <c r="BF97" s="148"/>
      <c r="BG97" s="148"/>
      <c r="BH97" s="148"/>
      <c r="BI97" s="148"/>
      <c r="BJ97" s="3258"/>
      <c r="BK97" s="3259"/>
      <c r="BL97" s="3260"/>
      <c r="BM97" s="148"/>
      <c r="BN97" s="148"/>
      <c r="BO97" s="148"/>
      <c r="BP97" s="1738"/>
      <c r="BQ97" s="1738"/>
      <c r="BR97" s="1738"/>
      <c r="BS97" s="1738"/>
      <c r="BT97" s="1738"/>
      <c r="BU97" s="1738"/>
      <c r="BV97" s="1738"/>
      <c r="BW97" s="1738"/>
      <c r="BX97" s="1738"/>
      <c r="BY97" s="1738"/>
      <c r="BZ97" s="1738"/>
      <c r="CA97" s="1738"/>
      <c r="CB97" s="1738"/>
      <c r="CC97" s="1738"/>
      <c r="CD97" s="1815"/>
      <c r="CH97" s="1738"/>
      <c r="CI97" s="1738"/>
      <c r="CJ97" s="1738"/>
      <c r="CK97" s="1738"/>
      <c r="CL97" s="1738"/>
      <c r="CM97" s="1738"/>
      <c r="CN97" s="1738"/>
      <c r="CO97" s="1738"/>
      <c r="CP97" s="1738"/>
      <c r="CQ97" s="1738"/>
      <c r="CR97" s="1738"/>
      <c r="CS97" s="1738"/>
      <c r="CT97" s="1738"/>
      <c r="CU97" s="1738"/>
      <c r="CV97" s="1738"/>
      <c r="CW97" s="1738"/>
      <c r="CX97" s="1738"/>
      <c r="CY97" s="1738"/>
      <c r="CZ97" s="1738"/>
      <c r="DA97" s="1738"/>
      <c r="DB97" s="1738"/>
      <c r="DC97" s="1738"/>
      <c r="DD97" s="1738"/>
      <c r="DE97" s="1738"/>
      <c r="DF97" s="1738"/>
      <c r="DG97" s="1738"/>
      <c r="DH97" s="1738"/>
      <c r="DI97" s="1738"/>
      <c r="DJ97" s="1738"/>
      <c r="DK97" s="1738"/>
      <c r="DL97" s="1738"/>
      <c r="DM97" s="1738"/>
      <c r="DN97" s="1738"/>
      <c r="DO97" s="1738"/>
      <c r="DP97" s="1738"/>
      <c r="DQ97" s="1738"/>
      <c r="DR97" s="1738"/>
      <c r="DS97" s="1738"/>
      <c r="DT97" s="1738"/>
      <c r="DU97" s="1738"/>
      <c r="DV97" s="1738"/>
    </row>
    <row r="98" spans="1:142" s="17" customFormat="1" ht="30" customHeight="1">
      <c r="B98" s="1800"/>
      <c r="C98" s="22"/>
      <c r="D98" s="160"/>
      <c r="E98" s="160"/>
      <c r="F98" s="152" t="s">
        <v>1918</v>
      </c>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3099"/>
      <c r="AJ98" s="3099"/>
      <c r="AK98" s="3099"/>
      <c r="AL98" s="3099"/>
      <c r="AM98" s="3273"/>
      <c r="AN98" s="3261"/>
      <c r="AO98" s="3262"/>
      <c r="AP98" s="3263"/>
      <c r="AQ98" s="148"/>
      <c r="AR98" s="148"/>
      <c r="AS98" s="22"/>
      <c r="AT98" s="22"/>
      <c r="AU98" s="148"/>
      <c r="AV98" s="148"/>
      <c r="AW98" s="148"/>
      <c r="AX98" s="148"/>
      <c r="AY98" s="3261"/>
      <c r="AZ98" s="3262"/>
      <c r="BA98" s="3263"/>
      <c r="BB98" s="148"/>
      <c r="BC98" s="148"/>
      <c r="BD98" s="148"/>
      <c r="BE98" s="148"/>
      <c r="BF98" s="148"/>
      <c r="BG98" s="148"/>
      <c r="BH98" s="148"/>
      <c r="BI98" s="148"/>
      <c r="BJ98" s="3261"/>
      <c r="BK98" s="3262"/>
      <c r="BL98" s="3263"/>
      <c r="BM98" s="148"/>
      <c r="BN98" s="148"/>
      <c r="BO98" s="148"/>
      <c r="BP98" s="1738"/>
      <c r="BQ98" s="1738"/>
      <c r="BR98" s="1738"/>
      <c r="BS98" s="1738"/>
      <c r="BT98" s="1738"/>
      <c r="BU98" s="1738"/>
      <c r="BV98" s="1738"/>
      <c r="BW98" s="1738"/>
      <c r="BX98" s="1738"/>
      <c r="BY98" s="1738"/>
      <c r="BZ98" s="1738"/>
      <c r="CA98" s="1738"/>
      <c r="CB98" s="1738"/>
      <c r="CC98" s="1738"/>
      <c r="CD98" s="1815"/>
      <c r="CH98" s="1738"/>
      <c r="CI98" s="1738"/>
      <c r="CJ98" s="1738"/>
      <c r="CK98" s="1738"/>
      <c r="CL98" s="1738"/>
      <c r="CM98" s="1738"/>
      <c r="CN98" s="1738"/>
      <c r="CO98" s="1738"/>
      <c r="CP98" s="1738"/>
      <c r="CQ98" s="1738"/>
      <c r="CR98" s="1738"/>
      <c r="CS98" s="1738"/>
      <c r="CT98" s="1738"/>
      <c r="CU98" s="1738"/>
      <c r="CV98" s="1738"/>
      <c r="CW98" s="1738"/>
      <c r="CX98" s="1738"/>
      <c r="CY98" s="1738"/>
      <c r="CZ98" s="1738"/>
      <c r="DA98" s="1738"/>
      <c r="DB98" s="1738"/>
      <c r="DC98" s="1738"/>
      <c r="DD98" s="1738"/>
      <c r="DE98" s="1738"/>
      <c r="DF98" s="1738"/>
      <c r="DG98" s="1738"/>
      <c r="DH98" s="1738"/>
      <c r="DI98" s="1738"/>
      <c r="DJ98" s="1738"/>
      <c r="DK98" s="1738"/>
      <c r="DL98" s="1738"/>
      <c r="DM98" s="1738"/>
      <c r="DN98" s="1738"/>
      <c r="DO98" s="1738"/>
      <c r="DP98" s="1738"/>
      <c r="DQ98" s="1738"/>
      <c r="DR98" s="1738"/>
      <c r="DS98" s="1738"/>
      <c r="DT98" s="1738"/>
      <c r="DU98" s="1738"/>
      <c r="DV98" s="1738"/>
    </row>
    <row r="99" spans="1:142" s="17" customFormat="1" ht="30" customHeight="1" thickBot="1">
      <c r="B99" s="1768"/>
      <c r="C99" s="1769"/>
      <c r="D99" s="1769"/>
      <c r="E99" s="1769"/>
      <c r="F99" s="1769"/>
      <c r="G99" s="1769"/>
      <c r="H99" s="1769"/>
      <c r="I99" s="1769"/>
      <c r="J99" s="1769"/>
      <c r="K99" s="1769"/>
      <c r="L99" s="1769"/>
      <c r="M99" s="1769"/>
      <c r="N99" s="1769"/>
      <c r="O99" s="1769"/>
      <c r="P99" s="1769"/>
      <c r="Q99" s="1769"/>
      <c r="R99" s="1769"/>
      <c r="S99" s="1769"/>
      <c r="T99" s="1769"/>
      <c r="U99" s="1769"/>
      <c r="V99" s="1769"/>
      <c r="W99" s="1769"/>
      <c r="X99" s="1769"/>
      <c r="Y99" s="1769"/>
      <c r="Z99" s="1769"/>
      <c r="AA99" s="1769"/>
      <c r="AB99" s="1769"/>
      <c r="AC99" s="1769"/>
      <c r="AD99" s="1769"/>
      <c r="AE99" s="1769"/>
      <c r="AF99" s="1769"/>
      <c r="AG99" s="1769"/>
      <c r="AH99" s="1769"/>
      <c r="AI99" s="1769"/>
      <c r="AJ99" s="1769"/>
      <c r="AK99" s="1769"/>
      <c r="AL99" s="1769"/>
      <c r="AM99" s="1769"/>
      <c r="AN99" s="1769"/>
      <c r="AO99" s="1769"/>
      <c r="AP99" s="1769"/>
      <c r="AQ99" s="1769"/>
      <c r="AR99" s="1769"/>
      <c r="AS99" s="1769"/>
      <c r="AT99" s="1769"/>
      <c r="AU99" s="1769"/>
      <c r="AV99" s="1769"/>
      <c r="AW99" s="1769"/>
      <c r="AX99" s="1769"/>
      <c r="AY99" s="1769"/>
      <c r="AZ99" s="1769"/>
      <c r="BA99" s="1769"/>
      <c r="BB99" s="1769"/>
      <c r="BC99" s="1769"/>
      <c r="BD99" s="1769"/>
      <c r="BE99" s="1769"/>
      <c r="BF99" s="1769"/>
      <c r="BG99" s="1769"/>
      <c r="BH99" s="1769"/>
      <c r="BI99" s="1769"/>
      <c r="BJ99" s="1769"/>
      <c r="BK99" s="1769"/>
      <c r="BL99" s="1769"/>
      <c r="BM99" s="1769"/>
      <c r="BN99" s="1769"/>
      <c r="BO99" s="1769"/>
      <c r="BP99" s="1769"/>
      <c r="BQ99" s="1769"/>
      <c r="BR99" s="1769"/>
      <c r="BS99" s="1769"/>
      <c r="BT99" s="1769"/>
      <c r="BU99" s="1769"/>
      <c r="BV99" s="1769"/>
      <c r="BW99" s="1769"/>
      <c r="BX99" s="1769"/>
      <c r="BY99" s="1769"/>
      <c r="BZ99" s="1769"/>
      <c r="CA99" s="1769"/>
      <c r="CB99" s="1769"/>
      <c r="CC99" s="1769"/>
      <c r="CD99" s="1770"/>
      <c r="CH99" s="1738"/>
      <c r="CI99" s="1738"/>
      <c r="CJ99" s="1738"/>
      <c r="CK99" s="1738"/>
      <c r="CL99" s="1738"/>
      <c r="CM99" s="1738"/>
      <c r="CN99" s="22"/>
      <c r="CR99" s="1819"/>
      <c r="CS99" s="1819"/>
      <c r="CT99" s="1819"/>
      <c r="CU99" s="1820"/>
      <c r="CV99" s="1820"/>
      <c r="CW99" s="1820"/>
      <c r="CX99" s="1820"/>
      <c r="CY99" s="160"/>
      <c r="CZ99" s="160"/>
      <c r="DA99" s="1820"/>
      <c r="DB99" s="1820"/>
      <c r="DC99" s="160"/>
      <c r="DD99" s="160"/>
      <c r="DE99" s="160"/>
      <c r="DF99" s="160"/>
      <c r="DG99" s="160"/>
      <c r="DH99" s="160"/>
      <c r="DI99" s="160"/>
      <c r="DJ99" s="160"/>
      <c r="DK99" s="160"/>
      <c r="DL99" s="160"/>
      <c r="DM99" s="160"/>
      <c r="DN99" s="160"/>
      <c r="DO99" s="160"/>
      <c r="DP99" s="160"/>
      <c r="DQ99" s="160"/>
      <c r="DR99" s="160"/>
      <c r="DS99" s="160"/>
      <c r="DT99" s="160"/>
      <c r="DU99" s="160"/>
      <c r="DV99" s="160"/>
      <c r="DW99" s="160"/>
      <c r="DX99" s="160"/>
      <c r="DY99" s="160"/>
      <c r="DZ99" s="160"/>
      <c r="EA99" s="160"/>
      <c r="EB99" s="160"/>
      <c r="EC99" s="160"/>
      <c r="ED99" s="160"/>
      <c r="EE99" s="160"/>
      <c r="EF99" s="160"/>
      <c r="EG99" s="160"/>
      <c r="EH99" s="160"/>
      <c r="EI99" s="160"/>
      <c r="EJ99" s="160"/>
      <c r="EK99" s="160"/>
      <c r="EL99" s="160"/>
    </row>
    <row r="100" spans="1:142" ht="20.100000000000001" customHeight="1">
      <c r="B100" s="1842"/>
      <c r="C100" s="18"/>
      <c r="D100" s="1842"/>
      <c r="E100" s="22"/>
      <c r="F100" s="18"/>
      <c r="J100" s="17"/>
      <c r="K100" s="17"/>
      <c r="L100" s="17"/>
      <c r="M100" s="17"/>
      <c r="N100" s="17"/>
      <c r="O100" s="17"/>
      <c r="P100" s="17"/>
      <c r="Q100" s="1843"/>
      <c r="R100" s="17"/>
      <c r="S100" s="17"/>
      <c r="T100" s="1842"/>
      <c r="U100" s="1842"/>
      <c r="V100" s="1842"/>
      <c r="W100" s="1842"/>
      <c r="X100" s="1842"/>
      <c r="Y100" s="1842"/>
      <c r="Z100" s="1842"/>
      <c r="AA100" s="1842"/>
      <c r="AB100" s="21"/>
      <c r="AC100" s="22"/>
      <c r="AD100" s="22"/>
      <c r="AE100" s="22"/>
      <c r="AF100" s="22"/>
      <c r="AG100" s="22"/>
      <c r="AH100" s="1842"/>
      <c r="AI100" s="1842"/>
      <c r="AJ100" s="1842"/>
      <c r="AK100" s="1842"/>
      <c r="AL100" s="1842"/>
      <c r="AM100" s="1842"/>
      <c r="AN100" s="1842"/>
      <c r="AO100" s="1842"/>
      <c r="AP100" s="1842"/>
      <c r="AQ100" s="1842"/>
      <c r="AR100" s="1842"/>
      <c r="AS100" s="1842"/>
      <c r="AT100" s="1842"/>
      <c r="AU100" s="1842"/>
      <c r="AV100" s="1842"/>
      <c r="AW100" s="1842"/>
      <c r="AX100" s="1842"/>
      <c r="AY100" s="1842"/>
      <c r="AZ100" s="1842"/>
      <c r="BA100" s="1842"/>
      <c r="BB100" s="1842"/>
      <c r="BC100" s="1842"/>
      <c r="BD100" s="1842"/>
      <c r="BE100" s="1842"/>
      <c r="BF100" s="1842"/>
      <c r="BG100" s="1842"/>
      <c r="BH100" s="1842"/>
      <c r="BI100" s="1842"/>
      <c r="BJ100" s="1842"/>
      <c r="BK100" s="1842"/>
      <c r="BL100" s="1842"/>
      <c r="BM100" s="1842"/>
      <c r="BN100" s="1842"/>
      <c r="BO100" s="1842"/>
      <c r="BP100" s="1842"/>
      <c r="BQ100" s="1842"/>
      <c r="BR100" s="1842"/>
      <c r="BS100" s="1842"/>
      <c r="BT100" s="1842"/>
      <c r="BU100" s="1842"/>
      <c r="BV100" s="1842"/>
      <c r="BW100" s="1842"/>
      <c r="BX100" s="1842"/>
      <c r="BY100" s="1842"/>
      <c r="BZ100" s="21"/>
      <c r="CA100" s="22"/>
      <c r="CB100" s="22"/>
      <c r="CC100" s="1842"/>
      <c r="CD100" s="1842"/>
      <c r="CN100" s="22"/>
      <c r="CR100" s="1819"/>
      <c r="CS100" s="1819"/>
      <c r="CT100" s="1819"/>
      <c r="CU100" s="1820"/>
      <c r="CV100" s="1820"/>
      <c r="CW100" s="1820"/>
      <c r="CX100" s="1820"/>
      <c r="CY100" s="160"/>
      <c r="CZ100" s="160"/>
      <c r="DA100" s="1820"/>
      <c r="DB100" s="1820"/>
      <c r="DC100" s="160"/>
      <c r="DD100" s="160"/>
      <c r="DE100" s="160"/>
      <c r="DF100" s="160"/>
      <c r="DG100" s="160"/>
      <c r="DH100" s="160"/>
      <c r="DI100" s="160"/>
      <c r="DJ100" s="160"/>
      <c r="DK100" s="160"/>
      <c r="DL100" s="160"/>
      <c r="DM100" s="160"/>
      <c r="DN100" s="160"/>
      <c r="DO100" s="160"/>
      <c r="DP100" s="160"/>
      <c r="DQ100" s="160"/>
      <c r="DR100" s="160"/>
      <c r="DS100" s="160"/>
      <c r="DT100" s="160"/>
      <c r="DU100" s="160"/>
      <c r="DV100" s="160"/>
      <c r="DW100" s="160"/>
      <c r="DX100" s="160"/>
      <c r="DY100" s="160"/>
      <c r="DZ100" s="160"/>
      <c r="EA100" s="160"/>
      <c r="EB100" s="160"/>
      <c r="EC100" s="160"/>
      <c r="ED100" s="160"/>
      <c r="EE100" s="160"/>
      <c r="EF100" s="160"/>
      <c r="EG100" s="160"/>
      <c r="EH100" s="160"/>
      <c r="EI100" s="160"/>
      <c r="EJ100" s="160"/>
      <c r="EK100" s="160"/>
      <c r="EL100" s="160"/>
    </row>
    <row r="101" spans="1:142" ht="20.100000000000001" customHeight="1">
      <c r="B101" s="1842"/>
      <c r="C101" s="18"/>
      <c r="D101" s="1842"/>
      <c r="E101" s="22"/>
      <c r="F101" s="18"/>
      <c r="J101" s="17"/>
      <c r="K101" s="17"/>
      <c r="L101" s="17"/>
      <c r="M101" s="17"/>
      <c r="N101" s="17"/>
      <c r="O101" s="17"/>
      <c r="P101" s="17"/>
      <c r="Q101" s="1843"/>
      <c r="R101" s="17"/>
      <c r="S101" s="17"/>
      <c r="T101" s="1842"/>
      <c r="U101" s="1842"/>
      <c r="V101" s="1842"/>
      <c r="W101" s="1842"/>
      <c r="X101" s="1842"/>
      <c r="Y101" s="1842"/>
      <c r="Z101" s="1842"/>
      <c r="AA101" s="1842"/>
      <c r="AB101" s="21"/>
      <c r="AC101" s="22"/>
      <c r="AD101" s="22"/>
      <c r="AE101" s="22"/>
      <c r="AF101" s="22"/>
      <c r="AG101" s="22"/>
      <c r="AH101" s="1842"/>
      <c r="AI101" s="1842"/>
      <c r="AJ101" s="1842"/>
      <c r="AK101" s="1842"/>
      <c r="AL101" s="1842"/>
      <c r="AM101" s="1842"/>
      <c r="AN101" s="1842"/>
      <c r="AO101" s="1842"/>
      <c r="AP101" s="1842"/>
      <c r="AQ101" s="1842"/>
      <c r="AR101" s="1842"/>
      <c r="AS101" s="1842"/>
      <c r="AT101" s="1842"/>
      <c r="AU101" s="1842"/>
      <c r="AV101" s="1842"/>
      <c r="AW101" s="1842"/>
      <c r="AX101" s="1842"/>
      <c r="AY101" s="1842"/>
      <c r="AZ101" s="1842"/>
      <c r="BA101" s="1842"/>
      <c r="BB101" s="1842"/>
      <c r="BC101" s="1842"/>
      <c r="BD101" s="1842"/>
      <c r="BE101" s="1842"/>
      <c r="BF101" s="1842"/>
      <c r="BG101" s="1842"/>
      <c r="BH101" s="1842"/>
      <c r="BI101" s="1842"/>
      <c r="BJ101" s="1842"/>
      <c r="BK101" s="1842"/>
      <c r="BL101" s="1842"/>
      <c r="BM101" s="1842"/>
      <c r="BN101" s="1842"/>
      <c r="BO101" s="1842"/>
      <c r="BP101" s="1842"/>
      <c r="BQ101" s="1842"/>
      <c r="BR101" s="1842"/>
      <c r="BS101" s="1842"/>
      <c r="BT101" s="1842"/>
      <c r="BU101" s="1842"/>
      <c r="BV101" s="1842"/>
      <c r="BW101" s="1842"/>
      <c r="BX101" s="1842"/>
      <c r="BY101" s="1842"/>
      <c r="BZ101" s="21"/>
      <c r="CA101" s="22"/>
      <c r="CB101" s="22"/>
      <c r="CC101" s="1842"/>
      <c r="CD101" s="1842"/>
    </row>
    <row r="102" spans="1:142" s="1842" customFormat="1" ht="30" customHeight="1">
      <c r="A102" s="3099">
        <v>45</v>
      </c>
      <c r="B102" s="3099"/>
      <c r="C102" s="3099"/>
      <c r="D102" s="3099"/>
      <c r="E102" s="3099"/>
      <c r="F102" s="3099"/>
      <c r="G102" s="3099"/>
      <c r="H102" s="3099"/>
      <c r="I102" s="3099"/>
      <c r="J102" s="3099"/>
      <c r="K102" s="3099"/>
      <c r="L102" s="3099"/>
      <c r="M102" s="3099"/>
      <c r="N102" s="3099"/>
      <c r="O102" s="3099"/>
      <c r="P102" s="3099"/>
      <c r="Q102" s="3099"/>
      <c r="R102" s="3099"/>
      <c r="S102" s="3099"/>
      <c r="T102" s="3099"/>
      <c r="U102" s="3099"/>
      <c r="V102" s="3099"/>
      <c r="W102" s="3099"/>
      <c r="X102" s="3099"/>
      <c r="Y102" s="3099"/>
      <c r="Z102" s="3099"/>
      <c r="AA102" s="3099"/>
      <c r="AB102" s="3099"/>
      <c r="AC102" s="3099"/>
      <c r="AD102" s="3099"/>
      <c r="AE102" s="3099"/>
      <c r="AF102" s="3099"/>
      <c r="AG102" s="3099"/>
      <c r="AH102" s="3099"/>
      <c r="AI102" s="3099"/>
      <c r="AJ102" s="3099"/>
      <c r="AK102" s="3099"/>
      <c r="AL102" s="3099"/>
      <c r="AM102" s="3099"/>
      <c r="AN102" s="3099"/>
      <c r="AO102" s="3099"/>
      <c r="AP102" s="3099"/>
      <c r="AQ102" s="3099"/>
      <c r="AR102" s="3099"/>
      <c r="AS102" s="3099"/>
      <c r="AT102" s="3099"/>
      <c r="AU102" s="3099"/>
      <c r="AV102" s="3099"/>
      <c r="AW102" s="3099"/>
      <c r="AX102" s="3099"/>
      <c r="AY102" s="3099"/>
      <c r="AZ102" s="3099"/>
      <c r="BA102" s="3099"/>
      <c r="BB102" s="3099"/>
      <c r="BC102" s="3099"/>
      <c r="BD102" s="3099"/>
      <c r="BE102" s="3099"/>
      <c r="BF102" s="3099"/>
      <c r="BG102" s="3099"/>
      <c r="BH102" s="3099"/>
      <c r="BI102" s="3099"/>
      <c r="BJ102" s="3099"/>
      <c r="BK102" s="3099"/>
      <c r="BL102" s="3099"/>
      <c r="BM102" s="3099"/>
      <c r="BN102" s="3099"/>
      <c r="BO102" s="3099"/>
      <c r="BP102" s="3099"/>
      <c r="BQ102" s="3099"/>
      <c r="BR102" s="3099"/>
      <c r="BS102" s="3099"/>
      <c r="BT102" s="3099"/>
      <c r="BU102" s="3099"/>
      <c r="BV102" s="3099"/>
      <c r="BW102" s="3099"/>
      <c r="BX102" s="3099"/>
      <c r="BY102" s="3099"/>
      <c r="BZ102" s="3099"/>
      <c r="CA102" s="3099"/>
      <c r="CB102" s="3099"/>
      <c r="CC102" s="3099"/>
      <c r="CD102" s="3099"/>
      <c r="CH102" s="1738"/>
      <c r="CI102" s="1738"/>
      <c r="CJ102" s="1738"/>
      <c r="CK102" s="1738"/>
      <c r="CL102" s="1738"/>
      <c r="CM102" s="1738"/>
      <c r="CN102" s="1738"/>
      <c r="CO102" s="1738"/>
      <c r="CP102" s="1738"/>
      <c r="CQ102" s="1738"/>
      <c r="CR102" s="1738"/>
      <c r="CS102" s="1738"/>
      <c r="CT102" s="1738"/>
      <c r="CU102" s="1738"/>
      <c r="CV102" s="1738"/>
      <c r="CW102" s="1738"/>
      <c r="CX102" s="1738"/>
      <c r="CY102" s="1738"/>
      <c r="CZ102" s="1738"/>
      <c r="DA102" s="1738"/>
      <c r="DB102" s="1738"/>
      <c r="DC102" s="1738"/>
      <c r="DD102" s="1738"/>
      <c r="DE102" s="1738"/>
      <c r="DF102" s="1738"/>
      <c r="DG102" s="1738"/>
      <c r="DH102" s="1738"/>
      <c r="DI102" s="1738"/>
      <c r="DJ102" s="1738"/>
      <c r="DK102" s="1738"/>
      <c r="DL102" s="1738"/>
      <c r="DM102" s="1738"/>
      <c r="DN102" s="1738"/>
      <c r="DO102" s="1738"/>
      <c r="DP102" s="1738"/>
      <c r="DQ102" s="1738"/>
      <c r="DR102" s="1738"/>
      <c r="DS102" s="1738"/>
      <c r="DT102" s="1738"/>
      <c r="DU102" s="1738"/>
      <c r="DV102" s="1738"/>
    </row>
    <row r="103" spans="1:142" s="1842" customFormat="1" ht="20.100000000000001" customHeight="1">
      <c r="B103" s="1743"/>
      <c r="C103" s="1743"/>
      <c r="D103" s="1743"/>
      <c r="E103" s="1743"/>
      <c r="F103" s="1743"/>
      <c r="G103" s="1743"/>
      <c r="H103" s="1743"/>
      <c r="I103" s="1743"/>
      <c r="J103" s="1743"/>
      <c r="K103" s="1743"/>
      <c r="L103" s="1743"/>
      <c r="M103" s="1743"/>
      <c r="N103" s="1743"/>
      <c r="O103" s="1743"/>
      <c r="P103" s="1743"/>
      <c r="Q103" s="1743"/>
      <c r="R103" s="1743"/>
      <c r="S103" s="1743"/>
      <c r="T103" s="1743"/>
      <c r="U103" s="1743"/>
      <c r="V103" s="1743"/>
      <c r="W103" s="1743"/>
      <c r="X103" s="1743"/>
      <c r="Y103" s="1743"/>
      <c r="Z103" s="1743"/>
      <c r="AA103" s="1743"/>
      <c r="AB103" s="1743"/>
      <c r="AC103" s="1743"/>
      <c r="AD103" s="1743"/>
      <c r="AE103" s="1743"/>
      <c r="AF103" s="1743"/>
      <c r="AG103" s="1743"/>
      <c r="AH103" s="1743"/>
      <c r="AI103" s="1743"/>
      <c r="AJ103" s="1743"/>
      <c r="AK103" s="1743"/>
      <c r="AL103" s="1743"/>
      <c r="AM103" s="1743"/>
      <c r="AN103" s="1743"/>
      <c r="AO103" s="1743"/>
      <c r="AP103" s="1743"/>
      <c r="AQ103" s="1743"/>
      <c r="AR103" s="1743"/>
      <c r="AS103" s="1743"/>
      <c r="AT103" s="1743"/>
      <c r="AU103" s="1743"/>
      <c r="AV103" s="1743"/>
      <c r="AW103" s="1743"/>
      <c r="AX103" s="1743"/>
      <c r="AY103" s="1743"/>
      <c r="AZ103" s="1743"/>
      <c r="BA103" s="1743"/>
      <c r="BB103" s="1743"/>
      <c r="BC103" s="1743"/>
      <c r="BD103" s="1743"/>
      <c r="BE103" s="1743"/>
      <c r="BF103" s="1743"/>
      <c r="BG103" s="1743"/>
      <c r="BH103" s="1743"/>
      <c r="BI103" s="1743"/>
      <c r="BJ103" s="1743"/>
      <c r="BK103" s="1743"/>
      <c r="BL103" s="1743"/>
      <c r="BM103" s="1743"/>
      <c r="BN103" s="1743"/>
      <c r="BO103" s="1743"/>
      <c r="BP103" s="1743"/>
      <c r="BQ103" s="1743"/>
      <c r="BR103" s="1743"/>
      <c r="BS103" s="1743"/>
      <c r="BT103" s="1743"/>
      <c r="BU103" s="1743"/>
      <c r="BV103" s="1743"/>
      <c r="BW103" s="1743"/>
      <c r="BX103" s="1743"/>
      <c r="BY103" s="1743"/>
      <c r="BZ103" s="1743"/>
      <c r="CA103" s="1743"/>
      <c r="CB103" s="1743"/>
      <c r="CC103" s="1743"/>
      <c r="CD103" s="1743"/>
      <c r="CH103" s="1738"/>
      <c r="CI103" s="1738"/>
      <c r="CJ103" s="1738"/>
      <c r="CK103" s="1738"/>
      <c r="CL103" s="1738"/>
      <c r="CM103" s="1738"/>
      <c r="CN103" s="1738"/>
      <c r="CO103" s="1738"/>
      <c r="CP103" s="1738"/>
      <c r="CQ103" s="1738"/>
      <c r="CR103" s="1738"/>
      <c r="CS103" s="1738"/>
      <c r="CT103" s="1738"/>
      <c r="CU103" s="1738"/>
      <c r="CV103" s="1738"/>
      <c r="CW103" s="1738"/>
      <c r="CX103" s="1738"/>
      <c r="CY103" s="1738"/>
      <c r="CZ103" s="1738"/>
      <c r="DA103" s="1738"/>
      <c r="DB103" s="1738"/>
      <c r="DC103" s="1738"/>
      <c r="DD103" s="1738"/>
      <c r="DE103" s="1738"/>
      <c r="DF103" s="1738"/>
      <c r="DG103" s="1738"/>
      <c r="DH103" s="1738"/>
      <c r="DI103" s="1738"/>
      <c r="DJ103" s="1738"/>
      <c r="DK103" s="1738"/>
      <c r="DL103" s="1738"/>
      <c r="DM103" s="1738"/>
      <c r="DN103" s="1738"/>
      <c r="DO103" s="1738"/>
      <c r="DP103" s="1738"/>
      <c r="DQ103" s="1738"/>
      <c r="DR103" s="1738"/>
      <c r="DS103" s="1738"/>
      <c r="DT103" s="1738"/>
      <c r="DU103" s="1738"/>
      <c r="DV103" s="1738"/>
    </row>
    <row r="104" spans="1:142" s="1842" customFormat="1" ht="20.100000000000001" customHeight="1">
      <c r="B104" s="1743"/>
      <c r="C104" s="1743"/>
      <c r="D104" s="1743"/>
      <c r="E104" s="1743"/>
      <c r="F104" s="1743"/>
      <c r="G104" s="1743"/>
      <c r="H104" s="1743"/>
      <c r="I104" s="1743"/>
      <c r="J104" s="1743"/>
      <c r="K104" s="1743"/>
      <c r="L104" s="1743"/>
      <c r="M104" s="1743"/>
      <c r="N104" s="1743"/>
      <c r="O104" s="1743"/>
      <c r="P104" s="1743"/>
      <c r="Q104" s="1743"/>
      <c r="R104" s="1743"/>
      <c r="S104" s="1743"/>
      <c r="T104" s="1743"/>
      <c r="U104" s="1743"/>
      <c r="V104" s="1743"/>
      <c r="W104" s="1743"/>
      <c r="X104" s="1743"/>
      <c r="Y104" s="1743"/>
      <c r="Z104" s="1743"/>
      <c r="AA104" s="1743"/>
      <c r="AB104" s="1743"/>
      <c r="AC104" s="1743"/>
      <c r="AD104" s="1743"/>
      <c r="AE104" s="1743"/>
      <c r="AF104" s="1743"/>
      <c r="AG104" s="1743"/>
      <c r="AH104" s="1743"/>
      <c r="AI104" s="1743"/>
      <c r="AJ104" s="1743"/>
      <c r="AK104" s="1743"/>
      <c r="AL104" s="1743"/>
      <c r="AM104" s="1743"/>
      <c r="AN104" s="1743"/>
      <c r="AO104" s="1743"/>
      <c r="AP104" s="1743"/>
      <c r="AQ104" s="1743"/>
      <c r="AR104" s="1743"/>
      <c r="AS104" s="1743"/>
      <c r="AT104" s="1743"/>
      <c r="AU104" s="1743"/>
      <c r="AV104" s="1743"/>
      <c r="AW104" s="1743"/>
      <c r="AX104" s="1743"/>
      <c r="AY104" s="1743"/>
      <c r="AZ104" s="1743"/>
      <c r="BA104" s="1743"/>
      <c r="BB104" s="1743"/>
      <c r="BC104" s="1743"/>
      <c r="BD104" s="1743"/>
      <c r="BE104" s="1743"/>
      <c r="BF104" s="1743"/>
      <c r="BG104" s="1743"/>
      <c r="BH104" s="1743"/>
      <c r="BI104" s="1743"/>
      <c r="BJ104" s="1743"/>
      <c r="BK104" s="1743"/>
      <c r="BL104" s="1743"/>
      <c r="BM104" s="1743"/>
      <c r="BN104" s="1743"/>
      <c r="BO104" s="1743"/>
      <c r="BP104" s="1743"/>
      <c r="BQ104" s="1743"/>
      <c r="BR104" s="1743"/>
      <c r="BS104" s="1743"/>
      <c r="BT104" s="1743"/>
      <c r="BU104" s="1743"/>
      <c r="BV104" s="1743"/>
      <c r="BW104" s="1743"/>
      <c r="BX104" s="1743"/>
      <c r="BY104" s="1743"/>
      <c r="BZ104" s="1743"/>
      <c r="CA104" s="1743"/>
      <c r="CB104" s="1743"/>
      <c r="CC104" s="1743"/>
      <c r="CD104" s="1743"/>
      <c r="CH104" s="1738"/>
      <c r="CI104" s="1738"/>
      <c r="CJ104" s="1738"/>
      <c r="CK104" s="1738"/>
      <c r="CL104" s="1738"/>
      <c r="CM104" s="1738"/>
      <c r="CN104" s="1738"/>
      <c r="CO104" s="1738"/>
      <c r="CP104" s="1738"/>
      <c r="CQ104" s="1738"/>
      <c r="CR104" s="1738"/>
      <c r="CS104" s="1738"/>
      <c r="CT104" s="1738"/>
      <c r="CU104" s="1738"/>
      <c r="CV104" s="1738"/>
      <c r="CW104" s="1738"/>
      <c r="CX104" s="1738"/>
      <c r="CY104" s="1738"/>
      <c r="CZ104" s="1738"/>
      <c r="DA104" s="1738"/>
      <c r="DB104" s="1738"/>
      <c r="DC104" s="1738"/>
      <c r="DD104" s="1738"/>
      <c r="DE104" s="1738"/>
      <c r="DF104" s="1738"/>
      <c r="DG104" s="1738"/>
      <c r="DH104" s="1738"/>
      <c r="DI104" s="1738"/>
      <c r="DJ104" s="1738"/>
      <c r="DK104" s="1738"/>
      <c r="DL104" s="1738"/>
      <c r="DM104" s="1738"/>
      <c r="DN104" s="1738"/>
      <c r="DO104" s="1738"/>
      <c r="DP104" s="1738"/>
      <c r="DQ104" s="1738"/>
      <c r="DR104" s="1738"/>
      <c r="DS104" s="1738"/>
      <c r="DT104" s="1738"/>
      <c r="DU104" s="1738"/>
      <c r="DV104" s="1738"/>
    </row>
  </sheetData>
  <mergeCells count="128">
    <mergeCell ref="C4:N5"/>
    <mergeCell ref="O4:Q5"/>
    <mergeCell ref="D12:E13"/>
    <mergeCell ref="F12:AA13"/>
    <mergeCell ref="AL12:AM13"/>
    <mergeCell ref="AN12:AP13"/>
    <mergeCell ref="AU12:AV13"/>
    <mergeCell ref="AW12:BR13"/>
    <mergeCell ref="BV12:BX13"/>
    <mergeCell ref="BY12:CA13"/>
    <mergeCell ref="D15:E16"/>
    <mergeCell ref="F15:AA16"/>
    <mergeCell ref="AL15:AM16"/>
    <mergeCell ref="AN15:AP16"/>
    <mergeCell ref="AU15:AV16"/>
    <mergeCell ref="AW15:BR16"/>
    <mergeCell ref="BV15:BX16"/>
    <mergeCell ref="BY15:CA16"/>
    <mergeCell ref="D18:E19"/>
    <mergeCell ref="F18:AA19"/>
    <mergeCell ref="AL18:AM19"/>
    <mergeCell ref="AN18:AP19"/>
    <mergeCell ref="AU18:AV19"/>
    <mergeCell ref="AW18:BR19"/>
    <mergeCell ref="BV18:BX19"/>
    <mergeCell ref="BY18:CA19"/>
    <mergeCell ref="BV21:BX22"/>
    <mergeCell ref="BY21:CA22"/>
    <mergeCell ref="D24:E25"/>
    <mergeCell ref="F24:AA25"/>
    <mergeCell ref="AL24:AM25"/>
    <mergeCell ref="AN24:AP25"/>
    <mergeCell ref="AU24:AV25"/>
    <mergeCell ref="AW24:BR25"/>
    <mergeCell ref="BV24:BX25"/>
    <mergeCell ref="BY24:CA25"/>
    <mergeCell ref="D21:E22"/>
    <mergeCell ref="F21:AA22"/>
    <mergeCell ref="AL21:AM22"/>
    <mergeCell ref="AN21:AP22"/>
    <mergeCell ref="AU21:AV22"/>
    <mergeCell ref="AW21:BR22"/>
    <mergeCell ref="BY33:CA34"/>
    <mergeCell ref="BY27:CA28"/>
    <mergeCell ref="D30:E31"/>
    <mergeCell ref="F30:AA31"/>
    <mergeCell ref="AN30:AP31"/>
    <mergeCell ref="AU30:AV31"/>
    <mergeCell ref="AW30:BR31"/>
    <mergeCell ref="BV30:BX31"/>
    <mergeCell ref="BY30:CA31"/>
    <mergeCell ref="D27:E28"/>
    <mergeCell ref="F27:AA28"/>
    <mergeCell ref="AN27:AP28"/>
    <mergeCell ref="AU27:AV28"/>
    <mergeCell ref="AW27:BR28"/>
    <mergeCell ref="BV27:BX28"/>
    <mergeCell ref="AN36:AP37"/>
    <mergeCell ref="D46:E47"/>
    <mergeCell ref="F46:H47"/>
    <mergeCell ref="J46:T47"/>
    <mergeCell ref="D33:E34"/>
    <mergeCell ref="F33:AA34"/>
    <mergeCell ref="AN33:AP34"/>
    <mergeCell ref="AU33:AV34"/>
    <mergeCell ref="BV33:BX34"/>
    <mergeCell ref="AW36:BS36"/>
    <mergeCell ref="D49:E50"/>
    <mergeCell ref="F49:H50"/>
    <mergeCell ref="J49:T50"/>
    <mergeCell ref="D52:E53"/>
    <mergeCell ref="F52:H53"/>
    <mergeCell ref="J52:T53"/>
    <mergeCell ref="D36:E37"/>
    <mergeCell ref="F36:AA37"/>
    <mergeCell ref="AJ65:AL66"/>
    <mergeCell ref="AM65:AO66"/>
    <mergeCell ref="BV65:BX66"/>
    <mergeCell ref="BY65:CA66"/>
    <mergeCell ref="AJ68:AL69"/>
    <mergeCell ref="AM68:AO69"/>
    <mergeCell ref="AJ59:AL60"/>
    <mergeCell ref="AM59:AO60"/>
    <mergeCell ref="BV59:BX60"/>
    <mergeCell ref="BY59:CA60"/>
    <mergeCell ref="AJ62:AL63"/>
    <mergeCell ref="AM62:AO63"/>
    <mergeCell ref="BV62:BX63"/>
    <mergeCell ref="BY62:CA63"/>
    <mergeCell ref="AT68:BT69"/>
    <mergeCell ref="AN75:AP75"/>
    <mergeCell ref="AY75:BA75"/>
    <mergeCell ref="BJ75:BL75"/>
    <mergeCell ref="AI76:AM77"/>
    <mergeCell ref="AN76:AP77"/>
    <mergeCell ref="AY76:BA77"/>
    <mergeCell ref="BJ76:BL77"/>
    <mergeCell ref="AK73:AS73"/>
    <mergeCell ref="AV73:BD73"/>
    <mergeCell ref="BG73:BO73"/>
    <mergeCell ref="AK74:AS74"/>
    <mergeCell ref="AV74:BD74"/>
    <mergeCell ref="BG74:BO74"/>
    <mergeCell ref="AI88:AM89"/>
    <mergeCell ref="AN88:AP89"/>
    <mergeCell ref="AY88:BA89"/>
    <mergeCell ref="BJ88:BL89"/>
    <mergeCell ref="AI91:AM92"/>
    <mergeCell ref="AN91:AP92"/>
    <mergeCell ref="AY91:BA92"/>
    <mergeCell ref="BJ91:BL92"/>
    <mergeCell ref="AI79:AM80"/>
    <mergeCell ref="AN79:AP80"/>
    <mergeCell ref="AY79:BA80"/>
    <mergeCell ref="BJ79:BL80"/>
    <mergeCell ref="AI82:AM83"/>
    <mergeCell ref="AN82:AP83"/>
    <mergeCell ref="AY82:BA83"/>
    <mergeCell ref="BJ82:BL83"/>
    <mergeCell ref="A102:CD102"/>
    <mergeCell ref="AI94:AM95"/>
    <mergeCell ref="AN94:AP95"/>
    <mergeCell ref="AY94:BA95"/>
    <mergeCell ref="BJ94:BL95"/>
    <mergeCell ref="AI97:AM98"/>
    <mergeCell ref="AN97:AP98"/>
    <mergeCell ref="AY97:BA98"/>
    <mergeCell ref="BJ97:BL98"/>
  </mergeCells>
  <pageMargins left="0.7" right="0.7" top="0.75" bottom="0.75" header="0.3" footer="0.3"/>
  <pageSetup paperSize="9" orientation="portrait" verticalDpi="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F825B-8F6A-437A-B61D-B7FC1A979C48}">
  <sheetPr>
    <tabColor rgb="FF9966FF"/>
  </sheetPr>
  <dimension ref="A1:FO98"/>
  <sheetViews>
    <sheetView showGridLines="0" view="pageBreakPreview" zoomScale="40" zoomScaleNormal="40" zoomScaleSheetLayoutView="40" workbookViewId="0">
      <selection activeCell="BS12" sqref="BS12:CA16"/>
    </sheetView>
  </sheetViews>
  <sheetFormatPr defaultColWidth="1.61328125" defaultRowHeight="18"/>
  <cols>
    <col min="1" max="1" width="1.61328125" style="1"/>
    <col min="2" max="2" width="2.69140625" style="1" customWidth="1"/>
    <col min="3" max="3" width="7.3046875" style="1" customWidth="1"/>
    <col min="4" max="35" width="2.69140625" style="1" customWidth="1"/>
    <col min="36" max="36" width="3.69140625" style="1" customWidth="1"/>
    <col min="37" max="46" width="2.69140625" style="1" customWidth="1"/>
    <col min="47" max="47" width="3.69140625" style="1" customWidth="1"/>
    <col min="48" max="82" width="2.69140625" style="1" customWidth="1"/>
    <col min="83" max="83" width="2.07421875" style="1" customWidth="1"/>
    <col min="84" max="85" width="1.61328125" style="1"/>
    <col min="86" max="126" width="1.61328125" style="1738"/>
    <col min="127" max="208" width="1.61328125" style="1"/>
    <col min="209" max="209" width="2.69140625" style="1" customWidth="1"/>
    <col min="210" max="210" width="6.3046875" style="1" customWidth="1"/>
    <col min="211" max="211" width="2.69140625" style="1" customWidth="1"/>
    <col min="212" max="215" width="0.921875" style="1" customWidth="1"/>
    <col min="216" max="297" width="2.69140625" style="1" customWidth="1"/>
    <col min="298" max="464" width="1.61328125" style="1"/>
    <col min="465" max="465" width="2.69140625" style="1" customWidth="1"/>
    <col min="466" max="466" width="6.3046875" style="1" customWidth="1"/>
    <col min="467" max="467" width="2.69140625" style="1" customWidth="1"/>
    <col min="468" max="471" width="0.921875" style="1" customWidth="1"/>
    <col min="472" max="553" width="2.69140625" style="1" customWidth="1"/>
    <col min="554" max="720" width="1.61328125" style="1"/>
    <col min="721" max="721" width="2.69140625" style="1" customWidth="1"/>
    <col min="722" max="722" width="6.3046875" style="1" customWidth="1"/>
    <col min="723" max="723" width="2.69140625" style="1" customWidth="1"/>
    <col min="724" max="727" width="0.921875" style="1" customWidth="1"/>
    <col min="728" max="809" width="2.69140625" style="1" customWidth="1"/>
    <col min="810" max="976" width="1.61328125" style="1"/>
    <col min="977" max="977" width="2.69140625" style="1" customWidth="1"/>
    <col min="978" max="978" width="6.3046875" style="1" customWidth="1"/>
    <col min="979" max="979" width="2.69140625" style="1" customWidth="1"/>
    <col min="980" max="983" width="0.921875" style="1" customWidth="1"/>
    <col min="984" max="1065" width="2.69140625" style="1" customWidth="1"/>
    <col min="1066" max="1232" width="1.61328125" style="1"/>
    <col min="1233" max="1233" width="2.69140625" style="1" customWidth="1"/>
    <col min="1234" max="1234" width="6.3046875" style="1" customWidth="1"/>
    <col min="1235" max="1235" width="2.69140625" style="1" customWidth="1"/>
    <col min="1236" max="1239" width="0.921875" style="1" customWidth="1"/>
    <col min="1240" max="1321" width="2.69140625" style="1" customWidth="1"/>
    <col min="1322" max="1488" width="1.61328125" style="1"/>
    <col min="1489" max="1489" width="2.69140625" style="1" customWidth="1"/>
    <col min="1490" max="1490" width="6.3046875" style="1" customWidth="1"/>
    <col min="1491" max="1491" width="2.69140625" style="1" customWidth="1"/>
    <col min="1492" max="1495" width="0.921875" style="1" customWidth="1"/>
    <col min="1496" max="1577" width="2.69140625" style="1" customWidth="1"/>
    <col min="1578" max="1744" width="1.61328125" style="1"/>
    <col min="1745" max="1745" width="2.69140625" style="1" customWidth="1"/>
    <col min="1746" max="1746" width="6.3046875" style="1" customWidth="1"/>
    <col min="1747" max="1747" width="2.69140625" style="1" customWidth="1"/>
    <col min="1748" max="1751" width="0.921875" style="1" customWidth="1"/>
    <col min="1752" max="1833" width="2.69140625" style="1" customWidth="1"/>
    <col min="1834" max="2000" width="1.61328125" style="1"/>
    <col min="2001" max="2001" width="2.69140625" style="1" customWidth="1"/>
    <col min="2002" max="2002" width="6.3046875" style="1" customWidth="1"/>
    <col min="2003" max="2003" width="2.69140625" style="1" customWidth="1"/>
    <col min="2004" max="2007" width="0.921875" style="1" customWidth="1"/>
    <col min="2008" max="2089" width="2.69140625" style="1" customWidth="1"/>
    <col min="2090" max="2256" width="1.61328125" style="1"/>
    <col min="2257" max="2257" width="2.69140625" style="1" customWidth="1"/>
    <col min="2258" max="2258" width="6.3046875" style="1" customWidth="1"/>
    <col min="2259" max="2259" width="2.69140625" style="1" customWidth="1"/>
    <col min="2260" max="2263" width="0.921875" style="1" customWidth="1"/>
    <col min="2264" max="2345" width="2.69140625" style="1" customWidth="1"/>
    <col min="2346" max="2512" width="1.61328125" style="1"/>
    <col min="2513" max="2513" width="2.69140625" style="1" customWidth="1"/>
    <col min="2514" max="2514" width="6.3046875" style="1" customWidth="1"/>
    <col min="2515" max="2515" width="2.69140625" style="1" customWidth="1"/>
    <col min="2516" max="2519" width="0.921875" style="1" customWidth="1"/>
    <col min="2520" max="2601" width="2.69140625" style="1" customWidth="1"/>
    <col min="2602" max="2768" width="1.61328125" style="1"/>
    <col min="2769" max="2769" width="2.69140625" style="1" customWidth="1"/>
    <col min="2770" max="2770" width="6.3046875" style="1" customWidth="1"/>
    <col min="2771" max="2771" width="2.69140625" style="1" customWidth="1"/>
    <col min="2772" max="2775" width="0.921875" style="1" customWidth="1"/>
    <col min="2776" max="2857" width="2.69140625" style="1" customWidth="1"/>
    <col min="2858" max="3024" width="1.61328125" style="1"/>
    <col min="3025" max="3025" width="2.69140625" style="1" customWidth="1"/>
    <col min="3026" max="3026" width="6.3046875" style="1" customWidth="1"/>
    <col min="3027" max="3027" width="2.69140625" style="1" customWidth="1"/>
    <col min="3028" max="3031" width="0.921875" style="1" customWidth="1"/>
    <col min="3032" max="3113" width="2.69140625" style="1" customWidth="1"/>
    <col min="3114" max="3280" width="1.61328125" style="1"/>
    <col min="3281" max="3281" width="2.69140625" style="1" customWidth="1"/>
    <col min="3282" max="3282" width="6.3046875" style="1" customWidth="1"/>
    <col min="3283" max="3283" width="2.69140625" style="1" customWidth="1"/>
    <col min="3284" max="3287" width="0.921875" style="1" customWidth="1"/>
    <col min="3288" max="3369" width="2.69140625" style="1" customWidth="1"/>
    <col min="3370" max="3536" width="1.61328125" style="1"/>
    <col min="3537" max="3537" width="2.69140625" style="1" customWidth="1"/>
    <col min="3538" max="3538" width="6.3046875" style="1" customWidth="1"/>
    <col min="3539" max="3539" width="2.69140625" style="1" customWidth="1"/>
    <col min="3540" max="3543" width="0.921875" style="1" customWidth="1"/>
    <col min="3544" max="3625" width="2.69140625" style="1" customWidth="1"/>
    <col min="3626" max="3792" width="1.61328125" style="1"/>
    <col min="3793" max="3793" width="2.69140625" style="1" customWidth="1"/>
    <col min="3794" max="3794" width="6.3046875" style="1" customWidth="1"/>
    <col min="3795" max="3795" width="2.69140625" style="1" customWidth="1"/>
    <col min="3796" max="3799" width="0.921875" style="1" customWidth="1"/>
    <col min="3800" max="3881" width="2.69140625" style="1" customWidth="1"/>
    <col min="3882" max="4048" width="1.61328125" style="1"/>
    <col min="4049" max="4049" width="2.69140625" style="1" customWidth="1"/>
    <col min="4050" max="4050" width="6.3046875" style="1" customWidth="1"/>
    <col min="4051" max="4051" width="2.69140625" style="1" customWidth="1"/>
    <col min="4052" max="4055" width="0.921875" style="1" customWidth="1"/>
    <col min="4056" max="4137" width="2.69140625" style="1" customWidth="1"/>
    <col min="4138" max="4304" width="1.61328125" style="1"/>
    <col min="4305" max="4305" width="2.69140625" style="1" customWidth="1"/>
    <col min="4306" max="4306" width="6.3046875" style="1" customWidth="1"/>
    <col min="4307" max="4307" width="2.69140625" style="1" customWidth="1"/>
    <col min="4308" max="4311" width="0.921875" style="1" customWidth="1"/>
    <col min="4312" max="4393" width="2.69140625" style="1" customWidth="1"/>
    <col min="4394" max="4560" width="1.61328125" style="1"/>
    <col min="4561" max="4561" width="2.69140625" style="1" customWidth="1"/>
    <col min="4562" max="4562" width="6.3046875" style="1" customWidth="1"/>
    <col min="4563" max="4563" width="2.69140625" style="1" customWidth="1"/>
    <col min="4564" max="4567" width="0.921875" style="1" customWidth="1"/>
    <col min="4568" max="4649" width="2.69140625" style="1" customWidth="1"/>
    <col min="4650" max="4816" width="1.61328125" style="1"/>
    <col min="4817" max="4817" width="2.69140625" style="1" customWidth="1"/>
    <col min="4818" max="4818" width="6.3046875" style="1" customWidth="1"/>
    <col min="4819" max="4819" width="2.69140625" style="1" customWidth="1"/>
    <col min="4820" max="4823" width="0.921875" style="1" customWidth="1"/>
    <col min="4824" max="4905" width="2.69140625" style="1" customWidth="1"/>
    <col min="4906" max="5072" width="1.61328125" style="1"/>
    <col min="5073" max="5073" width="2.69140625" style="1" customWidth="1"/>
    <col min="5074" max="5074" width="6.3046875" style="1" customWidth="1"/>
    <col min="5075" max="5075" width="2.69140625" style="1" customWidth="1"/>
    <col min="5076" max="5079" width="0.921875" style="1" customWidth="1"/>
    <col min="5080" max="5161" width="2.69140625" style="1" customWidth="1"/>
    <col min="5162" max="5328" width="1.61328125" style="1"/>
    <col min="5329" max="5329" width="2.69140625" style="1" customWidth="1"/>
    <col min="5330" max="5330" width="6.3046875" style="1" customWidth="1"/>
    <col min="5331" max="5331" width="2.69140625" style="1" customWidth="1"/>
    <col min="5332" max="5335" width="0.921875" style="1" customWidth="1"/>
    <col min="5336" max="5417" width="2.69140625" style="1" customWidth="1"/>
    <col min="5418" max="5584" width="1.61328125" style="1"/>
    <col min="5585" max="5585" width="2.69140625" style="1" customWidth="1"/>
    <col min="5586" max="5586" width="6.3046875" style="1" customWidth="1"/>
    <col min="5587" max="5587" width="2.69140625" style="1" customWidth="1"/>
    <col min="5588" max="5591" width="0.921875" style="1" customWidth="1"/>
    <col min="5592" max="5673" width="2.69140625" style="1" customWidth="1"/>
    <col min="5674" max="5840" width="1.61328125" style="1"/>
    <col min="5841" max="5841" width="2.69140625" style="1" customWidth="1"/>
    <col min="5842" max="5842" width="6.3046875" style="1" customWidth="1"/>
    <col min="5843" max="5843" width="2.69140625" style="1" customWidth="1"/>
    <col min="5844" max="5847" width="0.921875" style="1" customWidth="1"/>
    <col min="5848" max="5929" width="2.69140625" style="1" customWidth="1"/>
    <col min="5930" max="6096" width="1.61328125" style="1"/>
    <col min="6097" max="6097" width="2.69140625" style="1" customWidth="1"/>
    <col min="6098" max="6098" width="6.3046875" style="1" customWidth="1"/>
    <col min="6099" max="6099" width="2.69140625" style="1" customWidth="1"/>
    <col min="6100" max="6103" width="0.921875" style="1" customWidth="1"/>
    <col min="6104" max="6185" width="2.69140625" style="1" customWidth="1"/>
    <col min="6186" max="6352" width="1.61328125" style="1"/>
    <col min="6353" max="6353" width="2.69140625" style="1" customWidth="1"/>
    <col min="6354" max="6354" width="6.3046875" style="1" customWidth="1"/>
    <col min="6355" max="6355" width="2.69140625" style="1" customWidth="1"/>
    <col min="6356" max="6359" width="0.921875" style="1" customWidth="1"/>
    <col min="6360" max="6441" width="2.69140625" style="1" customWidth="1"/>
    <col min="6442" max="6608" width="1.61328125" style="1"/>
    <col min="6609" max="6609" width="2.69140625" style="1" customWidth="1"/>
    <col min="6610" max="6610" width="6.3046875" style="1" customWidth="1"/>
    <col min="6611" max="6611" width="2.69140625" style="1" customWidth="1"/>
    <col min="6612" max="6615" width="0.921875" style="1" customWidth="1"/>
    <col min="6616" max="6697" width="2.69140625" style="1" customWidth="1"/>
    <col min="6698" max="6864" width="1.61328125" style="1"/>
    <col min="6865" max="6865" width="2.69140625" style="1" customWidth="1"/>
    <col min="6866" max="6866" width="6.3046875" style="1" customWidth="1"/>
    <col min="6867" max="6867" width="2.69140625" style="1" customWidth="1"/>
    <col min="6868" max="6871" width="0.921875" style="1" customWidth="1"/>
    <col min="6872" max="6953" width="2.69140625" style="1" customWidth="1"/>
    <col min="6954" max="7120" width="1.61328125" style="1"/>
    <col min="7121" max="7121" width="2.69140625" style="1" customWidth="1"/>
    <col min="7122" max="7122" width="6.3046875" style="1" customWidth="1"/>
    <col min="7123" max="7123" width="2.69140625" style="1" customWidth="1"/>
    <col min="7124" max="7127" width="0.921875" style="1" customWidth="1"/>
    <col min="7128" max="7209" width="2.69140625" style="1" customWidth="1"/>
    <col min="7210" max="7376" width="1.61328125" style="1"/>
    <col min="7377" max="7377" width="2.69140625" style="1" customWidth="1"/>
    <col min="7378" max="7378" width="6.3046875" style="1" customWidth="1"/>
    <col min="7379" max="7379" width="2.69140625" style="1" customWidth="1"/>
    <col min="7380" max="7383" width="0.921875" style="1" customWidth="1"/>
    <col min="7384" max="7465" width="2.69140625" style="1" customWidth="1"/>
    <col min="7466" max="7632" width="1.61328125" style="1"/>
    <col min="7633" max="7633" width="2.69140625" style="1" customWidth="1"/>
    <col min="7634" max="7634" width="6.3046875" style="1" customWidth="1"/>
    <col min="7635" max="7635" width="2.69140625" style="1" customWidth="1"/>
    <col min="7636" max="7639" width="0.921875" style="1" customWidth="1"/>
    <col min="7640" max="7721" width="2.69140625" style="1" customWidth="1"/>
    <col min="7722" max="7888" width="1.61328125" style="1"/>
    <col min="7889" max="7889" width="2.69140625" style="1" customWidth="1"/>
    <col min="7890" max="7890" width="6.3046875" style="1" customWidth="1"/>
    <col min="7891" max="7891" width="2.69140625" style="1" customWidth="1"/>
    <col min="7892" max="7895" width="0.921875" style="1" customWidth="1"/>
    <col min="7896" max="7977" width="2.69140625" style="1" customWidth="1"/>
    <col min="7978" max="8144" width="1.61328125" style="1"/>
    <col min="8145" max="8145" width="2.69140625" style="1" customWidth="1"/>
    <col min="8146" max="8146" width="6.3046875" style="1" customWidth="1"/>
    <col min="8147" max="8147" width="2.69140625" style="1" customWidth="1"/>
    <col min="8148" max="8151" width="0.921875" style="1" customWidth="1"/>
    <col min="8152" max="8233" width="2.69140625" style="1" customWidth="1"/>
    <col min="8234" max="8400" width="1.61328125" style="1"/>
    <col min="8401" max="8401" width="2.69140625" style="1" customWidth="1"/>
    <col min="8402" max="8402" width="6.3046875" style="1" customWidth="1"/>
    <col min="8403" max="8403" width="2.69140625" style="1" customWidth="1"/>
    <col min="8404" max="8407" width="0.921875" style="1" customWidth="1"/>
    <col min="8408" max="8489" width="2.69140625" style="1" customWidth="1"/>
    <col min="8490" max="8656" width="1.61328125" style="1"/>
    <col min="8657" max="8657" width="2.69140625" style="1" customWidth="1"/>
    <col min="8658" max="8658" width="6.3046875" style="1" customWidth="1"/>
    <col min="8659" max="8659" width="2.69140625" style="1" customWidth="1"/>
    <col min="8660" max="8663" width="0.921875" style="1" customWidth="1"/>
    <col min="8664" max="8745" width="2.69140625" style="1" customWidth="1"/>
    <col min="8746" max="8912" width="1.61328125" style="1"/>
    <col min="8913" max="8913" width="2.69140625" style="1" customWidth="1"/>
    <col min="8914" max="8914" width="6.3046875" style="1" customWidth="1"/>
    <col min="8915" max="8915" width="2.69140625" style="1" customWidth="1"/>
    <col min="8916" max="8919" width="0.921875" style="1" customWidth="1"/>
    <col min="8920" max="9001" width="2.69140625" style="1" customWidth="1"/>
    <col min="9002" max="9168" width="1.61328125" style="1"/>
    <col min="9169" max="9169" width="2.69140625" style="1" customWidth="1"/>
    <col min="9170" max="9170" width="6.3046875" style="1" customWidth="1"/>
    <col min="9171" max="9171" width="2.69140625" style="1" customWidth="1"/>
    <col min="9172" max="9175" width="0.921875" style="1" customWidth="1"/>
    <col min="9176" max="9257" width="2.69140625" style="1" customWidth="1"/>
    <col min="9258" max="9424" width="1.61328125" style="1"/>
    <col min="9425" max="9425" width="2.69140625" style="1" customWidth="1"/>
    <col min="9426" max="9426" width="6.3046875" style="1" customWidth="1"/>
    <col min="9427" max="9427" width="2.69140625" style="1" customWidth="1"/>
    <col min="9428" max="9431" width="0.921875" style="1" customWidth="1"/>
    <col min="9432" max="9513" width="2.69140625" style="1" customWidth="1"/>
    <col min="9514" max="9680" width="1.61328125" style="1"/>
    <col min="9681" max="9681" width="2.69140625" style="1" customWidth="1"/>
    <col min="9682" max="9682" width="6.3046875" style="1" customWidth="1"/>
    <col min="9683" max="9683" width="2.69140625" style="1" customWidth="1"/>
    <col min="9684" max="9687" width="0.921875" style="1" customWidth="1"/>
    <col min="9688" max="9769" width="2.69140625" style="1" customWidth="1"/>
    <col min="9770" max="9936" width="1.61328125" style="1"/>
    <col min="9937" max="9937" width="2.69140625" style="1" customWidth="1"/>
    <col min="9938" max="9938" width="6.3046875" style="1" customWidth="1"/>
    <col min="9939" max="9939" width="2.69140625" style="1" customWidth="1"/>
    <col min="9940" max="9943" width="0.921875" style="1" customWidth="1"/>
    <col min="9944" max="10025" width="2.69140625" style="1" customWidth="1"/>
    <col min="10026" max="10192" width="1.61328125" style="1"/>
    <col min="10193" max="10193" width="2.69140625" style="1" customWidth="1"/>
    <col min="10194" max="10194" width="6.3046875" style="1" customWidth="1"/>
    <col min="10195" max="10195" width="2.69140625" style="1" customWidth="1"/>
    <col min="10196" max="10199" width="0.921875" style="1" customWidth="1"/>
    <col min="10200" max="10281" width="2.69140625" style="1" customWidth="1"/>
    <col min="10282" max="10448" width="1.61328125" style="1"/>
    <col min="10449" max="10449" width="2.69140625" style="1" customWidth="1"/>
    <col min="10450" max="10450" width="6.3046875" style="1" customWidth="1"/>
    <col min="10451" max="10451" width="2.69140625" style="1" customWidth="1"/>
    <col min="10452" max="10455" width="0.921875" style="1" customWidth="1"/>
    <col min="10456" max="10537" width="2.69140625" style="1" customWidth="1"/>
    <col min="10538" max="10704" width="1.61328125" style="1"/>
    <col min="10705" max="10705" width="2.69140625" style="1" customWidth="1"/>
    <col min="10706" max="10706" width="6.3046875" style="1" customWidth="1"/>
    <col min="10707" max="10707" width="2.69140625" style="1" customWidth="1"/>
    <col min="10708" max="10711" width="0.921875" style="1" customWidth="1"/>
    <col min="10712" max="10793" width="2.69140625" style="1" customWidth="1"/>
    <col min="10794" max="10960" width="1.61328125" style="1"/>
    <col min="10961" max="10961" width="2.69140625" style="1" customWidth="1"/>
    <col min="10962" max="10962" width="6.3046875" style="1" customWidth="1"/>
    <col min="10963" max="10963" width="2.69140625" style="1" customWidth="1"/>
    <col min="10964" max="10967" width="0.921875" style="1" customWidth="1"/>
    <col min="10968" max="11049" width="2.69140625" style="1" customWidth="1"/>
    <col min="11050" max="11216" width="1.61328125" style="1"/>
    <col min="11217" max="11217" width="2.69140625" style="1" customWidth="1"/>
    <col min="11218" max="11218" width="6.3046875" style="1" customWidth="1"/>
    <col min="11219" max="11219" width="2.69140625" style="1" customWidth="1"/>
    <col min="11220" max="11223" width="0.921875" style="1" customWidth="1"/>
    <col min="11224" max="11305" width="2.69140625" style="1" customWidth="1"/>
    <col min="11306" max="11472" width="1.61328125" style="1"/>
    <col min="11473" max="11473" width="2.69140625" style="1" customWidth="1"/>
    <col min="11474" max="11474" width="6.3046875" style="1" customWidth="1"/>
    <col min="11475" max="11475" width="2.69140625" style="1" customWidth="1"/>
    <col min="11476" max="11479" width="0.921875" style="1" customWidth="1"/>
    <col min="11480" max="11561" width="2.69140625" style="1" customWidth="1"/>
    <col min="11562" max="11728" width="1.61328125" style="1"/>
    <col min="11729" max="11729" width="2.69140625" style="1" customWidth="1"/>
    <col min="11730" max="11730" width="6.3046875" style="1" customWidth="1"/>
    <col min="11731" max="11731" width="2.69140625" style="1" customWidth="1"/>
    <col min="11732" max="11735" width="0.921875" style="1" customWidth="1"/>
    <col min="11736" max="11817" width="2.69140625" style="1" customWidth="1"/>
    <col min="11818" max="11984" width="1.61328125" style="1"/>
    <col min="11985" max="11985" width="2.69140625" style="1" customWidth="1"/>
    <col min="11986" max="11986" width="6.3046875" style="1" customWidth="1"/>
    <col min="11987" max="11987" width="2.69140625" style="1" customWidth="1"/>
    <col min="11988" max="11991" width="0.921875" style="1" customWidth="1"/>
    <col min="11992" max="12073" width="2.69140625" style="1" customWidth="1"/>
    <col min="12074" max="12240" width="1.61328125" style="1"/>
    <col min="12241" max="12241" width="2.69140625" style="1" customWidth="1"/>
    <col min="12242" max="12242" width="6.3046875" style="1" customWidth="1"/>
    <col min="12243" max="12243" width="2.69140625" style="1" customWidth="1"/>
    <col min="12244" max="12247" width="0.921875" style="1" customWidth="1"/>
    <col min="12248" max="12329" width="2.69140625" style="1" customWidth="1"/>
    <col min="12330" max="12496" width="1.61328125" style="1"/>
    <col min="12497" max="12497" width="2.69140625" style="1" customWidth="1"/>
    <col min="12498" max="12498" width="6.3046875" style="1" customWidth="1"/>
    <col min="12499" max="12499" width="2.69140625" style="1" customWidth="1"/>
    <col min="12500" max="12503" width="0.921875" style="1" customWidth="1"/>
    <col min="12504" max="12585" width="2.69140625" style="1" customWidth="1"/>
    <col min="12586" max="12752" width="1.61328125" style="1"/>
    <col min="12753" max="12753" width="2.69140625" style="1" customWidth="1"/>
    <col min="12754" max="12754" width="6.3046875" style="1" customWidth="1"/>
    <col min="12755" max="12755" width="2.69140625" style="1" customWidth="1"/>
    <col min="12756" max="12759" width="0.921875" style="1" customWidth="1"/>
    <col min="12760" max="12841" width="2.69140625" style="1" customWidth="1"/>
    <col min="12842" max="13008" width="1.61328125" style="1"/>
    <col min="13009" max="13009" width="2.69140625" style="1" customWidth="1"/>
    <col min="13010" max="13010" width="6.3046875" style="1" customWidth="1"/>
    <col min="13011" max="13011" width="2.69140625" style="1" customWidth="1"/>
    <col min="13012" max="13015" width="0.921875" style="1" customWidth="1"/>
    <col min="13016" max="13097" width="2.69140625" style="1" customWidth="1"/>
    <col min="13098" max="13264" width="1.61328125" style="1"/>
    <col min="13265" max="13265" width="2.69140625" style="1" customWidth="1"/>
    <col min="13266" max="13266" width="6.3046875" style="1" customWidth="1"/>
    <col min="13267" max="13267" width="2.69140625" style="1" customWidth="1"/>
    <col min="13268" max="13271" width="0.921875" style="1" customWidth="1"/>
    <col min="13272" max="13353" width="2.69140625" style="1" customWidth="1"/>
    <col min="13354" max="13520" width="1.61328125" style="1"/>
    <col min="13521" max="13521" width="2.69140625" style="1" customWidth="1"/>
    <col min="13522" max="13522" width="6.3046875" style="1" customWidth="1"/>
    <col min="13523" max="13523" width="2.69140625" style="1" customWidth="1"/>
    <col min="13524" max="13527" width="0.921875" style="1" customWidth="1"/>
    <col min="13528" max="13609" width="2.69140625" style="1" customWidth="1"/>
    <col min="13610" max="13776" width="1.61328125" style="1"/>
    <col min="13777" max="13777" width="2.69140625" style="1" customWidth="1"/>
    <col min="13778" max="13778" width="6.3046875" style="1" customWidth="1"/>
    <col min="13779" max="13779" width="2.69140625" style="1" customWidth="1"/>
    <col min="13780" max="13783" width="0.921875" style="1" customWidth="1"/>
    <col min="13784" max="13865" width="2.69140625" style="1" customWidth="1"/>
    <col min="13866" max="14032" width="1.61328125" style="1"/>
    <col min="14033" max="14033" width="2.69140625" style="1" customWidth="1"/>
    <col min="14034" max="14034" width="6.3046875" style="1" customWidth="1"/>
    <col min="14035" max="14035" width="2.69140625" style="1" customWidth="1"/>
    <col min="14036" max="14039" width="0.921875" style="1" customWidth="1"/>
    <col min="14040" max="14121" width="2.69140625" style="1" customWidth="1"/>
    <col min="14122" max="14288" width="1.61328125" style="1"/>
    <col min="14289" max="14289" width="2.69140625" style="1" customWidth="1"/>
    <col min="14290" max="14290" width="6.3046875" style="1" customWidth="1"/>
    <col min="14291" max="14291" width="2.69140625" style="1" customWidth="1"/>
    <col min="14292" max="14295" width="0.921875" style="1" customWidth="1"/>
    <col min="14296" max="14377" width="2.69140625" style="1" customWidth="1"/>
    <col min="14378" max="14544" width="1.61328125" style="1"/>
    <col min="14545" max="14545" width="2.69140625" style="1" customWidth="1"/>
    <col min="14546" max="14546" width="6.3046875" style="1" customWidth="1"/>
    <col min="14547" max="14547" width="2.69140625" style="1" customWidth="1"/>
    <col min="14548" max="14551" width="0.921875" style="1" customWidth="1"/>
    <col min="14552" max="14633" width="2.69140625" style="1" customWidth="1"/>
    <col min="14634" max="14800" width="1.61328125" style="1"/>
    <col min="14801" max="14801" width="2.69140625" style="1" customWidth="1"/>
    <col min="14802" max="14802" width="6.3046875" style="1" customWidth="1"/>
    <col min="14803" max="14803" width="2.69140625" style="1" customWidth="1"/>
    <col min="14804" max="14807" width="0.921875" style="1" customWidth="1"/>
    <col min="14808" max="14889" width="2.69140625" style="1" customWidth="1"/>
    <col min="14890" max="15056" width="1.61328125" style="1"/>
    <col min="15057" max="15057" width="2.69140625" style="1" customWidth="1"/>
    <col min="15058" max="15058" width="6.3046875" style="1" customWidth="1"/>
    <col min="15059" max="15059" width="2.69140625" style="1" customWidth="1"/>
    <col min="15060" max="15063" width="0.921875" style="1" customWidth="1"/>
    <col min="15064" max="15145" width="2.69140625" style="1" customWidth="1"/>
    <col min="15146" max="15312" width="1.61328125" style="1"/>
    <col min="15313" max="15313" width="2.69140625" style="1" customWidth="1"/>
    <col min="15314" max="15314" width="6.3046875" style="1" customWidth="1"/>
    <col min="15315" max="15315" width="2.69140625" style="1" customWidth="1"/>
    <col min="15316" max="15319" width="0.921875" style="1" customWidth="1"/>
    <col min="15320" max="15401" width="2.69140625" style="1" customWidth="1"/>
    <col min="15402" max="15568" width="1.61328125" style="1"/>
    <col min="15569" max="15569" width="2.69140625" style="1" customWidth="1"/>
    <col min="15570" max="15570" width="6.3046875" style="1" customWidth="1"/>
    <col min="15571" max="15571" width="2.69140625" style="1" customWidth="1"/>
    <col min="15572" max="15575" width="0.921875" style="1" customWidth="1"/>
    <col min="15576" max="15657" width="2.69140625" style="1" customWidth="1"/>
    <col min="15658" max="15824" width="1.61328125" style="1"/>
    <col min="15825" max="15825" width="2.69140625" style="1" customWidth="1"/>
    <col min="15826" max="15826" width="6.3046875" style="1" customWidth="1"/>
    <col min="15827" max="15827" width="2.69140625" style="1" customWidth="1"/>
    <col min="15828" max="15831" width="0.921875" style="1" customWidth="1"/>
    <col min="15832" max="15913" width="2.69140625" style="1" customWidth="1"/>
    <col min="15914" max="16080" width="1.61328125" style="1"/>
    <col min="16081" max="16081" width="2.69140625" style="1" customWidth="1"/>
    <col min="16082" max="16082" width="6.3046875" style="1" customWidth="1"/>
    <col min="16083" max="16083" width="2.69140625" style="1" customWidth="1"/>
    <col min="16084" max="16087" width="0.921875" style="1" customWidth="1"/>
    <col min="16088" max="16169" width="2.69140625" style="1" customWidth="1"/>
    <col min="16170" max="16384" width="1.61328125" style="1"/>
  </cols>
  <sheetData>
    <row r="1" spans="2:171" ht="81" customHeight="1" thickBot="1"/>
    <row r="2" spans="2:171" s="1804" customFormat="1" ht="24.9" customHeight="1">
      <c r="B2" s="1801"/>
      <c r="C2" s="1802"/>
      <c r="D2" s="1802"/>
      <c r="E2" s="1802"/>
      <c r="F2" s="1802"/>
      <c r="G2" s="1802"/>
      <c r="H2" s="1802"/>
      <c r="I2" s="1802"/>
      <c r="J2" s="1802"/>
      <c r="K2" s="1802"/>
      <c r="L2" s="1802"/>
      <c r="M2" s="1802"/>
      <c r="N2" s="1802"/>
      <c r="O2" s="1802"/>
      <c r="P2" s="1802"/>
      <c r="Q2" s="1802"/>
      <c r="R2" s="1802"/>
      <c r="S2" s="1802"/>
      <c r="T2" s="1802"/>
      <c r="U2" s="1802"/>
      <c r="V2" s="1802"/>
      <c r="W2" s="1802"/>
      <c r="X2" s="1802"/>
      <c r="Y2" s="1802"/>
      <c r="Z2" s="1802"/>
      <c r="AA2" s="1802"/>
      <c r="AB2" s="1802"/>
      <c r="AC2" s="1802"/>
      <c r="AD2" s="1802"/>
      <c r="AE2" s="1802"/>
      <c r="AF2" s="1802"/>
      <c r="AG2" s="1802"/>
      <c r="AH2" s="1802"/>
      <c r="AI2" s="1802"/>
      <c r="AJ2" s="1802"/>
      <c r="AK2" s="1802"/>
      <c r="AL2" s="1802"/>
      <c r="AM2" s="1802"/>
      <c r="AN2" s="1802"/>
      <c r="AO2" s="1802"/>
      <c r="AP2" s="1802"/>
      <c r="AQ2" s="1802"/>
      <c r="AR2" s="1802"/>
      <c r="AS2" s="1802"/>
      <c r="AT2" s="1802"/>
      <c r="AU2" s="1802"/>
      <c r="AV2" s="1802"/>
      <c r="AW2" s="1802"/>
      <c r="AX2" s="1802"/>
      <c r="AY2" s="1802"/>
      <c r="AZ2" s="1802"/>
      <c r="BA2" s="1802"/>
      <c r="BB2" s="1802"/>
      <c r="BC2" s="1802"/>
      <c r="BD2" s="1802"/>
      <c r="BE2" s="1802"/>
      <c r="BF2" s="1802"/>
      <c r="BG2" s="1802"/>
      <c r="BH2" s="1802"/>
      <c r="BI2" s="1802"/>
      <c r="BJ2" s="1802"/>
      <c r="BK2" s="1802"/>
      <c r="BL2" s="1802"/>
      <c r="BM2" s="1802"/>
      <c r="BN2" s="1802"/>
      <c r="BO2" s="1802"/>
      <c r="BP2" s="1802"/>
      <c r="BQ2" s="1802"/>
      <c r="BR2" s="1802"/>
      <c r="BS2" s="1802"/>
      <c r="BT2" s="1802"/>
      <c r="BU2" s="1802"/>
      <c r="BV2" s="1802"/>
      <c r="BW2" s="1802"/>
      <c r="BX2" s="1802"/>
      <c r="BY2" s="1802"/>
      <c r="BZ2" s="1802"/>
      <c r="CA2" s="1802"/>
      <c r="CB2" s="1802"/>
      <c r="CC2" s="1802"/>
      <c r="CD2" s="1803"/>
      <c r="CH2" s="1738"/>
      <c r="CI2" s="1738"/>
      <c r="CJ2" s="1738"/>
      <c r="CK2" s="1738"/>
      <c r="CL2" s="1738"/>
      <c r="CM2" s="1738"/>
      <c r="CN2" s="1738"/>
      <c r="CO2" s="1738"/>
      <c r="CP2" s="1738"/>
      <c r="CQ2" s="1738"/>
      <c r="CR2" s="1738"/>
      <c r="CS2" s="1738"/>
      <c r="CT2" s="1738"/>
      <c r="CU2" s="1738"/>
      <c r="CV2" s="1738"/>
      <c r="CW2" s="1738"/>
      <c r="CX2" s="1738"/>
      <c r="CY2" s="1738"/>
      <c r="CZ2" s="1738"/>
      <c r="DA2" s="1738"/>
      <c r="DB2" s="1738"/>
      <c r="DC2" s="1738"/>
      <c r="DD2" s="1738"/>
      <c r="DE2" s="1738"/>
      <c r="DF2" s="1738"/>
      <c r="DG2" s="1738"/>
      <c r="DH2" s="1738"/>
      <c r="DI2" s="1738"/>
      <c r="DJ2" s="1738"/>
      <c r="DK2" s="1738"/>
      <c r="DL2" s="1738"/>
      <c r="DM2" s="1738"/>
      <c r="DN2" s="1738"/>
      <c r="DO2" s="1738"/>
      <c r="DP2" s="1738"/>
      <c r="DQ2" s="1738"/>
      <c r="DR2" s="1738"/>
      <c r="DS2" s="1738"/>
      <c r="DT2" s="1738"/>
      <c r="DU2" s="1738"/>
      <c r="DV2" s="1738"/>
    </row>
    <row r="3" spans="2:171" s="1804" customFormat="1" ht="30" customHeight="1">
      <c r="B3" s="1805"/>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1806"/>
      <c r="CH3" s="1738"/>
      <c r="CI3" s="1738"/>
      <c r="CJ3" s="1738"/>
      <c r="CK3" s="1738"/>
      <c r="CL3" s="1738"/>
      <c r="CM3" s="1738"/>
      <c r="CN3" s="1738"/>
      <c r="CO3" s="1738"/>
      <c r="CP3" s="1738"/>
      <c r="CQ3" s="1738"/>
      <c r="CR3" s="1738"/>
      <c r="CS3" s="1738"/>
      <c r="CT3" s="1738"/>
      <c r="CU3" s="1738"/>
      <c r="CV3" s="1738"/>
      <c r="CW3" s="1738"/>
      <c r="CX3" s="1738"/>
      <c r="CY3" s="1738"/>
      <c r="CZ3" s="1738"/>
      <c r="DA3" s="1738"/>
      <c r="DB3" s="1738"/>
      <c r="DC3" s="1738"/>
      <c r="DD3" s="1738"/>
      <c r="DE3" s="1738"/>
      <c r="DF3" s="1738"/>
      <c r="DG3" s="1738"/>
      <c r="DH3" s="1738"/>
      <c r="DI3" s="1738"/>
      <c r="DJ3" s="1738"/>
      <c r="DK3" s="1738"/>
      <c r="DL3" s="1738"/>
      <c r="DM3" s="1738"/>
      <c r="DN3" s="1738"/>
      <c r="DO3" s="1738"/>
      <c r="DP3" s="1738"/>
      <c r="DQ3" s="1738"/>
      <c r="DR3" s="1738"/>
      <c r="DS3" s="1738"/>
      <c r="DT3" s="1738"/>
      <c r="DU3" s="1738"/>
      <c r="DV3" s="1738"/>
    </row>
    <row r="4" spans="2:171" s="1804" customFormat="1" ht="30" customHeight="1">
      <c r="B4" s="1807"/>
      <c r="C4" s="3216" t="s">
        <v>1609</v>
      </c>
      <c r="D4" s="3217"/>
      <c r="E4" s="3217"/>
      <c r="F4" s="3217"/>
      <c r="G4" s="3217"/>
      <c r="H4" s="3217"/>
      <c r="I4" s="3217"/>
      <c r="J4" s="3217"/>
      <c r="K4" s="3217"/>
      <c r="L4" s="3217"/>
      <c r="M4" s="3217"/>
      <c r="N4" s="3218"/>
      <c r="O4" s="3222" t="s">
        <v>1772</v>
      </c>
      <c r="P4" s="3223"/>
      <c r="Q4" s="3224"/>
      <c r="R4" s="5"/>
      <c r="S4" s="158" t="s">
        <v>1852</v>
      </c>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808"/>
      <c r="CH4" s="1738"/>
      <c r="CI4" s="1738"/>
      <c r="CJ4" s="1738"/>
      <c r="CK4" s="1738"/>
      <c r="CL4" s="1738"/>
      <c r="CM4" s="1738"/>
      <c r="CN4" s="1738"/>
      <c r="CO4" s="1738"/>
      <c r="CP4" s="1738"/>
      <c r="CQ4" s="1738"/>
      <c r="CR4" s="1738"/>
      <c r="CS4" s="1738"/>
      <c r="CT4" s="1738"/>
      <c r="CU4" s="1738"/>
      <c r="CV4" s="1738"/>
      <c r="CW4" s="1738"/>
      <c r="CX4" s="1738"/>
      <c r="CY4" s="1738"/>
      <c r="CZ4" s="1738"/>
      <c r="DA4" s="1738"/>
      <c r="DB4" s="1738"/>
      <c r="DC4" s="1738"/>
      <c r="DD4" s="1738"/>
      <c r="DE4" s="1738"/>
      <c r="DF4" s="1738"/>
      <c r="DG4" s="1738"/>
      <c r="DH4" s="1738"/>
      <c r="DI4" s="1738"/>
      <c r="DJ4" s="1738"/>
      <c r="DK4" s="1738"/>
      <c r="DL4" s="1738"/>
      <c r="DM4" s="1738"/>
      <c r="DN4" s="1738"/>
      <c r="DO4" s="1738"/>
      <c r="DP4" s="1738"/>
      <c r="DQ4" s="1738"/>
      <c r="DR4" s="1738"/>
      <c r="DS4" s="1738"/>
      <c r="DT4" s="1738"/>
      <c r="DU4" s="1738"/>
      <c r="DV4" s="1738"/>
    </row>
    <row r="5" spans="2:171" s="1804" customFormat="1" ht="30" customHeight="1">
      <c r="B5" s="1809"/>
      <c r="C5" s="3219"/>
      <c r="D5" s="3220"/>
      <c r="E5" s="3220"/>
      <c r="F5" s="3220"/>
      <c r="G5" s="3220"/>
      <c r="H5" s="3220"/>
      <c r="I5" s="3220"/>
      <c r="J5" s="3220"/>
      <c r="K5" s="3220"/>
      <c r="L5" s="3220"/>
      <c r="M5" s="3220"/>
      <c r="N5" s="3221"/>
      <c r="O5" s="3225"/>
      <c r="P5" s="3226"/>
      <c r="Q5" s="3227"/>
      <c r="R5" s="5"/>
      <c r="S5" s="371" t="s">
        <v>1853</v>
      </c>
      <c r="T5" s="148"/>
      <c r="U5" s="148"/>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810"/>
      <c r="CH5" s="1738"/>
      <c r="CI5" s="1738"/>
      <c r="CJ5" s="1738"/>
      <c r="CK5" s="1738"/>
      <c r="CL5" s="1738"/>
      <c r="CM5" s="1738"/>
      <c r="CN5" s="1738"/>
      <c r="CO5" s="1738"/>
      <c r="CP5" s="1738"/>
      <c r="CQ5" s="1738"/>
      <c r="CR5" s="1738"/>
      <c r="CS5" s="1738"/>
      <c r="CT5" s="1738"/>
      <c r="CU5" s="1738"/>
      <c r="CV5" s="1738"/>
      <c r="CW5" s="1738"/>
      <c r="CX5" s="1738"/>
      <c r="CY5" s="1738"/>
      <c r="CZ5" s="1738"/>
      <c r="DA5" s="1738"/>
      <c r="DB5" s="1738"/>
      <c r="DC5" s="1738"/>
      <c r="DD5" s="1738"/>
      <c r="DE5" s="1738"/>
      <c r="DF5" s="1738"/>
      <c r="DG5" s="1738"/>
      <c r="DH5" s="1738"/>
      <c r="DI5" s="1738"/>
      <c r="DJ5" s="1738"/>
      <c r="DK5" s="1738"/>
      <c r="DL5" s="1738"/>
      <c r="DM5" s="1738"/>
      <c r="DN5" s="1738"/>
      <c r="DO5" s="1738"/>
      <c r="DP5" s="1738"/>
      <c r="DQ5" s="1738"/>
      <c r="DR5" s="1738"/>
      <c r="DS5" s="1738"/>
      <c r="DT5" s="1738"/>
      <c r="DU5" s="1738"/>
      <c r="DV5" s="1738"/>
    </row>
    <row r="6" spans="2:171" s="1804" customFormat="1" ht="30" customHeight="1">
      <c r="B6" s="1809"/>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810"/>
      <c r="CH6" s="1738"/>
      <c r="CI6" s="1738"/>
      <c r="CJ6" s="1738"/>
      <c r="CK6" s="1738"/>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row>
    <row r="7" spans="2:171" s="1804" customFormat="1" ht="24.9" customHeight="1">
      <c r="B7" s="1811"/>
      <c r="BD7" s="30"/>
      <c r="BE7" s="30"/>
      <c r="BF7" s="30"/>
      <c r="BG7" s="30"/>
      <c r="BH7" s="30"/>
      <c r="BI7" s="30"/>
      <c r="BJ7" s="30"/>
      <c r="BK7" s="30"/>
      <c r="BL7" s="30"/>
      <c r="BM7" s="30"/>
      <c r="BN7" s="30"/>
      <c r="BO7" s="30"/>
      <c r="BP7" s="30"/>
      <c r="BQ7" s="30"/>
      <c r="BR7" s="30"/>
      <c r="BS7" s="30"/>
      <c r="BT7" s="30"/>
      <c r="BU7" s="30"/>
      <c r="BV7" s="30"/>
      <c r="BW7" s="30"/>
      <c r="BX7" s="30"/>
      <c r="BY7" s="30"/>
      <c r="BZ7" s="30"/>
      <c r="CA7" s="30"/>
      <c r="CD7" s="1815"/>
      <c r="CH7" s="1738"/>
      <c r="CI7" s="1738"/>
      <c r="CJ7" s="1738"/>
      <c r="CK7" s="1738"/>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row>
    <row r="8" spans="2:171" s="1804" customFormat="1" ht="24.9" customHeight="1">
      <c r="B8" s="1800"/>
      <c r="C8" s="1746" t="s">
        <v>1919</v>
      </c>
      <c r="D8" s="356" t="s">
        <v>1920</v>
      </c>
      <c r="E8" s="933"/>
      <c r="F8" s="933"/>
      <c r="G8" s="933"/>
      <c r="H8" s="933"/>
      <c r="I8" s="933"/>
      <c r="J8" s="933"/>
      <c r="K8" s="933"/>
      <c r="L8" s="933"/>
      <c r="M8" s="933"/>
      <c r="N8" s="933"/>
      <c r="O8" s="1890"/>
      <c r="P8" s="1890"/>
      <c r="Q8" s="1890"/>
      <c r="R8" s="5"/>
      <c r="S8" s="1891"/>
      <c r="T8" s="148"/>
      <c r="U8" s="148"/>
      <c r="V8" s="148"/>
      <c r="W8" s="148"/>
      <c r="X8" s="148"/>
      <c r="Y8" s="148"/>
      <c r="Z8" s="148"/>
      <c r="AA8" s="148"/>
      <c r="AB8" s="148"/>
      <c r="AC8" s="148"/>
      <c r="AD8" s="148"/>
      <c r="AE8" s="148"/>
      <c r="AF8" s="148"/>
      <c r="AG8" s="148"/>
      <c r="AH8" s="148"/>
      <c r="AI8" s="148"/>
      <c r="AJ8" s="148"/>
      <c r="AK8" s="5"/>
      <c r="AL8" s="5"/>
      <c r="AM8" s="5"/>
      <c r="AN8" s="5"/>
      <c r="AO8" s="158"/>
      <c r="AP8" s="158"/>
      <c r="AQ8" s="158"/>
      <c r="AR8" s="1"/>
      <c r="AS8" s="1"/>
      <c r="AT8" s="1"/>
      <c r="AU8" s="1"/>
      <c r="AV8" s="1"/>
      <c r="AW8" s="1"/>
      <c r="AX8" s="1"/>
      <c r="AY8" s="1"/>
      <c r="AZ8" s="17"/>
      <c r="BA8" s="17"/>
      <c r="BB8" s="17"/>
      <c r="BC8" s="17"/>
      <c r="BD8" s="17"/>
      <c r="BE8" s="17"/>
      <c r="BF8" s="17"/>
      <c r="BG8" s="17"/>
      <c r="BH8" s="17"/>
      <c r="BI8" s="17"/>
      <c r="BJ8" s="17"/>
      <c r="BK8" s="17"/>
      <c r="BL8" s="1"/>
      <c r="BM8" s="1"/>
      <c r="BN8" s="1"/>
      <c r="BO8" s="1"/>
      <c r="BP8" s="1"/>
      <c r="BQ8" s="1"/>
      <c r="BR8" s="1"/>
      <c r="BS8" s="3099" t="s">
        <v>21</v>
      </c>
      <c r="BT8" s="3099"/>
      <c r="BU8" s="3099"/>
      <c r="BV8" s="3099"/>
      <c r="BW8" s="3099"/>
      <c r="BX8" s="3099"/>
      <c r="BY8" s="3099"/>
      <c r="BZ8" s="3099"/>
      <c r="CA8" s="3099"/>
      <c r="CB8" s="17"/>
      <c r="CC8" s="17"/>
      <c r="CD8" s="789"/>
      <c r="CH8" s="1738"/>
      <c r="CI8" s="1738"/>
      <c r="CJ8" s="1738"/>
      <c r="CK8" s="1738"/>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row>
    <row r="9" spans="2:171" s="1804" customFormat="1" ht="24.9" customHeight="1">
      <c r="B9" s="1824"/>
      <c r="C9" s="1881"/>
      <c r="D9" s="145" t="s">
        <v>1921</v>
      </c>
      <c r="E9" s="160"/>
      <c r="F9" s="1819"/>
      <c r="G9" s="1819"/>
      <c r="H9" s="1819"/>
      <c r="I9" s="1819"/>
      <c r="J9" s="1820"/>
      <c r="K9" s="1820"/>
      <c r="L9" s="1820"/>
      <c r="M9" s="1820"/>
      <c r="N9" s="160"/>
      <c r="O9" s="160"/>
      <c r="P9" s="1820"/>
      <c r="Q9" s="182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7"/>
      <c r="BA9" s="17"/>
      <c r="BB9" s="17"/>
      <c r="BC9" s="17"/>
      <c r="BD9" s="17"/>
      <c r="BE9" s="17"/>
      <c r="BF9" s="17"/>
      <c r="BG9" s="17"/>
      <c r="BH9" s="17"/>
      <c r="BI9" s="17"/>
      <c r="BJ9" s="17"/>
      <c r="BK9" s="17"/>
      <c r="BL9" s="160"/>
      <c r="BM9" s="160"/>
      <c r="BN9" s="160"/>
      <c r="BO9" s="160"/>
      <c r="BP9" s="160"/>
      <c r="BQ9" s="160"/>
      <c r="BR9" s="160"/>
      <c r="BS9" s="3254" t="s">
        <v>22</v>
      </c>
      <c r="BT9" s="3254"/>
      <c r="BU9" s="3254"/>
      <c r="BV9" s="3254"/>
      <c r="BW9" s="3254"/>
      <c r="BX9" s="3254"/>
      <c r="BY9" s="3254"/>
      <c r="BZ9" s="3254"/>
      <c r="CA9" s="3254"/>
      <c r="CB9" s="17"/>
      <c r="CC9" s="17"/>
      <c r="CD9" s="789"/>
      <c r="CH9" s="1738"/>
      <c r="CI9" s="1738"/>
      <c r="CJ9" s="1738"/>
      <c r="CK9" s="1738"/>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row>
    <row r="10" spans="2:171" s="1804" customFormat="1" ht="24.9" customHeight="1">
      <c r="B10" s="1824"/>
      <c r="C10" s="1881"/>
      <c r="D10" s="145"/>
      <c r="E10" s="160"/>
      <c r="F10" s="1819"/>
      <c r="G10" s="1819"/>
      <c r="H10" s="1819"/>
      <c r="I10" s="1819"/>
      <c r="J10" s="1820"/>
      <c r="K10" s="1820"/>
      <c r="L10" s="1820"/>
      <c r="M10" s="1820"/>
      <c r="N10" s="160"/>
      <c r="O10" s="160"/>
      <c r="P10" s="1820"/>
      <c r="Q10" s="182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7"/>
      <c r="BA10" s="17"/>
      <c r="BB10" s="17"/>
      <c r="BC10" s="17"/>
      <c r="BD10" s="17"/>
      <c r="BE10" s="17"/>
      <c r="BF10" s="17"/>
      <c r="BG10" s="17"/>
      <c r="BH10" s="17"/>
      <c r="BI10" s="17"/>
      <c r="BJ10" s="17"/>
      <c r="BK10" s="17"/>
      <c r="BL10" s="160"/>
      <c r="BM10" s="160"/>
      <c r="BN10" s="160"/>
      <c r="BO10" s="160"/>
      <c r="BP10" s="160"/>
      <c r="BQ10" s="160"/>
      <c r="BR10" s="160"/>
      <c r="BS10" s="3271" t="s">
        <v>23</v>
      </c>
      <c r="BT10" s="3271"/>
      <c r="BU10" s="3271"/>
      <c r="BV10" s="3271"/>
      <c r="BW10" s="3271"/>
      <c r="BX10" s="3271"/>
      <c r="BY10" s="3271"/>
      <c r="BZ10" s="3271"/>
      <c r="CA10" s="3271"/>
      <c r="CB10" s="17"/>
      <c r="CC10" s="17"/>
      <c r="CD10" s="789"/>
      <c r="CH10" s="1738"/>
      <c r="CI10" s="1738"/>
      <c r="CJ10" s="1738"/>
      <c r="CK10" s="1738"/>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row>
    <row r="11" spans="2:171" s="1804" customFormat="1" ht="24.9" customHeight="1">
      <c r="B11" s="481"/>
      <c r="C11" s="17"/>
      <c r="D11" s="17"/>
      <c r="E11" s="160"/>
      <c r="F11" s="1819"/>
      <c r="G11" s="1819"/>
      <c r="H11" s="1819"/>
      <c r="I11" s="1819"/>
      <c r="J11" s="1820"/>
      <c r="K11" s="1820"/>
      <c r="L11" s="1820"/>
      <c r="M11" s="1820"/>
      <c r="N11" s="160"/>
      <c r="O11" s="160"/>
      <c r="P11" s="1820"/>
      <c r="Q11" s="182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7"/>
      <c r="BA11" s="17"/>
      <c r="BB11" s="17"/>
      <c r="BC11" s="17"/>
      <c r="BD11" s="17"/>
      <c r="BE11" s="17"/>
      <c r="BF11" s="17"/>
      <c r="BG11" s="17"/>
      <c r="BH11" s="17"/>
      <c r="BI11" s="17"/>
      <c r="BJ11" s="17"/>
      <c r="BK11" s="17"/>
      <c r="BL11" s="160"/>
      <c r="BM11" s="160"/>
      <c r="BN11" s="160"/>
      <c r="BO11" s="160"/>
      <c r="BP11" s="160"/>
      <c r="BQ11" s="160"/>
      <c r="BR11" s="160"/>
      <c r="BS11" s="160"/>
      <c r="BT11" s="160"/>
      <c r="BU11" s="160"/>
      <c r="BV11" s="160"/>
      <c r="BW11" s="160"/>
      <c r="BX11" s="160"/>
      <c r="BY11" s="147" t="s">
        <v>1857</v>
      </c>
      <c r="BZ11" s="160"/>
      <c r="CA11" s="160"/>
      <c r="CB11" s="17"/>
      <c r="CC11" s="17"/>
      <c r="CD11" s="789"/>
      <c r="CH11" s="1738"/>
      <c r="CI11" s="1738"/>
      <c r="CJ11" s="1738"/>
      <c r="CK11" s="1738"/>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row>
    <row r="12" spans="2:171" s="1804" customFormat="1" ht="24.9" customHeight="1">
      <c r="B12" s="481"/>
      <c r="C12" s="1881"/>
      <c r="D12" s="356" t="s">
        <v>19</v>
      </c>
      <c r="E12" s="160"/>
      <c r="F12" s="356" t="s">
        <v>1922</v>
      </c>
      <c r="G12" s="1819"/>
      <c r="H12" s="1819"/>
      <c r="I12" s="1819"/>
      <c r="J12" s="1820"/>
      <c r="K12" s="1820"/>
      <c r="L12" s="1820"/>
      <c r="M12" s="1820"/>
      <c r="N12" s="160"/>
      <c r="O12" s="160"/>
      <c r="P12" s="1820"/>
      <c r="Q12" s="182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60"/>
      <c r="AX12" s="160"/>
      <c r="AY12" s="160"/>
      <c r="AZ12" s="17"/>
      <c r="BA12" s="17"/>
      <c r="BB12" s="17"/>
      <c r="BC12" s="17"/>
      <c r="BD12" s="17"/>
      <c r="BE12" s="17"/>
      <c r="BF12" s="17"/>
      <c r="BG12" s="17"/>
      <c r="BH12" s="17"/>
      <c r="BI12" s="17"/>
      <c r="BJ12" s="17"/>
      <c r="BK12" s="17"/>
      <c r="BL12" s="17"/>
      <c r="BM12" s="17"/>
      <c r="BN12" s="17"/>
      <c r="BO12" s="160"/>
      <c r="BP12" s="160"/>
      <c r="BQ12" s="3100">
        <v>23</v>
      </c>
      <c r="BR12" s="3100"/>
      <c r="BS12" s="3113"/>
      <c r="BT12" s="3114"/>
      <c r="BU12" s="3114"/>
      <c r="BV12" s="3114"/>
      <c r="BW12" s="3114"/>
      <c r="BX12" s="3114"/>
      <c r="BY12" s="3114"/>
      <c r="BZ12" s="3114"/>
      <c r="CA12" s="3115"/>
      <c r="CB12" s="17"/>
      <c r="CC12" s="17"/>
      <c r="CD12" s="789"/>
      <c r="CH12" s="1738"/>
      <c r="CI12" s="1738"/>
      <c r="CJ12" s="1738"/>
      <c r="CK12" s="1738"/>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row>
    <row r="13" spans="2:171" s="1804" customFormat="1" ht="24.9" customHeight="1">
      <c r="B13" s="1766"/>
      <c r="C13" s="1881"/>
      <c r="D13" s="356"/>
      <c r="E13" s="160"/>
      <c r="F13" s="145" t="s">
        <v>1923</v>
      </c>
      <c r="G13" s="1819"/>
      <c r="H13" s="1819"/>
      <c r="I13" s="1819"/>
      <c r="J13" s="1820"/>
      <c r="K13" s="1820"/>
      <c r="L13" s="1820"/>
      <c r="M13" s="1820"/>
      <c r="N13" s="160"/>
      <c r="O13" s="160"/>
      <c r="P13" s="1820"/>
      <c r="Q13" s="182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60"/>
      <c r="AO13" s="160"/>
      <c r="AP13" s="160"/>
      <c r="AQ13" s="160"/>
      <c r="AR13" s="160"/>
      <c r="AS13" s="160"/>
      <c r="AT13" s="160"/>
      <c r="AU13" s="160"/>
      <c r="AV13" s="160"/>
      <c r="AW13" s="160"/>
      <c r="AX13" s="160"/>
      <c r="AY13" s="160"/>
      <c r="AZ13" s="17"/>
      <c r="BA13" s="17"/>
      <c r="BB13" s="17"/>
      <c r="BC13" s="17"/>
      <c r="BD13" s="17"/>
      <c r="BE13" s="17"/>
      <c r="BF13" s="17"/>
      <c r="BG13" s="17"/>
      <c r="BH13" s="17"/>
      <c r="BI13" s="17"/>
      <c r="BJ13" s="17"/>
      <c r="BK13" s="17"/>
      <c r="BL13" s="17"/>
      <c r="BM13" s="17"/>
      <c r="BN13" s="17"/>
      <c r="BO13" s="160"/>
      <c r="BP13" s="148"/>
      <c r="BQ13" s="3100"/>
      <c r="BR13" s="3100"/>
      <c r="BS13" s="3116"/>
      <c r="BT13" s="3117"/>
      <c r="BU13" s="3117"/>
      <c r="BV13" s="3117"/>
      <c r="BW13" s="3117"/>
      <c r="BX13" s="3117"/>
      <c r="BY13" s="3117"/>
      <c r="BZ13" s="3117"/>
      <c r="CA13" s="3118"/>
      <c r="CB13" s="17"/>
      <c r="CC13" s="17"/>
      <c r="CD13" s="789"/>
      <c r="CH13" s="1738"/>
      <c r="CI13" s="1738"/>
      <c r="CJ13" s="1738"/>
      <c r="CK13" s="1738"/>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row>
    <row r="14" spans="2:171" s="1804" customFormat="1" ht="24.9" customHeight="1">
      <c r="B14" s="1800"/>
      <c r="C14" s="1881"/>
      <c r="D14" s="17"/>
      <c r="E14" s="17"/>
      <c r="F14" s="17"/>
      <c r="G14" s="1819"/>
      <c r="H14" s="1819"/>
      <c r="I14" s="1819"/>
      <c r="J14" s="1820"/>
      <c r="K14" s="1820"/>
      <c r="L14" s="1820"/>
      <c r="M14" s="1820"/>
      <c r="N14" s="160"/>
      <c r="O14" s="160"/>
      <c r="P14" s="1820"/>
      <c r="Q14" s="182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60"/>
      <c r="AU14" s="160"/>
      <c r="AV14" s="160"/>
      <c r="AW14" s="160"/>
      <c r="AX14" s="160"/>
      <c r="AY14" s="160"/>
      <c r="AZ14" s="17"/>
      <c r="BA14" s="17"/>
      <c r="BB14" s="17"/>
      <c r="BC14" s="17"/>
      <c r="BD14" s="17"/>
      <c r="BE14" s="17"/>
      <c r="BF14" s="17"/>
      <c r="BG14" s="17"/>
      <c r="BH14" s="17"/>
      <c r="BI14" s="17"/>
      <c r="BJ14" s="17"/>
      <c r="BK14" s="17"/>
      <c r="BL14" s="17"/>
      <c r="BM14" s="17"/>
      <c r="BN14" s="17"/>
      <c r="BO14" s="160"/>
      <c r="BP14" s="148"/>
      <c r="BQ14" s="148"/>
      <c r="BR14" s="148"/>
      <c r="BS14" s="160"/>
      <c r="BT14" s="160"/>
      <c r="BU14" s="160"/>
      <c r="BV14" s="160"/>
      <c r="BW14" s="160"/>
      <c r="BX14" s="160"/>
      <c r="BY14" s="160"/>
      <c r="BZ14" s="160"/>
      <c r="CA14" s="160"/>
      <c r="CB14" s="17"/>
      <c r="CC14" s="17"/>
      <c r="CD14" s="789"/>
      <c r="CH14" s="1738"/>
      <c r="CI14" s="1738"/>
      <c r="CJ14" s="1738"/>
      <c r="CK14" s="1738"/>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row>
    <row r="15" spans="2:171" s="1804" customFormat="1" ht="24.9" customHeight="1">
      <c r="B15" s="1800"/>
      <c r="C15" s="1881"/>
      <c r="D15" s="356" t="s">
        <v>20</v>
      </c>
      <c r="E15" s="160"/>
      <c r="F15" s="356" t="s">
        <v>1924</v>
      </c>
      <c r="G15" s="1819"/>
      <c r="H15" s="1819"/>
      <c r="I15" s="1819"/>
      <c r="J15" s="1820"/>
      <c r="K15" s="1820"/>
      <c r="L15" s="1820"/>
      <c r="M15" s="1820"/>
      <c r="N15" s="160"/>
      <c r="O15" s="160"/>
      <c r="P15" s="1820"/>
      <c r="Q15" s="182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c r="AX15" s="160"/>
      <c r="AY15" s="160"/>
      <c r="AZ15" s="17"/>
      <c r="BA15" s="17"/>
      <c r="BB15" s="17"/>
      <c r="BC15" s="17"/>
      <c r="BD15" s="17"/>
      <c r="BE15" s="17"/>
      <c r="BF15" s="17"/>
      <c r="BG15" s="17"/>
      <c r="BH15" s="17"/>
      <c r="BI15" s="17"/>
      <c r="BJ15" s="17"/>
      <c r="BK15" s="17"/>
      <c r="BL15" s="17"/>
      <c r="BM15" s="17"/>
      <c r="BN15" s="17"/>
      <c r="BO15" s="160"/>
      <c r="BP15" s="148"/>
      <c r="BQ15" s="3100">
        <v>24</v>
      </c>
      <c r="BR15" s="3100"/>
      <c r="BS15" s="3113"/>
      <c r="BT15" s="3114"/>
      <c r="BU15" s="3114"/>
      <c r="BV15" s="3114"/>
      <c r="BW15" s="3114"/>
      <c r="BX15" s="3114"/>
      <c r="BY15" s="3114"/>
      <c r="BZ15" s="3114"/>
      <c r="CA15" s="3115"/>
      <c r="CB15" s="17"/>
      <c r="CC15" s="17"/>
      <c r="CD15" s="789"/>
      <c r="CH15" s="1738"/>
      <c r="CI15" s="1738"/>
      <c r="CJ15" s="1738"/>
      <c r="CK15" s="1738"/>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row>
    <row r="16" spans="2:171" s="1804" customFormat="1" ht="24.9" customHeight="1">
      <c r="B16" s="1800"/>
      <c r="C16" s="1881"/>
      <c r="D16" s="356"/>
      <c r="E16" s="160"/>
      <c r="F16" s="145" t="s">
        <v>1925</v>
      </c>
      <c r="G16" s="1819"/>
      <c r="H16" s="1819"/>
      <c r="I16" s="1819"/>
      <c r="J16" s="1820"/>
      <c r="K16" s="1820"/>
      <c r="L16" s="1820"/>
      <c r="M16" s="1820"/>
      <c r="N16" s="160"/>
      <c r="O16" s="160"/>
      <c r="P16" s="1820"/>
      <c r="Q16" s="182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60"/>
      <c r="AR16" s="160"/>
      <c r="AS16" s="160"/>
      <c r="AT16" s="160"/>
      <c r="AU16" s="160"/>
      <c r="AV16" s="160"/>
      <c r="AW16" s="160"/>
      <c r="AX16" s="160"/>
      <c r="AY16" s="160"/>
      <c r="AZ16" s="17"/>
      <c r="BA16" s="17"/>
      <c r="BB16" s="17"/>
      <c r="BC16" s="17"/>
      <c r="BD16" s="17"/>
      <c r="BE16" s="17"/>
      <c r="BF16" s="17"/>
      <c r="BG16" s="17"/>
      <c r="BH16" s="17"/>
      <c r="BI16" s="17"/>
      <c r="BJ16" s="17"/>
      <c r="BK16" s="17"/>
      <c r="BL16" s="17"/>
      <c r="BM16" s="17"/>
      <c r="BN16" s="17"/>
      <c r="BO16" s="160"/>
      <c r="BP16" s="148"/>
      <c r="BQ16" s="3100"/>
      <c r="BR16" s="3100"/>
      <c r="BS16" s="3116"/>
      <c r="BT16" s="3117"/>
      <c r="BU16" s="3117"/>
      <c r="BV16" s="3117"/>
      <c r="BW16" s="3117"/>
      <c r="BX16" s="3117"/>
      <c r="BY16" s="3117"/>
      <c r="BZ16" s="3117"/>
      <c r="CA16" s="3118"/>
      <c r="CB16" s="17"/>
      <c r="CC16" s="17"/>
      <c r="CD16" s="789"/>
      <c r="CH16" s="1738"/>
      <c r="CI16" s="1738"/>
      <c r="CJ16" s="1738"/>
      <c r="CK16" s="1738"/>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row>
    <row r="17" spans="2:171" s="1804" customFormat="1" ht="24.9" customHeight="1">
      <c r="B17" s="1821"/>
      <c r="C17" s="1892"/>
      <c r="D17" s="1840"/>
      <c r="E17" s="1840"/>
      <c r="F17" s="1840"/>
      <c r="G17" s="1893"/>
      <c r="H17" s="1893"/>
      <c r="I17" s="1893"/>
      <c r="J17" s="1894"/>
      <c r="K17" s="1894"/>
      <c r="L17" s="1894"/>
      <c r="M17" s="1894"/>
      <c r="N17" s="1895"/>
      <c r="O17" s="1895"/>
      <c r="P17" s="1894"/>
      <c r="Q17" s="1894"/>
      <c r="R17" s="1895"/>
      <c r="S17" s="1895"/>
      <c r="T17" s="1895"/>
      <c r="U17" s="1895"/>
      <c r="V17" s="1895"/>
      <c r="W17" s="1895"/>
      <c r="X17" s="1895"/>
      <c r="Y17" s="1895"/>
      <c r="Z17" s="1895"/>
      <c r="AA17" s="1895"/>
      <c r="AB17" s="1895"/>
      <c r="AC17" s="1895"/>
      <c r="AD17" s="1895"/>
      <c r="AE17" s="1895"/>
      <c r="AF17" s="1895"/>
      <c r="AG17" s="1895"/>
      <c r="AH17" s="1895"/>
      <c r="AI17" s="1895"/>
      <c r="AJ17" s="1895"/>
      <c r="AK17" s="1895"/>
      <c r="AL17" s="1895"/>
      <c r="AM17" s="1895"/>
      <c r="AN17" s="1895"/>
      <c r="AO17" s="1895"/>
      <c r="AP17" s="1895"/>
      <c r="AQ17" s="1895"/>
      <c r="AR17" s="1895"/>
      <c r="AS17" s="1895"/>
      <c r="AT17" s="1895"/>
      <c r="AU17" s="1895"/>
      <c r="AV17" s="1895"/>
      <c r="AW17" s="1895"/>
      <c r="AX17" s="1895"/>
      <c r="AY17" s="1895"/>
      <c r="AZ17" s="1840"/>
      <c r="BA17" s="1840"/>
      <c r="BB17" s="1840"/>
      <c r="BC17" s="1840"/>
      <c r="BD17" s="1840"/>
      <c r="BE17" s="1840"/>
      <c r="BF17" s="1840"/>
      <c r="BG17" s="1840"/>
      <c r="BH17" s="1840"/>
      <c r="BI17" s="1840"/>
      <c r="BJ17" s="1840"/>
      <c r="BK17" s="1840"/>
      <c r="BL17" s="1840"/>
      <c r="BM17" s="1840"/>
      <c r="BN17" s="1840"/>
      <c r="BO17" s="1895"/>
      <c r="BP17" s="1896"/>
      <c r="BQ17" s="1840"/>
      <c r="BR17" s="1840"/>
      <c r="BS17" s="1840"/>
      <c r="BT17" s="1840"/>
      <c r="BU17" s="1840"/>
      <c r="BV17" s="1840"/>
      <c r="BW17" s="1840"/>
      <c r="BX17" s="1840"/>
      <c r="BY17" s="1840"/>
      <c r="BZ17" s="1840"/>
      <c r="CA17" s="1840"/>
      <c r="CB17" s="1840"/>
      <c r="CC17" s="1840"/>
      <c r="CD17" s="1897"/>
      <c r="CH17" s="1738"/>
      <c r="CI17" s="1738"/>
      <c r="CJ17" s="1738"/>
      <c r="CK17" s="1738"/>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row>
    <row r="18" spans="2:171" s="1804" customFormat="1" ht="24.9" customHeight="1">
      <c r="B18" s="1766"/>
      <c r="C18" s="1738"/>
      <c r="D18" s="1738"/>
      <c r="E18" s="1738"/>
      <c r="F18" s="1738"/>
      <c r="G18" s="1738"/>
      <c r="H18" s="1738"/>
      <c r="I18" s="1738"/>
      <c r="J18" s="1738"/>
      <c r="K18" s="1738"/>
      <c r="L18" s="1738"/>
      <c r="M18" s="1738"/>
      <c r="N18" s="1738"/>
      <c r="O18" s="1738"/>
      <c r="P18" s="1738"/>
      <c r="Q18" s="1738"/>
      <c r="R18" s="1738"/>
      <c r="S18" s="1738"/>
      <c r="T18" s="1738"/>
      <c r="U18" s="1738"/>
      <c r="V18" s="1738"/>
      <c r="W18" s="1738"/>
      <c r="X18" s="1738"/>
      <c r="Y18" s="1738"/>
      <c r="Z18" s="1738"/>
      <c r="AA18" s="1738"/>
      <c r="AB18" s="1738"/>
      <c r="AC18" s="1738"/>
      <c r="AD18" s="1738"/>
      <c r="AE18" s="1738"/>
      <c r="AF18" s="1738"/>
      <c r="AG18" s="1738"/>
      <c r="AH18" s="1738"/>
      <c r="AI18" s="1738"/>
      <c r="AJ18" s="1738"/>
      <c r="AK18" s="1738"/>
      <c r="AL18" s="1738"/>
      <c r="AM18" s="1738"/>
      <c r="AN18" s="1738"/>
      <c r="AO18" s="1738"/>
      <c r="AP18" s="1738"/>
      <c r="AQ18" s="1738"/>
      <c r="AR18" s="1738"/>
      <c r="AS18" s="1738"/>
      <c r="AT18" s="1738"/>
      <c r="AU18" s="1738"/>
      <c r="AV18" s="1738"/>
      <c r="AW18" s="1738"/>
      <c r="AX18" s="1738"/>
      <c r="AY18" s="1738"/>
      <c r="AZ18" s="1738"/>
      <c r="BA18" s="1738"/>
      <c r="BB18" s="1738"/>
      <c r="BC18" s="1738"/>
      <c r="BD18" s="1738"/>
      <c r="BE18" s="1738"/>
      <c r="BF18" s="1738"/>
      <c r="BG18" s="1738"/>
      <c r="BH18" s="1738"/>
      <c r="BI18" s="1738"/>
      <c r="BJ18" s="1738"/>
      <c r="BK18" s="1738"/>
      <c r="BL18" s="1738"/>
      <c r="BM18" s="1738"/>
      <c r="BN18" s="1738"/>
      <c r="BO18" s="1738"/>
      <c r="BP18" s="1738"/>
      <c r="BQ18" s="1738"/>
      <c r="BR18" s="1738"/>
      <c r="BS18" s="1738"/>
      <c r="BT18" s="1738"/>
      <c r="BU18" s="1738"/>
      <c r="BV18" s="1738"/>
      <c r="BW18" s="1738"/>
      <c r="BX18" s="1738"/>
      <c r="BY18" s="1738"/>
      <c r="BZ18" s="1738"/>
      <c r="CA18" s="1738"/>
      <c r="CB18" s="1738"/>
      <c r="CC18" s="1738"/>
      <c r="CD18" s="1767"/>
      <c r="CH18" s="1738"/>
      <c r="CI18" s="1738"/>
      <c r="CJ18" s="1738"/>
      <c r="CK18" s="1738"/>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row>
    <row r="19" spans="2:171" s="1804" customFormat="1" ht="24.9" customHeight="1">
      <c r="B19" s="481"/>
      <c r="C19" s="1746" t="s">
        <v>1926</v>
      </c>
      <c r="D19" s="356" t="s">
        <v>2122</v>
      </c>
      <c r="E19" s="1738"/>
      <c r="F19" s="1738"/>
      <c r="G19" s="1738"/>
      <c r="H19" s="1738"/>
      <c r="I19" s="1738"/>
      <c r="J19" s="1738"/>
      <c r="K19" s="1738"/>
      <c r="L19" s="1738"/>
      <c r="M19" s="1738"/>
      <c r="N19" s="1738"/>
      <c r="O19" s="1738"/>
      <c r="P19" s="1738"/>
      <c r="Q19" s="1738"/>
      <c r="R19" s="1738"/>
      <c r="S19" s="1738"/>
      <c r="T19" s="1738"/>
      <c r="U19" s="1738"/>
      <c r="V19" s="1738"/>
      <c r="W19" s="1738"/>
      <c r="X19" s="1738"/>
      <c r="Y19" s="1738"/>
      <c r="Z19" s="1738"/>
      <c r="AA19" s="1738"/>
      <c r="AB19" s="1738"/>
      <c r="AC19" s="1738"/>
      <c r="AD19" s="1738"/>
      <c r="AE19" s="1738"/>
      <c r="AF19" s="1738"/>
      <c r="AG19" s="1738"/>
      <c r="AH19" s="1738"/>
      <c r="AI19" s="1738"/>
      <c r="AJ19" s="1738"/>
      <c r="AK19" s="1738"/>
      <c r="AL19" s="1738"/>
      <c r="AM19" s="1738"/>
      <c r="AN19" s="1738"/>
      <c r="AO19" s="1738"/>
      <c r="AP19" s="1738"/>
      <c r="AQ19" s="1738"/>
      <c r="AR19" s="1738"/>
      <c r="AS19" s="1738"/>
      <c r="AT19" s="1738"/>
      <c r="AU19" s="1738"/>
      <c r="AV19" s="1738"/>
      <c r="AW19" s="1738"/>
      <c r="AX19" s="1738"/>
      <c r="AY19" s="1738"/>
      <c r="AZ19" s="1738"/>
      <c r="BA19" s="1738"/>
      <c r="BB19" s="1738"/>
      <c r="BC19" s="1738"/>
      <c r="BD19" s="1738"/>
      <c r="BE19" s="1738"/>
      <c r="BF19" s="1738"/>
      <c r="BG19" s="1738"/>
      <c r="BH19" s="1738"/>
      <c r="BI19" s="1738"/>
      <c r="BJ19" s="1738"/>
      <c r="BK19" s="1738"/>
      <c r="BL19" s="1738"/>
      <c r="BM19" s="1738"/>
      <c r="BN19" s="1738"/>
      <c r="BO19" s="1738"/>
      <c r="BP19" s="1738"/>
      <c r="BQ19" s="1738"/>
      <c r="BR19" s="1738"/>
      <c r="BS19" s="1738"/>
      <c r="BT19" s="1738"/>
      <c r="BU19" s="1738"/>
      <c r="BV19" s="1738"/>
      <c r="BW19" s="1738"/>
      <c r="BX19" s="1738"/>
      <c r="BY19" s="1738"/>
      <c r="BZ19" s="1738"/>
      <c r="CA19" s="1738"/>
      <c r="CB19" s="1738"/>
      <c r="CC19" s="1738"/>
      <c r="CD19" s="1828"/>
      <c r="CH19" s="1738"/>
      <c r="CI19" s="1738"/>
      <c r="CJ19" s="1738"/>
      <c r="CK19" s="1738"/>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row>
    <row r="20" spans="2:171" s="1804" customFormat="1" ht="24.9" customHeight="1">
      <c r="B20" s="481"/>
      <c r="C20" s="356"/>
      <c r="D20" s="145" t="s">
        <v>2123</v>
      </c>
      <c r="E20" s="1738"/>
      <c r="F20" s="1738"/>
      <c r="G20" s="1738"/>
      <c r="H20" s="1738"/>
      <c r="I20" s="1738"/>
      <c r="J20" s="1738"/>
      <c r="K20" s="1738"/>
      <c r="L20" s="1738"/>
      <c r="M20" s="1738"/>
      <c r="N20" s="1738"/>
      <c r="O20" s="1738"/>
      <c r="P20" s="1738"/>
      <c r="Q20" s="1738"/>
      <c r="R20" s="1738"/>
      <c r="S20" s="1738"/>
      <c r="T20" s="1738"/>
      <c r="U20" s="1738"/>
      <c r="V20" s="1738"/>
      <c r="W20" s="1738"/>
      <c r="X20" s="1738"/>
      <c r="Y20" s="1738"/>
      <c r="Z20" s="1738"/>
      <c r="AA20" s="1738"/>
      <c r="AB20" s="1738"/>
      <c r="AC20" s="1738"/>
      <c r="AD20" s="1738"/>
      <c r="AE20" s="1738"/>
      <c r="AF20" s="1738"/>
      <c r="AG20" s="1738"/>
      <c r="AH20" s="1738"/>
      <c r="AI20" s="1738"/>
      <c r="AJ20" s="1738"/>
      <c r="AK20" s="1738"/>
      <c r="AL20" s="1738"/>
      <c r="AM20" s="1738"/>
      <c r="AN20" s="1738"/>
      <c r="AO20" s="1738"/>
      <c r="AP20" s="1738"/>
      <c r="AQ20" s="1738"/>
      <c r="AR20" s="1738"/>
      <c r="AS20" s="1738"/>
      <c r="AT20" s="1738"/>
      <c r="AU20" s="1738"/>
      <c r="AV20" s="1738"/>
      <c r="AW20" s="1738"/>
      <c r="AX20" s="1738"/>
      <c r="AY20" s="1738"/>
      <c r="AZ20" s="1738"/>
      <c r="BA20" s="1738"/>
      <c r="BB20" s="1738"/>
      <c r="BC20" s="1738"/>
      <c r="BD20" s="1738"/>
      <c r="BE20" s="1738"/>
      <c r="BF20" s="1738"/>
      <c r="BG20" s="1738"/>
      <c r="BH20" s="1738"/>
      <c r="BI20" s="1738"/>
      <c r="BJ20" s="1738"/>
      <c r="BK20" s="1738"/>
      <c r="BL20" s="1738"/>
      <c r="BM20" s="1738"/>
      <c r="BN20" s="1738"/>
      <c r="BO20" s="1738"/>
      <c r="BP20" s="1738"/>
      <c r="BQ20" s="1738"/>
      <c r="BR20" s="1738"/>
      <c r="BS20" s="1738"/>
      <c r="BT20" s="1738"/>
      <c r="BU20" s="1738"/>
      <c r="BV20" s="1738"/>
      <c r="BW20" s="1738"/>
      <c r="BX20" s="1738"/>
      <c r="BY20" s="1738"/>
      <c r="BZ20" s="1738"/>
      <c r="CA20" s="1738"/>
      <c r="CB20" s="1738"/>
      <c r="CC20" s="1738"/>
      <c r="CD20" s="1828"/>
      <c r="CH20" s="1738"/>
      <c r="CI20" s="1738"/>
      <c r="CJ20" s="1738"/>
      <c r="CK20" s="1738"/>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row>
    <row r="21" spans="2:171" s="1804" customFormat="1" ht="24.9" customHeight="1">
      <c r="B21" s="1766"/>
      <c r="C21" s="1738"/>
      <c r="D21" s="1738"/>
      <c r="E21" s="1738"/>
      <c r="F21" s="1738"/>
      <c r="G21" s="1738"/>
      <c r="H21" s="1738"/>
      <c r="I21" s="1738"/>
      <c r="J21" s="1738"/>
      <c r="K21" s="1738"/>
      <c r="L21" s="1738"/>
      <c r="M21" s="1738"/>
      <c r="N21" s="1738"/>
      <c r="O21" s="1738"/>
      <c r="P21" s="1738"/>
      <c r="Q21" s="1738"/>
      <c r="R21" s="1738"/>
      <c r="S21" s="1738"/>
      <c r="T21" s="1738"/>
      <c r="U21" s="1738"/>
      <c r="V21" s="1738"/>
      <c r="W21" s="1738"/>
      <c r="X21" s="1738"/>
      <c r="Y21" s="1738"/>
      <c r="Z21" s="1738"/>
      <c r="AA21" s="1738"/>
      <c r="AB21" s="1738"/>
      <c r="AC21" s="1738"/>
      <c r="AD21" s="1738"/>
      <c r="AE21" s="1738"/>
      <c r="AF21" s="1738"/>
      <c r="AG21" s="1738"/>
      <c r="AH21" s="1738"/>
      <c r="AI21" s="1738"/>
      <c r="AJ21" s="1738"/>
      <c r="AK21" s="1738"/>
      <c r="AL21" s="1738"/>
      <c r="AM21" s="1738"/>
      <c r="AN21" s="1738"/>
      <c r="AO21" s="1738"/>
      <c r="AP21" s="1738"/>
      <c r="AQ21" s="1738"/>
      <c r="AR21" s="1738"/>
      <c r="AS21" s="1738"/>
      <c r="AT21" s="1738"/>
      <c r="AU21" s="1738"/>
      <c r="AV21" s="1738"/>
      <c r="AW21" s="1738"/>
      <c r="AX21" s="1738"/>
      <c r="AY21" s="1738"/>
      <c r="AZ21" s="1738"/>
      <c r="BA21" s="1738"/>
      <c r="BB21" s="1738"/>
      <c r="BC21" s="1738"/>
      <c r="BD21" s="1738"/>
      <c r="BE21" s="1738"/>
      <c r="BF21" s="1738"/>
      <c r="BG21" s="1738"/>
      <c r="BH21" s="1738"/>
      <c r="BI21" s="1738"/>
      <c r="BJ21" s="1738"/>
      <c r="BK21" s="1738"/>
      <c r="BL21" s="1738"/>
      <c r="BM21" s="1738"/>
      <c r="BN21" s="1738"/>
      <c r="BO21" s="1738"/>
      <c r="BP21" s="1738"/>
      <c r="BQ21" s="1738"/>
      <c r="BR21" s="1738"/>
      <c r="BS21" s="1738"/>
      <c r="BT21" s="1738"/>
      <c r="BU21" s="1738"/>
      <c r="BV21" s="1738"/>
      <c r="BW21" s="1738"/>
      <c r="BX21" s="1738"/>
      <c r="BY21" s="1738"/>
      <c r="BZ21" s="1738"/>
      <c r="CA21" s="1738"/>
      <c r="CB21" s="1738"/>
      <c r="CC21" s="1738"/>
      <c r="CD21" s="1767"/>
      <c r="CH21" s="1738"/>
      <c r="CI21" s="1738"/>
      <c r="CJ21" s="1738"/>
      <c r="CK21" s="1738"/>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row>
    <row r="22" spans="2:171" s="1804" customFormat="1" ht="24.9" customHeight="1">
      <c r="B22" s="1800"/>
      <c r="C22" s="1738"/>
      <c r="D22" s="1854" t="s">
        <v>1136</v>
      </c>
      <c r="E22" s="143"/>
      <c r="F22" s="160"/>
      <c r="G22" s="1855"/>
      <c r="H22" s="1855"/>
      <c r="I22" s="1818"/>
      <c r="J22" s="1818"/>
      <c r="K22" s="1818"/>
      <c r="L22" s="1818"/>
      <c r="M22" s="1818"/>
      <c r="N22" s="1818"/>
      <c r="O22" s="1818"/>
      <c r="P22" s="1818"/>
      <c r="Q22" s="1818"/>
      <c r="R22" s="148"/>
      <c r="S22" s="148"/>
      <c r="T22" s="148"/>
      <c r="U22" s="148"/>
      <c r="V22" s="148"/>
      <c r="W22" s="148"/>
      <c r="X22" s="148"/>
      <c r="Y22" s="148"/>
      <c r="Z22" s="148"/>
      <c r="AA22" s="148"/>
      <c r="AB22" s="148"/>
      <c r="AC22" s="148"/>
      <c r="AD22" s="148"/>
      <c r="AE22" s="148"/>
      <c r="AF22" s="148"/>
      <c r="AG22" s="1738"/>
      <c r="AH22" s="1738"/>
      <c r="AI22" s="1738"/>
      <c r="AJ22" s="1738"/>
      <c r="AK22" s="1738"/>
      <c r="AL22" s="1738"/>
      <c r="AM22" s="1738"/>
      <c r="AN22" s="1738"/>
      <c r="AO22" s="1738"/>
      <c r="AP22" s="1738"/>
      <c r="AQ22" s="1738"/>
      <c r="AR22" s="1738"/>
      <c r="AS22" s="1738"/>
      <c r="AT22" s="1738"/>
      <c r="AU22" s="1738"/>
      <c r="AV22" s="1738"/>
      <c r="AW22" s="1738"/>
      <c r="AX22" s="1738"/>
      <c r="AY22" s="1738"/>
      <c r="AZ22" s="1738"/>
      <c r="BA22" s="1738"/>
      <c r="BB22" s="1738"/>
      <c r="BC22" s="1738"/>
      <c r="BD22" s="1738"/>
      <c r="BE22" s="1738"/>
      <c r="BF22" s="1738"/>
      <c r="BG22" s="1738"/>
      <c r="BH22" s="1738"/>
      <c r="BI22" s="1738"/>
      <c r="BJ22" s="1738"/>
      <c r="BK22" s="1738"/>
      <c r="BL22" s="1738"/>
      <c r="BM22" s="1738"/>
      <c r="BN22" s="1738"/>
      <c r="BO22" s="1738"/>
      <c r="BP22" s="1738"/>
      <c r="BQ22" s="1738"/>
      <c r="BR22" s="1738"/>
      <c r="BS22" s="1738"/>
      <c r="BT22" s="1738"/>
      <c r="BU22" s="1738"/>
      <c r="BV22" s="1738"/>
      <c r="BW22" s="1738"/>
      <c r="BX22" s="1738"/>
      <c r="BY22" s="1738"/>
      <c r="BZ22" s="1738"/>
      <c r="CA22" s="1738"/>
      <c r="CB22" s="1738"/>
      <c r="CC22" s="1738"/>
      <c r="CD22" s="1767"/>
      <c r="CH22" s="1738"/>
      <c r="CI22" s="1738"/>
      <c r="CJ22" s="1738"/>
      <c r="CK22" s="1738"/>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row>
    <row r="23" spans="2:171" s="1804" customFormat="1" ht="24.9" customHeight="1">
      <c r="B23" s="1800"/>
      <c r="C23" s="1738"/>
      <c r="D23" s="3109" t="s">
        <v>1</v>
      </c>
      <c r="E23" s="3229"/>
      <c r="F23" s="3230"/>
      <c r="G23" s="3231"/>
      <c r="H23" s="3232"/>
      <c r="I23" s="1819"/>
      <c r="J23" s="3236" t="s">
        <v>1616</v>
      </c>
      <c r="K23" s="3236"/>
      <c r="L23" s="3236"/>
      <c r="M23" s="3236"/>
      <c r="N23" s="3236"/>
      <c r="O23" s="3236"/>
      <c r="P23" s="3236"/>
      <c r="Q23" s="3236"/>
      <c r="R23" s="148"/>
      <c r="S23" s="3109" t="s">
        <v>4</v>
      </c>
      <c r="T23" s="3229"/>
      <c r="U23" s="3230"/>
      <c r="V23" s="3231"/>
      <c r="W23" s="3232"/>
      <c r="X23" s="1819"/>
      <c r="Y23" s="3236" t="s">
        <v>1617</v>
      </c>
      <c r="Z23" s="3236"/>
      <c r="AA23" s="3236"/>
      <c r="AB23" s="3236"/>
      <c r="AC23" s="3236"/>
      <c r="AD23" s="3236"/>
      <c r="AE23" s="3236"/>
      <c r="AF23" s="3236"/>
      <c r="AG23" s="1738"/>
      <c r="AH23" s="1738"/>
      <c r="AI23" s="1738"/>
      <c r="AJ23" s="1738"/>
      <c r="AK23" s="1738"/>
      <c r="AL23" s="1738"/>
      <c r="AM23" s="1738"/>
      <c r="AN23" s="1738"/>
      <c r="AO23" s="1738"/>
      <c r="AP23" s="1738"/>
      <c r="AQ23" s="1738"/>
      <c r="AR23" s="1738"/>
      <c r="AS23" s="1738"/>
      <c r="AT23" s="1738"/>
      <c r="AU23" s="1738"/>
      <c r="AV23" s="1738"/>
      <c r="AW23" s="1738"/>
      <c r="AX23" s="1738"/>
      <c r="AY23" s="1738"/>
      <c r="AZ23" s="1738"/>
      <c r="BA23" s="1738"/>
      <c r="BB23" s="1738"/>
      <c r="BC23" s="1738"/>
      <c r="BD23" s="1738"/>
      <c r="BE23" s="1738"/>
      <c r="BF23" s="1738"/>
      <c r="BG23" s="1738"/>
      <c r="BH23" s="1738"/>
      <c r="BI23" s="1738"/>
      <c r="BJ23" s="1738"/>
      <c r="BK23" s="1738"/>
      <c r="BL23" s="1738"/>
      <c r="BM23" s="1738"/>
      <c r="BN23" s="1738"/>
      <c r="BO23" s="1738"/>
      <c r="BP23" s="1738"/>
      <c r="BQ23" s="1738"/>
      <c r="BR23" s="1738"/>
      <c r="BS23" s="1738"/>
      <c r="BT23" s="1738"/>
      <c r="BU23" s="1738"/>
      <c r="BV23" s="1738"/>
      <c r="BW23" s="1738"/>
      <c r="BX23" s="1738"/>
      <c r="BY23" s="1738"/>
      <c r="BZ23" s="1738"/>
      <c r="CA23" s="1738"/>
      <c r="CB23" s="1738"/>
      <c r="CC23" s="1738"/>
      <c r="CD23" s="1767"/>
      <c r="CH23" s="1738"/>
      <c r="CI23" s="1738"/>
      <c r="CJ23" s="1738"/>
      <c r="CK23" s="1738"/>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row>
    <row r="24" spans="2:171" s="1804" customFormat="1" ht="24.9" customHeight="1">
      <c r="B24" s="1800"/>
      <c r="C24" s="1738"/>
      <c r="D24" s="3100"/>
      <c r="E24" s="3229"/>
      <c r="F24" s="3233"/>
      <c r="G24" s="3234"/>
      <c r="H24" s="3235"/>
      <c r="I24" s="1819"/>
      <c r="J24" s="3236"/>
      <c r="K24" s="3236"/>
      <c r="L24" s="3236"/>
      <c r="M24" s="3236"/>
      <c r="N24" s="3236"/>
      <c r="O24" s="3236"/>
      <c r="P24" s="3236"/>
      <c r="Q24" s="3236"/>
      <c r="R24" s="148"/>
      <c r="S24" s="3100"/>
      <c r="T24" s="3229"/>
      <c r="U24" s="3233"/>
      <c r="V24" s="3234"/>
      <c r="W24" s="3235"/>
      <c r="X24" s="1819"/>
      <c r="Y24" s="3236"/>
      <c r="Z24" s="3236"/>
      <c r="AA24" s="3236"/>
      <c r="AB24" s="3236"/>
      <c r="AC24" s="3236"/>
      <c r="AD24" s="3236"/>
      <c r="AE24" s="3236"/>
      <c r="AF24" s="3236"/>
      <c r="AG24" s="1738"/>
      <c r="AH24" s="1738"/>
      <c r="AI24" s="1738"/>
      <c r="AJ24" s="1738"/>
      <c r="AK24" s="1738"/>
      <c r="AL24" s="1738"/>
      <c r="AM24" s="1738"/>
      <c r="AN24" s="1738"/>
      <c r="AO24" s="1738"/>
      <c r="AP24" s="1738"/>
      <c r="AQ24" s="1738"/>
      <c r="AR24" s="1738"/>
      <c r="AS24" s="1738"/>
      <c r="AT24" s="1738"/>
      <c r="AU24" s="1738"/>
      <c r="AV24" s="1738"/>
      <c r="AW24" s="1738"/>
      <c r="AX24" s="1738"/>
      <c r="AY24" s="1738"/>
      <c r="AZ24" s="1738"/>
      <c r="BA24" s="1738"/>
      <c r="BB24" s="1738"/>
      <c r="BC24" s="1738"/>
      <c r="BD24" s="1738"/>
      <c r="BE24" s="1738"/>
      <c r="BF24" s="1738"/>
      <c r="BG24" s="1738"/>
      <c r="BH24" s="1738"/>
      <c r="BI24" s="1738"/>
      <c r="BJ24" s="1738"/>
      <c r="BK24" s="1738"/>
      <c r="BL24" s="1738"/>
      <c r="BM24" s="1738"/>
      <c r="BN24" s="1738"/>
      <c r="BO24" s="1738"/>
      <c r="BP24" s="1738"/>
      <c r="BQ24" s="1738"/>
      <c r="BR24" s="1738"/>
      <c r="BS24" s="1738"/>
      <c r="BT24" s="30"/>
      <c r="BU24" s="30"/>
      <c r="BV24" s="30"/>
      <c r="BW24" s="30"/>
      <c r="BX24" s="30"/>
      <c r="BY24" s="30"/>
      <c r="BZ24" s="30"/>
      <c r="CA24" s="30"/>
      <c r="CB24" s="30"/>
      <c r="CC24" s="1738"/>
      <c r="CD24" s="1767"/>
      <c r="CH24" s="1738"/>
      <c r="CI24" s="1738"/>
      <c r="CJ24" s="1738"/>
      <c r="CK24" s="1738"/>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row>
    <row r="25" spans="2:171" s="1804" customFormat="1" ht="24.9" customHeight="1">
      <c r="B25" s="1800"/>
      <c r="C25" s="1738"/>
      <c r="D25" s="1738"/>
      <c r="E25" s="1738"/>
      <c r="F25" s="1738"/>
      <c r="G25" s="1738"/>
      <c r="H25" s="1738"/>
      <c r="I25" s="1738"/>
      <c r="J25" s="1738"/>
      <c r="K25" s="1738"/>
      <c r="L25" s="1738"/>
      <c r="M25" s="1738"/>
      <c r="N25" s="1738"/>
      <c r="O25" s="1738"/>
      <c r="P25" s="1738"/>
      <c r="Q25" s="1738"/>
      <c r="R25" s="1738"/>
      <c r="S25" s="1738"/>
      <c r="T25" s="1738"/>
      <c r="U25" s="1738"/>
      <c r="V25" s="1738"/>
      <c r="W25" s="1738"/>
      <c r="X25" s="1885"/>
      <c r="Y25" s="1738"/>
      <c r="Z25" s="1738"/>
      <c r="AA25" s="1738"/>
      <c r="AB25" s="1738"/>
      <c r="AC25" s="1738"/>
      <c r="AD25" s="1738"/>
      <c r="AE25" s="1738"/>
      <c r="AF25" s="1738"/>
      <c r="AG25" s="1738"/>
      <c r="AH25" s="1738"/>
      <c r="AI25" s="1738"/>
      <c r="AJ25" s="1738"/>
      <c r="AK25" s="1738"/>
      <c r="AL25" s="1738"/>
      <c r="AM25" s="1738"/>
      <c r="AN25" s="1738"/>
      <c r="AO25" s="1738"/>
      <c r="AP25" s="1738"/>
      <c r="AQ25" s="1738"/>
      <c r="AR25" s="1738"/>
      <c r="AS25" s="1738"/>
      <c r="AT25" s="1738"/>
      <c r="AU25" s="1738"/>
      <c r="AV25" s="1738"/>
      <c r="AW25" s="1738"/>
      <c r="AX25" s="1738"/>
      <c r="AY25" s="1738"/>
      <c r="AZ25" s="1738"/>
      <c r="BA25" s="1738"/>
      <c r="BB25" s="1738"/>
      <c r="BC25" s="1738"/>
      <c r="BD25" s="1738"/>
      <c r="BE25" s="1738"/>
      <c r="BF25" s="1738"/>
      <c r="BG25" s="1738"/>
      <c r="BH25" s="1738"/>
      <c r="BI25" s="1738"/>
      <c r="BJ25" s="1738"/>
      <c r="BK25" s="1738"/>
      <c r="BL25" s="1738"/>
      <c r="BM25" s="1738"/>
      <c r="BN25" s="1738"/>
      <c r="BO25" s="1738"/>
      <c r="BP25" s="1738"/>
      <c r="BQ25" s="1738"/>
      <c r="BR25" s="1738"/>
      <c r="BS25" s="1738"/>
      <c r="BT25" s="3099" t="s">
        <v>21</v>
      </c>
      <c r="BU25" s="3099"/>
      <c r="BV25" s="3099"/>
      <c r="BW25" s="3099"/>
      <c r="BX25" s="3099"/>
      <c r="BY25" s="3099"/>
      <c r="BZ25" s="3099"/>
      <c r="CA25" s="3099"/>
      <c r="CB25" s="3099"/>
      <c r="CC25" s="1738"/>
      <c r="CD25" s="1815"/>
      <c r="CH25" s="1738"/>
      <c r="CI25" s="1738"/>
      <c r="CJ25" s="1738"/>
      <c r="CK25" s="1738"/>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row>
    <row r="26" spans="2:171" s="1804" customFormat="1" ht="24.9" customHeight="1">
      <c r="B26" s="1824"/>
      <c r="C26" s="1738"/>
      <c r="D26" s="356" t="s">
        <v>1927</v>
      </c>
      <c r="E26" s="1738"/>
      <c r="F26" s="1738"/>
      <c r="G26" s="1738"/>
      <c r="H26" s="1738"/>
      <c r="I26" s="1738"/>
      <c r="J26" s="1738"/>
      <c r="K26" s="1738"/>
      <c r="L26" s="1738"/>
      <c r="M26" s="1738"/>
      <c r="N26" s="1738"/>
      <c r="O26" s="1738"/>
      <c r="P26" s="1738"/>
      <c r="Q26" s="1738"/>
      <c r="R26" s="1738"/>
      <c r="S26" s="1738"/>
      <c r="T26" s="1738"/>
      <c r="U26" s="1738"/>
      <c r="V26" s="1738"/>
      <c r="W26" s="1738"/>
      <c r="X26" s="1738"/>
      <c r="Y26" s="1738"/>
      <c r="Z26" s="1738"/>
      <c r="AA26" s="1738"/>
      <c r="AB26" s="1738"/>
      <c r="AC26" s="1738"/>
      <c r="AD26" s="1738"/>
      <c r="AE26" s="1738"/>
      <c r="AF26" s="1738"/>
      <c r="AG26" s="1738"/>
      <c r="AH26" s="1738"/>
      <c r="AI26" s="1738"/>
      <c r="AJ26" s="1738"/>
      <c r="AK26" s="1738"/>
      <c r="AL26" s="1738"/>
      <c r="AM26" s="1738"/>
      <c r="AN26" s="1738"/>
      <c r="AO26" s="1738"/>
      <c r="AP26" s="1738"/>
      <c r="AQ26" s="1738"/>
      <c r="AR26" s="1738"/>
      <c r="AS26" s="1738"/>
      <c r="AT26" s="1738"/>
      <c r="AU26" s="1738"/>
      <c r="AV26" s="1738"/>
      <c r="AW26" s="1738"/>
      <c r="AX26" s="1738"/>
      <c r="AY26" s="1738"/>
      <c r="AZ26" s="1738"/>
      <c r="BA26" s="1738"/>
      <c r="BB26" s="1738"/>
      <c r="BC26" s="1738"/>
      <c r="BD26" s="1738"/>
      <c r="BE26" s="1738"/>
      <c r="BF26" s="1738"/>
      <c r="BG26" s="1738"/>
      <c r="BH26" s="1738"/>
      <c r="BI26" s="1738"/>
      <c r="BJ26" s="1738"/>
      <c r="BK26" s="1738"/>
      <c r="BL26" s="1738"/>
      <c r="BM26" s="1738"/>
      <c r="BN26" s="1738"/>
      <c r="BO26" s="1738"/>
      <c r="BP26" s="1738"/>
      <c r="BQ26" s="1738"/>
      <c r="BR26" s="1738"/>
      <c r="BS26" s="1738"/>
      <c r="BT26" s="3254" t="s">
        <v>22</v>
      </c>
      <c r="BU26" s="3254"/>
      <c r="BV26" s="3254"/>
      <c r="BW26" s="3254"/>
      <c r="BX26" s="3254"/>
      <c r="BY26" s="3254"/>
      <c r="BZ26" s="3254"/>
      <c r="CA26" s="3254"/>
      <c r="CB26" s="3254"/>
      <c r="CC26" s="1738"/>
      <c r="CD26" s="1815"/>
      <c r="CH26" s="1738"/>
      <c r="CI26" s="1738"/>
      <c r="CJ26" s="1738"/>
      <c r="CK26" s="1738"/>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row>
    <row r="27" spans="2:171" s="1804" customFormat="1" ht="24.9" customHeight="1">
      <c r="B27" s="481"/>
      <c r="C27" s="1738"/>
      <c r="D27" s="145" t="s">
        <v>1928</v>
      </c>
      <c r="E27" s="1738"/>
      <c r="F27" s="1738"/>
      <c r="G27" s="1738"/>
      <c r="H27" s="1738"/>
      <c r="I27" s="1738"/>
      <c r="J27" s="1738"/>
      <c r="K27" s="1738"/>
      <c r="L27" s="1738"/>
      <c r="M27" s="1738"/>
      <c r="N27" s="1738"/>
      <c r="O27" s="1738"/>
      <c r="P27" s="1738"/>
      <c r="Q27" s="1738"/>
      <c r="R27" s="1738"/>
      <c r="S27" s="1738"/>
      <c r="T27" s="1738"/>
      <c r="U27" s="1738"/>
      <c r="V27" s="1738"/>
      <c r="W27" s="1738"/>
      <c r="X27" s="1738"/>
      <c r="Y27" s="1738"/>
      <c r="Z27" s="1738"/>
      <c r="AA27" s="1738"/>
      <c r="AB27" s="1738"/>
      <c r="AC27" s="1738"/>
      <c r="AD27" s="1738"/>
      <c r="AE27" s="1738"/>
      <c r="AF27" s="1738"/>
      <c r="AG27" s="1738"/>
      <c r="AH27" s="1738"/>
      <c r="AI27" s="1738"/>
      <c r="AJ27" s="1738"/>
      <c r="AK27" s="1738"/>
      <c r="AL27" s="1738"/>
      <c r="AM27" s="1738"/>
      <c r="AN27" s="1738"/>
      <c r="AO27" s="1738"/>
      <c r="AP27" s="1738"/>
      <c r="AQ27" s="1738"/>
      <c r="AR27" s="1738"/>
      <c r="AS27" s="1738"/>
      <c r="AT27" s="1738"/>
      <c r="AU27" s="1738"/>
      <c r="AV27" s="1738"/>
      <c r="AW27" s="1738"/>
      <c r="AX27" s="1738"/>
      <c r="AY27" s="1738"/>
      <c r="AZ27" s="1738"/>
      <c r="BA27" s="1738"/>
      <c r="BB27" s="1738"/>
      <c r="BC27" s="1738"/>
      <c r="BD27" s="1738"/>
      <c r="BE27" s="1738"/>
      <c r="BF27" s="1738"/>
      <c r="BG27" s="1738"/>
      <c r="BH27" s="1738"/>
      <c r="BI27" s="1738"/>
      <c r="BJ27" s="1738"/>
      <c r="BK27" s="1738"/>
      <c r="BL27" s="1738"/>
      <c r="BM27" s="1738"/>
      <c r="BN27" s="1738"/>
      <c r="BO27" s="1738"/>
      <c r="BP27" s="1738"/>
      <c r="BQ27" s="1738"/>
      <c r="BR27" s="1738"/>
      <c r="BS27" s="1738"/>
      <c r="BT27" s="3271" t="s">
        <v>23</v>
      </c>
      <c r="BU27" s="3271"/>
      <c r="BV27" s="3271"/>
      <c r="BW27" s="3271"/>
      <c r="BX27" s="3271"/>
      <c r="BY27" s="3271"/>
      <c r="BZ27" s="3271"/>
      <c r="CA27" s="3271"/>
      <c r="CB27" s="3271"/>
      <c r="CC27" s="1738"/>
      <c r="CD27" s="1815"/>
      <c r="CH27" s="1738"/>
      <c r="CI27" s="1738"/>
      <c r="CJ27" s="1738"/>
      <c r="CK27" s="1738"/>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row>
    <row r="28" spans="2:171" s="1804" customFormat="1" ht="24.9" customHeight="1">
      <c r="B28" s="481"/>
      <c r="C28" s="1738"/>
      <c r="D28" s="160"/>
      <c r="E28" s="1738"/>
      <c r="F28" s="1738"/>
      <c r="G28" s="1738"/>
      <c r="H28" s="1738"/>
      <c r="I28" s="1738"/>
      <c r="J28" s="1738"/>
      <c r="K28" s="1738"/>
      <c r="L28" s="1738"/>
      <c r="M28" s="1738"/>
      <c r="N28" s="1738"/>
      <c r="O28" s="1738"/>
      <c r="P28" s="1738"/>
      <c r="Q28" s="1738"/>
      <c r="R28" s="1738"/>
      <c r="S28" s="1738"/>
      <c r="T28" s="1738"/>
      <c r="U28" s="1738"/>
      <c r="V28" s="1738"/>
      <c r="W28" s="1738"/>
      <c r="X28" s="1738"/>
      <c r="Y28" s="1738"/>
      <c r="Z28" s="1738"/>
      <c r="AA28" s="1738"/>
      <c r="AB28" s="1738"/>
      <c r="AC28" s="1738"/>
      <c r="AD28" s="1738"/>
      <c r="AE28" s="1738"/>
      <c r="AF28" s="1738"/>
      <c r="AG28" s="1738"/>
      <c r="AH28" s="1738"/>
      <c r="AI28" s="1738"/>
      <c r="AJ28" s="1738"/>
      <c r="AK28" s="1738"/>
      <c r="AL28" s="1738"/>
      <c r="AM28" s="1738"/>
      <c r="AN28" s="1738"/>
      <c r="AO28" s="1738"/>
      <c r="AP28" s="1738"/>
      <c r="AQ28" s="1738"/>
      <c r="AR28" s="1738"/>
      <c r="AS28" s="1738"/>
      <c r="AT28" s="1738"/>
      <c r="AU28" s="1738"/>
      <c r="AV28" s="1738"/>
      <c r="AW28" s="1738"/>
      <c r="AX28" s="1738"/>
      <c r="AY28" s="1738"/>
      <c r="AZ28" s="1738"/>
      <c r="BA28" s="1738"/>
      <c r="BB28" s="1738"/>
      <c r="BC28" s="1738"/>
      <c r="BD28" s="1738"/>
      <c r="BE28" s="1738"/>
      <c r="BF28" s="1738"/>
      <c r="BG28" s="1738"/>
      <c r="BH28" s="1738"/>
      <c r="BI28" s="1738"/>
      <c r="BJ28" s="1738"/>
      <c r="BK28" s="1738"/>
      <c r="BL28" s="1738"/>
      <c r="BM28" s="1738"/>
      <c r="BN28" s="1738"/>
      <c r="BO28" s="1738"/>
      <c r="BP28" s="1738"/>
      <c r="BQ28" s="160"/>
      <c r="BR28" s="160"/>
      <c r="BS28" s="160"/>
      <c r="BT28" s="160"/>
      <c r="BU28" s="160"/>
      <c r="BV28" s="160"/>
      <c r="BW28" s="160"/>
      <c r="BX28" s="160"/>
      <c r="BY28" s="147" t="s">
        <v>1857</v>
      </c>
      <c r="BZ28" s="160"/>
      <c r="CA28" s="160"/>
      <c r="CB28" s="17"/>
      <c r="CC28" s="17"/>
      <c r="CD28" s="1815"/>
      <c r="CH28" s="1738"/>
      <c r="CI28" s="1738"/>
      <c r="CJ28" s="1738"/>
      <c r="CK28" s="1738"/>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row>
    <row r="29" spans="2:171" s="1804" customFormat="1" ht="24.9" customHeight="1">
      <c r="B29" s="1766"/>
      <c r="C29" s="1738"/>
      <c r="D29" s="356" t="s">
        <v>19</v>
      </c>
      <c r="E29" s="1738"/>
      <c r="F29" s="356" t="s">
        <v>1929</v>
      </c>
      <c r="G29" s="1738"/>
      <c r="H29" s="1738"/>
      <c r="I29" s="1738"/>
      <c r="J29" s="1738"/>
      <c r="K29" s="1738"/>
      <c r="L29" s="1738"/>
      <c r="M29" s="1738"/>
      <c r="N29" s="1738"/>
      <c r="O29" s="1738"/>
      <c r="P29" s="1738"/>
      <c r="Q29" s="1738"/>
      <c r="R29" s="1738"/>
      <c r="S29" s="1738"/>
      <c r="T29" s="1738"/>
      <c r="U29" s="1738"/>
      <c r="V29" s="1738"/>
      <c r="W29" s="1738"/>
      <c r="X29" s="1738"/>
      <c r="Y29" s="1738"/>
      <c r="Z29" s="1738"/>
      <c r="AA29" s="1738"/>
      <c r="AB29" s="1738"/>
      <c r="AC29" s="1738"/>
      <c r="AD29" s="1738"/>
      <c r="AE29" s="1738"/>
      <c r="AF29" s="1738"/>
      <c r="AG29" s="1738"/>
      <c r="AH29" s="1738"/>
      <c r="AI29" s="1738"/>
      <c r="AJ29" s="1738"/>
      <c r="AK29" s="1738"/>
      <c r="AL29" s="1738"/>
      <c r="AM29" s="1738"/>
      <c r="AN29" s="1738"/>
      <c r="AO29" s="1738"/>
      <c r="AP29" s="1738"/>
      <c r="AQ29" s="1738"/>
      <c r="AR29" s="1738"/>
      <c r="AS29" s="1738"/>
      <c r="AT29" s="1738"/>
      <c r="AU29" s="1738"/>
      <c r="AV29" s="1738"/>
      <c r="AW29" s="1738"/>
      <c r="AX29" s="1738"/>
      <c r="AY29" s="1738"/>
      <c r="AZ29" s="1738"/>
      <c r="BA29" s="1738"/>
      <c r="BB29" s="1738"/>
      <c r="BC29" s="1738"/>
      <c r="BD29" s="1738"/>
      <c r="BE29" s="1738"/>
      <c r="BF29" s="1738"/>
      <c r="BG29" s="1738"/>
      <c r="BH29" s="1738"/>
      <c r="BI29" s="1738"/>
      <c r="BJ29" s="1738"/>
      <c r="BK29" s="1738"/>
      <c r="BL29" s="1738"/>
      <c r="BM29" s="1738"/>
      <c r="BN29" s="1738"/>
      <c r="BO29" s="1738"/>
      <c r="BP29" s="1738"/>
      <c r="BQ29" s="3100">
        <v>41</v>
      </c>
      <c r="BR29" s="3100"/>
      <c r="BS29" s="3113"/>
      <c r="BT29" s="3114"/>
      <c r="BU29" s="3114"/>
      <c r="BV29" s="3114"/>
      <c r="BW29" s="3114"/>
      <c r="BX29" s="3114"/>
      <c r="BY29" s="3114"/>
      <c r="BZ29" s="3114"/>
      <c r="CA29" s="3115"/>
      <c r="CB29" s="17"/>
      <c r="CC29" s="17"/>
      <c r="CD29" s="1815"/>
      <c r="CH29" s="1738"/>
      <c r="CI29" s="1738"/>
      <c r="CJ29" s="1738"/>
      <c r="CK29" s="1738"/>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row>
    <row r="30" spans="2:171" s="1804" customFormat="1" ht="24.9" customHeight="1">
      <c r="B30" s="1766"/>
      <c r="C30" s="1738"/>
      <c r="D30" s="1738"/>
      <c r="E30" s="1738"/>
      <c r="F30" s="145" t="s">
        <v>1930</v>
      </c>
      <c r="G30" s="1738"/>
      <c r="H30" s="1738"/>
      <c r="I30" s="1738"/>
      <c r="J30" s="1738"/>
      <c r="K30" s="1738"/>
      <c r="L30" s="1738"/>
      <c r="M30" s="1738"/>
      <c r="N30" s="1738"/>
      <c r="O30" s="1738"/>
      <c r="P30" s="1738"/>
      <c r="Q30" s="1738"/>
      <c r="R30" s="1738"/>
      <c r="S30" s="1738"/>
      <c r="T30" s="1738"/>
      <c r="U30" s="1738"/>
      <c r="V30" s="1738"/>
      <c r="W30" s="1738"/>
      <c r="X30" s="1738"/>
      <c r="Y30" s="1738"/>
      <c r="Z30" s="1738"/>
      <c r="AA30" s="1738"/>
      <c r="AB30" s="1738"/>
      <c r="AC30" s="1738"/>
      <c r="AD30" s="1738"/>
      <c r="AE30" s="1738"/>
      <c r="AF30" s="1738"/>
      <c r="AG30" s="1738"/>
      <c r="AH30" s="1738"/>
      <c r="AI30" s="1738"/>
      <c r="AJ30" s="1738"/>
      <c r="AK30" s="1738"/>
      <c r="AL30" s="1738"/>
      <c r="AM30" s="1738"/>
      <c r="AN30" s="1738"/>
      <c r="AO30" s="1738"/>
      <c r="AP30" s="1738"/>
      <c r="AQ30" s="1738"/>
      <c r="AR30" s="1738"/>
      <c r="AS30" s="1738"/>
      <c r="AT30" s="1738"/>
      <c r="AU30" s="1738"/>
      <c r="AV30" s="1738"/>
      <c r="AW30" s="1738"/>
      <c r="AX30" s="1738"/>
      <c r="AY30" s="1738"/>
      <c r="AZ30" s="1738"/>
      <c r="BA30" s="1738"/>
      <c r="BB30" s="1738"/>
      <c r="BC30" s="1738"/>
      <c r="BD30" s="1738"/>
      <c r="BE30" s="1738"/>
      <c r="BF30" s="1738"/>
      <c r="BG30" s="1738"/>
      <c r="BH30" s="1738"/>
      <c r="BI30" s="1738"/>
      <c r="BJ30" s="1738"/>
      <c r="BK30" s="1738"/>
      <c r="BL30" s="1738"/>
      <c r="BM30" s="1738"/>
      <c r="BN30" s="1738"/>
      <c r="BO30" s="1738"/>
      <c r="BP30" s="1738"/>
      <c r="BQ30" s="3100"/>
      <c r="BR30" s="3100"/>
      <c r="BS30" s="3116"/>
      <c r="BT30" s="3117"/>
      <c r="BU30" s="3117"/>
      <c r="BV30" s="3117"/>
      <c r="BW30" s="3117"/>
      <c r="BX30" s="3117"/>
      <c r="BY30" s="3117"/>
      <c r="BZ30" s="3117"/>
      <c r="CA30" s="3118"/>
      <c r="CB30" s="17"/>
      <c r="CC30" s="17"/>
      <c r="CD30" s="1815"/>
      <c r="CH30" s="1738"/>
      <c r="CI30" s="1738"/>
      <c r="CJ30" s="1738"/>
      <c r="CK30" s="1738"/>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row>
    <row r="31" spans="2:171" s="1804" customFormat="1" ht="24.9" customHeight="1">
      <c r="B31" s="1766"/>
      <c r="C31" s="1738"/>
      <c r="D31" s="1738"/>
      <c r="E31" s="1738"/>
      <c r="F31" s="1738"/>
      <c r="G31" s="1738"/>
      <c r="H31" s="1738"/>
      <c r="I31" s="1738"/>
      <c r="J31" s="1738"/>
      <c r="K31" s="1738"/>
      <c r="L31" s="1738"/>
      <c r="M31" s="1738"/>
      <c r="N31" s="1738"/>
      <c r="O31" s="1738"/>
      <c r="P31" s="1738"/>
      <c r="Q31" s="1738"/>
      <c r="R31" s="1738"/>
      <c r="S31" s="1738"/>
      <c r="T31" s="1738"/>
      <c r="U31" s="1738"/>
      <c r="V31" s="1738"/>
      <c r="W31" s="1738"/>
      <c r="X31" s="1738"/>
      <c r="Y31" s="1738"/>
      <c r="Z31" s="1738"/>
      <c r="AA31" s="1738"/>
      <c r="AB31" s="1738"/>
      <c r="AC31" s="1738"/>
      <c r="AD31" s="1738"/>
      <c r="AE31" s="1738"/>
      <c r="AF31" s="1738"/>
      <c r="AG31" s="1738"/>
      <c r="AH31" s="1738"/>
      <c r="AI31" s="1738"/>
      <c r="AJ31" s="1738"/>
      <c r="AK31" s="1738"/>
      <c r="AL31" s="1738"/>
      <c r="AM31" s="1738"/>
      <c r="AN31" s="1738"/>
      <c r="AO31" s="1738"/>
      <c r="AP31" s="1738"/>
      <c r="AQ31" s="1738"/>
      <c r="AR31" s="1738"/>
      <c r="AS31" s="1738"/>
      <c r="AT31" s="1738"/>
      <c r="AU31" s="1738"/>
      <c r="AV31" s="1738"/>
      <c r="AW31" s="1738"/>
      <c r="AX31" s="1738"/>
      <c r="AY31" s="1738"/>
      <c r="AZ31" s="1738"/>
      <c r="BA31" s="1738"/>
      <c r="BB31" s="1738"/>
      <c r="BC31" s="1738"/>
      <c r="BD31" s="1738"/>
      <c r="BE31" s="1738"/>
      <c r="BF31" s="1738"/>
      <c r="BG31" s="1738"/>
      <c r="BH31" s="1738"/>
      <c r="BI31" s="1738"/>
      <c r="BJ31" s="1738"/>
      <c r="BK31" s="1738"/>
      <c r="BL31" s="1738"/>
      <c r="BM31" s="1738"/>
      <c r="BN31" s="1738"/>
      <c r="BO31" s="1738"/>
      <c r="BP31" s="1738"/>
      <c r="BQ31" s="148"/>
      <c r="BR31" s="148"/>
      <c r="BS31" s="160"/>
      <c r="BT31" s="160"/>
      <c r="BU31" s="160"/>
      <c r="BV31" s="160"/>
      <c r="BW31" s="160"/>
      <c r="BX31" s="160"/>
      <c r="BY31" s="160"/>
      <c r="BZ31" s="160"/>
      <c r="CA31" s="160"/>
      <c r="CB31" s="17"/>
      <c r="CC31" s="17"/>
      <c r="CD31" s="1815"/>
      <c r="CH31" s="1738"/>
      <c r="CI31" s="1738"/>
      <c r="CJ31" s="1738"/>
      <c r="CK31" s="1738"/>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row>
    <row r="32" spans="2:171" s="1804" customFormat="1" ht="24.9" customHeight="1">
      <c r="B32" s="1766"/>
      <c r="C32" s="1738"/>
      <c r="D32" s="356" t="s">
        <v>20</v>
      </c>
      <c r="E32" s="160"/>
      <c r="F32" s="356" t="s">
        <v>1931</v>
      </c>
      <c r="G32" s="1738"/>
      <c r="H32" s="1738"/>
      <c r="I32" s="1738"/>
      <c r="J32" s="1738"/>
      <c r="K32" s="1738"/>
      <c r="L32" s="1738"/>
      <c r="M32" s="1738"/>
      <c r="N32" s="1738"/>
      <c r="O32" s="1738"/>
      <c r="P32" s="1738"/>
      <c r="Q32" s="1738"/>
      <c r="R32" s="1738"/>
      <c r="S32" s="1738"/>
      <c r="T32" s="1738"/>
      <c r="U32" s="1738"/>
      <c r="V32" s="1738"/>
      <c r="W32" s="1738"/>
      <c r="X32" s="1738"/>
      <c r="Y32" s="1738"/>
      <c r="Z32" s="1738"/>
      <c r="AA32" s="1738"/>
      <c r="AB32" s="1738"/>
      <c r="AC32" s="1738"/>
      <c r="AD32" s="1738"/>
      <c r="AE32" s="1738"/>
      <c r="AF32" s="1738"/>
      <c r="AG32" s="1738"/>
      <c r="AH32" s="1738"/>
      <c r="AI32" s="1738"/>
      <c r="AJ32" s="1738"/>
      <c r="AK32" s="1738"/>
      <c r="AL32" s="1738"/>
      <c r="AM32" s="1738"/>
      <c r="AN32" s="1738"/>
      <c r="AO32" s="1738"/>
      <c r="AP32" s="1738"/>
      <c r="AQ32" s="1738"/>
      <c r="AR32" s="1738"/>
      <c r="AS32" s="1738"/>
      <c r="AT32" s="1738"/>
      <c r="AU32" s="1738"/>
      <c r="AV32" s="1738"/>
      <c r="AW32" s="1738"/>
      <c r="AX32" s="1738"/>
      <c r="AY32" s="1738"/>
      <c r="AZ32" s="1738"/>
      <c r="BA32" s="1738"/>
      <c r="BB32" s="1738"/>
      <c r="BC32" s="1738"/>
      <c r="BD32" s="1738"/>
      <c r="BE32" s="1738"/>
      <c r="BF32" s="1738"/>
      <c r="BG32" s="1738"/>
      <c r="BH32" s="1738"/>
      <c r="BI32" s="1738"/>
      <c r="BJ32" s="1738"/>
      <c r="BK32" s="1738"/>
      <c r="BL32" s="1738"/>
      <c r="BM32" s="1738"/>
      <c r="BN32" s="1738"/>
      <c r="BO32" s="1738"/>
      <c r="BP32" s="1738"/>
      <c r="BQ32" s="3100">
        <v>42</v>
      </c>
      <c r="BR32" s="3100"/>
      <c r="BS32" s="3113"/>
      <c r="BT32" s="3114"/>
      <c r="BU32" s="3114"/>
      <c r="BV32" s="3114"/>
      <c r="BW32" s="3114"/>
      <c r="BX32" s="3114"/>
      <c r="BY32" s="3114"/>
      <c r="BZ32" s="3114"/>
      <c r="CA32" s="3115"/>
      <c r="CB32" s="17"/>
      <c r="CC32" s="17"/>
      <c r="CD32" s="1815"/>
      <c r="CH32" s="1738"/>
      <c r="CI32" s="1738"/>
      <c r="CJ32" s="1738"/>
      <c r="CK32" s="1738"/>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row>
    <row r="33" spans="2:171" s="1804" customFormat="1" ht="24.9" customHeight="1">
      <c r="B33" s="1766"/>
      <c r="C33" s="1738"/>
      <c r="D33" s="356"/>
      <c r="E33" s="160"/>
      <c r="F33" s="145" t="s">
        <v>1932</v>
      </c>
      <c r="G33" s="1738"/>
      <c r="H33" s="1738"/>
      <c r="I33" s="1738"/>
      <c r="J33" s="1738"/>
      <c r="K33" s="1738"/>
      <c r="L33" s="1738"/>
      <c r="M33" s="1738"/>
      <c r="N33" s="1738"/>
      <c r="O33" s="1738"/>
      <c r="P33" s="1738"/>
      <c r="Q33" s="1738"/>
      <c r="R33" s="1738"/>
      <c r="S33" s="1738"/>
      <c r="T33" s="1738"/>
      <c r="U33" s="1738"/>
      <c r="V33" s="1738"/>
      <c r="W33" s="1738"/>
      <c r="X33" s="1738"/>
      <c r="Y33" s="1738"/>
      <c r="Z33" s="1738"/>
      <c r="AA33" s="1738"/>
      <c r="AB33" s="1738"/>
      <c r="AC33" s="1738"/>
      <c r="AD33" s="1738"/>
      <c r="AE33" s="1738"/>
      <c r="AF33" s="1738"/>
      <c r="AG33" s="1738"/>
      <c r="AH33" s="1738"/>
      <c r="AI33" s="1738"/>
      <c r="AJ33" s="1738"/>
      <c r="AK33" s="1738"/>
      <c r="AL33" s="1738"/>
      <c r="AM33" s="1738"/>
      <c r="AN33" s="1738"/>
      <c r="AO33" s="1738"/>
      <c r="AP33" s="1738"/>
      <c r="AQ33" s="1738"/>
      <c r="AR33" s="1738"/>
      <c r="AS33" s="1738"/>
      <c r="AT33" s="1738"/>
      <c r="AU33" s="1738"/>
      <c r="AV33" s="1738"/>
      <c r="AW33" s="1738"/>
      <c r="AX33" s="1738"/>
      <c r="AY33" s="1738"/>
      <c r="AZ33" s="1738"/>
      <c r="BA33" s="1738"/>
      <c r="BB33" s="1738"/>
      <c r="BC33" s="1738"/>
      <c r="BD33" s="1738"/>
      <c r="BE33" s="1738"/>
      <c r="BF33" s="1738"/>
      <c r="BG33" s="1738"/>
      <c r="BH33" s="1738"/>
      <c r="BI33" s="1738"/>
      <c r="BJ33" s="1738"/>
      <c r="BK33" s="1738"/>
      <c r="BL33" s="1738"/>
      <c r="BM33" s="1738"/>
      <c r="BN33" s="1738"/>
      <c r="BO33" s="1738"/>
      <c r="BP33" s="1738"/>
      <c r="BQ33" s="3100"/>
      <c r="BR33" s="3100"/>
      <c r="BS33" s="3116"/>
      <c r="BT33" s="3117"/>
      <c r="BU33" s="3117"/>
      <c r="BV33" s="3117"/>
      <c r="BW33" s="3117"/>
      <c r="BX33" s="3117"/>
      <c r="BY33" s="3117"/>
      <c r="BZ33" s="3117"/>
      <c r="CA33" s="3118"/>
      <c r="CB33" s="17"/>
      <c r="CC33" s="17"/>
      <c r="CD33" s="1815"/>
      <c r="CH33" s="1738"/>
      <c r="CI33" s="1738"/>
      <c r="CJ33" s="1738"/>
      <c r="CK33" s="1738"/>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row>
    <row r="34" spans="2:171" s="1804" customFormat="1" ht="24.9" customHeight="1">
      <c r="B34" s="1821"/>
      <c r="C34" s="1892"/>
      <c r="D34" s="1840"/>
      <c r="E34" s="1840"/>
      <c r="F34" s="1840"/>
      <c r="G34" s="1893"/>
      <c r="H34" s="1893"/>
      <c r="I34" s="1893"/>
      <c r="J34" s="1894"/>
      <c r="K34" s="1894"/>
      <c r="L34" s="1894"/>
      <c r="M34" s="1894"/>
      <c r="N34" s="1895"/>
      <c r="O34" s="1895"/>
      <c r="P34" s="1894"/>
      <c r="Q34" s="1894"/>
      <c r="R34" s="1895"/>
      <c r="S34" s="1895"/>
      <c r="T34" s="1895"/>
      <c r="U34" s="1895"/>
      <c r="V34" s="1895"/>
      <c r="W34" s="1895"/>
      <c r="X34" s="1895"/>
      <c r="Y34" s="1895"/>
      <c r="Z34" s="1895"/>
      <c r="AA34" s="1895"/>
      <c r="AB34" s="1895"/>
      <c r="AC34" s="1895"/>
      <c r="AD34" s="1895"/>
      <c r="AE34" s="1895"/>
      <c r="AF34" s="1895"/>
      <c r="AG34" s="1895"/>
      <c r="AH34" s="1895"/>
      <c r="AI34" s="1895"/>
      <c r="AJ34" s="1895"/>
      <c r="AK34" s="1895"/>
      <c r="AL34" s="1895"/>
      <c r="AM34" s="1895"/>
      <c r="AN34" s="1895"/>
      <c r="AO34" s="1895"/>
      <c r="AP34" s="1895"/>
      <c r="AQ34" s="1895"/>
      <c r="AR34" s="1895"/>
      <c r="AS34" s="1895"/>
      <c r="AT34" s="1895"/>
      <c r="AU34" s="1895"/>
      <c r="AV34" s="1895"/>
      <c r="AW34" s="1895"/>
      <c r="AX34" s="1895"/>
      <c r="AY34" s="1895"/>
      <c r="AZ34" s="1840"/>
      <c r="BA34" s="1840"/>
      <c r="BB34" s="1840"/>
      <c r="BC34" s="1840"/>
      <c r="BD34" s="1840"/>
      <c r="BE34" s="1840"/>
      <c r="BF34" s="1840"/>
      <c r="BG34" s="1840"/>
      <c r="BH34" s="1840"/>
      <c r="BI34" s="1840"/>
      <c r="BJ34" s="1840"/>
      <c r="BK34" s="1840"/>
      <c r="BL34" s="1840"/>
      <c r="BM34" s="1840"/>
      <c r="BN34" s="1840"/>
      <c r="BO34" s="1895"/>
      <c r="BP34" s="1896"/>
      <c r="BQ34" s="1840"/>
      <c r="BR34" s="1840"/>
      <c r="BS34" s="1840"/>
      <c r="BT34" s="1840"/>
      <c r="BU34" s="1840"/>
      <c r="BV34" s="1840"/>
      <c r="BW34" s="1840"/>
      <c r="BX34" s="1840"/>
      <c r="BY34" s="1840"/>
      <c r="BZ34" s="1840"/>
      <c r="CA34" s="1840"/>
      <c r="CB34" s="1840"/>
      <c r="CC34" s="1840"/>
      <c r="CD34" s="1897"/>
      <c r="CH34" s="1738"/>
      <c r="CI34" s="1738"/>
      <c r="CJ34" s="1738"/>
      <c r="CK34" s="1738"/>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row>
    <row r="35" spans="2:171" s="1804" customFormat="1" ht="24.9" customHeight="1">
      <c r="B35" s="1766"/>
      <c r="C35" s="1738"/>
      <c r="D35" s="1738"/>
      <c r="E35" s="1738"/>
      <c r="F35" s="1738"/>
      <c r="G35" s="1738"/>
      <c r="H35" s="1738"/>
      <c r="I35" s="1738"/>
      <c r="J35" s="1738"/>
      <c r="K35" s="1738"/>
      <c r="L35" s="1738"/>
      <c r="M35" s="1738"/>
      <c r="N35" s="1738"/>
      <c r="O35" s="1738"/>
      <c r="P35" s="1738"/>
      <c r="Q35" s="1738"/>
      <c r="R35" s="1738"/>
      <c r="S35" s="1738"/>
      <c r="T35" s="1738"/>
      <c r="U35" s="1738"/>
      <c r="V35" s="1738"/>
      <c r="W35" s="1738"/>
      <c r="X35" s="1738"/>
      <c r="Y35" s="1738"/>
      <c r="Z35" s="1738"/>
      <c r="AA35" s="1738"/>
      <c r="AB35" s="1738"/>
      <c r="AC35" s="1738"/>
      <c r="AD35" s="1738"/>
      <c r="AE35" s="1738"/>
      <c r="AF35" s="1738"/>
      <c r="AG35" s="1738"/>
      <c r="AH35" s="1738"/>
      <c r="AI35" s="1738"/>
      <c r="AJ35" s="1738"/>
      <c r="AK35" s="1738"/>
      <c r="AL35" s="1738"/>
      <c r="AM35" s="1738"/>
      <c r="AN35" s="1738"/>
      <c r="AO35" s="1738"/>
      <c r="AP35" s="1738"/>
      <c r="AQ35" s="1738"/>
      <c r="AR35" s="1738"/>
      <c r="AS35" s="1738"/>
      <c r="AT35" s="1738"/>
      <c r="AU35" s="1738"/>
      <c r="AV35" s="1738"/>
      <c r="AW35" s="1738"/>
      <c r="AX35" s="1738"/>
      <c r="AY35" s="1738"/>
      <c r="AZ35" s="1738"/>
      <c r="BA35" s="1738"/>
      <c r="BB35" s="1738"/>
      <c r="BC35" s="1738"/>
      <c r="BD35" s="1738"/>
      <c r="BE35" s="1738"/>
      <c r="BF35" s="1738"/>
      <c r="BG35" s="1738"/>
      <c r="BH35" s="1738"/>
      <c r="BI35" s="1738"/>
      <c r="BJ35" s="1738"/>
      <c r="BK35" s="1738"/>
      <c r="BL35" s="1738"/>
      <c r="BM35" s="1738"/>
      <c r="BN35" s="1738"/>
      <c r="BO35" s="1738"/>
      <c r="BP35" s="1738"/>
      <c r="BQ35" s="1738"/>
      <c r="BR35" s="1738"/>
      <c r="BS35" s="1738"/>
      <c r="BT35" s="1738"/>
      <c r="BU35" s="1738"/>
      <c r="BV35" s="1738"/>
      <c r="BW35" s="1738"/>
      <c r="BX35" s="1738"/>
      <c r="BY35" s="1738"/>
      <c r="BZ35" s="1738"/>
      <c r="CA35" s="1738"/>
      <c r="CB35" s="1738"/>
      <c r="CC35" s="1738"/>
      <c r="CD35" s="1767"/>
      <c r="CE35" s="1766"/>
      <c r="CH35" s="1738"/>
      <c r="CI35" s="1738"/>
      <c r="CJ35" s="1738"/>
      <c r="CK35" s="1738"/>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row>
    <row r="36" spans="2:171" s="1804" customFormat="1" ht="30" customHeight="1">
      <c r="B36" s="1800"/>
      <c r="C36" s="1746" t="s">
        <v>1933</v>
      </c>
      <c r="D36" s="356" t="s">
        <v>1934</v>
      </c>
      <c r="E36" s="160"/>
      <c r="F36" s="1819"/>
      <c r="G36" s="1819"/>
      <c r="H36" s="1819"/>
      <c r="I36" s="1819"/>
      <c r="J36" s="1820"/>
      <c r="K36" s="1820"/>
      <c r="L36" s="1820"/>
      <c r="M36" s="1820"/>
      <c r="N36" s="160"/>
      <c r="O36" s="160"/>
      <c r="P36" s="1820"/>
      <c r="Q36" s="1820"/>
      <c r="R36" s="160"/>
      <c r="S36" s="160"/>
      <c r="T36" s="160"/>
      <c r="U36" s="160"/>
      <c r="V36" s="160"/>
      <c r="W36" s="160"/>
      <c r="X36" s="160"/>
      <c r="Y36" s="160"/>
      <c r="Z36" s="160"/>
      <c r="AA36" s="160"/>
      <c r="AB36" s="160"/>
      <c r="AC36" s="160"/>
      <c r="AD36" s="160"/>
      <c r="AE36" s="160"/>
      <c r="AF36" s="160"/>
      <c r="AG36" s="1738"/>
      <c r="AH36" s="1738"/>
      <c r="AI36" s="1738"/>
      <c r="AJ36" s="1738"/>
      <c r="AK36" s="1738"/>
      <c r="AL36" s="1738"/>
      <c r="AM36" s="1738"/>
      <c r="AN36" s="1738"/>
      <c r="AO36" s="1738"/>
      <c r="AP36" s="1738"/>
      <c r="AQ36" s="1738"/>
      <c r="AR36" s="1738"/>
      <c r="AS36" s="1738"/>
      <c r="AT36" s="1738"/>
      <c r="AU36" s="1738"/>
      <c r="AV36" s="1738"/>
      <c r="AW36" s="1738"/>
      <c r="AX36" s="1738"/>
      <c r="AY36" s="1738"/>
      <c r="AZ36" s="1738"/>
      <c r="BA36" s="1738"/>
      <c r="BB36" s="1738"/>
      <c r="BC36" s="1738"/>
      <c r="BD36" s="1738"/>
      <c r="BE36" s="1738"/>
      <c r="BF36" s="1738"/>
      <c r="BG36" s="1738"/>
      <c r="BH36" s="1738"/>
      <c r="BI36" s="1738"/>
      <c r="BJ36" s="1738"/>
      <c r="BK36" s="1738"/>
      <c r="BL36" s="1738"/>
      <c r="BM36" s="1738"/>
      <c r="BN36" s="1738"/>
      <c r="BO36" s="1738"/>
      <c r="BP36" s="1738"/>
      <c r="BQ36" s="1738"/>
      <c r="BR36" s="1738"/>
      <c r="BS36" s="1738"/>
      <c r="BT36" s="1738"/>
      <c r="BU36" s="1738"/>
      <c r="BV36" s="1738"/>
      <c r="BW36" s="1738"/>
      <c r="BX36" s="1738"/>
      <c r="BY36" s="1738"/>
      <c r="BZ36" s="1738"/>
      <c r="CA36" s="1738"/>
      <c r="CB36" s="1738"/>
      <c r="CC36" s="1738"/>
      <c r="CD36" s="1815"/>
      <c r="CH36" s="1738"/>
      <c r="CI36" s="1738"/>
      <c r="CJ36" s="1738"/>
      <c r="CK36" s="1738"/>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row>
    <row r="37" spans="2:171" s="1804" customFormat="1" ht="30" customHeight="1">
      <c r="B37" s="1800"/>
      <c r="C37" s="356"/>
      <c r="D37" s="145" t="s">
        <v>2124</v>
      </c>
      <c r="E37" s="160"/>
      <c r="F37" s="1819"/>
      <c r="G37" s="1819"/>
      <c r="H37" s="1819"/>
      <c r="I37" s="1819"/>
      <c r="J37" s="1820"/>
      <c r="K37" s="1820"/>
      <c r="L37" s="1820"/>
      <c r="M37" s="1820"/>
      <c r="N37" s="160"/>
      <c r="O37" s="160"/>
      <c r="P37" s="1820"/>
      <c r="Q37" s="1820"/>
      <c r="R37" s="160"/>
      <c r="S37" s="160"/>
      <c r="T37" s="160"/>
      <c r="U37" s="160"/>
      <c r="V37" s="160"/>
      <c r="W37" s="160"/>
      <c r="X37" s="160"/>
      <c r="Y37" s="160"/>
      <c r="Z37" s="160"/>
      <c r="AA37" s="160"/>
      <c r="AB37" s="160"/>
      <c r="AC37" s="160"/>
      <c r="AD37" s="160"/>
      <c r="AE37" s="160"/>
      <c r="AF37" s="160"/>
      <c r="AG37" s="1738"/>
      <c r="AH37" s="1738"/>
      <c r="AI37" s="1738"/>
      <c r="AJ37" s="1738"/>
      <c r="AK37" s="1738"/>
      <c r="AL37" s="1738"/>
      <c r="AM37" s="1738"/>
      <c r="AN37" s="1738"/>
      <c r="AO37" s="1738"/>
      <c r="AP37" s="1738"/>
      <c r="AQ37" s="1738"/>
      <c r="AR37" s="1738"/>
      <c r="AS37" s="1738"/>
      <c r="AT37" s="1738"/>
      <c r="AU37" s="1738"/>
      <c r="AV37" s="1738"/>
      <c r="AW37" s="1738"/>
      <c r="AX37" s="1738"/>
      <c r="AY37" s="1738"/>
      <c r="AZ37" s="1738"/>
      <c r="BA37" s="1738"/>
      <c r="BB37" s="1738"/>
      <c r="BC37" s="1738"/>
      <c r="BD37" s="1738"/>
      <c r="BE37" s="1738"/>
      <c r="BF37" s="1738"/>
      <c r="BG37" s="1738"/>
      <c r="BH37" s="1738"/>
      <c r="BI37" s="1738"/>
      <c r="BJ37" s="1738"/>
      <c r="BK37" s="1738"/>
      <c r="BL37" s="1738"/>
      <c r="BM37" s="1738"/>
      <c r="BN37" s="1738"/>
      <c r="BO37" s="1738"/>
      <c r="BP37" s="1738"/>
      <c r="BQ37" s="1738"/>
      <c r="BR37" s="1738"/>
      <c r="BS37" s="1738"/>
      <c r="BT37" s="1738"/>
      <c r="BU37" s="1738"/>
      <c r="BV37" s="1738"/>
      <c r="BW37" s="1738"/>
      <c r="BX37" s="1738"/>
      <c r="BY37" s="1738"/>
      <c r="BZ37" s="1738"/>
      <c r="CA37" s="1738"/>
      <c r="CB37" s="1738"/>
      <c r="CC37" s="1738"/>
      <c r="CD37" s="1815"/>
      <c r="CH37" s="1738"/>
      <c r="CI37" s="1738"/>
      <c r="CJ37" s="1738"/>
      <c r="CK37" s="1738"/>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row>
    <row r="38" spans="2:171" s="1804" customFormat="1" ht="30" customHeight="1">
      <c r="B38" s="1800"/>
      <c r="C38" s="356"/>
      <c r="D38" s="145"/>
      <c r="E38" s="160"/>
      <c r="F38" s="1819"/>
      <c r="G38" s="1819"/>
      <c r="H38" s="1819"/>
      <c r="I38" s="1819"/>
      <c r="J38" s="1820"/>
      <c r="K38" s="1820"/>
      <c r="L38" s="1820"/>
      <c r="M38" s="1820"/>
      <c r="N38" s="160"/>
      <c r="O38" s="160"/>
      <c r="P38" s="1820"/>
      <c r="Q38" s="1820"/>
      <c r="R38" s="160"/>
      <c r="S38" s="160"/>
      <c r="T38" s="160"/>
      <c r="U38" s="160"/>
      <c r="V38" s="160"/>
      <c r="W38" s="160"/>
      <c r="X38" s="160"/>
      <c r="Y38" s="160"/>
      <c r="Z38" s="160"/>
      <c r="AA38" s="160"/>
      <c r="AB38" s="160"/>
      <c r="AC38" s="160"/>
      <c r="AD38" s="160"/>
      <c r="AE38" s="160"/>
      <c r="AF38" s="160"/>
      <c r="AG38" s="1738"/>
      <c r="AH38" s="1738"/>
      <c r="AI38" s="1738"/>
      <c r="AJ38" s="1738"/>
      <c r="AK38" s="1738"/>
      <c r="AL38" s="1738"/>
      <c r="AM38" s="1738"/>
      <c r="AN38" s="1738"/>
      <c r="AO38" s="1738"/>
      <c r="AP38" s="1738"/>
      <c r="AQ38" s="1738"/>
      <c r="AR38" s="1738"/>
      <c r="AS38" s="1738"/>
      <c r="AT38" s="1738"/>
      <c r="AU38" s="1738"/>
      <c r="AV38" s="1738"/>
      <c r="AW38" s="1738"/>
      <c r="AX38" s="1738"/>
      <c r="AY38" s="1738"/>
      <c r="AZ38" s="1738"/>
      <c r="BA38" s="1738"/>
      <c r="BB38" s="1738"/>
      <c r="BC38" s="1738"/>
      <c r="BD38" s="1738"/>
      <c r="BE38" s="1738"/>
      <c r="BF38" s="1738"/>
      <c r="BG38" s="1738"/>
      <c r="BH38" s="1738"/>
      <c r="BI38" s="1738"/>
      <c r="BJ38" s="1738"/>
      <c r="BK38" s="1738"/>
      <c r="BL38" s="1738"/>
      <c r="BM38" s="1738"/>
      <c r="BN38" s="1738"/>
      <c r="BO38" s="1738"/>
      <c r="BP38" s="1738"/>
      <c r="BQ38" s="1738"/>
      <c r="BR38" s="1738"/>
      <c r="BS38" s="1738"/>
      <c r="BT38" s="1738"/>
      <c r="BU38" s="1738"/>
      <c r="BV38" s="1738"/>
      <c r="BW38" s="1738"/>
      <c r="BX38" s="1738"/>
      <c r="BY38" s="1738"/>
      <c r="BZ38" s="1738"/>
      <c r="CA38" s="1738"/>
      <c r="CB38" s="1738"/>
      <c r="CC38" s="1738"/>
      <c r="CD38" s="1815"/>
      <c r="CH38" s="1738"/>
      <c r="CI38" s="1738"/>
      <c r="CJ38" s="1738"/>
      <c r="CK38" s="1738"/>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row>
    <row r="39" spans="2:171" s="1804" customFormat="1" ht="30" customHeight="1">
      <c r="B39" s="1800"/>
      <c r="C39" s="356"/>
      <c r="D39" s="1854" t="s">
        <v>1135</v>
      </c>
      <c r="E39" s="143"/>
      <c r="F39" s="160"/>
      <c r="G39" s="1855"/>
      <c r="H39" s="1855"/>
      <c r="I39" s="1818"/>
      <c r="J39" s="1818"/>
      <c r="K39" s="1818"/>
      <c r="L39" s="1818"/>
      <c r="M39" s="1818"/>
      <c r="N39" s="1818"/>
      <c r="O39" s="1818"/>
      <c r="P39" s="1818"/>
      <c r="Q39" s="1818"/>
      <c r="R39" s="148"/>
      <c r="S39" s="148"/>
      <c r="T39" s="148"/>
      <c r="U39" s="148"/>
      <c r="V39" s="148"/>
      <c r="W39" s="148"/>
      <c r="X39" s="148"/>
      <c r="Y39" s="148"/>
      <c r="Z39" s="148"/>
      <c r="AA39" s="148"/>
      <c r="AB39" s="148"/>
      <c r="AC39" s="148"/>
      <c r="AD39" s="148"/>
      <c r="AE39" s="148"/>
      <c r="AF39" s="148"/>
      <c r="AG39" s="1738"/>
      <c r="AH39" s="1738"/>
      <c r="AI39" s="1738"/>
      <c r="AJ39" s="1738"/>
      <c r="AK39" s="1738"/>
      <c r="AL39" s="1738"/>
      <c r="AM39" s="1738"/>
      <c r="AN39" s="1738"/>
      <c r="AO39" s="1738"/>
      <c r="AP39" s="1738"/>
      <c r="AQ39" s="1738"/>
      <c r="AR39" s="1738"/>
      <c r="AS39" s="1738"/>
      <c r="AT39" s="1738"/>
      <c r="AU39" s="1738"/>
      <c r="AV39" s="1738"/>
      <c r="AW39" s="1738"/>
      <c r="AX39" s="1738"/>
      <c r="AY39" s="1738"/>
      <c r="AZ39" s="1738"/>
      <c r="BA39" s="1738"/>
      <c r="BB39" s="1738"/>
      <c r="BC39" s="1738"/>
      <c r="BD39" s="1738"/>
      <c r="BE39" s="1738"/>
      <c r="BF39" s="1738"/>
      <c r="BG39" s="1738"/>
      <c r="BH39" s="1738"/>
      <c r="BI39" s="1738"/>
      <c r="BJ39" s="1738"/>
      <c r="BK39" s="1738"/>
      <c r="BL39" s="1738"/>
      <c r="BM39" s="1738"/>
      <c r="BN39" s="1738"/>
      <c r="BO39" s="1738"/>
      <c r="BP39" s="1738"/>
      <c r="BQ39" s="1738"/>
      <c r="BR39" s="1738"/>
      <c r="BS39" s="1738"/>
      <c r="BT39" s="1738"/>
      <c r="BU39" s="1738"/>
      <c r="BV39" s="1738"/>
      <c r="BW39" s="1738"/>
      <c r="BX39" s="1738"/>
      <c r="BY39" s="1738"/>
      <c r="BZ39" s="1738"/>
      <c r="CA39" s="1738"/>
      <c r="CB39" s="1738"/>
      <c r="CC39" s="1738"/>
      <c r="CD39" s="1815"/>
      <c r="CH39" s="1738"/>
      <c r="CI39" s="1738"/>
      <c r="CJ39" s="1738"/>
      <c r="CK39" s="1738"/>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row>
    <row r="40" spans="2:171" s="1804" customFormat="1" ht="30" customHeight="1">
      <c r="B40" s="1800"/>
      <c r="C40" s="356"/>
      <c r="D40" s="3109" t="s">
        <v>1</v>
      </c>
      <c r="E40" s="3229"/>
      <c r="F40" s="3230"/>
      <c r="G40" s="3231"/>
      <c r="H40" s="3232"/>
      <c r="I40" s="1819"/>
      <c r="J40" s="3236" t="s">
        <v>1616</v>
      </c>
      <c r="K40" s="3236"/>
      <c r="L40" s="3236"/>
      <c r="M40" s="3236"/>
      <c r="N40" s="3236"/>
      <c r="O40" s="3236"/>
      <c r="P40" s="3236"/>
      <c r="Q40" s="3236"/>
      <c r="R40" s="148"/>
      <c r="S40" s="3109" t="s">
        <v>4</v>
      </c>
      <c r="T40" s="3229"/>
      <c r="U40" s="3230"/>
      <c r="V40" s="3231"/>
      <c r="W40" s="3232"/>
      <c r="X40" s="1819"/>
      <c r="Y40" s="3236" t="s">
        <v>1617</v>
      </c>
      <c r="Z40" s="3236"/>
      <c r="AA40" s="3236"/>
      <c r="AB40" s="3236"/>
      <c r="AC40" s="3236"/>
      <c r="AD40" s="3236"/>
      <c r="AE40" s="3236"/>
      <c r="AF40" s="3236"/>
      <c r="AG40" s="1738"/>
      <c r="AH40" s="1738"/>
      <c r="AI40" s="1738"/>
      <c r="AJ40" s="1738"/>
      <c r="AK40" s="1738"/>
      <c r="AL40" s="1738"/>
      <c r="AM40" s="1738"/>
      <c r="AN40" s="1738"/>
      <c r="AO40" s="1738"/>
      <c r="AP40" s="1738"/>
      <c r="AQ40" s="1738"/>
      <c r="AR40" s="1738"/>
      <c r="AS40" s="1738"/>
      <c r="AT40" s="1738"/>
      <c r="AU40" s="1738"/>
      <c r="AV40" s="1738"/>
      <c r="AW40" s="1738"/>
      <c r="AX40" s="1738"/>
      <c r="AY40" s="1738"/>
      <c r="AZ40" s="1738"/>
      <c r="BA40" s="1738"/>
      <c r="BB40" s="1738"/>
      <c r="BC40" s="1738"/>
      <c r="BD40" s="1738"/>
      <c r="BE40" s="1738"/>
      <c r="BF40" s="1738"/>
      <c r="BG40" s="1738"/>
      <c r="BH40" s="1738"/>
      <c r="BI40" s="1738"/>
      <c r="BJ40" s="1738"/>
      <c r="BK40" s="1738"/>
      <c r="BL40" s="1738"/>
      <c r="BM40" s="1738"/>
      <c r="BN40" s="1738"/>
      <c r="BO40" s="1738"/>
      <c r="BP40" s="1738"/>
      <c r="BQ40" s="1738"/>
      <c r="BR40" s="1738"/>
      <c r="BS40" s="1738"/>
      <c r="BT40" s="1738"/>
      <c r="BU40" s="1738"/>
      <c r="BV40" s="1738"/>
      <c r="BW40" s="1738"/>
      <c r="BX40" s="1738"/>
      <c r="BY40" s="1738"/>
      <c r="BZ40" s="1738"/>
      <c r="CA40" s="1738"/>
      <c r="CB40" s="1738"/>
      <c r="CC40" s="1738"/>
      <c r="CD40" s="1815"/>
      <c r="CH40" s="1738"/>
      <c r="CI40" s="1738"/>
      <c r="CJ40" s="1738"/>
      <c r="CK40" s="1738"/>
      <c r="CL40" s="356"/>
      <c r="CM40" s="356"/>
      <c r="CN40" s="356"/>
      <c r="CO40" s="1819"/>
      <c r="CP40" s="1819"/>
      <c r="CQ40" s="1819"/>
      <c r="CR40" s="1819"/>
      <c r="CS40" s="1820"/>
      <c r="CT40" s="1820"/>
      <c r="CU40" s="1820"/>
      <c r="CV40" s="1820"/>
      <c r="CW40" s="1820"/>
      <c r="CX40" s="1820"/>
      <c r="CY40" s="1820"/>
      <c r="CZ40" s="1820"/>
      <c r="DA40" s="148"/>
      <c r="DB40" s="356"/>
      <c r="DC40" s="356"/>
      <c r="DD40" s="1819"/>
      <c r="DE40" s="1819"/>
      <c r="DF40" s="1819"/>
      <c r="DG40" s="1819"/>
      <c r="DH40" s="1820"/>
      <c r="DI40" s="1820"/>
      <c r="DJ40" s="1820"/>
      <c r="DK40" s="1820"/>
      <c r="DL40" s="1820"/>
      <c r="DM40" s="1820"/>
      <c r="DN40" s="1820"/>
      <c r="DO40" s="1820"/>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row>
    <row r="41" spans="2:171" s="1804" customFormat="1" ht="30" customHeight="1">
      <c r="B41" s="1800"/>
      <c r="C41" s="356"/>
      <c r="D41" s="3100"/>
      <c r="E41" s="3229"/>
      <c r="F41" s="3233"/>
      <c r="G41" s="3234"/>
      <c r="H41" s="3235"/>
      <c r="I41" s="1819"/>
      <c r="J41" s="3236"/>
      <c r="K41" s="3236"/>
      <c r="L41" s="3236"/>
      <c r="M41" s="3236"/>
      <c r="N41" s="3236"/>
      <c r="O41" s="3236"/>
      <c r="P41" s="3236"/>
      <c r="Q41" s="3236"/>
      <c r="R41" s="148"/>
      <c r="S41" s="3100"/>
      <c r="T41" s="3229"/>
      <c r="U41" s="3233"/>
      <c r="V41" s="3234"/>
      <c r="W41" s="3235"/>
      <c r="X41" s="1819"/>
      <c r="Y41" s="3236"/>
      <c r="Z41" s="3236"/>
      <c r="AA41" s="3236"/>
      <c r="AB41" s="3236"/>
      <c r="AC41" s="3236"/>
      <c r="AD41" s="3236"/>
      <c r="AE41" s="3236"/>
      <c r="AF41" s="3236"/>
      <c r="AG41" s="1738"/>
      <c r="AH41" s="1738"/>
      <c r="AI41" s="1738"/>
      <c r="AJ41" s="1738"/>
      <c r="AK41" s="1738"/>
      <c r="AL41" s="1738"/>
      <c r="AM41" s="1738"/>
      <c r="AN41" s="1738"/>
      <c r="AO41" s="1738"/>
      <c r="AP41" s="1738"/>
      <c r="AQ41" s="1738"/>
      <c r="AR41" s="1738"/>
      <c r="AS41" s="1738"/>
      <c r="AT41" s="1738"/>
      <c r="AU41" s="1738"/>
      <c r="AV41" s="1738"/>
      <c r="AW41" s="1738"/>
      <c r="AX41" s="1738"/>
      <c r="AY41" s="1738"/>
      <c r="AZ41" s="1738"/>
      <c r="BA41" s="1738"/>
      <c r="BB41" s="1738"/>
      <c r="BC41" s="1738"/>
      <c r="BD41" s="1738"/>
      <c r="BE41" s="1738"/>
      <c r="BF41" s="1738"/>
      <c r="BG41" s="1738"/>
      <c r="BH41" s="1738"/>
      <c r="BI41" s="1738"/>
      <c r="BJ41" s="1738"/>
      <c r="BK41" s="1738"/>
      <c r="BL41" s="1738"/>
      <c r="BM41" s="1738"/>
      <c r="BN41" s="1738"/>
      <c r="BO41" s="1738"/>
      <c r="BP41" s="1738"/>
      <c r="BQ41" s="1738"/>
      <c r="BR41" s="1738"/>
      <c r="BS41" s="1738"/>
      <c r="BT41" s="1738"/>
      <c r="BU41" s="1738"/>
      <c r="BV41" s="1738"/>
      <c r="BW41" s="1738"/>
      <c r="BX41" s="1738"/>
      <c r="BY41" s="1738"/>
      <c r="BZ41" s="1738"/>
      <c r="CA41" s="1738"/>
      <c r="CB41" s="1738"/>
      <c r="CC41" s="1738"/>
      <c r="CD41" s="1815"/>
      <c r="CH41" s="1738"/>
      <c r="CI41" s="1738"/>
      <c r="CJ41" s="1738"/>
      <c r="CK41" s="1738"/>
      <c r="CL41" s="356"/>
      <c r="CO41" s="1819"/>
      <c r="CP41" s="1819"/>
      <c r="CQ41" s="1819"/>
      <c r="CR41" s="1819"/>
      <c r="CS41" s="1820"/>
      <c r="CT41" s="1820"/>
      <c r="CU41" s="1820"/>
      <c r="CV41" s="1820"/>
      <c r="CW41" s="1820"/>
      <c r="CX41" s="1820"/>
      <c r="CY41" s="1820"/>
      <c r="CZ41" s="1820"/>
      <c r="DA41" s="148"/>
      <c r="DB41" s="356"/>
      <c r="DC41" s="356"/>
      <c r="DD41" s="1819"/>
      <c r="DE41" s="1819"/>
      <c r="DF41" s="1819"/>
      <c r="DG41" s="1819"/>
      <c r="DH41" s="1820"/>
      <c r="DI41" s="1820"/>
      <c r="DJ41" s="1820"/>
      <c r="DK41" s="1820"/>
      <c r="DL41" s="1820"/>
      <c r="DM41" s="1820"/>
      <c r="DN41" s="1820"/>
      <c r="DO41" s="1820"/>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row>
    <row r="42" spans="2:171" s="1804" customFormat="1" ht="30" customHeight="1">
      <c r="B42" s="1800"/>
      <c r="C42" s="1738"/>
      <c r="D42" s="1738"/>
      <c r="E42" s="1738"/>
      <c r="F42" s="1738"/>
      <c r="G42" s="1738"/>
      <c r="H42" s="1738"/>
      <c r="I42" s="1738"/>
      <c r="J42" s="1738"/>
      <c r="K42" s="1738"/>
      <c r="L42" s="1738"/>
      <c r="M42" s="1738"/>
      <c r="N42" s="1738"/>
      <c r="O42" s="1738"/>
      <c r="P42" s="1738"/>
      <c r="Q42" s="1738"/>
      <c r="R42" s="1738"/>
      <c r="S42" s="1738"/>
      <c r="T42" s="1738"/>
      <c r="U42" s="1738"/>
      <c r="V42" s="1738"/>
      <c r="W42" s="1738"/>
      <c r="X42" s="1738"/>
      <c r="Y42" s="1738"/>
      <c r="Z42" s="1738"/>
      <c r="AA42" s="1738"/>
      <c r="AB42" s="1738"/>
      <c r="AC42" s="1738"/>
      <c r="AD42" s="1738"/>
      <c r="AE42" s="1738"/>
      <c r="AF42" s="1738"/>
      <c r="AG42" s="1738"/>
      <c r="AH42" s="1738"/>
      <c r="AI42" s="1738"/>
      <c r="AJ42" s="1738"/>
      <c r="AK42" s="1738"/>
      <c r="AL42" s="1738"/>
      <c r="AM42" s="1738"/>
      <c r="AN42" s="1738"/>
      <c r="AO42" s="1738"/>
      <c r="AP42" s="1738"/>
      <c r="AQ42" s="1738"/>
      <c r="AR42" s="1738"/>
      <c r="AS42" s="1738"/>
      <c r="AT42" s="1738"/>
      <c r="AU42" s="1738"/>
      <c r="AV42" s="1738"/>
      <c r="AW42" s="1738"/>
      <c r="AX42" s="1738"/>
      <c r="AY42" s="1738"/>
      <c r="AZ42" s="1738"/>
      <c r="BA42" s="1738"/>
      <c r="BB42" s="1738"/>
      <c r="BC42" s="1738"/>
      <c r="BD42" s="1738"/>
      <c r="BE42" s="1738"/>
      <c r="BF42" s="1738"/>
      <c r="BG42" s="1738"/>
      <c r="BH42" s="1738"/>
      <c r="BI42" s="1738"/>
      <c r="BJ42" s="1738"/>
      <c r="BK42" s="1738"/>
      <c r="BL42" s="1738"/>
      <c r="BM42" s="1738"/>
      <c r="BN42" s="1738"/>
      <c r="BO42" s="1738"/>
      <c r="BP42" s="1738"/>
      <c r="BQ42" s="1738"/>
      <c r="BR42" s="1738"/>
      <c r="BS42" s="1738"/>
      <c r="BT42" s="1738"/>
      <c r="BU42" s="1738"/>
      <c r="BV42" s="1738"/>
      <c r="BW42" s="1738"/>
      <c r="BX42" s="1738"/>
      <c r="BY42" s="1738"/>
      <c r="BZ42" s="1738"/>
      <c r="CA42" s="1738"/>
      <c r="CB42" s="1738"/>
      <c r="CC42" s="1738"/>
      <c r="CD42" s="1815"/>
      <c r="CH42" s="1738"/>
      <c r="CI42" s="1738"/>
      <c r="CJ42" s="1738"/>
      <c r="CK42" s="1738"/>
      <c r="CL42" s="356"/>
      <c r="CO42" s="1819"/>
      <c r="CP42" s="1819"/>
      <c r="CQ42" s="1819"/>
      <c r="CR42" s="1819"/>
      <c r="CS42" s="1820"/>
      <c r="CT42" s="1820"/>
      <c r="CU42" s="1820"/>
      <c r="CV42" s="1820"/>
      <c r="CW42" s="1820"/>
      <c r="CX42" s="1820"/>
      <c r="CY42" s="1820"/>
      <c r="CZ42" s="1820"/>
      <c r="DA42" s="148"/>
      <c r="DB42" s="356"/>
      <c r="DC42" s="356"/>
      <c r="DD42" s="1819"/>
      <c r="DE42" s="1819"/>
      <c r="DF42" s="1819"/>
      <c r="DG42" s="1819"/>
      <c r="DH42" s="1820"/>
      <c r="DI42" s="1820"/>
      <c r="DJ42" s="1820"/>
      <c r="DK42" s="1820"/>
      <c r="DL42" s="1820"/>
      <c r="DM42" s="1820"/>
      <c r="DN42" s="1820"/>
      <c r="DO42" s="1820"/>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row>
    <row r="43" spans="2:171" s="1804" customFormat="1" ht="30" customHeight="1">
      <c r="B43" s="1824"/>
      <c r="C43" s="1738"/>
      <c r="D43" s="356" t="s">
        <v>1935</v>
      </c>
      <c r="E43" s="356"/>
      <c r="F43" s="1738"/>
      <c r="G43" s="1738"/>
      <c r="H43" s="1738"/>
      <c r="I43" s="1738"/>
      <c r="J43" s="1738"/>
      <c r="K43" s="1738"/>
      <c r="L43" s="1738"/>
      <c r="M43" s="1738"/>
      <c r="N43" s="1738"/>
      <c r="O43" s="1738"/>
      <c r="P43" s="1738"/>
      <c r="Q43" s="1738"/>
      <c r="R43" s="1738"/>
      <c r="S43" s="1738"/>
      <c r="T43" s="1738"/>
      <c r="U43" s="1738"/>
      <c r="V43" s="1738"/>
      <c r="W43" s="1738"/>
      <c r="X43" s="1738"/>
      <c r="Y43" s="1738"/>
      <c r="Z43" s="1738"/>
      <c r="AA43" s="1738"/>
      <c r="AB43" s="1738"/>
      <c r="AC43" s="1738"/>
      <c r="AD43" s="1738"/>
      <c r="AE43" s="1738"/>
      <c r="AF43" s="1738"/>
      <c r="AG43" s="1738"/>
      <c r="AH43" s="1738"/>
      <c r="AI43" s="1738"/>
      <c r="AJ43" s="1738"/>
      <c r="AK43" s="1738"/>
      <c r="AL43" s="1738"/>
      <c r="AM43" s="1738"/>
      <c r="AN43" s="1738"/>
      <c r="AO43" s="1738"/>
      <c r="AP43" s="1738"/>
      <c r="AQ43" s="1738"/>
      <c r="AR43" s="1738"/>
      <c r="AS43" s="1738"/>
      <c r="AT43" s="1738"/>
      <c r="AU43" s="1738"/>
      <c r="AV43" s="1738"/>
      <c r="AW43" s="1738"/>
      <c r="AX43" s="1738"/>
      <c r="AY43" s="1738"/>
      <c r="AZ43" s="1738"/>
      <c r="BA43" s="1738"/>
      <c r="BB43" s="1738"/>
      <c r="BC43" s="1738"/>
      <c r="BD43" s="1738"/>
      <c r="BE43" s="1738"/>
      <c r="BF43" s="1738"/>
      <c r="BG43" s="1738"/>
      <c r="BH43" s="1738"/>
      <c r="BI43" s="1738"/>
      <c r="BJ43" s="1738"/>
      <c r="BK43" s="1738"/>
      <c r="BL43" s="1738"/>
      <c r="BM43" s="1738"/>
      <c r="BN43" s="1738"/>
      <c r="BO43" s="1738"/>
      <c r="BP43" s="1738"/>
      <c r="BQ43" s="1738"/>
      <c r="BR43" s="1738"/>
      <c r="BS43" s="1738"/>
      <c r="BT43" s="1738"/>
      <c r="BU43" s="1738"/>
      <c r="BV43" s="1738"/>
      <c r="BW43" s="1738"/>
      <c r="BX43" s="1738"/>
      <c r="BY43" s="1738"/>
      <c r="BZ43" s="1738"/>
      <c r="CA43" s="1738"/>
      <c r="CB43" s="1738"/>
      <c r="CC43" s="1738"/>
      <c r="CD43" s="1815"/>
      <c r="CH43" s="1738"/>
      <c r="CI43" s="1738"/>
      <c r="CJ43" s="1738"/>
      <c r="CK43" s="1738"/>
      <c r="CL43" s="356"/>
      <c r="CO43" s="1819"/>
      <c r="CP43" s="1819"/>
      <c r="CQ43" s="1819"/>
      <c r="CR43" s="1819"/>
      <c r="CS43" s="1820"/>
      <c r="CT43" s="1820"/>
      <c r="CU43" s="1820"/>
      <c r="CV43" s="1820"/>
      <c r="CW43" s="1820"/>
      <c r="CX43" s="1820"/>
      <c r="CY43" s="1820"/>
      <c r="CZ43" s="1820"/>
      <c r="DA43" s="148"/>
      <c r="DB43" s="356"/>
      <c r="DC43" s="356"/>
      <c r="DD43" s="1819"/>
      <c r="DE43" s="1819"/>
      <c r="DF43" s="1819"/>
      <c r="DG43" s="1819"/>
      <c r="DH43" s="1820"/>
      <c r="DI43" s="1820"/>
      <c r="DJ43" s="1820"/>
      <c r="DK43" s="1820"/>
      <c r="DL43" s="1820"/>
      <c r="DM43" s="1820"/>
      <c r="DN43" s="1820"/>
      <c r="DO43" s="1820"/>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row>
    <row r="44" spans="2:171" s="143" customFormat="1" ht="30" customHeight="1">
      <c r="B44" s="481"/>
      <c r="C44" s="1738"/>
      <c r="D44" s="356" t="s">
        <v>133</v>
      </c>
      <c r="E44" s="356"/>
      <c r="F44" s="1738"/>
      <c r="G44" s="1738"/>
      <c r="H44" s="1738"/>
      <c r="I44" s="1738"/>
      <c r="J44" s="1738"/>
      <c r="K44" s="1738"/>
      <c r="L44" s="1738"/>
      <c r="M44" s="1738"/>
      <c r="N44" s="1738"/>
      <c r="O44" s="1738"/>
      <c r="P44" s="1738"/>
      <c r="Q44" s="1738"/>
      <c r="R44" s="1738"/>
      <c r="S44" s="1738"/>
      <c r="T44" s="1738"/>
      <c r="U44" s="1738"/>
      <c r="V44" s="1738"/>
      <c r="W44" s="1738"/>
      <c r="X44" s="1738"/>
      <c r="Y44" s="1738"/>
      <c r="Z44" s="1738"/>
      <c r="AA44" s="1738"/>
      <c r="AB44" s="1738"/>
      <c r="AC44" s="1738"/>
      <c r="AD44" s="1738"/>
      <c r="AE44" s="1738"/>
      <c r="AF44" s="1738"/>
      <c r="AG44" s="1738"/>
      <c r="AH44" s="1738"/>
      <c r="AI44" s="1738"/>
      <c r="AJ44" s="1738"/>
      <c r="AK44" s="1738"/>
      <c r="AL44" s="1738"/>
      <c r="AM44" s="1738"/>
      <c r="AN44" s="1738"/>
      <c r="AO44" s="1738"/>
      <c r="AP44" s="1738"/>
      <c r="AQ44" s="1738"/>
      <c r="AR44" s="1738"/>
      <c r="AS44" s="1738"/>
      <c r="AT44" s="1738"/>
      <c r="AU44" s="1738"/>
      <c r="AV44" s="1738"/>
      <c r="AW44" s="1738"/>
      <c r="AX44" s="1738"/>
      <c r="AY44" s="1738"/>
      <c r="AZ44" s="1738"/>
      <c r="BA44" s="1738"/>
      <c r="BB44" s="1738"/>
      <c r="BC44" s="1738"/>
      <c r="BD44" s="1738"/>
      <c r="BE44" s="1738"/>
      <c r="BF44" s="1738"/>
      <c r="BG44" s="1738"/>
      <c r="BH44" s="1738"/>
      <c r="BI44" s="1738"/>
      <c r="BJ44" s="1738"/>
      <c r="BK44" s="1738"/>
      <c r="BL44" s="1738"/>
      <c r="BM44" s="1738"/>
      <c r="BN44" s="1738"/>
      <c r="BO44" s="1738"/>
      <c r="BP44" s="1738"/>
      <c r="BQ44" s="1738"/>
      <c r="BR44" s="1738"/>
      <c r="BS44" s="1738"/>
      <c r="BT44" s="1738"/>
      <c r="BU44" s="1738"/>
      <c r="BV44" s="1738"/>
      <c r="BW44" s="1738"/>
      <c r="BX44" s="1738"/>
      <c r="BY44" s="1738"/>
      <c r="BZ44" s="1738"/>
      <c r="CA44" s="1738"/>
      <c r="CB44" s="1738"/>
      <c r="CC44" s="1738"/>
      <c r="CD44" s="1828"/>
      <c r="CH44" s="1738"/>
      <c r="CI44" s="1738"/>
      <c r="CJ44" s="1738"/>
      <c r="CK44" s="1738"/>
      <c r="CL44" s="356"/>
      <c r="CO44" s="1819"/>
      <c r="CP44" s="1819"/>
      <c r="CQ44" s="1819"/>
      <c r="CR44" s="1819"/>
      <c r="CS44" s="1820"/>
      <c r="CT44" s="1820"/>
      <c r="CU44" s="1820"/>
      <c r="CV44" s="1820"/>
      <c r="CW44" s="1820"/>
      <c r="CX44" s="1820"/>
      <c r="CY44" s="1820"/>
      <c r="CZ44" s="1820"/>
      <c r="DA44" s="148"/>
      <c r="DB44" s="356"/>
      <c r="DC44" s="356"/>
      <c r="DD44" s="1819"/>
      <c r="DE44" s="1819"/>
      <c r="DF44" s="1819"/>
      <c r="DG44" s="1819"/>
      <c r="DH44" s="1820"/>
      <c r="DI44" s="1820"/>
      <c r="DJ44" s="1820"/>
      <c r="DK44" s="1820"/>
      <c r="DL44" s="1820"/>
      <c r="DM44" s="1820"/>
      <c r="DN44" s="1820"/>
      <c r="DO44" s="1820"/>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row>
    <row r="45" spans="2:171" s="143" customFormat="1" ht="30" customHeight="1">
      <c r="B45" s="481"/>
      <c r="C45" s="1738"/>
      <c r="D45" s="145" t="s">
        <v>1936</v>
      </c>
      <c r="E45" s="356"/>
      <c r="F45" s="1738"/>
      <c r="G45" s="1738"/>
      <c r="H45" s="1738"/>
      <c r="I45" s="1738"/>
      <c r="J45" s="1738"/>
      <c r="K45" s="1738"/>
      <c r="L45" s="1738"/>
      <c r="M45" s="1738"/>
      <c r="N45" s="1738"/>
      <c r="O45" s="1738"/>
      <c r="P45" s="1738"/>
      <c r="Q45" s="1738"/>
      <c r="R45" s="1738"/>
      <c r="S45" s="1738"/>
      <c r="T45" s="1738"/>
      <c r="U45" s="1738"/>
      <c r="V45" s="1738"/>
      <c r="W45" s="1738"/>
      <c r="X45" s="1738"/>
      <c r="Y45" s="1738"/>
      <c r="Z45" s="1738"/>
      <c r="AA45" s="1738"/>
      <c r="AB45" s="1738"/>
      <c r="AC45" s="1738"/>
      <c r="AD45" s="1738"/>
      <c r="AE45" s="1738"/>
      <c r="AF45" s="1738"/>
      <c r="AG45" s="1738"/>
      <c r="AH45" s="1738"/>
      <c r="AI45" s="1738"/>
      <c r="AJ45" s="1738"/>
      <c r="AK45" s="1738"/>
      <c r="AL45" s="1738"/>
      <c r="AM45" s="1738"/>
      <c r="AN45" s="1738"/>
      <c r="AO45" s="1738"/>
      <c r="AP45" s="1738"/>
      <c r="AQ45" s="1738"/>
      <c r="AR45" s="1738"/>
      <c r="AS45" s="1738"/>
      <c r="AT45" s="1738"/>
      <c r="AU45" s="1738"/>
      <c r="AV45" s="1738"/>
      <c r="AW45" s="1738"/>
      <c r="AX45" s="1738"/>
      <c r="AY45" s="1738"/>
      <c r="AZ45" s="1738"/>
      <c r="BA45" s="1738"/>
      <c r="BB45" s="1738"/>
      <c r="BC45" s="1738"/>
      <c r="BD45" s="1738"/>
      <c r="BE45" s="1738"/>
      <c r="BF45" s="1738"/>
      <c r="BG45" s="1738"/>
      <c r="BH45" s="1738"/>
      <c r="BI45" s="1738"/>
      <c r="BJ45" s="1738"/>
      <c r="BK45" s="1738"/>
      <c r="BL45" s="1738"/>
      <c r="BM45" s="1738"/>
      <c r="BN45" s="1738"/>
      <c r="BO45" s="1738"/>
      <c r="BP45" s="1738"/>
      <c r="BQ45" s="1738"/>
      <c r="BR45" s="1738"/>
      <c r="BS45" s="1738"/>
      <c r="BT45" s="1738"/>
      <c r="BU45" s="1738"/>
      <c r="BV45" s="1738"/>
      <c r="BW45" s="1738"/>
      <c r="BX45" s="1738"/>
      <c r="BY45" s="1738"/>
      <c r="BZ45" s="1738"/>
      <c r="CA45" s="1738"/>
      <c r="CB45" s="1738"/>
      <c r="CC45" s="1738"/>
      <c r="CD45" s="1828"/>
      <c r="CH45" s="1738"/>
      <c r="CI45" s="1738"/>
      <c r="CJ45" s="1738"/>
      <c r="CK45" s="1738"/>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row>
    <row r="46" spans="2:171" s="143" customFormat="1" ht="30" customHeight="1">
      <c r="B46" s="1766"/>
      <c r="C46" s="1738"/>
      <c r="D46" s="145"/>
      <c r="E46" s="356"/>
      <c r="F46" s="1738"/>
      <c r="G46" s="1738"/>
      <c r="H46" s="1738"/>
      <c r="I46" s="1738"/>
      <c r="J46" s="1738"/>
      <c r="K46" s="1738"/>
      <c r="L46" s="1738"/>
      <c r="M46" s="1738"/>
      <c r="N46" s="1738"/>
      <c r="O46" s="1738"/>
      <c r="P46" s="1738"/>
      <c r="Q46" s="1738"/>
      <c r="R46" s="1738"/>
      <c r="S46" s="1738"/>
      <c r="T46" s="1738"/>
      <c r="U46" s="1738"/>
      <c r="V46" s="1738"/>
      <c r="W46" s="1738"/>
      <c r="X46" s="1738"/>
      <c r="Y46" s="1738"/>
      <c r="Z46" s="1738"/>
      <c r="AA46" s="1738"/>
      <c r="AB46" s="1738"/>
      <c r="AC46" s="1738"/>
      <c r="AD46" s="1738"/>
      <c r="AE46" s="1738"/>
      <c r="AF46" s="1738"/>
      <c r="AG46" s="1738"/>
      <c r="AH46" s="1738"/>
      <c r="AI46" s="1738"/>
      <c r="AJ46" s="1738"/>
      <c r="AK46" s="1738"/>
      <c r="AL46" s="1738"/>
      <c r="AM46" s="1738"/>
      <c r="AN46" s="1738"/>
      <c r="AO46" s="1738"/>
      <c r="AP46" s="1738"/>
      <c r="AQ46" s="1738"/>
      <c r="AR46" s="1738"/>
      <c r="AS46" s="1738"/>
      <c r="AT46" s="1738"/>
      <c r="AU46" s="1738"/>
      <c r="AV46" s="1738"/>
      <c r="AW46" s="1738"/>
      <c r="AX46" s="1738"/>
      <c r="AY46" s="1738"/>
      <c r="AZ46" s="1738"/>
      <c r="BA46" s="1738"/>
      <c r="BB46" s="1738"/>
      <c r="BC46" s="1738"/>
      <c r="BD46" s="1738"/>
      <c r="BE46" s="1738"/>
      <c r="BF46" s="1738"/>
      <c r="BG46" s="1738"/>
      <c r="BH46" s="1738"/>
      <c r="BI46" s="1738"/>
      <c r="BJ46" s="1738"/>
      <c r="BK46" s="1738"/>
      <c r="BL46" s="1738"/>
      <c r="BM46" s="1738"/>
      <c r="BN46" s="1738"/>
      <c r="BO46" s="1738"/>
      <c r="BP46" s="1738"/>
      <c r="BQ46" s="1738"/>
      <c r="BR46" s="1738"/>
      <c r="BS46" s="1738"/>
      <c r="BT46" s="1738"/>
      <c r="BU46" s="1738"/>
      <c r="BV46" s="22"/>
      <c r="BW46" s="22"/>
      <c r="BX46" s="22"/>
      <c r="BY46" s="258" t="s">
        <v>1857</v>
      </c>
      <c r="BZ46" s="22"/>
      <c r="CA46" s="22"/>
      <c r="CB46" s="1738"/>
      <c r="CC46" s="1738"/>
      <c r="CD46" s="1767"/>
      <c r="CH46" s="1738"/>
      <c r="CI46" s="1738"/>
      <c r="CJ46" s="1738"/>
      <c r="CK46" s="1738"/>
      <c r="CL46" s="22"/>
      <c r="CM46" s="1738"/>
      <c r="CN46" s="1738"/>
      <c r="CO46" s="1738"/>
      <c r="CP46" s="1738"/>
      <c r="CQ46" s="1738"/>
      <c r="CR46" s="1738"/>
      <c r="CS46" s="1738"/>
      <c r="CT46" s="1738"/>
      <c r="CU46" s="1738"/>
      <c r="CV46" s="1738"/>
      <c r="CW46" s="1738"/>
      <c r="CX46" s="1738"/>
      <c r="CY46" s="1738"/>
      <c r="CZ46" s="1738"/>
      <c r="DA46" s="1738"/>
      <c r="DB46" s="1738"/>
      <c r="DC46" s="1738"/>
      <c r="DD46" s="1738"/>
      <c r="DE46" s="1738"/>
      <c r="DF46" s="1738"/>
      <c r="DG46" s="1738"/>
      <c r="DH46" s="1738"/>
      <c r="DI46" s="1738"/>
      <c r="DJ46" s="1738"/>
      <c r="DK46" s="1738"/>
      <c r="DL46" s="1738"/>
      <c r="DM46" s="1738"/>
      <c r="DN46" s="1738"/>
      <c r="DO46" s="1738"/>
      <c r="DP46" s="1738"/>
      <c r="DQ46" s="1738"/>
      <c r="DR46" s="1738"/>
      <c r="DS46" s="1738"/>
      <c r="DT46" s="1738"/>
      <c r="DU46" s="1738"/>
      <c r="DV46" s="1738"/>
      <c r="DW46" s="1738"/>
      <c r="DX46" s="1738"/>
      <c r="DY46" s="1738"/>
      <c r="DZ46" s="22"/>
      <c r="EA46" s="22"/>
      <c r="EB46" s="22"/>
      <c r="EM46" s="160"/>
      <c r="EN46" s="160"/>
      <c r="EO46" s="160"/>
      <c r="EP46" s="160"/>
      <c r="EQ46" s="160"/>
      <c r="ER46" s="160"/>
      <c r="ES46" s="160"/>
      <c r="ET46" s="160"/>
      <c r="EU46" s="160"/>
      <c r="EV46" s="160"/>
      <c r="EW46" s="160"/>
      <c r="EX46" s="160"/>
      <c r="EY46" s="160"/>
      <c r="EZ46" s="160"/>
      <c r="FA46" s="160"/>
      <c r="FB46" s="160"/>
      <c r="FC46" s="160"/>
      <c r="FD46" s="160"/>
      <c r="FE46" s="160"/>
      <c r="FF46" s="160"/>
      <c r="FG46" s="160"/>
      <c r="FH46" s="160"/>
      <c r="FI46" s="160"/>
    </row>
    <row r="47" spans="2:171" s="143" customFormat="1" ht="30" customHeight="1">
      <c r="B47" s="1766"/>
      <c r="C47" s="1738"/>
      <c r="D47" s="147" t="s">
        <v>19</v>
      </c>
      <c r="E47" s="160"/>
      <c r="F47" s="148" t="s">
        <v>1937</v>
      </c>
      <c r="G47" s="160"/>
      <c r="H47" s="1738"/>
      <c r="I47" s="1738"/>
      <c r="J47" s="1738"/>
      <c r="K47" s="1738"/>
      <c r="L47" s="1738"/>
      <c r="M47" s="1738"/>
      <c r="N47" s="1738"/>
      <c r="O47" s="1738"/>
      <c r="P47" s="1738"/>
      <c r="Q47" s="1738"/>
      <c r="R47" s="1738"/>
      <c r="S47" s="1738"/>
      <c r="T47" s="1738"/>
      <c r="U47" s="1738"/>
      <c r="V47" s="1738"/>
      <c r="W47" s="1738"/>
      <c r="X47" s="1738"/>
      <c r="Y47" s="1738"/>
      <c r="Z47" s="1738"/>
      <c r="AA47" s="1738"/>
      <c r="AB47" s="1738"/>
      <c r="AC47" s="1738"/>
      <c r="AD47" s="1738"/>
      <c r="AE47" s="1738"/>
      <c r="AF47" s="1738"/>
      <c r="AG47" s="1738"/>
      <c r="AH47" s="1738"/>
      <c r="AI47" s="3099">
        <v>44</v>
      </c>
      <c r="AJ47" s="3099"/>
      <c r="AK47" s="3273"/>
      <c r="AL47" s="3258"/>
      <c r="AM47" s="3259"/>
      <c r="AN47" s="3260"/>
      <c r="AO47" s="1738"/>
      <c r="AP47" s="1738"/>
      <c r="AQ47" s="1738"/>
      <c r="AR47" s="1738"/>
      <c r="AS47" s="147" t="s">
        <v>399</v>
      </c>
      <c r="AT47" s="160"/>
      <c r="AU47" s="148" t="s">
        <v>1938</v>
      </c>
      <c r="AV47" s="160"/>
      <c r="AW47" s="160"/>
      <c r="AX47" s="160"/>
      <c r="AY47" s="160"/>
      <c r="AZ47" s="160"/>
      <c r="BA47" s="160"/>
      <c r="BB47" s="160"/>
      <c r="BC47" s="1738"/>
      <c r="BD47" s="1738"/>
      <c r="BE47" s="1738"/>
      <c r="BF47" s="1738"/>
      <c r="BG47" s="1738"/>
      <c r="BH47" s="1738"/>
      <c r="BI47" s="1738"/>
      <c r="BJ47" s="1738"/>
      <c r="BK47" s="1738"/>
      <c r="BL47" s="1738"/>
      <c r="BM47" s="1738"/>
      <c r="BN47" s="1738"/>
      <c r="BO47" s="1738"/>
      <c r="BP47" s="1738"/>
      <c r="BQ47" s="1738"/>
      <c r="BR47" s="1738"/>
      <c r="BS47" s="1738"/>
      <c r="BT47" s="1738"/>
      <c r="BU47" s="1738"/>
      <c r="BV47" s="2275" t="s">
        <v>1939</v>
      </c>
      <c r="BW47" s="3099"/>
      <c r="BX47" s="3273"/>
      <c r="BY47" s="3258"/>
      <c r="BZ47" s="3259"/>
      <c r="CA47" s="3260"/>
      <c r="CB47" s="1738"/>
      <c r="CC47" s="1738"/>
      <c r="CD47" s="1767"/>
      <c r="CH47" s="1738"/>
      <c r="CI47" s="1738"/>
      <c r="CJ47" s="1738"/>
      <c r="CK47" s="1738"/>
      <c r="CL47" s="22"/>
      <c r="CM47" s="1738"/>
      <c r="CN47" s="1738"/>
      <c r="CO47" s="1738"/>
      <c r="CP47" s="1738"/>
      <c r="CQ47" s="1738"/>
      <c r="CR47" s="1738"/>
      <c r="CS47" s="1738"/>
      <c r="CT47" s="1738"/>
      <c r="CU47" s="1738"/>
      <c r="CV47" s="1738"/>
      <c r="CW47" s="1738"/>
      <c r="CX47" s="1738"/>
      <c r="CY47" s="1738"/>
      <c r="CZ47" s="1738"/>
      <c r="DA47" s="1738"/>
      <c r="DB47" s="1738"/>
      <c r="DC47" s="1738"/>
      <c r="DD47" s="1738"/>
      <c r="DE47" s="1738"/>
      <c r="DF47" s="1738"/>
      <c r="DG47" s="1738"/>
      <c r="DH47" s="1738"/>
      <c r="DI47" s="1738"/>
      <c r="DJ47" s="1738"/>
      <c r="DK47" s="1738"/>
      <c r="DL47" s="1738"/>
      <c r="DM47" s="1738"/>
      <c r="DN47" s="1738"/>
      <c r="DO47" s="1738"/>
      <c r="DP47" s="1738"/>
      <c r="DQ47" s="1738"/>
      <c r="DR47" s="1738"/>
      <c r="DS47" s="1738"/>
      <c r="DT47" s="1738"/>
      <c r="DU47" s="1738"/>
      <c r="DV47" s="1738"/>
      <c r="DW47" s="1738"/>
      <c r="DX47" s="1738"/>
      <c r="DY47" s="1738"/>
      <c r="DZ47" s="22"/>
      <c r="EA47" s="22"/>
      <c r="EB47" s="22"/>
      <c r="EM47" s="160"/>
      <c r="EN47" s="160"/>
      <c r="EO47" s="160"/>
      <c r="EP47" s="160"/>
      <c r="EQ47" s="160"/>
      <c r="ER47" s="160"/>
      <c r="ES47" s="160"/>
      <c r="ET47" s="160"/>
      <c r="EU47" s="160"/>
      <c r="EV47" s="160"/>
      <c r="EW47" s="160"/>
      <c r="EX47" s="160"/>
      <c r="EY47" s="160"/>
      <c r="EZ47" s="160"/>
      <c r="FA47" s="160"/>
      <c r="FB47" s="160"/>
      <c r="FC47" s="160"/>
      <c r="FD47" s="160"/>
      <c r="FE47" s="160"/>
      <c r="FF47" s="160"/>
      <c r="FG47" s="160"/>
      <c r="FH47" s="160"/>
      <c r="FI47" s="160"/>
    </row>
    <row r="48" spans="2:171" s="143" customFormat="1" ht="30" customHeight="1">
      <c r="B48" s="1766"/>
      <c r="C48" s="1738"/>
      <c r="D48" s="160"/>
      <c r="E48" s="160"/>
      <c r="F48" s="148" t="s">
        <v>1940</v>
      </c>
      <c r="G48" s="160"/>
      <c r="H48" s="1738"/>
      <c r="I48" s="1738"/>
      <c r="J48" s="1738"/>
      <c r="K48" s="1738"/>
      <c r="L48" s="1738"/>
      <c r="M48" s="1738"/>
      <c r="N48" s="1738"/>
      <c r="O48" s="1738"/>
      <c r="P48" s="1738"/>
      <c r="Q48" s="1738"/>
      <c r="R48" s="1738"/>
      <c r="S48" s="1738"/>
      <c r="T48" s="1738"/>
      <c r="U48" s="1738"/>
      <c r="V48" s="1738"/>
      <c r="W48" s="1738"/>
      <c r="X48" s="1738"/>
      <c r="Y48" s="1738"/>
      <c r="Z48" s="1738"/>
      <c r="AA48" s="1738"/>
      <c r="AB48" s="1738"/>
      <c r="AC48" s="1738"/>
      <c r="AD48" s="1738"/>
      <c r="AE48" s="1738"/>
      <c r="AF48" s="1738"/>
      <c r="AG48" s="1738"/>
      <c r="AH48" s="1738"/>
      <c r="AI48" s="3099"/>
      <c r="AJ48" s="3099"/>
      <c r="AK48" s="3273"/>
      <c r="AL48" s="3261"/>
      <c r="AM48" s="3262"/>
      <c r="AN48" s="3263"/>
      <c r="AO48" s="1738"/>
      <c r="AP48" s="1738"/>
      <c r="AQ48" s="1738"/>
      <c r="AR48" s="1738"/>
      <c r="AS48" s="160"/>
      <c r="AT48" s="160"/>
      <c r="AU48" s="152" t="s">
        <v>1941</v>
      </c>
      <c r="AV48" s="160"/>
      <c r="AW48" s="160"/>
      <c r="AX48" s="160"/>
      <c r="AY48" s="160"/>
      <c r="AZ48" s="160"/>
      <c r="BA48" s="160"/>
      <c r="BB48" s="160"/>
      <c r="BC48" s="1738"/>
      <c r="BD48" s="1738"/>
      <c r="BE48" s="1738"/>
      <c r="BF48" s="1738"/>
      <c r="BG48" s="1738"/>
      <c r="BH48" s="1738"/>
      <c r="BI48" s="1738"/>
      <c r="BJ48" s="1738"/>
      <c r="BK48" s="1738"/>
      <c r="BL48" s="1738"/>
      <c r="BM48" s="1738"/>
      <c r="BN48" s="1738"/>
      <c r="BO48" s="1738"/>
      <c r="BP48" s="1738"/>
      <c r="BQ48" s="1738"/>
      <c r="BR48" s="1738"/>
      <c r="BS48" s="1738"/>
      <c r="BT48" s="1738"/>
      <c r="BU48" s="1738"/>
      <c r="BV48" s="3099"/>
      <c r="BW48" s="3099"/>
      <c r="BX48" s="3273"/>
      <c r="BY48" s="3261"/>
      <c r="BZ48" s="3262"/>
      <c r="CA48" s="3263"/>
      <c r="CB48" s="1738"/>
      <c r="CC48" s="1738"/>
      <c r="CD48" s="1767"/>
      <c r="CH48" s="1738"/>
      <c r="CI48" s="1738"/>
      <c r="CJ48" s="1738"/>
      <c r="CK48" s="1738"/>
      <c r="CL48" s="22"/>
      <c r="CM48" s="1738"/>
      <c r="CN48" s="1738"/>
      <c r="CO48" s="1738"/>
      <c r="CP48" s="1738"/>
      <c r="CQ48" s="1738"/>
      <c r="CR48" s="1738"/>
      <c r="CS48" s="1738"/>
      <c r="CT48" s="1738"/>
      <c r="CU48" s="1738"/>
      <c r="CV48" s="1738"/>
      <c r="CW48" s="1738"/>
      <c r="CX48" s="1738"/>
      <c r="CY48" s="1738"/>
      <c r="CZ48" s="1738"/>
      <c r="DA48" s="1738"/>
      <c r="DB48" s="1738"/>
      <c r="DC48" s="1738"/>
      <c r="DD48" s="1738"/>
      <c r="DE48" s="1738"/>
      <c r="DF48" s="1738"/>
      <c r="DG48" s="1738"/>
      <c r="DH48" s="1738"/>
      <c r="DI48" s="1738"/>
      <c r="DJ48" s="1738"/>
      <c r="DK48" s="1738"/>
      <c r="DL48" s="1738"/>
      <c r="DM48" s="1738"/>
      <c r="DN48" s="1738"/>
      <c r="DO48" s="1738"/>
      <c r="DP48" s="1738"/>
      <c r="DQ48" s="1738"/>
      <c r="DR48" s="1738"/>
      <c r="DS48" s="1738"/>
      <c r="DT48" s="1738"/>
      <c r="DU48" s="1738"/>
      <c r="DV48" s="1738"/>
      <c r="DW48" s="1738"/>
      <c r="DX48" s="1738"/>
      <c r="DY48" s="1738"/>
      <c r="DZ48" s="148"/>
      <c r="EA48" s="148"/>
      <c r="EB48" s="148"/>
      <c r="EM48" s="160"/>
      <c r="EN48" s="160"/>
      <c r="EO48" s="160"/>
      <c r="EP48" s="160"/>
      <c r="EQ48" s="160"/>
      <c r="ER48" s="160"/>
      <c r="ES48" s="160"/>
      <c r="ET48" s="160"/>
      <c r="EU48" s="160"/>
      <c r="EV48" s="160"/>
      <c r="EW48" s="160"/>
      <c r="EX48" s="160"/>
      <c r="EY48" s="160"/>
      <c r="EZ48" s="160"/>
      <c r="FA48" s="160"/>
      <c r="FB48" s="160"/>
      <c r="FC48" s="160"/>
      <c r="FD48" s="160"/>
      <c r="FE48" s="160"/>
      <c r="FF48" s="160"/>
      <c r="FG48" s="160"/>
      <c r="FH48" s="148"/>
      <c r="FI48" s="148"/>
    </row>
    <row r="49" spans="2:171" s="143" customFormat="1" ht="30" customHeight="1">
      <c r="B49" s="1766"/>
      <c r="C49" s="1738"/>
      <c r="D49" s="160"/>
      <c r="E49" s="160"/>
      <c r="F49" s="152" t="s">
        <v>1942</v>
      </c>
      <c r="G49" s="160"/>
      <c r="H49" s="1738"/>
      <c r="I49" s="1738"/>
      <c r="J49" s="1738"/>
      <c r="K49" s="1738"/>
      <c r="L49" s="1738"/>
      <c r="M49" s="1738"/>
      <c r="N49" s="1738"/>
      <c r="O49" s="1738"/>
      <c r="P49" s="1738"/>
      <c r="Q49" s="1738"/>
      <c r="R49" s="1738"/>
      <c r="S49" s="1738"/>
      <c r="T49" s="1738"/>
      <c r="U49" s="1738"/>
      <c r="V49" s="1738"/>
      <c r="W49" s="1738"/>
      <c r="X49" s="1738"/>
      <c r="Y49" s="1738"/>
      <c r="Z49" s="1738"/>
      <c r="AA49" s="1738"/>
      <c r="AB49" s="1738"/>
      <c r="AC49" s="1738"/>
      <c r="AD49" s="1738"/>
      <c r="AE49" s="1738"/>
      <c r="AF49" s="1738"/>
      <c r="AG49" s="1738"/>
      <c r="AH49" s="1738"/>
      <c r="AI49" s="1738"/>
      <c r="AJ49" s="1738"/>
      <c r="AK49" s="1738"/>
      <c r="AL49" s="1738"/>
      <c r="AM49" s="1738"/>
      <c r="AN49" s="1738"/>
      <c r="AO49" s="1738"/>
      <c r="AP49" s="1738"/>
      <c r="AQ49" s="1738"/>
      <c r="AR49" s="1738"/>
      <c r="AS49" s="160"/>
      <c r="AT49" s="160"/>
      <c r="AU49" s="160"/>
      <c r="AV49" s="160"/>
      <c r="AW49" s="160"/>
      <c r="AX49" s="160"/>
      <c r="AY49" s="160"/>
      <c r="AZ49" s="160"/>
      <c r="BA49" s="160"/>
      <c r="BB49" s="160"/>
      <c r="BC49" s="1738"/>
      <c r="BD49" s="1738"/>
      <c r="BE49" s="1738"/>
      <c r="BF49" s="1738"/>
      <c r="BG49" s="1738"/>
      <c r="BH49" s="1738"/>
      <c r="BI49" s="1738"/>
      <c r="BJ49" s="1738"/>
      <c r="BK49" s="1738"/>
      <c r="BL49" s="1738"/>
      <c r="BM49" s="1738"/>
      <c r="BN49" s="1738"/>
      <c r="BO49" s="1738"/>
      <c r="BP49" s="1738"/>
      <c r="BQ49" s="1738"/>
      <c r="BR49" s="1738"/>
      <c r="BS49" s="1738"/>
      <c r="BT49" s="1738"/>
      <c r="BU49" s="1738"/>
      <c r="BV49" s="148"/>
      <c r="BW49" s="148"/>
      <c r="BX49" s="148"/>
      <c r="BY49" s="148"/>
      <c r="BZ49" s="148"/>
      <c r="CA49" s="148"/>
      <c r="CB49" s="1738"/>
      <c r="CC49" s="1738"/>
      <c r="CD49" s="1767"/>
      <c r="CH49" s="1738"/>
      <c r="CI49" s="1738"/>
      <c r="CJ49" s="1738"/>
      <c r="CK49" s="1738"/>
      <c r="CL49" s="22"/>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c r="DL49" s="160"/>
      <c r="DM49" s="160"/>
      <c r="DN49" s="160"/>
      <c r="DO49" s="160"/>
      <c r="DP49" s="160"/>
      <c r="DQ49" s="160"/>
      <c r="DR49" s="148"/>
      <c r="DS49" s="148"/>
      <c r="DT49" s="148"/>
      <c r="DU49" s="148"/>
      <c r="DV49" s="148"/>
      <c r="DW49" s="148"/>
      <c r="DX49" s="148"/>
      <c r="DY49" s="148"/>
      <c r="DZ49" s="148"/>
      <c r="EA49" s="148"/>
      <c r="EB49" s="148"/>
      <c r="EM49" s="160"/>
      <c r="EN49" s="160"/>
      <c r="EO49" s="160"/>
      <c r="EP49" s="160"/>
      <c r="EQ49" s="160"/>
      <c r="ER49" s="160"/>
      <c r="ES49" s="160"/>
      <c r="ET49" s="160"/>
      <c r="EU49" s="160"/>
      <c r="EV49" s="160"/>
      <c r="EW49" s="160"/>
      <c r="EX49" s="160"/>
      <c r="EY49" s="160"/>
      <c r="EZ49" s="160"/>
      <c r="FA49" s="160"/>
      <c r="FB49" s="160"/>
      <c r="FC49" s="160"/>
      <c r="FD49" s="160"/>
      <c r="FE49" s="160"/>
      <c r="FF49" s="160"/>
      <c r="FG49" s="160"/>
      <c r="FH49" s="160"/>
      <c r="FI49" s="148"/>
    </row>
    <row r="50" spans="2:171" s="143" customFormat="1" ht="30" customHeight="1">
      <c r="B50" s="1766"/>
      <c r="C50" s="1738"/>
      <c r="D50" s="1738"/>
      <c r="E50" s="1738"/>
      <c r="F50" s="1738"/>
      <c r="G50" s="1738"/>
      <c r="H50" s="1738"/>
      <c r="I50" s="1738"/>
      <c r="J50" s="1738"/>
      <c r="K50" s="1738"/>
      <c r="L50" s="1738"/>
      <c r="M50" s="1738"/>
      <c r="N50" s="1738"/>
      <c r="O50" s="1738"/>
      <c r="P50" s="1738"/>
      <c r="Q50" s="1738"/>
      <c r="R50" s="1738"/>
      <c r="S50" s="1738"/>
      <c r="T50" s="1738"/>
      <c r="U50" s="1738"/>
      <c r="V50" s="1738"/>
      <c r="W50" s="1738"/>
      <c r="X50" s="1738"/>
      <c r="Y50" s="1738"/>
      <c r="Z50" s="1738"/>
      <c r="AA50" s="1738"/>
      <c r="AB50" s="1738"/>
      <c r="AC50" s="1738"/>
      <c r="AD50" s="1738"/>
      <c r="AE50" s="1738"/>
      <c r="AF50" s="1738"/>
      <c r="AG50" s="1738"/>
      <c r="AH50" s="1738"/>
      <c r="AI50" s="1738"/>
      <c r="AJ50" s="1738"/>
      <c r="AK50" s="1738"/>
      <c r="AL50" s="1885"/>
      <c r="AM50" s="1738"/>
      <c r="AN50" s="1738"/>
      <c r="AO50" s="1738"/>
      <c r="AP50" s="1738"/>
      <c r="AQ50" s="1738"/>
      <c r="AR50" s="1738"/>
      <c r="AS50" s="147" t="s">
        <v>112</v>
      </c>
      <c r="AT50" s="160"/>
      <c r="AU50" s="148" t="s">
        <v>1943</v>
      </c>
      <c r="AV50" s="160"/>
      <c r="AW50" s="160"/>
      <c r="AX50" s="160"/>
      <c r="AY50" s="160"/>
      <c r="AZ50" s="160"/>
      <c r="BA50" s="160"/>
      <c r="BB50" s="160"/>
      <c r="BC50" s="1738"/>
      <c r="BD50" s="1738"/>
      <c r="BE50" s="1738"/>
      <c r="BF50" s="1738"/>
      <c r="BG50" s="1738"/>
      <c r="BH50" s="1738"/>
      <c r="BI50" s="1738"/>
      <c r="BJ50" s="1738"/>
      <c r="BK50" s="1738"/>
      <c r="BL50" s="1738"/>
      <c r="BM50" s="1738"/>
      <c r="BN50" s="1738"/>
      <c r="BO50" s="1738"/>
      <c r="BP50" s="1738"/>
      <c r="BQ50" s="1738"/>
      <c r="BR50" s="1738"/>
      <c r="BS50" s="1738"/>
      <c r="BT50" s="1738"/>
      <c r="BU50" s="1738"/>
      <c r="BV50" s="2275" t="s">
        <v>1944</v>
      </c>
      <c r="BW50" s="3099"/>
      <c r="BX50" s="3273"/>
      <c r="BY50" s="3258"/>
      <c r="BZ50" s="3259"/>
      <c r="CA50" s="3260"/>
      <c r="CB50" s="1738"/>
      <c r="CC50" s="1738"/>
      <c r="CD50" s="1767"/>
      <c r="CH50" s="1738"/>
      <c r="CI50" s="1738"/>
      <c r="CJ50" s="1738"/>
      <c r="CK50" s="1738"/>
      <c r="CL50" s="22"/>
      <c r="CQ50" s="160"/>
      <c r="CR50" s="160"/>
      <c r="CS50" s="160"/>
      <c r="CT50" s="160"/>
      <c r="CU50" s="160"/>
      <c r="CV50" s="160"/>
      <c r="CW50" s="160"/>
      <c r="CX50" s="160"/>
      <c r="CY50" s="160"/>
      <c r="CZ50" s="160"/>
      <c r="DA50" s="160"/>
      <c r="DB50" s="160"/>
      <c r="DC50" s="160"/>
      <c r="DD50" s="160"/>
      <c r="DE50" s="160"/>
      <c r="DF50" s="160"/>
      <c r="DG50" s="160"/>
      <c r="DH50" s="160"/>
      <c r="DI50" s="160"/>
      <c r="DJ50" s="160"/>
      <c r="DK50" s="160"/>
      <c r="DL50" s="160"/>
      <c r="DM50" s="160"/>
      <c r="DN50" s="160"/>
      <c r="DO50" s="160"/>
      <c r="DP50" s="160"/>
      <c r="DQ50" s="160"/>
      <c r="DR50" s="160"/>
      <c r="DS50" s="148"/>
      <c r="DZ50" s="148"/>
      <c r="EA50" s="148"/>
      <c r="EB50" s="148"/>
      <c r="EM50" s="160"/>
      <c r="EN50" s="160"/>
      <c r="EO50" s="160"/>
      <c r="EP50" s="160"/>
      <c r="EQ50" s="160"/>
      <c r="ER50" s="160"/>
      <c r="ES50" s="160"/>
      <c r="ET50" s="160"/>
      <c r="EU50" s="160"/>
      <c r="EV50" s="160"/>
      <c r="EW50" s="160"/>
      <c r="EX50" s="160"/>
      <c r="EY50" s="160"/>
      <c r="EZ50" s="160"/>
      <c r="FA50" s="160"/>
      <c r="FB50" s="160"/>
      <c r="FC50" s="160"/>
      <c r="FD50" s="160"/>
      <c r="FE50" s="160"/>
      <c r="FF50" s="160"/>
      <c r="FG50" s="160"/>
      <c r="FH50" s="160"/>
      <c r="FI50" s="148"/>
    </row>
    <row r="51" spans="2:171" s="17" customFormat="1" ht="30" customHeight="1">
      <c r="B51" s="1766"/>
      <c r="C51" s="1738"/>
      <c r="D51" s="147" t="s">
        <v>20</v>
      </c>
      <c r="E51" s="160"/>
      <c r="F51" s="148" t="s">
        <v>1945</v>
      </c>
      <c r="G51" s="160"/>
      <c r="H51" s="1738"/>
      <c r="I51" s="1738"/>
      <c r="J51" s="1738"/>
      <c r="K51" s="1738"/>
      <c r="L51" s="1738"/>
      <c r="M51" s="1738"/>
      <c r="N51" s="1738"/>
      <c r="O51" s="1738"/>
      <c r="P51" s="1738"/>
      <c r="Q51" s="1738"/>
      <c r="R51" s="1738"/>
      <c r="S51" s="1738"/>
      <c r="T51" s="1738"/>
      <c r="U51" s="1738"/>
      <c r="V51" s="1738"/>
      <c r="W51" s="1738"/>
      <c r="X51" s="1738"/>
      <c r="Y51" s="1738"/>
      <c r="Z51" s="1738"/>
      <c r="AA51" s="1738"/>
      <c r="AB51" s="1738"/>
      <c r="AC51" s="1738"/>
      <c r="AD51" s="1738"/>
      <c r="AE51" s="1738"/>
      <c r="AF51" s="1738"/>
      <c r="AG51" s="1738"/>
      <c r="AH51" s="1738"/>
      <c r="AI51" s="2275" t="s">
        <v>1094</v>
      </c>
      <c r="AJ51" s="3099"/>
      <c r="AK51" s="3273"/>
      <c r="AL51" s="3258"/>
      <c r="AM51" s="3259"/>
      <c r="AN51" s="3260"/>
      <c r="AO51" s="1738"/>
      <c r="AP51" s="1738"/>
      <c r="AQ51" s="1738"/>
      <c r="AR51" s="1738"/>
      <c r="AS51" s="160"/>
      <c r="AT51" s="160"/>
      <c r="AU51" s="152" t="s">
        <v>1946</v>
      </c>
      <c r="AV51" s="160"/>
      <c r="AW51" s="160"/>
      <c r="AX51" s="160"/>
      <c r="AY51" s="160"/>
      <c r="AZ51" s="160"/>
      <c r="BA51" s="160"/>
      <c r="BB51" s="160"/>
      <c r="BC51" s="1738"/>
      <c r="BD51" s="1738"/>
      <c r="BE51" s="1738"/>
      <c r="BF51" s="1738"/>
      <c r="BG51" s="1738"/>
      <c r="BH51" s="1738"/>
      <c r="BI51" s="1738"/>
      <c r="BJ51" s="1738"/>
      <c r="BK51" s="1738"/>
      <c r="BL51" s="1738"/>
      <c r="BM51" s="1738"/>
      <c r="BN51" s="1738"/>
      <c r="BO51" s="1738"/>
      <c r="BP51" s="1738"/>
      <c r="BQ51" s="1738"/>
      <c r="BR51" s="1738"/>
      <c r="BS51" s="1738"/>
      <c r="BT51" s="1738"/>
      <c r="BU51" s="1738"/>
      <c r="BV51" s="3099"/>
      <c r="BW51" s="3099"/>
      <c r="BX51" s="3273"/>
      <c r="BY51" s="3261"/>
      <c r="BZ51" s="3262"/>
      <c r="CA51" s="3263"/>
      <c r="CB51" s="1738"/>
      <c r="CC51" s="1738"/>
      <c r="CD51" s="1767"/>
      <c r="CH51" s="1738"/>
      <c r="CI51" s="1738"/>
      <c r="CJ51" s="1738"/>
      <c r="CK51" s="1738"/>
      <c r="CL51" s="22"/>
      <c r="CQ51" s="160"/>
      <c r="CR51" s="160"/>
      <c r="CS51" s="160"/>
      <c r="CT51" s="160"/>
      <c r="CU51" s="160"/>
      <c r="CV51" s="160"/>
      <c r="CW51" s="160"/>
      <c r="CX51" s="160"/>
      <c r="CY51" s="160"/>
      <c r="CZ51" s="160"/>
      <c r="DA51" s="160"/>
      <c r="DB51" s="160"/>
      <c r="DC51" s="160"/>
      <c r="DD51" s="160"/>
      <c r="DE51" s="160"/>
      <c r="DF51" s="160"/>
      <c r="DG51" s="160"/>
      <c r="DH51" s="160"/>
      <c r="DI51" s="160"/>
      <c r="DJ51" s="160"/>
      <c r="DK51" s="160"/>
      <c r="DL51" s="160"/>
      <c r="DM51" s="160"/>
      <c r="DN51" s="160"/>
      <c r="DO51" s="160"/>
      <c r="DP51" s="160"/>
      <c r="DQ51" s="160"/>
      <c r="DR51" s="160"/>
      <c r="DS51" s="148"/>
      <c r="DZ51" s="148"/>
      <c r="EA51" s="148"/>
      <c r="EB51" s="148"/>
      <c r="EM51" s="160"/>
      <c r="EN51" s="160"/>
      <c r="EO51" s="160"/>
      <c r="EP51" s="160"/>
      <c r="EQ51" s="160"/>
      <c r="ER51" s="160"/>
      <c r="ES51" s="160"/>
      <c r="ET51" s="160"/>
      <c r="EU51" s="160"/>
      <c r="EV51" s="160"/>
      <c r="EW51" s="160"/>
      <c r="EX51" s="160"/>
      <c r="EY51" s="160"/>
      <c r="EZ51" s="160"/>
      <c r="FA51" s="160"/>
      <c r="FB51" s="160"/>
      <c r="FC51" s="160"/>
      <c r="FD51" s="160"/>
      <c r="FE51" s="160"/>
      <c r="FF51" s="160"/>
      <c r="FG51" s="160"/>
      <c r="FH51" s="160"/>
      <c r="FI51" s="148"/>
    </row>
    <row r="52" spans="2:171" s="17" customFormat="1" ht="39.9" customHeight="1">
      <c r="B52" s="1800"/>
      <c r="C52" s="1738"/>
      <c r="D52" s="160"/>
      <c r="E52" s="160"/>
      <c r="F52" s="152" t="s">
        <v>1947</v>
      </c>
      <c r="G52" s="160"/>
      <c r="H52" s="1738"/>
      <c r="I52" s="1738"/>
      <c r="J52" s="1738"/>
      <c r="K52" s="1738"/>
      <c r="L52" s="1738"/>
      <c r="M52" s="1738"/>
      <c r="N52" s="1738"/>
      <c r="O52" s="1738"/>
      <c r="P52" s="1738"/>
      <c r="Q52" s="1738"/>
      <c r="R52" s="1738"/>
      <c r="S52" s="1738"/>
      <c r="T52" s="1738"/>
      <c r="U52" s="1738"/>
      <c r="V52" s="1738"/>
      <c r="W52" s="1738"/>
      <c r="X52" s="1738"/>
      <c r="Y52" s="1738"/>
      <c r="Z52" s="1738"/>
      <c r="AA52" s="1738"/>
      <c r="AB52" s="1738"/>
      <c r="AC52" s="1738"/>
      <c r="AD52" s="1738"/>
      <c r="AE52" s="1738"/>
      <c r="AF52" s="1738"/>
      <c r="AG52" s="1738"/>
      <c r="AH52" s="1738"/>
      <c r="AI52" s="3099"/>
      <c r="AJ52" s="3099"/>
      <c r="AK52" s="3273"/>
      <c r="AL52" s="3261"/>
      <c r="AM52" s="3262"/>
      <c r="AN52" s="3263"/>
      <c r="AO52" s="1738"/>
      <c r="AP52" s="1738"/>
      <c r="AQ52" s="1738"/>
      <c r="AR52" s="1738"/>
      <c r="AS52" s="160"/>
      <c r="AT52" s="160"/>
      <c r="AU52" s="160"/>
      <c r="AV52" s="160"/>
      <c r="AW52" s="160"/>
      <c r="AX52" s="160"/>
      <c r="AY52" s="160"/>
      <c r="AZ52" s="160"/>
      <c r="BA52" s="160"/>
      <c r="BB52" s="160"/>
      <c r="BC52" s="1738"/>
      <c r="BD52" s="1738"/>
      <c r="BE52" s="1738"/>
      <c r="BF52" s="1738"/>
      <c r="BG52" s="1738"/>
      <c r="BH52" s="1738"/>
      <c r="BI52" s="1738"/>
      <c r="BJ52" s="1738"/>
      <c r="BK52" s="1738"/>
      <c r="BL52" s="1738"/>
      <c r="BM52" s="1738"/>
      <c r="BN52" s="1738"/>
      <c r="BO52" s="1738"/>
      <c r="BP52" s="1738"/>
      <c r="BQ52" s="1738"/>
      <c r="BR52" s="1738"/>
      <c r="BS52" s="1738"/>
      <c r="BT52" s="1738"/>
      <c r="BU52" s="1738"/>
      <c r="BV52" s="148"/>
      <c r="BW52" s="148"/>
      <c r="BX52" s="148"/>
      <c r="BY52" s="148"/>
      <c r="BZ52" s="148"/>
      <c r="CA52" s="148"/>
      <c r="CB52" s="1738"/>
      <c r="CC52" s="1738"/>
      <c r="CD52" s="1828"/>
      <c r="CH52" s="1738"/>
      <c r="CI52" s="1738"/>
      <c r="CJ52" s="1738"/>
      <c r="CK52" s="1738"/>
      <c r="CL52" s="22"/>
      <c r="CQ52" s="160"/>
      <c r="CR52" s="160"/>
      <c r="CS52" s="160"/>
      <c r="CT52" s="160"/>
      <c r="CU52" s="160"/>
      <c r="CV52" s="160"/>
      <c r="CW52" s="160"/>
      <c r="CX52" s="160"/>
      <c r="CY52" s="160"/>
      <c r="CZ52" s="160"/>
      <c r="DA52" s="160"/>
      <c r="DB52" s="160"/>
      <c r="DC52" s="160"/>
      <c r="DD52" s="160"/>
      <c r="DE52" s="160"/>
      <c r="DF52" s="160"/>
      <c r="DG52" s="160"/>
      <c r="DH52" s="160"/>
      <c r="DI52" s="160"/>
      <c r="DJ52" s="160"/>
      <c r="DK52" s="160"/>
      <c r="DL52" s="160"/>
      <c r="DM52" s="160"/>
      <c r="DN52" s="160"/>
      <c r="DO52" s="160"/>
      <c r="DP52" s="160"/>
      <c r="DQ52" s="160"/>
      <c r="DR52" s="160"/>
      <c r="DS52" s="148"/>
      <c r="DZ52" s="148"/>
      <c r="EA52" s="148"/>
      <c r="EB52" s="148"/>
      <c r="EM52" s="160"/>
      <c r="EN52" s="160"/>
      <c r="EO52" s="160"/>
      <c r="EP52" s="160"/>
      <c r="EQ52" s="160"/>
      <c r="ER52" s="160"/>
      <c r="ES52" s="160"/>
      <c r="ET52" s="160"/>
      <c r="EU52" s="160"/>
      <c r="EV52" s="160"/>
      <c r="EW52" s="160"/>
      <c r="EX52" s="160"/>
      <c r="EY52" s="160"/>
      <c r="EZ52" s="160"/>
      <c r="FA52" s="160"/>
      <c r="FB52" s="160"/>
      <c r="FC52" s="160"/>
      <c r="FD52" s="160"/>
      <c r="FE52" s="160"/>
      <c r="FF52" s="160"/>
      <c r="FG52" s="160"/>
      <c r="FH52" s="160"/>
      <c r="FI52" s="148"/>
    </row>
    <row r="53" spans="2:171" s="17" customFormat="1" ht="39.9" customHeight="1">
      <c r="B53" s="1800"/>
      <c r="C53" s="1738"/>
      <c r="D53" s="160"/>
      <c r="E53" s="160"/>
      <c r="F53" s="160"/>
      <c r="G53" s="160"/>
      <c r="H53" s="1738"/>
      <c r="I53" s="1738"/>
      <c r="J53" s="1738"/>
      <c r="K53" s="1738"/>
      <c r="L53" s="1738"/>
      <c r="M53" s="1738"/>
      <c r="N53" s="1738"/>
      <c r="O53" s="1738"/>
      <c r="P53" s="1738"/>
      <c r="Q53" s="1738"/>
      <c r="R53" s="1738"/>
      <c r="S53" s="1738"/>
      <c r="T53" s="1738"/>
      <c r="U53" s="1738"/>
      <c r="V53" s="1738"/>
      <c r="W53" s="1738"/>
      <c r="X53" s="1738"/>
      <c r="Y53" s="1738"/>
      <c r="Z53" s="1738"/>
      <c r="AA53" s="1738"/>
      <c r="AB53" s="1738"/>
      <c r="AC53" s="1738"/>
      <c r="AD53" s="1738"/>
      <c r="AE53" s="1738"/>
      <c r="AF53" s="1738"/>
      <c r="AG53" s="1738"/>
      <c r="AH53" s="1738"/>
      <c r="AI53" s="148"/>
      <c r="AJ53" s="148"/>
      <c r="AK53" s="148"/>
      <c r="AL53" s="148"/>
      <c r="AM53" s="148"/>
      <c r="AN53" s="148"/>
      <c r="AO53" s="1738"/>
      <c r="AP53" s="1738"/>
      <c r="AQ53" s="1738"/>
      <c r="AR53" s="1738"/>
      <c r="AS53" s="147" t="s">
        <v>116</v>
      </c>
      <c r="AT53" s="160"/>
      <c r="AU53" s="148" t="s">
        <v>1948</v>
      </c>
      <c r="AV53" s="160"/>
      <c r="AW53" s="160"/>
      <c r="AX53" s="160"/>
      <c r="AY53" s="160"/>
      <c r="AZ53" s="160"/>
      <c r="BA53" s="160"/>
      <c r="BB53" s="160"/>
      <c r="BC53" s="1738"/>
      <c r="BD53" s="1738"/>
      <c r="BE53" s="1738"/>
      <c r="BF53" s="1738"/>
      <c r="BG53" s="1738"/>
      <c r="BH53" s="1738"/>
      <c r="BI53" s="1738"/>
      <c r="BJ53" s="1738"/>
      <c r="BK53" s="1738"/>
      <c r="BL53" s="1738"/>
      <c r="BM53" s="1738"/>
      <c r="BN53" s="1738"/>
      <c r="BO53" s="1738"/>
      <c r="BP53" s="1738"/>
      <c r="BQ53" s="1738"/>
      <c r="BR53" s="1738"/>
      <c r="BS53" s="1738"/>
      <c r="BT53" s="1738"/>
      <c r="BU53" s="1738"/>
      <c r="BV53" s="2275" t="s">
        <v>1949</v>
      </c>
      <c r="BW53" s="3099"/>
      <c r="BX53" s="3273"/>
      <c r="BY53" s="3258"/>
      <c r="BZ53" s="3259"/>
      <c r="CA53" s="3260"/>
      <c r="CB53" s="1738"/>
      <c r="CC53" s="1738"/>
      <c r="CD53" s="1767"/>
      <c r="CH53" s="1738"/>
      <c r="CI53" s="1738"/>
      <c r="CJ53" s="1738"/>
      <c r="CK53" s="1738"/>
      <c r="CL53" s="22"/>
      <c r="CQ53" s="160"/>
      <c r="CR53" s="160"/>
      <c r="CS53" s="160"/>
      <c r="CT53" s="160"/>
      <c r="CU53" s="160"/>
      <c r="CV53" s="160"/>
      <c r="CW53" s="160"/>
      <c r="CX53" s="160"/>
      <c r="CY53" s="160"/>
      <c r="CZ53" s="160"/>
      <c r="DA53" s="160"/>
      <c r="DB53" s="160"/>
      <c r="DC53" s="160"/>
      <c r="DD53" s="160"/>
      <c r="DE53" s="160"/>
      <c r="DF53" s="160"/>
      <c r="DG53" s="160"/>
      <c r="DH53" s="160"/>
      <c r="DI53" s="160"/>
      <c r="DJ53" s="160"/>
      <c r="DK53" s="160"/>
      <c r="DL53" s="160"/>
      <c r="DM53" s="160"/>
      <c r="DN53" s="160"/>
      <c r="DO53" s="160"/>
      <c r="DP53" s="160"/>
      <c r="DQ53" s="160"/>
      <c r="DR53" s="160"/>
      <c r="DS53" s="148"/>
      <c r="DZ53" s="148"/>
      <c r="EA53" s="148"/>
      <c r="EB53" s="148"/>
      <c r="EM53" s="160"/>
      <c r="EN53" s="160"/>
      <c r="EO53" s="160"/>
      <c r="EP53" s="160"/>
      <c r="EQ53" s="160"/>
      <c r="ER53" s="160"/>
      <c r="ES53" s="160"/>
      <c r="ET53" s="160"/>
      <c r="EU53" s="160"/>
      <c r="EV53" s="160"/>
      <c r="EW53" s="160"/>
      <c r="EX53" s="160"/>
      <c r="EY53" s="160"/>
      <c r="EZ53" s="160"/>
      <c r="FA53" s="160"/>
      <c r="FB53" s="160"/>
      <c r="FC53" s="160"/>
      <c r="FD53" s="160"/>
      <c r="FE53" s="160"/>
      <c r="FF53" s="160"/>
      <c r="FG53" s="160"/>
      <c r="FH53" s="160"/>
      <c r="FI53" s="148"/>
    </row>
    <row r="54" spans="2:171" s="17" customFormat="1" ht="30" customHeight="1">
      <c r="B54" s="1800"/>
      <c r="C54" s="1738"/>
      <c r="D54" s="147" t="s">
        <v>520</v>
      </c>
      <c r="E54" s="160"/>
      <c r="F54" s="148" t="s">
        <v>1950</v>
      </c>
      <c r="G54" s="160"/>
      <c r="H54" s="1738"/>
      <c r="I54" s="1738"/>
      <c r="J54" s="1738"/>
      <c r="K54" s="1738"/>
      <c r="L54" s="1738"/>
      <c r="M54" s="1738"/>
      <c r="N54" s="1738"/>
      <c r="O54" s="1738"/>
      <c r="P54" s="1738"/>
      <c r="Q54" s="1738"/>
      <c r="R54" s="1738"/>
      <c r="S54" s="1738"/>
      <c r="T54" s="1738"/>
      <c r="U54" s="1738"/>
      <c r="V54" s="1738"/>
      <c r="W54" s="1738"/>
      <c r="X54" s="1738"/>
      <c r="Y54" s="1738"/>
      <c r="Z54" s="1738"/>
      <c r="AA54" s="1738"/>
      <c r="AB54" s="1738"/>
      <c r="AC54" s="1738"/>
      <c r="AD54" s="1738"/>
      <c r="AE54" s="1738"/>
      <c r="AF54" s="1738"/>
      <c r="AG54" s="1738"/>
      <c r="AH54" s="1738"/>
      <c r="AI54" s="2275" t="s">
        <v>1951</v>
      </c>
      <c r="AJ54" s="3099"/>
      <c r="AK54" s="3273"/>
      <c r="AL54" s="3258"/>
      <c r="AM54" s="3259"/>
      <c r="AN54" s="3260"/>
      <c r="AO54" s="1738"/>
      <c r="AP54" s="1738"/>
      <c r="AQ54" s="1738"/>
      <c r="AR54" s="1738"/>
      <c r="AS54" s="160"/>
      <c r="AT54" s="160"/>
      <c r="AU54" s="152" t="s">
        <v>1952</v>
      </c>
      <c r="AV54" s="160"/>
      <c r="AW54" s="160"/>
      <c r="AX54" s="160"/>
      <c r="AY54" s="160"/>
      <c r="AZ54" s="160"/>
      <c r="BA54" s="160"/>
      <c r="BB54" s="160"/>
      <c r="BC54" s="1738"/>
      <c r="BD54" s="1738"/>
      <c r="BE54" s="1738"/>
      <c r="BF54" s="1738"/>
      <c r="BG54" s="1738"/>
      <c r="BH54" s="1738"/>
      <c r="BI54" s="1738"/>
      <c r="BJ54" s="1738"/>
      <c r="BK54" s="1738"/>
      <c r="BL54" s="1738"/>
      <c r="BM54" s="1738"/>
      <c r="BN54" s="1738"/>
      <c r="BO54" s="1738"/>
      <c r="BP54" s="1738"/>
      <c r="BQ54" s="1738"/>
      <c r="BR54" s="1738"/>
      <c r="BS54" s="1738"/>
      <c r="BT54" s="1738"/>
      <c r="BU54" s="1738"/>
      <c r="BV54" s="3099"/>
      <c r="BW54" s="3099"/>
      <c r="BX54" s="3273"/>
      <c r="BY54" s="3261"/>
      <c r="BZ54" s="3262"/>
      <c r="CA54" s="3263"/>
      <c r="CB54" s="1738"/>
      <c r="CC54" s="1738"/>
      <c r="CD54" s="1864"/>
      <c r="CE54" s="266"/>
      <c r="CF54" s="266"/>
      <c r="CG54" s="266"/>
      <c r="CH54" s="5"/>
      <c r="CI54" s="5"/>
      <c r="CJ54" s="5"/>
      <c r="CK54" s="5"/>
      <c r="CL54" s="22"/>
      <c r="CQ54" s="160"/>
      <c r="CR54" s="160"/>
      <c r="CS54" s="160"/>
      <c r="CT54" s="160"/>
      <c r="CU54" s="160"/>
      <c r="CV54" s="160"/>
      <c r="CW54" s="160"/>
      <c r="CX54" s="160"/>
      <c r="CY54" s="160"/>
      <c r="CZ54" s="160"/>
      <c r="DA54" s="160"/>
      <c r="DB54" s="160"/>
      <c r="DC54" s="160"/>
      <c r="DD54" s="160"/>
      <c r="DE54" s="160"/>
      <c r="DF54" s="160"/>
      <c r="DG54" s="160"/>
      <c r="DH54" s="160"/>
      <c r="DI54" s="160"/>
      <c r="DJ54" s="160"/>
      <c r="DK54" s="160"/>
      <c r="DL54" s="160"/>
      <c r="DM54" s="160"/>
      <c r="DN54" s="160"/>
      <c r="DO54" s="160"/>
      <c r="DP54" s="160"/>
      <c r="DQ54" s="160"/>
      <c r="DR54" s="160"/>
      <c r="DS54" s="148"/>
      <c r="DZ54" s="148"/>
      <c r="EA54" s="148"/>
      <c r="EB54" s="148"/>
      <c r="EM54" s="160"/>
      <c r="EN54" s="160"/>
      <c r="EO54" s="160"/>
      <c r="EP54" s="160"/>
      <c r="EQ54" s="160"/>
      <c r="ER54" s="160"/>
      <c r="ES54" s="160"/>
      <c r="ET54" s="160"/>
      <c r="EU54" s="160"/>
      <c r="EV54" s="160"/>
      <c r="EW54" s="160"/>
      <c r="EX54" s="160"/>
      <c r="EY54" s="160"/>
      <c r="EZ54" s="160"/>
      <c r="FA54" s="160"/>
      <c r="FB54" s="160"/>
      <c r="FC54" s="160"/>
      <c r="FD54" s="160"/>
      <c r="FE54" s="160"/>
      <c r="FF54" s="160"/>
      <c r="FG54" s="160"/>
      <c r="FH54" s="160"/>
      <c r="FI54" s="148"/>
    </row>
    <row r="55" spans="2:171" s="17" customFormat="1" ht="30" customHeight="1">
      <c r="B55" s="1800"/>
      <c r="C55" s="1738"/>
      <c r="D55" s="160"/>
      <c r="E55" s="160"/>
      <c r="F55" s="152" t="s">
        <v>1953</v>
      </c>
      <c r="G55" s="160"/>
      <c r="H55" s="1738"/>
      <c r="I55" s="1738"/>
      <c r="J55" s="1738"/>
      <c r="K55" s="1738"/>
      <c r="L55" s="1738"/>
      <c r="M55" s="1738"/>
      <c r="N55" s="1738"/>
      <c r="O55" s="1738"/>
      <c r="P55" s="1738"/>
      <c r="Q55" s="1738"/>
      <c r="R55" s="1738"/>
      <c r="S55" s="1738"/>
      <c r="T55" s="1738"/>
      <c r="U55" s="1738"/>
      <c r="V55" s="1738"/>
      <c r="W55" s="1738"/>
      <c r="X55" s="1738"/>
      <c r="Y55" s="1738"/>
      <c r="Z55" s="1738"/>
      <c r="AA55" s="1738"/>
      <c r="AB55" s="1738"/>
      <c r="AC55" s="1738"/>
      <c r="AD55" s="1738"/>
      <c r="AE55" s="1738"/>
      <c r="AF55" s="1738"/>
      <c r="AG55" s="1738"/>
      <c r="AH55" s="1738"/>
      <c r="AI55" s="3099"/>
      <c r="AJ55" s="3099"/>
      <c r="AK55" s="3273"/>
      <c r="AL55" s="3261"/>
      <c r="AM55" s="3262"/>
      <c r="AN55" s="3263"/>
      <c r="AO55" s="1738"/>
      <c r="AP55" s="1738"/>
      <c r="AQ55" s="1738"/>
      <c r="AR55" s="1738"/>
      <c r="AS55" s="160"/>
      <c r="AT55" s="160"/>
      <c r="AU55" s="160"/>
      <c r="AV55" s="160"/>
      <c r="AW55" s="160"/>
      <c r="AX55" s="160"/>
      <c r="AY55" s="160"/>
      <c r="AZ55" s="160"/>
      <c r="BA55" s="160"/>
      <c r="BB55" s="160"/>
      <c r="BC55" s="1738"/>
      <c r="BD55" s="1738"/>
      <c r="BE55" s="1738"/>
      <c r="BF55" s="1738"/>
      <c r="BG55" s="1738"/>
      <c r="BH55" s="1738"/>
      <c r="BI55" s="1738"/>
      <c r="BJ55" s="1738"/>
      <c r="BK55" s="1738"/>
      <c r="BL55" s="1738"/>
      <c r="BM55" s="1738"/>
      <c r="BN55" s="1738"/>
      <c r="BO55" s="1738"/>
      <c r="BP55" s="1738"/>
      <c r="BQ55" s="1738"/>
      <c r="BR55" s="1738"/>
      <c r="BS55" s="1738"/>
      <c r="BT55" s="1738"/>
      <c r="BU55" s="1738"/>
      <c r="BV55" s="148"/>
      <c r="BW55" s="148"/>
      <c r="BX55" s="148"/>
      <c r="BY55" s="148"/>
      <c r="BZ55" s="148"/>
      <c r="CA55" s="148"/>
      <c r="CB55" s="1738"/>
      <c r="CC55" s="1738"/>
      <c r="CD55" s="1864"/>
      <c r="CE55" s="266"/>
      <c r="CF55" s="266"/>
      <c r="CG55" s="266"/>
      <c r="CH55" s="5"/>
      <c r="CI55" s="5"/>
      <c r="CJ55" s="5"/>
      <c r="CK55" s="5"/>
      <c r="CL55" s="22"/>
      <c r="CQ55" s="160"/>
      <c r="CR55" s="160"/>
      <c r="CS55" s="160"/>
      <c r="CT55" s="160"/>
      <c r="CU55" s="160"/>
      <c r="CV55" s="160"/>
      <c r="CW55" s="160"/>
      <c r="CX55" s="160"/>
      <c r="CY55" s="160"/>
      <c r="CZ55" s="160"/>
      <c r="DA55" s="160"/>
      <c r="DB55" s="160"/>
      <c r="DC55" s="160"/>
      <c r="DD55" s="160"/>
      <c r="DE55" s="160"/>
      <c r="DF55" s="160"/>
      <c r="DG55" s="160"/>
      <c r="DH55" s="160"/>
      <c r="DI55" s="160"/>
      <c r="DJ55" s="160"/>
      <c r="DK55" s="160"/>
      <c r="DL55" s="160"/>
      <c r="DM55" s="160"/>
      <c r="DN55" s="160"/>
      <c r="DO55" s="160"/>
      <c r="DP55" s="160"/>
      <c r="DQ55" s="160"/>
      <c r="DR55" s="160"/>
      <c r="DS55" s="148"/>
      <c r="DZ55" s="148"/>
      <c r="EA55" s="148"/>
      <c r="EB55" s="148"/>
      <c r="EM55" s="160"/>
      <c r="EN55" s="160"/>
      <c r="EO55" s="160"/>
      <c r="EP55" s="160"/>
      <c r="EQ55" s="160"/>
      <c r="ER55" s="160"/>
      <c r="ES55" s="160"/>
      <c r="ET55" s="160"/>
      <c r="EU55" s="160"/>
      <c r="EV55" s="160"/>
      <c r="EW55" s="160"/>
      <c r="EX55" s="160"/>
      <c r="EY55" s="160"/>
      <c r="EZ55" s="160"/>
      <c r="FA55" s="160"/>
      <c r="FB55" s="160"/>
      <c r="FC55" s="160"/>
      <c r="FD55" s="160"/>
      <c r="FE55" s="160"/>
      <c r="FF55" s="160"/>
      <c r="FG55" s="160"/>
      <c r="FH55" s="160"/>
      <c r="FI55" s="148"/>
    </row>
    <row r="56" spans="2:171" s="17" customFormat="1" ht="30" customHeight="1">
      <c r="B56" s="1824"/>
      <c r="C56" s="1738"/>
      <c r="D56" s="160"/>
      <c r="E56" s="160"/>
      <c r="F56" s="160"/>
      <c r="G56" s="160"/>
      <c r="H56" s="1738"/>
      <c r="I56" s="1738"/>
      <c r="J56" s="1738"/>
      <c r="K56" s="1738"/>
      <c r="L56" s="1738"/>
      <c r="M56" s="1738"/>
      <c r="N56" s="1738"/>
      <c r="O56" s="1738"/>
      <c r="P56" s="1738"/>
      <c r="Q56" s="1738"/>
      <c r="R56" s="1738"/>
      <c r="S56" s="1738"/>
      <c r="T56" s="1738"/>
      <c r="U56" s="1738"/>
      <c r="V56" s="1738"/>
      <c r="W56" s="1738"/>
      <c r="X56" s="1738"/>
      <c r="Y56" s="1738"/>
      <c r="Z56" s="1738"/>
      <c r="AA56" s="1738"/>
      <c r="AB56" s="1738"/>
      <c r="AC56" s="1738"/>
      <c r="AD56" s="1738"/>
      <c r="AE56" s="1738"/>
      <c r="AF56" s="1738"/>
      <c r="AG56" s="1738"/>
      <c r="AH56" s="1738"/>
      <c r="AI56" s="148"/>
      <c r="AJ56" s="148"/>
      <c r="AK56" s="148"/>
      <c r="AL56" s="148"/>
      <c r="AM56" s="148"/>
      <c r="AN56" s="148"/>
      <c r="AO56" s="1738"/>
      <c r="AP56" s="1738"/>
      <c r="AQ56" s="1738"/>
      <c r="AR56" s="1738"/>
      <c r="AS56" s="147" t="s">
        <v>119</v>
      </c>
      <c r="AT56" s="160"/>
      <c r="AU56" s="148" t="s">
        <v>1954</v>
      </c>
      <c r="AV56" s="160"/>
      <c r="AW56" s="160"/>
      <c r="AX56" s="160"/>
      <c r="AY56" s="160"/>
      <c r="AZ56" s="160"/>
      <c r="BA56" s="160"/>
      <c r="BB56" s="160"/>
      <c r="BC56" s="1738"/>
      <c r="BD56" s="1738"/>
      <c r="BE56" s="1738"/>
      <c r="BF56" s="1738"/>
      <c r="BG56" s="1738"/>
      <c r="BH56" s="1738"/>
      <c r="BI56" s="1738"/>
      <c r="BJ56" s="1738"/>
      <c r="BK56" s="1738"/>
      <c r="BL56" s="1738"/>
      <c r="BM56" s="1738"/>
      <c r="BN56" s="1738"/>
      <c r="BO56" s="1738"/>
      <c r="BP56" s="1738"/>
      <c r="BQ56" s="1738"/>
      <c r="BR56" s="1738"/>
      <c r="BS56" s="1738"/>
      <c r="BT56" s="1738"/>
      <c r="BU56" s="1738"/>
      <c r="BV56" s="2275" t="s">
        <v>1955</v>
      </c>
      <c r="BW56" s="3099"/>
      <c r="BX56" s="3273"/>
      <c r="BY56" s="3258"/>
      <c r="BZ56" s="3259"/>
      <c r="CA56" s="3260"/>
      <c r="CB56" s="1738"/>
      <c r="CC56" s="1738"/>
      <c r="CD56" s="1864"/>
      <c r="CE56" s="266"/>
      <c r="CF56" s="266"/>
      <c r="CG56" s="266"/>
      <c r="CH56" s="5"/>
      <c r="CI56" s="5"/>
      <c r="CJ56" s="5"/>
      <c r="CK56" s="5"/>
      <c r="CL56" s="22"/>
      <c r="CQ56" s="160"/>
      <c r="CR56" s="160"/>
      <c r="CS56" s="160"/>
      <c r="CT56" s="160"/>
      <c r="CU56" s="160"/>
      <c r="CV56" s="160"/>
      <c r="CW56" s="160"/>
      <c r="CX56" s="160"/>
      <c r="CY56" s="160"/>
      <c r="CZ56" s="160"/>
      <c r="DA56" s="160"/>
      <c r="DB56" s="160"/>
      <c r="DC56" s="160"/>
      <c r="DD56" s="160"/>
      <c r="DE56" s="160"/>
      <c r="DF56" s="160"/>
      <c r="DG56" s="160"/>
      <c r="DH56" s="160"/>
      <c r="DI56" s="160"/>
      <c r="DJ56" s="160"/>
      <c r="DK56" s="160"/>
      <c r="DL56" s="160"/>
      <c r="DM56" s="160"/>
      <c r="DN56" s="160"/>
      <c r="DO56" s="160"/>
      <c r="DP56" s="160"/>
      <c r="DQ56" s="160"/>
      <c r="DR56" s="160"/>
      <c r="DS56" s="148"/>
      <c r="DZ56" s="148"/>
      <c r="EA56" s="148"/>
      <c r="EB56" s="148"/>
      <c r="EM56" s="160"/>
      <c r="EN56" s="160"/>
      <c r="EO56" s="160"/>
      <c r="EP56" s="160"/>
      <c r="EQ56" s="160"/>
      <c r="ER56" s="160"/>
      <c r="ES56" s="160"/>
      <c r="ET56" s="160"/>
      <c r="EU56" s="160"/>
      <c r="EV56" s="160"/>
      <c r="EW56" s="160"/>
      <c r="EX56" s="160"/>
      <c r="EY56" s="160"/>
      <c r="EZ56" s="160"/>
      <c r="FA56" s="160"/>
      <c r="FB56" s="160"/>
      <c r="FC56" s="160"/>
      <c r="FD56" s="160"/>
      <c r="FE56" s="160"/>
      <c r="FF56" s="160"/>
      <c r="FG56" s="160"/>
      <c r="FH56" s="160"/>
      <c r="FI56" s="148"/>
    </row>
    <row r="57" spans="2:171" s="17" customFormat="1" ht="30" customHeight="1">
      <c r="B57" s="481"/>
      <c r="C57" s="1738"/>
      <c r="D57" s="147" t="s">
        <v>72</v>
      </c>
      <c r="E57" s="160"/>
      <c r="F57" s="148" t="s">
        <v>1956</v>
      </c>
      <c r="G57" s="160"/>
      <c r="H57" s="1738"/>
      <c r="I57" s="1738"/>
      <c r="J57" s="1738"/>
      <c r="K57" s="1738"/>
      <c r="L57" s="1738"/>
      <c r="M57" s="1738"/>
      <c r="N57" s="1738"/>
      <c r="O57" s="1738"/>
      <c r="P57" s="1738"/>
      <c r="Q57" s="1738"/>
      <c r="R57" s="1738"/>
      <c r="S57" s="1738"/>
      <c r="T57" s="1738"/>
      <c r="U57" s="1738"/>
      <c r="V57" s="1738"/>
      <c r="W57" s="1738"/>
      <c r="X57" s="1738"/>
      <c r="Y57" s="1738"/>
      <c r="Z57" s="1738"/>
      <c r="AA57" s="1738"/>
      <c r="AB57" s="1738"/>
      <c r="AC57" s="1738"/>
      <c r="AD57" s="1738"/>
      <c r="AE57" s="1738"/>
      <c r="AF57" s="1738"/>
      <c r="AG57" s="1738"/>
      <c r="AH57" s="1738"/>
      <c r="AI57" s="2275" t="s">
        <v>1957</v>
      </c>
      <c r="AJ57" s="3099"/>
      <c r="AK57" s="3273"/>
      <c r="AL57" s="3258"/>
      <c r="AM57" s="3259"/>
      <c r="AN57" s="3260"/>
      <c r="AO57" s="1738"/>
      <c r="AP57" s="1738"/>
      <c r="AQ57" s="1738"/>
      <c r="AR57" s="1738"/>
      <c r="AS57" s="160"/>
      <c r="AT57" s="160"/>
      <c r="AU57" s="152" t="s">
        <v>1958</v>
      </c>
      <c r="AV57" s="160"/>
      <c r="AW57" s="160"/>
      <c r="AX57" s="160"/>
      <c r="AY57" s="160"/>
      <c r="AZ57" s="160"/>
      <c r="BA57" s="160"/>
      <c r="BB57" s="160"/>
      <c r="BC57" s="1738"/>
      <c r="BD57" s="1738"/>
      <c r="BE57" s="1738"/>
      <c r="BF57" s="1738"/>
      <c r="BG57" s="1738"/>
      <c r="BH57" s="1738"/>
      <c r="BI57" s="1738"/>
      <c r="BJ57" s="1738"/>
      <c r="BK57" s="1738"/>
      <c r="BL57" s="1738"/>
      <c r="BM57" s="1738"/>
      <c r="BN57" s="1738"/>
      <c r="BO57" s="1738"/>
      <c r="BP57" s="1738"/>
      <c r="BQ57" s="1738"/>
      <c r="BR57" s="1738"/>
      <c r="BS57" s="1738"/>
      <c r="BT57" s="1738"/>
      <c r="BU57" s="1738"/>
      <c r="BV57" s="3099"/>
      <c r="BW57" s="3099"/>
      <c r="BX57" s="3273"/>
      <c r="BY57" s="3261"/>
      <c r="BZ57" s="3262"/>
      <c r="CA57" s="3263"/>
      <c r="CB57" s="1738"/>
      <c r="CC57" s="1738"/>
      <c r="CD57" s="1864"/>
      <c r="CE57" s="266"/>
      <c r="CF57" s="266"/>
      <c r="CG57" s="266"/>
      <c r="CH57" s="5"/>
      <c r="CI57" s="5"/>
      <c r="CJ57" s="5"/>
      <c r="CK57" s="5"/>
      <c r="CL57" s="22"/>
      <c r="CQ57" s="160"/>
      <c r="CR57" s="160"/>
      <c r="CS57" s="160"/>
      <c r="CT57" s="160"/>
      <c r="CU57" s="160"/>
      <c r="CV57" s="160"/>
      <c r="CW57" s="160"/>
      <c r="CX57" s="160"/>
      <c r="CY57" s="160"/>
      <c r="CZ57" s="160"/>
      <c r="DA57" s="160"/>
      <c r="DB57" s="160"/>
      <c r="DC57" s="160"/>
      <c r="DD57" s="160"/>
      <c r="DE57" s="160"/>
      <c r="DF57" s="160"/>
      <c r="DG57" s="160"/>
      <c r="DH57" s="160"/>
      <c r="DI57" s="160"/>
      <c r="DJ57" s="160"/>
      <c r="DK57" s="160"/>
      <c r="DL57" s="160"/>
      <c r="DM57" s="160"/>
      <c r="DN57" s="160"/>
      <c r="DO57" s="160"/>
      <c r="DP57" s="160"/>
      <c r="DQ57" s="160"/>
      <c r="DR57" s="160"/>
      <c r="DS57" s="148"/>
      <c r="DZ57" s="148"/>
      <c r="EA57" s="148"/>
      <c r="EB57" s="148"/>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148"/>
      <c r="FK57" s="148"/>
      <c r="FL57" s="148"/>
      <c r="FM57" s="148"/>
      <c r="FN57" s="148"/>
      <c r="FO57" s="148"/>
    </row>
    <row r="58" spans="2:171" s="17" customFormat="1" ht="30" customHeight="1">
      <c r="B58" s="481"/>
      <c r="C58" s="1738"/>
      <c r="D58" s="160"/>
      <c r="E58" s="160"/>
      <c r="F58" s="152" t="s">
        <v>1959</v>
      </c>
      <c r="G58" s="160"/>
      <c r="H58" s="1738"/>
      <c r="I58" s="1738"/>
      <c r="J58" s="1738"/>
      <c r="K58" s="1738"/>
      <c r="L58" s="1738"/>
      <c r="M58" s="1738"/>
      <c r="N58" s="1738"/>
      <c r="O58" s="1738"/>
      <c r="P58" s="1738"/>
      <c r="Q58" s="1738"/>
      <c r="R58" s="1738"/>
      <c r="S58" s="1738"/>
      <c r="T58" s="1738"/>
      <c r="U58" s="1738"/>
      <c r="V58" s="1738"/>
      <c r="W58" s="1738"/>
      <c r="X58" s="1738"/>
      <c r="Y58" s="1738"/>
      <c r="Z58" s="1738"/>
      <c r="AA58" s="1738"/>
      <c r="AB58" s="1738"/>
      <c r="AC58" s="1738"/>
      <c r="AD58" s="1738"/>
      <c r="AE58" s="1738"/>
      <c r="AF58" s="1738"/>
      <c r="AG58" s="1738"/>
      <c r="AH58" s="1738"/>
      <c r="AI58" s="3099"/>
      <c r="AJ58" s="3099"/>
      <c r="AK58" s="3273"/>
      <c r="AL58" s="3261"/>
      <c r="AM58" s="3262"/>
      <c r="AN58" s="3263"/>
      <c r="AO58" s="1738"/>
      <c r="AP58" s="1738"/>
      <c r="AQ58" s="1738"/>
      <c r="AR58" s="1738"/>
      <c r="AS58" s="1738"/>
      <c r="AT58" s="1738"/>
      <c r="AU58" s="1738"/>
      <c r="AV58" s="1738"/>
      <c r="AW58" s="1738"/>
      <c r="AX58" s="1738"/>
      <c r="AY58" s="1738"/>
      <c r="AZ58" s="1738"/>
      <c r="BA58" s="1738"/>
      <c r="BB58" s="1738"/>
      <c r="BC58" s="1738"/>
      <c r="BD58" s="1738"/>
      <c r="BE58" s="1738"/>
      <c r="BF58" s="1738"/>
      <c r="BG58" s="1738"/>
      <c r="BH58" s="1738"/>
      <c r="BI58" s="1738"/>
      <c r="BJ58" s="1738"/>
      <c r="BK58" s="1738"/>
      <c r="BL58" s="1738"/>
      <c r="BM58" s="1738"/>
      <c r="BN58" s="1738"/>
      <c r="BO58" s="1738"/>
      <c r="BP58" s="1738"/>
      <c r="BQ58" s="1738"/>
      <c r="BR58" s="1738"/>
      <c r="BS58" s="1738"/>
      <c r="BT58" s="1738"/>
      <c r="BU58" s="1738"/>
      <c r="BV58" s="1738"/>
      <c r="BW58" s="1738"/>
      <c r="BX58" s="1738"/>
      <c r="BY58" s="1738"/>
      <c r="BZ58" s="1738"/>
      <c r="CA58" s="1738"/>
      <c r="CB58" s="1738"/>
      <c r="CC58" s="1738"/>
      <c r="CD58" s="1864"/>
      <c r="CE58" s="266"/>
      <c r="CF58" s="266"/>
      <c r="CG58" s="266"/>
      <c r="CH58" s="5"/>
      <c r="CI58" s="5"/>
      <c r="CJ58" s="5"/>
      <c r="CK58" s="5"/>
      <c r="CL58" s="22"/>
      <c r="CM58" s="160"/>
      <c r="CN58" s="160"/>
      <c r="CO58" s="152"/>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c r="DL58" s="160"/>
      <c r="DM58" s="160"/>
      <c r="DN58" s="160"/>
      <c r="DO58" s="160"/>
      <c r="DP58" s="160"/>
      <c r="DQ58" s="160"/>
      <c r="DR58" s="160"/>
      <c r="DS58" s="148"/>
      <c r="DT58" s="1743"/>
      <c r="DU58" s="1743"/>
      <c r="DV58" s="1743"/>
      <c r="DW58" s="1874"/>
      <c r="DX58" s="1874"/>
      <c r="DY58" s="1874"/>
      <c r="DZ58" s="148"/>
      <c r="EA58" s="148"/>
      <c r="EB58" s="148"/>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148"/>
      <c r="FK58" s="148"/>
      <c r="FL58" s="148"/>
      <c r="FM58" s="148"/>
      <c r="FN58" s="148"/>
      <c r="FO58" s="148"/>
    </row>
    <row r="59" spans="2:171" s="17" customFormat="1" ht="39.9" customHeight="1" thickBot="1">
      <c r="B59" s="1768"/>
      <c r="C59" s="1870"/>
      <c r="D59" s="1870"/>
      <c r="E59" s="1870"/>
      <c r="F59" s="1870"/>
      <c r="G59" s="1870"/>
      <c r="H59" s="1870"/>
      <c r="I59" s="1870"/>
      <c r="J59" s="1870"/>
      <c r="K59" s="1870"/>
      <c r="L59" s="1870"/>
      <c r="M59" s="1870"/>
      <c r="N59" s="1870"/>
      <c r="O59" s="1870"/>
      <c r="P59" s="1870"/>
      <c r="Q59" s="1870"/>
      <c r="R59" s="1870"/>
      <c r="S59" s="1870"/>
      <c r="T59" s="1870"/>
      <c r="U59" s="1870"/>
      <c r="V59" s="1870"/>
      <c r="W59" s="1870"/>
      <c r="X59" s="1870"/>
      <c r="Y59" s="1870"/>
      <c r="Z59" s="1870"/>
      <c r="AA59" s="1870"/>
      <c r="AB59" s="1870"/>
      <c r="AC59" s="1870"/>
      <c r="AD59" s="1870"/>
      <c r="AE59" s="1870"/>
      <c r="AF59" s="1870"/>
      <c r="AG59" s="1870"/>
      <c r="AH59" s="1870"/>
      <c r="AI59" s="1870"/>
      <c r="AJ59" s="1870"/>
      <c r="AK59" s="1870"/>
      <c r="AL59" s="1870"/>
      <c r="AM59" s="1870"/>
      <c r="AN59" s="1870"/>
      <c r="AO59" s="1870"/>
      <c r="AP59" s="1870"/>
      <c r="AQ59" s="1870"/>
      <c r="AR59" s="1870"/>
      <c r="AS59" s="1870"/>
      <c r="AT59" s="1870"/>
      <c r="AU59" s="1870"/>
      <c r="AV59" s="1870"/>
      <c r="AW59" s="1870"/>
      <c r="AX59" s="1870"/>
      <c r="AY59" s="1870"/>
      <c r="AZ59" s="1870"/>
      <c r="BA59" s="1870"/>
      <c r="BB59" s="1870"/>
      <c r="BC59" s="1870"/>
      <c r="BD59" s="1870"/>
      <c r="BE59" s="1870"/>
      <c r="BF59" s="1870"/>
      <c r="BG59" s="1870"/>
      <c r="BH59" s="1870"/>
      <c r="BI59" s="1870"/>
      <c r="BJ59" s="1870"/>
      <c r="BK59" s="1870"/>
      <c r="BL59" s="1870"/>
      <c r="BM59" s="1870"/>
      <c r="BN59" s="1870"/>
      <c r="BO59" s="1870"/>
      <c r="BP59" s="1870"/>
      <c r="BQ59" s="1870"/>
      <c r="BR59" s="1870"/>
      <c r="BS59" s="1870"/>
      <c r="BT59" s="1870"/>
      <c r="BU59" s="1870"/>
      <c r="BV59" s="1870"/>
      <c r="BW59" s="1870"/>
      <c r="BX59" s="1870"/>
      <c r="BY59" s="1870"/>
      <c r="BZ59" s="1870"/>
      <c r="CA59" s="1870"/>
      <c r="CB59" s="1870"/>
      <c r="CC59" s="1870"/>
      <c r="CD59" s="1898"/>
      <c r="CE59" s="266"/>
      <c r="CF59" s="266"/>
      <c r="CG59" s="266"/>
      <c r="CH59" s="5"/>
      <c r="CI59" s="5"/>
      <c r="CJ59" s="5"/>
      <c r="CK59" s="5"/>
      <c r="CL59" s="22"/>
      <c r="CM59" s="160"/>
      <c r="CN59" s="160"/>
      <c r="CO59" s="152"/>
      <c r="CP59" s="160"/>
      <c r="CQ59" s="160"/>
      <c r="CR59" s="160"/>
      <c r="CS59" s="160"/>
      <c r="CT59" s="160"/>
      <c r="CU59" s="160"/>
      <c r="CV59" s="160"/>
      <c r="CW59" s="160"/>
      <c r="CX59" s="160"/>
      <c r="CY59" s="160"/>
      <c r="CZ59" s="160"/>
      <c r="DA59" s="160"/>
      <c r="DB59" s="160"/>
      <c r="DC59" s="160"/>
      <c r="DD59" s="160"/>
      <c r="DE59" s="160"/>
      <c r="DF59" s="160"/>
      <c r="DG59" s="160"/>
      <c r="DH59" s="160"/>
      <c r="DI59" s="160"/>
      <c r="DJ59" s="160"/>
      <c r="DK59" s="160"/>
      <c r="DL59" s="160"/>
      <c r="DM59" s="160"/>
      <c r="DN59" s="160"/>
      <c r="DO59" s="160"/>
      <c r="DP59" s="160"/>
      <c r="DQ59" s="160"/>
      <c r="DR59" s="160"/>
      <c r="DS59" s="148"/>
      <c r="DT59" s="1743"/>
      <c r="DU59" s="1743"/>
      <c r="DV59" s="1743"/>
      <c r="DW59" s="1874"/>
      <c r="DX59" s="1874"/>
      <c r="DY59" s="1874"/>
      <c r="DZ59" s="148"/>
      <c r="EA59" s="148"/>
      <c r="EB59" s="148"/>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148"/>
      <c r="FK59" s="148"/>
      <c r="FL59" s="148"/>
      <c r="FM59" s="148"/>
      <c r="FN59" s="148"/>
      <c r="FO59" s="148"/>
    </row>
    <row r="60" spans="2:171" s="17" customFormat="1" ht="24.9" customHeight="1" thickBot="1">
      <c r="B60" s="1738"/>
      <c r="C60" s="1738"/>
      <c r="D60" s="1738"/>
      <c r="E60" s="1738"/>
      <c r="F60" s="1738"/>
      <c r="G60" s="1738"/>
      <c r="H60" s="1738"/>
      <c r="I60" s="1738"/>
      <c r="J60" s="1738"/>
      <c r="K60" s="1738"/>
      <c r="L60" s="1738"/>
      <c r="M60" s="1738"/>
      <c r="N60" s="1738"/>
      <c r="O60" s="1738"/>
      <c r="P60" s="1738"/>
      <c r="Q60" s="1738"/>
      <c r="R60" s="1738"/>
      <c r="S60" s="1738"/>
      <c r="T60" s="1738"/>
      <c r="U60" s="1738"/>
      <c r="V60" s="1738"/>
      <c r="W60" s="1738"/>
      <c r="X60" s="1738"/>
      <c r="Y60" s="1738"/>
      <c r="Z60" s="1738"/>
      <c r="AA60" s="1738"/>
      <c r="AB60" s="1738"/>
      <c r="AC60" s="1738"/>
      <c r="AD60" s="1738"/>
      <c r="AE60" s="1738"/>
      <c r="AF60" s="1738"/>
      <c r="AG60" s="1738"/>
      <c r="AH60" s="1738"/>
      <c r="AI60" s="1738"/>
      <c r="AJ60" s="1738"/>
      <c r="AK60" s="1738"/>
      <c r="AL60" s="1738"/>
      <c r="AM60" s="1738"/>
      <c r="AN60" s="1738"/>
      <c r="AO60" s="1738"/>
      <c r="AP60" s="1738"/>
      <c r="AQ60" s="1738"/>
      <c r="AR60" s="1738"/>
      <c r="AS60" s="1738"/>
      <c r="AT60" s="1738"/>
      <c r="AU60" s="1738"/>
      <c r="AV60" s="1738"/>
      <c r="AW60" s="1738"/>
      <c r="AX60" s="1738"/>
      <c r="AY60" s="1738"/>
      <c r="AZ60" s="1738"/>
      <c r="BA60" s="1738"/>
      <c r="BB60" s="1738"/>
      <c r="BC60" s="1738"/>
      <c r="BD60" s="1738"/>
      <c r="BE60" s="1738"/>
      <c r="BF60" s="1738"/>
      <c r="BG60" s="1738"/>
      <c r="BH60" s="1738"/>
      <c r="BI60" s="1738"/>
      <c r="BJ60" s="1738"/>
      <c r="BK60" s="1738"/>
      <c r="BL60" s="1738"/>
      <c r="BM60" s="1738"/>
      <c r="BN60" s="1738"/>
      <c r="BO60" s="1738"/>
      <c r="BP60" s="1738"/>
      <c r="BQ60" s="1738"/>
      <c r="BR60" s="1738"/>
      <c r="BS60" s="1738"/>
      <c r="BT60" s="1738"/>
      <c r="BU60" s="1738"/>
      <c r="BV60" s="1738"/>
      <c r="BW60" s="1738"/>
      <c r="BX60" s="1738"/>
      <c r="BY60" s="1738"/>
      <c r="BZ60" s="1738"/>
      <c r="CA60" s="1738"/>
      <c r="CB60" s="1738"/>
      <c r="CC60" s="1738"/>
      <c r="CD60" s="1738"/>
      <c r="CE60" s="266"/>
      <c r="CF60" s="266"/>
      <c r="CG60" s="266"/>
      <c r="CH60" s="5"/>
      <c r="CI60" s="5"/>
      <c r="CJ60" s="5"/>
      <c r="CK60" s="5"/>
      <c r="CL60" s="5"/>
      <c r="CM60" s="5"/>
    </row>
    <row r="61" spans="2:171" s="17" customFormat="1" ht="39.9" customHeight="1">
      <c r="B61" s="1899"/>
      <c r="C61" s="1772"/>
      <c r="D61" s="1772"/>
      <c r="E61" s="1772"/>
      <c r="F61" s="1772"/>
      <c r="G61" s="1772"/>
      <c r="H61" s="1772"/>
      <c r="I61" s="1772"/>
      <c r="J61" s="1772"/>
      <c r="K61" s="1772"/>
      <c r="L61" s="1772"/>
      <c r="M61" s="1772"/>
      <c r="N61" s="1772"/>
      <c r="O61" s="1772"/>
      <c r="P61" s="1772"/>
      <c r="Q61" s="1772"/>
      <c r="R61" s="1772"/>
      <c r="S61" s="1772"/>
      <c r="T61" s="1772"/>
      <c r="U61" s="1772"/>
      <c r="V61" s="1772"/>
      <c r="W61" s="1772"/>
      <c r="X61" s="1772"/>
      <c r="Y61" s="1772"/>
      <c r="Z61" s="1772"/>
      <c r="AA61" s="1772"/>
      <c r="AB61" s="1772"/>
      <c r="AC61" s="1772"/>
      <c r="AD61" s="1772"/>
      <c r="AE61" s="1772"/>
      <c r="AF61" s="1772"/>
      <c r="AG61" s="1772"/>
      <c r="AH61" s="1772"/>
      <c r="AI61" s="1772"/>
      <c r="AJ61" s="1772"/>
      <c r="AK61" s="1772"/>
      <c r="AL61" s="1772"/>
      <c r="AM61" s="1772"/>
      <c r="AN61" s="1772"/>
      <c r="AO61" s="1772"/>
      <c r="AP61" s="1772"/>
      <c r="AQ61" s="1772"/>
      <c r="AR61" s="1772"/>
      <c r="AS61" s="1772"/>
      <c r="AT61" s="1772"/>
      <c r="AU61" s="1772"/>
      <c r="AV61" s="1772"/>
      <c r="AW61" s="1772"/>
      <c r="AX61" s="1772"/>
      <c r="AY61" s="1772"/>
      <c r="AZ61" s="1772"/>
      <c r="BA61" s="1772"/>
      <c r="BB61" s="1772"/>
      <c r="BC61" s="1772"/>
      <c r="BD61" s="1772"/>
      <c r="BE61" s="1772"/>
      <c r="BF61" s="1772"/>
      <c r="BG61" s="1772"/>
      <c r="BH61" s="1772"/>
      <c r="BI61" s="1772"/>
      <c r="BJ61" s="1772"/>
      <c r="BK61" s="1772"/>
      <c r="BL61" s="1772"/>
      <c r="BM61" s="1772"/>
      <c r="BN61" s="1772"/>
      <c r="BO61" s="1772"/>
      <c r="BP61" s="1772"/>
      <c r="BQ61" s="1772"/>
      <c r="BR61" s="1772"/>
      <c r="BS61" s="1772"/>
      <c r="BT61" s="1772"/>
      <c r="BU61" s="1772"/>
      <c r="BV61" s="1772"/>
      <c r="BW61" s="1772"/>
      <c r="BX61" s="1772"/>
      <c r="BY61" s="1772"/>
      <c r="BZ61" s="1772"/>
      <c r="CA61" s="1772"/>
      <c r="CB61" s="1772"/>
      <c r="CC61" s="1772"/>
      <c r="CD61" s="1900"/>
      <c r="CE61" s="266"/>
      <c r="CF61" s="266"/>
      <c r="CG61" s="266"/>
      <c r="CH61" s="5"/>
      <c r="CI61" s="5"/>
      <c r="CJ61" s="5"/>
      <c r="CK61" s="5"/>
      <c r="CL61" s="5"/>
      <c r="CM61" s="5"/>
    </row>
    <row r="62" spans="2:171" s="17" customFormat="1" ht="30" customHeight="1">
      <c r="B62" s="1800"/>
      <c r="C62" s="1738"/>
      <c r="D62" s="1738"/>
      <c r="E62" s="1738"/>
      <c r="F62" s="1738"/>
      <c r="G62" s="1738"/>
      <c r="H62" s="1738"/>
      <c r="I62" s="1738"/>
      <c r="J62" s="1738"/>
      <c r="K62" s="1738"/>
      <c r="L62" s="1738"/>
      <c r="M62" s="1738"/>
      <c r="N62" s="1738"/>
      <c r="O62" s="1738"/>
      <c r="P62" s="1738"/>
      <c r="Q62" s="1738"/>
      <c r="R62" s="1738"/>
      <c r="S62" s="1738"/>
      <c r="T62" s="1738"/>
      <c r="U62" s="1738"/>
      <c r="V62" s="1738"/>
      <c r="W62" s="1738"/>
      <c r="X62" s="1738"/>
      <c r="Y62" s="1738"/>
      <c r="Z62" s="1738"/>
      <c r="AA62" s="1738"/>
      <c r="AB62" s="1738"/>
      <c r="AC62" s="1738"/>
      <c r="AD62" s="1738"/>
      <c r="AE62" s="1738"/>
      <c r="AF62" s="1738"/>
      <c r="AG62" s="1738"/>
      <c r="AH62" s="1738"/>
      <c r="AI62" s="1738"/>
      <c r="AJ62" s="1738"/>
      <c r="AK62" s="1738"/>
      <c r="AL62" s="1738"/>
      <c r="AM62" s="1738"/>
      <c r="AN62" s="1738"/>
      <c r="AO62" s="1738"/>
      <c r="AP62" s="1738"/>
      <c r="AQ62" s="1738"/>
      <c r="AR62" s="1738"/>
      <c r="AS62" s="1738"/>
      <c r="AT62" s="1738"/>
      <c r="AU62" s="1738"/>
      <c r="AV62" s="1738"/>
      <c r="AW62" s="1738"/>
      <c r="AX62" s="1738"/>
      <c r="AY62" s="1738"/>
      <c r="AZ62" s="1738"/>
      <c r="BA62" s="1738"/>
      <c r="BB62" s="1738"/>
      <c r="BC62" s="1738"/>
      <c r="BD62" s="1738"/>
      <c r="BE62" s="1738"/>
      <c r="BF62" s="1738"/>
      <c r="BG62" s="1738"/>
      <c r="BH62" s="1738"/>
      <c r="BI62" s="1738"/>
      <c r="BJ62" s="1738"/>
      <c r="BK62" s="1738"/>
      <c r="BL62" s="1738"/>
      <c r="BM62" s="1738"/>
      <c r="BN62" s="1738"/>
      <c r="BO62" s="1738"/>
      <c r="BP62" s="1738"/>
      <c r="BQ62" s="1738"/>
      <c r="BR62" s="1738"/>
      <c r="BS62" s="1738"/>
      <c r="BT62" s="1738"/>
      <c r="BU62" s="1738"/>
      <c r="BV62" s="1738"/>
      <c r="BW62" s="1738"/>
      <c r="BX62" s="1738"/>
      <c r="BY62" s="1738"/>
      <c r="BZ62" s="1738"/>
      <c r="CA62" s="1738"/>
      <c r="CB62" s="1738"/>
      <c r="CC62" s="1738"/>
      <c r="CD62" s="1864"/>
      <c r="CE62" s="266"/>
      <c r="CF62" s="266"/>
      <c r="CG62" s="266"/>
      <c r="CH62" s="5"/>
      <c r="CI62" s="5"/>
      <c r="CJ62" s="5"/>
      <c r="CK62" s="5"/>
      <c r="CL62" s="5"/>
      <c r="CM62" s="5"/>
    </row>
    <row r="63" spans="2:171" s="17" customFormat="1" ht="30" customHeight="1">
      <c r="B63" s="1800"/>
      <c r="C63" s="3322" t="s">
        <v>1609</v>
      </c>
      <c r="D63" s="3217"/>
      <c r="E63" s="3217"/>
      <c r="F63" s="3217"/>
      <c r="G63" s="3217"/>
      <c r="H63" s="3217"/>
      <c r="I63" s="3217"/>
      <c r="J63" s="3217"/>
      <c r="K63" s="3217"/>
      <c r="L63" s="3217"/>
      <c r="M63" s="3217"/>
      <c r="N63" s="3218"/>
      <c r="O63" s="3222" t="s">
        <v>1960</v>
      </c>
      <c r="P63" s="3223"/>
      <c r="Q63" s="3224"/>
      <c r="R63" s="5"/>
      <c r="S63" s="158" t="s">
        <v>2125</v>
      </c>
      <c r="T63" s="1738"/>
      <c r="U63" s="1738"/>
      <c r="V63" s="1738"/>
      <c r="W63" s="1738"/>
      <c r="X63" s="1738"/>
      <c r="Y63" s="1738"/>
      <c r="Z63" s="1738"/>
      <c r="AA63" s="1738"/>
      <c r="AB63" s="1738"/>
      <c r="AC63" s="1738"/>
      <c r="AD63" s="1738"/>
      <c r="AE63" s="1738"/>
      <c r="AF63" s="1738"/>
      <c r="AG63" s="1738"/>
      <c r="AH63" s="1738"/>
      <c r="AI63" s="1738"/>
      <c r="AJ63" s="1738"/>
      <c r="AK63" s="1738"/>
      <c r="AL63" s="1738"/>
      <c r="AM63" s="1738"/>
      <c r="AN63" s="1738"/>
      <c r="AO63" s="1738"/>
      <c r="AP63" s="1738"/>
      <c r="AQ63" s="1738"/>
      <c r="AR63" s="1738"/>
      <c r="AS63" s="1738"/>
      <c r="AT63" s="1738"/>
      <c r="AU63" s="1738"/>
      <c r="AV63" s="1738"/>
      <c r="AW63" s="1738"/>
      <c r="AX63" s="1738"/>
      <c r="AY63" s="1738"/>
      <c r="AZ63" s="1738"/>
      <c r="BA63" s="1738"/>
      <c r="BB63" s="1738"/>
      <c r="BC63" s="1738"/>
      <c r="BD63" s="1738"/>
      <c r="BE63" s="1738"/>
      <c r="BF63" s="1738"/>
      <c r="BG63" s="1738"/>
      <c r="BH63" s="1738"/>
      <c r="BI63" s="1738"/>
      <c r="BJ63" s="1738"/>
      <c r="BK63" s="1738"/>
      <c r="BL63" s="1738"/>
      <c r="BM63" s="1738"/>
      <c r="BN63" s="1738"/>
      <c r="BO63" s="1738"/>
      <c r="BP63" s="1738"/>
      <c r="BQ63" s="1738"/>
      <c r="BR63" s="1738"/>
      <c r="BS63" s="1738"/>
      <c r="BT63" s="1738"/>
      <c r="BU63" s="1738"/>
      <c r="BV63" s="1738"/>
      <c r="BW63" s="1738"/>
      <c r="BX63" s="1738"/>
      <c r="BY63" s="1738"/>
      <c r="BZ63" s="1738"/>
      <c r="CA63" s="1738"/>
      <c r="CB63" s="1738"/>
      <c r="CC63" s="1738"/>
      <c r="CD63" s="1864"/>
      <c r="CE63" s="266"/>
      <c r="CF63" s="266"/>
      <c r="CG63" s="266"/>
      <c r="CH63" s="5"/>
      <c r="CI63" s="5"/>
      <c r="CJ63" s="5"/>
      <c r="CK63" s="5"/>
      <c r="CL63" s="5"/>
      <c r="CM63" s="5"/>
    </row>
    <row r="64" spans="2:171" s="17" customFormat="1" ht="30" customHeight="1">
      <c r="B64" s="1824"/>
      <c r="C64" s="3219"/>
      <c r="D64" s="3220"/>
      <c r="E64" s="3220"/>
      <c r="F64" s="3220"/>
      <c r="G64" s="3220"/>
      <c r="H64" s="3220"/>
      <c r="I64" s="3220"/>
      <c r="J64" s="3220"/>
      <c r="K64" s="3220"/>
      <c r="L64" s="3220"/>
      <c r="M64" s="3220"/>
      <c r="N64" s="3221"/>
      <c r="O64" s="3225"/>
      <c r="P64" s="3226"/>
      <c r="Q64" s="3227"/>
      <c r="R64" s="5"/>
      <c r="S64" s="371" t="s">
        <v>2126</v>
      </c>
      <c r="T64" s="1738"/>
      <c r="U64" s="1738"/>
      <c r="V64" s="1738"/>
      <c r="W64" s="1738"/>
      <c r="X64" s="1738"/>
      <c r="Y64" s="1738"/>
      <c r="Z64" s="1738"/>
      <c r="AA64" s="1738"/>
      <c r="AB64" s="1738"/>
      <c r="AC64" s="1738"/>
      <c r="AD64" s="1738"/>
      <c r="AE64" s="1738"/>
      <c r="AF64" s="1738"/>
      <c r="AG64" s="1738"/>
      <c r="AH64" s="1738"/>
      <c r="AI64" s="1738"/>
      <c r="AJ64" s="1738"/>
      <c r="AK64" s="1738"/>
      <c r="AL64" s="1738"/>
      <c r="AM64" s="1738"/>
      <c r="AN64" s="1738"/>
      <c r="AO64" s="1738"/>
      <c r="AP64" s="1738"/>
      <c r="AQ64" s="1738"/>
      <c r="AR64" s="1738"/>
      <c r="AS64" s="1738"/>
      <c r="AT64" s="1738"/>
      <c r="AU64" s="1738"/>
      <c r="AV64" s="1738"/>
      <c r="AW64" s="1738"/>
      <c r="AX64" s="1738"/>
      <c r="AY64" s="1738"/>
      <c r="AZ64" s="1738"/>
      <c r="BA64" s="1738"/>
      <c r="BB64" s="1738"/>
      <c r="BC64" s="1738"/>
      <c r="BD64" s="1738"/>
      <c r="BE64" s="1738"/>
      <c r="BF64" s="1738"/>
      <c r="BG64" s="1738"/>
      <c r="BH64" s="1738"/>
      <c r="BI64" s="1738"/>
      <c r="BJ64" s="1738"/>
      <c r="BK64" s="1738"/>
      <c r="BL64" s="1738"/>
      <c r="BM64" s="1738"/>
      <c r="BN64" s="1738"/>
      <c r="BO64" s="1738"/>
      <c r="BP64" s="1738"/>
      <c r="BQ64" s="1738"/>
      <c r="BR64" s="1738"/>
      <c r="BS64" s="1738"/>
      <c r="BT64" s="1738"/>
      <c r="BU64" s="1738"/>
      <c r="BV64" s="1738"/>
      <c r="BW64" s="1738"/>
      <c r="BX64" s="1738"/>
      <c r="BY64" s="1738"/>
      <c r="BZ64" s="1738"/>
      <c r="CA64" s="1738"/>
      <c r="CB64" s="1738"/>
      <c r="CC64" s="1738"/>
      <c r="CD64" s="1864"/>
      <c r="CE64" s="266"/>
      <c r="CF64" s="266"/>
      <c r="CG64" s="266"/>
      <c r="CH64" s="5"/>
      <c r="CI64" s="5"/>
      <c r="CJ64" s="5"/>
      <c r="CK64" s="5"/>
      <c r="CL64" s="5"/>
      <c r="CM64" s="5"/>
    </row>
    <row r="65" spans="2:91" s="17" customFormat="1" ht="30" customHeight="1">
      <c r="B65" s="481"/>
      <c r="C65" s="1738"/>
      <c r="D65" s="1738"/>
      <c r="E65" s="1738"/>
      <c r="F65" s="1738"/>
      <c r="G65" s="1738"/>
      <c r="H65" s="1738"/>
      <c r="I65" s="1738"/>
      <c r="J65" s="1738"/>
      <c r="K65" s="1738"/>
      <c r="L65" s="1738"/>
      <c r="M65" s="1738"/>
      <c r="N65" s="1738"/>
      <c r="O65" s="1738"/>
      <c r="P65" s="1738"/>
      <c r="Q65" s="1738"/>
      <c r="R65" s="1738"/>
      <c r="S65" s="1738"/>
      <c r="T65" s="1738"/>
      <c r="U65" s="1738"/>
      <c r="V65" s="1738"/>
      <c r="W65" s="1738"/>
      <c r="X65" s="1738"/>
      <c r="Y65" s="1738"/>
      <c r="Z65" s="1738"/>
      <c r="AA65" s="1738"/>
      <c r="AB65" s="1738"/>
      <c r="AC65" s="1738"/>
      <c r="AD65" s="1738"/>
      <c r="AE65" s="1738"/>
      <c r="AF65" s="1738"/>
      <c r="AG65" s="1738"/>
      <c r="AH65" s="1738"/>
      <c r="AI65" s="1738"/>
      <c r="AJ65" s="1738"/>
      <c r="AK65" s="1738"/>
      <c r="AL65" s="1738"/>
      <c r="AM65" s="1738"/>
      <c r="AN65" s="1738"/>
      <c r="AO65" s="1738"/>
      <c r="AP65" s="1738"/>
      <c r="AQ65" s="1738"/>
      <c r="AR65" s="1738"/>
      <c r="AS65" s="1738"/>
      <c r="AT65" s="1738"/>
      <c r="AU65" s="1738"/>
      <c r="AV65" s="1738"/>
      <c r="AW65" s="1738"/>
      <c r="AX65" s="1738"/>
      <c r="AY65" s="1738"/>
      <c r="AZ65" s="1738"/>
      <c r="BA65" s="1738"/>
      <c r="BB65" s="1738"/>
      <c r="BC65" s="1738"/>
      <c r="BD65" s="1738"/>
      <c r="BE65" s="1738"/>
      <c r="BF65" s="1738"/>
      <c r="BG65" s="1738"/>
      <c r="BH65" s="1738"/>
      <c r="BI65" s="1738"/>
      <c r="BJ65" s="1738"/>
      <c r="BK65" s="1738"/>
      <c r="BL65" s="1738"/>
      <c r="BM65" s="1738"/>
      <c r="BN65" s="1738"/>
      <c r="BO65" s="1738"/>
      <c r="BP65" s="1738"/>
      <c r="BQ65" s="1738"/>
      <c r="BR65" s="1738"/>
      <c r="BS65" s="1738"/>
      <c r="BT65" s="1738"/>
      <c r="BU65" s="1738"/>
      <c r="BV65" s="1738"/>
      <c r="BW65" s="1738"/>
      <c r="BX65" s="1738"/>
      <c r="BY65" s="1738"/>
      <c r="BZ65" s="1738"/>
      <c r="CA65" s="1738"/>
      <c r="CB65" s="1738"/>
      <c r="CC65" s="1738"/>
      <c r="CD65" s="1864"/>
      <c r="CE65" s="266"/>
      <c r="CF65" s="266"/>
      <c r="CG65" s="266"/>
      <c r="CH65" s="5"/>
      <c r="CI65" s="5"/>
      <c r="CJ65" s="5"/>
      <c r="CK65" s="5"/>
      <c r="CL65" s="5"/>
      <c r="CM65" s="5"/>
    </row>
    <row r="66" spans="2:91" s="17" customFormat="1" ht="30" customHeight="1">
      <c r="B66" s="481"/>
      <c r="C66" s="1738"/>
      <c r="D66" s="1738"/>
      <c r="E66" s="1738"/>
      <c r="F66" s="1738"/>
      <c r="G66" s="1738"/>
      <c r="H66" s="1738"/>
      <c r="I66" s="1738"/>
      <c r="J66" s="1738"/>
      <c r="K66" s="1738"/>
      <c r="L66" s="1738"/>
      <c r="M66" s="1738"/>
      <c r="N66" s="1738"/>
      <c r="O66" s="1738"/>
      <c r="P66" s="1738"/>
      <c r="Q66" s="1738"/>
      <c r="R66" s="1738"/>
      <c r="S66" s="1738"/>
      <c r="T66" s="1738"/>
      <c r="U66" s="1738"/>
      <c r="V66" s="1738"/>
      <c r="W66" s="1738"/>
      <c r="X66" s="1738"/>
      <c r="Y66" s="1738"/>
      <c r="Z66" s="1738"/>
      <c r="AA66" s="1738"/>
      <c r="AB66" s="1738"/>
      <c r="AC66" s="1738"/>
      <c r="AD66" s="1738"/>
      <c r="AE66" s="1738"/>
      <c r="AF66" s="1738"/>
      <c r="AG66" s="1738"/>
      <c r="AH66" s="1738"/>
      <c r="AI66" s="1738"/>
      <c r="AJ66" s="1738"/>
      <c r="AK66" s="1738"/>
      <c r="AL66" s="1738"/>
      <c r="AM66" s="1738"/>
      <c r="AN66" s="1738"/>
      <c r="AO66" s="1738"/>
      <c r="AP66" s="1738"/>
      <c r="AQ66" s="1738"/>
      <c r="AR66" s="1738"/>
      <c r="AS66" s="1738"/>
      <c r="AT66" s="1738"/>
      <c r="AU66" s="1738"/>
      <c r="AV66" s="1738"/>
      <c r="AW66" s="1738"/>
      <c r="AX66" s="1738"/>
      <c r="AY66" s="1738"/>
      <c r="AZ66" s="1738"/>
      <c r="BA66" s="1738"/>
      <c r="BB66" s="1738"/>
      <c r="BC66" s="1738"/>
      <c r="BD66" s="1738"/>
      <c r="BE66" s="1738"/>
      <c r="BF66" s="1738"/>
      <c r="BG66" s="1738"/>
      <c r="BH66" s="1738"/>
      <c r="BI66" s="1738"/>
      <c r="BJ66" s="1738"/>
      <c r="BK66" s="1738"/>
      <c r="BL66" s="1738"/>
      <c r="BM66" s="1738"/>
      <c r="BN66" s="1738"/>
      <c r="BO66" s="1738"/>
      <c r="BP66" s="1738"/>
      <c r="BQ66" s="1738"/>
      <c r="BR66" s="1738"/>
      <c r="BS66" s="1738"/>
      <c r="BT66" s="1738"/>
      <c r="BU66" s="1738"/>
      <c r="BV66" s="1738"/>
      <c r="BW66" s="1738"/>
      <c r="BX66" s="1738"/>
      <c r="BY66" s="1738"/>
      <c r="BZ66" s="1738"/>
      <c r="CA66" s="1738"/>
      <c r="CB66" s="1738"/>
      <c r="CC66" s="1738"/>
      <c r="CD66" s="1864"/>
      <c r="CE66" s="266"/>
      <c r="CF66" s="266"/>
      <c r="CG66" s="266"/>
      <c r="CH66" s="5"/>
      <c r="CI66" s="5"/>
      <c r="CJ66" s="5"/>
      <c r="CK66" s="5"/>
      <c r="CL66" s="5"/>
      <c r="CM66" s="5"/>
    </row>
    <row r="67" spans="2:91" s="17" customFormat="1" ht="30" customHeight="1">
      <c r="B67" s="1766"/>
      <c r="C67" s="1746" t="s">
        <v>1961</v>
      </c>
      <c r="D67" s="356" t="s">
        <v>1962</v>
      </c>
      <c r="E67" s="160"/>
      <c r="F67" s="1819"/>
      <c r="G67" s="1819"/>
      <c r="H67" s="1819"/>
      <c r="I67" s="1819"/>
      <c r="J67" s="1820"/>
      <c r="K67" s="1820"/>
      <c r="L67" s="1820"/>
      <c r="M67" s="1820"/>
      <c r="N67" s="160"/>
      <c r="O67" s="160"/>
      <c r="P67" s="1820"/>
      <c r="Q67" s="1820"/>
      <c r="R67" s="160"/>
      <c r="S67" s="160"/>
      <c r="T67" s="160"/>
      <c r="U67" s="160"/>
      <c r="V67" s="160"/>
      <c r="W67" s="160"/>
      <c r="X67" s="160"/>
      <c r="Y67" s="160"/>
      <c r="Z67" s="160"/>
      <c r="AA67" s="160"/>
      <c r="AB67" s="160"/>
      <c r="AC67" s="160"/>
      <c r="AD67" s="160"/>
      <c r="AE67" s="160"/>
      <c r="AF67" s="160"/>
      <c r="AG67" s="1738"/>
      <c r="AH67" s="1738"/>
      <c r="AI67" s="1738"/>
      <c r="AJ67" s="1738"/>
      <c r="AK67" s="1738"/>
      <c r="AL67" s="1738"/>
      <c r="AM67" s="1738"/>
      <c r="AN67" s="1738"/>
      <c r="AO67" s="1738"/>
      <c r="AP67" s="1738"/>
      <c r="AQ67" s="1738"/>
      <c r="AR67" s="1738"/>
      <c r="AS67" s="1738"/>
      <c r="AT67" s="1738"/>
      <c r="AU67" s="1738"/>
      <c r="AV67" s="1738"/>
      <c r="AW67" s="1738"/>
      <c r="AX67" s="1738"/>
      <c r="AY67" s="1738"/>
      <c r="AZ67" s="1738"/>
      <c r="BA67" s="1738"/>
      <c r="BB67" s="1738"/>
      <c r="BC67" s="1738"/>
      <c r="BD67" s="1738"/>
      <c r="BE67" s="1738"/>
      <c r="BF67" s="1738"/>
      <c r="BG67" s="1738"/>
      <c r="BH67" s="1738"/>
      <c r="BI67" s="1738"/>
      <c r="BJ67" s="1738"/>
      <c r="BK67" s="1738"/>
      <c r="BL67" s="1738"/>
      <c r="BM67" s="1738"/>
      <c r="BN67" s="1738"/>
      <c r="BO67" s="1738"/>
      <c r="BP67" s="1738"/>
      <c r="BQ67" s="1738"/>
      <c r="BR67" s="1738"/>
      <c r="BS67" s="1738"/>
      <c r="BT67" s="1738"/>
      <c r="BU67" s="1738"/>
      <c r="BV67" s="1738"/>
      <c r="BW67" s="1738"/>
      <c r="BX67" s="1738"/>
      <c r="BY67" s="1738"/>
      <c r="BZ67" s="1738"/>
      <c r="CA67" s="1738"/>
      <c r="CB67" s="1738"/>
      <c r="CC67" s="1738"/>
      <c r="CD67" s="1864"/>
      <c r="CE67" s="266"/>
      <c r="CF67" s="266"/>
      <c r="CG67" s="266"/>
      <c r="CH67" s="5"/>
      <c r="CI67" s="5"/>
      <c r="CJ67" s="5"/>
      <c r="CK67" s="5"/>
      <c r="CL67" s="5"/>
      <c r="CM67" s="5"/>
    </row>
    <row r="68" spans="2:91" s="17" customFormat="1" ht="30" customHeight="1">
      <c r="B68" s="1800"/>
      <c r="C68" s="356"/>
      <c r="D68" s="145" t="s">
        <v>1963</v>
      </c>
      <c r="E68" s="160"/>
      <c r="F68" s="1819"/>
      <c r="G68" s="1819"/>
      <c r="H68" s="1819"/>
      <c r="I68" s="1819"/>
      <c r="J68" s="1820"/>
      <c r="K68" s="1820"/>
      <c r="L68" s="1820"/>
      <c r="M68" s="1820"/>
      <c r="N68" s="160"/>
      <c r="O68" s="160"/>
      <c r="P68" s="1820"/>
      <c r="Q68" s="1820"/>
      <c r="R68" s="160"/>
      <c r="S68" s="160"/>
      <c r="T68" s="160"/>
      <c r="U68" s="160"/>
      <c r="V68" s="160"/>
      <c r="W68" s="160"/>
      <c r="X68" s="160"/>
      <c r="Y68" s="160"/>
      <c r="Z68" s="160"/>
      <c r="AA68" s="160"/>
      <c r="AB68" s="160"/>
      <c r="AC68" s="160"/>
      <c r="AD68" s="160"/>
      <c r="AE68" s="160"/>
      <c r="AF68" s="160"/>
      <c r="AG68" s="1738"/>
      <c r="AH68" s="1738"/>
      <c r="AI68" s="1738"/>
      <c r="AJ68" s="1738"/>
      <c r="AK68" s="1738"/>
      <c r="AL68" s="1738"/>
      <c r="AM68" s="1738"/>
      <c r="AN68" s="1738"/>
      <c r="AO68" s="1738"/>
      <c r="AP68" s="1738"/>
      <c r="AQ68" s="1738"/>
      <c r="AR68" s="1738"/>
      <c r="AS68" s="1738"/>
      <c r="AT68" s="1738"/>
      <c r="AU68" s="1738"/>
      <c r="AV68" s="1738"/>
      <c r="AW68" s="1738"/>
      <c r="AX68" s="1738"/>
      <c r="AY68" s="1738"/>
      <c r="AZ68" s="1738"/>
      <c r="BA68" s="1738"/>
      <c r="BB68" s="1738"/>
      <c r="BC68" s="1738"/>
      <c r="BD68" s="1738"/>
      <c r="BE68" s="1738"/>
      <c r="BF68" s="1738"/>
      <c r="BG68" s="1738"/>
      <c r="BH68" s="1738"/>
      <c r="BI68" s="1738"/>
      <c r="BJ68" s="1738"/>
      <c r="BK68" s="1738"/>
      <c r="BL68" s="1738"/>
      <c r="BM68" s="1738"/>
      <c r="BN68" s="1738"/>
      <c r="BO68" s="1738"/>
      <c r="BP68" s="1738"/>
      <c r="BQ68" s="1738"/>
      <c r="BR68" s="1738"/>
      <c r="BS68" s="1738"/>
      <c r="BT68" s="1738"/>
      <c r="BU68" s="1738"/>
      <c r="BV68" s="1738"/>
      <c r="BW68" s="1738"/>
      <c r="BX68" s="1738"/>
      <c r="BY68" s="1738"/>
      <c r="BZ68" s="1738"/>
      <c r="CA68" s="1738"/>
      <c r="CB68" s="1738"/>
      <c r="CC68" s="1738"/>
      <c r="CD68" s="1864"/>
      <c r="CE68" s="266"/>
      <c r="CF68" s="266"/>
      <c r="CG68" s="266"/>
      <c r="CH68" s="5"/>
      <c r="CI68" s="5"/>
      <c r="CJ68" s="5"/>
      <c r="CK68" s="5"/>
      <c r="CL68" s="5"/>
      <c r="CM68" s="5"/>
    </row>
    <row r="69" spans="2:91" s="17" customFormat="1" ht="30" customHeight="1">
      <c r="B69" s="1800"/>
      <c r="C69" s="356"/>
      <c r="D69" s="145"/>
      <c r="E69" s="160"/>
      <c r="F69" s="1819"/>
      <c r="G69" s="1819"/>
      <c r="H69" s="1819"/>
      <c r="I69" s="1819"/>
      <c r="J69" s="1820"/>
      <c r="K69" s="1820"/>
      <c r="L69" s="1820"/>
      <c r="M69" s="1820"/>
      <c r="N69" s="160"/>
      <c r="O69" s="160"/>
      <c r="P69" s="1820"/>
      <c r="Q69" s="1820"/>
      <c r="R69" s="160"/>
      <c r="S69" s="160"/>
      <c r="T69" s="160"/>
      <c r="U69" s="160"/>
      <c r="V69" s="160"/>
      <c r="W69" s="160"/>
      <c r="X69" s="160"/>
      <c r="Y69" s="160"/>
      <c r="Z69" s="160"/>
      <c r="AA69" s="160"/>
      <c r="AB69" s="160"/>
      <c r="AC69" s="160"/>
      <c r="AD69" s="160"/>
      <c r="AE69" s="160"/>
      <c r="AF69" s="160"/>
      <c r="AG69" s="1738"/>
      <c r="AH69" s="1738"/>
      <c r="AI69" s="1738"/>
      <c r="AJ69" s="1738"/>
      <c r="AK69" s="1738"/>
      <c r="AL69" s="1738"/>
      <c r="AM69" s="1738"/>
      <c r="AN69" s="1738"/>
      <c r="AO69" s="1738"/>
      <c r="AP69" s="1738"/>
      <c r="AQ69" s="1738"/>
      <c r="AR69" s="1738"/>
      <c r="AS69" s="1738"/>
      <c r="AT69" s="1738"/>
      <c r="AU69" s="1738"/>
      <c r="AV69" s="1738"/>
      <c r="AW69" s="1738"/>
      <c r="AX69" s="1738"/>
      <c r="AY69" s="1738"/>
      <c r="AZ69" s="1738"/>
      <c r="BA69" s="1738"/>
      <c r="BB69" s="1738"/>
      <c r="BC69" s="1738"/>
      <c r="BD69" s="1738"/>
      <c r="BE69" s="1738"/>
      <c r="BF69" s="1738"/>
      <c r="BG69" s="1738"/>
      <c r="BH69" s="1738"/>
      <c r="BI69" s="1738"/>
      <c r="BJ69" s="1738"/>
      <c r="BK69" s="1738"/>
      <c r="BL69" s="1738"/>
      <c r="BM69" s="1738"/>
      <c r="BN69" s="1738"/>
      <c r="BO69" s="1738"/>
      <c r="BP69" s="1738"/>
      <c r="BQ69" s="1738"/>
      <c r="BR69" s="1738"/>
      <c r="BS69" s="1738"/>
      <c r="BT69" s="1738"/>
      <c r="BU69" s="1738"/>
      <c r="BV69" s="1738"/>
      <c r="BW69" s="1738"/>
      <c r="BX69" s="1738"/>
      <c r="BY69" s="1738"/>
      <c r="BZ69" s="1738"/>
      <c r="CA69" s="1738"/>
      <c r="CB69" s="1738"/>
      <c r="CC69" s="1738"/>
      <c r="CD69" s="1864"/>
      <c r="CE69" s="266"/>
      <c r="CF69" s="266"/>
      <c r="CG69" s="266"/>
      <c r="CH69" s="5"/>
      <c r="CI69" s="5"/>
      <c r="CJ69" s="5"/>
      <c r="CK69" s="5"/>
      <c r="CL69" s="5"/>
      <c r="CM69" s="5"/>
    </row>
    <row r="70" spans="2:91" s="17" customFormat="1" ht="30" customHeight="1">
      <c r="B70" s="1800"/>
      <c r="C70" s="356"/>
      <c r="D70" s="3323">
        <v>400001</v>
      </c>
      <c r="E70" s="3323"/>
      <c r="F70" s="3323"/>
      <c r="G70" s="3323"/>
      <c r="H70" s="3323"/>
      <c r="I70" s="1818"/>
      <c r="J70" s="1818"/>
      <c r="K70" s="1818"/>
      <c r="L70" s="1818"/>
      <c r="M70" s="1818"/>
      <c r="N70" s="1818"/>
      <c r="O70" s="1818"/>
      <c r="P70" s="1818"/>
      <c r="Q70" s="1818"/>
      <c r="R70" s="148"/>
      <c r="S70" s="148"/>
      <c r="T70" s="148"/>
      <c r="U70" s="148"/>
      <c r="V70" s="148"/>
      <c r="W70" s="148"/>
      <c r="X70" s="148"/>
      <c r="Y70" s="148"/>
      <c r="Z70" s="148"/>
      <c r="AA70" s="148"/>
      <c r="AB70" s="148"/>
      <c r="AC70" s="148"/>
      <c r="AD70" s="148"/>
      <c r="AE70" s="148"/>
      <c r="AF70" s="148"/>
      <c r="AG70" s="1738"/>
      <c r="AH70" s="1738"/>
      <c r="AI70" s="1738"/>
      <c r="AJ70" s="1738"/>
      <c r="AK70" s="1738"/>
      <c r="AL70" s="1738"/>
      <c r="AM70" s="1738"/>
      <c r="AN70" s="1738"/>
      <c r="AO70" s="1738"/>
      <c r="AP70" s="1738"/>
      <c r="AQ70" s="1738"/>
      <c r="AR70" s="1738"/>
      <c r="AS70" s="1738"/>
      <c r="AT70" s="1738"/>
      <c r="AU70" s="1738"/>
      <c r="AV70" s="1738"/>
      <c r="AW70" s="1738"/>
      <c r="AX70" s="1738"/>
      <c r="AY70" s="1738"/>
      <c r="AZ70" s="1738"/>
      <c r="BA70" s="1738"/>
      <c r="BB70" s="1738"/>
      <c r="BC70" s="1738"/>
      <c r="BD70" s="1738"/>
      <c r="BE70" s="1738"/>
      <c r="BF70" s="1738"/>
      <c r="BG70" s="1738"/>
      <c r="BH70" s="1738"/>
      <c r="BI70" s="1738"/>
      <c r="BJ70" s="1738"/>
      <c r="BK70" s="1738"/>
      <c r="BL70" s="1738"/>
      <c r="BM70" s="1738"/>
      <c r="BN70" s="1738"/>
      <c r="BO70" s="1738"/>
      <c r="BP70" s="1738"/>
      <c r="BQ70" s="1738"/>
      <c r="BR70" s="1738"/>
      <c r="BS70" s="1738"/>
      <c r="BT70" s="1738"/>
      <c r="BU70" s="1738"/>
      <c r="BV70" s="1738"/>
      <c r="BW70" s="1738"/>
      <c r="BX70" s="1738"/>
      <c r="BY70" s="1738"/>
      <c r="BZ70" s="1738"/>
      <c r="CA70" s="1738"/>
      <c r="CB70" s="1738"/>
      <c r="CC70" s="1738"/>
      <c r="CD70" s="1864"/>
      <c r="CE70" s="266"/>
      <c r="CF70" s="266"/>
      <c r="CG70" s="266"/>
      <c r="CH70" s="5"/>
      <c r="CI70" s="5"/>
      <c r="CJ70" s="5"/>
      <c r="CK70" s="5"/>
      <c r="CL70" s="5"/>
      <c r="CM70" s="5"/>
    </row>
    <row r="71" spans="2:91" s="17" customFormat="1" ht="30" customHeight="1">
      <c r="B71" s="1800"/>
      <c r="C71" s="356"/>
      <c r="D71" s="3109" t="s">
        <v>1</v>
      </c>
      <c r="E71" s="3229"/>
      <c r="F71" s="3230"/>
      <c r="G71" s="3231"/>
      <c r="H71" s="3232"/>
      <c r="I71" s="1819"/>
      <c r="J71" s="3236" t="s">
        <v>1616</v>
      </c>
      <c r="K71" s="3236"/>
      <c r="L71" s="3236"/>
      <c r="M71" s="3236"/>
      <c r="N71" s="3236"/>
      <c r="O71" s="3236"/>
      <c r="P71" s="3236"/>
      <c r="Q71" s="3236"/>
      <c r="R71" s="148"/>
      <c r="S71" s="3109" t="s">
        <v>4</v>
      </c>
      <c r="T71" s="3229"/>
      <c r="U71" s="3230"/>
      <c r="V71" s="3231"/>
      <c r="W71" s="3232"/>
      <c r="X71" s="1819"/>
      <c r="Y71" s="3236" t="s">
        <v>1617</v>
      </c>
      <c r="Z71" s="3236"/>
      <c r="AA71" s="3236"/>
      <c r="AB71" s="3236"/>
      <c r="AC71" s="3236"/>
      <c r="AD71" s="3236"/>
      <c r="AE71" s="3236"/>
      <c r="AF71" s="3236"/>
      <c r="AG71" s="1738"/>
      <c r="AH71" s="1738"/>
      <c r="AI71" s="1738"/>
      <c r="AJ71" s="1738"/>
      <c r="AK71" s="1738"/>
      <c r="AL71" s="1738"/>
      <c r="AM71" s="1738"/>
      <c r="AN71" s="1738"/>
      <c r="AO71" s="1738"/>
      <c r="AP71" s="1738"/>
      <c r="AQ71" s="1738"/>
      <c r="AR71" s="1738"/>
      <c r="AS71" s="1738"/>
      <c r="AT71" s="1738"/>
      <c r="AU71" s="1738"/>
      <c r="AV71" s="1738"/>
      <c r="AW71" s="1738"/>
      <c r="AX71" s="1738"/>
      <c r="AY71" s="1738"/>
      <c r="AZ71" s="1738"/>
      <c r="BA71" s="1738"/>
      <c r="BB71" s="1738"/>
      <c r="BC71" s="1738"/>
      <c r="BD71" s="1738"/>
      <c r="BE71" s="1738"/>
      <c r="BF71" s="1738"/>
      <c r="BG71" s="1738"/>
      <c r="BH71" s="1738"/>
      <c r="BI71" s="1738"/>
      <c r="BJ71" s="1738"/>
      <c r="BK71" s="1738"/>
      <c r="BL71" s="1738"/>
      <c r="BM71" s="1738"/>
      <c r="BN71" s="1738"/>
      <c r="BO71" s="1738"/>
      <c r="BP71" s="1738"/>
      <c r="BQ71" s="1738"/>
      <c r="BR71" s="1738"/>
      <c r="BS71" s="1738"/>
      <c r="BT71" s="1738"/>
      <c r="BU71" s="1738"/>
      <c r="BV71" s="1738"/>
      <c r="BW71" s="1738"/>
      <c r="BX71" s="1738"/>
      <c r="BY71" s="1738"/>
      <c r="BZ71" s="1738"/>
      <c r="CA71" s="1738"/>
      <c r="CB71" s="1738"/>
      <c r="CC71" s="1738"/>
      <c r="CD71" s="1828"/>
      <c r="CH71" s="1738"/>
      <c r="CI71" s="1738"/>
      <c r="CJ71" s="1738"/>
      <c r="CK71" s="1738"/>
    </row>
    <row r="72" spans="2:91" s="17" customFormat="1" ht="30" customHeight="1">
      <c r="B72" s="1824"/>
      <c r="C72" s="356"/>
      <c r="D72" s="3100"/>
      <c r="E72" s="3229"/>
      <c r="F72" s="3233"/>
      <c r="G72" s="3234"/>
      <c r="H72" s="3235"/>
      <c r="I72" s="1819"/>
      <c r="J72" s="3236"/>
      <c r="K72" s="3236"/>
      <c r="L72" s="3236"/>
      <c r="M72" s="3236"/>
      <c r="N72" s="3236"/>
      <c r="O72" s="3236"/>
      <c r="P72" s="3236"/>
      <c r="Q72" s="3236"/>
      <c r="R72" s="148"/>
      <c r="S72" s="3100"/>
      <c r="T72" s="3229"/>
      <c r="U72" s="3233"/>
      <c r="V72" s="3234"/>
      <c r="W72" s="3235"/>
      <c r="X72" s="1819"/>
      <c r="Y72" s="3236"/>
      <c r="Z72" s="3236"/>
      <c r="AA72" s="3236"/>
      <c r="AB72" s="3236"/>
      <c r="AC72" s="3236"/>
      <c r="AD72" s="3236"/>
      <c r="AE72" s="3236"/>
      <c r="AF72" s="3236"/>
      <c r="AG72" s="1738"/>
      <c r="AH72" s="1738"/>
      <c r="AI72" s="1738"/>
      <c r="AJ72" s="1738"/>
      <c r="AK72" s="1738"/>
      <c r="AL72" s="1738"/>
      <c r="AM72" s="1738"/>
      <c r="AN72" s="1738"/>
      <c r="AO72" s="1738"/>
      <c r="AP72" s="1738"/>
      <c r="AQ72" s="1738"/>
      <c r="AR72" s="1738"/>
      <c r="AS72" s="1738"/>
      <c r="AT72" s="1738"/>
      <c r="AU72" s="1738"/>
      <c r="AV72" s="1738"/>
      <c r="AW72" s="1738"/>
      <c r="AX72" s="1738"/>
      <c r="AY72" s="1738"/>
      <c r="AZ72" s="1738"/>
      <c r="BA72" s="1738"/>
      <c r="BB72" s="1738"/>
      <c r="BC72" s="1738"/>
      <c r="BD72" s="1738"/>
      <c r="BE72" s="1738"/>
      <c r="BF72" s="1738"/>
      <c r="BG72" s="1738"/>
      <c r="BH72" s="1738"/>
      <c r="BI72" s="1738"/>
      <c r="BJ72" s="1738"/>
      <c r="BK72" s="1738"/>
      <c r="BL72" s="1738"/>
      <c r="BM72" s="1738"/>
      <c r="BN72" s="1738"/>
      <c r="BO72" s="1738"/>
      <c r="BP72" s="1738"/>
      <c r="BQ72" s="1738"/>
      <c r="BR72" s="1738"/>
      <c r="BS72" s="1738"/>
      <c r="BT72" s="1738"/>
      <c r="BU72" s="1738"/>
      <c r="BV72" s="1738"/>
      <c r="BW72" s="1738"/>
      <c r="BX72" s="1738"/>
      <c r="BY72" s="1738"/>
      <c r="BZ72" s="1738"/>
      <c r="CA72" s="1738"/>
      <c r="CB72" s="1738"/>
      <c r="CC72" s="1738"/>
      <c r="CD72" s="1828"/>
      <c r="CH72" s="1738"/>
      <c r="CI72" s="1738"/>
      <c r="CJ72" s="1738"/>
      <c r="CK72" s="1738"/>
    </row>
    <row r="73" spans="2:91" s="17" customFormat="1" ht="30" customHeight="1">
      <c r="B73" s="481"/>
      <c r="C73" s="1738"/>
      <c r="D73" s="1738"/>
      <c r="E73" s="1738"/>
      <c r="F73" s="1738"/>
      <c r="G73" s="1738"/>
      <c r="H73" s="1738"/>
      <c r="I73" s="1738"/>
      <c r="J73" s="1738"/>
      <c r="K73" s="1738"/>
      <c r="L73" s="1738"/>
      <c r="M73" s="1738"/>
      <c r="N73" s="1738"/>
      <c r="O73" s="1738"/>
      <c r="P73" s="1738"/>
      <c r="Q73" s="1738"/>
      <c r="R73" s="1738"/>
      <c r="S73" s="1738"/>
      <c r="T73" s="1738"/>
      <c r="U73" s="1738"/>
      <c r="V73" s="1738"/>
      <c r="W73" s="1738"/>
      <c r="X73" s="1738"/>
      <c r="Y73" s="1738"/>
      <c r="Z73" s="1738"/>
      <c r="AA73" s="1738"/>
      <c r="AB73" s="1738"/>
      <c r="AC73" s="1738"/>
      <c r="AD73" s="1738"/>
      <c r="AE73" s="1738"/>
      <c r="AF73" s="1738"/>
      <c r="AG73" s="1738"/>
      <c r="AH73" s="1738"/>
      <c r="AI73" s="1738"/>
      <c r="AJ73" s="1738"/>
      <c r="AK73" s="1738"/>
      <c r="AL73" s="1738"/>
      <c r="AM73" s="1738"/>
      <c r="AN73" s="1738"/>
      <c r="AO73" s="1738"/>
      <c r="AP73" s="1738"/>
      <c r="AQ73" s="1738"/>
      <c r="AR73" s="1738"/>
      <c r="AS73" s="1738"/>
      <c r="AT73" s="1738"/>
      <c r="AU73" s="1738"/>
      <c r="AV73" s="1738"/>
      <c r="AW73" s="1738"/>
      <c r="AX73" s="1738"/>
      <c r="AY73" s="1738"/>
      <c r="AZ73" s="1738"/>
      <c r="BA73" s="1738"/>
      <c r="BB73" s="1738"/>
      <c r="BC73" s="1738"/>
      <c r="BD73" s="1738"/>
      <c r="BE73" s="1738"/>
      <c r="BF73" s="1738"/>
      <c r="BG73" s="1738"/>
      <c r="BH73" s="1738"/>
      <c r="BI73" s="1738"/>
      <c r="BJ73" s="1738"/>
      <c r="BK73" s="1738"/>
      <c r="BL73" s="1738"/>
      <c r="BM73" s="1738"/>
      <c r="BN73" s="1738"/>
      <c r="BO73" s="1738"/>
      <c r="BP73" s="1738"/>
      <c r="BQ73" s="1738"/>
      <c r="BR73" s="1738"/>
      <c r="BS73" s="1738"/>
      <c r="BT73" s="1738"/>
      <c r="BU73" s="1738"/>
      <c r="BV73" s="1738"/>
      <c r="BW73" s="1738"/>
      <c r="BX73" s="1738"/>
      <c r="BY73" s="1738"/>
      <c r="BZ73" s="1738"/>
      <c r="CA73" s="1738"/>
      <c r="CB73" s="1738"/>
      <c r="CC73" s="1738"/>
      <c r="CD73" s="1828"/>
      <c r="CH73" s="1738"/>
      <c r="CI73" s="1738"/>
      <c r="CJ73" s="1738"/>
      <c r="CK73" s="1738"/>
    </row>
    <row r="74" spans="2:91" s="17" customFormat="1" ht="39.9" customHeight="1">
      <c r="B74" s="1860"/>
      <c r="C74" s="1795"/>
      <c r="D74" s="1795"/>
      <c r="E74" s="1795"/>
      <c r="F74" s="1795"/>
      <c r="G74" s="1795"/>
      <c r="H74" s="1795"/>
      <c r="I74" s="1795"/>
      <c r="J74" s="1795"/>
      <c r="K74" s="1795"/>
      <c r="L74" s="1795"/>
      <c r="M74" s="1795"/>
      <c r="N74" s="1795"/>
      <c r="O74" s="1795"/>
      <c r="P74" s="1795"/>
      <c r="Q74" s="1795"/>
      <c r="R74" s="1795"/>
      <c r="S74" s="1795"/>
      <c r="T74" s="1795"/>
      <c r="U74" s="1795"/>
      <c r="V74" s="1795"/>
      <c r="W74" s="1795"/>
      <c r="X74" s="1795"/>
      <c r="Y74" s="1795"/>
      <c r="Z74" s="1795"/>
      <c r="AA74" s="1795"/>
      <c r="AB74" s="1795"/>
      <c r="AC74" s="1795"/>
      <c r="AD74" s="1795"/>
      <c r="AE74" s="1795"/>
      <c r="AF74" s="1795"/>
      <c r="AG74" s="1795"/>
      <c r="AH74" s="1795"/>
      <c r="AI74" s="1795"/>
      <c r="AJ74" s="1795"/>
      <c r="AK74" s="1795"/>
      <c r="AL74" s="1795"/>
      <c r="AM74" s="1795"/>
      <c r="AN74" s="1795"/>
      <c r="AO74" s="1795"/>
      <c r="AP74" s="1795"/>
      <c r="AQ74" s="1795"/>
      <c r="AR74" s="1795"/>
      <c r="AS74" s="1795"/>
      <c r="AT74" s="1795"/>
      <c r="AU74" s="1795"/>
      <c r="AV74" s="1795"/>
      <c r="AW74" s="1795"/>
      <c r="AX74" s="1795"/>
      <c r="AY74" s="1795"/>
      <c r="AZ74" s="1795"/>
      <c r="BA74" s="1795"/>
      <c r="BB74" s="1795"/>
      <c r="BC74" s="1795"/>
      <c r="BD74" s="1795"/>
      <c r="BE74" s="1795"/>
      <c r="BF74" s="1795"/>
      <c r="BG74" s="1795"/>
      <c r="BH74" s="1795"/>
      <c r="BI74" s="1795"/>
      <c r="BJ74" s="1795"/>
      <c r="BK74" s="1795"/>
      <c r="BL74" s="1795"/>
      <c r="BM74" s="1795"/>
      <c r="BN74" s="1795"/>
      <c r="BO74" s="1795"/>
      <c r="BP74" s="1795"/>
      <c r="BQ74" s="1795"/>
      <c r="BR74" s="1795"/>
      <c r="BS74" s="1795"/>
      <c r="BT74" s="1795"/>
      <c r="BU74" s="1795"/>
      <c r="BV74" s="1795"/>
      <c r="BW74" s="1795"/>
      <c r="BX74" s="1795"/>
      <c r="BY74" s="1795"/>
      <c r="BZ74" s="1795"/>
      <c r="CA74" s="1795"/>
      <c r="CB74" s="1795"/>
      <c r="CC74" s="1795"/>
      <c r="CD74" s="1841"/>
      <c r="CH74" s="1738"/>
      <c r="CI74" s="1738"/>
      <c r="CJ74" s="1738"/>
      <c r="CK74" s="1738"/>
    </row>
    <row r="75" spans="2:91" s="17" customFormat="1" ht="39.9" customHeight="1">
      <c r="B75" s="1766"/>
      <c r="C75" s="1738"/>
      <c r="D75" s="1738"/>
      <c r="E75" s="1738"/>
      <c r="F75" s="1738"/>
      <c r="G75" s="1738"/>
      <c r="H75" s="1738"/>
      <c r="I75" s="1738"/>
      <c r="J75" s="1738"/>
      <c r="K75" s="1738"/>
      <c r="L75" s="1738"/>
      <c r="M75" s="1738"/>
      <c r="N75" s="1738"/>
      <c r="O75" s="1738"/>
      <c r="P75" s="1738"/>
      <c r="Q75" s="1738"/>
      <c r="R75" s="1738"/>
      <c r="S75" s="1738"/>
      <c r="T75" s="1738"/>
      <c r="U75" s="1738"/>
      <c r="V75" s="1738"/>
      <c r="W75" s="1738"/>
      <c r="X75" s="1738"/>
      <c r="Y75" s="1738"/>
      <c r="Z75" s="1738"/>
      <c r="AA75" s="1738"/>
      <c r="AB75" s="1738"/>
      <c r="AC75" s="1738"/>
      <c r="AD75" s="1738"/>
      <c r="AE75" s="1738"/>
      <c r="AF75" s="1738"/>
      <c r="AG75" s="1738"/>
      <c r="AH75" s="1738"/>
      <c r="AI75" s="1738"/>
      <c r="AJ75" s="1738"/>
      <c r="AK75" s="1738"/>
      <c r="AL75" s="1738"/>
      <c r="AM75" s="1738"/>
      <c r="AN75" s="1738"/>
      <c r="AO75" s="1738"/>
      <c r="AP75" s="1738"/>
      <c r="AQ75" s="1738"/>
      <c r="AR75" s="1738"/>
      <c r="AS75" s="1738"/>
      <c r="AT75" s="1738"/>
      <c r="AU75" s="1738"/>
      <c r="AV75" s="1738"/>
      <c r="AW75" s="1738"/>
      <c r="AX75" s="1738"/>
      <c r="AY75" s="1738"/>
      <c r="AZ75" s="1738"/>
      <c r="BA75" s="1738"/>
      <c r="BB75" s="1738"/>
      <c r="BC75" s="1738"/>
      <c r="BD75" s="1738"/>
      <c r="BE75" s="1738"/>
      <c r="BF75" s="1738"/>
      <c r="BG75" s="1738"/>
      <c r="BH75" s="1738"/>
      <c r="BI75" s="1738"/>
      <c r="BJ75" s="1738"/>
      <c r="BK75" s="1738"/>
      <c r="BL75" s="1738"/>
      <c r="BM75" s="1738"/>
      <c r="BN75" s="1738"/>
      <c r="BO75" s="1738"/>
      <c r="BP75" s="1738"/>
      <c r="BQ75" s="1738"/>
      <c r="BR75" s="1738"/>
      <c r="BS75" s="1738"/>
      <c r="BT75" s="1738"/>
      <c r="BU75" s="1738"/>
      <c r="BV75" s="1738"/>
      <c r="BW75" s="1738"/>
      <c r="BX75" s="1738"/>
      <c r="BY75" s="1738"/>
      <c r="BZ75" s="1738"/>
      <c r="CA75" s="1738"/>
      <c r="CB75" s="1738"/>
      <c r="CC75" s="1738"/>
      <c r="CD75" s="1767"/>
      <c r="CH75" s="1738"/>
      <c r="CI75" s="1738"/>
      <c r="CJ75" s="1738"/>
      <c r="CK75" s="1738"/>
    </row>
    <row r="76" spans="2:91" s="17" customFormat="1" ht="30" customHeight="1">
      <c r="B76" s="1800"/>
      <c r="C76" s="1746" t="s">
        <v>1964</v>
      </c>
      <c r="D76" s="356" t="s">
        <v>1965</v>
      </c>
      <c r="E76" s="1738"/>
      <c r="F76" s="1738"/>
      <c r="G76" s="1738"/>
      <c r="H76" s="1738"/>
      <c r="I76" s="1738"/>
      <c r="J76" s="1738"/>
      <c r="K76" s="1738"/>
      <c r="L76" s="1738"/>
      <c r="M76" s="1738"/>
      <c r="N76" s="1738"/>
      <c r="O76" s="1738"/>
      <c r="P76" s="1738"/>
      <c r="Q76" s="1738"/>
      <c r="R76" s="1738"/>
      <c r="S76" s="1738"/>
      <c r="T76" s="1738"/>
      <c r="U76" s="1738"/>
      <c r="V76" s="1738"/>
      <c r="W76" s="1738"/>
      <c r="X76" s="1738"/>
      <c r="Y76" s="1738"/>
      <c r="Z76" s="1738"/>
      <c r="AA76" s="1738"/>
      <c r="AB76" s="1738"/>
      <c r="AC76" s="1738"/>
      <c r="AD76" s="1738"/>
      <c r="AE76" s="1738"/>
      <c r="AF76" s="1738"/>
      <c r="AG76" s="1738"/>
      <c r="AH76" s="1738"/>
      <c r="AI76" s="1738"/>
      <c r="AJ76" s="1738"/>
      <c r="AK76" s="1738"/>
      <c r="AL76" s="1738"/>
      <c r="AM76" s="1738"/>
      <c r="AN76" s="1738"/>
      <c r="AO76" s="1738"/>
      <c r="AP76" s="1738"/>
      <c r="AQ76" s="1738"/>
      <c r="AR76" s="1738"/>
      <c r="AS76" s="1738"/>
      <c r="AT76" s="1738"/>
      <c r="AU76" s="1738"/>
      <c r="AV76" s="1738"/>
      <c r="AW76" s="1738"/>
      <c r="AX76" s="1738"/>
      <c r="AY76" s="1738"/>
      <c r="AZ76" s="1738"/>
      <c r="BA76" s="1738"/>
      <c r="BB76" s="1738"/>
      <c r="BC76" s="1738"/>
      <c r="BD76" s="1738"/>
      <c r="BE76" s="1738"/>
      <c r="BF76" s="1738"/>
      <c r="BG76" s="1738"/>
      <c r="BH76" s="1738"/>
      <c r="BI76" s="1738"/>
      <c r="BJ76" s="1738"/>
      <c r="BK76" s="1738"/>
      <c r="BL76" s="1738"/>
      <c r="BM76" s="1738"/>
      <c r="BN76" s="1738"/>
      <c r="BO76" s="1738"/>
      <c r="BP76" s="1738"/>
      <c r="BQ76" s="1738"/>
      <c r="BR76" s="1738"/>
      <c r="BS76" s="1738"/>
      <c r="BT76" s="1738"/>
      <c r="BU76" s="1738"/>
      <c r="BV76" s="1738"/>
      <c r="BW76" s="1738"/>
      <c r="BX76" s="1738"/>
      <c r="BY76" s="1738"/>
      <c r="BZ76" s="1738"/>
      <c r="CA76" s="1738"/>
      <c r="CB76" s="1738"/>
      <c r="CC76" s="1738"/>
      <c r="CD76" s="1767"/>
      <c r="CH76" s="1738"/>
      <c r="CI76" s="1738"/>
      <c r="CJ76" s="1738"/>
      <c r="CK76" s="1738"/>
    </row>
    <row r="77" spans="2:91" s="17" customFormat="1" ht="30" customHeight="1">
      <c r="B77" s="1800"/>
      <c r="C77" s="356"/>
      <c r="D77" s="145" t="s">
        <v>1966</v>
      </c>
      <c r="E77" s="1738"/>
      <c r="F77" s="1738"/>
      <c r="G77" s="1738"/>
      <c r="H77" s="1738"/>
      <c r="I77" s="1738"/>
      <c r="J77" s="1738"/>
      <c r="K77" s="1738"/>
      <c r="L77" s="1738"/>
      <c r="M77" s="1738"/>
      <c r="N77" s="1738"/>
      <c r="O77" s="1738"/>
      <c r="P77" s="1738"/>
      <c r="Q77" s="1738"/>
      <c r="R77" s="1738"/>
      <c r="S77" s="1738"/>
      <c r="T77" s="1738"/>
      <c r="U77" s="1738"/>
      <c r="V77" s="1738"/>
      <c r="W77" s="1738"/>
      <c r="X77" s="1738"/>
      <c r="Y77" s="1738"/>
      <c r="Z77" s="1738"/>
      <c r="AA77" s="1738"/>
      <c r="AB77" s="1738"/>
      <c r="AC77" s="1738"/>
      <c r="AD77" s="1738"/>
      <c r="AE77" s="1738"/>
      <c r="AF77" s="1738"/>
      <c r="AG77" s="1738"/>
      <c r="AH77" s="1738"/>
      <c r="AI77" s="1738"/>
      <c r="AJ77" s="1738"/>
      <c r="AK77" s="1738"/>
      <c r="AL77" s="1738"/>
      <c r="AM77" s="1738"/>
      <c r="AN77" s="1738"/>
      <c r="AO77" s="1738"/>
      <c r="AP77" s="1738"/>
      <c r="AQ77" s="1738"/>
      <c r="AR77" s="1738"/>
      <c r="AS77" s="1738"/>
      <c r="AT77" s="1738"/>
      <c r="AU77" s="1738"/>
      <c r="AV77" s="1738"/>
      <c r="AW77" s="1738"/>
      <c r="AX77" s="1738"/>
      <c r="AY77" s="1738"/>
      <c r="AZ77" s="1738"/>
      <c r="BA77" s="1738"/>
      <c r="BB77" s="1738"/>
      <c r="BC77" s="1738"/>
      <c r="BD77" s="1738"/>
      <c r="BE77" s="1738"/>
      <c r="BF77" s="1738"/>
      <c r="BG77" s="1738"/>
      <c r="BH77" s="1738"/>
      <c r="BI77" s="1738"/>
      <c r="BJ77" s="1738"/>
      <c r="BK77" s="1738"/>
      <c r="BL77" s="1738"/>
      <c r="BM77" s="1738"/>
      <c r="BN77" s="1738"/>
      <c r="BO77" s="1738"/>
      <c r="BP77" s="1738"/>
      <c r="BQ77" s="1738"/>
      <c r="BR77" s="1738"/>
      <c r="BS77" s="1738"/>
      <c r="BT77" s="1738"/>
      <c r="BU77" s="1738"/>
      <c r="BV77" s="1738"/>
      <c r="BW77" s="1738"/>
      <c r="BX77" s="1738"/>
      <c r="BY77" s="1738"/>
      <c r="BZ77" s="1738"/>
      <c r="CA77" s="1738"/>
      <c r="CB77" s="1738"/>
      <c r="CC77" s="1738"/>
      <c r="CD77" s="1767"/>
      <c r="CH77" s="1738"/>
      <c r="CI77" s="1738"/>
      <c r="CJ77" s="1738"/>
      <c r="CK77" s="1738"/>
    </row>
    <row r="78" spans="2:91" s="17" customFormat="1" ht="30" customHeight="1" thickBot="1">
      <c r="B78" s="1800"/>
      <c r="C78" s="1738"/>
      <c r="D78" s="1738"/>
      <c r="E78" s="1738"/>
      <c r="F78" s="1738"/>
      <c r="G78" s="1738"/>
      <c r="H78" s="1738"/>
      <c r="I78" s="1738"/>
      <c r="J78" s="1738"/>
      <c r="K78" s="1738"/>
      <c r="L78" s="1738"/>
      <c r="M78" s="1738"/>
      <c r="N78" s="1738"/>
      <c r="O78" s="1738"/>
      <c r="P78" s="1738"/>
      <c r="Q78" s="1738"/>
      <c r="R78" s="1738"/>
      <c r="S78" s="1738"/>
      <c r="T78" s="1738"/>
      <c r="U78" s="1738"/>
      <c r="V78" s="1738"/>
      <c r="W78" s="1738"/>
      <c r="X78" s="1738"/>
      <c r="Y78" s="1738"/>
      <c r="Z78" s="1738"/>
      <c r="AA78" s="1738"/>
      <c r="AB78" s="1738"/>
      <c r="AC78" s="1738"/>
      <c r="AD78" s="1738"/>
      <c r="AE78" s="1738"/>
      <c r="AF78" s="1738"/>
      <c r="AG78" s="1738"/>
      <c r="AH78" s="1738"/>
      <c r="AI78" s="1738"/>
      <c r="AJ78" s="1738"/>
      <c r="AK78" s="1738"/>
      <c r="AL78" s="1738"/>
      <c r="AM78" s="1738"/>
      <c r="AN78" s="1738"/>
      <c r="AO78" s="1738"/>
      <c r="AP78" s="1738"/>
      <c r="AQ78" s="1738"/>
      <c r="AR78" s="1738"/>
      <c r="AS78" s="1738"/>
      <c r="AT78" s="1738"/>
      <c r="AU78" s="1738"/>
      <c r="AV78" s="1738"/>
      <c r="AW78" s="1738"/>
      <c r="AX78" s="1738"/>
      <c r="AY78" s="1738"/>
      <c r="AZ78" s="1738"/>
      <c r="BA78" s="1738"/>
      <c r="BB78" s="1738"/>
      <c r="BC78" s="1738"/>
      <c r="BD78" s="1738"/>
      <c r="BE78" s="1738"/>
      <c r="BF78" s="1738"/>
      <c r="BG78" s="1738"/>
      <c r="BH78" s="1738"/>
      <c r="BI78" s="1738"/>
      <c r="BJ78" s="1738"/>
      <c r="BK78" s="1738"/>
      <c r="BL78" s="1738"/>
      <c r="BM78" s="1738"/>
      <c r="BN78" s="1738"/>
      <c r="BO78" s="1738"/>
      <c r="BP78" s="1738"/>
      <c r="BQ78" s="1738"/>
      <c r="BR78" s="1738"/>
      <c r="BS78" s="1738"/>
      <c r="BT78" s="1738"/>
      <c r="BU78" s="1738"/>
      <c r="BV78" s="1738"/>
      <c r="BW78" s="1738"/>
      <c r="BX78" s="1738"/>
      <c r="BY78" s="1738"/>
      <c r="BZ78" s="1738"/>
      <c r="CA78" s="1738"/>
      <c r="CB78" s="1738"/>
      <c r="CC78" s="1738"/>
      <c r="CD78" s="1815"/>
      <c r="CH78" s="1738"/>
      <c r="CI78" s="1738"/>
      <c r="CJ78" s="1738"/>
      <c r="CK78" s="1738"/>
    </row>
    <row r="79" spans="2:91" s="17" customFormat="1" ht="30" customHeight="1">
      <c r="B79" s="1800"/>
      <c r="C79" s="1738"/>
      <c r="D79" s="1901"/>
      <c r="E79" s="1772"/>
      <c r="F79" s="1772"/>
      <c r="G79" s="1772"/>
      <c r="H79" s="1772"/>
      <c r="I79" s="1772"/>
      <c r="J79" s="1772"/>
      <c r="K79" s="1772"/>
      <c r="L79" s="1772"/>
      <c r="M79" s="1772"/>
      <c r="N79" s="1772"/>
      <c r="O79" s="1772"/>
      <c r="P79" s="1772"/>
      <c r="Q79" s="1772"/>
      <c r="R79" s="1772"/>
      <c r="S79" s="1772"/>
      <c r="T79" s="1772"/>
      <c r="U79" s="1772"/>
      <c r="V79" s="1772"/>
      <c r="W79" s="1772"/>
      <c r="X79" s="1772"/>
      <c r="Y79" s="1772"/>
      <c r="Z79" s="1772"/>
      <c r="AA79" s="1772"/>
      <c r="AB79" s="1772"/>
      <c r="AC79" s="1772"/>
      <c r="AD79" s="1772"/>
      <c r="AE79" s="1772"/>
      <c r="AF79" s="1772"/>
      <c r="AG79" s="1772"/>
      <c r="AH79" s="1772"/>
      <c r="AI79" s="1772"/>
      <c r="AJ79" s="1772"/>
      <c r="AK79" s="1772"/>
      <c r="AL79" s="1772"/>
      <c r="AM79" s="1772"/>
      <c r="AN79" s="1772"/>
      <c r="AO79" s="1772"/>
      <c r="AP79" s="1772"/>
      <c r="AQ79" s="1902"/>
      <c r="AR79" s="1902"/>
      <c r="AS79" s="1902"/>
      <c r="AT79" s="1902"/>
      <c r="AU79" s="1902"/>
      <c r="AV79" s="1902"/>
      <c r="AW79" s="1902"/>
      <c r="AX79" s="1902"/>
      <c r="AY79" s="1902"/>
      <c r="AZ79" s="1772"/>
      <c r="BA79" s="1772"/>
      <c r="BB79" s="1772"/>
      <c r="BC79" s="1772"/>
      <c r="BD79" s="1772"/>
      <c r="BE79" s="1772"/>
      <c r="BF79" s="1772"/>
      <c r="BG79" s="1772"/>
      <c r="BH79" s="1772"/>
      <c r="BI79" s="1772"/>
      <c r="BJ79" s="3306" t="s">
        <v>1967</v>
      </c>
      <c r="BK79" s="3298"/>
      <c r="BL79" s="3298"/>
      <c r="BM79" s="3298"/>
      <c r="BN79" s="3298"/>
      <c r="BO79" s="3298"/>
      <c r="BP79" s="3298"/>
      <c r="BQ79" s="3298"/>
      <c r="BR79" s="3298"/>
      <c r="BS79" s="3308" t="s">
        <v>1968</v>
      </c>
      <c r="BT79" s="3309"/>
      <c r="BU79" s="3309"/>
      <c r="BV79" s="3309"/>
      <c r="BW79" s="3309"/>
      <c r="BX79" s="3309"/>
      <c r="BY79" s="3309"/>
      <c r="BZ79" s="3309"/>
      <c r="CA79" s="3310"/>
      <c r="CB79" s="1738"/>
      <c r="CC79" s="1738"/>
      <c r="CD79" s="1815"/>
      <c r="CH79" s="1738"/>
      <c r="CI79" s="1738"/>
      <c r="CJ79" s="1738"/>
      <c r="CK79" s="1738"/>
    </row>
    <row r="80" spans="2:91" s="17" customFormat="1" ht="30" customHeight="1">
      <c r="B80" s="1824"/>
      <c r="C80" s="1738"/>
      <c r="D80" s="1763"/>
      <c r="E80" s="1738"/>
      <c r="F80" s="1738"/>
      <c r="G80" s="1738"/>
      <c r="H80" s="1738"/>
      <c r="I80" s="1738"/>
      <c r="J80" s="1738"/>
      <c r="K80" s="1738"/>
      <c r="L80" s="1738"/>
      <c r="M80" s="1738"/>
      <c r="N80" s="1738"/>
      <c r="O80" s="1738"/>
      <c r="P80" s="1738"/>
      <c r="Q80" s="1738"/>
      <c r="R80" s="1738"/>
      <c r="S80" s="1738"/>
      <c r="T80" s="1738"/>
      <c r="U80" s="1738"/>
      <c r="V80" s="1738"/>
      <c r="W80" s="1738"/>
      <c r="X80" s="1738"/>
      <c r="Y80" s="1738"/>
      <c r="Z80" s="1738"/>
      <c r="AA80" s="1738"/>
      <c r="AB80" s="1738"/>
      <c r="AC80" s="1738"/>
      <c r="AD80" s="1738"/>
      <c r="AE80" s="1738"/>
      <c r="AF80" s="1738"/>
      <c r="AG80" s="1738"/>
      <c r="AH80" s="1738"/>
      <c r="AI80" s="1738"/>
      <c r="AJ80" s="1738"/>
      <c r="AK80" s="1738"/>
      <c r="AL80" s="1738"/>
      <c r="AM80" s="1738"/>
      <c r="AN80" s="1738"/>
      <c r="AO80" s="1738"/>
      <c r="AP80" s="1738"/>
      <c r="AZ80" s="1738"/>
      <c r="BA80" s="1738"/>
      <c r="BB80" s="1738"/>
      <c r="BC80" s="1738"/>
      <c r="BD80" s="1738"/>
      <c r="BE80" s="1738"/>
      <c r="BF80" s="1738"/>
      <c r="BG80" s="1738"/>
      <c r="BH80" s="1738"/>
      <c r="BI80" s="1738"/>
      <c r="BJ80" s="3307"/>
      <c r="BK80" s="3121"/>
      <c r="BL80" s="3121"/>
      <c r="BM80" s="3121"/>
      <c r="BN80" s="3121"/>
      <c r="BO80" s="3121"/>
      <c r="BP80" s="3121"/>
      <c r="BQ80" s="3121"/>
      <c r="BR80" s="3121"/>
      <c r="BS80" s="3311" t="s">
        <v>1969</v>
      </c>
      <c r="BT80" s="3312"/>
      <c r="BU80" s="3312"/>
      <c r="BV80" s="3312"/>
      <c r="BW80" s="3312"/>
      <c r="BX80" s="3312"/>
      <c r="BY80" s="3312"/>
      <c r="BZ80" s="3312"/>
      <c r="CA80" s="3313"/>
      <c r="CB80" s="1738"/>
      <c r="CC80" s="1738"/>
      <c r="CD80" s="1815"/>
      <c r="CH80" s="1738"/>
      <c r="CI80" s="1738"/>
      <c r="CJ80" s="1738"/>
      <c r="CK80" s="1738"/>
    </row>
    <row r="81" spans="1:126" s="17" customFormat="1" ht="30" customHeight="1" thickBot="1">
      <c r="B81" s="481"/>
      <c r="C81" s="1738"/>
      <c r="D81" s="3307" t="s">
        <v>1970</v>
      </c>
      <c r="E81" s="3121"/>
      <c r="F81" s="3121"/>
      <c r="G81" s="3121"/>
      <c r="H81" s="3121"/>
      <c r="I81" s="3121"/>
      <c r="J81" s="3121"/>
      <c r="K81" s="3121"/>
      <c r="L81" s="3121"/>
      <c r="M81" s="3121"/>
      <c r="N81" s="3121"/>
      <c r="O81" s="3121"/>
      <c r="P81" s="3121"/>
      <c r="Q81" s="3121"/>
      <c r="R81" s="3121"/>
      <c r="S81" s="3121"/>
      <c r="T81" s="3121"/>
      <c r="U81" s="3121"/>
      <c r="V81" s="3121"/>
      <c r="W81" s="3121"/>
      <c r="X81" s="3121"/>
      <c r="Y81" s="3121"/>
      <c r="Z81" s="3121"/>
      <c r="AA81" s="3121"/>
      <c r="AB81" s="3121"/>
      <c r="AC81" s="3121"/>
      <c r="AD81" s="3121"/>
      <c r="AE81" s="3121"/>
      <c r="AF81" s="3121"/>
      <c r="AG81" s="3121"/>
      <c r="AH81" s="3121"/>
      <c r="AI81" s="3121"/>
      <c r="AJ81" s="3121"/>
      <c r="AK81" s="3121"/>
      <c r="AL81" s="3121"/>
      <c r="AM81" s="3121"/>
      <c r="AN81" s="3121"/>
      <c r="AO81" s="3121"/>
      <c r="AP81" s="3121"/>
      <c r="AQ81" s="3121"/>
      <c r="AR81" s="3121"/>
      <c r="AS81" s="3121"/>
      <c r="AT81" s="3121"/>
      <c r="AU81" s="3121"/>
      <c r="AV81" s="3121"/>
      <c r="AW81" s="3121"/>
      <c r="AX81" s="3121"/>
      <c r="AY81" s="3121"/>
      <c r="AZ81" s="3121"/>
      <c r="BA81" s="3121"/>
      <c r="BB81" s="3121"/>
      <c r="BC81" s="3121"/>
      <c r="BD81" s="3121"/>
      <c r="BE81" s="3121"/>
      <c r="BF81" s="3121"/>
      <c r="BG81" s="3121"/>
      <c r="BH81" s="3121"/>
      <c r="BI81" s="3121"/>
      <c r="BJ81" s="3307"/>
      <c r="BK81" s="3121"/>
      <c r="BL81" s="3121"/>
      <c r="BM81" s="3121"/>
      <c r="BN81" s="3121"/>
      <c r="BO81" s="3121"/>
      <c r="BP81" s="3121"/>
      <c r="BQ81" s="3121"/>
      <c r="BR81" s="3121"/>
      <c r="BS81" s="3314" t="s">
        <v>2</v>
      </c>
      <c r="BT81" s="3315"/>
      <c r="BU81" s="3315"/>
      <c r="BV81" s="3315"/>
      <c r="BW81" s="3315"/>
      <c r="BX81" s="3315"/>
      <c r="BY81" s="3315"/>
      <c r="BZ81" s="3315"/>
      <c r="CA81" s="3316"/>
      <c r="CB81" s="1738"/>
      <c r="CC81" s="1738"/>
      <c r="CD81" s="1815"/>
      <c r="CH81" s="1738"/>
      <c r="CI81" s="1738"/>
      <c r="CJ81" s="1738"/>
      <c r="CK81" s="1738"/>
    </row>
    <row r="82" spans="1:126" s="17" customFormat="1" ht="30" customHeight="1">
      <c r="B82" s="1766"/>
      <c r="C82" s="1738"/>
      <c r="D82" s="3317" t="s">
        <v>1971</v>
      </c>
      <c r="E82" s="3318"/>
      <c r="F82" s="3318"/>
      <c r="G82" s="3318"/>
      <c r="H82" s="3318"/>
      <c r="I82" s="3318"/>
      <c r="J82" s="3318"/>
      <c r="K82" s="3318"/>
      <c r="L82" s="3318"/>
      <c r="M82" s="3318"/>
      <c r="N82" s="3318"/>
      <c r="O82" s="3318"/>
      <c r="P82" s="3318"/>
      <c r="Q82" s="3318"/>
      <c r="R82" s="3318"/>
      <c r="S82" s="3318"/>
      <c r="T82" s="3318"/>
      <c r="U82" s="3318"/>
      <c r="V82" s="3318"/>
      <c r="W82" s="3318"/>
      <c r="X82" s="3318"/>
      <c r="Y82" s="3318"/>
      <c r="Z82" s="3318"/>
      <c r="AA82" s="3318"/>
      <c r="AB82" s="3318"/>
      <c r="AC82" s="3318"/>
      <c r="AD82" s="3318"/>
      <c r="AE82" s="3318"/>
      <c r="AF82" s="3318"/>
      <c r="AG82" s="3318"/>
      <c r="AH82" s="3318"/>
      <c r="AI82" s="3318"/>
      <c r="AJ82" s="3318"/>
      <c r="AK82" s="3318"/>
      <c r="AL82" s="3318"/>
      <c r="AM82" s="3318"/>
      <c r="AN82" s="3318"/>
      <c r="AO82" s="3318"/>
      <c r="AP82" s="3318"/>
      <c r="AQ82" s="3318"/>
      <c r="AR82" s="3318"/>
      <c r="AS82" s="3318"/>
      <c r="AT82" s="3318"/>
      <c r="AU82" s="3318"/>
      <c r="AV82" s="3318"/>
      <c r="AW82" s="3318"/>
      <c r="AX82" s="3318"/>
      <c r="AY82" s="3318"/>
      <c r="AZ82" s="3318"/>
      <c r="BA82" s="3318"/>
      <c r="BB82" s="3318"/>
      <c r="BC82" s="3318"/>
      <c r="BD82" s="3318"/>
      <c r="BE82" s="3318"/>
      <c r="BF82" s="3318"/>
      <c r="BG82" s="3318"/>
      <c r="BH82" s="3318"/>
      <c r="BI82" s="3318"/>
      <c r="BJ82" s="3307"/>
      <c r="BK82" s="3121"/>
      <c r="BL82" s="3121"/>
      <c r="BM82" s="3121"/>
      <c r="BN82" s="3121"/>
      <c r="BO82" s="3121"/>
      <c r="BP82" s="3121"/>
      <c r="BQ82" s="3121"/>
      <c r="BR82" s="3121"/>
      <c r="BS82" s="3297" t="s">
        <v>1972</v>
      </c>
      <c r="BT82" s="3298"/>
      <c r="BU82" s="3298"/>
      <c r="BV82" s="3298"/>
      <c r="BW82" s="3298"/>
      <c r="BX82" s="3298"/>
      <c r="BY82" s="3298"/>
      <c r="BZ82" s="3298"/>
      <c r="CA82" s="3299"/>
      <c r="CB82" s="1738"/>
      <c r="CC82" s="1738"/>
      <c r="CD82" s="1815"/>
      <c r="CH82" s="1738"/>
      <c r="CI82" s="1738"/>
      <c r="CJ82" s="1738"/>
      <c r="CK82" s="1738"/>
      <c r="CL82" s="1738"/>
      <c r="CM82" s="1738"/>
      <c r="CN82" s="1738"/>
      <c r="CO82" s="1738"/>
      <c r="CP82" s="1738"/>
      <c r="CQ82" s="1738"/>
      <c r="CR82" s="1738"/>
      <c r="CS82" s="1738"/>
      <c r="CT82" s="1738"/>
      <c r="CU82" s="1738"/>
      <c r="CV82" s="1738"/>
      <c r="CW82" s="1738"/>
      <c r="CX82" s="1738"/>
      <c r="CY82" s="1738"/>
      <c r="CZ82" s="1738"/>
      <c r="DA82" s="1738"/>
      <c r="DB82" s="1738"/>
      <c r="DC82" s="1738"/>
      <c r="DD82" s="1738"/>
      <c r="DE82" s="1738"/>
      <c r="DF82" s="1738"/>
      <c r="DG82" s="1738"/>
      <c r="DH82" s="1738"/>
      <c r="DI82" s="1738"/>
      <c r="DJ82" s="1738"/>
      <c r="DK82" s="1738"/>
      <c r="DL82" s="1738"/>
      <c r="DM82" s="1738"/>
      <c r="DN82" s="1738"/>
      <c r="DO82" s="1738"/>
      <c r="DP82" s="1738"/>
      <c r="DQ82" s="1738"/>
      <c r="DR82" s="1738"/>
      <c r="DS82" s="1738"/>
      <c r="DT82" s="1738"/>
      <c r="DU82" s="1738"/>
      <c r="DV82" s="1738"/>
    </row>
    <row r="83" spans="1:126" s="17" customFormat="1" ht="30" customHeight="1" thickBot="1">
      <c r="B83" s="1800"/>
      <c r="C83" s="1738"/>
      <c r="D83" s="1763"/>
      <c r="E83" s="1738"/>
      <c r="F83" s="1738"/>
      <c r="G83" s="1738"/>
      <c r="H83" s="1738"/>
      <c r="I83" s="1738"/>
      <c r="J83" s="1738"/>
      <c r="K83" s="1738"/>
      <c r="L83" s="1738"/>
      <c r="M83" s="1738"/>
      <c r="N83" s="1738"/>
      <c r="O83" s="1738"/>
      <c r="P83" s="1738"/>
      <c r="Q83" s="1738"/>
      <c r="R83" s="1738"/>
      <c r="S83" s="1738"/>
      <c r="T83" s="1738"/>
      <c r="U83" s="1738"/>
      <c r="V83" s="1738"/>
      <c r="W83" s="1738"/>
      <c r="X83" s="1738"/>
      <c r="Y83" s="1738"/>
      <c r="Z83" s="1738"/>
      <c r="AA83" s="1738"/>
      <c r="AB83" s="1738"/>
      <c r="AC83" s="1738"/>
      <c r="AD83" s="1738"/>
      <c r="AE83" s="1738"/>
      <c r="AF83" s="1738"/>
      <c r="AG83" s="1738"/>
      <c r="AH83" s="1738"/>
      <c r="AI83" s="1738"/>
      <c r="AJ83" s="1738"/>
      <c r="AK83" s="1738"/>
      <c r="AL83" s="1738"/>
      <c r="AM83" s="1738"/>
      <c r="AN83" s="1738"/>
      <c r="AO83" s="1738"/>
      <c r="AP83" s="1738"/>
      <c r="AZ83" s="1738"/>
      <c r="BA83" s="1738"/>
      <c r="BB83" s="1738"/>
      <c r="BC83" s="1738"/>
      <c r="BD83" s="1738"/>
      <c r="BE83" s="1738"/>
      <c r="BF83" s="1738"/>
      <c r="BG83" s="1738"/>
      <c r="BH83" s="1738"/>
      <c r="BI83" s="1738"/>
      <c r="BJ83" s="3300"/>
      <c r="BK83" s="3301"/>
      <c r="BL83" s="3301"/>
      <c r="BM83" s="3301"/>
      <c r="BN83" s="3301"/>
      <c r="BO83" s="3301"/>
      <c r="BP83" s="3301"/>
      <c r="BQ83" s="3301"/>
      <c r="BR83" s="3301"/>
      <c r="BS83" s="3319" t="s">
        <v>1973</v>
      </c>
      <c r="BT83" s="3320"/>
      <c r="BU83" s="3320"/>
      <c r="BV83" s="3320"/>
      <c r="BW83" s="3320"/>
      <c r="BX83" s="3320"/>
      <c r="BY83" s="3320"/>
      <c r="BZ83" s="3320"/>
      <c r="CA83" s="3321"/>
      <c r="CB83" s="1738"/>
      <c r="CC83" s="1738"/>
      <c r="CD83" s="1815"/>
      <c r="CH83" s="1738"/>
      <c r="CI83" s="1738"/>
      <c r="CJ83" s="1738"/>
      <c r="CK83" s="1738"/>
      <c r="CL83" s="1738"/>
      <c r="CM83" s="1738"/>
      <c r="CN83" s="1738"/>
      <c r="CO83" s="1738"/>
      <c r="CP83" s="1738"/>
      <c r="CQ83" s="1738"/>
      <c r="CR83" s="1738"/>
      <c r="CS83" s="1738"/>
      <c r="CT83" s="1738"/>
      <c r="CU83" s="1738"/>
      <c r="CV83" s="1738"/>
      <c r="CW83" s="1738"/>
      <c r="CX83" s="1738"/>
      <c r="CY83" s="1738"/>
      <c r="CZ83" s="1738"/>
      <c r="DA83" s="1738"/>
      <c r="DB83" s="1738"/>
      <c r="DC83" s="1738"/>
      <c r="DD83" s="1738"/>
      <c r="DE83" s="1738"/>
      <c r="DF83" s="1738"/>
      <c r="DG83" s="1738"/>
      <c r="DH83" s="1738"/>
      <c r="DI83" s="1738"/>
      <c r="DJ83" s="1738"/>
      <c r="DK83" s="1738"/>
      <c r="DL83" s="1738"/>
      <c r="DM83" s="1738"/>
      <c r="DN83" s="1738"/>
      <c r="DO83" s="1738"/>
      <c r="DP83" s="1738"/>
      <c r="DQ83" s="1738"/>
      <c r="DR83" s="1738"/>
      <c r="DS83" s="1738"/>
      <c r="DT83" s="1738"/>
      <c r="DU83" s="1738"/>
      <c r="DV83" s="1738"/>
    </row>
    <row r="84" spans="1:126" s="143" customFormat="1" ht="50.1" customHeight="1" thickBot="1">
      <c r="B84" s="1903"/>
      <c r="C84" s="1904"/>
      <c r="D84" s="1905"/>
      <c r="E84" s="1906"/>
      <c r="F84" s="1906"/>
      <c r="G84" s="1906"/>
      <c r="H84" s="1906"/>
      <c r="I84" s="1906"/>
      <c r="J84" s="1906"/>
      <c r="K84" s="1906"/>
      <c r="L84" s="1906"/>
      <c r="M84" s="1906"/>
      <c r="N84" s="1906"/>
      <c r="O84" s="1906"/>
      <c r="P84" s="1906"/>
      <c r="Q84" s="1906"/>
      <c r="R84" s="1906"/>
      <c r="S84" s="1906"/>
      <c r="T84" s="1906"/>
      <c r="U84" s="1906"/>
      <c r="V84" s="1906"/>
      <c r="W84" s="1906"/>
      <c r="X84" s="1906"/>
      <c r="Y84" s="1906"/>
      <c r="Z84" s="1906"/>
      <c r="AA84" s="1906"/>
      <c r="AB84" s="1906"/>
      <c r="AC84" s="1906"/>
      <c r="AD84" s="1906"/>
      <c r="AE84" s="1906"/>
      <c r="AF84" s="1906"/>
      <c r="AG84" s="1906"/>
      <c r="AH84" s="1906"/>
      <c r="AI84" s="1906"/>
      <c r="AJ84" s="1906"/>
      <c r="AK84" s="1906"/>
      <c r="AL84" s="1906"/>
      <c r="AM84" s="1906"/>
      <c r="AN84" s="1906"/>
      <c r="AO84" s="1906"/>
      <c r="AP84" s="1906"/>
      <c r="AQ84" s="1906"/>
      <c r="AR84" s="1906"/>
      <c r="AS84" s="1906"/>
      <c r="AT84" s="1906"/>
      <c r="AU84" s="1906"/>
      <c r="AV84" s="1906"/>
      <c r="AW84" s="1906"/>
      <c r="AX84" s="1906"/>
      <c r="AY84" s="1906"/>
      <c r="AZ84" s="1906"/>
      <c r="BA84" s="1906"/>
      <c r="BB84" s="1906"/>
      <c r="BC84" s="1906"/>
      <c r="BD84" s="1906"/>
      <c r="BE84" s="1906"/>
      <c r="BF84" s="1906"/>
      <c r="BG84" s="1906"/>
      <c r="BH84" s="1906"/>
      <c r="BI84" s="1906"/>
      <c r="BJ84" s="3297">
        <v>4001</v>
      </c>
      <c r="BK84" s="3298"/>
      <c r="BL84" s="3298"/>
      <c r="BM84" s="3298"/>
      <c r="BN84" s="3298"/>
      <c r="BO84" s="3298"/>
      <c r="BP84" s="3298"/>
      <c r="BQ84" s="3298"/>
      <c r="BR84" s="1907"/>
      <c r="BS84" s="3303">
        <v>4002</v>
      </c>
      <c r="BT84" s="3304"/>
      <c r="BU84" s="3304"/>
      <c r="BV84" s="3304"/>
      <c r="BW84" s="3304"/>
      <c r="BX84" s="3304"/>
      <c r="BY84" s="3304"/>
      <c r="BZ84" s="3304"/>
      <c r="CA84" s="3305"/>
      <c r="CB84" s="1904"/>
      <c r="CC84" s="1904"/>
      <c r="CD84" s="1815"/>
      <c r="CH84" s="1904"/>
      <c r="CI84" s="1904"/>
      <c r="CJ84" s="1904"/>
      <c r="CK84" s="1904"/>
      <c r="CL84" s="1904"/>
      <c r="CM84" s="1904"/>
      <c r="CN84" s="1904"/>
      <c r="CO84" s="1904"/>
      <c r="CP84" s="1904"/>
      <c r="CQ84" s="1904"/>
      <c r="CR84" s="1904"/>
      <c r="CS84" s="1904"/>
      <c r="CT84" s="1904"/>
      <c r="CU84" s="1904"/>
      <c r="CV84" s="1904"/>
      <c r="CW84" s="1904"/>
      <c r="CX84" s="1904"/>
      <c r="CY84" s="1904"/>
      <c r="CZ84" s="1904"/>
      <c r="DA84" s="1904"/>
      <c r="DB84" s="1904"/>
      <c r="DC84" s="1904"/>
      <c r="DD84" s="1904"/>
      <c r="DE84" s="1904"/>
      <c r="DF84" s="1904"/>
      <c r="DG84" s="1904"/>
      <c r="DH84" s="1904"/>
      <c r="DI84" s="1904"/>
      <c r="DJ84" s="1904"/>
      <c r="DK84" s="1904"/>
      <c r="DL84" s="1904"/>
      <c r="DM84" s="1904"/>
      <c r="DN84" s="1904"/>
      <c r="DO84" s="1904"/>
      <c r="DP84" s="1904"/>
      <c r="DQ84" s="1904"/>
      <c r="DR84" s="1904"/>
      <c r="DS84" s="1904"/>
      <c r="DT84" s="1904"/>
      <c r="DU84" s="1904"/>
      <c r="DV84" s="1904"/>
    </row>
    <row r="85" spans="1:126" s="17" customFormat="1" ht="30" customHeight="1">
      <c r="B85" s="1800"/>
      <c r="C85" s="1738"/>
      <c r="D85" s="3289" t="s">
        <v>19</v>
      </c>
      <c r="E85" s="3290"/>
      <c r="F85" s="3293"/>
      <c r="G85" s="3294"/>
      <c r="H85" s="3294"/>
      <c r="I85" s="3294"/>
      <c r="J85" s="3294"/>
      <c r="K85" s="3294"/>
      <c r="L85" s="3294"/>
      <c r="M85" s="3294"/>
      <c r="N85" s="3294"/>
      <c r="O85" s="3294"/>
      <c r="P85" s="3294"/>
      <c r="Q85" s="3294"/>
      <c r="R85" s="3294"/>
      <c r="S85" s="3294"/>
      <c r="T85" s="3294"/>
      <c r="U85" s="3294"/>
      <c r="V85" s="3294"/>
      <c r="W85" s="3294"/>
      <c r="X85" s="3294"/>
      <c r="Y85" s="3294"/>
      <c r="Z85" s="3294"/>
      <c r="AA85" s="3294"/>
      <c r="AB85" s="3294"/>
      <c r="AC85" s="3294"/>
      <c r="AD85" s="3294"/>
      <c r="AE85" s="3294"/>
      <c r="AF85" s="3294"/>
      <c r="AG85" s="3294"/>
      <c r="AH85" s="3294"/>
      <c r="AI85" s="3294"/>
      <c r="AJ85" s="3294"/>
      <c r="AK85" s="3294"/>
      <c r="AL85" s="3294"/>
      <c r="AM85" s="3294"/>
      <c r="AN85" s="3294"/>
      <c r="AO85" s="3294"/>
      <c r="AP85" s="3294"/>
      <c r="AQ85" s="3294"/>
      <c r="AR85" s="3294"/>
      <c r="AS85" s="3294"/>
      <c r="AT85" s="3294"/>
      <c r="AU85" s="3294"/>
      <c r="AV85" s="3294"/>
      <c r="AW85" s="3294"/>
      <c r="AX85" s="3294"/>
      <c r="AY85" s="3294"/>
      <c r="AZ85" s="3294"/>
      <c r="BA85" s="3294"/>
      <c r="BB85" s="3294"/>
      <c r="BC85" s="3294"/>
      <c r="BD85" s="3294"/>
      <c r="BE85" s="3294"/>
      <c r="BF85" s="3294"/>
      <c r="BG85" s="1772"/>
      <c r="BH85" s="3296" t="s">
        <v>63</v>
      </c>
      <c r="BI85" s="3290"/>
      <c r="BJ85" s="3297"/>
      <c r="BK85" s="3298"/>
      <c r="BL85" s="3298"/>
      <c r="BM85" s="3298"/>
      <c r="BN85" s="3298"/>
      <c r="BO85" s="3298"/>
      <c r="BP85" s="3298"/>
      <c r="BQ85" s="3298"/>
      <c r="BR85" s="3299"/>
      <c r="BS85" s="3297"/>
      <c r="BT85" s="3298"/>
      <c r="BU85" s="3298"/>
      <c r="BV85" s="3298"/>
      <c r="BW85" s="3298"/>
      <c r="BX85" s="3298"/>
      <c r="BY85" s="3298"/>
      <c r="BZ85" s="3298"/>
      <c r="CA85" s="3299"/>
      <c r="CB85" s="1738"/>
      <c r="CC85" s="1738"/>
      <c r="CD85" s="1815"/>
      <c r="CH85" s="1738"/>
      <c r="CI85" s="1738"/>
      <c r="CJ85" s="1738"/>
      <c r="CK85" s="1738"/>
      <c r="CL85" s="1738"/>
      <c r="CM85" s="1738"/>
      <c r="CN85" s="1738"/>
      <c r="CO85" s="1738"/>
      <c r="CP85" s="1738"/>
      <c r="CQ85" s="1738"/>
      <c r="CR85" s="1738"/>
      <c r="CS85" s="1738"/>
      <c r="CT85" s="1738"/>
      <c r="CU85" s="1738"/>
      <c r="CV85" s="1738"/>
      <c r="CW85" s="1738"/>
      <c r="CX85" s="1738"/>
      <c r="CY85" s="1738"/>
      <c r="CZ85" s="1738"/>
      <c r="DA85" s="1738"/>
      <c r="DB85" s="1738"/>
      <c r="DC85" s="1738"/>
      <c r="DD85" s="1738"/>
      <c r="DE85" s="1738"/>
      <c r="DF85" s="1738"/>
      <c r="DG85" s="1738"/>
      <c r="DH85" s="1738"/>
      <c r="DI85" s="1738"/>
      <c r="DJ85" s="1738"/>
      <c r="DK85" s="1738"/>
      <c r="DL85" s="1738"/>
      <c r="DM85" s="1738"/>
      <c r="DN85" s="1738"/>
      <c r="DO85" s="1738"/>
      <c r="DP85" s="1738"/>
      <c r="DQ85" s="1738"/>
      <c r="DR85" s="1738"/>
      <c r="DS85" s="1738"/>
      <c r="DT85" s="1738"/>
      <c r="DU85" s="1738"/>
      <c r="DV85" s="1738"/>
    </row>
    <row r="86" spans="1:126" s="17" customFormat="1" ht="30" customHeight="1" thickBot="1">
      <c r="B86" s="1800"/>
      <c r="C86" s="1738"/>
      <c r="D86" s="3291"/>
      <c r="E86" s="3292"/>
      <c r="F86" s="3295"/>
      <c r="G86" s="3295"/>
      <c r="H86" s="3295"/>
      <c r="I86" s="3295"/>
      <c r="J86" s="3295"/>
      <c r="K86" s="3295"/>
      <c r="L86" s="3295"/>
      <c r="M86" s="3295"/>
      <c r="N86" s="3295"/>
      <c r="O86" s="3295"/>
      <c r="P86" s="3295"/>
      <c r="Q86" s="3295"/>
      <c r="R86" s="3295"/>
      <c r="S86" s="3295"/>
      <c r="T86" s="3295"/>
      <c r="U86" s="3295"/>
      <c r="V86" s="3295"/>
      <c r="W86" s="3295"/>
      <c r="X86" s="3295"/>
      <c r="Y86" s="3295"/>
      <c r="Z86" s="3295"/>
      <c r="AA86" s="3295"/>
      <c r="AB86" s="3295"/>
      <c r="AC86" s="3295"/>
      <c r="AD86" s="3295"/>
      <c r="AE86" s="3295"/>
      <c r="AF86" s="3295"/>
      <c r="AG86" s="3295"/>
      <c r="AH86" s="3295"/>
      <c r="AI86" s="3295"/>
      <c r="AJ86" s="3295"/>
      <c r="AK86" s="3295"/>
      <c r="AL86" s="3295"/>
      <c r="AM86" s="3295"/>
      <c r="AN86" s="3295"/>
      <c r="AO86" s="3295"/>
      <c r="AP86" s="3295"/>
      <c r="AQ86" s="3295"/>
      <c r="AR86" s="3295"/>
      <c r="AS86" s="3295"/>
      <c r="AT86" s="3295"/>
      <c r="AU86" s="3295"/>
      <c r="AV86" s="3295"/>
      <c r="AW86" s="3295"/>
      <c r="AX86" s="3295"/>
      <c r="AY86" s="3295"/>
      <c r="AZ86" s="3295"/>
      <c r="BA86" s="3295"/>
      <c r="BB86" s="3295"/>
      <c r="BC86" s="3295"/>
      <c r="BD86" s="3295"/>
      <c r="BE86" s="3295"/>
      <c r="BF86" s="3295"/>
      <c r="BG86" s="1870"/>
      <c r="BH86" s="3292"/>
      <c r="BI86" s="3292"/>
      <c r="BJ86" s="3300"/>
      <c r="BK86" s="3301"/>
      <c r="BL86" s="3301"/>
      <c r="BM86" s="3301"/>
      <c r="BN86" s="3301"/>
      <c r="BO86" s="3301"/>
      <c r="BP86" s="3301"/>
      <c r="BQ86" s="3301"/>
      <c r="BR86" s="3302"/>
      <c r="BS86" s="3300"/>
      <c r="BT86" s="3301"/>
      <c r="BU86" s="3301"/>
      <c r="BV86" s="3301"/>
      <c r="BW86" s="3301"/>
      <c r="BX86" s="3301"/>
      <c r="BY86" s="3301"/>
      <c r="BZ86" s="3301"/>
      <c r="CA86" s="3302"/>
      <c r="CB86" s="1738"/>
      <c r="CC86" s="1738"/>
      <c r="CD86" s="1828"/>
      <c r="CH86" s="1738"/>
      <c r="CI86" s="1738"/>
      <c r="CJ86" s="1738"/>
      <c r="CK86" s="1738"/>
      <c r="CL86" s="1738"/>
      <c r="CM86" s="1738"/>
      <c r="CN86" s="1738"/>
      <c r="CO86" s="1738"/>
      <c r="CP86" s="1738"/>
      <c r="CQ86" s="1738"/>
      <c r="CR86" s="1738"/>
      <c r="CS86" s="1738"/>
      <c r="CT86" s="1738"/>
      <c r="CU86" s="1738"/>
      <c r="CV86" s="1738"/>
      <c r="CW86" s="1738"/>
      <c r="CX86" s="1738"/>
      <c r="CY86" s="1738"/>
      <c r="CZ86" s="1738"/>
      <c r="DA86" s="1738"/>
      <c r="DB86" s="1738"/>
      <c r="DC86" s="1738"/>
      <c r="DD86" s="1738"/>
      <c r="DE86" s="1738"/>
      <c r="DF86" s="1738"/>
      <c r="DG86" s="1738"/>
      <c r="DH86" s="1738"/>
      <c r="DI86" s="1738"/>
      <c r="DJ86" s="1738"/>
      <c r="DK86" s="1738"/>
      <c r="DL86" s="1738"/>
      <c r="DM86" s="1738"/>
      <c r="DN86" s="1738"/>
      <c r="DO86" s="1738"/>
      <c r="DP86" s="1738"/>
      <c r="DQ86" s="1738"/>
      <c r="DR86" s="1738"/>
      <c r="DS86" s="1738"/>
      <c r="DT86" s="1738"/>
      <c r="DU86" s="1738"/>
      <c r="DV86" s="1738"/>
    </row>
    <row r="87" spans="1:126" s="17" customFormat="1" ht="24.9" customHeight="1" thickBot="1">
      <c r="B87" s="1800"/>
      <c r="C87" s="1738"/>
      <c r="D87" s="1763"/>
      <c r="E87" s="1738"/>
      <c r="F87" s="1738"/>
      <c r="G87" s="1738"/>
      <c r="H87" s="1738"/>
      <c r="I87" s="1738"/>
      <c r="J87" s="1738"/>
      <c r="K87" s="1738"/>
      <c r="L87" s="1738"/>
      <c r="M87" s="1738"/>
      <c r="N87" s="1738"/>
      <c r="O87" s="1738"/>
      <c r="P87" s="1738"/>
      <c r="Q87" s="1738"/>
      <c r="R87" s="1738"/>
      <c r="S87" s="1738"/>
      <c r="T87" s="1738"/>
      <c r="U87" s="1738"/>
      <c r="V87" s="1738"/>
      <c r="W87" s="1738"/>
      <c r="X87" s="1738"/>
      <c r="Y87" s="1738"/>
      <c r="Z87" s="1738"/>
      <c r="AA87" s="1738"/>
      <c r="AB87" s="1738"/>
      <c r="AC87" s="1738"/>
      <c r="AD87" s="1738"/>
      <c r="AE87" s="1738"/>
      <c r="AF87" s="1738"/>
      <c r="AG87" s="1738"/>
      <c r="AH87" s="1738"/>
      <c r="AI87" s="1738"/>
      <c r="AJ87" s="1738"/>
      <c r="AK87" s="1738"/>
      <c r="AL87" s="1738"/>
      <c r="AM87" s="1738"/>
      <c r="AN87" s="1738"/>
      <c r="AO87" s="1738"/>
      <c r="AP87" s="1738"/>
      <c r="AQ87" s="1738"/>
      <c r="AR87" s="1738"/>
      <c r="AS87" s="1738"/>
      <c r="AT87" s="1738"/>
      <c r="AU87" s="1738"/>
      <c r="AV87" s="1738"/>
      <c r="AW87" s="1738"/>
      <c r="AX87" s="1738"/>
      <c r="AY87" s="1738"/>
      <c r="AZ87" s="1738"/>
      <c r="BA87" s="1738"/>
      <c r="BB87" s="1738"/>
      <c r="BC87" s="1738"/>
      <c r="BD87" s="1738"/>
      <c r="BE87" s="1738"/>
      <c r="BF87" s="1738"/>
      <c r="BG87" s="1738"/>
      <c r="BH87" s="1738"/>
      <c r="BI87" s="1738"/>
      <c r="BW87" s="1738"/>
      <c r="BX87" s="1738"/>
      <c r="BY87" s="1738"/>
      <c r="BZ87" s="1738"/>
      <c r="CA87" s="1737"/>
      <c r="CB87" s="1738"/>
      <c r="CC87" s="1738"/>
      <c r="CD87" s="1767"/>
      <c r="CH87" s="1738"/>
      <c r="CI87" s="1738"/>
      <c r="CJ87" s="1738"/>
      <c r="CK87" s="1738"/>
      <c r="CL87" s="1738"/>
      <c r="CM87" s="1738"/>
      <c r="CN87" s="1738"/>
      <c r="CO87" s="1738"/>
      <c r="CP87" s="1738"/>
      <c r="CQ87" s="1738"/>
      <c r="CR87" s="1738"/>
      <c r="CS87" s="1738"/>
      <c r="CT87" s="1738"/>
      <c r="CU87" s="1738"/>
      <c r="CV87" s="1738"/>
      <c r="CW87" s="1738"/>
      <c r="CX87" s="1738"/>
      <c r="CY87" s="1738"/>
      <c r="CZ87" s="1738"/>
      <c r="DA87" s="1738"/>
      <c r="DB87" s="1738"/>
      <c r="DC87" s="1738"/>
      <c r="DD87" s="1738"/>
      <c r="DE87" s="1738"/>
      <c r="DF87" s="1738"/>
      <c r="DG87" s="1738"/>
      <c r="DH87" s="1738"/>
      <c r="DI87" s="1738"/>
      <c r="DJ87" s="1738"/>
      <c r="DK87" s="1738"/>
      <c r="DL87" s="1738"/>
      <c r="DM87" s="1738"/>
      <c r="DN87" s="1738"/>
      <c r="DO87" s="1738"/>
      <c r="DP87" s="1738"/>
      <c r="DQ87" s="1738"/>
      <c r="DR87" s="1738"/>
      <c r="DS87" s="1738"/>
      <c r="DT87" s="1738"/>
      <c r="DU87" s="1738"/>
      <c r="DV87" s="1738"/>
    </row>
    <row r="88" spans="1:126" s="17" customFormat="1" ht="30" customHeight="1">
      <c r="B88" s="1824"/>
      <c r="C88" s="1738"/>
      <c r="D88" s="3289" t="s">
        <v>20</v>
      </c>
      <c r="E88" s="3290"/>
      <c r="F88" s="3293"/>
      <c r="G88" s="3294"/>
      <c r="H88" s="3294"/>
      <c r="I88" s="3294"/>
      <c r="J88" s="3294"/>
      <c r="K88" s="3294"/>
      <c r="L88" s="3294"/>
      <c r="M88" s="3294"/>
      <c r="N88" s="3294"/>
      <c r="O88" s="3294"/>
      <c r="P88" s="3294"/>
      <c r="Q88" s="3294"/>
      <c r="R88" s="3294"/>
      <c r="S88" s="3294"/>
      <c r="T88" s="3294"/>
      <c r="U88" s="3294"/>
      <c r="V88" s="3294"/>
      <c r="W88" s="3294"/>
      <c r="X88" s="3294"/>
      <c r="Y88" s="3294"/>
      <c r="Z88" s="3294"/>
      <c r="AA88" s="3294"/>
      <c r="AB88" s="3294"/>
      <c r="AC88" s="3294"/>
      <c r="AD88" s="3294"/>
      <c r="AE88" s="3294"/>
      <c r="AF88" s="3294"/>
      <c r="AG88" s="3294"/>
      <c r="AH88" s="3294"/>
      <c r="AI88" s="3294"/>
      <c r="AJ88" s="3294"/>
      <c r="AK88" s="3294"/>
      <c r="AL88" s="3294"/>
      <c r="AM88" s="3294"/>
      <c r="AN88" s="3294"/>
      <c r="AO88" s="3294"/>
      <c r="AP88" s="3294"/>
      <c r="AQ88" s="3294"/>
      <c r="AR88" s="3294"/>
      <c r="AS88" s="3294"/>
      <c r="AT88" s="3294"/>
      <c r="AU88" s="3294"/>
      <c r="AV88" s="3294"/>
      <c r="AW88" s="3294"/>
      <c r="AX88" s="3294"/>
      <c r="AY88" s="3294"/>
      <c r="AZ88" s="3294"/>
      <c r="BA88" s="3294"/>
      <c r="BB88" s="3294"/>
      <c r="BC88" s="3294"/>
      <c r="BD88" s="3294"/>
      <c r="BE88" s="3294"/>
      <c r="BF88" s="3294"/>
      <c r="BG88" s="1772"/>
      <c r="BH88" s="3296" t="s">
        <v>36</v>
      </c>
      <c r="BI88" s="3290"/>
      <c r="BJ88" s="3297"/>
      <c r="BK88" s="3298"/>
      <c r="BL88" s="3298"/>
      <c r="BM88" s="3298"/>
      <c r="BN88" s="3298"/>
      <c r="BO88" s="3298"/>
      <c r="BP88" s="3298"/>
      <c r="BQ88" s="3298"/>
      <c r="BR88" s="3299"/>
      <c r="BS88" s="3297"/>
      <c r="BT88" s="3298"/>
      <c r="BU88" s="3298"/>
      <c r="BV88" s="3298"/>
      <c r="BW88" s="3298"/>
      <c r="BX88" s="3298"/>
      <c r="BY88" s="3298"/>
      <c r="BZ88" s="3298"/>
      <c r="CA88" s="3299"/>
      <c r="CB88" s="1738"/>
      <c r="CC88" s="1738"/>
      <c r="CD88" s="1767"/>
      <c r="CH88" s="1738"/>
      <c r="CI88" s="1738"/>
      <c r="CJ88" s="1738"/>
      <c r="CK88" s="1738"/>
      <c r="CL88" s="1738"/>
      <c r="CM88" s="1738"/>
      <c r="CN88" s="1738"/>
      <c r="CO88" s="1738"/>
      <c r="CP88" s="1738"/>
      <c r="CQ88" s="1738"/>
      <c r="CR88" s="1738"/>
      <c r="CS88" s="1738"/>
      <c r="CT88" s="1738"/>
      <c r="CU88" s="1738"/>
      <c r="CV88" s="1738"/>
      <c r="CW88" s="1738"/>
      <c r="CX88" s="1738"/>
      <c r="CY88" s="1738"/>
      <c r="CZ88" s="1738"/>
      <c r="DA88" s="1738"/>
      <c r="DB88" s="1738"/>
      <c r="DC88" s="1738"/>
      <c r="DD88" s="1738"/>
      <c r="DE88" s="1738"/>
      <c r="DF88" s="1738"/>
      <c r="DG88" s="1738"/>
      <c r="DH88" s="1738"/>
      <c r="DI88" s="1738"/>
      <c r="DJ88" s="1738"/>
      <c r="DK88" s="1738"/>
      <c r="DL88" s="1738"/>
      <c r="DM88" s="1738"/>
      <c r="DN88" s="1738"/>
      <c r="DO88" s="1738"/>
      <c r="DP88" s="1738"/>
      <c r="DQ88" s="1738"/>
      <c r="DR88" s="1738"/>
      <c r="DS88" s="1738"/>
      <c r="DT88" s="1738"/>
      <c r="DU88" s="1738"/>
      <c r="DV88" s="1738"/>
    </row>
    <row r="89" spans="1:126" s="17" customFormat="1" ht="30" customHeight="1" thickBot="1">
      <c r="B89" s="481"/>
      <c r="C89" s="1738"/>
      <c r="D89" s="3291"/>
      <c r="E89" s="3292"/>
      <c r="F89" s="3295"/>
      <c r="G89" s="3295"/>
      <c r="H89" s="3295"/>
      <c r="I89" s="3295"/>
      <c r="J89" s="3295"/>
      <c r="K89" s="3295"/>
      <c r="L89" s="3295"/>
      <c r="M89" s="3295"/>
      <c r="N89" s="3295"/>
      <c r="O89" s="3295"/>
      <c r="P89" s="3295"/>
      <c r="Q89" s="3295"/>
      <c r="R89" s="3295"/>
      <c r="S89" s="3295"/>
      <c r="T89" s="3295"/>
      <c r="U89" s="3295"/>
      <c r="V89" s="3295"/>
      <c r="W89" s="3295"/>
      <c r="X89" s="3295"/>
      <c r="Y89" s="3295"/>
      <c r="Z89" s="3295"/>
      <c r="AA89" s="3295"/>
      <c r="AB89" s="3295"/>
      <c r="AC89" s="3295"/>
      <c r="AD89" s="3295"/>
      <c r="AE89" s="3295"/>
      <c r="AF89" s="3295"/>
      <c r="AG89" s="3295"/>
      <c r="AH89" s="3295"/>
      <c r="AI89" s="3295"/>
      <c r="AJ89" s="3295"/>
      <c r="AK89" s="3295"/>
      <c r="AL89" s="3295"/>
      <c r="AM89" s="3295"/>
      <c r="AN89" s="3295"/>
      <c r="AO89" s="3295"/>
      <c r="AP89" s="3295"/>
      <c r="AQ89" s="3295"/>
      <c r="AR89" s="3295"/>
      <c r="AS89" s="3295"/>
      <c r="AT89" s="3295"/>
      <c r="AU89" s="3295"/>
      <c r="AV89" s="3295"/>
      <c r="AW89" s="3295"/>
      <c r="AX89" s="3295"/>
      <c r="AY89" s="3295"/>
      <c r="AZ89" s="3295"/>
      <c r="BA89" s="3295"/>
      <c r="BB89" s="3295"/>
      <c r="BC89" s="3295"/>
      <c r="BD89" s="3295"/>
      <c r="BE89" s="3295"/>
      <c r="BF89" s="3295"/>
      <c r="BG89" s="1870"/>
      <c r="BH89" s="3292"/>
      <c r="BI89" s="3292"/>
      <c r="BJ89" s="3300"/>
      <c r="BK89" s="3301"/>
      <c r="BL89" s="3301"/>
      <c r="BM89" s="3301"/>
      <c r="BN89" s="3301"/>
      <c r="BO89" s="3301"/>
      <c r="BP89" s="3301"/>
      <c r="BQ89" s="3301"/>
      <c r="BR89" s="3302"/>
      <c r="BS89" s="3300"/>
      <c r="BT89" s="3301"/>
      <c r="BU89" s="3301"/>
      <c r="BV89" s="3301"/>
      <c r="BW89" s="3301"/>
      <c r="BX89" s="3301"/>
      <c r="BY89" s="3301"/>
      <c r="BZ89" s="3301"/>
      <c r="CA89" s="3302"/>
      <c r="CB89" s="1738"/>
      <c r="CC89" s="1738"/>
      <c r="CD89" s="1815"/>
      <c r="CH89" s="1738"/>
      <c r="CI89" s="1738"/>
      <c r="CJ89" s="1738"/>
      <c r="CK89" s="1738"/>
      <c r="CL89" s="1738"/>
      <c r="CM89" s="1738"/>
      <c r="CN89" s="1738"/>
      <c r="CO89" s="1738"/>
      <c r="CP89" s="1738"/>
      <c r="CQ89" s="1738"/>
      <c r="CR89" s="1738"/>
      <c r="CS89" s="1738"/>
      <c r="CT89" s="1738"/>
      <c r="CU89" s="1738"/>
      <c r="CV89" s="1738"/>
      <c r="CW89" s="1738"/>
      <c r="CX89" s="1738"/>
      <c r="CY89" s="1738"/>
      <c r="CZ89" s="1738"/>
      <c r="DA89" s="1738"/>
      <c r="DB89" s="1738"/>
      <c r="DC89" s="1738"/>
      <c r="DD89" s="1738"/>
      <c r="DE89" s="1738"/>
      <c r="DF89" s="1738"/>
      <c r="DG89" s="1738"/>
      <c r="DH89" s="1738"/>
      <c r="DI89" s="1738"/>
      <c r="DJ89" s="1738"/>
      <c r="DK89" s="1738"/>
      <c r="DL89" s="1738"/>
      <c r="DM89" s="1738"/>
      <c r="DN89" s="1738"/>
      <c r="DO89" s="1738"/>
      <c r="DP89" s="1738"/>
      <c r="DQ89" s="1738"/>
      <c r="DR89" s="1738"/>
      <c r="DS89" s="1738"/>
      <c r="DT89" s="1738"/>
      <c r="DU89" s="1738"/>
      <c r="DV89" s="1738"/>
    </row>
    <row r="90" spans="1:126" s="17" customFormat="1" ht="24.9" customHeight="1" thickBot="1">
      <c r="B90" s="481"/>
      <c r="C90" s="1738"/>
      <c r="D90" s="1763"/>
      <c r="E90" s="1738"/>
      <c r="F90" s="1738"/>
      <c r="G90" s="1738"/>
      <c r="H90" s="1738"/>
      <c r="I90" s="1738"/>
      <c r="J90" s="1738"/>
      <c r="K90" s="1738"/>
      <c r="L90" s="1738"/>
      <c r="M90" s="1738"/>
      <c r="N90" s="1738"/>
      <c r="O90" s="1738"/>
      <c r="P90" s="1738"/>
      <c r="Q90" s="1738"/>
      <c r="R90" s="1738"/>
      <c r="S90" s="1738"/>
      <c r="T90" s="1738"/>
      <c r="U90" s="1738"/>
      <c r="V90" s="1738"/>
      <c r="W90" s="1738"/>
      <c r="X90" s="1738"/>
      <c r="Y90" s="1738"/>
      <c r="Z90" s="1738"/>
      <c r="AA90" s="1738"/>
      <c r="AB90" s="1738"/>
      <c r="AC90" s="1738"/>
      <c r="AD90" s="1738"/>
      <c r="AE90" s="1738"/>
      <c r="AF90" s="1738"/>
      <c r="AG90" s="1738"/>
      <c r="AH90" s="1738"/>
      <c r="AI90" s="1738"/>
      <c r="AJ90" s="1738"/>
      <c r="AK90" s="1738"/>
      <c r="AL90" s="1738"/>
      <c r="AM90" s="1738"/>
      <c r="AN90" s="1738"/>
      <c r="AO90" s="1738"/>
      <c r="AP90" s="1738"/>
      <c r="AQ90" s="1738"/>
      <c r="AR90" s="1738"/>
      <c r="AS90" s="1738"/>
      <c r="AT90" s="1738"/>
      <c r="AU90" s="1738"/>
      <c r="AV90" s="1738"/>
      <c r="AW90" s="1738"/>
      <c r="AX90" s="1738"/>
      <c r="AY90" s="1738"/>
      <c r="AZ90" s="1738"/>
      <c r="BA90" s="1738"/>
      <c r="BB90" s="1738"/>
      <c r="BC90" s="1738"/>
      <c r="BD90" s="1738"/>
      <c r="BE90" s="1738"/>
      <c r="BF90" s="1738"/>
      <c r="BG90" s="1738"/>
      <c r="BH90" s="1738"/>
      <c r="BI90" s="1738"/>
      <c r="BW90" s="1738"/>
      <c r="BX90" s="1738"/>
      <c r="BY90" s="1738"/>
      <c r="BZ90" s="1738"/>
      <c r="CA90" s="1737"/>
      <c r="CB90" s="1738"/>
      <c r="CC90" s="1738"/>
      <c r="CD90" s="1815"/>
      <c r="CH90" s="1738"/>
      <c r="CI90" s="1738"/>
      <c r="CJ90" s="1738"/>
      <c r="CK90" s="1738"/>
      <c r="CL90" s="1738"/>
      <c r="CM90" s="1738"/>
      <c r="CN90" s="1738"/>
      <c r="CO90" s="1738"/>
      <c r="CP90" s="1738"/>
      <c r="CQ90" s="1738"/>
      <c r="CR90" s="1738"/>
      <c r="CS90" s="1738"/>
      <c r="CT90" s="1738"/>
      <c r="CU90" s="1738"/>
      <c r="CV90" s="1738"/>
      <c r="CW90" s="1738"/>
      <c r="CX90" s="1738"/>
      <c r="CY90" s="1738"/>
      <c r="CZ90" s="1738"/>
      <c r="DA90" s="1738"/>
      <c r="DB90" s="1738"/>
      <c r="DC90" s="1738"/>
      <c r="DD90" s="1738"/>
      <c r="DE90" s="1738"/>
      <c r="DF90" s="1738"/>
      <c r="DG90" s="1738"/>
      <c r="DH90" s="1738"/>
      <c r="DI90" s="1738"/>
      <c r="DJ90" s="1738"/>
      <c r="DK90" s="1738"/>
      <c r="DL90" s="1738"/>
      <c r="DM90" s="1738"/>
      <c r="DN90" s="1738"/>
      <c r="DO90" s="1738"/>
      <c r="DP90" s="1738"/>
      <c r="DQ90" s="1738"/>
      <c r="DR90" s="1738"/>
      <c r="DS90" s="1738"/>
      <c r="DT90" s="1738"/>
      <c r="DU90" s="1738"/>
      <c r="DV90" s="1738"/>
    </row>
    <row r="91" spans="1:126" s="17" customFormat="1" ht="30" customHeight="1">
      <c r="B91" s="1766"/>
      <c r="C91" s="1738"/>
      <c r="D91" s="3289" t="s">
        <v>47</v>
      </c>
      <c r="E91" s="3290"/>
      <c r="F91" s="3293"/>
      <c r="G91" s="3294"/>
      <c r="H91" s="3294"/>
      <c r="I91" s="3294"/>
      <c r="J91" s="3294"/>
      <c r="K91" s="3294"/>
      <c r="L91" s="3294"/>
      <c r="M91" s="3294"/>
      <c r="N91" s="3294"/>
      <c r="O91" s="3294"/>
      <c r="P91" s="3294"/>
      <c r="Q91" s="3294"/>
      <c r="R91" s="3294"/>
      <c r="S91" s="3294"/>
      <c r="T91" s="3294"/>
      <c r="U91" s="3294"/>
      <c r="V91" s="3294"/>
      <c r="W91" s="3294"/>
      <c r="X91" s="3294"/>
      <c r="Y91" s="3294"/>
      <c r="Z91" s="3294"/>
      <c r="AA91" s="3294"/>
      <c r="AB91" s="3294"/>
      <c r="AC91" s="3294"/>
      <c r="AD91" s="3294"/>
      <c r="AE91" s="3294"/>
      <c r="AF91" s="3294"/>
      <c r="AG91" s="3294"/>
      <c r="AH91" s="3294"/>
      <c r="AI91" s="3294"/>
      <c r="AJ91" s="3294"/>
      <c r="AK91" s="3294"/>
      <c r="AL91" s="3294"/>
      <c r="AM91" s="3294"/>
      <c r="AN91" s="3294"/>
      <c r="AO91" s="3294"/>
      <c r="AP91" s="3294"/>
      <c r="AQ91" s="3294"/>
      <c r="AR91" s="3294"/>
      <c r="AS91" s="3294"/>
      <c r="AT91" s="3294"/>
      <c r="AU91" s="3294"/>
      <c r="AV91" s="3294"/>
      <c r="AW91" s="3294"/>
      <c r="AX91" s="3294"/>
      <c r="AY91" s="3294"/>
      <c r="AZ91" s="3294"/>
      <c r="BA91" s="3294"/>
      <c r="BB91" s="3294"/>
      <c r="BC91" s="3294"/>
      <c r="BD91" s="3294"/>
      <c r="BE91" s="3294"/>
      <c r="BF91" s="3294"/>
      <c r="BG91" s="1772"/>
      <c r="BH91" s="3296" t="s">
        <v>37</v>
      </c>
      <c r="BI91" s="3290"/>
      <c r="BJ91" s="3297"/>
      <c r="BK91" s="3298"/>
      <c r="BL91" s="3298"/>
      <c r="BM91" s="3298"/>
      <c r="BN91" s="3298"/>
      <c r="BO91" s="3298"/>
      <c r="BP91" s="3298"/>
      <c r="BQ91" s="3298"/>
      <c r="BR91" s="3299"/>
      <c r="BS91" s="3297"/>
      <c r="BT91" s="3298"/>
      <c r="BU91" s="3298"/>
      <c r="BV91" s="3298"/>
      <c r="BW91" s="3298"/>
      <c r="BX91" s="3298"/>
      <c r="BY91" s="3298"/>
      <c r="BZ91" s="3298"/>
      <c r="CA91" s="3299"/>
      <c r="CB91" s="1738"/>
      <c r="CC91" s="1738"/>
      <c r="CD91" s="1815"/>
      <c r="CH91" s="1738"/>
      <c r="CI91" s="1738"/>
      <c r="CJ91" s="1738"/>
      <c r="CK91" s="1738"/>
      <c r="CL91" s="1738"/>
      <c r="CM91" s="1738"/>
      <c r="CN91" s="1738"/>
      <c r="CO91" s="1738"/>
      <c r="CP91" s="1738"/>
      <c r="CQ91" s="1738"/>
      <c r="CR91" s="1738"/>
      <c r="CS91" s="1738"/>
      <c r="CT91" s="1738"/>
      <c r="CU91" s="1738"/>
      <c r="CV91" s="1738"/>
      <c r="CW91" s="1738"/>
      <c r="CX91" s="1738"/>
      <c r="CY91" s="1738"/>
      <c r="CZ91" s="1738"/>
      <c r="DA91" s="1738"/>
      <c r="DB91" s="1738"/>
      <c r="DC91" s="1738"/>
      <c r="DD91" s="1738"/>
      <c r="DE91" s="1738"/>
      <c r="DF91" s="1738"/>
      <c r="DG91" s="1738"/>
      <c r="DH91" s="1738"/>
      <c r="DI91" s="1738"/>
      <c r="DJ91" s="1738"/>
      <c r="DK91" s="1738"/>
      <c r="DL91" s="1738"/>
      <c r="DM91" s="1738"/>
      <c r="DN91" s="1738"/>
      <c r="DO91" s="1738"/>
      <c r="DP91" s="1738"/>
      <c r="DQ91" s="1738"/>
      <c r="DR91" s="1738"/>
      <c r="DS91" s="1738"/>
      <c r="DT91" s="1738"/>
      <c r="DU91" s="1738"/>
      <c r="DV91" s="1738"/>
    </row>
    <row r="92" spans="1:126" s="17" customFormat="1" ht="30" customHeight="1" thickBot="1">
      <c r="B92" s="1800"/>
      <c r="C92" s="1738"/>
      <c r="D92" s="3291"/>
      <c r="E92" s="3292"/>
      <c r="F92" s="3295"/>
      <c r="G92" s="3295"/>
      <c r="H92" s="3295"/>
      <c r="I92" s="3295"/>
      <c r="J92" s="3295"/>
      <c r="K92" s="3295"/>
      <c r="L92" s="3295"/>
      <c r="M92" s="3295"/>
      <c r="N92" s="3295"/>
      <c r="O92" s="3295"/>
      <c r="P92" s="3295"/>
      <c r="Q92" s="3295"/>
      <c r="R92" s="3295"/>
      <c r="S92" s="3295"/>
      <c r="T92" s="3295"/>
      <c r="U92" s="3295"/>
      <c r="V92" s="3295"/>
      <c r="W92" s="3295"/>
      <c r="X92" s="3295"/>
      <c r="Y92" s="3295"/>
      <c r="Z92" s="3295"/>
      <c r="AA92" s="3295"/>
      <c r="AB92" s="3295"/>
      <c r="AC92" s="3295"/>
      <c r="AD92" s="3295"/>
      <c r="AE92" s="3295"/>
      <c r="AF92" s="3295"/>
      <c r="AG92" s="3295"/>
      <c r="AH92" s="3295"/>
      <c r="AI92" s="3295"/>
      <c r="AJ92" s="3295"/>
      <c r="AK92" s="3295"/>
      <c r="AL92" s="3295"/>
      <c r="AM92" s="3295"/>
      <c r="AN92" s="3295"/>
      <c r="AO92" s="3295"/>
      <c r="AP92" s="3295"/>
      <c r="AQ92" s="3295"/>
      <c r="AR92" s="3295"/>
      <c r="AS92" s="3295"/>
      <c r="AT92" s="3295"/>
      <c r="AU92" s="3295"/>
      <c r="AV92" s="3295"/>
      <c r="AW92" s="3295"/>
      <c r="AX92" s="3295"/>
      <c r="AY92" s="3295"/>
      <c r="AZ92" s="3295"/>
      <c r="BA92" s="3295"/>
      <c r="BB92" s="3295"/>
      <c r="BC92" s="3295"/>
      <c r="BD92" s="3295"/>
      <c r="BE92" s="3295"/>
      <c r="BF92" s="3295"/>
      <c r="BG92" s="1870"/>
      <c r="BH92" s="3292"/>
      <c r="BI92" s="3292"/>
      <c r="BJ92" s="3300"/>
      <c r="BK92" s="3301"/>
      <c r="BL92" s="3301"/>
      <c r="BM92" s="3301"/>
      <c r="BN92" s="3301"/>
      <c r="BO92" s="3301"/>
      <c r="BP92" s="3301"/>
      <c r="BQ92" s="3301"/>
      <c r="BR92" s="3302"/>
      <c r="BS92" s="3300"/>
      <c r="BT92" s="3301"/>
      <c r="BU92" s="3301"/>
      <c r="BV92" s="3301"/>
      <c r="BW92" s="3301"/>
      <c r="BX92" s="3301"/>
      <c r="BY92" s="3301"/>
      <c r="BZ92" s="3301"/>
      <c r="CA92" s="3302"/>
      <c r="CB92" s="1738"/>
      <c r="CC92" s="1738"/>
      <c r="CD92" s="1815"/>
      <c r="CH92" s="1738"/>
      <c r="CI92" s="1738"/>
      <c r="CJ92" s="1738"/>
      <c r="CK92" s="1738"/>
      <c r="CL92" s="1738"/>
      <c r="CM92" s="1738"/>
      <c r="CN92" s="1738"/>
      <c r="CO92" s="1738"/>
      <c r="CP92" s="1738"/>
      <c r="CQ92" s="1738"/>
      <c r="CR92" s="1738"/>
      <c r="CS92" s="1738"/>
      <c r="CT92" s="1738"/>
      <c r="CU92" s="1738"/>
      <c r="CV92" s="1738"/>
      <c r="CW92" s="1738"/>
      <c r="CX92" s="1738"/>
      <c r="CY92" s="1738"/>
      <c r="CZ92" s="1738"/>
      <c r="DA92" s="1738"/>
      <c r="DB92" s="1738"/>
      <c r="DC92" s="1738"/>
      <c r="DD92" s="1738"/>
      <c r="DE92" s="1738"/>
      <c r="DF92" s="1738"/>
      <c r="DG92" s="1738"/>
      <c r="DH92" s="1738"/>
      <c r="DI92" s="1738"/>
      <c r="DJ92" s="1738"/>
      <c r="DK92" s="1738"/>
      <c r="DL92" s="1738"/>
      <c r="DM92" s="1738"/>
      <c r="DN92" s="1738"/>
      <c r="DO92" s="1738"/>
      <c r="DP92" s="1738"/>
      <c r="DQ92" s="1738"/>
      <c r="DR92" s="1738"/>
      <c r="DS92" s="1738"/>
      <c r="DT92" s="1738"/>
      <c r="DU92" s="1738"/>
      <c r="DV92" s="1738"/>
    </row>
    <row r="93" spans="1:126" s="17" customFormat="1" ht="30" customHeight="1" thickBot="1">
      <c r="B93" s="1768"/>
      <c r="C93" s="1769"/>
      <c r="D93" s="1769"/>
      <c r="E93" s="1769"/>
      <c r="F93" s="1769"/>
      <c r="G93" s="1769"/>
      <c r="H93" s="1769"/>
      <c r="I93" s="1769"/>
      <c r="J93" s="1769"/>
      <c r="K93" s="1769"/>
      <c r="L93" s="1769"/>
      <c r="M93" s="1769"/>
      <c r="N93" s="1769"/>
      <c r="O93" s="1769"/>
      <c r="P93" s="1769"/>
      <c r="Q93" s="1769"/>
      <c r="R93" s="1769"/>
      <c r="S93" s="1769"/>
      <c r="T93" s="1769"/>
      <c r="U93" s="1769"/>
      <c r="V93" s="1769"/>
      <c r="W93" s="1769"/>
      <c r="X93" s="1769"/>
      <c r="Y93" s="1769"/>
      <c r="Z93" s="1769"/>
      <c r="AA93" s="1769"/>
      <c r="AB93" s="1769"/>
      <c r="AC93" s="1769"/>
      <c r="AD93" s="1769"/>
      <c r="AE93" s="1769"/>
      <c r="AF93" s="1769"/>
      <c r="AG93" s="1769"/>
      <c r="AH93" s="1769"/>
      <c r="AI93" s="1769"/>
      <c r="AJ93" s="1769"/>
      <c r="AK93" s="1769"/>
      <c r="AL93" s="1769"/>
      <c r="AM93" s="1769"/>
      <c r="AN93" s="1769"/>
      <c r="AO93" s="1769"/>
      <c r="AP93" s="1769"/>
      <c r="AQ93" s="1769"/>
      <c r="AR93" s="1769"/>
      <c r="AS93" s="1769"/>
      <c r="AT93" s="1769"/>
      <c r="AU93" s="1769"/>
      <c r="AV93" s="1769"/>
      <c r="AW93" s="1769"/>
      <c r="AX93" s="1769"/>
      <c r="AY93" s="1769"/>
      <c r="AZ93" s="1769"/>
      <c r="BA93" s="1769"/>
      <c r="BB93" s="1769"/>
      <c r="BC93" s="1769"/>
      <c r="BD93" s="1769"/>
      <c r="BE93" s="1769"/>
      <c r="BF93" s="1769"/>
      <c r="BG93" s="1769"/>
      <c r="BH93" s="1769"/>
      <c r="BI93" s="1769"/>
      <c r="BJ93" s="1769"/>
      <c r="BK93" s="1769"/>
      <c r="BL93" s="1769"/>
      <c r="BM93" s="1769"/>
      <c r="BN93" s="1769"/>
      <c r="BO93" s="1769"/>
      <c r="BP93" s="1769"/>
      <c r="BQ93" s="1769"/>
      <c r="BR93" s="1769"/>
      <c r="BS93" s="1769"/>
      <c r="BT93" s="1769"/>
      <c r="BU93" s="1769"/>
      <c r="BV93" s="1769"/>
      <c r="BW93" s="1769"/>
      <c r="BX93" s="1769"/>
      <c r="BY93" s="1769"/>
      <c r="BZ93" s="1769"/>
      <c r="CA93" s="1769"/>
      <c r="CB93" s="1769"/>
      <c r="CC93" s="1769"/>
      <c r="CD93" s="1770"/>
      <c r="CH93" s="1738"/>
      <c r="CI93" s="1738"/>
      <c r="CJ93" s="1738"/>
      <c r="CK93" s="1738"/>
      <c r="CL93" s="1738"/>
      <c r="CM93" s="1738"/>
      <c r="CN93" s="1738"/>
      <c r="CO93" s="1738"/>
      <c r="CP93" s="1738"/>
      <c r="CQ93" s="1738"/>
      <c r="CR93" s="1738"/>
      <c r="CS93" s="1738"/>
      <c r="CT93" s="1738"/>
      <c r="CU93" s="1738"/>
      <c r="CV93" s="1738"/>
      <c r="CW93" s="1738"/>
      <c r="CX93" s="1738"/>
      <c r="CY93" s="1738"/>
      <c r="CZ93" s="1738"/>
      <c r="DA93" s="1738"/>
      <c r="DB93" s="1738"/>
      <c r="DC93" s="1738"/>
      <c r="DD93" s="1738"/>
      <c r="DE93" s="1738"/>
      <c r="DF93" s="1738"/>
      <c r="DG93" s="1738"/>
      <c r="DH93" s="1738"/>
      <c r="DI93" s="1738"/>
      <c r="DJ93" s="1738"/>
      <c r="DK93" s="1738"/>
      <c r="DL93" s="1738"/>
      <c r="DM93" s="1738"/>
      <c r="DN93" s="1738"/>
      <c r="DO93" s="1738"/>
      <c r="DP93" s="1738"/>
      <c r="DQ93" s="1738"/>
      <c r="DR93" s="1738"/>
      <c r="DS93" s="1738"/>
      <c r="DT93" s="1738"/>
      <c r="DU93" s="1738"/>
      <c r="DV93" s="1738"/>
    </row>
    <row r="94" spans="1:126" ht="20.100000000000001" customHeight="1">
      <c r="B94" s="1842"/>
      <c r="C94" s="18"/>
      <c r="D94" s="1842"/>
      <c r="E94" s="22"/>
      <c r="F94" s="18"/>
      <c r="J94" s="17"/>
      <c r="K94" s="17"/>
      <c r="L94" s="17"/>
      <c r="M94" s="17"/>
      <c r="N94" s="17"/>
      <c r="O94" s="17"/>
      <c r="P94" s="17"/>
      <c r="Q94" s="1843"/>
      <c r="R94" s="17"/>
      <c r="S94" s="17"/>
      <c r="T94" s="1842"/>
      <c r="U94" s="1842"/>
      <c r="V94" s="1842"/>
      <c r="W94" s="1842"/>
      <c r="X94" s="1842"/>
      <c r="Y94" s="1842"/>
      <c r="Z94" s="1842"/>
      <c r="AA94" s="1842"/>
      <c r="AB94" s="21"/>
      <c r="AC94" s="22"/>
      <c r="AD94" s="22"/>
      <c r="AE94" s="22"/>
      <c r="AF94" s="22"/>
      <c r="AG94" s="22"/>
      <c r="AH94" s="1842"/>
      <c r="AI94" s="1842"/>
      <c r="AJ94" s="1842"/>
      <c r="AK94" s="1842"/>
      <c r="AL94" s="1842"/>
      <c r="AM94" s="1842"/>
      <c r="AN94" s="1842"/>
      <c r="AO94" s="1842"/>
      <c r="AP94" s="1842"/>
      <c r="AQ94" s="1842"/>
      <c r="AR94" s="1842"/>
      <c r="AS94" s="1842"/>
      <c r="AT94" s="1842"/>
      <c r="AU94" s="1842"/>
      <c r="AV94" s="1842"/>
      <c r="AW94" s="1842"/>
      <c r="AX94" s="1842"/>
      <c r="AY94" s="1842"/>
      <c r="AZ94" s="1842"/>
      <c r="BA94" s="1842"/>
      <c r="BB94" s="1842"/>
      <c r="BC94" s="1842"/>
      <c r="BD94" s="1842"/>
      <c r="BE94" s="1842"/>
      <c r="BF94" s="1842"/>
      <c r="BG94" s="1842"/>
      <c r="BH94" s="1842"/>
      <c r="BI94" s="1842"/>
      <c r="BJ94" s="1842"/>
      <c r="BK94" s="1842"/>
      <c r="BL94" s="1842"/>
      <c r="BM94" s="1842"/>
      <c r="BN94" s="1842"/>
      <c r="BO94" s="1842"/>
      <c r="BP94" s="1842"/>
      <c r="BQ94" s="1842"/>
      <c r="BR94" s="1842"/>
      <c r="BS94" s="1842"/>
      <c r="BT94" s="1842"/>
      <c r="BU94" s="1842"/>
      <c r="BV94" s="1842"/>
      <c r="BW94" s="1842"/>
      <c r="BX94" s="1842"/>
      <c r="BY94" s="1842"/>
      <c r="BZ94" s="21"/>
      <c r="CA94" s="22"/>
      <c r="CB94" s="22"/>
      <c r="CC94" s="1842"/>
      <c r="CD94" s="1842"/>
    </row>
    <row r="95" spans="1:126" ht="20.100000000000001" customHeight="1">
      <c r="B95" s="1842"/>
      <c r="C95" s="18"/>
      <c r="D95" s="1842"/>
      <c r="E95" s="22"/>
      <c r="F95" s="18"/>
      <c r="J95" s="17"/>
      <c r="K95" s="17"/>
      <c r="L95" s="17"/>
      <c r="M95" s="17"/>
      <c r="N95" s="17"/>
      <c r="O95" s="17"/>
      <c r="P95" s="17"/>
      <c r="Q95" s="1843"/>
      <c r="R95" s="17"/>
      <c r="S95" s="17"/>
      <c r="T95" s="1842"/>
      <c r="U95" s="1842"/>
      <c r="V95" s="1842"/>
      <c r="W95" s="1842"/>
      <c r="X95" s="1842"/>
      <c r="Y95" s="1842"/>
      <c r="Z95" s="1842"/>
      <c r="AA95" s="1842"/>
      <c r="AB95" s="21"/>
      <c r="AC95" s="22"/>
      <c r="AD95" s="22"/>
      <c r="AE95" s="22"/>
      <c r="AF95" s="22"/>
      <c r="AG95" s="22"/>
      <c r="AH95" s="1842"/>
      <c r="AI95" s="1842"/>
      <c r="AJ95" s="1842"/>
      <c r="AK95" s="1842"/>
      <c r="AL95" s="1842"/>
      <c r="AM95" s="1842"/>
      <c r="AN95" s="1842"/>
      <c r="AO95" s="1842"/>
      <c r="AP95" s="1842"/>
      <c r="AQ95" s="1842"/>
      <c r="AR95" s="1842"/>
      <c r="AS95" s="1842"/>
      <c r="AT95" s="1842"/>
      <c r="AU95" s="1842"/>
      <c r="AV95" s="1842"/>
      <c r="AW95" s="1842"/>
      <c r="AX95" s="1842"/>
      <c r="AY95" s="1842"/>
      <c r="AZ95" s="1842"/>
      <c r="BA95" s="1842"/>
      <c r="BB95" s="1842"/>
      <c r="BC95" s="1842"/>
      <c r="BD95" s="1842"/>
      <c r="BE95" s="1842"/>
      <c r="BF95" s="1842"/>
      <c r="BG95" s="1842"/>
      <c r="BH95" s="1842"/>
      <c r="BI95" s="1842"/>
      <c r="BJ95" s="1842"/>
      <c r="BK95" s="1842"/>
      <c r="BL95" s="1842"/>
      <c r="BM95" s="1842"/>
      <c r="BN95" s="1842"/>
      <c r="BO95" s="1842"/>
      <c r="BP95" s="1842"/>
      <c r="BQ95" s="1842"/>
      <c r="BR95" s="1842"/>
      <c r="BS95" s="1842"/>
      <c r="BT95" s="1842"/>
      <c r="BU95" s="1842"/>
      <c r="BV95" s="1842"/>
      <c r="BW95" s="1842"/>
      <c r="BX95" s="1842"/>
      <c r="BY95" s="1842"/>
      <c r="BZ95" s="21"/>
      <c r="CA95" s="22"/>
      <c r="CB95" s="22"/>
      <c r="CC95" s="1842"/>
      <c r="CD95" s="1842"/>
    </row>
    <row r="96" spans="1:126" s="1842" customFormat="1" ht="30" customHeight="1">
      <c r="A96" s="3099">
        <v>46</v>
      </c>
      <c r="B96" s="3099"/>
      <c r="C96" s="3099"/>
      <c r="D96" s="3099"/>
      <c r="E96" s="3099"/>
      <c r="F96" s="3099"/>
      <c r="G96" s="3099"/>
      <c r="H96" s="3099"/>
      <c r="I96" s="3099"/>
      <c r="J96" s="3099"/>
      <c r="K96" s="3099"/>
      <c r="L96" s="3099"/>
      <c r="M96" s="3099"/>
      <c r="N96" s="3099"/>
      <c r="O96" s="3099"/>
      <c r="P96" s="3099"/>
      <c r="Q96" s="3099"/>
      <c r="R96" s="3099"/>
      <c r="S96" s="3099"/>
      <c r="T96" s="3099"/>
      <c r="U96" s="3099"/>
      <c r="V96" s="3099"/>
      <c r="W96" s="3099"/>
      <c r="X96" s="3099"/>
      <c r="Y96" s="3099"/>
      <c r="Z96" s="3099"/>
      <c r="AA96" s="3099"/>
      <c r="AB96" s="3099"/>
      <c r="AC96" s="3099"/>
      <c r="AD96" s="3099"/>
      <c r="AE96" s="3099"/>
      <c r="AF96" s="3099"/>
      <c r="AG96" s="3099"/>
      <c r="AH96" s="3099"/>
      <c r="AI96" s="3099"/>
      <c r="AJ96" s="3099"/>
      <c r="AK96" s="3099"/>
      <c r="AL96" s="3099"/>
      <c r="AM96" s="3099"/>
      <c r="AN96" s="3099"/>
      <c r="AO96" s="3099"/>
      <c r="AP96" s="3099"/>
      <c r="AQ96" s="3099"/>
      <c r="AR96" s="3099"/>
      <c r="AS96" s="3099"/>
      <c r="AT96" s="3099"/>
      <c r="AU96" s="3099"/>
      <c r="AV96" s="3099"/>
      <c r="AW96" s="3099"/>
      <c r="AX96" s="3099"/>
      <c r="AY96" s="3099"/>
      <c r="AZ96" s="3099"/>
      <c r="BA96" s="3099"/>
      <c r="BB96" s="3099"/>
      <c r="BC96" s="3099"/>
      <c r="BD96" s="3099"/>
      <c r="BE96" s="3099"/>
      <c r="BF96" s="3099"/>
      <c r="BG96" s="3099"/>
      <c r="BH96" s="3099"/>
      <c r="BI96" s="3099"/>
      <c r="BJ96" s="3099"/>
      <c r="BK96" s="3099"/>
      <c r="BL96" s="3099"/>
      <c r="BM96" s="3099"/>
      <c r="BN96" s="3099"/>
      <c r="BO96" s="3099"/>
      <c r="BP96" s="3099"/>
      <c r="BQ96" s="3099"/>
      <c r="BR96" s="3099"/>
      <c r="BS96" s="3099"/>
      <c r="BT96" s="3099"/>
      <c r="BU96" s="3099"/>
      <c r="BV96" s="3099"/>
      <c r="BW96" s="3099"/>
      <c r="BX96" s="3099"/>
      <c r="BY96" s="3099"/>
      <c r="BZ96" s="3099"/>
      <c r="CA96" s="3099"/>
      <c r="CB96" s="3099"/>
      <c r="CC96" s="3099"/>
      <c r="CD96" s="3099"/>
      <c r="CH96" s="1738"/>
      <c r="CI96" s="1738"/>
      <c r="CJ96" s="1738"/>
      <c r="CK96" s="1738"/>
      <c r="CL96" s="1738"/>
      <c r="CM96" s="1738"/>
      <c r="CN96" s="1738"/>
      <c r="CO96" s="1738"/>
      <c r="CP96" s="1738"/>
      <c r="CQ96" s="1738"/>
      <c r="CR96" s="1738"/>
      <c r="CS96" s="1738"/>
      <c r="CT96" s="1738"/>
      <c r="CU96" s="1738"/>
      <c r="CV96" s="1738"/>
      <c r="CW96" s="1738"/>
      <c r="CX96" s="1738"/>
      <c r="CY96" s="1738"/>
      <c r="CZ96" s="1738"/>
      <c r="DA96" s="1738"/>
      <c r="DB96" s="1738"/>
      <c r="DC96" s="1738"/>
      <c r="DD96" s="1738"/>
      <c r="DE96" s="1738"/>
      <c r="DF96" s="1738"/>
      <c r="DG96" s="1738"/>
      <c r="DH96" s="1738"/>
      <c r="DI96" s="1738"/>
      <c r="DJ96" s="1738"/>
      <c r="DK96" s="1738"/>
      <c r="DL96" s="1738"/>
      <c r="DM96" s="1738"/>
      <c r="DN96" s="1738"/>
      <c r="DO96" s="1738"/>
      <c r="DP96" s="1738"/>
      <c r="DQ96" s="1738"/>
      <c r="DR96" s="1738"/>
      <c r="DS96" s="1738"/>
      <c r="DT96" s="1738"/>
      <c r="DU96" s="1738"/>
      <c r="DV96" s="1738"/>
    </row>
    <row r="97" spans="2:126" s="1842" customFormat="1" ht="20.100000000000001" customHeight="1">
      <c r="B97" s="1743"/>
      <c r="C97" s="1743"/>
      <c r="D97" s="1743"/>
      <c r="E97" s="1743"/>
      <c r="F97" s="1743"/>
      <c r="G97" s="1743"/>
      <c r="H97" s="1743"/>
      <c r="I97" s="1743"/>
      <c r="J97" s="1743"/>
      <c r="K97" s="1743"/>
      <c r="L97" s="1743"/>
      <c r="M97" s="1743"/>
      <c r="N97" s="1743"/>
      <c r="O97" s="1743"/>
      <c r="P97" s="1743"/>
      <c r="Q97" s="1743"/>
      <c r="R97" s="1743"/>
      <c r="S97" s="1743"/>
      <c r="T97" s="1743"/>
      <c r="U97" s="1743"/>
      <c r="V97" s="1743"/>
      <c r="W97" s="1743"/>
      <c r="X97" s="1743"/>
      <c r="Y97" s="1743"/>
      <c r="Z97" s="1743"/>
      <c r="AA97" s="1743"/>
      <c r="AB97" s="1743"/>
      <c r="AC97" s="1743"/>
      <c r="AD97" s="1743"/>
      <c r="AE97" s="1743"/>
      <c r="AF97" s="1743"/>
      <c r="AG97" s="1743"/>
      <c r="AH97" s="1743"/>
      <c r="AI97" s="1743"/>
      <c r="AJ97" s="1743"/>
      <c r="AK97" s="1743"/>
      <c r="AL97" s="1743"/>
      <c r="AM97" s="1743"/>
      <c r="AN97" s="1743"/>
      <c r="AO97" s="1743"/>
      <c r="AP97" s="1743"/>
      <c r="AQ97" s="1743"/>
      <c r="AR97" s="1743"/>
      <c r="AS97" s="1743"/>
      <c r="AT97" s="1743"/>
      <c r="AU97" s="1743"/>
      <c r="AV97" s="1743"/>
      <c r="AW97" s="1743"/>
      <c r="AX97" s="1743"/>
      <c r="AY97" s="1743"/>
      <c r="AZ97" s="1743"/>
      <c r="BA97" s="1743"/>
      <c r="BB97" s="1743"/>
      <c r="BC97" s="1743"/>
      <c r="BD97" s="1743"/>
      <c r="BE97" s="1743"/>
      <c r="BF97" s="1743"/>
      <c r="BG97" s="1743"/>
      <c r="BH97" s="1743"/>
      <c r="BI97" s="1743"/>
      <c r="BJ97" s="1743"/>
      <c r="BK97" s="1743"/>
      <c r="BL97" s="1743"/>
      <c r="BM97" s="1743"/>
      <c r="BN97" s="1743"/>
      <c r="BO97" s="1743"/>
      <c r="BP97" s="1743"/>
      <c r="BQ97" s="1743"/>
      <c r="BR97" s="1743"/>
      <c r="BS97" s="1743"/>
      <c r="BT97" s="1743"/>
      <c r="BU97" s="1743"/>
      <c r="BV97" s="1743"/>
      <c r="BW97" s="1743"/>
      <c r="BX97" s="1743"/>
      <c r="BY97" s="1743"/>
      <c r="BZ97" s="1743"/>
      <c r="CA97" s="1743"/>
      <c r="CB97" s="1743"/>
      <c r="CC97" s="1743"/>
      <c r="CD97" s="1743"/>
      <c r="CH97" s="1738"/>
      <c r="CI97" s="1738"/>
      <c r="CJ97" s="1738"/>
      <c r="CK97" s="1738"/>
      <c r="CL97" s="1738"/>
      <c r="CM97" s="1738"/>
      <c r="CN97" s="1738"/>
      <c r="CO97" s="1738"/>
      <c r="CP97" s="1738"/>
      <c r="CQ97" s="1738"/>
      <c r="CR97" s="1738"/>
      <c r="CS97" s="1738"/>
      <c r="CT97" s="1738"/>
      <c r="CU97" s="1738"/>
      <c r="CV97" s="1738"/>
      <c r="CW97" s="1738"/>
      <c r="CX97" s="1738"/>
      <c r="CY97" s="1738"/>
      <c r="CZ97" s="1738"/>
      <c r="DA97" s="1738"/>
      <c r="DB97" s="1738"/>
      <c r="DC97" s="1738"/>
      <c r="DD97" s="1738"/>
      <c r="DE97" s="1738"/>
      <c r="DF97" s="1738"/>
      <c r="DG97" s="1738"/>
      <c r="DH97" s="1738"/>
      <c r="DI97" s="1738"/>
      <c r="DJ97" s="1738"/>
      <c r="DK97" s="1738"/>
      <c r="DL97" s="1738"/>
      <c r="DM97" s="1738"/>
      <c r="DN97" s="1738"/>
      <c r="DO97" s="1738"/>
      <c r="DP97" s="1738"/>
      <c r="DQ97" s="1738"/>
      <c r="DR97" s="1738"/>
      <c r="DS97" s="1738"/>
      <c r="DT97" s="1738"/>
      <c r="DU97" s="1738"/>
      <c r="DV97" s="1738"/>
    </row>
    <row r="98" spans="2:126" s="1842" customFormat="1" ht="20.100000000000001" customHeight="1">
      <c r="B98" s="1743"/>
      <c r="C98" s="1743"/>
      <c r="D98" s="1743"/>
      <c r="E98" s="1743"/>
      <c r="F98" s="1743"/>
      <c r="G98" s="1743"/>
      <c r="H98" s="1743"/>
      <c r="I98" s="1743"/>
      <c r="J98" s="1743"/>
      <c r="K98" s="1743"/>
      <c r="L98" s="1743"/>
      <c r="M98" s="1743"/>
      <c r="N98" s="1743"/>
      <c r="O98" s="1743"/>
      <c r="P98" s="1743"/>
      <c r="Q98" s="1743"/>
      <c r="R98" s="1743"/>
      <c r="S98" s="1743"/>
      <c r="T98" s="1743"/>
      <c r="U98" s="1743"/>
      <c r="V98" s="1743"/>
      <c r="W98" s="1743"/>
      <c r="X98" s="1743"/>
      <c r="Y98" s="1743"/>
      <c r="Z98" s="1743"/>
      <c r="AA98" s="1743"/>
      <c r="AB98" s="1743"/>
      <c r="AC98" s="1743"/>
      <c r="AD98" s="1743"/>
      <c r="AE98" s="1743"/>
      <c r="AF98" s="1743"/>
      <c r="AG98" s="1743"/>
      <c r="AH98" s="1743"/>
      <c r="AI98" s="1743"/>
      <c r="AJ98" s="1743"/>
      <c r="AK98" s="1743"/>
      <c r="AL98" s="1743"/>
      <c r="AM98" s="1743"/>
      <c r="AN98" s="1743"/>
      <c r="AO98" s="1743"/>
      <c r="AP98" s="1743"/>
      <c r="AQ98" s="1743"/>
      <c r="AR98" s="1743"/>
      <c r="AS98" s="1743"/>
      <c r="AT98" s="1743"/>
      <c r="AU98" s="1743"/>
      <c r="AV98" s="1743"/>
      <c r="AW98" s="1743"/>
      <c r="AX98" s="1743"/>
      <c r="AY98" s="1743"/>
      <c r="AZ98" s="1743"/>
      <c r="BA98" s="1743"/>
      <c r="BB98" s="1743"/>
      <c r="BC98" s="1743"/>
      <c r="BD98" s="1743"/>
      <c r="BE98" s="1743"/>
      <c r="BF98" s="1743"/>
      <c r="BG98" s="1743"/>
      <c r="BH98" s="1743"/>
      <c r="BI98" s="1743"/>
      <c r="BJ98" s="1743"/>
      <c r="BK98" s="1743"/>
      <c r="BL98" s="1743"/>
      <c r="BM98" s="1743"/>
      <c r="BN98" s="1743"/>
      <c r="BO98" s="1743"/>
      <c r="BP98" s="1743"/>
      <c r="BQ98" s="1743"/>
      <c r="BR98" s="1743"/>
      <c r="BS98" s="1743"/>
      <c r="BT98" s="1743"/>
      <c r="BU98" s="1743"/>
      <c r="BV98" s="1743"/>
      <c r="BW98" s="1743"/>
      <c r="BX98" s="1743"/>
      <c r="BY98" s="1743"/>
      <c r="BZ98" s="1743"/>
      <c r="CA98" s="1743"/>
      <c r="CB98" s="1743"/>
      <c r="CC98" s="1743"/>
      <c r="CD98" s="1743"/>
      <c r="CH98" s="1738"/>
      <c r="CI98" s="1738"/>
      <c r="CJ98" s="1738"/>
      <c r="CK98" s="1738"/>
      <c r="CL98" s="1738"/>
      <c r="CM98" s="1738"/>
      <c r="CN98" s="1738"/>
      <c r="CO98" s="1738"/>
      <c r="CP98" s="1738"/>
      <c r="CQ98" s="1738"/>
      <c r="CR98" s="1738"/>
      <c r="CS98" s="1738"/>
      <c r="CT98" s="1738"/>
      <c r="CU98" s="1738"/>
      <c r="CV98" s="1738"/>
      <c r="CW98" s="1738"/>
      <c r="CX98" s="1738"/>
      <c r="CY98" s="1738"/>
      <c r="CZ98" s="1738"/>
      <c r="DA98" s="1738"/>
      <c r="DB98" s="1738"/>
      <c r="DC98" s="1738"/>
      <c r="DD98" s="1738"/>
      <c r="DE98" s="1738"/>
      <c r="DF98" s="1738"/>
      <c r="DG98" s="1738"/>
      <c r="DH98" s="1738"/>
      <c r="DI98" s="1738"/>
      <c r="DJ98" s="1738"/>
      <c r="DK98" s="1738"/>
      <c r="DL98" s="1738"/>
      <c r="DM98" s="1738"/>
      <c r="DN98" s="1738"/>
      <c r="DO98" s="1738"/>
      <c r="DP98" s="1738"/>
      <c r="DQ98" s="1738"/>
      <c r="DR98" s="1738"/>
      <c r="DS98" s="1738"/>
      <c r="DT98" s="1738"/>
      <c r="DU98" s="1738"/>
      <c r="DV98" s="1738"/>
    </row>
  </sheetData>
  <mergeCells count="79">
    <mergeCell ref="BQ12:BR13"/>
    <mergeCell ref="BS12:CA13"/>
    <mergeCell ref="C4:N5"/>
    <mergeCell ref="O4:Q5"/>
    <mergeCell ref="BS8:CA8"/>
    <mergeCell ref="BS9:CA9"/>
    <mergeCell ref="BS10:CA10"/>
    <mergeCell ref="BQ15:BR16"/>
    <mergeCell ref="BS15:CA16"/>
    <mergeCell ref="D23:E24"/>
    <mergeCell ref="F23:H24"/>
    <mergeCell ref="J23:Q24"/>
    <mergeCell ref="S23:T24"/>
    <mergeCell ref="U23:W24"/>
    <mergeCell ref="Y23:AF24"/>
    <mergeCell ref="Y40:AF41"/>
    <mergeCell ref="BT25:CB25"/>
    <mergeCell ref="BT26:CB26"/>
    <mergeCell ref="BT27:CB27"/>
    <mergeCell ref="BQ29:BR30"/>
    <mergeCell ref="BS29:CA30"/>
    <mergeCell ref="BQ32:BR33"/>
    <mergeCell ref="BS32:CA33"/>
    <mergeCell ref="D40:E41"/>
    <mergeCell ref="F40:H41"/>
    <mergeCell ref="J40:Q41"/>
    <mergeCell ref="S40:T41"/>
    <mergeCell ref="U40:W41"/>
    <mergeCell ref="AI47:AK48"/>
    <mergeCell ref="AL47:AN48"/>
    <mergeCell ref="BV47:BX48"/>
    <mergeCell ref="BY47:CA48"/>
    <mergeCell ref="BV50:BX51"/>
    <mergeCell ref="BY50:CA51"/>
    <mergeCell ref="AI51:AK52"/>
    <mergeCell ref="AL51:AN52"/>
    <mergeCell ref="BV53:BX54"/>
    <mergeCell ref="BY53:CA54"/>
    <mergeCell ref="AI54:AK55"/>
    <mergeCell ref="AL54:AN55"/>
    <mergeCell ref="BV56:BX57"/>
    <mergeCell ref="BY56:CA57"/>
    <mergeCell ref="AI57:AK58"/>
    <mergeCell ref="AL57:AN58"/>
    <mergeCell ref="C63:N64"/>
    <mergeCell ref="O63:Q64"/>
    <mergeCell ref="D70:H70"/>
    <mergeCell ref="D71:E72"/>
    <mergeCell ref="F71:H72"/>
    <mergeCell ref="J71:Q72"/>
    <mergeCell ref="S71:T72"/>
    <mergeCell ref="U71:W72"/>
    <mergeCell ref="Y71:AF72"/>
    <mergeCell ref="BJ79:BR83"/>
    <mergeCell ref="BS79:CA79"/>
    <mergeCell ref="BS80:CA80"/>
    <mergeCell ref="D81:BI81"/>
    <mergeCell ref="BS81:CA81"/>
    <mergeCell ref="D82:BI82"/>
    <mergeCell ref="BS82:CA82"/>
    <mergeCell ref="BS83:CA83"/>
    <mergeCell ref="BJ84:BQ84"/>
    <mergeCell ref="BS84:CA84"/>
    <mergeCell ref="D85:E86"/>
    <mergeCell ref="F85:BF86"/>
    <mergeCell ref="BH85:BI86"/>
    <mergeCell ref="BJ85:BR86"/>
    <mergeCell ref="BS85:CA86"/>
    <mergeCell ref="A96:CD96"/>
    <mergeCell ref="D88:E89"/>
    <mergeCell ref="F88:BF89"/>
    <mergeCell ref="BH88:BI89"/>
    <mergeCell ref="BJ88:BR89"/>
    <mergeCell ref="BS88:CA89"/>
    <mergeCell ref="D91:E92"/>
    <mergeCell ref="F91:BF92"/>
    <mergeCell ref="BH91:BI92"/>
    <mergeCell ref="BJ91:BR92"/>
    <mergeCell ref="BS91:CA92"/>
  </mergeCells>
  <pageMargins left="0.7" right="0.7" top="0.75" bottom="0.75" header="0.3" footer="0.3"/>
  <pageSetup paperSize="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C69D0-A59E-451A-989A-4C6854E61A7E}">
  <sheetPr>
    <tabColor theme="3" tint="0.39997558519241921"/>
  </sheetPr>
  <dimension ref="A1:DV94"/>
  <sheetViews>
    <sheetView showGridLines="0" view="pageBreakPreview" zoomScale="50" zoomScaleNormal="40" zoomScaleSheetLayoutView="50" workbookViewId="0">
      <selection activeCell="BY56" sqref="BY56:CA88"/>
    </sheetView>
  </sheetViews>
  <sheetFormatPr defaultColWidth="1.61328125" defaultRowHeight="18"/>
  <cols>
    <col min="1" max="1" width="1.61328125" style="1"/>
    <col min="2" max="2" width="2.69140625" style="1" customWidth="1"/>
    <col min="3" max="3" width="7.3046875" style="1" customWidth="1"/>
    <col min="4" max="35" width="2.69140625" style="1" customWidth="1"/>
    <col min="36" max="36" width="3.69140625" style="1" customWidth="1"/>
    <col min="37" max="46" width="2.69140625" style="1" customWidth="1"/>
    <col min="47" max="47" width="3.69140625" style="1" customWidth="1"/>
    <col min="48" max="82" width="2.69140625" style="1" customWidth="1"/>
    <col min="83" max="83" width="2.07421875" style="1" customWidth="1"/>
    <col min="84" max="85" width="1.61328125" style="1"/>
    <col min="86" max="126" width="1.61328125" style="1738"/>
    <col min="127" max="208" width="1.61328125" style="1"/>
    <col min="209" max="209" width="2.69140625" style="1" customWidth="1"/>
    <col min="210" max="210" width="6.3046875" style="1" customWidth="1"/>
    <col min="211" max="211" width="2.69140625" style="1" customWidth="1"/>
    <col min="212" max="215" width="0.921875" style="1" customWidth="1"/>
    <col min="216" max="297" width="2.69140625" style="1" customWidth="1"/>
    <col min="298" max="464" width="1.61328125" style="1"/>
    <col min="465" max="465" width="2.69140625" style="1" customWidth="1"/>
    <col min="466" max="466" width="6.3046875" style="1" customWidth="1"/>
    <col min="467" max="467" width="2.69140625" style="1" customWidth="1"/>
    <col min="468" max="471" width="0.921875" style="1" customWidth="1"/>
    <col min="472" max="553" width="2.69140625" style="1" customWidth="1"/>
    <col min="554" max="720" width="1.61328125" style="1"/>
    <col min="721" max="721" width="2.69140625" style="1" customWidth="1"/>
    <col min="722" max="722" width="6.3046875" style="1" customWidth="1"/>
    <col min="723" max="723" width="2.69140625" style="1" customWidth="1"/>
    <col min="724" max="727" width="0.921875" style="1" customWidth="1"/>
    <col min="728" max="809" width="2.69140625" style="1" customWidth="1"/>
    <col min="810" max="976" width="1.61328125" style="1"/>
    <col min="977" max="977" width="2.69140625" style="1" customWidth="1"/>
    <col min="978" max="978" width="6.3046875" style="1" customWidth="1"/>
    <col min="979" max="979" width="2.69140625" style="1" customWidth="1"/>
    <col min="980" max="983" width="0.921875" style="1" customWidth="1"/>
    <col min="984" max="1065" width="2.69140625" style="1" customWidth="1"/>
    <col min="1066" max="1232" width="1.61328125" style="1"/>
    <col min="1233" max="1233" width="2.69140625" style="1" customWidth="1"/>
    <col min="1234" max="1234" width="6.3046875" style="1" customWidth="1"/>
    <col min="1235" max="1235" width="2.69140625" style="1" customWidth="1"/>
    <col min="1236" max="1239" width="0.921875" style="1" customWidth="1"/>
    <col min="1240" max="1321" width="2.69140625" style="1" customWidth="1"/>
    <col min="1322" max="1488" width="1.61328125" style="1"/>
    <col min="1489" max="1489" width="2.69140625" style="1" customWidth="1"/>
    <col min="1490" max="1490" width="6.3046875" style="1" customWidth="1"/>
    <col min="1491" max="1491" width="2.69140625" style="1" customWidth="1"/>
    <col min="1492" max="1495" width="0.921875" style="1" customWidth="1"/>
    <col min="1496" max="1577" width="2.69140625" style="1" customWidth="1"/>
    <col min="1578" max="1744" width="1.61328125" style="1"/>
    <col min="1745" max="1745" width="2.69140625" style="1" customWidth="1"/>
    <col min="1746" max="1746" width="6.3046875" style="1" customWidth="1"/>
    <col min="1747" max="1747" width="2.69140625" style="1" customWidth="1"/>
    <col min="1748" max="1751" width="0.921875" style="1" customWidth="1"/>
    <col min="1752" max="1833" width="2.69140625" style="1" customWidth="1"/>
    <col min="1834" max="2000" width="1.61328125" style="1"/>
    <col min="2001" max="2001" width="2.69140625" style="1" customWidth="1"/>
    <col min="2002" max="2002" width="6.3046875" style="1" customWidth="1"/>
    <col min="2003" max="2003" width="2.69140625" style="1" customWidth="1"/>
    <col min="2004" max="2007" width="0.921875" style="1" customWidth="1"/>
    <col min="2008" max="2089" width="2.69140625" style="1" customWidth="1"/>
    <col min="2090" max="2256" width="1.61328125" style="1"/>
    <col min="2257" max="2257" width="2.69140625" style="1" customWidth="1"/>
    <col min="2258" max="2258" width="6.3046875" style="1" customWidth="1"/>
    <col min="2259" max="2259" width="2.69140625" style="1" customWidth="1"/>
    <col min="2260" max="2263" width="0.921875" style="1" customWidth="1"/>
    <col min="2264" max="2345" width="2.69140625" style="1" customWidth="1"/>
    <col min="2346" max="2512" width="1.61328125" style="1"/>
    <col min="2513" max="2513" width="2.69140625" style="1" customWidth="1"/>
    <col min="2514" max="2514" width="6.3046875" style="1" customWidth="1"/>
    <col min="2515" max="2515" width="2.69140625" style="1" customWidth="1"/>
    <col min="2516" max="2519" width="0.921875" style="1" customWidth="1"/>
    <col min="2520" max="2601" width="2.69140625" style="1" customWidth="1"/>
    <col min="2602" max="2768" width="1.61328125" style="1"/>
    <col min="2769" max="2769" width="2.69140625" style="1" customWidth="1"/>
    <col min="2770" max="2770" width="6.3046875" style="1" customWidth="1"/>
    <col min="2771" max="2771" width="2.69140625" style="1" customWidth="1"/>
    <col min="2772" max="2775" width="0.921875" style="1" customWidth="1"/>
    <col min="2776" max="2857" width="2.69140625" style="1" customWidth="1"/>
    <col min="2858" max="3024" width="1.61328125" style="1"/>
    <col min="3025" max="3025" width="2.69140625" style="1" customWidth="1"/>
    <col min="3026" max="3026" width="6.3046875" style="1" customWidth="1"/>
    <col min="3027" max="3027" width="2.69140625" style="1" customWidth="1"/>
    <col min="3028" max="3031" width="0.921875" style="1" customWidth="1"/>
    <col min="3032" max="3113" width="2.69140625" style="1" customWidth="1"/>
    <col min="3114" max="3280" width="1.61328125" style="1"/>
    <col min="3281" max="3281" width="2.69140625" style="1" customWidth="1"/>
    <col min="3282" max="3282" width="6.3046875" style="1" customWidth="1"/>
    <col min="3283" max="3283" width="2.69140625" style="1" customWidth="1"/>
    <col min="3284" max="3287" width="0.921875" style="1" customWidth="1"/>
    <col min="3288" max="3369" width="2.69140625" style="1" customWidth="1"/>
    <col min="3370" max="3536" width="1.61328125" style="1"/>
    <col min="3537" max="3537" width="2.69140625" style="1" customWidth="1"/>
    <col min="3538" max="3538" width="6.3046875" style="1" customWidth="1"/>
    <col min="3539" max="3539" width="2.69140625" style="1" customWidth="1"/>
    <col min="3540" max="3543" width="0.921875" style="1" customWidth="1"/>
    <col min="3544" max="3625" width="2.69140625" style="1" customWidth="1"/>
    <col min="3626" max="3792" width="1.61328125" style="1"/>
    <col min="3793" max="3793" width="2.69140625" style="1" customWidth="1"/>
    <col min="3794" max="3794" width="6.3046875" style="1" customWidth="1"/>
    <col min="3795" max="3795" width="2.69140625" style="1" customWidth="1"/>
    <col min="3796" max="3799" width="0.921875" style="1" customWidth="1"/>
    <col min="3800" max="3881" width="2.69140625" style="1" customWidth="1"/>
    <col min="3882" max="4048" width="1.61328125" style="1"/>
    <col min="4049" max="4049" width="2.69140625" style="1" customWidth="1"/>
    <col min="4050" max="4050" width="6.3046875" style="1" customWidth="1"/>
    <col min="4051" max="4051" width="2.69140625" style="1" customWidth="1"/>
    <col min="4052" max="4055" width="0.921875" style="1" customWidth="1"/>
    <col min="4056" max="4137" width="2.69140625" style="1" customWidth="1"/>
    <col min="4138" max="4304" width="1.61328125" style="1"/>
    <col min="4305" max="4305" width="2.69140625" style="1" customWidth="1"/>
    <col min="4306" max="4306" width="6.3046875" style="1" customWidth="1"/>
    <col min="4307" max="4307" width="2.69140625" style="1" customWidth="1"/>
    <col min="4308" max="4311" width="0.921875" style="1" customWidth="1"/>
    <col min="4312" max="4393" width="2.69140625" style="1" customWidth="1"/>
    <col min="4394" max="4560" width="1.61328125" style="1"/>
    <col min="4561" max="4561" width="2.69140625" style="1" customWidth="1"/>
    <col min="4562" max="4562" width="6.3046875" style="1" customWidth="1"/>
    <col min="4563" max="4563" width="2.69140625" style="1" customWidth="1"/>
    <col min="4564" max="4567" width="0.921875" style="1" customWidth="1"/>
    <col min="4568" max="4649" width="2.69140625" style="1" customWidth="1"/>
    <col min="4650" max="4816" width="1.61328125" style="1"/>
    <col min="4817" max="4817" width="2.69140625" style="1" customWidth="1"/>
    <col min="4818" max="4818" width="6.3046875" style="1" customWidth="1"/>
    <col min="4819" max="4819" width="2.69140625" style="1" customWidth="1"/>
    <col min="4820" max="4823" width="0.921875" style="1" customWidth="1"/>
    <col min="4824" max="4905" width="2.69140625" style="1" customWidth="1"/>
    <col min="4906" max="5072" width="1.61328125" style="1"/>
    <col min="5073" max="5073" width="2.69140625" style="1" customWidth="1"/>
    <col min="5074" max="5074" width="6.3046875" style="1" customWidth="1"/>
    <col min="5075" max="5075" width="2.69140625" style="1" customWidth="1"/>
    <col min="5076" max="5079" width="0.921875" style="1" customWidth="1"/>
    <col min="5080" max="5161" width="2.69140625" style="1" customWidth="1"/>
    <col min="5162" max="5328" width="1.61328125" style="1"/>
    <col min="5329" max="5329" width="2.69140625" style="1" customWidth="1"/>
    <col min="5330" max="5330" width="6.3046875" style="1" customWidth="1"/>
    <col min="5331" max="5331" width="2.69140625" style="1" customWidth="1"/>
    <col min="5332" max="5335" width="0.921875" style="1" customWidth="1"/>
    <col min="5336" max="5417" width="2.69140625" style="1" customWidth="1"/>
    <col min="5418" max="5584" width="1.61328125" style="1"/>
    <col min="5585" max="5585" width="2.69140625" style="1" customWidth="1"/>
    <col min="5586" max="5586" width="6.3046875" style="1" customWidth="1"/>
    <col min="5587" max="5587" width="2.69140625" style="1" customWidth="1"/>
    <col min="5588" max="5591" width="0.921875" style="1" customWidth="1"/>
    <col min="5592" max="5673" width="2.69140625" style="1" customWidth="1"/>
    <col min="5674" max="5840" width="1.61328125" style="1"/>
    <col min="5841" max="5841" width="2.69140625" style="1" customWidth="1"/>
    <col min="5842" max="5842" width="6.3046875" style="1" customWidth="1"/>
    <col min="5843" max="5843" width="2.69140625" style="1" customWidth="1"/>
    <col min="5844" max="5847" width="0.921875" style="1" customWidth="1"/>
    <col min="5848" max="5929" width="2.69140625" style="1" customWidth="1"/>
    <col min="5930" max="6096" width="1.61328125" style="1"/>
    <col min="6097" max="6097" width="2.69140625" style="1" customWidth="1"/>
    <col min="6098" max="6098" width="6.3046875" style="1" customWidth="1"/>
    <col min="6099" max="6099" width="2.69140625" style="1" customWidth="1"/>
    <col min="6100" max="6103" width="0.921875" style="1" customWidth="1"/>
    <col min="6104" max="6185" width="2.69140625" style="1" customWidth="1"/>
    <col min="6186" max="6352" width="1.61328125" style="1"/>
    <col min="6353" max="6353" width="2.69140625" style="1" customWidth="1"/>
    <col min="6354" max="6354" width="6.3046875" style="1" customWidth="1"/>
    <col min="6355" max="6355" width="2.69140625" style="1" customWidth="1"/>
    <col min="6356" max="6359" width="0.921875" style="1" customWidth="1"/>
    <col min="6360" max="6441" width="2.69140625" style="1" customWidth="1"/>
    <col min="6442" max="6608" width="1.61328125" style="1"/>
    <col min="6609" max="6609" width="2.69140625" style="1" customWidth="1"/>
    <col min="6610" max="6610" width="6.3046875" style="1" customWidth="1"/>
    <col min="6611" max="6611" width="2.69140625" style="1" customWidth="1"/>
    <col min="6612" max="6615" width="0.921875" style="1" customWidth="1"/>
    <col min="6616" max="6697" width="2.69140625" style="1" customWidth="1"/>
    <col min="6698" max="6864" width="1.61328125" style="1"/>
    <col min="6865" max="6865" width="2.69140625" style="1" customWidth="1"/>
    <col min="6866" max="6866" width="6.3046875" style="1" customWidth="1"/>
    <col min="6867" max="6867" width="2.69140625" style="1" customWidth="1"/>
    <col min="6868" max="6871" width="0.921875" style="1" customWidth="1"/>
    <col min="6872" max="6953" width="2.69140625" style="1" customWidth="1"/>
    <col min="6954" max="7120" width="1.61328125" style="1"/>
    <col min="7121" max="7121" width="2.69140625" style="1" customWidth="1"/>
    <col min="7122" max="7122" width="6.3046875" style="1" customWidth="1"/>
    <col min="7123" max="7123" width="2.69140625" style="1" customWidth="1"/>
    <col min="7124" max="7127" width="0.921875" style="1" customWidth="1"/>
    <col min="7128" max="7209" width="2.69140625" style="1" customWidth="1"/>
    <col min="7210" max="7376" width="1.61328125" style="1"/>
    <col min="7377" max="7377" width="2.69140625" style="1" customWidth="1"/>
    <col min="7378" max="7378" width="6.3046875" style="1" customWidth="1"/>
    <col min="7379" max="7379" width="2.69140625" style="1" customWidth="1"/>
    <col min="7380" max="7383" width="0.921875" style="1" customWidth="1"/>
    <col min="7384" max="7465" width="2.69140625" style="1" customWidth="1"/>
    <col min="7466" max="7632" width="1.61328125" style="1"/>
    <col min="7633" max="7633" width="2.69140625" style="1" customWidth="1"/>
    <col min="7634" max="7634" width="6.3046875" style="1" customWidth="1"/>
    <col min="7635" max="7635" width="2.69140625" style="1" customWidth="1"/>
    <col min="7636" max="7639" width="0.921875" style="1" customWidth="1"/>
    <col min="7640" max="7721" width="2.69140625" style="1" customWidth="1"/>
    <col min="7722" max="7888" width="1.61328125" style="1"/>
    <col min="7889" max="7889" width="2.69140625" style="1" customWidth="1"/>
    <col min="7890" max="7890" width="6.3046875" style="1" customWidth="1"/>
    <col min="7891" max="7891" width="2.69140625" style="1" customWidth="1"/>
    <col min="7892" max="7895" width="0.921875" style="1" customWidth="1"/>
    <col min="7896" max="7977" width="2.69140625" style="1" customWidth="1"/>
    <col min="7978" max="8144" width="1.61328125" style="1"/>
    <col min="8145" max="8145" width="2.69140625" style="1" customWidth="1"/>
    <col min="8146" max="8146" width="6.3046875" style="1" customWidth="1"/>
    <col min="8147" max="8147" width="2.69140625" style="1" customWidth="1"/>
    <col min="8148" max="8151" width="0.921875" style="1" customWidth="1"/>
    <col min="8152" max="8233" width="2.69140625" style="1" customWidth="1"/>
    <col min="8234" max="8400" width="1.61328125" style="1"/>
    <col min="8401" max="8401" width="2.69140625" style="1" customWidth="1"/>
    <col min="8402" max="8402" width="6.3046875" style="1" customWidth="1"/>
    <col min="8403" max="8403" width="2.69140625" style="1" customWidth="1"/>
    <col min="8404" max="8407" width="0.921875" style="1" customWidth="1"/>
    <col min="8408" max="8489" width="2.69140625" style="1" customWidth="1"/>
    <col min="8490" max="8656" width="1.61328125" style="1"/>
    <col min="8657" max="8657" width="2.69140625" style="1" customWidth="1"/>
    <col min="8658" max="8658" width="6.3046875" style="1" customWidth="1"/>
    <col min="8659" max="8659" width="2.69140625" style="1" customWidth="1"/>
    <col min="8660" max="8663" width="0.921875" style="1" customWidth="1"/>
    <col min="8664" max="8745" width="2.69140625" style="1" customWidth="1"/>
    <col min="8746" max="8912" width="1.61328125" style="1"/>
    <col min="8913" max="8913" width="2.69140625" style="1" customWidth="1"/>
    <col min="8914" max="8914" width="6.3046875" style="1" customWidth="1"/>
    <col min="8915" max="8915" width="2.69140625" style="1" customWidth="1"/>
    <col min="8916" max="8919" width="0.921875" style="1" customWidth="1"/>
    <col min="8920" max="9001" width="2.69140625" style="1" customWidth="1"/>
    <col min="9002" max="9168" width="1.61328125" style="1"/>
    <col min="9169" max="9169" width="2.69140625" style="1" customWidth="1"/>
    <col min="9170" max="9170" width="6.3046875" style="1" customWidth="1"/>
    <col min="9171" max="9171" width="2.69140625" style="1" customWidth="1"/>
    <col min="9172" max="9175" width="0.921875" style="1" customWidth="1"/>
    <col min="9176" max="9257" width="2.69140625" style="1" customWidth="1"/>
    <col min="9258" max="9424" width="1.61328125" style="1"/>
    <col min="9425" max="9425" width="2.69140625" style="1" customWidth="1"/>
    <col min="9426" max="9426" width="6.3046875" style="1" customWidth="1"/>
    <col min="9427" max="9427" width="2.69140625" style="1" customWidth="1"/>
    <col min="9428" max="9431" width="0.921875" style="1" customWidth="1"/>
    <col min="9432" max="9513" width="2.69140625" style="1" customWidth="1"/>
    <col min="9514" max="9680" width="1.61328125" style="1"/>
    <col min="9681" max="9681" width="2.69140625" style="1" customWidth="1"/>
    <col min="9682" max="9682" width="6.3046875" style="1" customWidth="1"/>
    <col min="9683" max="9683" width="2.69140625" style="1" customWidth="1"/>
    <col min="9684" max="9687" width="0.921875" style="1" customWidth="1"/>
    <col min="9688" max="9769" width="2.69140625" style="1" customWidth="1"/>
    <col min="9770" max="9936" width="1.61328125" style="1"/>
    <col min="9937" max="9937" width="2.69140625" style="1" customWidth="1"/>
    <col min="9938" max="9938" width="6.3046875" style="1" customWidth="1"/>
    <col min="9939" max="9939" width="2.69140625" style="1" customWidth="1"/>
    <col min="9940" max="9943" width="0.921875" style="1" customWidth="1"/>
    <col min="9944" max="10025" width="2.69140625" style="1" customWidth="1"/>
    <col min="10026" max="10192" width="1.61328125" style="1"/>
    <col min="10193" max="10193" width="2.69140625" style="1" customWidth="1"/>
    <col min="10194" max="10194" width="6.3046875" style="1" customWidth="1"/>
    <col min="10195" max="10195" width="2.69140625" style="1" customWidth="1"/>
    <col min="10196" max="10199" width="0.921875" style="1" customWidth="1"/>
    <col min="10200" max="10281" width="2.69140625" style="1" customWidth="1"/>
    <col min="10282" max="10448" width="1.61328125" style="1"/>
    <col min="10449" max="10449" width="2.69140625" style="1" customWidth="1"/>
    <col min="10450" max="10450" width="6.3046875" style="1" customWidth="1"/>
    <col min="10451" max="10451" width="2.69140625" style="1" customWidth="1"/>
    <col min="10452" max="10455" width="0.921875" style="1" customWidth="1"/>
    <col min="10456" max="10537" width="2.69140625" style="1" customWidth="1"/>
    <col min="10538" max="10704" width="1.61328125" style="1"/>
    <col min="10705" max="10705" width="2.69140625" style="1" customWidth="1"/>
    <col min="10706" max="10706" width="6.3046875" style="1" customWidth="1"/>
    <col min="10707" max="10707" width="2.69140625" style="1" customWidth="1"/>
    <col min="10708" max="10711" width="0.921875" style="1" customWidth="1"/>
    <col min="10712" max="10793" width="2.69140625" style="1" customWidth="1"/>
    <col min="10794" max="10960" width="1.61328125" style="1"/>
    <col min="10961" max="10961" width="2.69140625" style="1" customWidth="1"/>
    <col min="10962" max="10962" width="6.3046875" style="1" customWidth="1"/>
    <col min="10963" max="10963" width="2.69140625" style="1" customWidth="1"/>
    <col min="10964" max="10967" width="0.921875" style="1" customWidth="1"/>
    <col min="10968" max="11049" width="2.69140625" style="1" customWidth="1"/>
    <col min="11050" max="11216" width="1.61328125" style="1"/>
    <col min="11217" max="11217" width="2.69140625" style="1" customWidth="1"/>
    <col min="11218" max="11218" width="6.3046875" style="1" customWidth="1"/>
    <col min="11219" max="11219" width="2.69140625" style="1" customWidth="1"/>
    <col min="11220" max="11223" width="0.921875" style="1" customWidth="1"/>
    <col min="11224" max="11305" width="2.69140625" style="1" customWidth="1"/>
    <col min="11306" max="11472" width="1.61328125" style="1"/>
    <col min="11473" max="11473" width="2.69140625" style="1" customWidth="1"/>
    <col min="11474" max="11474" width="6.3046875" style="1" customWidth="1"/>
    <col min="11475" max="11475" width="2.69140625" style="1" customWidth="1"/>
    <col min="11476" max="11479" width="0.921875" style="1" customWidth="1"/>
    <col min="11480" max="11561" width="2.69140625" style="1" customWidth="1"/>
    <col min="11562" max="11728" width="1.61328125" style="1"/>
    <col min="11729" max="11729" width="2.69140625" style="1" customWidth="1"/>
    <col min="11730" max="11730" width="6.3046875" style="1" customWidth="1"/>
    <col min="11731" max="11731" width="2.69140625" style="1" customWidth="1"/>
    <col min="11732" max="11735" width="0.921875" style="1" customWidth="1"/>
    <col min="11736" max="11817" width="2.69140625" style="1" customWidth="1"/>
    <col min="11818" max="11984" width="1.61328125" style="1"/>
    <col min="11985" max="11985" width="2.69140625" style="1" customWidth="1"/>
    <col min="11986" max="11986" width="6.3046875" style="1" customWidth="1"/>
    <col min="11987" max="11987" width="2.69140625" style="1" customWidth="1"/>
    <col min="11988" max="11991" width="0.921875" style="1" customWidth="1"/>
    <col min="11992" max="12073" width="2.69140625" style="1" customWidth="1"/>
    <col min="12074" max="12240" width="1.61328125" style="1"/>
    <col min="12241" max="12241" width="2.69140625" style="1" customWidth="1"/>
    <col min="12242" max="12242" width="6.3046875" style="1" customWidth="1"/>
    <col min="12243" max="12243" width="2.69140625" style="1" customWidth="1"/>
    <col min="12244" max="12247" width="0.921875" style="1" customWidth="1"/>
    <col min="12248" max="12329" width="2.69140625" style="1" customWidth="1"/>
    <col min="12330" max="12496" width="1.61328125" style="1"/>
    <col min="12497" max="12497" width="2.69140625" style="1" customWidth="1"/>
    <col min="12498" max="12498" width="6.3046875" style="1" customWidth="1"/>
    <col min="12499" max="12499" width="2.69140625" style="1" customWidth="1"/>
    <col min="12500" max="12503" width="0.921875" style="1" customWidth="1"/>
    <col min="12504" max="12585" width="2.69140625" style="1" customWidth="1"/>
    <col min="12586" max="12752" width="1.61328125" style="1"/>
    <col min="12753" max="12753" width="2.69140625" style="1" customWidth="1"/>
    <col min="12754" max="12754" width="6.3046875" style="1" customWidth="1"/>
    <col min="12755" max="12755" width="2.69140625" style="1" customWidth="1"/>
    <col min="12756" max="12759" width="0.921875" style="1" customWidth="1"/>
    <col min="12760" max="12841" width="2.69140625" style="1" customWidth="1"/>
    <col min="12842" max="13008" width="1.61328125" style="1"/>
    <col min="13009" max="13009" width="2.69140625" style="1" customWidth="1"/>
    <col min="13010" max="13010" width="6.3046875" style="1" customWidth="1"/>
    <col min="13011" max="13011" width="2.69140625" style="1" customWidth="1"/>
    <col min="13012" max="13015" width="0.921875" style="1" customWidth="1"/>
    <col min="13016" max="13097" width="2.69140625" style="1" customWidth="1"/>
    <col min="13098" max="13264" width="1.61328125" style="1"/>
    <col min="13265" max="13265" width="2.69140625" style="1" customWidth="1"/>
    <col min="13266" max="13266" width="6.3046875" style="1" customWidth="1"/>
    <col min="13267" max="13267" width="2.69140625" style="1" customWidth="1"/>
    <col min="13268" max="13271" width="0.921875" style="1" customWidth="1"/>
    <col min="13272" max="13353" width="2.69140625" style="1" customWidth="1"/>
    <col min="13354" max="13520" width="1.61328125" style="1"/>
    <col min="13521" max="13521" width="2.69140625" style="1" customWidth="1"/>
    <col min="13522" max="13522" width="6.3046875" style="1" customWidth="1"/>
    <col min="13523" max="13523" width="2.69140625" style="1" customWidth="1"/>
    <col min="13524" max="13527" width="0.921875" style="1" customWidth="1"/>
    <col min="13528" max="13609" width="2.69140625" style="1" customWidth="1"/>
    <col min="13610" max="13776" width="1.61328125" style="1"/>
    <col min="13777" max="13777" width="2.69140625" style="1" customWidth="1"/>
    <col min="13778" max="13778" width="6.3046875" style="1" customWidth="1"/>
    <col min="13779" max="13779" width="2.69140625" style="1" customWidth="1"/>
    <col min="13780" max="13783" width="0.921875" style="1" customWidth="1"/>
    <col min="13784" max="13865" width="2.69140625" style="1" customWidth="1"/>
    <col min="13866" max="14032" width="1.61328125" style="1"/>
    <col min="14033" max="14033" width="2.69140625" style="1" customWidth="1"/>
    <col min="14034" max="14034" width="6.3046875" style="1" customWidth="1"/>
    <col min="14035" max="14035" width="2.69140625" style="1" customWidth="1"/>
    <col min="14036" max="14039" width="0.921875" style="1" customWidth="1"/>
    <col min="14040" max="14121" width="2.69140625" style="1" customWidth="1"/>
    <col min="14122" max="14288" width="1.61328125" style="1"/>
    <col min="14289" max="14289" width="2.69140625" style="1" customWidth="1"/>
    <col min="14290" max="14290" width="6.3046875" style="1" customWidth="1"/>
    <col min="14291" max="14291" width="2.69140625" style="1" customWidth="1"/>
    <col min="14292" max="14295" width="0.921875" style="1" customWidth="1"/>
    <col min="14296" max="14377" width="2.69140625" style="1" customWidth="1"/>
    <col min="14378" max="14544" width="1.61328125" style="1"/>
    <col min="14545" max="14545" width="2.69140625" style="1" customWidth="1"/>
    <col min="14546" max="14546" width="6.3046875" style="1" customWidth="1"/>
    <col min="14547" max="14547" width="2.69140625" style="1" customWidth="1"/>
    <col min="14548" max="14551" width="0.921875" style="1" customWidth="1"/>
    <col min="14552" max="14633" width="2.69140625" style="1" customWidth="1"/>
    <col min="14634" max="14800" width="1.61328125" style="1"/>
    <col min="14801" max="14801" width="2.69140625" style="1" customWidth="1"/>
    <col min="14802" max="14802" width="6.3046875" style="1" customWidth="1"/>
    <col min="14803" max="14803" width="2.69140625" style="1" customWidth="1"/>
    <col min="14804" max="14807" width="0.921875" style="1" customWidth="1"/>
    <col min="14808" max="14889" width="2.69140625" style="1" customWidth="1"/>
    <col min="14890" max="15056" width="1.61328125" style="1"/>
    <col min="15057" max="15057" width="2.69140625" style="1" customWidth="1"/>
    <col min="15058" max="15058" width="6.3046875" style="1" customWidth="1"/>
    <col min="15059" max="15059" width="2.69140625" style="1" customWidth="1"/>
    <col min="15060" max="15063" width="0.921875" style="1" customWidth="1"/>
    <col min="15064" max="15145" width="2.69140625" style="1" customWidth="1"/>
    <col min="15146" max="15312" width="1.61328125" style="1"/>
    <col min="15313" max="15313" width="2.69140625" style="1" customWidth="1"/>
    <col min="15314" max="15314" width="6.3046875" style="1" customWidth="1"/>
    <col min="15315" max="15315" width="2.69140625" style="1" customWidth="1"/>
    <col min="15316" max="15319" width="0.921875" style="1" customWidth="1"/>
    <col min="15320" max="15401" width="2.69140625" style="1" customWidth="1"/>
    <col min="15402" max="15568" width="1.61328125" style="1"/>
    <col min="15569" max="15569" width="2.69140625" style="1" customWidth="1"/>
    <col min="15570" max="15570" width="6.3046875" style="1" customWidth="1"/>
    <col min="15571" max="15571" width="2.69140625" style="1" customWidth="1"/>
    <col min="15572" max="15575" width="0.921875" style="1" customWidth="1"/>
    <col min="15576" max="15657" width="2.69140625" style="1" customWidth="1"/>
    <col min="15658" max="15824" width="1.61328125" style="1"/>
    <col min="15825" max="15825" width="2.69140625" style="1" customWidth="1"/>
    <col min="15826" max="15826" width="6.3046875" style="1" customWidth="1"/>
    <col min="15827" max="15827" width="2.69140625" style="1" customWidth="1"/>
    <col min="15828" max="15831" width="0.921875" style="1" customWidth="1"/>
    <col min="15832" max="15913" width="2.69140625" style="1" customWidth="1"/>
    <col min="15914" max="16080" width="1.61328125" style="1"/>
    <col min="16081" max="16081" width="2.69140625" style="1" customWidth="1"/>
    <col min="16082" max="16082" width="6.3046875" style="1" customWidth="1"/>
    <col min="16083" max="16083" width="2.69140625" style="1" customWidth="1"/>
    <col min="16084" max="16087" width="0.921875" style="1" customWidth="1"/>
    <col min="16088" max="16169" width="2.69140625" style="1" customWidth="1"/>
    <col min="16170" max="16384" width="1.61328125" style="1"/>
  </cols>
  <sheetData>
    <row r="1" spans="2:126" ht="81" customHeight="1" thickBot="1"/>
    <row r="2" spans="2:126" s="1804" customFormat="1" ht="24.9" customHeight="1">
      <c r="B2" s="1801"/>
      <c r="C2" s="1802"/>
      <c r="D2" s="1802"/>
      <c r="E2" s="1802"/>
      <c r="F2" s="1802"/>
      <c r="G2" s="1802"/>
      <c r="H2" s="1802"/>
      <c r="I2" s="1802"/>
      <c r="J2" s="1802"/>
      <c r="K2" s="1802"/>
      <c r="L2" s="1802"/>
      <c r="M2" s="1802"/>
      <c r="N2" s="1802"/>
      <c r="O2" s="1802"/>
      <c r="P2" s="1802"/>
      <c r="Q2" s="1802"/>
      <c r="R2" s="1802"/>
      <c r="S2" s="1802"/>
      <c r="T2" s="1802"/>
      <c r="U2" s="1802"/>
      <c r="V2" s="1802"/>
      <c r="W2" s="1802"/>
      <c r="X2" s="1802"/>
      <c r="Y2" s="1802"/>
      <c r="Z2" s="1802"/>
      <c r="AA2" s="1802"/>
      <c r="AB2" s="1802"/>
      <c r="AC2" s="1802"/>
      <c r="AD2" s="1802"/>
      <c r="AE2" s="1802"/>
      <c r="AF2" s="1802"/>
      <c r="AG2" s="1802"/>
      <c r="AH2" s="1802"/>
      <c r="AI2" s="1802"/>
      <c r="AJ2" s="1802"/>
      <c r="AK2" s="1802"/>
      <c r="AL2" s="1802"/>
      <c r="AM2" s="1802"/>
      <c r="AN2" s="1802"/>
      <c r="AO2" s="1802"/>
      <c r="AP2" s="1802"/>
      <c r="AQ2" s="1802"/>
      <c r="AR2" s="1802"/>
      <c r="AS2" s="1802"/>
      <c r="AT2" s="1802"/>
      <c r="AU2" s="1802"/>
      <c r="AV2" s="1802"/>
      <c r="AW2" s="1802"/>
      <c r="AX2" s="1802"/>
      <c r="AY2" s="1802"/>
      <c r="AZ2" s="1802"/>
      <c r="BA2" s="1802"/>
      <c r="BB2" s="1802"/>
      <c r="BC2" s="1802"/>
      <c r="BD2" s="1802"/>
      <c r="BE2" s="1802"/>
      <c r="BF2" s="1802"/>
      <c r="BG2" s="1802"/>
      <c r="BH2" s="1802"/>
      <c r="BI2" s="1802"/>
      <c r="BJ2" s="1802"/>
      <c r="BK2" s="1802"/>
      <c r="BL2" s="1802"/>
      <c r="BM2" s="1802"/>
      <c r="BN2" s="1802"/>
      <c r="BO2" s="1802"/>
      <c r="BP2" s="1802"/>
      <c r="BQ2" s="1802"/>
      <c r="BR2" s="1802"/>
      <c r="BS2" s="1802"/>
      <c r="BT2" s="1802"/>
      <c r="BU2" s="1802"/>
      <c r="BV2" s="1802"/>
      <c r="BW2" s="1802"/>
      <c r="BX2" s="1802"/>
      <c r="BY2" s="1802"/>
      <c r="BZ2" s="1802"/>
      <c r="CA2" s="1802"/>
      <c r="CB2" s="1802"/>
      <c r="CC2" s="1802"/>
      <c r="CD2" s="1803"/>
      <c r="CH2" s="1738"/>
      <c r="CI2" s="1738"/>
      <c r="CJ2" s="1738"/>
      <c r="CK2" s="1738"/>
      <c r="CL2" s="1738"/>
      <c r="CM2" s="1738"/>
      <c r="CN2" s="1738"/>
      <c r="CO2" s="1738"/>
      <c r="CP2" s="1738"/>
      <c r="CQ2" s="1738"/>
      <c r="CR2" s="1738"/>
      <c r="CS2" s="1738"/>
      <c r="CT2" s="1738"/>
      <c r="CU2" s="1738"/>
      <c r="CV2" s="1738"/>
      <c r="CW2" s="1738"/>
      <c r="CX2" s="1738"/>
      <c r="CY2" s="1738"/>
      <c r="CZ2" s="1738"/>
      <c r="DA2" s="1738"/>
      <c r="DB2" s="1738"/>
      <c r="DC2" s="1738"/>
      <c r="DD2" s="1738"/>
      <c r="DE2" s="1738"/>
      <c r="DF2" s="1738"/>
      <c r="DG2" s="1738"/>
      <c r="DH2" s="1738"/>
      <c r="DI2" s="1738"/>
      <c r="DJ2" s="1738"/>
      <c r="DK2" s="1738"/>
      <c r="DL2" s="1738"/>
      <c r="DM2" s="1738"/>
      <c r="DN2" s="1738"/>
      <c r="DO2" s="1738"/>
      <c r="DP2" s="1738"/>
      <c r="DQ2" s="1738"/>
      <c r="DR2" s="1738"/>
      <c r="DS2" s="1738"/>
      <c r="DT2" s="1738"/>
      <c r="DU2" s="1738"/>
      <c r="DV2" s="1738"/>
    </row>
    <row r="3" spans="2:126" s="1804" customFormat="1" ht="30" customHeight="1">
      <c r="B3" s="1805"/>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1806"/>
      <c r="CH3" s="1738"/>
      <c r="CI3" s="1738"/>
      <c r="CJ3" s="1738"/>
      <c r="CK3" s="1738"/>
      <c r="CL3" s="1738"/>
      <c r="CM3" s="1738"/>
      <c r="CN3" s="1738"/>
      <c r="CO3" s="1738"/>
      <c r="CP3" s="1738"/>
      <c r="CQ3" s="1738"/>
      <c r="CR3" s="1738"/>
      <c r="CS3" s="1738"/>
      <c r="CT3" s="1738"/>
      <c r="CU3" s="1738"/>
      <c r="CV3" s="1738"/>
      <c r="CW3" s="1738"/>
      <c r="CX3" s="1738"/>
      <c r="CY3" s="1738"/>
      <c r="CZ3" s="1738"/>
      <c r="DA3" s="1738"/>
      <c r="DB3" s="1738"/>
      <c r="DC3" s="1738"/>
      <c r="DD3" s="1738"/>
      <c r="DE3" s="1738"/>
      <c r="DF3" s="1738"/>
      <c r="DG3" s="1738"/>
      <c r="DH3" s="1738"/>
      <c r="DI3" s="1738"/>
      <c r="DJ3" s="1738"/>
      <c r="DK3" s="1738"/>
      <c r="DL3" s="1738"/>
      <c r="DM3" s="1738"/>
      <c r="DN3" s="1738"/>
      <c r="DO3" s="1738"/>
      <c r="DP3" s="1738"/>
      <c r="DQ3" s="1738"/>
      <c r="DR3" s="1738"/>
      <c r="DS3" s="1738"/>
      <c r="DT3" s="1738"/>
      <c r="DU3" s="1738"/>
      <c r="DV3" s="1738"/>
    </row>
    <row r="4" spans="2:126" s="1804" customFormat="1" ht="30" customHeight="1">
      <c r="B4" s="1807"/>
      <c r="C4" s="3216" t="s">
        <v>1609</v>
      </c>
      <c r="D4" s="3217"/>
      <c r="E4" s="3217"/>
      <c r="F4" s="3217"/>
      <c r="G4" s="3217"/>
      <c r="H4" s="3217"/>
      <c r="I4" s="3217"/>
      <c r="J4" s="3217"/>
      <c r="K4" s="3217"/>
      <c r="L4" s="3217"/>
      <c r="M4" s="3217"/>
      <c r="N4" s="3218"/>
      <c r="O4" s="3222" t="s">
        <v>1974</v>
      </c>
      <c r="P4" s="3223"/>
      <c r="Q4" s="3224"/>
      <c r="R4" s="5"/>
      <c r="S4" s="158" t="s">
        <v>1975</v>
      </c>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808"/>
      <c r="CH4" s="1738"/>
      <c r="CI4" s="1738"/>
      <c r="CJ4" s="1738"/>
      <c r="CK4" s="1738"/>
      <c r="CL4" s="1738"/>
      <c r="CM4" s="1738"/>
      <c r="CN4" s="1738"/>
      <c r="CO4" s="1738"/>
      <c r="CP4" s="1738"/>
      <c r="CQ4" s="1738"/>
      <c r="CR4" s="1738"/>
      <c r="CS4" s="1738"/>
      <c r="CT4" s="1738"/>
      <c r="CU4" s="1738"/>
      <c r="CV4" s="1738"/>
      <c r="CW4" s="1738"/>
      <c r="CX4" s="1738"/>
      <c r="CY4" s="1738"/>
      <c r="CZ4" s="1738"/>
      <c r="DA4" s="1738"/>
      <c r="DB4" s="1738"/>
      <c r="DC4" s="1738"/>
      <c r="DD4" s="1738"/>
      <c r="DE4" s="1738"/>
      <c r="DF4" s="1738"/>
      <c r="DG4" s="1738"/>
      <c r="DH4" s="1738"/>
      <c r="DI4" s="1738"/>
      <c r="DJ4" s="1738"/>
      <c r="DK4" s="1738"/>
      <c r="DL4" s="1738"/>
      <c r="DM4" s="1738"/>
      <c r="DN4" s="1738"/>
      <c r="DO4" s="1738"/>
      <c r="DP4" s="1738"/>
      <c r="DQ4" s="1738"/>
      <c r="DR4" s="1738"/>
      <c r="DS4" s="1738"/>
      <c r="DT4" s="1738"/>
      <c r="DU4" s="1738"/>
      <c r="DV4" s="1738"/>
    </row>
    <row r="5" spans="2:126" s="1804" customFormat="1" ht="30" customHeight="1">
      <c r="B5" s="1809"/>
      <c r="C5" s="3219"/>
      <c r="D5" s="3220"/>
      <c r="E5" s="3220"/>
      <c r="F5" s="3220"/>
      <c r="G5" s="3220"/>
      <c r="H5" s="3220"/>
      <c r="I5" s="3220"/>
      <c r="J5" s="3220"/>
      <c r="K5" s="3220"/>
      <c r="L5" s="3220"/>
      <c r="M5" s="3220"/>
      <c r="N5" s="3221"/>
      <c r="O5" s="3225"/>
      <c r="P5" s="3226"/>
      <c r="Q5" s="3227"/>
      <c r="R5" s="5"/>
      <c r="S5" s="371" t="s">
        <v>1976</v>
      </c>
      <c r="T5" s="148"/>
      <c r="U5" s="148"/>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810"/>
      <c r="CH5" s="1738"/>
      <c r="CI5" s="1738"/>
      <c r="CJ5" s="1738"/>
      <c r="CK5" s="1738"/>
      <c r="CL5" s="1738"/>
      <c r="CM5" s="1738"/>
      <c r="CN5" s="1738"/>
      <c r="CO5" s="1738"/>
      <c r="CP5" s="1738"/>
      <c r="CQ5" s="1738"/>
      <c r="CR5" s="1738"/>
      <c r="CS5" s="1738"/>
      <c r="CT5" s="1738"/>
      <c r="CU5" s="1738"/>
      <c r="CV5" s="1738"/>
      <c r="CW5" s="1738"/>
      <c r="CX5" s="1738"/>
      <c r="CY5" s="1738"/>
      <c r="CZ5" s="1738"/>
      <c r="DA5" s="1738"/>
      <c r="DB5" s="1738"/>
      <c r="DC5" s="1738"/>
      <c r="DD5" s="1738"/>
      <c r="DE5" s="1738"/>
      <c r="DF5" s="1738"/>
      <c r="DG5" s="1738"/>
      <c r="DH5" s="1738"/>
      <c r="DI5" s="1738"/>
      <c r="DJ5" s="1738"/>
      <c r="DK5" s="1738"/>
      <c r="DL5" s="1738"/>
      <c r="DM5" s="1738"/>
      <c r="DN5" s="1738"/>
      <c r="DO5" s="1738"/>
      <c r="DP5" s="1738"/>
      <c r="DQ5" s="1738"/>
      <c r="DR5" s="1738"/>
      <c r="DS5" s="1738"/>
      <c r="DT5" s="1738"/>
      <c r="DU5" s="1738"/>
      <c r="DV5" s="1738"/>
    </row>
    <row r="6" spans="2:126" s="1804" customFormat="1" ht="30" customHeight="1">
      <c r="B6" s="1809"/>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810"/>
      <c r="CH6" s="1738"/>
      <c r="CI6" s="1738"/>
      <c r="CJ6" s="1738"/>
      <c r="CK6" s="1738"/>
      <c r="CL6" s="1738"/>
      <c r="CM6" s="1738"/>
      <c r="CN6" s="1738"/>
      <c r="CO6" s="1738"/>
      <c r="CP6" s="1738"/>
      <c r="CQ6" s="1738"/>
      <c r="CR6" s="1738"/>
      <c r="CS6" s="1738"/>
      <c r="CT6" s="1738"/>
      <c r="CU6" s="1738"/>
      <c r="CV6" s="1738"/>
      <c r="CW6" s="1738"/>
      <c r="CX6" s="1738"/>
      <c r="CY6" s="1738"/>
      <c r="CZ6" s="1738"/>
      <c r="DA6" s="1738"/>
      <c r="DB6" s="1738"/>
      <c r="DC6" s="1738"/>
      <c r="DD6" s="1738"/>
      <c r="DE6" s="1738"/>
      <c r="DF6" s="1738"/>
      <c r="DG6" s="1738"/>
      <c r="DH6" s="1738"/>
      <c r="DI6" s="1738"/>
      <c r="DJ6" s="1738"/>
      <c r="DK6" s="1738"/>
      <c r="DL6" s="1738"/>
      <c r="DM6" s="1738"/>
      <c r="DN6" s="1738"/>
      <c r="DO6" s="1738"/>
      <c r="DP6" s="1738"/>
      <c r="DQ6" s="1738"/>
      <c r="DR6" s="1738"/>
      <c r="DS6" s="1738"/>
      <c r="DT6" s="1738"/>
      <c r="DU6" s="1738"/>
      <c r="DV6" s="1738"/>
    </row>
    <row r="7" spans="2:126" s="1804" customFormat="1" ht="24.9" customHeight="1">
      <c r="B7" s="1811"/>
      <c r="BD7" s="30"/>
      <c r="BE7" s="30"/>
      <c r="BF7" s="30"/>
      <c r="BG7" s="30"/>
      <c r="BH7" s="30"/>
      <c r="BI7" s="30"/>
      <c r="BJ7" s="30"/>
      <c r="BK7" s="30"/>
      <c r="BL7" s="30"/>
      <c r="BM7" s="30"/>
      <c r="BN7" s="30"/>
      <c r="BO7" s="30"/>
      <c r="BP7" s="30"/>
      <c r="BQ7" s="30"/>
      <c r="BR7" s="30"/>
      <c r="BS7" s="30"/>
      <c r="BT7" s="30"/>
      <c r="BU7" s="30"/>
      <c r="BV7" s="30"/>
      <c r="BW7" s="30"/>
      <c r="BX7" s="30"/>
      <c r="BY7" s="30"/>
      <c r="BZ7" s="30"/>
      <c r="CA7" s="30"/>
      <c r="CD7" s="1815"/>
      <c r="CH7" s="1738"/>
      <c r="CI7" s="1738"/>
      <c r="CJ7" s="1738"/>
      <c r="CK7" s="1738"/>
      <c r="CL7" s="1738"/>
      <c r="CM7" s="1738"/>
      <c r="CN7" s="1738"/>
      <c r="CO7" s="1738"/>
      <c r="CP7" s="1738"/>
      <c r="CQ7" s="1738"/>
      <c r="CR7" s="1738"/>
      <c r="CS7" s="1738"/>
      <c r="CT7" s="1738"/>
      <c r="CU7" s="1738"/>
      <c r="CV7" s="1738"/>
      <c r="CW7" s="1738"/>
      <c r="CX7" s="1738"/>
      <c r="CY7" s="1738"/>
      <c r="CZ7" s="1738"/>
      <c r="DA7" s="1738"/>
      <c r="DB7" s="1738"/>
      <c r="DC7" s="1738"/>
      <c r="DD7" s="1738"/>
      <c r="DE7" s="1738"/>
      <c r="DF7" s="1738"/>
      <c r="DG7" s="1738"/>
      <c r="DH7" s="1738"/>
      <c r="DI7" s="1738"/>
      <c r="DJ7" s="1738"/>
      <c r="DK7" s="1738"/>
      <c r="DL7" s="1738"/>
      <c r="DM7" s="1738"/>
      <c r="DN7" s="1738"/>
      <c r="DO7" s="1738"/>
      <c r="DP7" s="1738"/>
      <c r="DQ7" s="1738"/>
      <c r="DR7" s="1738"/>
      <c r="DS7" s="1738"/>
      <c r="DT7" s="1738"/>
      <c r="DU7" s="1738"/>
      <c r="DV7" s="1738"/>
    </row>
    <row r="8" spans="2:126" s="1804" customFormat="1" ht="30" customHeight="1">
      <c r="B8" s="1800"/>
      <c r="C8" s="148" t="s">
        <v>1977</v>
      </c>
      <c r="D8" s="35" t="s">
        <v>1978</v>
      </c>
      <c r="E8" s="5"/>
      <c r="F8" s="5"/>
      <c r="G8" s="5"/>
      <c r="H8" s="266"/>
      <c r="I8" s="266"/>
      <c r="J8" s="266"/>
      <c r="K8" s="266"/>
      <c r="L8" s="266"/>
      <c r="M8" s="266"/>
      <c r="N8" s="266"/>
      <c r="O8" s="266"/>
      <c r="P8" s="266"/>
      <c r="Q8" s="266"/>
      <c r="R8" s="266"/>
      <c r="S8" s="266"/>
      <c r="T8" s="1738"/>
      <c r="U8" s="1738"/>
      <c r="V8" s="1738"/>
      <c r="W8" s="1738"/>
      <c r="X8" s="1738"/>
      <c r="Y8" s="1738"/>
      <c r="Z8" s="1738"/>
      <c r="AA8" s="1738"/>
      <c r="AB8" s="1738"/>
      <c r="AC8" s="1738"/>
      <c r="AD8" s="1738"/>
      <c r="AE8" s="1738"/>
      <c r="AF8" s="1738"/>
      <c r="AG8" s="1738"/>
      <c r="AH8" s="1738"/>
      <c r="AI8" s="1738"/>
      <c r="AJ8" s="1738"/>
      <c r="AK8" s="1738"/>
      <c r="AL8" s="1738"/>
      <c r="AM8" s="1738"/>
      <c r="AN8" s="1738"/>
      <c r="AO8" s="1738"/>
      <c r="AP8" s="1738"/>
      <c r="AQ8" s="1738"/>
      <c r="AR8" s="1738"/>
      <c r="AS8" s="1738"/>
      <c r="AT8" s="1738"/>
      <c r="AU8" s="1738"/>
      <c r="AV8" s="1738"/>
      <c r="AW8" s="1738"/>
      <c r="AX8" s="1738"/>
      <c r="AY8" s="1738"/>
      <c r="AZ8" s="1738"/>
      <c r="BA8" s="1738"/>
      <c r="BB8" s="1738"/>
      <c r="BC8" s="1738"/>
      <c r="BD8" s="1738"/>
      <c r="BE8" s="1738"/>
      <c r="BF8" s="1738"/>
      <c r="BG8" s="1738"/>
      <c r="BH8" s="1738"/>
      <c r="BI8" s="1738"/>
      <c r="BJ8" s="1738"/>
      <c r="BK8" s="1738"/>
      <c r="BL8" s="1738"/>
      <c r="BM8" s="1738"/>
      <c r="BN8" s="1738"/>
      <c r="BO8" s="1738"/>
      <c r="BP8" s="1738"/>
      <c r="BQ8" s="1738"/>
      <c r="BR8" s="1738"/>
      <c r="BS8" s="1738"/>
      <c r="BT8" s="1738"/>
      <c r="BU8" s="1738"/>
      <c r="BV8" s="1738"/>
      <c r="BW8" s="1738"/>
      <c r="BX8" s="1738"/>
      <c r="BY8" s="1738"/>
      <c r="BZ8" s="1738"/>
      <c r="CA8" s="1738"/>
      <c r="CB8" s="1738"/>
      <c r="CC8" s="1738"/>
      <c r="CD8" s="1815"/>
      <c r="CH8" s="1738"/>
      <c r="CI8" s="1738"/>
      <c r="CJ8" s="1738"/>
      <c r="CK8" s="1738"/>
      <c r="CL8" s="1738"/>
      <c r="CM8" s="1738"/>
      <c r="CN8" s="1738"/>
      <c r="CO8" s="1738"/>
      <c r="CP8" s="1738"/>
      <c r="CQ8" s="1738"/>
      <c r="CR8" s="1738"/>
      <c r="CS8" s="1738"/>
      <c r="CT8" s="1738"/>
      <c r="CU8" s="1738"/>
      <c r="CV8" s="1738"/>
      <c r="CW8" s="1738"/>
      <c r="CX8" s="1738"/>
      <c r="CY8" s="1738"/>
      <c r="CZ8" s="1738"/>
      <c r="DA8" s="1738"/>
      <c r="DB8" s="1738"/>
      <c r="DC8" s="1738"/>
      <c r="DD8" s="1738"/>
      <c r="DE8" s="1738"/>
      <c r="DF8" s="1738"/>
      <c r="DG8" s="1738"/>
      <c r="DH8" s="1738"/>
      <c r="DI8" s="1738"/>
      <c r="DJ8" s="1738"/>
      <c r="DK8" s="1738"/>
      <c r="DL8" s="1738"/>
      <c r="DM8" s="1738"/>
      <c r="DN8" s="1738"/>
      <c r="DO8" s="1738"/>
      <c r="DP8" s="1738"/>
      <c r="DQ8" s="1738"/>
      <c r="DR8" s="1738"/>
      <c r="DS8" s="1738"/>
      <c r="DT8" s="1738"/>
      <c r="DU8" s="1738"/>
      <c r="DV8" s="1738"/>
    </row>
    <row r="9" spans="2:126" s="1804" customFormat="1" ht="30" customHeight="1">
      <c r="B9" s="1800"/>
      <c r="C9" s="5"/>
      <c r="D9" s="35" t="s">
        <v>1979</v>
      </c>
      <c r="E9" s="5"/>
      <c r="F9" s="5"/>
      <c r="G9" s="5"/>
      <c r="H9" s="266"/>
      <c r="I9" s="266"/>
      <c r="J9" s="266"/>
      <c r="K9" s="266"/>
      <c r="L9" s="266"/>
      <c r="M9" s="266"/>
      <c r="N9" s="266"/>
      <c r="O9" s="266"/>
      <c r="P9" s="266"/>
      <c r="Q9" s="266"/>
      <c r="R9" s="266"/>
      <c r="S9" s="266"/>
      <c r="T9" s="1738"/>
      <c r="U9" s="1738"/>
      <c r="V9" s="1738"/>
      <c r="W9" s="1738"/>
      <c r="X9" s="1738"/>
      <c r="Y9" s="1738"/>
      <c r="Z9" s="1738"/>
      <c r="AA9" s="1738"/>
      <c r="AB9" s="1738"/>
      <c r="AC9" s="1738"/>
      <c r="AD9" s="1738"/>
      <c r="AE9" s="1738"/>
      <c r="AF9" s="1738"/>
      <c r="AG9" s="1738"/>
      <c r="AH9" s="1738"/>
      <c r="AI9" s="1738"/>
      <c r="AJ9" s="1738"/>
      <c r="AK9" s="1738"/>
      <c r="AL9" s="1738"/>
      <c r="AM9" s="1738"/>
      <c r="AN9" s="1738"/>
      <c r="AO9" s="1738"/>
      <c r="AP9" s="1738"/>
      <c r="AQ9" s="1738"/>
      <c r="AR9" s="1738"/>
      <c r="AS9" s="1738"/>
      <c r="AT9" s="1738"/>
      <c r="AU9" s="1738"/>
      <c r="AV9" s="1738"/>
      <c r="AW9" s="1738"/>
      <c r="AX9" s="1738"/>
      <c r="AY9" s="1738"/>
      <c r="AZ9" s="1738"/>
      <c r="BA9" s="1738"/>
      <c r="BB9" s="1738"/>
      <c r="BC9" s="1738"/>
      <c r="BD9" s="1738"/>
      <c r="BE9" s="1738"/>
      <c r="BF9" s="1738"/>
      <c r="BG9" s="1738"/>
      <c r="BH9" s="1738"/>
      <c r="BI9" s="1738"/>
      <c r="BJ9" s="1738"/>
      <c r="BK9" s="1738"/>
      <c r="BL9" s="1738"/>
      <c r="BM9" s="1738"/>
      <c r="BN9" s="1738"/>
      <c r="BO9" s="1738"/>
      <c r="BP9" s="1738"/>
      <c r="BQ9" s="1738"/>
      <c r="BR9" s="1738"/>
      <c r="BS9" s="1738"/>
      <c r="BT9" s="1738"/>
      <c r="BU9" s="1738"/>
      <c r="BV9" s="1738"/>
      <c r="BW9" s="1738"/>
      <c r="BX9" s="1738"/>
      <c r="BY9" s="1738"/>
      <c r="BZ9" s="1738"/>
      <c r="CA9" s="1738"/>
      <c r="CB9" s="1738"/>
      <c r="CC9" s="1738"/>
      <c r="CD9" s="1815"/>
      <c r="CH9" s="1738"/>
      <c r="CI9" s="1738"/>
      <c r="CJ9" s="1738"/>
      <c r="CK9" s="1738"/>
      <c r="CL9" s="1738"/>
      <c r="CM9" s="1738"/>
      <c r="CN9" s="1738"/>
      <c r="CO9" s="1738"/>
      <c r="CP9" s="1738"/>
      <c r="CQ9" s="1738"/>
      <c r="CR9" s="1738"/>
      <c r="CS9" s="1738"/>
      <c r="CT9" s="1738"/>
      <c r="CU9" s="1738"/>
      <c r="CV9" s="1738"/>
      <c r="CW9" s="1738"/>
      <c r="CX9" s="1738"/>
      <c r="CY9" s="1738"/>
      <c r="CZ9" s="1738"/>
      <c r="DA9" s="1738"/>
      <c r="DB9" s="1738"/>
      <c r="DC9" s="1738"/>
      <c r="DD9" s="1738"/>
      <c r="DE9" s="1738"/>
      <c r="DF9" s="1738"/>
      <c r="DG9" s="1738"/>
      <c r="DH9" s="1738"/>
      <c r="DI9" s="1738"/>
      <c r="DJ9" s="1738"/>
      <c r="DK9" s="1738"/>
      <c r="DL9" s="1738"/>
      <c r="DM9" s="1738"/>
      <c r="DN9" s="1738"/>
      <c r="DO9" s="1738"/>
      <c r="DP9" s="1738"/>
      <c r="DQ9" s="1738"/>
      <c r="DR9" s="1738"/>
      <c r="DS9" s="1738"/>
      <c r="DT9" s="1738"/>
      <c r="DU9" s="1738"/>
      <c r="DV9" s="1738"/>
    </row>
    <row r="10" spans="2:126" s="1804" customFormat="1" ht="30" customHeight="1">
      <c r="B10" s="1800"/>
      <c r="C10" s="5"/>
      <c r="D10" s="35" t="s">
        <v>1980</v>
      </c>
      <c r="E10" s="5"/>
      <c r="F10" s="5"/>
      <c r="G10" s="5"/>
      <c r="H10" s="266"/>
      <c r="I10" s="266"/>
      <c r="J10" s="266"/>
      <c r="K10" s="266"/>
      <c r="L10" s="266"/>
      <c r="M10" s="266"/>
      <c r="N10" s="266"/>
      <c r="O10" s="266"/>
      <c r="P10" s="266"/>
      <c r="Q10" s="266"/>
      <c r="R10" s="266"/>
      <c r="S10" s="266"/>
      <c r="T10" s="1738"/>
      <c r="U10" s="1738"/>
      <c r="V10" s="1738"/>
      <c r="W10" s="1738"/>
      <c r="X10" s="1738"/>
      <c r="Y10" s="1738"/>
      <c r="Z10" s="1738"/>
      <c r="AA10" s="1738"/>
      <c r="AB10" s="1738"/>
      <c r="AC10" s="1738"/>
      <c r="AD10" s="1738"/>
      <c r="AE10" s="1738"/>
      <c r="AF10" s="1738"/>
      <c r="AG10" s="1738"/>
      <c r="AH10" s="1738"/>
      <c r="AI10" s="1738"/>
      <c r="AJ10" s="1738"/>
      <c r="AK10" s="1738"/>
      <c r="AL10" s="1738"/>
      <c r="AM10" s="1738"/>
      <c r="AN10" s="1738"/>
      <c r="AO10" s="1738"/>
      <c r="AP10" s="1738"/>
      <c r="AQ10" s="1738"/>
      <c r="AR10" s="1738"/>
      <c r="AS10" s="1738"/>
      <c r="AT10" s="1738"/>
      <c r="AU10" s="1738"/>
      <c r="AV10" s="1738"/>
      <c r="AW10" s="1738"/>
      <c r="AX10" s="1738"/>
      <c r="AY10" s="1738"/>
      <c r="AZ10" s="1738"/>
      <c r="BA10" s="1738"/>
      <c r="BB10" s="1738"/>
      <c r="BC10" s="1738"/>
      <c r="BD10" s="1738"/>
      <c r="BE10" s="1738"/>
      <c r="BF10" s="1738"/>
      <c r="BG10" s="1738"/>
      <c r="BH10" s="1738"/>
      <c r="BI10" s="1738"/>
      <c r="BJ10" s="1738"/>
      <c r="BK10" s="1738"/>
      <c r="BL10" s="1738"/>
      <c r="BM10" s="1738"/>
      <c r="BN10" s="1738"/>
      <c r="BO10" s="1738"/>
      <c r="BP10" s="1738"/>
      <c r="BQ10" s="1738"/>
      <c r="BR10" s="1738"/>
      <c r="BS10" s="1738"/>
      <c r="BT10" s="1738"/>
      <c r="BU10" s="1738"/>
      <c r="BV10" s="1738"/>
      <c r="BW10" s="1738"/>
      <c r="BX10" s="1738"/>
      <c r="BY10" s="1738"/>
      <c r="BZ10" s="1738"/>
      <c r="CA10" s="1738"/>
      <c r="CB10" s="1738"/>
      <c r="CC10" s="1738"/>
      <c r="CD10" s="1815"/>
      <c r="CH10" s="1738"/>
      <c r="CI10" s="1738"/>
      <c r="CJ10" s="1738"/>
      <c r="CK10" s="1738"/>
      <c r="CL10" s="1738"/>
      <c r="CM10" s="1738"/>
      <c r="CN10" s="1738"/>
      <c r="CO10" s="1738"/>
      <c r="CP10" s="1738"/>
      <c r="CQ10" s="1738"/>
      <c r="CR10" s="1738"/>
      <c r="CS10" s="1738"/>
      <c r="CT10" s="1738"/>
      <c r="CU10" s="1738"/>
      <c r="CV10" s="1738"/>
      <c r="CW10" s="1738"/>
      <c r="CX10" s="1738"/>
      <c r="CY10" s="1738"/>
      <c r="CZ10" s="1738"/>
      <c r="DA10" s="1738"/>
      <c r="DB10" s="1738"/>
      <c r="DC10" s="1738"/>
      <c r="DD10" s="1738"/>
      <c r="DE10" s="1738"/>
      <c r="DF10" s="1738"/>
      <c r="DG10" s="1738"/>
      <c r="DH10" s="1738"/>
      <c r="DI10" s="1738"/>
      <c r="DJ10" s="1738"/>
      <c r="DK10" s="1738"/>
      <c r="DL10" s="1738"/>
      <c r="DM10" s="1738"/>
      <c r="DN10" s="1738"/>
      <c r="DO10" s="1738"/>
      <c r="DP10" s="1738"/>
      <c r="DQ10" s="1738"/>
      <c r="DR10" s="1738"/>
      <c r="DS10" s="1738"/>
      <c r="DT10" s="1738"/>
      <c r="DU10" s="1738"/>
      <c r="DV10" s="1738"/>
    </row>
    <row r="11" spans="2:126" s="1804" customFormat="1" ht="30" customHeight="1">
      <c r="B11" s="1800"/>
      <c r="C11" s="5"/>
      <c r="D11" s="36" t="s">
        <v>1981</v>
      </c>
      <c r="E11" s="5"/>
      <c r="F11" s="5"/>
      <c r="G11" s="5"/>
      <c r="H11" s="266"/>
      <c r="I11" s="266"/>
      <c r="J11" s="266"/>
      <c r="K11" s="266"/>
      <c r="L11" s="266"/>
      <c r="M11" s="266"/>
      <c r="N11" s="266"/>
      <c r="O11" s="266"/>
      <c r="P11" s="266"/>
      <c r="Q11" s="266"/>
      <c r="R11" s="266"/>
      <c r="S11" s="266"/>
      <c r="T11" s="1738"/>
      <c r="U11" s="1738"/>
      <c r="V11" s="1738"/>
      <c r="W11" s="1738"/>
      <c r="X11" s="1738"/>
      <c r="Y11" s="1738"/>
      <c r="Z11" s="1738"/>
      <c r="AA11" s="1738"/>
      <c r="AB11" s="1738"/>
      <c r="AC11" s="1738"/>
      <c r="AD11" s="1738"/>
      <c r="AE11" s="1738"/>
      <c r="AF11" s="1738"/>
      <c r="AG11" s="1738"/>
      <c r="AH11" s="1738"/>
      <c r="AI11" s="1738"/>
      <c r="AJ11" s="1738"/>
      <c r="AK11" s="1738"/>
      <c r="AL11" s="1738"/>
      <c r="AM11" s="1738"/>
      <c r="AN11" s="1738"/>
      <c r="AO11" s="1738"/>
      <c r="AP11" s="1738"/>
      <c r="AQ11" s="1738"/>
      <c r="AR11" s="1738"/>
      <c r="AS11" s="1738"/>
      <c r="AT11" s="1738"/>
      <c r="AU11" s="1738"/>
      <c r="AV11" s="1738"/>
      <c r="AW11" s="1738"/>
      <c r="AX11" s="1738"/>
      <c r="AY11" s="1738"/>
      <c r="AZ11" s="1738"/>
      <c r="BA11" s="1738"/>
      <c r="BB11" s="1738"/>
      <c r="BC11" s="1738"/>
      <c r="BD11" s="1738"/>
      <c r="BE11" s="1738"/>
      <c r="BF11" s="1738"/>
      <c r="BG11" s="1738"/>
      <c r="BH11" s="1738"/>
      <c r="BI11" s="1738"/>
      <c r="BJ11" s="1738"/>
      <c r="BK11" s="1738"/>
      <c r="BL11" s="1738"/>
      <c r="BM11" s="1738"/>
      <c r="BN11" s="1738"/>
      <c r="BO11" s="1738"/>
      <c r="BP11" s="1738"/>
      <c r="BQ11" s="1738"/>
      <c r="BR11" s="1738"/>
      <c r="BS11" s="1738"/>
      <c r="BT11" s="1738"/>
      <c r="BU11" s="1738"/>
      <c r="BV11" s="1738"/>
      <c r="BW11" s="1738"/>
      <c r="BX11" s="1738"/>
      <c r="BY11" s="1738"/>
      <c r="BZ11" s="1738"/>
      <c r="CA11" s="1738"/>
      <c r="CB11" s="1738"/>
      <c r="CC11" s="1738"/>
      <c r="CD11" s="1815"/>
      <c r="CH11" s="1738"/>
      <c r="CI11" s="1738"/>
      <c r="CJ11" s="1738"/>
      <c r="CK11" s="1738"/>
      <c r="CL11" s="1738"/>
      <c r="CM11" s="1738"/>
      <c r="CN11" s="1738"/>
      <c r="CO11" s="1738"/>
      <c r="CP11" s="1738"/>
      <c r="CQ11" s="1738"/>
      <c r="CR11" s="1738"/>
      <c r="CS11" s="1738"/>
      <c r="CT11" s="1738"/>
      <c r="CU11" s="1738"/>
      <c r="CV11" s="1738"/>
      <c r="CW11" s="1738"/>
      <c r="CX11" s="1738"/>
      <c r="CY11" s="1738"/>
      <c r="CZ11" s="1738"/>
      <c r="DA11" s="1738"/>
      <c r="DB11" s="1738"/>
      <c r="DC11" s="1738"/>
      <c r="DD11" s="1738"/>
      <c r="DE11" s="1738"/>
      <c r="DF11" s="1738"/>
      <c r="DG11" s="1738"/>
      <c r="DH11" s="1738"/>
      <c r="DI11" s="1738"/>
      <c r="DJ11" s="1738"/>
      <c r="DK11" s="1738"/>
      <c r="DL11" s="1738"/>
      <c r="DM11" s="1738"/>
      <c r="DN11" s="1738"/>
      <c r="DO11" s="1738"/>
      <c r="DP11" s="1738"/>
      <c r="DQ11" s="1738"/>
      <c r="DR11" s="1738"/>
      <c r="DS11" s="1738"/>
      <c r="DT11" s="1738"/>
      <c r="DU11" s="1738"/>
      <c r="DV11" s="1738"/>
    </row>
    <row r="12" spans="2:126" s="1804" customFormat="1" ht="30" customHeight="1">
      <c r="B12" s="1800"/>
      <c r="C12" s="5"/>
      <c r="D12" s="36" t="s">
        <v>1982</v>
      </c>
      <c r="E12" s="5"/>
      <c r="F12" s="5"/>
      <c r="G12" s="5"/>
      <c r="H12" s="266"/>
      <c r="I12" s="266"/>
      <c r="J12" s="266"/>
      <c r="K12" s="266"/>
      <c r="L12" s="266"/>
      <c r="M12" s="266"/>
      <c r="N12" s="266"/>
      <c r="O12" s="266"/>
      <c r="P12" s="266"/>
      <c r="Q12" s="266"/>
      <c r="R12" s="266"/>
      <c r="S12" s="266"/>
      <c r="T12" s="1738"/>
      <c r="U12" s="1738"/>
      <c r="V12" s="1738"/>
      <c r="W12" s="1738"/>
      <c r="X12" s="1738"/>
      <c r="Y12" s="1738"/>
      <c r="Z12" s="1738"/>
      <c r="AA12" s="1738"/>
      <c r="AB12" s="1738"/>
      <c r="AC12" s="1738"/>
      <c r="AD12" s="1738"/>
      <c r="AE12" s="1738"/>
      <c r="AF12" s="1738"/>
      <c r="AG12" s="1738"/>
      <c r="AH12" s="1738"/>
      <c r="AI12" s="1738"/>
      <c r="AJ12" s="1738"/>
      <c r="AK12" s="1738"/>
      <c r="AL12" s="1738"/>
      <c r="AM12" s="1738"/>
      <c r="AN12" s="1738"/>
      <c r="AO12" s="1738"/>
      <c r="AP12" s="1738"/>
      <c r="AQ12" s="1738"/>
      <c r="AR12" s="1738"/>
      <c r="AS12" s="1738"/>
      <c r="AT12" s="1738"/>
      <c r="AU12" s="1738"/>
      <c r="AV12" s="1738"/>
      <c r="AW12" s="1738"/>
      <c r="AX12" s="1738"/>
      <c r="AY12" s="1738"/>
      <c r="AZ12" s="1738"/>
      <c r="BA12" s="1738"/>
      <c r="BB12" s="1738"/>
      <c r="BC12" s="1738"/>
      <c r="BD12" s="1738"/>
      <c r="BE12" s="1738"/>
      <c r="BF12" s="1738"/>
      <c r="BG12" s="1738"/>
      <c r="BH12" s="1738"/>
      <c r="BI12" s="1738"/>
      <c r="BJ12" s="1738"/>
      <c r="BK12" s="1738"/>
      <c r="BL12" s="1738"/>
      <c r="BM12" s="1738"/>
      <c r="BN12" s="1738"/>
      <c r="BO12" s="1738"/>
      <c r="BP12" s="1738"/>
      <c r="BQ12" s="1738"/>
      <c r="BR12" s="1738"/>
      <c r="BS12" s="1738"/>
      <c r="BT12" s="1738"/>
      <c r="BU12" s="1738"/>
      <c r="BV12" s="1738"/>
      <c r="BW12" s="1738"/>
      <c r="BX12" s="1738"/>
      <c r="BY12" s="1738"/>
      <c r="BZ12" s="1738"/>
      <c r="CA12" s="1738"/>
      <c r="CB12" s="1738"/>
      <c r="CC12" s="1738"/>
      <c r="CD12" s="1815"/>
      <c r="CH12" s="1738"/>
      <c r="CI12" s="1738"/>
      <c r="CJ12" s="1738"/>
      <c r="CK12" s="1738"/>
    </row>
    <row r="13" spans="2:126" s="1804" customFormat="1" ht="30" customHeight="1">
      <c r="B13" s="1800"/>
      <c r="C13" s="5"/>
      <c r="D13" s="36"/>
      <c r="E13" s="5"/>
      <c r="F13" s="5"/>
      <c r="G13" s="5"/>
      <c r="H13" s="266"/>
      <c r="I13" s="266"/>
      <c r="J13" s="266"/>
      <c r="K13" s="266"/>
      <c r="L13" s="266"/>
      <c r="M13" s="266"/>
      <c r="N13" s="266"/>
      <c r="O13" s="266"/>
      <c r="P13" s="266"/>
      <c r="Q13" s="266"/>
      <c r="R13" s="266"/>
      <c r="S13" s="266"/>
      <c r="T13" s="1738"/>
      <c r="U13" s="1738"/>
      <c r="V13" s="1738"/>
      <c r="W13" s="1738"/>
      <c r="X13" s="1738"/>
      <c r="Y13" s="1738"/>
      <c r="Z13" s="1738"/>
      <c r="AA13" s="1738"/>
      <c r="AB13" s="1738"/>
      <c r="AC13" s="1738"/>
      <c r="AD13" s="1738"/>
      <c r="AE13" s="1738"/>
      <c r="AF13" s="1738"/>
      <c r="AG13" s="1738"/>
      <c r="AH13" s="1738"/>
      <c r="AI13" s="1738"/>
      <c r="AJ13" s="1738"/>
      <c r="AK13" s="1738"/>
      <c r="AL13" s="1738"/>
      <c r="AM13" s="1738"/>
      <c r="AN13" s="1738"/>
      <c r="AO13" s="1738"/>
      <c r="AP13" s="1738"/>
      <c r="AQ13" s="1738"/>
      <c r="AR13" s="1738"/>
      <c r="AS13" s="1738"/>
      <c r="AT13" s="1738"/>
      <c r="AU13" s="1738"/>
      <c r="AV13" s="1738"/>
      <c r="AW13" s="1738"/>
      <c r="AX13" s="1738"/>
      <c r="AY13" s="1738"/>
      <c r="AZ13" s="1738"/>
      <c r="BA13" s="1738"/>
      <c r="BB13" s="1738"/>
      <c r="BC13" s="1738"/>
      <c r="BD13" s="1738"/>
      <c r="BE13" s="1738"/>
      <c r="BF13" s="1738"/>
      <c r="BG13" s="1738"/>
      <c r="BH13" s="1738"/>
      <c r="BI13" s="1738"/>
      <c r="BJ13" s="1738"/>
      <c r="BK13" s="1738"/>
      <c r="BL13" s="1738"/>
      <c r="BM13" s="1738"/>
      <c r="BN13" s="1738"/>
      <c r="BO13" s="1738"/>
      <c r="BP13" s="1738"/>
      <c r="BQ13" s="1738"/>
      <c r="BR13" s="1738"/>
      <c r="BS13" s="1738"/>
      <c r="BT13" s="1738"/>
      <c r="BU13" s="1738"/>
      <c r="BV13" s="1738"/>
      <c r="BW13" s="1738"/>
      <c r="BX13" s="1738"/>
      <c r="BY13" s="1738"/>
      <c r="BZ13" s="1738"/>
      <c r="CA13" s="1738"/>
      <c r="CB13" s="1738"/>
      <c r="CC13" s="1738"/>
      <c r="CD13" s="1815"/>
      <c r="CH13" s="1738"/>
      <c r="CI13" s="1738"/>
      <c r="CJ13" s="1738"/>
      <c r="CK13" s="1738"/>
    </row>
    <row r="14" spans="2:126" s="1804" customFormat="1" ht="30" customHeight="1">
      <c r="B14" s="1800"/>
      <c r="C14" s="5"/>
      <c r="D14" s="143"/>
      <c r="E14" s="1854" t="s">
        <v>1120</v>
      </c>
      <c r="F14" s="1"/>
      <c r="G14" s="1855"/>
      <c r="H14" s="1855"/>
      <c r="I14" s="1818"/>
      <c r="J14" s="1818"/>
      <c r="K14" s="1818"/>
      <c r="L14" s="1818"/>
      <c r="M14" s="1818"/>
      <c r="N14" s="1818"/>
      <c r="O14" s="1818"/>
      <c r="P14" s="1818"/>
      <c r="Q14" s="1818"/>
      <c r="R14" s="266"/>
      <c r="S14" s="266"/>
      <c r="T14" s="1738"/>
      <c r="U14" s="1738"/>
      <c r="V14" s="1738"/>
      <c r="W14" s="1738"/>
      <c r="X14" s="1738"/>
      <c r="Y14" s="1738"/>
      <c r="Z14" s="1738"/>
      <c r="AA14" s="1738"/>
      <c r="AB14" s="1738"/>
      <c r="AC14" s="1738"/>
      <c r="AD14" s="1738"/>
      <c r="AE14" s="1738"/>
      <c r="AF14" s="1738"/>
      <c r="AG14" s="1738"/>
      <c r="AH14" s="1738"/>
      <c r="AI14" s="1738"/>
      <c r="AJ14" s="1738"/>
      <c r="AK14" s="1738"/>
      <c r="AL14" s="1738"/>
      <c r="AM14" s="1738"/>
      <c r="AN14" s="1738"/>
      <c r="AO14" s="1738"/>
      <c r="AP14" s="1738"/>
      <c r="AQ14" s="1738"/>
      <c r="AR14" s="1738"/>
      <c r="AS14" s="1738"/>
      <c r="AT14" s="1738"/>
      <c r="AU14" s="1738"/>
      <c r="AV14" s="1738"/>
      <c r="AW14" s="1738"/>
      <c r="AX14" s="1738"/>
      <c r="AY14" s="1738"/>
      <c r="AZ14" s="1738"/>
      <c r="BA14" s="1738"/>
      <c r="BB14" s="1738"/>
      <c r="BC14" s="1738"/>
      <c r="BD14" s="1738"/>
      <c r="BE14" s="1738"/>
      <c r="BF14" s="1738"/>
      <c r="BG14" s="1738"/>
      <c r="BH14" s="1738"/>
      <c r="BI14" s="1738"/>
      <c r="BJ14" s="1738"/>
      <c r="BK14" s="1738"/>
      <c r="BL14" s="1738"/>
      <c r="BM14" s="1738"/>
      <c r="BN14" s="1738"/>
      <c r="BO14" s="1738"/>
      <c r="BP14" s="1738"/>
      <c r="BQ14" s="1738"/>
      <c r="BR14" s="1738"/>
      <c r="BS14" s="1738"/>
      <c r="BT14" s="1738"/>
      <c r="BU14" s="1738"/>
      <c r="BV14" s="1738"/>
      <c r="BW14" s="1738"/>
      <c r="BX14" s="1738"/>
      <c r="BY14" s="1738"/>
      <c r="BZ14" s="1738"/>
      <c r="CA14" s="1738"/>
      <c r="CB14" s="1738"/>
      <c r="CC14" s="1738"/>
      <c r="CD14" s="1815"/>
      <c r="CH14" s="1738"/>
      <c r="CI14" s="1738"/>
      <c r="CJ14" s="1738"/>
      <c r="CK14" s="1738"/>
    </row>
    <row r="15" spans="2:126" s="1804" customFormat="1" ht="30" customHeight="1">
      <c r="B15" s="1824"/>
      <c r="C15" s="1"/>
      <c r="D15" s="3109" t="s">
        <v>1</v>
      </c>
      <c r="E15" s="3229"/>
      <c r="F15" s="3230"/>
      <c r="G15" s="3231"/>
      <c r="H15" s="3232"/>
      <c r="I15" s="1819"/>
      <c r="J15" s="3236" t="s">
        <v>1616</v>
      </c>
      <c r="K15" s="3236"/>
      <c r="L15" s="3236"/>
      <c r="M15" s="3236"/>
      <c r="N15" s="3236"/>
      <c r="O15" s="3236"/>
      <c r="P15" s="3236"/>
      <c r="Q15" s="3236"/>
      <c r="T15" s="1738"/>
      <c r="U15" s="1738"/>
      <c r="V15" s="1738"/>
      <c r="W15" s="1738"/>
      <c r="X15" s="1738"/>
      <c r="Y15" s="1738"/>
      <c r="Z15" s="1738"/>
      <c r="AA15" s="1738"/>
      <c r="AB15" s="1738"/>
      <c r="AC15" s="1738"/>
      <c r="AD15" s="1738"/>
      <c r="AE15" s="1738"/>
      <c r="AF15" s="1738"/>
      <c r="AG15" s="1738"/>
      <c r="AH15" s="1738"/>
      <c r="AI15" s="1738"/>
      <c r="AJ15" s="1738"/>
      <c r="AK15" s="1738"/>
      <c r="AL15" s="1738"/>
      <c r="AM15" s="1738"/>
      <c r="AN15" s="1738"/>
      <c r="AO15" s="1738"/>
      <c r="AP15" s="1738"/>
      <c r="AQ15" s="1738"/>
      <c r="AR15" s="1738"/>
      <c r="AS15" s="1738"/>
      <c r="AT15" s="1738"/>
      <c r="AU15" s="1738"/>
      <c r="AV15" s="1738"/>
      <c r="AW15" s="1738"/>
      <c r="AX15" s="1738"/>
      <c r="AY15" s="1738"/>
      <c r="AZ15" s="1738"/>
      <c r="BA15" s="1738"/>
      <c r="BB15" s="1738"/>
      <c r="BC15" s="1738"/>
      <c r="BD15" s="1738"/>
      <c r="BE15" s="1738"/>
      <c r="BF15" s="1738"/>
      <c r="BG15" s="1738"/>
      <c r="BH15" s="1738"/>
      <c r="BI15" s="1738"/>
      <c r="BJ15" s="1738"/>
      <c r="BK15" s="1738"/>
      <c r="BL15" s="1738"/>
      <c r="BM15" s="1738"/>
      <c r="BN15" s="1738"/>
      <c r="BO15" s="1738"/>
      <c r="BP15" s="1738"/>
      <c r="BQ15" s="1738"/>
      <c r="BR15" s="1738"/>
      <c r="BS15" s="1738"/>
      <c r="BT15" s="1738"/>
      <c r="BU15" s="1738"/>
      <c r="BV15" s="1738"/>
      <c r="BW15" s="1738"/>
      <c r="BX15" s="1738"/>
      <c r="BY15" s="1738"/>
      <c r="BZ15" s="1738"/>
      <c r="CA15" s="1738"/>
      <c r="CB15" s="1738"/>
      <c r="CC15" s="1738"/>
      <c r="CD15" s="1815"/>
      <c r="CH15" s="1738"/>
      <c r="CI15" s="1738"/>
      <c r="CJ15" s="1738"/>
      <c r="CK15" s="1738"/>
    </row>
    <row r="16" spans="2:126" s="143" customFormat="1" ht="30" customHeight="1">
      <c r="B16" s="481"/>
      <c r="C16" s="1"/>
      <c r="D16" s="3100"/>
      <c r="E16" s="3229"/>
      <c r="F16" s="3233"/>
      <c r="G16" s="3234"/>
      <c r="H16" s="3235"/>
      <c r="I16" s="1819"/>
      <c r="J16" s="3236"/>
      <c r="K16" s="3236"/>
      <c r="L16" s="3236"/>
      <c r="M16" s="3236"/>
      <c r="N16" s="3236"/>
      <c r="O16" s="3236"/>
      <c r="P16" s="3236"/>
      <c r="Q16" s="3236"/>
      <c r="T16" s="1738"/>
      <c r="U16" s="1738"/>
      <c r="V16" s="1738"/>
      <c r="W16" s="1738"/>
      <c r="X16" s="1738"/>
      <c r="Y16" s="1738"/>
      <c r="Z16" s="1738"/>
      <c r="AA16" s="1738"/>
      <c r="AB16" s="1738"/>
      <c r="AC16" s="1738"/>
      <c r="AD16" s="1738"/>
      <c r="AE16" s="1738"/>
      <c r="AF16" s="1738"/>
      <c r="AG16" s="1738"/>
      <c r="AH16" s="1738"/>
      <c r="AI16" s="1738"/>
      <c r="AJ16" s="1738"/>
      <c r="AK16" s="1738"/>
      <c r="AL16" s="1738"/>
      <c r="AM16" s="1738"/>
      <c r="AN16" s="1738"/>
      <c r="AO16" s="1738"/>
      <c r="AP16" s="1738"/>
      <c r="AQ16" s="1738"/>
      <c r="AR16" s="1738"/>
      <c r="AS16" s="1738"/>
      <c r="AT16" s="1738"/>
      <c r="AU16" s="1738"/>
      <c r="AV16" s="1738"/>
      <c r="AW16" s="1738"/>
      <c r="AX16" s="1738"/>
      <c r="AY16" s="1738"/>
      <c r="AZ16" s="1738"/>
      <c r="BA16" s="1738"/>
      <c r="BB16" s="1738"/>
      <c r="BC16" s="1738"/>
      <c r="BD16" s="1738"/>
      <c r="BE16" s="1738"/>
      <c r="BF16" s="1738"/>
      <c r="BG16" s="1738"/>
      <c r="BH16" s="1738"/>
      <c r="BI16" s="1738"/>
      <c r="BJ16" s="1738"/>
      <c r="BK16" s="1738"/>
      <c r="BL16" s="1738"/>
      <c r="BM16" s="1738"/>
      <c r="BN16" s="1738"/>
      <c r="BO16" s="1738"/>
      <c r="BP16" s="1738"/>
      <c r="BQ16" s="1738"/>
      <c r="BR16" s="1738"/>
      <c r="BS16" s="1738"/>
      <c r="BT16" s="1738"/>
      <c r="BU16" s="1738"/>
      <c r="BV16" s="1738"/>
      <c r="BW16" s="1738"/>
      <c r="BX16" s="1738"/>
      <c r="BY16" s="1738"/>
      <c r="BZ16" s="1738"/>
      <c r="CA16" s="1738"/>
      <c r="CB16" s="1738"/>
      <c r="CC16" s="1738"/>
      <c r="CD16" s="1828"/>
      <c r="CH16" s="1738"/>
      <c r="CI16" s="1738"/>
      <c r="CJ16" s="1738"/>
      <c r="CK16" s="1738"/>
    </row>
    <row r="17" spans="2:91" s="143" customFormat="1" ht="30" customHeight="1">
      <c r="B17" s="481"/>
      <c r="C17" s="1"/>
      <c r="F17" s="1818"/>
      <c r="G17" s="1818"/>
      <c r="H17" s="1818"/>
      <c r="I17" s="1818"/>
      <c r="J17" s="1819"/>
      <c r="K17" s="1819"/>
      <c r="L17" s="1819"/>
      <c r="M17" s="1819"/>
      <c r="N17" s="1818"/>
      <c r="O17" s="1856"/>
      <c r="P17" s="1856"/>
      <c r="Q17" s="1856"/>
      <c r="T17" s="1738"/>
      <c r="U17" s="1738"/>
      <c r="V17" s="1738"/>
      <c r="W17" s="1738"/>
      <c r="X17" s="1738"/>
      <c r="Y17" s="1738"/>
      <c r="Z17" s="1738"/>
      <c r="AA17" s="1738"/>
      <c r="AB17" s="1738"/>
      <c r="AC17" s="1738"/>
      <c r="AD17" s="1738"/>
      <c r="AE17" s="1738"/>
      <c r="AF17" s="1738"/>
      <c r="AG17" s="1738"/>
      <c r="AH17" s="1738"/>
      <c r="AI17" s="1738"/>
      <c r="AJ17" s="1738"/>
      <c r="AK17" s="1738"/>
      <c r="AL17" s="1738"/>
      <c r="AM17" s="1738"/>
      <c r="AN17" s="1738"/>
      <c r="AO17" s="1738"/>
      <c r="AP17" s="1738"/>
      <c r="AQ17" s="1738"/>
      <c r="AR17" s="1738"/>
      <c r="AS17" s="1738"/>
      <c r="AT17" s="1738"/>
      <c r="AU17" s="1738"/>
      <c r="AV17" s="1738"/>
      <c r="AW17" s="1738"/>
      <c r="AX17" s="1738"/>
      <c r="AY17" s="1738"/>
      <c r="AZ17" s="1738"/>
      <c r="BA17" s="1738"/>
      <c r="BB17" s="1738"/>
      <c r="BC17" s="1738"/>
      <c r="BD17" s="1738"/>
      <c r="BE17" s="1738"/>
      <c r="BF17" s="1738"/>
      <c r="BG17" s="1738"/>
      <c r="BH17" s="1738"/>
      <c r="BI17" s="1738"/>
      <c r="BJ17" s="1738"/>
      <c r="BK17" s="1738"/>
      <c r="BL17" s="1738"/>
      <c r="BM17" s="1738"/>
      <c r="BN17" s="1738"/>
      <c r="BO17" s="1738"/>
      <c r="BP17" s="1738"/>
      <c r="BQ17" s="1738"/>
      <c r="BR17" s="1738"/>
      <c r="BS17" s="1738"/>
      <c r="BT17" s="1738"/>
      <c r="BU17" s="1738"/>
      <c r="BV17" s="1738"/>
      <c r="BW17" s="1738"/>
      <c r="BX17" s="1738"/>
      <c r="BY17" s="1738"/>
      <c r="BZ17" s="1738"/>
      <c r="CA17" s="1738"/>
      <c r="CB17" s="1738"/>
      <c r="CC17" s="1738"/>
      <c r="CD17" s="1828"/>
      <c r="CH17" s="1738"/>
      <c r="CI17" s="1738"/>
      <c r="CJ17" s="1738"/>
      <c r="CK17" s="1738"/>
    </row>
    <row r="18" spans="2:91" s="143" customFormat="1" ht="30" customHeight="1">
      <c r="B18" s="1766"/>
      <c r="C18" s="1"/>
      <c r="D18" s="3109" t="s">
        <v>4</v>
      </c>
      <c r="E18" s="3229"/>
      <c r="F18" s="3230"/>
      <c r="G18" s="3231"/>
      <c r="H18" s="3232"/>
      <c r="I18" s="1819"/>
      <c r="J18" s="3236" t="s">
        <v>1617</v>
      </c>
      <c r="K18" s="3236"/>
      <c r="L18" s="3236"/>
      <c r="M18" s="3236"/>
      <c r="N18" s="3236"/>
      <c r="O18" s="3236"/>
      <c r="P18" s="3236"/>
      <c r="Q18" s="3236"/>
      <c r="T18" s="1738"/>
      <c r="U18" s="1738"/>
      <c r="V18" s="1738"/>
      <c r="W18" s="1738"/>
      <c r="X18" s="1738"/>
      <c r="Y18" s="1738"/>
      <c r="Z18" s="1738"/>
      <c r="AA18" s="1738"/>
      <c r="AB18" s="1738"/>
      <c r="AC18" s="1738"/>
      <c r="AD18" s="1738"/>
      <c r="AE18" s="1738"/>
      <c r="AF18" s="1738"/>
      <c r="AG18" s="1738"/>
      <c r="AH18" s="1738"/>
      <c r="AI18" s="1738"/>
      <c r="AJ18" s="1738"/>
      <c r="AK18" s="1738"/>
      <c r="AL18" s="1738"/>
      <c r="AM18" s="1738"/>
      <c r="AN18" s="1738"/>
      <c r="AO18" s="1738"/>
      <c r="AP18" s="1738"/>
      <c r="AQ18" s="1738"/>
      <c r="AR18" s="1738"/>
      <c r="AS18" s="1738"/>
      <c r="AT18" s="1738"/>
      <c r="AU18" s="1738"/>
      <c r="AV18" s="1738"/>
      <c r="AW18" s="1738"/>
      <c r="AX18" s="1738"/>
      <c r="AY18" s="1738"/>
      <c r="AZ18" s="1738"/>
      <c r="BA18" s="1738"/>
      <c r="BB18" s="1738"/>
      <c r="BC18" s="1738"/>
      <c r="BD18" s="1738"/>
      <c r="BE18" s="1738"/>
      <c r="BF18" s="1738"/>
      <c r="BG18" s="1738"/>
      <c r="BH18" s="1738"/>
      <c r="BI18" s="1738"/>
      <c r="BJ18" s="1738"/>
      <c r="BK18" s="1738"/>
      <c r="BL18" s="1738"/>
      <c r="BM18" s="1738"/>
      <c r="BN18" s="1738"/>
      <c r="BO18" s="1738"/>
      <c r="BP18" s="1738"/>
      <c r="BQ18" s="1738"/>
      <c r="BR18" s="1738"/>
      <c r="BS18" s="1738"/>
      <c r="BT18" s="1738"/>
      <c r="BU18" s="1738"/>
      <c r="BV18" s="1738"/>
      <c r="BW18" s="1738"/>
      <c r="BX18" s="1738"/>
      <c r="BY18" s="1738"/>
      <c r="BZ18" s="1738"/>
      <c r="CA18" s="1738"/>
      <c r="CB18" s="1738"/>
      <c r="CC18" s="1738"/>
      <c r="CD18" s="1767"/>
      <c r="CH18" s="1738"/>
      <c r="CI18" s="1738"/>
      <c r="CJ18" s="1738"/>
      <c r="CK18" s="1738"/>
    </row>
    <row r="19" spans="2:91" s="143" customFormat="1" ht="30" customHeight="1">
      <c r="B19" s="1766"/>
      <c r="C19" s="1"/>
      <c r="D19" s="3100"/>
      <c r="E19" s="3229"/>
      <c r="F19" s="3233"/>
      <c r="G19" s="3234"/>
      <c r="H19" s="3235"/>
      <c r="I19" s="1819"/>
      <c r="J19" s="3236"/>
      <c r="K19" s="3236"/>
      <c r="L19" s="3236"/>
      <c r="M19" s="3236"/>
      <c r="N19" s="3236"/>
      <c r="O19" s="3236"/>
      <c r="P19" s="3236"/>
      <c r="Q19" s="3236"/>
      <c r="T19" s="1738"/>
      <c r="U19" s="1738"/>
      <c r="V19" s="1738"/>
      <c r="W19" s="1738"/>
      <c r="X19" s="1738"/>
      <c r="Y19" s="1738"/>
      <c r="Z19" s="1738"/>
      <c r="AA19" s="1738"/>
      <c r="AB19" s="1738"/>
      <c r="AC19" s="1738"/>
      <c r="AD19" s="1738"/>
      <c r="AE19" s="1738"/>
      <c r="AF19" s="1738"/>
      <c r="AG19" s="1738"/>
      <c r="AH19" s="1738"/>
      <c r="AI19" s="1738"/>
      <c r="AJ19" s="1738"/>
      <c r="AK19" s="1738"/>
      <c r="AL19" s="1738"/>
      <c r="AM19" s="1738"/>
      <c r="AN19" s="1738"/>
      <c r="AO19" s="1738"/>
      <c r="AP19" s="1738"/>
      <c r="AQ19" s="1738"/>
      <c r="AR19" s="1738"/>
      <c r="AS19" s="1738"/>
      <c r="AT19" s="1738"/>
      <c r="AU19" s="1738"/>
      <c r="AV19" s="1738"/>
      <c r="AW19" s="1738"/>
      <c r="AX19" s="1738"/>
      <c r="AY19" s="1738"/>
      <c r="AZ19" s="1738"/>
      <c r="BA19" s="1738"/>
      <c r="BB19" s="1738"/>
      <c r="BC19" s="1738"/>
      <c r="BD19" s="1738"/>
      <c r="BE19" s="1738"/>
      <c r="BF19" s="1738"/>
      <c r="BG19" s="1738"/>
      <c r="BH19" s="1738"/>
      <c r="BI19" s="1738"/>
      <c r="BJ19" s="1738"/>
      <c r="BK19" s="1738"/>
      <c r="BL19" s="1738"/>
      <c r="BM19" s="1738"/>
      <c r="BN19" s="1738"/>
      <c r="BO19" s="1738"/>
      <c r="BP19" s="1738"/>
      <c r="BQ19" s="1738"/>
      <c r="BR19" s="1738"/>
      <c r="BS19" s="1738"/>
      <c r="BT19" s="1738"/>
      <c r="BU19" s="1738"/>
      <c r="BV19" s="1738"/>
      <c r="BW19" s="1738"/>
      <c r="BX19" s="1738"/>
      <c r="BY19" s="1738"/>
      <c r="BZ19" s="1738"/>
      <c r="CA19" s="1738"/>
      <c r="CB19" s="1738"/>
      <c r="CC19" s="1738"/>
      <c r="CD19" s="1767"/>
      <c r="CH19" s="1738"/>
      <c r="CI19" s="1738"/>
      <c r="CJ19" s="1738"/>
      <c r="CK19" s="1738"/>
    </row>
    <row r="20" spans="2:91" s="143" customFormat="1" ht="30" customHeight="1">
      <c r="B20" s="1766"/>
      <c r="C20" s="1"/>
      <c r="D20" s="1"/>
      <c r="E20" s="4"/>
      <c r="T20" s="1738"/>
      <c r="U20" s="1738"/>
      <c r="V20" s="1738"/>
      <c r="W20" s="1738"/>
      <c r="X20" s="1738"/>
      <c r="Y20" s="1738"/>
      <c r="Z20" s="1738"/>
      <c r="AA20" s="1738"/>
      <c r="AB20" s="1738"/>
      <c r="AC20" s="1738"/>
      <c r="AD20" s="1738"/>
      <c r="AE20" s="1738"/>
      <c r="AF20" s="1738"/>
      <c r="AG20" s="1738"/>
      <c r="AH20" s="1738"/>
      <c r="AI20" s="1738"/>
      <c r="AJ20" s="1738"/>
      <c r="AK20" s="1738"/>
      <c r="AL20" s="1738"/>
      <c r="AM20" s="1738"/>
      <c r="AN20" s="1738"/>
      <c r="AO20" s="1738"/>
      <c r="AP20" s="1738"/>
      <c r="AQ20" s="1738"/>
      <c r="AR20" s="1738"/>
      <c r="AS20" s="1738"/>
      <c r="AT20" s="1738"/>
      <c r="AU20" s="1738"/>
      <c r="AV20" s="1738"/>
      <c r="AW20" s="1738"/>
      <c r="AX20" s="1738"/>
      <c r="AY20" s="1738"/>
      <c r="AZ20" s="1738"/>
      <c r="BA20" s="1738"/>
      <c r="BB20" s="1738"/>
      <c r="BC20" s="1738"/>
      <c r="BD20" s="1738"/>
      <c r="BE20" s="1738"/>
      <c r="BF20" s="1738"/>
      <c r="BG20" s="1738"/>
      <c r="BH20" s="1738"/>
      <c r="BI20" s="1738"/>
      <c r="BJ20" s="1738"/>
      <c r="BK20" s="1738"/>
      <c r="BL20" s="1738"/>
      <c r="BM20" s="1738"/>
      <c r="BN20" s="1738"/>
      <c r="BO20" s="1738"/>
      <c r="BP20" s="1738"/>
      <c r="BQ20" s="1738"/>
      <c r="BR20" s="1738"/>
      <c r="BS20" s="1738"/>
      <c r="BT20" s="1738"/>
      <c r="BU20" s="1738"/>
      <c r="BV20" s="1738"/>
      <c r="BW20" s="1738"/>
      <c r="BX20" s="1738"/>
      <c r="BY20" s="1738"/>
      <c r="BZ20" s="1738"/>
      <c r="CA20" s="1738"/>
      <c r="CB20" s="1738"/>
      <c r="CC20" s="1738"/>
      <c r="CD20" s="1767"/>
      <c r="CH20" s="1738"/>
      <c r="CI20" s="1738"/>
      <c r="CJ20" s="1738"/>
      <c r="CK20" s="1738"/>
    </row>
    <row r="21" spans="2:91" s="143" customFormat="1" ht="39.9" customHeight="1">
      <c r="B21" s="1868"/>
      <c r="C21" s="1795"/>
      <c r="D21" s="1795"/>
      <c r="E21" s="1795"/>
      <c r="F21" s="1795"/>
      <c r="G21" s="1795"/>
      <c r="H21" s="1795"/>
      <c r="I21" s="1795"/>
      <c r="J21" s="1795"/>
      <c r="K21" s="1795"/>
      <c r="L21" s="1795"/>
      <c r="M21" s="1795"/>
      <c r="N21" s="1795"/>
      <c r="O21" s="1795"/>
      <c r="P21" s="1795"/>
      <c r="Q21" s="1795"/>
      <c r="R21" s="1795"/>
      <c r="S21" s="1795"/>
      <c r="T21" s="1795"/>
      <c r="U21" s="1795"/>
      <c r="V21" s="1795"/>
      <c r="W21" s="1795"/>
      <c r="X21" s="1795"/>
      <c r="Y21" s="1795"/>
      <c r="Z21" s="1795"/>
      <c r="AA21" s="1795"/>
      <c r="AB21" s="1795"/>
      <c r="AC21" s="1795"/>
      <c r="AD21" s="1795"/>
      <c r="AE21" s="1795"/>
      <c r="AF21" s="1795"/>
      <c r="AG21" s="1795"/>
      <c r="AH21" s="1795"/>
      <c r="AI21" s="1795"/>
      <c r="AJ21" s="1795"/>
      <c r="AK21" s="1795"/>
      <c r="AL21" s="1795"/>
      <c r="AM21" s="1795"/>
      <c r="AN21" s="1795"/>
      <c r="AO21" s="1795"/>
      <c r="AP21" s="1795"/>
      <c r="AQ21" s="1795"/>
      <c r="AR21" s="1795"/>
      <c r="AS21" s="1795"/>
      <c r="AT21" s="1795"/>
      <c r="AU21" s="1795"/>
      <c r="AV21" s="1795"/>
      <c r="AW21" s="1795"/>
      <c r="AX21" s="1795"/>
      <c r="AY21" s="1795"/>
      <c r="AZ21" s="1795"/>
      <c r="BA21" s="1795"/>
      <c r="BB21" s="1795"/>
      <c r="BC21" s="1795"/>
      <c r="BD21" s="1795"/>
      <c r="BE21" s="1795"/>
      <c r="BF21" s="1795"/>
      <c r="BG21" s="1795"/>
      <c r="BH21" s="1795"/>
      <c r="BI21" s="1795"/>
      <c r="BJ21" s="1795"/>
      <c r="BK21" s="1795"/>
      <c r="BL21" s="1795"/>
      <c r="BM21" s="1795"/>
      <c r="BN21" s="1795"/>
      <c r="BO21" s="1795"/>
      <c r="BP21" s="1795"/>
      <c r="BQ21" s="1795"/>
      <c r="BR21" s="1795"/>
      <c r="BS21" s="1795"/>
      <c r="BT21" s="1795"/>
      <c r="BU21" s="1795"/>
      <c r="BV21" s="1795"/>
      <c r="BW21" s="1795"/>
      <c r="BX21" s="1795"/>
      <c r="BY21" s="1795"/>
      <c r="BZ21" s="1795"/>
      <c r="CA21" s="1795"/>
      <c r="CB21" s="1795"/>
      <c r="CC21" s="1795"/>
      <c r="CD21" s="1841"/>
      <c r="CH21" s="1738"/>
      <c r="CI21" s="1738"/>
      <c r="CJ21" s="1738"/>
      <c r="CK21" s="1738"/>
    </row>
    <row r="22" spans="2:91" s="143" customFormat="1" ht="39.9" customHeight="1">
      <c r="B22" s="1766"/>
      <c r="C22" s="1738"/>
      <c r="D22" s="1738"/>
      <c r="E22" s="1738"/>
      <c r="F22" s="1738"/>
      <c r="G22" s="1738"/>
      <c r="H22" s="1738"/>
      <c r="I22" s="1738"/>
      <c r="J22" s="1738"/>
      <c r="K22" s="1738"/>
      <c r="L22" s="1738"/>
      <c r="M22" s="1738"/>
      <c r="N22" s="1738"/>
      <c r="O22" s="1738"/>
      <c r="P22" s="1738"/>
      <c r="Q22" s="1738"/>
      <c r="R22" s="1738"/>
      <c r="S22" s="1738"/>
      <c r="T22" s="1738"/>
      <c r="U22" s="1738"/>
      <c r="V22" s="1738"/>
      <c r="W22" s="1738"/>
      <c r="X22" s="1738"/>
      <c r="Y22" s="1738"/>
      <c r="Z22" s="1738"/>
      <c r="AA22" s="1738"/>
      <c r="AB22" s="1738"/>
      <c r="AC22" s="1738"/>
      <c r="AD22" s="1738"/>
      <c r="AE22" s="1738"/>
      <c r="AF22" s="1738"/>
      <c r="AG22" s="1738"/>
      <c r="AH22" s="1738"/>
      <c r="AI22" s="1738"/>
      <c r="AJ22" s="1738"/>
      <c r="AK22" s="1738"/>
      <c r="AL22" s="1738"/>
      <c r="AM22" s="1738"/>
      <c r="AN22" s="1738"/>
      <c r="AO22" s="1738"/>
      <c r="AP22" s="1738"/>
      <c r="AQ22" s="1738"/>
      <c r="AR22" s="1738"/>
      <c r="AS22" s="1738"/>
      <c r="AT22" s="1738"/>
      <c r="AU22" s="1738"/>
      <c r="AV22" s="1738"/>
      <c r="AW22" s="1738"/>
      <c r="AX22" s="1738"/>
      <c r="AY22" s="1738"/>
      <c r="AZ22" s="1738"/>
      <c r="BA22" s="1738"/>
      <c r="BB22" s="1738"/>
      <c r="BC22" s="1738"/>
      <c r="BD22" s="1738"/>
      <c r="BE22" s="1738"/>
      <c r="BF22" s="1738"/>
      <c r="BG22" s="1738"/>
      <c r="BH22" s="1738"/>
      <c r="BI22" s="1738"/>
      <c r="BJ22" s="1738"/>
      <c r="BK22" s="1738"/>
      <c r="BL22" s="1738"/>
      <c r="BM22" s="1738"/>
      <c r="BN22" s="1738"/>
      <c r="BO22" s="1738"/>
      <c r="BP22" s="1738"/>
      <c r="BQ22" s="1738"/>
      <c r="BR22" s="1738"/>
      <c r="BS22" s="1738"/>
      <c r="BT22" s="1738"/>
      <c r="BU22" s="1738"/>
      <c r="BV22" s="1738"/>
      <c r="BW22" s="1738"/>
      <c r="BX22" s="1738"/>
      <c r="BY22" s="1738"/>
      <c r="BZ22" s="1738"/>
      <c r="CA22" s="1738"/>
      <c r="CB22" s="1738"/>
      <c r="CC22" s="1738"/>
      <c r="CD22" s="1767"/>
      <c r="CH22" s="1738"/>
      <c r="CI22" s="1738"/>
      <c r="CJ22" s="1738"/>
      <c r="CK22" s="1738"/>
    </row>
    <row r="23" spans="2:91" s="17" customFormat="1" ht="30" customHeight="1">
      <c r="B23" s="1766"/>
      <c r="C23" s="35" t="s">
        <v>1983</v>
      </c>
      <c r="D23" s="35" t="s">
        <v>1984</v>
      </c>
      <c r="E23" s="5"/>
      <c r="F23" s="1752"/>
      <c r="G23" s="5"/>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1"/>
      <c r="BP23" s="1"/>
      <c r="BQ23" s="1"/>
      <c r="BR23" s="1"/>
      <c r="BS23" s="1"/>
      <c r="BT23" s="1"/>
      <c r="BU23" s="5"/>
      <c r="BV23" s="5"/>
      <c r="BW23" s="5"/>
      <c r="BX23" s="5"/>
      <c r="BY23" s="5"/>
      <c r="BZ23" s="5"/>
      <c r="CA23" s="1738"/>
      <c r="CB23" s="1738"/>
      <c r="CC23" s="1738"/>
      <c r="CD23" s="1767"/>
      <c r="CH23" s="1738"/>
      <c r="CI23" s="1738"/>
      <c r="CJ23" s="1738"/>
      <c r="CK23" s="1738"/>
    </row>
    <row r="24" spans="2:91" s="17" customFormat="1" ht="30" customHeight="1">
      <c r="B24" s="1766"/>
      <c r="C24" s="5"/>
      <c r="D24" s="36" t="s">
        <v>1985</v>
      </c>
      <c r="E24" s="5"/>
      <c r="F24" s="5"/>
      <c r="G24" s="5"/>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1"/>
      <c r="BP24" s="1"/>
      <c r="BQ24" s="1"/>
      <c r="BR24" s="1"/>
      <c r="BS24" s="1"/>
      <c r="BT24" s="1"/>
      <c r="BU24" s="5"/>
      <c r="BV24" s="5"/>
      <c r="BW24" s="5"/>
      <c r="BX24" s="5"/>
      <c r="BY24" s="5"/>
      <c r="BZ24" s="5"/>
      <c r="CA24" s="1738"/>
      <c r="CB24" s="1738"/>
      <c r="CC24" s="1738"/>
      <c r="CD24" s="1767"/>
      <c r="CH24" s="1738"/>
      <c r="CI24" s="1738"/>
      <c r="CJ24" s="1738"/>
      <c r="CK24" s="1738"/>
    </row>
    <row r="25" spans="2:91" s="17" customFormat="1" ht="30" customHeight="1">
      <c r="B25" s="1800"/>
      <c r="C25" s="148"/>
      <c r="D25" s="1"/>
      <c r="E25" s="4"/>
      <c r="F25" s="266"/>
      <c r="G25" s="1752"/>
      <c r="H25" s="1844"/>
      <c r="I25" s="1844"/>
      <c r="J25" s="286"/>
      <c r="K25" s="356"/>
      <c r="L25" s="356"/>
      <c r="M25" s="356"/>
      <c r="N25" s="356"/>
      <c r="O25" s="356"/>
      <c r="P25" s="286"/>
      <c r="Q25" s="286"/>
      <c r="R25" s="1"/>
      <c r="S25" s="1"/>
      <c r="T25" s="1"/>
      <c r="U25" s="1"/>
      <c r="V25" s="1"/>
      <c r="W25" s="1"/>
      <c r="X25" s="1"/>
      <c r="Y25" s="1"/>
      <c r="Z25" s="1"/>
      <c r="AA25" s="1"/>
      <c r="AB25" s="1"/>
      <c r="AC25" s="1"/>
      <c r="AD25" s="1"/>
      <c r="AE25" s="1"/>
      <c r="AF25" s="1"/>
      <c r="AG25" s="1"/>
      <c r="AH25" s="286"/>
      <c r="AI25" s="286"/>
      <c r="AJ25" s="286"/>
      <c r="AK25" s="4"/>
      <c r="AL25" s="1845"/>
      <c r="AM25" s="1846"/>
      <c r="AN25" s="1844"/>
      <c r="AO25" s="1844"/>
      <c r="AP25" s="286"/>
      <c r="AQ25" s="356"/>
      <c r="AR25" s="356"/>
      <c r="AS25" s="356"/>
      <c r="AT25" s="356"/>
      <c r="AU25" s="356"/>
      <c r="AV25" s="356"/>
      <c r="AW25" s="1866"/>
      <c r="AX25" s="286"/>
      <c r="AY25" s="286"/>
      <c r="AZ25" s="1"/>
      <c r="BA25" s="1"/>
      <c r="BB25" s="1"/>
      <c r="BC25" s="1"/>
      <c r="BD25" s="1"/>
      <c r="BE25" s="1"/>
      <c r="BF25" s="1"/>
      <c r="BG25" s="1"/>
      <c r="BH25" s="1"/>
      <c r="BI25" s="1"/>
      <c r="BJ25" s="1"/>
      <c r="BQ25" s="1"/>
      <c r="BR25" s="1"/>
      <c r="BS25" s="1"/>
      <c r="BT25" s="1"/>
      <c r="BV25" s="1804"/>
      <c r="BW25" s="1804"/>
      <c r="BX25" s="1804"/>
      <c r="BY25" s="1008" t="s">
        <v>1986</v>
      </c>
      <c r="BZ25" s="1804"/>
      <c r="CA25" s="1804"/>
      <c r="CB25" s="1738"/>
      <c r="CC25" s="1738"/>
      <c r="CD25" s="1767"/>
      <c r="CH25" s="1738"/>
      <c r="CI25" s="1738"/>
      <c r="CJ25" s="1738"/>
      <c r="CK25" s="1738"/>
    </row>
    <row r="26" spans="2:91" s="17" customFormat="1" ht="30" customHeight="1">
      <c r="B26" s="1800"/>
      <c r="C26" s="1813"/>
      <c r="D26" s="1847" t="s">
        <v>19</v>
      </c>
      <c r="E26" s="5"/>
      <c r="F26" s="148" t="s">
        <v>1987</v>
      </c>
      <c r="G26" s="5"/>
      <c r="H26" s="1813"/>
      <c r="I26" s="266"/>
      <c r="J26" s="266"/>
      <c r="K26" s="266"/>
      <c r="L26" s="266"/>
      <c r="M26" s="266"/>
      <c r="N26" s="266"/>
      <c r="O26" s="266"/>
      <c r="P26" s="266"/>
      <c r="Q26" s="266"/>
      <c r="R26" s="1814"/>
      <c r="S26" s="1814"/>
      <c r="T26" s="1814"/>
      <c r="U26" s="1814"/>
      <c r="V26" s="1814"/>
      <c r="W26" s="1814"/>
      <c r="X26" s="1814"/>
      <c r="Y26" s="1814"/>
      <c r="Z26" s="1814"/>
      <c r="AA26" s="1814"/>
      <c r="AB26" s="1814"/>
      <c r="AC26" s="1814"/>
      <c r="AD26" s="1814"/>
      <c r="AE26" s="1814"/>
      <c r="AF26" s="1814"/>
      <c r="AG26" s="1814"/>
      <c r="AH26" s="1814"/>
      <c r="AI26" s="1814"/>
      <c r="AJ26" s="1814"/>
      <c r="AK26" s="1814"/>
      <c r="AL26" s="1814"/>
      <c r="AM26" s="1814"/>
      <c r="AN26" s="1814"/>
      <c r="AO26" s="1814"/>
      <c r="AP26" s="1813"/>
      <c r="AQ26" s="1813"/>
      <c r="AR26" s="1813"/>
      <c r="AS26" s="1813"/>
      <c r="AT26" s="1813"/>
      <c r="AU26" s="1813"/>
      <c r="AV26" s="1813"/>
      <c r="AW26" s="1813"/>
      <c r="AX26" s="1813"/>
      <c r="AY26" s="1813"/>
      <c r="AZ26" s="1813"/>
      <c r="BA26" s="1813"/>
      <c r="BB26" s="1813"/>
      <c r="BC26" s="1813"/>
      <c r="BD26" s="1813"/>
      <c r="BE26" s="1813"/>
      <c r="BF26" s="1813"/>
      <c r="BG26" s="1813"/>
      <c r="BH26" s="1813"/>
      <c r="BI26" s="1813"/>
      <c r="BJ26" s="1813"/>
      <c r="BQ26" s="1"/>
      <c r="BR26" s="1"/>
      <c r="BS26" s="1"/>
      <c r="BT26" s="1"/>
      <c r="BV26" s="3244" t="s">
        <v>89</v>
      </c>
      <c r="BW26" s="3112"/>
      <c r="BX26" s="3112"/>
      <c r="BY26" s="3245"/>
      <c r="BZ26" s="3246"/>
      <c r="CA26" s="3247"/>
      <c r="CB26" s="1738"/>
      <c r="CC26" s="1738"/>
      <c r="CD26" s="1864"/>
      <c r="CE26" s="266"/>
      <c r="CF26" s="266"/>
      <c r="CG26" s="266"/>
      <c r="CH26" s="5"/>
      <c r="CI26" s="5"/>
      <c r="CJ26" s="5"/>
      <c r="CK26" s="5"/>
      <c r="CL26" s="5"/>
      <c r="CM26" s="5"/>
    </row>
    <row r="27" spans="2:91" s="17" customFormat="1" ht="30" customHeight="1">
      <c r="B27" s="1800"/>
      <c r="C27" s="1813"/>
      <c r="D27" s="1814"/>
      <c r="E27" s="5"/>
      <c r="F27" s="152" t="s">
        <v>1988</v>
      </c>
      <c r="G27" s="5"/>
      <c r="H27" s="1813"/>
      <c r="I27" s="266"/>
      <c r="J27" s="266"/>
      <c r="K27" s="266"/>
      <c r="L27" s="266"/>
      <c r="M27" s="266"/>
      <c r="N27" s="266"/>
      <c r="O27" s="266"/>
      <c r="P27" s="266"/>
      <c r="Q27" s="266"/>
      <c r="R27" s="1814"/>
      <c r="S27" s="1814"/>
      <c r="T27" s="1814"/>
      <c r="U27" s="1814"/>
      <c r="V27" s="1814"/>
      <c r="W27" s="1814"/>
      <c r="X27" s="1814"/>
      <c r="Y27" s="1814"/>
      <c r="Z27" s="1814"/>
      <c r="AA27" s="1814"/>
      <c r="AB27" s="1814"/>
      <c r="AC27" s="1814"/>
      <c r="AD27" s="1814"/>
      <c r="AE27" s="1814"/>
      <c r="AF27" s="1814"/>
      <c r="AG27" s="1814"/>
      <c r="AH27" s="1814"/>
      <c r="AI27" s="1814"/>
      <c r="AJ27" s="1814"/>
      <c r="AK27" s="1814"/>
      <c r="AL27" s="1814"/>
      <c r="AM27" s="1814"/>
      <c r="AN27" s="1814"/>
      <c r="AO27" s="1814"/>
      <c r="AP27" s="1813"/>
      <c r="AQ27" s="1813"/>
      <c r="AR27" s="1813"/>
      <c r="AS27" s="1813"/>
      <c r="AT27" s="1813"/>
      <c r="AU27" s="1813"/>
      <c r="AV27" s="1813"/>
      <c r="AW27" s="1813"/>
      <c r="AX27" s="1813"/>
      <c r="AY27" s="1813"/>
      <c r="AZ27" s="1813"/>
      <c r="BA27" s="1813"/>
      <c r="BB27" s="1813"/>
      <c r="BC27" s="1813"/>
      <c r="BD27" s="1813"/>
      <c r="BE27" s="1813"/>
      <c r="BF27" s="1813"/>
      <c r="BG27" s="1813"/>
      <c r="BH27" s="1813"/>
      <c r="BI27" s="1813"/>
      <c r="BJ27" s="1813"/>
      <c r="BQ27" s="1"/>
      <c r="BR27" s="1"/>
      <c r="BS27" s="1"/>
      <c r="BT27" s="1"/>
      <c r="BV27" s="3112"/>
      <c r="BW27" s="3112"/>
      <c r="BX27" s="3112"/>
      <c r="BY27" s="3248"/>
      <c r="BZ27" s="3249"/>
      <c r="CA27" s="3250"/>
      <c r="CB27" s="1738"/>
      <c r="CC27" s="1738"/>
      <c r="CD27" s="1864"/>
      <c r="CE27" s="266"/>
      <c r="CF27" s="266"/>
      <c r="CG27" s="266"/>
      <c r="CH27" s="5"/>
      <c r="CI27" s="5"/>
      <c r="CJ27" s="5"/>
      <c r="CK27" s="5"/>
      <c r="CL27" s="5"/>
      <c r="CM27" s="5"/>
    </row>
    <row r="28" spans="2:91" s="17" customFormat="1" ht="24.9" customHeight="1">
      <c r="B28" s="1824"/>
      <c r="C28" s="5"/>
      <c r="D28" s="1752"/>
      <c r="E28" s="5"/>
      <c r="F28" s="160"/>
      <c r="G28" s="5"/>
      <c r="H28" s="5"/>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5"/>
      <c r="AQ28" s="5"/>
      <c r="AR28" s="5"/>
      <c r="AS28" s="5"/>
      <c r="AT28" s="5"/>
      <c r="AU28" s="5"/>
      <c r="AV28" s="5"/>
      <c r="AW28" s="5"/>
      <c r="AX28" s="5"/>
      <c r="AY28" s="5"/>
      <c r="AZ28" s="5"/>
      <c r="BA28" s="5"/>
      <c r="BB28" s="5"/>
      <c r="BC28" s="5"/>
      <c r="BD28" s="5"/>
      <c r="BE28" s="5"/>
      <c r="BF28" s="5"/>
      <c r="BG28" s="5"/>
      <c r="BH28" s="5"/>
      <c r="BI28" s="5"/>
      <c r="BJ28" s="5"/>
      <c r="BQ28" s="1"/>
      <c r="BR28" s="1"/>
      <c r="BS28" s="1"/>
      <c r="BT28" s="1"/>
      <c r="BV28" s="5"/>
      <c r="BW28" s="5"/>
      <c r="BX28" s="5"/>
      <c r="BY28" s="5"/>
      <c r="BZ28" s="5"/>
      <c r="CA28" s="5"/>
      <c r="CB28" s="1738"/>
      <c r="CC28" s="1738"/>
      <c r="CD28" s="1864"/>
      <c r="CE28" s="266"/>
      <c r="CF28" s="266"/>
      <c r="CG28" s="266"/>
      <c r="CH28" s="5"/>
      <c r="CI28" s="5"/>
      <c r="CJ28" s="5"/>
      <c r="CK28" s="5"/>
      <c r="CL28" s="5"/>
      <c r="CM28" s="5"/>
    </row>
    <row r="29" spans="2:91" s="17" customFormat="1" ht="30" customHeight="1">
      <c r="B29" s="481"/>
      <c r="C29" s="5"/>
      <c r="D29" s="1847" t="s">
        <v>20</v>
      </c>
      <c r="E29" s="5"/>
      <c r="F29" s="148" t="s">
        <v>1989</v>
      </c>
      <c r="G29" s="5"/>
      <c r="H29" s="5"/>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5"/>
      <c r="AQ29" s="5"/>
      <c r="AR29" s="5"/>
      <c r="AS29" s="5"/>
      <c r="AT29" s="5"/>
      <c r="AU29" s="5"/>
      <c r="AV29" s="5"/>
      <c r="AW29" s="5"/>
      <c r="AX29" s="5"/>
      <c r="AY29" s="5"/>
      <c r="AZ29" s="5"/>
      <c r="BA29" s="5"/>
      <c r="BB29" s="5"/>
      <c r="BC29" s="5"/>
      <c r="BD29" s="5"/>
      <c r="BE29" s="5"/>
      <c r="BF29" s="5"/>
      <c r="BG29" s="5"/>
      <c r="BH29" s="5"/>
      <c r="BI29" s="5"/>
      <c r="BJ29" s="5"/>
      <c r="BQ29" s="1"/>
      <c r="BR29" s="1"/>
      <c r="BS29" s="1"/>
      <c r="BT29" s="1"/>
      <c r="BV29" s="3244" t="s">
        <v>132</v>
      </c>
      <c r="BW29" s="3112"/>
      <c r="BX29" s="3112"/>
      <c r="BY29" s="3245"/>
      <c r="BZ29" s="3246"/>
      <c r="CA29" s="3247"/>
      <c r="CB29" s="1738"/>
      <c r="CC29" s="1738"/>
      <c r="CD29" s="1864"/>
      <c r="CE29" s="266"/>
      <c r="CF29" s="266"/>
      <c r="CG29" s="266"/>
      <c r="CH29" s="5"/>
      <c r="CI29" s="5"/>
      <c r="CJ29" s="5"/>
      <c r="CK29" s="5"/>
      <c r="CL29" s="5"/>
      <c r="CM29" s="5"/>
    </row>
    <row r="30" spans="2:91" s="17" customFormat="1" ht="30" customHeight="1">
      <c r="B30" s="481"/>
      <c r="C30" s="5"/>
      <c r="D30" s="1814"/>
      <c r="E30" s="5"/>
      <c r="F30" s="152" t="s">
        <v>1990</v>
      </c>
      <c r="G30" s="5"/>
      <c r="H30" s="5"/>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5"/>
      <c r="AQ30" s="5"/>
      <c r="AR30" s="5"/>
      <c r="AS30" s="5"/>
      <c r="AT30" s="5"/>
      <c r="AU30" s="5"/>
      <c r="AV30" s="5"/>
      <c r="AW30" s="5"/>
      <c r="AX30" s="5"/>
      <c r="AY30" s="5"/>
      <c r="AZ30" s="5"/>
      <c r="BA30" s="5"/>
      <c r="BB30" s="5"/>
      <c r="BC30" s="5"/>
      <c r="BD30" s="5"/>
      <c r="BE30" s="5"/>
      <c r="BF30" s="5"/>
      <c r="BG30" s="5"/>
      <c r="BH30" s="5"/>
      <c r="BI30" s="5"/>
      <c r="BJ30" s="5"/>
      <c r="BQ30" s="1"/>
      <c r="BR30" s="1"/>
      <c r="BS30" s="1"/>
      <c r="BT30" s="1"/>
      <c r="BV30" s="3112"/>
      <c r="BW30" s="3112"/>
      <c r="BX30" s="3112"/>
      <c r="BY30" s="3248"/>
      <c r="BZ30" s="3249"/>
      <c r="CA30" s="3250"/>
      <c r="CB30" s="1738"/>
      <c r="CC30" s="1738"/>
      <c r="CD30" s="1864"/>
      <c r="CE30" s="266"/>
      <c r="CF30" s="266"/>
      <c r="CG30" s="266"/>
      <c r="CH30" s="5"/>
      <c r="CI30" s="5"/>
      <c r="CJ30" s="5"/>
      <c r="CK30" s="5"/>
      <c r="CL30" s="5"/>
      <c r="CM30" s="5"/>
    </row>
    <row r="31" spans="2:91" s="17" customFormat="1" ht="24.9" customHeight="1">
      <c r="B31" s="1766"/>
      <c r="C31" s="5"/>
      <c r="D31" s="1848"/>
      <c r="E31" s="5"/>
      <c r="F31" s="160"/>
      <c r="G31" s="5"/>
      <c r="H31" s="5"/>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5"/>
      <c r="AQ31" s="5"/>
      <c r="AR31" s="5"/>
      <c r="AS31" s="5"/>
      <c r="AT31" s="5"/>
      <c r="AU31" s="5"/>
      <c r="AV31" s="5"/>
      <c r="AW31" s="5"/>
      <c r="AX31" s="5"/>
      <c r="AY31" s="5"/>
      <c r="AZ31" s="5"/>
      <c r="BA31" s="5"/>
      <c r="BB31" s="5"/>
      <c r="BC31" s="5"/>
      <c r="BD31" s="5"/>
      <c r="BE31" s="5"/>
      <c r="BF31" s="5"/>
      <c r="BG31" s="5"/>
      <c r="BH31" s="5"/>
      <c r="BI31" s="5"/>
      <c r="BJ31" s="5"/>
      <c r="BQ31" s="1"/>
      <c r="BR31" s="1"/>
      <c r="BS31" s="1"/>
      <c r="BT31" s="1"/>
      <c r="BV31" s="5"/>
      <c r="BW31" s="5"/>
      <c r="BX31" s="5"/>
      <c r="BY31" s="5"/>
      <c r="BZ31" s="5"/>
      <c r="CA31" s="5"/>
      <c r="CB31" s="1738"/>
      <c r="CC31" s="1738"/>
      <c r="CD31" s="1864"/>
      <c r="CE31" s="266"/>
      <c r="CF31" s="266"/>
      <c r="CG31" s="266"/>
      <c r="CH31" s="5"/>
      <c r="CI31" s="5"/>
      <c r="CJ31" s="5"/>
      <c r="CK31" s="5"/>
      <c r="CL31" s="5"/>
      <c r="CM31" s="5"/>
    </row>
    <row r="32" spans="2:91" s="17" customFormat="1" ht="30" customHeight="1">
      <c r="B32" s="1800"/>
      <c r="C32" s="5"/>
      <c r="D32" s="266" t="s">
        <v>47</v>
      </c>
      <c r="E32" s="5"/>
      <c r="F32" s="148" t="s">
        <v>1991</v>
      </c>
      <c r="G32" s="5"/>
      <c r="H32" s="5"/>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5"/>
      <c r="AQ32" s="5"/>
      <c r="AR32" s="5"/>
      <c r="AS32" s="5"/>
      <c r="AT32" s="5"/>
      <c r="AU32" s="5"/>
      <c r="AV32" s="5"/>
      <c r="AW32" s="5"/>
      <c r="AX32" s="5"/>
      <c r="AY32" s="5"/>
      <c r="AZ32" s="5"/>
      <c r="BA32" s="5"/>
      <c r="BB32" s="5"/>
      <c r="BC32" s="5"/>
      <c r="BD32" s="5"/>
      <c r="BE32" s="5"/>
      <c r="BF32" s="5"/>
      <c r="BG32" s="5"/>
      <c r="BH32" s="5"/>
      <c r="BI32" s="5"/>
      <c r="BJ32" s="5"/>
      <c r="BQ32" s="1"/>
      <c r="BR32" s="1"/>
      <c r="BS32" s="1"/>
      <c r="BT32" s="1"/>
      <c r="BV32" s="3244" t="s">
        <v>66</v>
      </c>
      <c r="BW32" s="3112"/>
      <c r="BX32" s="3112"/>
      <c r="BY32" s="3245"/>
      <c r="BZ32" s="3246"/>
      <c r="CA32" s="3247"/>
      <c r="CB32" s="1738"/>
      <c r="CC32" s="1738"/>
      <c r="CD32" s="1864"/>
      <c r="CE32" s="266"/>
      <c r="CF32" s="266"/>
      <c r="CG32" s="266"/>
      <c r="CH32" s="5"/>
      <c r="CI32" s="5"/>
      <c r="CJ32" s="5"/>
      <c r="CK32" s="5"/>
      <c r="CL32" s="5"/>
      <c r="CM32" s="5"/>
    </row>
    <row r="33" spans="2:91" s="17" customFormat="1" ht="30" customHeight="1">
      <c r="B33" s="1800"/>
      <c r="C33" s="5"/>
      <c r="D33" s="1814"/>
      <c r="E33" s="5"/>
      <c r="F33" s="152" t="s">
        <v>1992</v>
      </c>
      <c r="G33" s="5"/>
      <c r="H33" s="5"/>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5"/>
      <c r="AQ33" s="5"/>
      <c r="AR33" s="5"/>
      <c r="AS33" s="5"/>
      <c r="AT33" s="5"/>
      <c r="AU33" s="5"/>
      <c r="AV33" s="5"/>
      <c r="AW33" s="5"/>
      <c r="AX33" s="5"/>
      <c r="AY33" s="5"/>
      <c r="AZ33" s="5"/>
      <c r="BA33" s="5"/>
      <c r="BB33" s="5"/>
      <c r="BC33" s="5"/>
      <c r="BD33" s="5"/>
      <c r="BE33" s="5"/>
      <c r="BF33" s="5"/>
      <c r="BG33" s="5"/>
      <c r="BH33" s="5"/>
      <c r="BI33" s="5"/>
      <c r="BJ33" s="5"/>
      <c r="BQ33" s="1"/>
      <c r="BR33" s="1"/>
      <c r="BS33" s="1"/>
      <c r="BT33" s="1"/>
      <c r="BV33" s="3112"/>
      <c r="BW33" s="3112"/>
      <c r="BX33" s="3112"/>
      <c r="BY33" s="3248"/>
      <c r="BZ33" s="3249"/>
      <c r="CA33" s="3250"/>
      <c r="CB33" s="1738"/>
      <c r="CC33" s="1738"/>
      <c r="CD33" s="1864"/>
      <c r="CE33" s="266"/>
      <c r="CF33" s="266"/>
      <c r="CG33" s="266"/>
      <c r="CH33" s="5"/>
      <c r="CI33" s="5"/>
      <c r="CJ33" s="5"/>
      <c r="CK33" s="5"/>
      <c r="CL33" s="5"/>
      <c r="CM33" s="5"/>
    </row>
    <row r="34" spans="2:91" s="17" customFormat="1" ht="24.9" customHeight="1">
      <c r="B34" s="1800"/>
      <c r="C34" s="5"/>
      <c r="D34" s="1814"/>
      <c r="E34" s="5"/>
      <c r="F34" s="160"/>
      <c r="G34" s="5"/>
      <c r="H34" s="5"/>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5"/>
      <c r="AQ34" s="5"/>
      <c r="AR34" s="5"/>
      <c r="AS34" s="5"/>
      <c r="AT34" s="5"/>
      <c r="AU34" s="5"/>
      <c r="AV34" s="5"/>
      <c r="AW34" s="5"/>
      <c r="AX34" s="5"/>
      <c r="AY34" s="5"/>
      <c r="AZ34" s="5"/>
      <c r="BA34" s="5"/>
      <c r="BB34" s="5"/>
      <c r="BC34" s="5"/>
      <c r="BD34" s="5"/>
      <c r="BE34" s="5"/>
      <c r="BF34" s="5"/>
      <c r="BG34" s="5"/>
      <c r="BH34" s="5"/>
      <c r="BI34" s="5"/>
      <c r="BJ34" s="5"/>
      <c r="BQ34" s="1"/>
      <c r="BR34" s="1"/>
      <c r="BS34" s="1"/>
      <c r="BT34" s="1"/>
      <c r="BV34" s="5"/>
      <c r="BW34" s="5"/>
      <c r="BX34" s="5"/>
      <c r="BY34" s="5"/>
      <c r="BZ34" s="1908"/>
      <c r="CA34" s="5"/>
      <c r="CB34" s="1738"/>
      <c r="CC34" s="1738"/>
      <c r="CD34" s="1864"/>
      <c r="CE34" s="266"/>
      <c r="CF34" s="266"/>
      <c r="CG34" s="266"/>
      <c r="CH34" s="5"/>
      <c r="CI34" s="5"/>
      <c r="CJ34" s="5"/>
      <c r="CK34" s="5"/>
      <c r="CL34" s="5"/>
      <c r="CM34" s="5"/>
    </row>
    <row r="35" spans="2:91" s="17" customFormat="1" ht="30" customHeight="1">
      <c r="B35" s="1800"/>
      <c r="C35" s="5"/>
      <c r="D35" s="1847" t="s">
        <v>72</v>
      </c>
      <c r="E35" s="5"/>
      <c r="F35" s="148" t="s">
        <v>1993</v>
      </c>
      <c r="G35" s="5"/>
      <c r="H35" s="5"/>
      <c r="I35" s="266"/>
      <c r="J35" s="266"/>
      <c r="K35" s="266"/>
      <c r="L35" s="266"/>
      <c r="M35" s="266"/>
      <c r="N35" s="266"/>
      <c r="O35" s="266"/>
      <c r="P35" s="266"/>
      <c r="Q35" s="266"/>
      <c r="R35" s="266"/>
      <c r="S35" s="266"/>
      <c r="T35" s="266"/>
      <c r="U35" s="266"/>
      <c r="V35" s="266"/>
      <c r="W35" s="266"/>
      <c r="X35" s="266"/>
      <c r="Y35" s="266"/>
      <c r="Z35" s="266"/>
      <c r="AA35" s="266"/>
      <c r="AB35" s="266"/>
      <c r="AC35" s="266"/>
      <c r="AD35" s="266"/>
      <c r="AE35" s="266"/>
      <c r="AF35" s="266"/>
      <c r="AG35" s="266"/>
      <c r="AH35" s="266"/>
      <c r="AI35" s="266"/>
      <c r="AJ35" s="266"/>
      <c r="AK35" s="266"/>
      <c r="AL35" s="266"/>
      <c r="AM35" s="266"/>
      <c r="AN35" s="266"/>
      <c r="AO35" s="266"/>
      <c r="AP35" s="5"/>
      <c r="AQ35" s="5"/>
      <c r="AR35" s="5"/>
      <c r="AS35" s="5"/>
      <c r="AT35" s="5"/>
      <c r="AU35" s="5"/>
      <c r="AV35" s="5"/>
      <c r="AW35" s="5"/>
      <c r="AX35" s="5"/>
      <c r="AY35" s="5"/>
      <c r="AZ35" s="5"/>
      <c r="BA35" s="5"/>
      <c r="BB35" s="5"/>
      <c r="BC35" s="5"/>
      <c r="BD35" s="5"/>
      <c r="BE35" s="5"/>
      <c r="BF35" s="5"/>
      <c r="BG35" s="5"/>
      <c r="BH35" s="5"/>
      <c r="BI35" s="5"/>
      <c r="BJ35" s="5"/>
      <c r="BQ35" s="1"/>
      <c r="BR35" s="1"/>
      <c r="BS35" s="1"/>
      <c r="BT35" s="1"/>
      <c r="BV35" s="3244" t="s">
        <v>67</v>
      </c>
      <c r="BW35" s="3112"/>
      <c r="BX35" s="3112"/>
      <c r="BY35" s="3245"/>
      <c r="BZ35" s="3246"/>
      <c r="CA35" s="3247"/>
      <c r="CB35" s="1738"/>
      <c r="CC35" s="1738"/>
      <c r="CD35" s="1864"/>
      <c r="CE35" s="266"/>
      <c r="CF35" s="266"/>
      <c r="CG35" s="266"/>
      <c r="CH35" s="5"/>
      <c r="CI35" s="5"/>
      <c r="CJ35" s="5"/>
      <c r="CK35" s="5"/>
      <c r="CL35" s="5"/>
      <c r="CM35" s="5"/>
    </row>
    <row r="36" spans="2:91" s="17" customFormat="1" ht="30" customHeight="1">
      <c r="B36" s="1824"/>
      <c r="C36" s="5"/>
      <c r="D36" s="1814"/>
      <c r="E36" s="5"/>
      <c r="F36" s="152" t="s">
        <v>1994</v>
      </c>
      <c r="G36" s="5"/>
      <c r="H36" s="5"/>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5"/>
      <c r="AQ36" s="5"/>
      <c r="AR36" s="5"/>
      <c r="AS36" s="5"/>
      <c r="AT36" s="5"/>
      <c r="AU36" s="5"/>
      <c r="AV36" s="5"/>
      <c r="AW36" s="5"/>
      <c r="AX36" s="5"/>
      <c r="AY36" s="5"/>
      <c r="AZ36" s="5"/>
      <c r="BA36" s="5"/>
      <c r="BB36" s="5"/>
      <c r="BC36" s="5"/>
      <c r="BD36" s="5"/>
      <c r="BE36" s="5"/>
      <c r="BF36" s="5"/>
      <c r="BG36" s="5"/>
      <c r="BH36" s="5"/>
      <c r="BI36" s="5"/>
      <c r="BJ36" s="5"/>
      <c r="BQ36" s="1"/>
      <c r="BR36" s="1"/>
      <c r="BS36" s="1"/>
      <c r="BT36" s="1"/>
      <c r="BV36" s="3112"/>
      <c r="BW36" s="3112"/>
      <c r="BX36" s="3112"/>
      <c r="BY36" s="3248"/>
      <c r="BZ36" s="3249"/>
      <c r="CA36" s="3250"/>
      <c r="CB36" s="1738"/>
      <c r="CC36" s="1738"/>
      <c r="CD36" s="1864"/>
      <c r="CE36" s="266"/>
      <c r="CF36" s="266"/>
      <c r="CG36" s="266"/>
      <c r="CH36" s="5"/>
      <c r="CI36" s="5"/>
      <c r="CJ36" s="5"/>
      <c r="CK36" s="5"/>
      <c r="CL36" s="5"/>
      <c r="CM36" s="5"/>
    </row>
    <row r="37" spans="2:91" s="17" customFormat="1" ht="24.9" customHeight="1">
      <c r="B37" s="481"/>
      <c r="C37" s="5"/>
      <c r="D37" s="1848"/>
      <c r="E37" s="5"/>
      <c r="F37" s="160"/>
      <c r="G37" s="5"/>
      <c r="H37" s="5"/>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5"/>
      <c r="AQ37" s="5"/>
      <c r="AR37" s="5"/>
      <c r="AS37" s="5"/>
      <c r="AT37" s="5"/>
      <c r="AU37" s="5"/>
      <c r="AV37" s="5"/>
      <c r="AW37" s="5"/>
      <c r="AX37" s="5"/>
      <c r="AY37" s="5"/>
      <c r="AZ37" s="5"/>
      <c r="BA37" s="5"/>
      <c r="BB37" s="5"/>
      <c r="BC37" s="5"/>
      <c r="BD37" s="5"/>
      <c r="BE37" s="5"/>
      <c r="BF37" s="5"/>
      <c r="BG37" s="5"/>
      <c r="BH37" s="5"/>
      <c r="BI37" s="5"/>
      <c r="BJ37" s="5"/>
      <c r="BQ37" s="1"/>
      <c r="BR37" s="1"/>
      <c r="BS37" s="1"/>
      <c r="BT37" s="1"/>
      <c r="BV37" s="5"/>
      <c r="BW37" s="5"/>
      <c r="BX37" s="5"/>
      <c r="BY37" s="5"/>
      <c r="BZ37" s="5"/>
      <c r="CA37" s="5"/>
      <c r="CB37" s="1738"/>
      <c r="CC37" s="1738"/>
      <c r="CD37" s="1864"/>
      <c r="CE37" s="266"/>
      <c r="CF37" s="266"/>
      <c r="CG37" s="266"/>
      <c r="CH37" s="5"/>
      <c r="CI37" s="5"/>
      <c r="CJ37" s="5"/>
      <c r="CK37" s="5"/>
      <c r="CL37" s="5"/>
      <c r="CM37" s="5"/>
    </row>
    <row r="38" spans="2:91" s="17" customFormat="1" ht="30" customHeight="1">
      <c r="B38" s="481"/>
      <c r="C38" s="5"/>
      <c r="D38" s="1847" t="s">
        <v>111</v>
      </c>
      <c r="E38" s="5"/>
      <c r="F38" s="148" t="s">
        <v>1995</v>
      </c>
      <c r="G38" s="5"/>
      <c r="H38" s="5"/>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5"/>
      <c r="AQ38" s="5"/>
      <c r="AR38" s="5"/>
      <c r="AS38" s="5"/>
      <c r="AT38" s="5"/>
      <c r="AU38" s="5"/>
      <c r="AV38" s="5"/>
      <c r="AW38" s="5"/>
      <c r="AX38" s="5"/>
      <c r="AY38" s="5"/>
      <c r="AZ38" s="5"/>
      <c r="BA38" s="5"/>
      <c r="BB38" s="5"/>
      <c r="BC38" s="5"/>
      <c r="BD38" s="5"/>
      <c r="BE38" s="5"/>
      <c r="BF38" s="5"/>
      <c r="BG38" s="5"/>
      <c r="BH38" s="5"/>
      <c r="BI38" s="5"/>
      <c r="BJ38" s="5"/>
      <c r="BQ38" s="1"/>
      <c r="BR38" s="1"/>
      <c r="BS38" s="1"/>
      <c r="BT38" s="1"/>
      <c r="BV38" s="3244" t="s">
        <v>90</v>
      </c>
      <c r="BW38" s="3112"/>
      <c r="BX38" s="3112"/>
      <c r="BY38" s="3245"/>
      <c r="BZ38" s="3246"/>
      <c r="CA38" s="3247"/>
      <c r="CB38" s="1738"/>
      <c r="CC38" s="1738"/>
      <c r="CD38" s="1864"/>
      <c r="CE38" s="266"/>
      <c r="CF38" s="266"/>
      <c r="CG38" s="266"/>
      <c r="CH38" s="5"/>
      <c r="CI38" s="5"/>
      <c r="CJ38" s="5"/>
      <c r="CK38" s="5"/>
      <c r="CL38" s="5"/>
      <c r="CM38" s="5"/>
    </row>
    <row r="39" spans="2:91" s="17" customFormat="1" ht="30" customHeight="1">
      <c r="B39" s="1766"/>
      <c r="C39" s="5"/>
      <c r="D39" s="1814"/>
      <c r="E39" s="5"/>
      <c r="F39" s="152" t="s">
        <v>1996</v>
      </c>
      <c r="G39" s="5"/>
      <c r="H39" s="5"/>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5"/>
      <c r="AQ39" s="5"/>
      <c r="AR39" s="5"/>
      <c r="AS39" s="5"/>
      <c r="AT39" s="5"/>
      <c r="AU39" s="5"/>
      <c r="AV39" s="5"/>
      <c r="AW39" s="5"/>
      <c r="AX39" s="5"/>
      <c r="AY39" s="5"/>
      <c r="AZ39" s="5"/>
      <c r="BA39" s="5"/>
      <c r="BB39" s="5"/>
      <c r="BC39" s="5"/>
      <c r="BD39" s="5"/>
      <c r="BE39" s="5"/>
      <c r="BF39" s="5"/>
      <c r="BG39" s="5"/>
      <c r="BH39" s="5"/>
      <c r="BI39" s="5"/>
      <c r="BJ39" s="5"/>
      <c r="BQ39" s="1"/>
      <c r="BR39" s="1"/>
      <c r="BS39" s="1"/>
      <c r="BT39" s="1"/>
      <c r="BV39" s="3112"/>
      <c r="BW39" s="3112"/>
      <c r="BX39" s="3112"/>
      <c r="BY39" s="3248"/>
      <c r="BZ39" s="3249"/>
      <c r="CA39" s="3250"/>
      <c r="CB39" s="1738"/>
      <c r="CC39" s="1738"/>
      <c r="CD39" s="1864"/>
      <c r="CE39" s="266"/>
      <c r="CF39" s="266"/>
      <c r="CG39" s="266"/>
      <c r="CH39" s="5"/>
      <c r="CI39" s="5"/>
      <c r="CJ39" s="5"/>
      <c r="CK39" s="5"/>
      <c r="CL39" s="5"/>
      <c r="CM39" s="5"/>
    </row>
    <row r="40" spans="2:91" s="17" customFormat="1" ht="24.9" customHeight="1">
      <c r="B40" s="1800"/>
      <c r="C40" s="5"/>
      <c r="D40" s="1848"/>
      <c r="E40" s="5"/>
      <c r="F40" s="266"/>
      <c r="G40" s="5"/>
      <c r="H40" s="5"/>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5"/>
      <c r="AQ40" s="5"/>
      <c r="AR40" s="5"/>
      <c r="AS40" s="5"/>
      <c r="AT40" s="5"/>
      <c r="AU40" s="5"/>
      <c r="AV40" s="5"/>
      <c r="AW40" s="5"/>
      <c r="AX40" s="5"/>
      <c r="AY40" s="5"/>
      <c r="AZ40" s="5"/>
      <c r="BA40" s="5"/>
      <c r="BB40" s="5"/>
      <c r="BC40" s="5"/>
      <c r="BD40" s="5"/>
      <c r="BE40" s="5"/>
      <c r="BF40" s="5"/>
      <c r="BG40" s="5"/>
      <c r="BH40" s="5"/>
      <c r="BI40" s="5"/>
      <c r="BJ40" s="5"/>
      <c r="BQ40" s="1"/>
      <c r="BR40" s="1"/>
      <c r="BS40" s="1"/>
      <c r="BT40" s="1"/>
      <c r="BV40" s="5"/>
      <c r="BW40" s="5"/>
      <c r="BX40" s="5"/>
      <c r="BY40" s="5"/>
      <c r="BZ40" s="5"/>
      <c r="CA40" s="5"/>
      <c r="CB40" s="1738"/>
      <c r="CC40" s="1738"/>
      <c r="CD40" s="1864"/>
      <c r="CE40" s="266"/>
      <c r="CF40" s="266"/>
      <c r="CG40" s="266"/>
      <c r="CH40" s="5"/>
      <c r="CI40" s="5"/>
      <c r="CJ40" s="5"/>
      <c r="CK40" s="5"/>
      <c r="CL40" s="5"/>
      <c r="CM40" s="5"/>
    </row>
    <row r="41" spans="2:91" s="17" customFormat="1" ht="30" customHeight="1">
      <c r="B41" s="1800"/>
      <c r="C41" s="5"/>
      <c r="D41" s="1847" t="s">
        <v>112</v>
      </c>
      <c r="E41" s="5"/>
      <c r="F41" s="266" t="s">
        <v>1997</v>
      </c>
      <c r="G41" s="5"/>
      <c r="H41" s="5"/>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5"/>
      <c r="AQ41" s="5"/>
      <c r="AR41" s="5"/>
      <c r="AS41" s="5"/>
      <c r="AT41" s="5"/>
      <c r="AU41" s="5"/>
      <c r="AV41" s="5"/>
      <c r="AW41" s="5"/>
      <c r="AX41" s="5"/>
      <c r="AY41" s="5"/>
      <c r="AZ41" s="5"/>
      <c r="BA41" s="5"/>
      <c r="BB41" s="5"/>
      <c r="BC41" s="5"/>
      <c r="BD41" s="5"/>
      <c r="BE41" s="5"/>
      <c r="BF41" s="5"/>
      <c r="BG41" s="5"/>
      <c r="BH41" s="5"/>
      <c r="BI41" s="5"/>
      <c r="BJ41" s="5"/>
      <c r="BQ41" s="1"/>
      <c r="BR41" s="1"/>
      <c r="BS41" s="1"/>
      <c r="BT41" s="1"/>
      <c r="BV41" s="3244" t="s">
        <v>283</v>
      </c>
      <c r="BW41" s="3112"/>
      <c r="BX41" s="3112"/>
      <c r="BY41" s="3245"/>
      <c r="BZ41" s="3246"/>
      <c r="CA41" s="3247"/>
      <c r="CB41" s="1738"/>
      <c r="CC41" s="1738"/>
      <c r="CD41" s="1864"/>
      <c r="CE41" s="266"/>
      <c r="CF41" s="266"/>
      <c r="CG41" s="266"/>
      <c r="CH41" s="5"/>
      <c r="CI41" s="5"/>
      <c r="CJ41" s="5"/>
      <c r="CK41" s="5"/>
      <c r="CL41" s="5"/>
      <c r="CM41" s="5"/>
    </row>
    <row r="42" spans="2:91" s="17" customFormat="1" ht="30" customHeight="1">
      <c r="B42" s="1800"/>
      <c r="C42" s="5"/>
      <c r="D42" s="5"/>
      <c r="E42" s="5"/>
      <c r="F42" s="159" t="s">
        <v>1998</v>
      </c>
      <c r="G42" s="5"/>
      <c r="H42" s="5"/>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5"/>
      <c r="AQ42" s="5"/>
      <c r="AR42" s="5"/>
      <c r="AS42" s="5"/>
      <c r="AT42" s="5"/>
      <c r="AU42" s="5"/>
      <c r="AV42" s="5"/>
      <c r="AW42" s="5"/>
      <c r="AX42" s="5"/>
      <c r="AY42" s="5"/>
      <c r="AZ42" s="5"/>
      <c r="BA42" s="5"/>
      <c r="BB42" s="5"/>
      <c r="BC42" s="5"/>
      <c r="BD42" s="5"/>
      <c r="BE42" s="5"/>
      <c r="BF42" s="5"/>
      <c r="BG42" s="5"/>
      <c r="BH42" s="5"/>
      <c r="BI42" s="5"/>
      <c r="BJ42" s="5"/>
      <c r="BQ42" s="1"/>
      <c r="BR42" s="1"/>
      <c r="BS42" s="1"/>
      <c r="BT42" s="1"/>
      <c r="BV42" s="3112"/>
      <c r="BW42" s="3112"/>
      <c r="BX42" s="3112"/>
      <c r="BY42" s="3248"/>
      <c r="BZ42" s="3249"/>
      <c r="CA42" s="3250"/>
      <c r="CB42" s="1738"/>
      <c r="CC42" s="1738"/>
      <c r="CD42" s="1864"/>
      <c r="CE42" s="266"/>
      <c r="CF42" s="266"/>
      <c r="CG42" s="266"/>
      <c r="CH42" s="5"/>
      <c r="CI42" s="5"/>
      <c r="CJ42" s="5"/>
      <c r="CK42" s="5"/>
      <c r="CL42" s="5"/>
      <c r="CM42" s="5"/>
    </row>
    <row r="43" spans="2:91" s="17" customFormat="1" ht="24.9" customHeight="1">
      <c r="B43" s="1766"/>
      <c r="C43" s="5"/>
      <c r="D43" s="5"/>
      <c r="E43" s="5"/>
      <c r="F43" s="266"/>
      <c r="G43" s="5"/>
      <c r="H43" s="5"/>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5"/>
      <c r="AQ43" s="5"/>
      <c r="AR43" s="5"/>
      <c r="AS43" s="5"/>
      <c r="AT43" s="5"/>
      <c r="AU43" s="5"/>
      <c r="AV43" s="5"/>
      <c r="AW43" s="5"/>
      <c r="AX43" s="5"/>
      <c r="AY43" s="5"/>
      <c r="AZ43" s="5"/>
      <c r="BA43" s="5"/>
      <c r="BB43" s="5"/>
      <c r="BC43" s="5"/>
      <c r="BD43" s="5"/>
      <c r="BE43" s="5"/>
      <c r="BF43" s="5"/>
      <c r="BG43" s="5"/>
      <c r="BH43" s="5"/>
      <c r="BI43" s="5"/>
      <c r="BJ43" s="5"/>
      <c r="BQ43" s="1"/>
      <c r="BR43" s="1"/>
      <c r="BS43" s="1"/>
      <c r="BT43" s="1"/>
      <c r="BV43" s="5"/>
      <c r="BW43" s="5"/>
      <c r="BX43" s="5"/>
      <c r="BY43" s="5"/>
      <c r="BZ43" s="5"/>
      <c r="CA43" s="5"/>
      <c r="CB43" s="1738"/>
      <c r="CC43" s="1738"/>
      <c r="CD43" s="1767"/>
      <c r="CH43" s="1738"/>
      <c r="CI43" s="1738"/>
      <c r="CJ43" s="1738"/>
      <c r="CK43" s="1738"/>
    </row>
    <row r="44" spans="2:91" s="17" customFormat="1" ht="30" customHeight="1">
      <c r="B44" s="1824"/>
      <c r="C44" s="5"/>
      <c r="D44" s="35" t="s">
        <v>116</v>
      </c>
      <c r="E44" s="5"/>
      <c r="F44" s="266" t="s">
        <v>1999</v>
      </c>
      <c r="G44" s="5"/>
      <c r="H44" s="5"/>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5"/>
      <c r="AQ44" s="5"/>
      <c r="AR44" s="5"/>
      <c r="AS44" s="5"/>
      <c r="AT44" s="5"/>
      <c r="AU44" s="5"/>
      <c r="AV44" s="5"/>
      <c r="AW44" s="5"/>
      <c r="AX44" s="5"/>
      <c r="AY44" s="5"/>
      <c r="AZ44" s="5"/>
      <c r="BA44" s="5"/>
      <c r="BB44" s="5"/>
      <c r="BC44" s="5"/>
      <c r="BD44" s="5"/>
      <c r="BE44" s="5"/>
      <c r="BF44" s="5"/>
      <c r="BG44" s="5"/>
      <c r="BH44" s="5"/>
      <c r="BI44" s="5"/>
      <c r="BJ44" s="5"/>
      <c r="BQ44" s="1"/>
      <c r="BR44" s="1"/>
      <c r="BS44" s="1"/>
      <c r="BT44" s="1"/>
      <c r="BV44" s="3244" t="s">
        <v>850</v>
      </c>
      <c r="BW44" s="3112"/>
      <c r="BX44" s="3112"/>
      <c r="BY44" s="3245"/>
      <c r="BZ44" s="3246"/>
      <c r="CA44" s="3247"/>
      <c r="CB44" s="1738"/>
      <c r="CC44" s="1738"/>
      <c r="CD44" s="1828"/>
      <c r="CH44" s="1738"/>
      <c r="CI44" s="1738"/>
      <c r="CJ44" s="1738"/>
      <c r="CK44" s="1738"/>
    </row>
    <row r="45" spans="2:91" s="17" customFormat="1" ht="30" customHeight="1">
      <c r="B45" s="481"/>
      <c r="C45" s="5"/>
      <c r="D45" s="35"/>
      <c r="E45" s="5"/>
      <c r="F45" s="159" t="s">
        <v>2000</v>
      </c>
      <c r="G45" s="5"/>
      <c r="H45" s="5"/>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5"/>
      <c r="AQ45" s="5"/>
      <c r="AR45" s="5"/>
      <c r="AS45" s="5"/>
      <c r="AT45" s="5"/>
      <c r="AU45" s="5"/>
      <c r="AV45" s="5"/>
      <c r="AW45" s="5"/>
      <c r="AX45" s="5"/>
      <c r="AY45" s="5"/>
      <c r="AZ45" s="5"/>
      <c r="BA45" s="5"/>
      <c r="BB45" s="5"/>
      <c r="BC45" s="5"/>
      <c r="BD45" s="5"/>
      <c r="BE45" s="5"/>
      <c r="BF45" s="5"/>
      <c r="BG45" s="5"/>
      <c r="BH45" s="5"/>
      <c r="BI45" s="5"/>
      <c r="BJ45" s="5"/>
      <c r="BQ45" s="1"/>
      <c r="BR45" s="1"/>
      <c r="BS45" s="1"/>
      <c r="BT45" s="1"/>
      <c r="BV45" s="3112"/>
      <c r="BW45" s="3112"/>
      <c r="BX45" s="3112"/>
      <c r="BY45" s="3248"/>
      <c r="BZ45" s="3249"/>
      <c r="CA45" s="3250"/>
      <c r="CB45" s="1738"/>
      <c r="CC45" s="1738"/>
      <c r="CD45" s="1828"/>
      <c r="CH45" s="1738"/>
      <c r="CI45" s="1738"/>
      <c r="CJ45" s="1738"/>
      <c r="CK45" s="1738"/>
    </row>
    <row r="46" spans="2:91" s="17" customFormat="1" ht="24.9" customHeight="1">
      <c r="B46" s="481"/>
      <c r="C46" s="5"/>
      <c r="D46" s="35"/>
      <c r="E46" s="5"/>
      <c r="F46" s="266"/>
      <c r="G46" s="5"/>
      <c r="H46" s="5"/>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5"/>
      <c r="AQ46" s="5"/>
      <c r="AR46" s="5"/>
      <c r="AS46" s="5"/>
      <c r="AT46" s="5"/>
      <c r="AU46" s="5"/>
      <c r="AV46" s="5"/>
      <c r="AW46" s="5"/>
      <c r="AX46" s="5"/>
      <c r="AY46" s="5"/>
      <c r="AZ46" s="5"/>
      <c r="BA46" s="5"/>
      <c r="BB46" s="5"/>
      <c r="BC46" s="5"/>
      <c r="BD46" s="5"/>
      <c r="BE46" s="5"/>
      <c r="BF46" s="5"/>
      <c r="BG46" s="5"/>
      <c r="BH46" s="5"/>
      <c r="BI46" s="5"/>
      <c r="BJ46" s="5"/>
      <c r="BQ46" s="1"/>
      <c r="BR46" s="1"/>
      <c r="BS46" s="1"/>
      <c r="BT46" s="1"/>
      <c r="BV46" s="5"/>
      <c r="BW46" s="5"/>
      <c r="BX46" s="5"/>
      <c r="BY46" s="5"/>
      <c r="BZ46" s="5"/>
      <c r="CA46" s="5"/>
      <c r="CB46" s="1738"/>
      <c r="CC46" s="1738"/>
      <c r="CD46" s="1767"/>
      <c r="CH46" s="1738"/>
      <c r="CI46" s="1738"/>
      <c r="CJ46" s="1738"/>
      <c r="CK46" s="1738"/>
    </row>
    <row r="47" spans="2:91" s="17" customFormat="1" ht="30" customHeight="1">
      <c r="B47" s="1766"/>
      <c r="C47" s="5"/>
      <c r="D47" s="35" t="s">
        <v>119</v>
      </c>
      <c r="E47" s="5"/>
      <c r="F47" s="266" t="s">
        <v>73</v>
      </c>
      <c r="G47" s="5"/>
      <c r="H47" s="5"/>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5"/>
      <c r="AQ47" s="5"/>
      <c r="AR47" s="5"/>
      <c r="AS47" s="5"/>
      <c r="AT47" s="5"/>
      <c r="AU47" s="5"/>
      <c r="AV47" s="5"/>
      <c r="AW47" s="5"/>
      <c r="AX47" s="5"/>
      <c r="AY47" s="5"/>
      <c r="AZ47" s="5"/>
      <c r="BA47" s="5"/>
      <c r="BB47" s="5"/>
      <c r="BC47" s="5"/>
      <c r="BD47" s="5"/>
      <c r="BE47" s="5"/>
      <c r="BF47" s="5"/>
      <c r="BG47" s="5"/>
      <c r="BH47" s="5"/>
      <c r="BI47" s="5"/>
      <c r="BJ47" s="5"/>
      <c r="BQ47" s="1"/>
      <c r="BR47" s="1"/>
      <c r="BS47" s="1"/>
      <c r="BT47" s="1"/>
      <c r="BV47" s="3244" t="s">
        <v>625</v>
      </c>
      <c r="BW47" s="3112"/>
      <c r="BX47" s="3112"/>
      <c r="BY47" s="3245"/>
      <c r="BZ47" s="3246"/>
      <c r="CA47" s="3247"/>
      <c r="CB47" s="1738"/>
      <c r="CC47" s="1738"/>
      <c r="CD47" s="1767"/>
      <c r="CH47" s="1738"/>
      <c r="CI47" s="1738"/>
      <c r="CJ47" s="1738"/>
      <c r="CK47" s="1738"/>
    </row>
    <row r="48" spans="2:91" s="17" customFormat="1" ht="30" customHeight="1">
      <c r="B48" s="1800"/>
      <c r="C48" s="5"/>
      <c r="D48" s="35"/>
      <c r="E48" s="5"/>
      <c r="F48" s="159" t="s">
        <v>2001</v>
      </c>
      <c r="G48" s="5"/>
      <c r="H48" s="5"/>
      <c r="I48" s="159"/>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5"/>
      <c r="AQ48" s="5"/>
      <c r="AR48" s="5"/>
      <c r="AS48" s="5"/>
      <c r="AT48" s="5"/>
      <c r="AU48" s="5"/>
      <c r="AV48" s="5"/>
      <c r="AW48" s="5"/>
      <c r="AX48" s="5"/>
      <c r="AY48" s="5"/>
      <c r="AZ48" s="5"/>
      <c r="BA48" s="5"/>
      <c r="BB48" s="5"/>
      <c r="BC48" s="5"/>
      <c r="BD48" s="5"/>
      <c r="BE48" s="5"/>
      <c r="BF48" s="5"/>
      <c r="BG48" s="5"/>
      <c r="BH48" s="5"/>
      <c r="BI48" s="5"/>
      <c r="BJ48" s="5"/>
      <c r="BQ48" s="1"/>
      <c r="BR48" s="1"/>
      <c r="BS48" s="1"/>
      <c r="BT48" s="1"/>
      <c r="BV48" s="3112"/>
      <c r="BW48" s="3112"/>
      <c r="BX48" s="3112"/>
      <c r="BY48" s="3248"/>
      <c r="BZ48" s="3249"/>
      <c r="CA48" s="3250"/>
      <c r="CB48" s="1738"/>
      <c r="CC48" s="1738"/>
      <c r="CD48" s="1767"/>
      <c r="CH48" s="1738"/>
      <c r="CI48" s="1738"/>
      <c r="CJ48" s="1738"/>
      <c r="CK48" s="1738"/>
    </row>
    <row r="49" spans="2:126" s="17" customFormat="1" ht="39.9" customHeight="1">
      <c r="B49" s="1821"/>
      <c r="C49" s="1795"/>
      <c r="D49" s="1795"/>
      <c r="E49" s="1795"/>
      <c r="F49" s="1795"/>
      <c r="G49" s="1795"/>
      <c r="H49" s="1795"/>
      <c r="I49" s="1795"/>
      <c r="J49" s="1795"/>
      <c r="K49" s="1795"/>
      <c r="L49" s="1795"/>
      <c r="M49" s="1795"/>
      <c r="N49" s="1795"/>
      <c r="O49" s="1795"/>
      <c r="P49" s="1795"/>
      <c r="Q49" s="1795"/>
      <c r="R49" s="1795"/>
      <c r="S49" s="1795"/>
      <c r="T49" s="1795"/>
      <c r="U49" s="1795"/>
      <c r="V49" s="1795"/>
      <c r="W49" s="1795"/>
      <c r="X49" s="1795"/>
      <c r="Y49" s="1795"/>
      <c r="Z49" s="1795"/>
      <c r="AA49" s="1795"/>
      <c r="AB49" s="1795"/>
      <c r="AC49" s="1795"/>
      <c r="AD49" s="1795"/>
      <c r="AE49" s="1795"/>
      <c r="AF49" s="1795"/>
      <c r="AG49" s="1795"/>
      <c r="AH49" s="1795"/>
      <c r="AI49" s="1795"/>
      <c r="AJ49" s="1795"/>
      <c r="AK49" s="1795"/>
      <c r="AL49" s="1795"/>
      <c r="AM49" s="1795"/>
      <c r="AN49" s="1795"/>
      <c r="AO49" s="1795"/>
      <c r="AP49" s="1795"/>
      <c r="AQ49" s="1795"/>
      <c r="AR49" s="1795"/>
      <c r="AS49" s="1795"/>
      <c r="AT49" s="1795"/>
      <c r="AU49" s="1795"/>
      <c r="AV49" s="1795"/>
      <c r="AW49" s="1795"/>
      <c r="AX49" s="1795"/>
      <c r="AY49" s="1795"/>
      <c r="AZ49" s="1795"/>
      <c r="BA49" s="1795"/>
      <c r="BB49" s="1795"/>
      <c r="BC49" s="1795"/>
      <c r="BD49" s="1795"/>
      <c r="BE49" s="1795"/>
      <c r="BF49" s="1795"/>
      <c r="BG49" s="1795"/>
      <c r="BH49" s="1795"/>
      <c r="BI49" s="1795"/>
      <c r="BJ49" s="1795"/>
      <c r="BK49" s="1795"/>
      <c r="BL49" s="1795"/>
      <c r="BM49" s="1795"/>
      <c r="BN49" s="1795"/>
      <c r="BO49" s="1795"/>
      <c r="BP49" s="1795"/>
      <c r="BQ49" s="1795"/>
      <c r="BR49" s="1795"/>
      <c r="BS49" s="1795"/>
      <c r="BT49" s="1795"/>
      <c r="BU49" s="1795"/>
      <c r="BV49" s="1795"/>
      <c r="BW49" s="1795"/>
      <c r="BX49" s="1795"/>
      <c r="BY49" s="1795"/>
      <c r="BZ49" s="1795"/>
      <c r="CA49" s="1795"/>
      <c r="CB49" s="1795"/>
      <c r="CC49" s="1795"/>
      <c r="CD49" s="1841"/>
      <c r="CH49" s="1738"/>
      <c r="CI49" s="1738"/>
      <c r="CJ49" s="1738"/>
      <c r="CK49" s="1738"/>
    </row>
    <row r="50" spans="2:126" s="17" customFormat="1" ht="39.9" customHeight="1">
      <c r="B50" s="1800"/>
      <c r="C50" s="1738"/>
      <c r="D50" s="1738"/>
      <c r="E50" s="1738"/>
      <c r="F50" s="1738"/>
      <c r="G50" s="1738"/>
      <c r="H50" s="1738"/>
      <c r="I50" s="1738"/>
      <c r="J50" s="1738"/>
      <c r="K50" s="1738"/>
      <c r="L50" s="1738"/>
      <c r="M50" s="1738"/>
      <c r="N50" s="1738"/>
      <c r="O50" s="1738"/>
      <c r="P50" s="1738"/>
      <c r="Q50" s="1738"/>
      <c r="R50" s="1738"/>
      <c r="S50" s="1738"/>
      <c r="T50" s="1738"/>
      <c r="U50" s="1738"/>
      <c r="V50" s="1738"/>
      <c r="W50" s="1738"/>
      <c r="X50" s="1738"/>
      <c r="Y50" s="1738"/>
      <c r="Z50" s="1738"/>
      <c r="AA50" s="1738"/>
      <c r="AB50" s="1738"/>
      <c r="AC50" s="1738"/>
      <c r="AD50" s="1738"/>
      <c r="AE50" s="1738"/>
      <c r="AF50" s="1738"/>
      <c r="AG50" s="1738"/>
      <c r="AH50" s="1738"/>
      <c r="AI50" s="1738"/>
      <c r="AJ50" s="1738"/>
      <c r="AK50" s="1738"/>
      <c r="AL50" s="1738"/>
      <c r="AM50" s="1738"/>
      <c r="AN50" s="1738"/>
      <c r="AO50" s="1738"/>
      <c r="AP50" s="1738"/>
      <c r="AQ50" s="1738"/>
      <c r="AR50" s="1738"/>
      <c r="AS50" s="1738"/>
      <c r="AT50" s="1738"/>
      <c r="AU50" s="1738"/>
      <c r="AV50" s="1738"/>
      <c r="AW50" s="1738"/>
      <c r="AX50" s="1738"/>
      <c r="AY50" s="1738"/>
      <c r="AZ50" s="1738"/>
      <c r="BA50" s="1738"/>
      <c r="BB50" s="1738"/>
      <c r="BC50" s="1738"/>
      <c r="BD50" s="1738"/>
      <c r="BE50" s="1738"/>
      <c r="BF50" s="1738"/>
      <c r="BG50" s="1738"/>
      <c r="BH50" s="1738"/>
      <c r="BI50" s="1738"/>
      <c r="BJ50" s="1738"/>
      <c r="BK50" s="1738"/>
      <c r="BL50" s="1738"/>
      <c r="BM50" s="1738"/>
      <c r="BN50" s="1738"/>
      <c r="BO50" s="1738"/>
      <c r="BP50" s="1738"/>
      <c r="BQ50" s="1738"/>
      <c r="BR50" s="1738"/>
      <c r="BS50" s="1738"/>
      <c r="BT50" s="1738"/>
      <c r="BU50" s="1738"/>
      <c r="BV50" s="1738"/>
      <c r="BW50" s="1738"/>
      <c r="BX50" s="1738"/>
      <c r="BY50" s="1738"/>
      <c r="BZ50" s="1738"/>
      <c r="CA50" s="1738"/>
      <c r="CB50" s="1738"/>
      <c r="CC50" s="1738"/>
      <c r="CD50" s="1815"/>
      <c r="CH50" s="1738"/>
      <c r="CI50" s="1738"/>
      <c r="CJ50" s="1738"/>
      <c r="CK50" s="1738"/>
    </row>
    <row r="51" spans="2:126" s="17" customFormat="1" ht="30" customHeight="1">
      <c r="B51" s="1800"/>
      <c r="C51" s="35" t="s">
        <v>2002</v>
      </c>
      <c r="D51" s="266" t="s">
        <v>2003</v>
      </c>
      <c r="E51" s="35"/>
      <c r="F51" s="266"/>
      <c r="G51" s="1812"/>
      <c r="H51" s="5"/>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1"/>
      <c r="BP51" s="1"/>
      <c r="BQ51" s="1"/>
      <c r="BR51" s="1"/>
      <c r="BS51" s="1"/>
      <c r="BT51" s="1"/>
      <c r="BU51" s="1"/>
      <c r="BV51" s="1"/>
      <c r="BW51" s="1"/>
      <c r="BX51" s="1"/>
      <c r="BY51" s="5"/>
      <c r="BZ51" s="5"/>
      <c r="CA51" s="5"/>
      <c r="CB51" s="5"/>
      <c r="CC51" s="5"/>
      <c r="CD51" s="1751"/>
      <c r="CE51" s="5"/>
      <c r="CF51" s="5"/>
      <c r="CH51" s="1738"/>
      <c r="CI51" s="1738"/>
      <c r="CJ51" s="1738"/>
      <c r="CK51" s="1738"/>
    </row>
    <row r="52" spans="2:126" s="17" customFormat="1" ht="30" customHeight="1">
      <c r="B52" s="1824"/>
      <c r="C52" s="5"/>
      <c r="D52" s="266" t="s">
        <v>2004</v>
      </c>
      <c r="E52" s="35"/>
      <c r="F52" s="266"/>
      <c r="G52" s="1812"/>
      <c r="H52" s="5"/>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1"/>
      <c r="BP52" s="1"/>
      <c r="BQ52" s="1"/>
      <c r="BR52" s="1"/>
      <c r="BS52" s="1"/>
      <c r="BT52" s="1"/>
      <c r="BU52" s="1"/>
      <c r="BV52" s="1"/>
      <c r="BW52" s="1"/>
      <c r="BX52" s="1"/>
      <c r="BY52" s="5"/>
      <c r="BZ52" s="5"/>
      <c r="CA52" s="5"/>
      <c r="CB52" s="5"/>
      <c r="CC52" s="5"/>
      <c r="CD52" s="1751"/>
      <c r="CE52" s="5"/>
      <c r="CF52" s="5"/>
      <c r="CH52" s="1738"/>
      <c r="CI52" s="1738"/>
      <c r="CJ52" s="1738"/>
      <c r="CK52" s="1738"/>
    </row>
    <row r="53" spans="2:126" s="17" customFormat="1" ht="30" customHeight="1">
      <c r="B53" s="481"/>
      <c r="C53" s="5"/>
      <c r="D53" s="159" t="s">
        <v>2005</v>
      </c>
      <c r="E53" s="35"/>
      <c r="F53" s="266"/>
      <c r="G53" s="1812"/>
      <c r="H53" s="5"/>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1"/>
      <c r="BP53" s="1"/>
      <c r="BQ53" s="1"/>
      <c r="BR53" s="1"/>
      <c r="BS53" s="1"/>
      <c r="BT53" s="1"/>
      <c r="BU53" s="1"/>
      <c r="BV53" s="1"/>
      <c r="BW53" s="1"/>
      <c r="BX53" s="1"/>
      <c r="BY53" s="5"/>
      <c r="BZ53" s="5"/>
      <c r="CA53" s="5"/>
      <c r="CB53" s="5"/>
      <c r="CC53" s="5"/>
      <c r="CD53" s="1751"/>
      <c r="CE53" s="5"/>
      <c r="CF53" s="5"/>
      <c r="CH53" s="1738"/>
      <c r="CI53" s="1738"/>
      <c r="CJ53" s="1738"/>
      <c r="CK53" s="1738"/>
    </row>
    <row r="54" spans="2:126" s="17" customFormat="1" ht="39.9" customHeight="1">
      <c r="B54" s="1766"/>
      <c r="C54" s="5"/>
      <c r="D54" s="159" t="s">
        <v>2006</v>
      </c>
      <c r="E54" s="35"/>
      <c r="F54" s="266"/>
      <c r="G54" s="1812"/>
      <c r="H54" s="5"/>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5"/>
      <c r="AQ54" s="5"/>
      <c r="AR54" s="5"/>
      <c r="AS54" s="5"/>
      <c r="AT54" s="5"/>
      <c r="AU54" s="5"/>
      <c r="AV54" s="5"/>
      <c r="AW54" s="5"/>
      <c r="AX54" s="5"/>
      <c r="AY54" s="5"/>
      <c r="AZ54" s="5"/>
      <c r="BA54" s="5"/>
      <c r="BB54" s="5"/>
      <c r="BC54" s="5"/>
      <c r="BD54" s="5"/>
      <c r="BE54" s="5"/>
      <c r="BF54" s="5"/>
      <c r="BG54" s="5"/>
      <c r="BH54" s="5"/>
      <c r="BI54" s="5"/>
      <c r="BJ54" s="5"/>
      <c r="BK54" s="5"/>
      <c r="BL54" s="5"/>
      <c r="BM54" s="5"/>
      <c r="BT54" s="1"/>
      <c r="BU54" s="1"/>
      <c r="BV54" s="1"/>
      <c r="BW54" s="1"/>
      <c r="BX54" s="1"/>
      <c r="BY54" s="5"/>
      <c r="BZ54" s="5"/>
      <c r="CA54" s="5"/>
      <c r="CB54" s="5"/>
      <c r="CC54" s="5"/>
      <c r="CD54" s="1751"/>
      <c r="CE54" s="5"/>
      <c r="CF54" s="5"/>
      <c r="CH54" s="1738"/>
      <c r="CI54" s="1738"/>
      <c r="CJ54" s="1738"/>
      <c r="CK54" s="1738"/>
      <c r="CL54" s="1738"/>
      <c r="CM54" s="1738"/>
      <c r="CN54" s="1738"/>
      <c r="CO54" s="1738"/>
      <c r="CP54" s="1738"/>
      <c r="CQ54" s="1738"/>
      <c r="CR54" s="1738"/>
      <c r="CS54" s="1738"/>
      <c r="CT54" s="1738"/>
      <c r="CU54" s="1738"/>
      <c r="CV54" s="1738"/>
      <c r="CW54" s="1738"/>
      <c r="CX54" s="1738"/>
      <c r="CY54" s="1738"/>
      <c r="CZ54" s="1738"/>
      <c r="DA54" s="1738"/>
      <c r="DB54" s="1738"/>
      <c r="DC54" s="1738"/>
      <c r="DD54" s="1738"/>
      <c r="DE54" s="1738"/>
      <c r="DF54" s="1738"/>
      <c r="DG54" s="1738"/>
      <c r="DH54" s="1738"/>
      <c r="DI54" s="1738"/>
      <c r="DJ54" s="1738"/>
      <c r="DK54" s="1738"/>
      <c r="DL54" s="1738"/>
      <c r="DM54" s="1738"/>
      <c r="DN54" s="1738"/>
      <c r="DO54" s="1738"/>
      <c r="DP54" s="1738"/>
      <c r="DQ54" s="1738"/>
      <c r="DR54" s="1738"/>
      <c r="DS54" s="1738"/>
      <c r="DT54" s="1738"/>
      <c r="DU54" s="1738"/>
      <c r="DV54" s="1738"/>
    </row>
    <row r="55" spans="2:126" s="17" customFormat="1" ht="30" customHeight="1">
      <c r="B55" s="1800"/>
      <c r="C55" s="5"/>
      <c r="D55" s="35"/>
      <c r="E55" s="35"/>
      <c r="F55" s="266"/>
      <c r="G55" s="1812"/>
      <c r="H55" s="5"/>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5"/>
      <c r="AQ55" s="5"/>
      <c r="AR55" s="5"/>
      <c r="AS55" s="5"/>
      <c r="AT55" s="5"/>
      <c r="AU55" s="5"/>
      <c r="AV55" s="5"/>
      <c r="AW55" s="5"/>
      <c r="AX55" s="5"/>
      <c r="AY55" s="5"/>
      <c r="AZ55" s="5"/>
      <c r="BA55" s="5"/>
      <c r="BB55" s="5"/>
      <c r="BC55" s="5"/>
      <c r="BD55" s="5"/>
      <c r="BE55" s="5"/>
      <c r="BF55" s="5"/>
      <c r="BG55" s="5"/>
      <c r="BH55" s="5"/>
      <c r="BI55" s="5"/>
      <c r="BJ55" s="5"/>
      <c r="BK55" s="5"/>
      <c r="BL55" s="5"/>
      <c r="BM55" s="5"/>
      <c r="BV55" s="1804"/>
      <c r="BW55" s="1804"/>
      <c r="BX55" s="1804"/>
      <c r="BY55" s="1008" t="s">
        <v>1986</v>
      </c>
      <c r="BZ55" s="1804"/>
      <c r="CA55" s="1804"/>
      <c r="CD55" s="789"/>
      <c r="CH55" s="1738"/>
      <c r="CI55" s="1738"/>
      <c r="CJ55" s="1738"/>
      <c r="CK55" s="1738"/>
      <c r="CL55" s="1738"/>
      <c r="CM55" s="1738"/>
      <c r="CN55" s="1738"/>
      <c r="CO55" s="1738"/>
      <c r="CP55" s="1738"/>
      <c r="CQ55" s="1738"/>
      <c r="CR55" s="1738"/>
      <c r="CS55" s="1738"/>
      <c r="CT55" s="1738"/>
      <c r="CU55" s="1738"/>
      <c r="CV55" s="1738"/>
      <c r="CW55" s="1738"/>
      <c r="CX55" s="1738"/>
      <c r="CY55" s="1738"/>
      <c r="CZ55" s="1738"/>
      <c r="DA55" s="1738"/>
      <c r="DB55" s="1738"/>
      <c r="DC55" s="1738"/>
      <c r="DD55" s="1738"/>
      <c r="DE55" s="1738"/>
      <c r="DF55" s="1738"/>
      <c r="DG55" s="1738"/>
      <c r="DH55" s="1738"/>
      <c r="DI55" s="1738"/>
      <c r="DJ55" s="1738"/>
      <c r="DK55" s="1738"/>
      <c r="DL55" s="1738"/>
      <c r="DM55" s="1738"/>
      <c r="DN55" s="1738"/>
      <c r="DO55" s="1738"/>
      <c r="DP55" s="1738"/>
      <c r="DQ55" s="1738"/>
      <c r="DR55" s="1738"/>
      <c r="DS55" s="1738"/>
      <c r="DT55" s="1738"/>
      <c r="DU55" s="1738"/>
      <c r="DV55" s="1738"/>
    </row>
    <row r="56" spans="2:126" s="17" customFormat="1" ht="30" customHeight="1">
      <c r="B56" s="1800"/>
      <c r="C56" s="5"/>
      <c r="D56" s="1847" t="s">
        <v>19</v>
      </c>
      <c r="E56" s="35"/>
      <c r="F56" s="148" t="s">
        <v>2007</v>
      </c>
      <c r="G56" s="1812"/>
      <c r="H56" s="5"/>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5"/>
      <c r="AQ56" s="5"/>
      <c r="AR56" s="5"/>
      <c r="AS56" s="5"/>
      <c r="AT56" s="5"/>
      <c r="AU56" s="5"/>
      <c r="AV56" s="5"/>
      <c r="AW56" s="5"/>
      <c r="AX56" s="5"/>
      <c r="AY56" s="5"/>
      <c r="AZ56" s="5"/>
      <c r="BA56" s="5"/>
      <c r="BB56" s="5"/>
      <c r="BC56" s="5"/>
      <c r="BD56" s="5"/>
      <c r="BE56" s="5"/>
      <c r="BF56" s="5"/>
      <c r="BG56" s="5"/>
      <c r="BH56" s="5"/>
      <c r="BI56" s="5"/>
      <c r="BJ56" s="5"/>
      <c r="BK56" s="5"/>
      <c r="BL56" s="5"/>
      <c r="BM56" s="5"/>
      <c r="BV56" s="3244" t="s">
        <v>989</v>
      </c>
      <c r="BW56" s="3112"/>
      <c r="BX56" s="3112"/>
      <c r="BY56" s="3245"/>
      <c r="BZ56" s="3246"/>
      <c r="CA56" s="3247"/>
      <c r="CD56" s="789"/>
      <c r="CH56" s="1738"/>
      <c r="CI56" s="1738"/>
      <c r="CJ56" s="1738"/>
      <c r="CK56" s="1738"/>
      <c r="CL56" s="1738"/>
      <c r="CM56" s="1738"/>
      <c r="CN56" s="1738"/>
      <c r="CO56" s="1738"/>
      <c r="CP56" s="1738"/>
      <c r="CQ56" s="1738"/>
      <c r="CR56" s="1738"/>
      <c r="CS56" s="1738"/>
      <c r="CT56" s="1738"/>
      <c r="CU56" s="1738"/>
      <c r="CV56" s="1738"/>
      <c r="CW56" s="1738"/>
      <c r="CX56" s="1738"/>
      <c r="CY56" s="1738"/>
      <c r="CZ56" s="1738"/>
      <c r="DA56" s="1738"/>
      <c r="DB56" s="1738"/>
      <c r="DC56" s="1738"/>
      <c r="DD56" s="1738"/>
      <c r="DE56" s="1738"/>
      <c r="DF56" s="1738"/>
      <c r="DG56" s="1738"/>
      <c r="DH56" s="1738"/>
      <c r="DI56" s="1738"/>
      <c r="DJ56" s="1738"/>
      <c r="DK56" s="1738"/>
      <c r="DL56" s="1738"/>
      <c r="DM56" s="1738"/>
      <c r="DN56" s="1738"/>
      <c r="DO56" s="1738"/>
      <c r="DP56" s="1738"/>
      <c r="DQ56" s="1738"/>
      <c r="DR56" s="1738"/>
      <c r="DS56" s="1738"/>
      <c r="DT56" s="1738"/>
      <c r="DU56" s="1738"/>
      <c r="DV56" s="1738"/>
    </row>
    <row r="57" spans="2:126" s="17" customFormat="1" ht="30" customHeight="1">
      <c r="B57" s="1800"/>
      <c r="C57" s="5"/>
      <c r="D57" s="1814"/>
      <c r="E57" s="35"/>
      <c r="F57" s="152" t="s">
        <v>2008</v>
      </c>
      <c r="G57" s="1812"/>
      <c r="H57" s="5"/>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5"/>
      <c r="AQ57" s="5"/>
      <c r="AR57" s="5"/>
      <c r="AS57" s="5"/>
      <c r="AT57" s="5"/>
      <c r="AU57" s="5"/>
      <c r="AV57" s="5"/>
      <c r="AW57" s="5"/>
      <c r="AX57" s="5"/>
      <c r="AY57" s="5"/>
      <c r="AZ57" s="5"/>
      <c r="BA57" s="5"/>
      <c r="BB57" s="5"/>
      <c r="BC57" s="5"/>
      <c r="BD57" s="5"/>
      <c r="BE57" s="5"/>
      <c r="BF57" s="5"/>
      <c r="BG57" s="5"/>
      <c r="BH57" s="5"/>
      <c r="BI57" s="5"/>
      <c r="BJ57" s="5"/>
      <c r="BK57" s="5"/>
      <c r="BL57" s="5"/>
      <c r="BM57" s="5"/>
      <c r="BV57" s="3112"/>
      <c r="BW57" s="3112"/>
      <c r="BX57" s="3112"/>
      <c r="BY57" s="3248"/>
      <c r="BZ57" s="3249"/>
      <c r="CA57" s="3250"/>
      <c r="CD57" s="789"/>
      <c r="CH57" s="1738"/>
      <c r="CI57" s="1738"/>
      <c r="CJ57" s="1738"/>
      <c r="CK57" s="1738"/>
      <c r="CL57" s="1738"/>
      <c r="CM57" s="1738"/>
      <c r="CN57" s="1738"/>
      <c r="CO57" s="1738"/>
      <c r="CP57" s="1738"/>
      <c r="CQ57" s="1738"/>
      <c r="CR57" s="1738"/>
      <c r="CS57" s="1738"/>
      <c r="CT57" s="1738"/>
      <c r="CU57" s="1738"/>
      <c r="CV57" s="1738"/>
      <c r="CW57" s="1738"/>
      <c r="CX57" s="1738"/>
      <c r="CY57" s="1738"/>
      <c r="CZ57" s="1738"/>
      <c r="DA57" s="1738"/>
      <c r="DB57" s="1738"/>
      <c r="DC57" s="1738"/>
      <c r="DD57" s="1738"/>
      <c r="DE57" s="1738"/>
      <c r="DF57" s="1738"/>
      <c r="DG57" s="1738"/>
      <c r="DH57" s="1738"/>
      <c r="DI57" s="1738"/>
      <c r="DJ57" s="1738"/>
      <c r="DK57" s="1738"/>
      <c r="DL57" s="1738"/>
      <c r="DM57" s="1738"/>
      <c r="DN57" s="1738"/>
      <c r="DO57" s="1738"/>
      <c r="DP57" s="1738"/>
      <c r="DQ57" s="1738"/>
      <c r="DR57" s="1738"/>
      <c r="DS57" s="1738"/>
      <c r="DT57" s="1738"/>
      <c r="DU57" s="1738"/>
      <c r="DV57" s="1738"/>
    </row>
    <row r="58" spans="2:126" s="17" customFormat="1" ht="30" customHeight="1">
      <c r="B58" s="1766"/>
      <c r="C58" s="5"/>
      <c r="D58" s="1752"/>
      <c r="E58" s="35"/>
      <c r="F58" s="160"/>
      <c r="G58" s="1812"/>
      <c r="H58" s="5"/>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5"/>
      <c r="AQ58" s="5"/>
      <c r="AR58" s="5"/>
      <c r="AS58" s="5"/>
      <c r="AT58" s="5"/>
      <c r="AU58" s="5"/>
      <c r="AV58" s="5"/>
      <c r="AW58" s="5"/>
      <c r="AX58" s="5"/>
      <c r="AY58" s="5"/>
      <c r="AZ58" s="5"/>
      <c r="BA58" s="5"/>
      <c r="BB58" s="5"/>
      <c r="BC58" s="5"/>
      <c r="BD58" s="5"/>
      <c r="BE58" s="5"/>
      <c r="BF58" s="5"/>
      <c r="BG58" s="5"/>
      <c r="BH58" s="5"/>
      <c r="BI58" s="5"/>
      <c r="BJ58" s="5"/>
      <c r="BK58" s="5"/>
      <c r="BL58" s="5"/>
      <c r="BM58" s="5"/>
      <c r="BV58" s="5"/>
      <c r="BW58" s="5"/>
      <c r="BX58" s="5"/>
      <c r="BY58" s="5"/>
      <c r="BZ58" s="5"/>
      <c r="CA58" s="5"/>
      <c r="CD58" s="789"/>
      <c r="CH58" s="1738"/>
      <c r="CI58" s="1738"/>
      <c r="CJ58" s="1738"/>
      <c r="CK58" s="1738"/>
      <c r="CL58" s="1738"/>
      <c r="CM58" s="1738"/>
      <c r="CN58" s="1738"/>
      <c r="CO58" s="1738"/>
      <c r="CP58" s="1738"/>
      <c r="CQ58" s="1738"/>
      <c r="CR58" s="1738"/>
      <c r="CS58" s="1738"/>
      <c r="CT58" s="1738"/>
      <c r="CU58" s="1738"/>
      <c r="CV58" s="1738"/>
      <c r="CW58" s="1738"/>
      <c r="CX58" s="1738"/>
      <c r="CY58" s="1738"/>
      <c r="CZ58" s="1738"/>
      <c r="DA58" s="1738"/>
      <c r="DB58" s="1738"/>
      <c r="DC58" s="1738"/>
      <c r="DD58" s="1738"/>
      <c r="DE58" s="1738"/>
      <c r="DF58" s="1738"/>
      <c r="DG58" s="1738"/>
      <c r="DH58" s="1738"/>
      <c r="DI58" s="1738"/>
      <c r="DJ58" s="1738"/>
      <c r="DK58" s="1738"/>
      <c r="DL58" s="1738"/>
      <c r="DM58" s="1738"/>
      <c r="DN58" s="1738"/>
      <c r="DO58" s="1738"/>
      <c r="DP58" s="1738"/>
      <c r="DQ58" s="1738"/>
      <c r="DR58" s="1738"/>
      <c r="DS58" s="1738"/>
      <c r="DT58" s="1738"/>
      <c r="DU58" s="1738"/>
      <c r="DV58" s="1738"/>
    </row>
    <row r="59" spans="2:126" s="17" customFormat="1" ht="30" customHeight="1">
      <c r="B59" s="1800"/>
      <c r="C59" s="5"/>
      <c r="D59" s="1847" t="s">
        <v>20</v>
      </c>
      <c r="E59" s="35"/>
      <c r="F59" s="148" t="s">
        <v>2009</v>
      </c>
      <c r="G59" s="1812"/>
      <c r="H59" s="5"/>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5"/>
      <c r="AQ59" s="5"/>
      <c r="AR59" s="5"/>
      <c r="AS59" s="5"/>
      <c r="AT59" s="5"/>
      <c r="AU59" s="5"/>
      <c r="AV59" s="5"/>
      <c r="AW59" s="5"/>
      <c r="AX59" s="5"/>
      <c r="AY59" s="5"/>
      <c r="AZ59" s="5"/>
      <c r="BA59" s="5"/>
      <c r="BB59" s="5"/>
      <c r="BC59" s="5"/>
      <c r="BD59" s="5"/>
      <c r="BE59" s="5"/>
      <c r="BF59" s="5"/>
      <c r="BG59" s="5"/>
      <c r="BH59" s="5"/>
      <c r="BI59" s="5"/>
      <c r="BJ59" s="5"/>
      <c r="BK59" s="5"/>
      <c r="BL59" s="5"/>
      <c r="BM59" s="5"/>
      <c r="BV59" s="3244" t="s">
        <v>988</v>
      </c>
      <c r="BW59" s="3112"/>
      <c r="BX59" s="3112"/>
      <c r="BY59" s="3245"/>
      <c r="BZ59" s="3246"/>
      <c r="CA59" s="3247"/>
      <c r="CD59" s="789"/>
      <c r="CH59" s="1738"/>
      <c r="CI59" s="1738"/>
      <c r="CJ59" s="1738"/>
      <c r="CK59" s="1738"/>
      <c r="CL59" s="1738"/>
      <c r="CM59" s="1738"/>
      <c r="CN59" s="1738"/>
      <c r="CO59" s="1738"/>
      <c r="CP59" s="1738"/>
      <c r="CQ59" s="1738"/>
      <c r="CR59" s="1738"/>
      <c r="CS59" s="1738"/>
      <c r="CT59" s="1738"/>
      <c r="CU59" s="1738"/>
      <c r="CV59" s="1738"/>
      <c r="CW59" s="1738"/>
      <c r="CX59" s="1738"/>
      <c r="CY59" s="1738"/>
      <c r="CZ59" s="1738"/>
      <c r="DA59" s="1738"/>
      <c r="DB59" s="1738"/>
      <c r="DC59" s="1738"/>
      <c r="DD59" s="1738"/>
      <c r="DE59" s="1738"/>
      <c r="DF59" s="1738"/>
      <c r="DG59" s="1738"/>
      <c r="DH59" s="1738"/>
      <c r="DI59" s="1738"/>
      <c r="DJ59" s="1738"/>
      <c r="DK59" s="1738"/>
      <c r="DL59" s="1738"/>
      <c r="DM59" s="1738"/>
      <c r="DN59" s="1738"/>
      <c r="DO59" s="1738"/>
      <c r="DP59" s="1738"/>
      <c r="DQ59" s="1738"/>
      <c r="DR59" s="1738"/>
      <c r="DS59" s="1738"/>
      <c r="DT59" s="1738"/>
      <c r="DU59" s="1738"/>
      <c r="DV59" s="1738"/>
    </row>
    <row r="60" spans="2:126" s="17" customFormat="1" ht="30" customHeight="1">
      <c r="B60" s="1824"/>
      <c r="C60" s="5"/>
      <c r="D60" s="1814"/>
      <c r="E60" s="35"/>
      <c r="F60" s="152" t="s">
        <v>2010</v>
      </c>
      <c r="G60" s="1812"/>
      <c r="H60" s="5"/>
      <c r="I60" s="266"/>
      <c r="J60" s="266"/>
      <c r="K60" s="266"/>
      <c r="L60" s="266"/>
      <c r="M60" s="266"/>
      <c r="N60" s="266"/>
      <c r="O60" s="266"/>
      <c r="P60" s="266"/>
      <c r="Q60" s="266"/>
      <c r="R60" s="266"/>
      <c r="S60" s="266"/>
      <c r="T60" s="266"/>
      <c r="U60" s="266"/>
      <c r="V60" s="266"/>
      <c r="W60" s="266"/>
      <c r="X60" s="266"/>
      <c r="Y60" s="266"/>
      <c r="Z60" s="266"/>
      <c r="AA60" s="266"/>
      <c r="AB60" s="266"/>
      <c r="AC60" s="266"/>
      <c r="AD60" s="266"/>
      <c r="AE60" s="266"/>
      <c r="AF60" s="266"/>
      <c r="AG60" s="266"/>
      <c r="AH60" s="266"/>
      <c r="AI60" s="266"/>
      <c r="AJ60" s="266"/>
      <c r="AK60" s="266"/>
      <c r="AL60" s="266"/>
      <c r="AM60" s="266"/>
      <c r="AN60" s="266"/>
      <c r="AO60" s="266"/>
      <c r="AP60" s="5"/>
      <c r="AQ60" s="5"/>
      <c r="AR60" s="5"/>
      <c r="AS60" s="5"/>
      <c r="AT60" s="5"/>
      <c r="AU60" s="5"/>
      <c r="AV60" s="5"/>
      <c r="AW60" s="5"/>
      <c r="AX60" s="5"/>
      <c r="AY60" s="5"/>
      <c r="AZ60" s="5"/>
      <c r="BA60" s="5"/>
      <c r="BB60" s="5"/>
      <c r="BC60" s="5"/>
      <c r="BD60" s="5"/>
      <c r="BE60" s="5"/>
      <c r="BF60" s="5"/>
      <c r="BG60" s="5"/>
      <c r="BH60" s="5"/>
      <c r="BI60" s="5"/>
      <c r="BJ60" s="5"/>
      <c r="BK60" s="5"/>
      <c r="BL60" s="5"/>
      <c r="BM60" s="5"/>
      <c r="BV60" s="3112"/>
      <c r="BW60" s="3112"/>
      <c r="BX60" s="3112"/>
      <c r="BY60" s="3248"/>
      <c r="BZ60" s="3249"/>
      <c r="CA60" s="3250"/>
      <c r="CD60" s="789"/>
      <c r="CH60" s="1738"/>
      <c r="CI60" s="1738"/>
      <c r="CJ60" s="1738"/>
      <c r="CK60" s="1738"/>
      <c r="CL60" s="1738"/>
      <c r="CM60" s="1738"/>
      <c r="CN60" s="1738"/>
      <c r="CO60" s="1738"/>
      <c r="CP60" s="1738"/>
      <c r="CQ60" s="1738"/>
      <c r="CR60" s="1738"/>
      <c r="CS60" s="1738"/>
      <c r="CT60" s="1738"/>
      <c r="CU60" s="1738"/>
      <c r="CV60" s="1738"/>
      <c r="CW60" s="1738"/>
      <c r="CX60" s="1738"/>
      <c r="CY60" s="1738"/>
      <c r="CZ60" s="1738"/>
      <c r="DA60" s="1738"/>
      <c r="DB60" s="1738"/>
      <c r="DC60" s="1738"/>
      <c r="DD60" s="1738"/>
      <c r="DE60" s="1738"/>
      <c r="DF60" s="1738"/>
      <c r="DG60" s="1738"/>
      <c r="DH60" s="1738"/>
      <c r="DI60" s="1738"/>
      <c r="DJ60" s="1738"/>
      <c r="DK60" s="1738"/>
      <c r="DL60" s="1738"/>
      <c r="DM60" s="1738"/>
      <c r="DN60" s="1738"/>
      <c r="DO60" s="1738"/>
      <c r="DP60" s="1738"/>
      <c r="DQ60" s="1738"/>
      <c r="DR60" s="1738"/>
      <c r="DS60" s="1738"/>
      <c r="DT60" s="1738"/>
      <c r="DU60" s="1738"/>
      <c r="DV60" s="1738"/>
    </row>
    <row r="61" spans="2:126" s="17" customFormat="1" ht="30" customHeight="1">
      <c r="B61" s="481"/>
      <c r="C61" s="5"/>
      <c r="D61" s="1848"/>
      <c r="E61" s="35"/>
      <c r="F61" s="160"/>
      <c r="G61" s="1812"/>
      <c r="H61" s="5"/>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5"/>
      <c r="AQ61" s="5"/>
      <c r="AR61" s="5"/>
      <c r="AS61" s="5"/>
      <c r="AT61" s="5"/>
      <c r="AU61" s="5"/>
      <c r="AV61" s="5"/>
      <c r="AW61" s="5"/>
      <c r="AX61" s="5"/>
      <c r="AY61" s="5"/>
      <c r="AZ61" s="5"/>
      <c r="BA61" s="5"/>
      <c r="BB61" s="5"/>
      <c r="BC61" s="5"/>
      <c r="BD61" s="5"/>
      <c r="BE61" s="5"/>
      <c r="BF61" s="5"/>
      <c r="BG61" s="5"/>
      <c r="BH61" s="5"/>
      <c r="BI61" s="5"/>
      <c r="BJ61" s="5"/>
      <c r="BK61" s="5"/>
      <c r="BL61" s="5"/>
      <c r="BM61" s="5"/>
      <c r="BV61" s="5"/>
      <c r="BW61" s="5"/>
      <c r="BX61" s="5"/>
      <c r="BY61" s="5"/>
      <c r="BZ61" s="5"/>
      <c r="CA61" s="5"/>
      <c r="CD61" s="789"/>
      <c r="CH61" s="1738"/>
      <c r="CI61" s="1738"/>
      <c r="CJ61" s="1738"/>
      <c r="CK61" s="1738"/>
      <c r="CL61" s="1738"/>
      <c r="CM61" s="1738"/>
      <c r="CN61" s="1738"/>
      <c r="CO61" s="1738"/>
      <c r="CP61" s="1738"/>
      <c r="CQ61" s="1738"/>
      <c r="CR61" s="1738"/>
      <c r="CS61" s="1738"/>
      <c r="CT61" s="1738"/>
      <c r="CU61" s="1738"/>
      <c r="CV61" s="1738"/>
      <c r="CW61" s="1738"/>
      <c r="CX61" s="1738"/>
      <c r="CY61" s="1738"/>
      <c r="CZ61" s="1738"/>
      <c r="DA61" s="1738"/>
      <c r="DB61" s="1738"/>
      <c r="DC61" s="1738"/>
      <c r="DD61" s="1738"/>
      <c r="DE61" s="1738"/>
      <c r="DF61" s="1738"/>
      <c r="DG61" s="1738"/>
      <c r="DH61" s="1738"/>
      <c r="DI61" s="1738"/>
      <c r="DJ61" s="1738"/>
      <c r="DK61" s="1738"/>
      <c r="DL61" s="1738"/>
      <c r="DM61" s="1738"/>
      <c r="DN61" s="1738"/>
      <c r="DO61" s="1738"/>
      <c r="DP61" s="1738"/>
      <c r="DQ61" s="1738"/>
      <c r="DR61" s="1738"/>
      <c r="DS61" s="1738"/>
      <c r="DT61" s="1738"/>
      <c r="DU61" s="1738"/>
      <c r="DV61" s="1738"/>
    </row>
    <row r="62" spans="2:126" s="17" customFormat="1" ht="30" customHeight="1">
      <c r="B62" s="481"/>
      <c r="C62" s="5"/>
      <c r="D62" s="266" t="s">
        <v>47</v>
      </c>
      <c r="E62" s="35"/>
      <c r="F62" s="148" t="s">
        <v>2011</v>
      </c>
      <c r="G62" s="1812"/>
      <c r="H62" s="5"/>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5"/>
      <c r="AQ62" s="5"/>
      <c r="AR62" s="5"/>
      <c r="AS62" s="5"/>
      <c r="AT62" s="5"/>
      <c r="AU62" s="5"/>
      <c r="AV62" s="5"/>
      <c r="AW62" s="5"/>
      <c r="AX62" s="5"/>
      <c r="AY62" s="5"/>
      <c r="AZ62" s="5"/>
      <c r="BA62" s="5"/>
      <c r="BB62" s="5"/>
      <c r="BC62" s="5"/>
      <c r="BD62" s="5"/>
      <c r="BE62" s="5"/>
      <c r="BF62" s="5"/>
      <c r="BG62" s="5"/>
      <c r="BH62" s="5"/>
      <c r="BI62" s="5"/>
      <c r="BJ62" s="5"/>
      <c r="BK62" s="5"/>
      <c r="BL62" s="5"/>
      <c r="BM62" s="5"/>
      <c r="BV62" s="3244" t="s">
        <v>987</v>
      </c>
      <c r="BW62" s="3112"/>
      <c r="BX62" s="3112"/>
      <c r="BY62" s="3245"/>
      <c r="BZ62" s="3246"/>
      <c r="CA62" s="3247"/>
      <c r="CD62" s="789"/>
      <c r="CH62" s="1738"/>
      <c r="CI62" s="1738"/>
      <c r="CJ62" s="1738"/>
      <c r="CK62" s="1738"/>
      <c r="CL62" s="1738"/>
      <c r="CM62" s="1738"/>
      <c r="CN62" s="1738"/>
      <c r="CO62" s="1738"/>
      <c r="CP62" s="1738"/>
      <c r="CQ62" s="1738"/>
      <c r="CR62" s="1738"/>
      <c r="CS62" s="1738"/>
      <c r="CT62" s="1738"/>
      <c r="CU62" s="1738"/>
      <c r="CV62" s="1738"/>
      <c r="CW62" s="1738"/>
      <c r="CX62" s="1738"/>
      <c r="CY62" s="1738"/>
      <c r="CZ62" s="1738"/>
      <c r="DA62" s="1738"/>
      <c r="DB62" s="1738"/>
      <c r="DC62" s="1738"/>
      <c r="DD62" s="1738"/>
      <c r="DE62" s="1738"/>
      <c r="DF62" s="1738"/>
      <c r="DG62" s="1738"/>
      <c r="DH62" s="1738"/>
      <c r="DI62" s="1738"/>
      <c r="DJ62" s="1738"/>
      <c r="DK62" s="1738"/>
      <c r="DL62" s="1738"/>
      <c r="DM62" s="1738"/>
      <c r="DN62" s="1738"/>
      <c r="DO62" s="1738"/>
      <c r="DP62" s="1738"/>
      <c r="DQ62" s="1738"/>
      <c r="DR62" s="1738"/>
      <c r="DS62" s="1738"/>
      <c r="DT62" s="1738"/>
      <c r="DU62" s="1738"/>
      <c r="DV62" s="1738"/>
    </row>
    <row r="63" spans="2:126" s="17" customFormat="1" ht="30" customHeight="1">
      <c r="B63" s="1766"/>
      <c r="C63" s="5"/>
      <c r="D63" s="1814"/>
      <c r="E63" s="35"/>
      <c r="F63" s="152" t="s">
        <v>2012</v>
      </c>
      <c r="G63" s="1812"/>
      <c r="H63" s="5"/>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5"/>
      <c r="AQ63" s="5"/>
      <c r="AR63" s="5"/>
      <c r="AS63" s="5"/>
      <c r="AT63" s="5"/>
      <c r="AU63" s="5"/>
      <c r="AV63" s="5"/>
      <c r="AW63" s="5"/>
      <c r="AX63" s="5"/>
      <c r="AY63" s="5"/>
      <c r="AZ63" s="5"/>
      <c r="BA63" s="5"/>
      <c r="BB63" s="5"/>
      <c r="BC63" s="5"/>
      <c r="BD63" s="5"/>
      <c r="BE63" s="5"/>
      <c r="BF63" s="5"/>
      <c r="BG63" s="5"/>
      <c r="BH63" s="5"/>
      <c r="BI63" s="5"/>
      <c r="BJ63" s="5"/>
      <c r="BK63" s="5"/>
      <c r="BL63" s="5"/>
      <c r="BM63" s="5"/>
      <c r="BV63" s="3112"/>
      <c r="BW63" s="3112"/>
      <c r="BX63" s="3112"/>
      <c r="BY63" s="3248"/>
      <c r="BZ63" s="3249"/>
      <c r="CA63" s="3250"/>
      <c r="CD63" s="789"/>
      <c r="CH63" s="1738"/>
      <c r="CI63" s="1738"/>
      <c r="CJ63" s="1738"/>
      <c r="CK63" s="1738"/>
      <c r="CL63" s="1738"/>
      <c r="CM63" s="1738"/>
      <c r="CN63" s="1738"/>
      <c r="CO63" s="1738"/>
      <c r="CP63" s="1738"/>
      <c r="CQ63" s="1738"/>
      <c r="CR63" s="1738"/>
      <c r="CS63" s="1738"/>
      <c r="CT63" s="1738"/>
      <c r="CU63" s="1738"/>
      <c r="CV63" s="1738"/>
      <c r="CW63" s="1738"/>
      <c r="CX63" s="1738"/>
      <c r="CY63" s="1738"/>
      <c r="CZ63" s="1738"/>
      <c r="DA63" s="1738"/>
      <c r="DB63" s="1738"/>
      <c r="DC63" s="1738"/>
      <c r="DD63" s="1738"/>
      <c r="DE63" s="1738"/>
      <c r="DF63" s="1738"/>
      <c r="DG63" s="1738"/>
      <c r="DH63" s="1738"/>
      <c r="DI63" s="1738"/>
      <c r="DJ63" s="1738"/>
      <c r="DK63" s="1738"/>
      <c r="DL63" s="1738"/>
      <c r="DM63" s="1738"/>
      <c r="DN63" s="1738"/>
      <c r="DO63" s="1738"/>
      <c r="DP63" s="1738"/>
      <c r="DQ63" s="1738"/>
      <c r="DR63" s="1738"/>
      <c r="DS63" s="1738"/>
      <c r="DT63" s="1738"/>
      <c r="DU63" s="1738"/>
      <c r="DV63" s="1738"/>
    </row>
    <row r="64" spans="2:126" s="17" customFormat="1" ht="30" customHeight="1">
      <c r="B64" s="1800"/>
      <c r="C64" s="5"/>
      <c r="D64" s="1814"/>
      <c r="E64" s="35"/>
      <c r="F64" s="160"/>
      <c r="G64" s="1812"/>
      <c r="H64" s="5"/>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5"/>
      <c r="AQ64" s="5"/>
      <c r="AR64" s="5"/>
      <c r="AS64" s="5"/>
      <c r="AT64" s="5"/>
      <c r="AU64" s="5"/>
      <c r="AV64" s="5"/>
      <c r="AW64" s="5"/>
      <c r="AX64" s="5"/>
      <c r="AY64" s="5"/>
      <c r="AZ64" s="5"/>
      <c r="BA64" s="5"/>
      <c r="BB64" s="5"/>
      <c r="BC64" s="5"/>
      <c r="BD64" s="5"/>
      <c r="BE64" s="5"/>
      <c r="BF64" s="5"/>
      <c r="BG64" s="5"/>
      <c r="BH64" s="5"/>
      <c r="BI64" s="5"/>
      <c r="BJ64" s="5"/>
      <c r="BK64" s="5"/>
      <c r="BL64" s="5"/>
      <c r="BM64" s="5"/>
      <c r="BV64" s="5"/>
      <c r="BW64" s="5"/>
      <c r="BX64" s="5"/>
      <c r="BY64" s="1908"/>
      <c r="BZ64" s="5"/>
      <c r="CA64" s="5"/>
      <c r="CD64" s="789"/>
      <c r="CH64" s="1738"/>
      <c r="CI64" s="1738"/>
      <c r="CJ64" s="1738"/>
      <c r="CK64" s="1738"/>
      <c r="CL64" s="1738"/>
      <c r="CM64" s="1738"/>
      <c r="CN64" s="1738"/>
      <c r="CO64" s="1738"/>
      <c r="CP64" s="1738"/>
      <c r="CQ64" s="1738"/>
      <c r="CR64" s="1738"/>
      <c r="CS64" s="1738"/>
      <c r="CT64" s="1738"/>
      <c r="CU64" s="1738"/>
      <c r="CV64" s="1738"/>
      <c r="CW64" s="1738"/>
      <c r="CX64" s="1738"/>
      <c r="CY64" s="1738"/>
      <c r="CZ64" s="1738"/>
      <c r="DA64" s="1738"/>
      <c r="DB64" s="1738"/>
      <c r="DC64" s="1738"/>
      <c r="DD64" s="1738"/>
      <c r="DE64" s="1738"/>
      <c r="DF64" s="1738"/>
      <c r="DG64" s="1738"/>
      <c r="DH64" s="1738"/>
      <c r="DI64" s="1738"/>
      <c r="DJ64" s="1738"/>
      <c r="DK64" s="1738"/>
      <c r="DL64" s="1738"/>
      <c r="DM64" s="1738"/>
      <c r="DN64" s="1738"/>
      <c r="DO64" s="1738"/>
      <c r="DP64" s="1738"/>
      <c r="DQ64" s="1738"/>
      <c r="DR64" s="1738"/>
      <c r="DS64" s="1738"/>
      <c r="DT64" s="1738"/>
      <c r="DU64" s="1738"/>
      <c r="DV64" s="1738"/>
    </row>
    <row r="65" spans="2:126" s="17" customFormat="1" ht="30" customHeight="1">
      <c r="B65" s="1800"/>
      <c r="C65" s="5"/>
      <c r="D65" s="1847" t="s">
        <v>72</v>
      </c>
      <c r="E65" s="35"/>
      <c r="F65" s="266" t="s">
        <v>2013</v>
      </c>
      <c r="G65" s="1812"/>
      <c r="H65" s="5"/>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5"/>
      <c r="AQ65" s="5"/>
      <c r="AR65" s="5"/>
      <c r="AS65" s="5"/>
      <c r="AT65" s="5"/>
      <c r="AU65" s="5"/>
      <c r="AV65" s="5"/>
      <c r="AW65" s="5"/>
      <c r="AX65" s="5"/>
      <c r="AY65" s="5"/>
      <c r="AZ65" s="5"/>
      <c r="BA65" s="5"/>
      <c r="BB65" s="5"/>
      <c r="BC65" s="5"/>
      <c r="BD65" s="5"/>
      <c r="BE65" s="5"/>
      <c r="BF65" s="5"/>
      <c r="BG65" s="5"/>
      <c r="BH65" s="5"/>
      <c r="BI65" s="5"/>
      <c r="BJ65" s="5"/>
      <c r="BK65" s="5"/>
      <c r="BL65" s="5"/>
      <c r="BM65" s="5"/>
      <c r="BV65" s="3244" t="s">
        <v>986</v>
      </c>
      <c r="BW65" s="3112"/>
      <c r="BX65" s="3112"/>
      <c r="BY65" s="3245"/>
      <c r="BZ65" s="3246"/>
      <c r="CA65" s="3247"/>
      <c r="CD65" s="789"/>
      <c r="CH65" s="1738"/>
      <c r="CI65" s="1738"/>
      <c r="CJ65" s="1738"/>
      <c r="CK65" s="1738"/>
      <c r="CL65" s="1738"/>
      <c r="CM65" s="1738"/>
      <c r="CN65" s="1738"/>
      <c r="CO65" s="1738"/>
      <c r="CP65" s="1738"/>
      <c r="CQ65" s="1738"/>
      <c r="CR65" s="1738"/>
      <c r="CS65" s="1738"/>
      <c r="CT65" s="1738"/>
      <c r="CU65" s="1738"/>
      <c r="CV65" s="1738"/>
      <c r="CW65" s="1738"/>
      <c r="CX65" s="1738"/>
      <c r="CY65" s="1738"/>
      <c r="CZ65" s="1738"/>
      <c r="DA65" s="1738"/>
      <c r="DB65" s="1738"/>
      <c r="DC65" s="1738"/>
      <c r="DD65" s="1738"/>
      <c r="DE65" s="1738"/>
      <c r="DF65" s="1738"/>
      <c r="DG65" s="1738"/>
      <c r="DH65" s="1738"/>
      <c r="DI65" s="1738"/>
      <c r="DJ65" s="1738"/>
      <c r="DK65" s="1738"/>
      <c r="DL65" s="1738"/>
      <c r="DM65" s="1738"/>
      <c r="DN65" s="1738"/>
      <c r="DO65" s="1738"/>
      <c r="DP65" s="1738"/>
      <c r="DQ65" s="1738"/>
      <c r="DR65" s="1738"/>
      <c r="DS65" s="1738"/>
      <c r="DT65" s="1738"/>
      <c r="DU65" s="1738"/>
      <c r="DV65" s="1738"/>
    </row>
    <row r="66" spans="2:126" s="17" customFormat="1" ht="30" customHeight="1">
      <c r="B66" s="1800"/>
      <c r="C66" s="5"/>
      <c r="D66" s="1814"/>
      <c r="E66" s="35"/>
      <c r="F66" s="266" t="s">
        <v>2014</v>
      </c>
      <c r="G66" s="1812"/>
      <c r="H66" s="5"/>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5"/>
      <c r="AQ66" s="5"/>
      <c r="AR66" s="5"/>
      <c r="AS66" s="5"/>
      <c r="AT66" s="5"/>
      <c r="AU66" s="5"/>
      <c r="AV66" s="5"/>
      <c r="AW66" s="5"/>
      <c r="AX66" s="5"/>
      <c r="AY66" s="5"/>
      <c r="AZ66" s="5"/>
      <c r="BA66" s="5"/>
      <c r="BB66" s="5"/>
      <c r="BC66" s="5"/>
      <c r="BD66" s="5"/>
      <c r="BE66" s="5"/>
      <c r="BF66" s="5"/>
      <c r="BG66" s="5"/>
      <c r="BH66" s="5"/>
      <c r="BI66" s="5"/>
      <c r="BJ66" s="5"/>
      <c r="BK66" s="5"/>
      <c r="BL66" s="5"/>
      <c r="BM66" s="5"/>
      <c r="BV66" s="3112"/>
      <c r="BW66" s="3112"/>
      <c r="BX66" s="3112"/>
      <c r="BY66" s="3248"/>
      <c r="BZ66" s="3249"/>
      <c r="CA66" s="3250"/>
      <c r="CD66" s="789"/>
      <c r="CH66" s="1738"/>
      <c r="CI66" s="1738"/>
      <c r="CJ66" s="1738"/>
      <c r="CK66" s="1738"/>
      <c r="CL66" s="1738"/>
      <c r="CM66" s="1738"/>
      <c r="CN66" s="1738"/>
      <c r="CO66" s="1738"/>
      <c r="CP66" s="1738"/>
      <c r="CQ66" s="1738"/>
      <c r="CR66" s="1738"/>
      <c r="CS66" s="1738"/>
      <c r="CT66" s="1738"/>
      <c r="CU66" s="1738"/>
      <c r="CV66" s="1738"/>
      <c r="CW66" s="1738"/>
      <c r="CX66" s="1738"/>
      <c r="CY66" s="1738"/>
      <c r="CZ66" s="1738"/>
      <c r="DA66" s="1738"/>
      <c r="DB66" s="1738"/>
      <c r="DC66" s="1738"/>
      <c r="DD66" s="1738"/>
      <c r="DE66" s="1738"/>
      <c r="DF66" s="1738"/>
      <c r="DG66" s="1738"/>
      <c r="DH66" s="1738"/>
      <c r="DI66" s="1738"/>
      <c r="DJ66" s="1738"/>
      <c r="DK66" s="1738"/>
      <c r="DL66" s="1738"/>
      <c r="DM66" s="1738"/>
      <c r="DN66" s="1738"/>
      <c r="DO66" s="1738"/>
      <c r="DP66" s="1738"/>
      <c r="DQ66" s="1738"/>
      <c r="DR66" s="1738"/>
      <c r="DS66" s="1738"/>
      <c r="DT66" s="1738"/>
      <c r="DU66" s="1738"/>
      <c r="DV66" s="1738"/>
    </row>
    <row r="67" spans="2:126" s="17" customFormat="1" ht="30" customHeight="1">
      <c r="B67" s="1800"/>
      <c r="C67" s="5"/>
      <c r="D67" s="1848"/>
      <c r="E67" s="35"/>
      <c r="F67" s="159" t="s">
        <v>2015</v>
      </c>
      <c r="G67" s="1812"/>
      <c r="H67" s="5"/>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5"/>
      <c r="AQ67" s="5"/>
      <c r="AR67" s="5"/>
      <c r="AS67" s="5"/>
      <c r="AT67" s="5"/>
      <c r="AU67" s="5"/>
      <c r="AV67" s="5"/>
      <c r="AW67" s="5"/>
      <c r="AX67" s="5"/>
      <c r="AY67" s="5"/>
      <c r="AZ67" s="5"/>
      <c r="BA67" s="5"/>
      <c r="BB67" s="5"/>
      <c r="BC67" s="5"/>
      <c r="BD67" s="5"/>
      <c r="BE67" s="5"/>
      <c r="BF67" s="5"/>
      <c r="BG67" s="5"/>
      <c r="BH67" s="5"/>
      <c r="BI67" s="5"/>
      <c r="BJ67" s="5"/>
      <c r="BK67" s="5"/>
      <c r="BL67" s="5"/>
      <c r="BM67" s="5"/>
      <c r="BV67" s="5"/>
      <c r="BW67" s="5"/>
      <c r="BX67" s="5"/>
      <c r="BY67" s="5"/>
      <c r="BZ67" s="5"/>
      <c r="CA67" s="5"/>
      <c r="CD67" s="789"/>
      <c r="CH67" s="1738"/>
      <c r="CI67" s="1738"/>
      <c r="CJ67" s="1738"/>
      <c r="CK67" s="1738"/>
      <c r="CL67" s="1738"/>
      <c r="CM67" s="1738"/>
      <c r="CN67" s="1738"/>
      <c r="CO67" s="1738"/>
      <c r="CP67" s="1738"/>
      <c r="CQ67" s="1738"/>
      <c r="CR67" s="1738"/>
      <c r="CS67" s="1738"/>
      <c r="CT67" s="1738"/>
      <c r="CU67" s="1738"/>
      <c r="CV67" s="1738"/>
      <c r="CW67" s="1738"/>
      <c r="CX67" s="1738"/>
      <c r="CY67" s="1738"/>
      <c r="CZ67" s="1738"/>
      <c r="DA67" s="1738"/>
      <c r="DB67" s="1738"/>
      <c r="DC67" s="1738"/>
      <c r="DD67" s="1738"/>
      <c r="DE67" s="1738"/>
      <c r="DF67" s="1738"/>
      <c r="DG67" s="1738"/>
      <c r="DH67" s="1738"/>
      <c r="DI67" s="1738"/>
      <c r="DJ67" s="1738"/>
      <c r="DK67" s="1738"/>
      <c r="DL67" s="1738"/>
      <c r="DM67" s="1738"/>
      <c r="DN67" s="1738"/>
      <c r="DO67" s="1738"/>
      <c r="DP67" s="1738"/>
      <c r="DQ67" s="1738"/>
      <c r="DR67" s="1738"/>
      <c r="DS67" s="1738"/>
      <c r="DT67" s="1738"/>
      <c r="DU67" s="1738"/>
      <c r="DV67" s="1738"/>
    </row>
    <row r="68" spans="2:126" s="17" customFormat="1" ht="30" customHeight="1">
      <c r="B68" s="1824"/>
      <c r="C68" s="5"/>
      <c r="D68" s="1814"/>
      <c r="E68" s="35"/>
      <c r="F68" s="159" t="s">
        <v>2016</v>
      </c>
      <c r="G68" s="1812"/>
      <c r="H68" s="5"/>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5"/>
      <c r="AQ68" s="5"/>
      <c r="AR68" s="5"/>
      <c r="AS68" s="5"/>
      <c r="AT68" s="5"/>
      <c r="AU68" s="5"/>
      <c r="AV68" s="5"/>
      <c r="AW68" s="5"/>
      <c r="AX68" s="5"/>
      <c r="AY68" s="5"/>
      <c r="AZ68" s="5"/>
      <c r="BA68" s="5"/>
      <c r="BB68" s="5"/>
      <c r="BC68" s="5"/>
      <c r="BD68" s="5"/>
      <c r="BE68" s="5"/>
      <c r="BF68" s="5"/>
      <c r="BG68" s="5"/>
      <c r="BH68" s="5"/>
      <c r="BI68" s="5"/>
      <c r="BJ68" s="5"/>
      <c r="BK68" s="5"/>
      <c r="BL68" s="5"/>
      <c r="BM68" s="5"/>
      <c r="BV68" s="5"/>
      <c r="BW68" s="5"/>
      <c r="BX68" s="5"/>
      <c r="BY68" s="5"/>
      <c r="BZ68" s="5"/>
      <c r="CA68" s="5"/>
      <c r="CD68" s="789"/>
      <c r="CH68" s="1738"/>
      <c r="CI68" s="1738"/>
      <c r="CJ68" s="1738"/>
      <c r="CK68" s="1738"/>
      <c r="CL68" s="1738"/>
      <c r="CM68" s="1738"/>
      <c r="CN68" s="1738"/>
      <c r="CO68" s="1738"/>
      <c r="CP68" s="1738"/>
      <c r="CQ68" s="1738"/>
      <c r="CR68" s="1738"/>
      <c r="CS68" s="1738"/>
      <c r="CT68" s="1738"/>
      <c r="CU68" s="1738"/>
      <c r="CV68" s="1738"/>
      <c r="CW68" s="1738"/>
      <c r="CX68" s="1738"/>
      <c r="CY68" s="1738"/>
      <c r="CZ68" s="1738"/>
      <c r="DA68" s="1738"/>
      <c r="DB68" s="1738"/>
      <c r="DC68" s="1738"/>
      <c r="DD68" s="1738"/>
      <c r="DE68" s="1738"/>
      <c r="DF68" s="1738"/>
      <c r="DG68" s="1738"/>
      <c r="DH68" s="1738"/>
      <c r="DI68" s="1738"/>
      <c r="DJ68" s="1738"/>
      <c r="DK68" s="1738"/>
      <c r="DL68" s="1738"/>
      <c r="DM68" s="1738"/>
      <c r="DN68" s="1738"/>
      <c r="DO68" s="1738"/>
      <c r="DP68" s="1738"/>
      <c r="DQ68" s="1738"/>
      <c r="DR68" s="1738"/>
      <c r="DS68" s="1738"/>
      <c r="DT68" s="1738"/>
      <c r="DU68" s="1738"/>
      <c r="DV68" s="1738"/>
    </row>
    <row r="69" spans="2:126" s="17" customFormat="1" ht="30" customHeight="1">
      <c r="B69" s="481"/>
      <c r="C69" s="5"/>
      <c r="D69" s="5"/>
      <c r="E69" s="35"/>
      <c r="F69" s="160"/>
      <c r="G69" s="1812"/>
      <c r="H69" s="5"/>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5"/>
      <c r="AQ69" s="5"/>
      <c r="AR69" s="5"/>
      <c r="AS69" s="5"/>
      <c r="AT69" s="5"/>
      <c r="AU69" s="5"/>
      <c r="AV69" s="5"/>
      <c r="AW69" s="5"/>
      <c r="AX69" s="5"/>
      <c r="AY69" s="5"/>
      <c r="AZ69" s="5"/>
      <c r="BA69" s="5"/>
      <c r="BB69" s="5"/>
      <c r="BC69" s="5"/>
      <c r="BD69" s="5"/>
      <c r="BE69" s="5"/>
      <c r="BF69" s="5"/>
      <c r="BG69" s="5"/>
      <c r="BH69" s="5"/>
      <c r="BI69" s="5"/>
      <c r="BJ69" s="5"/>
      <c r="BK69" s="5"/>
      <c r="BL69" s="5"/>
      <c r="BM69" s="5"/>
      <c r="BV69" s="5"/>
      <c r="BW69" s="5"/>
      <c r="BX69" s="5"/>
      <c r="BY69" s="5"/>
      <c r="BZ69" s="5"/>
      <c r="CA69" s="5"/>
      <c r="CD69" s="789"/>
      <c r="CH69" s="1738"/>
      <c r="CI69" s="1738"/>
      <c r="CJ69" s="1738"/>
      <c r="CK69" s="1738"/>
      <c r="CL69" s="1738"/>
      <c r="CM69" s="1738"/>
      <c r="CN69" s="1738"/>
      <c r="CO69" s="1738"/>
      <c r="CP69" s="1738"/>
      <c r="CQ69" s="1738"/>
      <c r="CR69" s="1738"/>
      <c r="CS69" s="1738"/>
      <c r="CT69" s="1738"/>
      <c r="CU69" s="1738"/>
      <c r="CV69" s="1738"/>
      <c r="CW69" s="1738"/>
      <c r="CX69" s="1738"/>
      <c r="CY69" s="1738"/>
      <c r="CZ69" s="1738"/>
      <c r="DA69" s="1738"/>
      <c r="DB69" s="1738"/>
      <c r="DC69" s="1738"/>
      <c r="DD69" s="1738"/>
      <c r="DE69" s="1738"/>
      <c r="DF69" s="1738"/>
      <c r="DG69" s="1738"/>
      <c r="DH69" s="1738"/>
      <c r="DI69" s="1738"/>
      <c r="DJ69" s="1738"/>
      <c r="DK69" s="1738"/>
      <c r="DL69" s="1738"/>
      <c r="DM69" s="1738"/>
      <c r="DN69" s="1738"/>
      <c r="DO69" s="1738"/>
      <c r="DP69" s="1738"/>
      <c r="DQ69" s="1738"/>
      <c r="DR69" s="1738"/>
      <c r="DS69" s="1738"/>
      <c r="DT69" s="1738"/>
      <c r="DU69" s="1738"/>
      <c r="DV69" s="1738"/>
    </row>
    <row r="70" spans="2:126" s="17" customFormat="1" ht="30" customHeight="1">
      <c r="B70" s="481"/>
      <c r="C70" s="5"/>
      <c r="D70" s="1814" t="s">
        <v>111</v>
      </c>
      <c r="E70" s="35"/>
      <c r="F70" s="148" t="s">
        <v>2017</v>
      </c>
      <c r="G70" s="1812"/>
      <c r="H70" s="5"/>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5"/>
      <c r="AQ70" s="5"/>
      <c r="AR70" s="5"/>
      <c r="AS70" s="5"/>
      <c r="AT70" s="5"/>
      <c r="AU70" s="5"/>
      <c r="AV70" s="5"/>
      <c r="AW70" s="5"/>
      <c r="AX70" s="5"/>
      <c r="AY70" s="5"/>
      <c r="AZ70" s="5"/>
      <c r="BA70" s="5"/>
      <c r="BB70" s="5"/>
      <c r="BC70" s="5"/>
      <c r="BD70" s="5"/>
      <c r="BE70" s="5"/>
      <c r="BF70" s="5"/>
      <c r="BG70" s="5"/>
      <c r="BH70" s="5"/>
      <c r="BI70" s="5"/>
      <c r="BJ70" s="5"/>
      <c r="BK70" s="5"/>
      <c r="BL70" s="5"/>
      <c r="BM70" s="5"/>
      <c r="BV70" s="3244" t="s">
        <v>1008</v>
      </c>
      <c r="BW70" s="3112"/>
      <c r="BX70" s="3112"/>
      <c r="BY70" s="3245"/>
      <c r="BZ70" s="3246"/>
      <c r="CA70" s="3247"/>
      <c r="CD70" s="789"/>
      <c r="CH70" s="1738"/>
      <c r="CI70" s="1738"/>
      <c r="CJ70" s="1738"/>
      <c r="CK70" s="1738"/>
      <c r="CL70" s="1738"/>
      <c r="CM70" s="1738"/>
      <c r="CN70" s="1738"/>
      <c r="CO70" s="1738"/>
      <c r="CP70" s="1738"/>
      <c r="CQ70" s="1738"/>
      <c r="CR70" s="1738"/>
      <c r="CS70" s="1738"/>
      <c r="CT70" s="1738"/>
      <c r="CU70" s="1738"/>
      <c r="CV70" s="1738"/>
      <c r="CW70" s="1738"/>
      <c r="CX70" s="1738"/>
      <c r="CY70" s="1738"/>
      <c r="CZ70" s="1738"/>
      <c r="DA70" s="1738"/>
      <c r="DB70" s="1738"/>
      <c r="DC70" s="1738"/>
      <c r="DD70" s="1738"/>
      <c r="DE70" s="1738"/>
      <c r="DF70" s="1738"/>
      <c r="DG70" s="1738"/>
      <c r="DH70" s="1738"/>
      <c r="DI70" s="1738"/>
      <c r="DJ70" s="1738"/>
      <c r="DK70" s="1738"/>
      <c r="DL70" s="1738"/>
      <c r="DM70" s="1738"/>
      <c r="DN70" s="1738"/>
      <c r="DO70" s="1738"/>
      <c r="DP70" s="1738"/>
      <c r="DQ70" s="1738"/>
      <c r="DR70" s="1738"/>
      <c r="DS70" s="1738"/>
      <c r="DT70" s="1738"/>
      <c r="DU70" s="1738"/>
      <c r="DV70" s="1738"/>
    </row>
    <row r="71" spans="2:126" s="17" customFormat="1" ht="30" customHeight="1">
      <c r="B71" s="1766"/>
      <c r="C71" s="5"/>
      <c r="D71" s="1814"/>
      <c r="E71" s="35"/>
      <c r="F71" s="152" t="s">
        <v>2018</v>
      </c>
      <c r="G71" s="1812"/>
      <c r="H71" s="5"/>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5"/>
      <c r="AQ71" s="5"/>
      <c r="AR71" s="5"/>
      <c r="AS71" s="5"/>
      <c r="AT71" s="5"/>
      <c r="AU71" s="5"/>
      <c r="AV71" s="5"/>
      <c r="AW71" s="5"/>
      <c r="AX71" s="5"/>
      <c r="AY71" s="5"/>
      <c r="AZ71" s="5"/>
      <c r="BA71" s="5"/>
      <c r="BB71" s="5"/>
      <c r="BC71" s="5"/>
      <c r="BD71" s="5"/>
      <c r="BE71" s="5"/>
      <c r="BF71" s="5"/>
      <c r="BG71" s="5"/>
      <c r="BH71" s="5"/>
      <c r="BI71" s="5"/>
      <c r="BJ71" s="5"/>
      <c r="BK71" s="5"/>
      <c r="BL71" s="5"/>
      <c r="BM71" s="5"/>
      <c r="BV71" s="3112"/>
      <c r="BW71" s="3112"/>
      <c r="BX71" s="3112"/>
      <c r="BY71" s="3248"/>
      <c r="BZ71" s="3249"/>
      <c r="CA71" s="3250"/>
      <c r="CD71" s="789"/>
      <c r="CH71" s="1738"/>
      <c r="CI71" s="1738"/>
      <c r="CJ71" s="1738"/>
      <c r="CK71" s="1738"/>
      <c r="CL71" s="1738"/>
      <c r="CM71" s="1738"/>
      <c r="CN71" s="1738"/>
      <c r="CO71" s="1738"/>
      <c r="CP71" s="1738"/>
      <c r="CQ71" s="1738"/>
      <c r="CR71" s="1738"/>
      <c r="CS71" s="1738"/>
      <c r="CT71" s="1738"/>
      <c r="CU71" s="1738"/>
      <c r="CV71" s="1738"/>
      <c r="CW71" s="1738"/>
      <c r="CX71" s="1738"/>
      <c r="CY71" s="1738"/>
      <c r="CZ71" s="1738"/>
      <c r="DA71" s="1738"/>
      <c r="DB71" s="1738"/>
      <c r="DC71" s="1738"/>
      <c r="DD71" s="1738"/>
      <c r="DE71" s="1738"/>
      <c r="DF71" s="1738"/>
      <c r="DG71" s="1738"/>
      <c r="DH71" s="1738"/>
      <c r="DI71" s="1738"/>
      <c r="DJ71" s="1738"/>
      <c r="DK71" s="1738"/>
      <c r="DL71" s="1738"/>
      <c r="DM71" s="1738"/>
      <c r="DN71" s="1738"/>
      <c r="DO71" s="1738"/>
      <c r="DP71" s="1738"/>
      <c r="DQ71" s="1738"/>
      <c r="DR71" s="1738"/>
      <c r="DS71" s="1738"/>
      <c r="DT71" s="1738"/>
      <c r="DU71" s="1738"/>
      <c r="DV71" s="1738"/>
    </row>
    <row r="72" spans="2:126" s="17" customFormat="1" ht="30" customHeight="1">
      <c r="B72" s="1800"/>
      <c r="C72" s="5"/>
      <c r="D72" s="1848"/>
      <c r="E72" s="35"/>
      <c r="F72" s="152"/>
      <c r="G72" s="1812"/>
      <c r="H72" s="5"/>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5"/>
      <c r="AQ72" s="5"/>
      <c r="AR72" s="5"/>
      <c r="AS72" s="5"/>
      <c r="AT72" s="5"/>
      <c r="AU72" s="5"/>
      <c r="AV72" s="5"/>
      <c r="AW72" s="5"/>
      <c r="AX72" s="5"/>
      <c r="AY72" s="5"/>
      <c r="AZ72" s="5"/>
      <c r="BA72" s="5"/>
      <c r="BB72" s="5"/>
      <c r="BC72" s="5"/>
      <c r="BD72" s="5"/>
      <c r="BE72" s="5"/>
      <c r="BF72" s="5"/>
      <c r="BG72" s="5"/>
      <c r="BH72" s="5"/>
      <c r="BI72" s="5"/>
      <c r="BJ72" s="5"/>
      <c r="BK72" s="5"/>
      <c r="BL72" s="5"/>
      <c r="BM72" s="5"/>
      <c r="BV72" s="5"/>
      <c r="BW72" s="5"/>
      <c r="BX72" s="5"/>
      <c r="BY72" s="5"/>
      <c r="BZ72" s="1908"/>
      <c r="CA72" s="5"/>
      <c r="CD72" s="789"/>
      <c r="CH72" s="1738"/>
      <c r="CI72" s="1738"/>
      <c r="CJ72" s="1738"/>
      <c r="CK72" s="1738"/>
      <c r="CL72" s="1738"/>
      <c r="CM72" s="1738"/>
      <c r="CN72" s="1738"/>
      <c r="CO72" s="1738"/>
      <c r="CP72" s="1738"/>
      <c r="CQ72" s="1738"/>
      <c r="CR72" s="1738"/>
      <c r="CS72" s="1738"/>
      <c r="CT72" s="1738"/>
      <c r="CU72" s="1738"/>
      <c r="CV72" s="1738"/>
      <c r="CW72" s="1738"/>
      <c r="CX72" s="1738"/>
      <c r="CY72" s="1738"/>
      <c r="CZ72" s="1738"/>
      <c r="DA72" s="1738"/>
      <c r="DB72" s="1738"/>
      <c r="DC72" s="1738"/>
      <c r="DD72" s="1738"/>
      <c r="DE72" s="1738"/>
      <c r="DF72" s="1738"/>
      <c r="DG72" s="1738"/>
      <c r="DH72" s="1738"/>
      <c r="DI72" s="1738"/>
      <c r="DJ72" s="1738"/>
      <c r="DK72" s="1738"/>
      <c r="DL72" s="1738"/>
      <c r="DM72" s="1738"/>
      <c r="DN72" s="1738"/>
      <c r="DO72" s="1738"/>
      <c r="DP72" s="1738"/>
      <c r="DQ72" s="1738"/>
      <c r="DR72" s="1738"/>
      <c r="DS72" s="1738"/>
      <c r="DT72" s="1738"/>
      <c r="DU72" s="1738"/>
      <c r="DV72" s="1738"/>
    </row>
    <row r="73" spans="2:126" s="17" customFormat="1" ht="30" customHeight="1">
      <c r="B73" s="1800"/>
      <c r="C73" s="5"/>
      <c r="D73" s="1847" t="s">
        <v>112</v>
      </c>
      <c r="E73" s="35"/>
      <c r="F73" s="266" t="s">
        <v>2019</v>
      </c>
      <c r="G73" s="1812"/>
      <c r="H73" s="5"/>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c r="AO73" s="266"/>
      <c r="AP73" s="5"/>
      <c r="AQ73" s="5"/>
      <c r="AR73" s="5"/>
      <c r="AS73" s="5"/>
      <c r="AT73" s="5"/>
      <c r="AU73" s="5"/>
      <c r="AV73" s="5"/>
      <c r="AW73" s="5"/>
      <c r="AX73" s="5"/>
      <c r="AY73" s="5"/>
      <c r="AZ73" s="5"/>
      <c r="BA73" s="5"/>
      <c r="BB73" s="5"/>
      <c r="BC73" s="5"/>
      <c r="BD73" s="5"/>
      <c r="BE73" s="5"/>
      <c r="BF73" s="5"/>
      <c r="BG73" s="5"/>
      <c r="BH73" s="5"/>
      <c r="BI73" s="5"/>
      <c r="BJ73" s="5"/>
      <c r="BK73" s="5"/>
      <c r="BL73" s="5"/>
      <c r="BM73" s="5"/>
      <c r="BV73" s="3244" t="s">
        <v>854</v>
      </c>
      <c r="BW73" s="3112"/>
      <c r="BX73" s="3112"/>
      <c r="BY73" s="3245"/>
      <c r="BZ73" s="3246"/>
      <c r="CA73" s="3247"/>
      <c r="CD73" s="789"/>
      <c r="CH73" s="1738"/>
      <c r="CI73" s="1738"/>
      <c r="CJ73" s="1738"/>
      <c r="CK73" s="1738"/>
      <c r="CL73" s="1738"/>
      <c r="CM73" s="1738"/>
      <c r="CN73" s="1738"/>
      <c r="CO73" s="1738"/>
      <c r="CP73" s="1738"/>
      <c r="CQ73" s="1738"/>
      <c r="CR73" s="1738"/>
      <c r="CS73" s="1738"/>
      <c r="CT73" s="1738"/>
      <c r="CU73" s="1738"/>
      <c r="CV73" s="1738"/>
      <c r="CW73" s="1738"/>
      <c r="CX73" s="1738"/>
      <c r="CY73" s="1738"/>
      <c r="CZ73" s="1738"/>
      <c r="DA73" s="1738"/>
      <c r="DB73" s="1738"/>
      <c r="DC73" s="1738"/>
      <c r="DD73" s="1738"/>
      <c r="DE73" s="1738"/>
      <c r="DF73" s="1738"/>
      <c r="DG73" s="1738"/>
      <c r="DH73" s="1738"/>
      <c r="DI73" s="1738"/>
      <c r="DJ73" s="1738"/>
      <c r="DK73" s="1738"/>
      <c r="DL73" s="1738"/>
      <c r="DM73" s="1738"/>
      <c r="DN73" s="1738"/>
      <c r="DO73" s="1738"/>
      <c r="DP73" s="1738"/>
      <c r="DQ73" s="1738"/>
      <c r="DR73" s="1738"/>
      <c r="DS73" s="1738"/>
      <c r="DT73" s="1738"/>
      <c r="DU73" s="1738"/>
      <c r="DV73" s="1738"/>
    </row>
    <row r="74" spans="2:126" s="17" customFormat="1" ht="30" customHeight="1">
      <c r="B74" s="1766"/>
      <c r="C74" s="5"/>
      <c r="D74" s="5"/>
      <c r="E74" s="35"/>
      <c r="F74" s="35" t="s">
        <v>2020</v>
      </c>
      <c r="G74" s="1812"/>
      <c r="H74" s="5"/>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c r="AJ74" s="266"/>
      <c r="AK74" s="266"/>
      <c r="AL74" s="266"/>
      <c r="AM74" s="266"/>
      <c r="AN74" s="266"/>
      <c r="AO74" s="266"/>
      <c r="AP74" s="5"/>
      <c r="AQ74" s="5"/>
      <c r="AR74" s="5"/>
      <c r="AS74" s="5"/>
      <c r="AT74" s="5"/>
      <c r="AU74" s="5"/>
      <c r="AV74" s="5"/>
      <c r="AW74" s="5"/>
      <c r="AX74" s="5"/>
      <c r="AY74" s="5"/>
      <c r="AZ74" s="5"/>
      <c r="BA74" s="5"/>
      <c r="BB74" s="5"/>
      <c r="BC74" s="5"/>
      <c r="BD74" s="5"/>
      <c r="BE74" s="5"/>
      <c r="BF74" s="5"/>
      <c r="BG74" s="5"/>
      <c r="BH74" s="5"/>
      <c r="BI74" s="5"/>
      <c r="BJ74" s="5"/>
      <c r="BK74" s="5"/>
      <c r="BL74" s="5"/>
      <c r="BM74" s="5"/>
      <c r="BV74" s="3112"/>
      <c r="BW74" s="3112"/>
      <c r="BX74" s="3112"/>
      <c r="BY74" s="3248"/>
      <c r="BZ74" s="3249"/>
      <c r="CA74" s="3250"/>
      <c r="CD74" s="789"/>
      <c r="CH74" s="1738"/>
      <c r="CI74" s="1738"/>
      <c r="CJ74" s="1738"/>
      <c r="CK74" s="1738"/>
      <c r="CL74" s="1738"/>
      <c r="CM74" s="1738"/>
      <c r="CN74" s="1738"/>
      <c r="CO74" s="1738"/>
      <c r="CP74" s="1738"/>
      <c r="CQ74" s="1738"/>
      <c r="CR74" s="1738"/>
      <c r="CS74" s="1738"/>
      <c r="CT74" s="1738"/>
      <c r="CU74" s="1738"/>
      <c r="CV74" s="1738"/>
      <c r="CW74" s="1738"/>
      <c r="CX74" s="1738"/>
      <c r="CY74" s="1738"/>
      <c r="CZ74" s="1738"/>
      <c r="DA74" s="1738"/>
      <c r="DB74" s="1738"/>
      <c r="DC74" s="1738"/>
      <c r="DD74" s="1738"/>
      <c r="DE74" s="1738"/>
      <c r="DF74" s="1738"/>
      <c r="DG74" s="1738"/>
      <c r="DH74" s="1738"/>
      <c r="DI74" s="1738"/>
      <c r="DJ74" s="1738"/>
      <c r="DK74" s="1738"/>
      <c r="DL74" s="1738"/>
      <c r="DM74" s="1738"/>
      <c r="DN74" s="1738"/>
      <c r="DO74" s="1738"/>
      <c r="DP74" s="1738"/>
      <c r="DQ74" s="1738"/>
      <c r="DR74" s="1738"/>
      <c r="DS74" s="1738"/>
      <c r="DT74" s="1738"/>
      <c r="DU74" s="1738"/>
      <c r="DV74" s="1738"/>
    </row>
    <row r="75" spans="2:126" s="17" customFormat="1" ht="30" customHeight="1">
      <c r="B75" s="1800"/>
      <c r="C75" s="5"/>
      <c r="D75" s="5"/>
      <c r="E75" s="35"/>
      <c r="F75" s="159" t="s">
        <v>2021</v>
      </c>
      <c r="G75" s="1812"/>
      <c r="H75" s="5"/>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5"/>
      <c r="AQ75" s="5"/>
      <c r="AR75" s="5"/>
      <c r="AS75" s="5"/>
      <c r="AT75" s="5"/>
      <c r="AU75" s="5"/>
      <c r="AV75" s="5"/>
      <c r="AW75" s="5"/>
      <c r="AX75" s="5"/>
      <c r="AY75" s="5"/>
      <c r="AZ75" s="5"/>
      <c r="BA75" s="5"/>
      <c r="BB75" s="5"/>
      <c r="BC75" s="5"/>
      <c r="BD75" s="5"/>
      <c r="BE75" s="5"/>
      <c r="BF75" s="5"/>
      <c r="BG75" s="5"/>
      <c r="BH75" s="5"/>
      <c r="BI75" s="5"/>
      <c r="BJ75" s="5"/>
      <c r="BK75" s="5"/>
      <c r="BL75" s="5"/>
      <c r="BM75" s="5"/>
      <c r="BV75" s="5"/>
      <c r="BW75" s="5"/>
      <c r="BX75" s="5"/>
      <c r="BY75" s="5"/>
      <c r="BZ75" s="5"/>
      <c r="CA75" s="5"/>
      <c r="CD75" s="789"/>
      <c r="CH75" s="1738"/>
      <c r="CI75" s="1738"/>
      <c r="CJ75" s="1738"/>
      <c r="CK75" s="1738"/>
      <c r="CL75" s="1738"/>
      <c r="CM75" s="1738"/>
      <c r="CN75" s="1738"/>
      <c r="CO75" s="1738"/>
      <c r="CP75" s="1738"/>
      <c r="CQ75" s="1738"/>
      <c r="CR75" s="1738"/>
      <c r="CS75" s="1738"/>
      <c r="CT75" s="1738"/>
      <c r="CU75" s="1738"/>
      <c r="CV75" s="1738"/>
      <c r="CW75" s="1738"/>
      <c r="CX75" s="1738"/>
      <c r="CY75" s="1738"/>
      <c r="CZ75" s="1738"/>
      <c r="DA75" s="1738"/>
      <c r="DB75" s="1738"/>
      <c r="DC75" s="1738"/>
      <c r="DD75" s="1738"/>
      <c r="DE75" s="1738"/>
      <c r="DF75" s="1738"/>
      <c r="DG75" s="1738"/>
      <c r="DH75" s="1738"/>
      <c r="DI75" s="1738"/>
      <c r="DJ75" s="1738"/>
      <c r="DK75" s="1738"/>
      <c r="DL75" s="1738"/>
      <c r="DM75" s="1738"/>
      <c r="DN75" s="1738"/>
      <c r="DO75" s="1738"/>
      <c r="DP75" s="1738"/>
      <c r="DQ75" s="1738"/>
      <c r="DR75" s="1738"/>
      <c r="DS75" s="1738"/>
      <c r="DT75" s="1738"/>
      <c r="DU75" s="1738"/>
      <c r="DV75" s="1738"/>
    </row>
    <row r="76" spans="2:126" s="17" customFormat="1" ht="30" customHeight="1">
      <c r="B76" s="1824"/>
      <c r="C76" s="5"/>
      <c r="D76" s="5"/>
      <c r="E76" s="35"/>
      <c r="F76" s="159" t="s">
        <v>2022</v>
      </c>
      <c r="G76" s="1812"/>
      <c r="H76" s="5"/>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266"/>
      <c r="AP76" s="5"/>
      <c r="AQ76" s="5"/>
      <c r="AR76" s="5"/>
      <c r="AS76" s="5"/>
      <c r="AT76" s="5"/>
      <c r="AU76" s="5"/>
      <c r="AV76" s="5"/>
      <c r="AW76" s="5"/>
      <c r="AX76" s="5"/>
      <c r="AY76" s="5"/>
      <c r="AZ76" s="5"/>
      <c r="BA76" s="5"/>
      <c r="BB76" s="5"/>
      <c r="BC76" s="5"/>
      <c r="BD76" s="5"/>
      <c r="BE76" s="5"/>
      <c r="BF76" s="5"/>
      <c r="BG76" s="5"/>
      <c r="BH76" s="5"/>
      <c r="BI76" s="5"/>
      <c r="BJ76" s="5"/>
      <c r="BK76" s="5"/>
      <c r="BL76" s="5"/>
      <c r="BM76" s="5"/>
      <c r="BV76" s="5"/>
      <c r="BW76" s="5"/>
      <c r="BX76" s="5"/>
      <c r="BY76" s="5"/>
      <c r="BZ76" s="5"/>
      <c r="CA76" s="5"/>
      <c r="CD76" s="789"/>
      <c r="CH76" s="1738"/>
      <c r="CI76" s="1738"/>
      <c r="CJ76" s="1738"/>
      <c r="CK76" s="1738"/>
      <c r="CL76" s="1738"/>
      <c r="CM76" s="1738"/>
      <c r="CN76" s="1738"/>
      <c r="CO76" s="1738"/>
      <c r="CP76" s="1738"/>
      <c r="CQ76" s="1738"/>
      <c r="CR76" s="1738"/>
      <c r="CS76" s="1738"/>
      <c r="CT76" s="1738"/>
      <c r="CU76" s="1738"/>
      <c r="CV76" s="1738"/>
      <c r="CW76" s="1738"/>
      <c r="CX76" s="1738"/>
      <c r="CY76" s="1738"/>
      <c r="CZ76" s="1738"/>
      <c r="DA76" s="1738"/>
      <c r="DB76" s="1738"/>
      <c r="DC76" s="1738"/>
      <c r="DD76" s="1738"/>
      <c r="DE76" s="1738"/>
      <c r="DF76" s="1738"/>
      <c r="DG76" s="1738"/>
      <c r="DH76" s="1738"/>
      <c r="DI76" s="1738"/>
      <c r="DJ76" s="1738"/>
      <c r="DK76" s="1738"/>
      <c r="DL76" s="1738"/>
      <c r="DM76" s="1738"/>
      <c r="DN76" s="1738"/>
      <c r="DO76" s="1738"/>
      <c r="DP76" s="1738"/>
      <c r="DQ76" s="1738"/>
      <c r="DR76" s="1738"/>
      <c r="DS76" s="1738"/>
      <c r="DT76" s="1738"/>
      <c r="DU76" s="1738"/>
      <c r="DV76" s="1738"/>
    </row>
    <row r="77" spans="2:126" s="17" customFormat="1" ht="30" customHeight="1">
      <c r="B77" s="481"/>
      <c r="C77" s="5"/>
      <c r="D77" s="5"/>
      <c r="E77" s="35"/>
      <c r="F77" s="266"/>
      <c r="G77" s="1812"/>
      <c r="H77" s="5"/>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5"/>
      <c r="AQ77" s="5"/>
      <c r="AR77" s="5"/>
      <c r="AS77" s="5"/>
      <c r="AT77" s="5"/>
      <c r="AU77" s="5"/>
      <c r="AV77" s="5"/>
      <c r="AW77" s="5"/>
      <c r="AX77" s="5"/>
      <c r="AY77" s="5"/>
      <c r="AZ77" s="5"/>
      <c r="BA77" s="5"/>
      <c r="BB77" s="5"/>
      <c r="BC77" s="5"/>
      <c r="BD77" s="5"/>
      <c r="BE77" s="5"/>
      <c r="BF77" s="5"/>
      <c r="BG77" s="5"/>
      <c r="BH77" s="5"/>
      <c r="BI77" s="5"/>
      <c r="BJ77" s="5"/>
      <c r="BK77" s="5"/>
      <c r="BL77" s="5"/>
      <c r="BM77" s="5"/>
      <c r="BV77" s="5"/>
      <c r="BW77" s="5"/>
      <c r="BX77" s="5"/>
      <c r="BY77" s="5"/>
      <c r="BZ77" s="5"/>
      <c r="CA77" s="5"/>
      <c r="CD77" s="789"/>
      <c r="CH77" s="1738"/>
      <c r="CI77" s="1738"/>
      <c r="CJ77" s="1738"/>
      <c r="CK77" s="1738"/>
      <c r="CL77" s="1738"/>
      <c r="CM77" s="1738"/>
      <c r="CN77" s="1738"/>
      <c r="CO77" s="1738"/>
      <c r="CP77" s="1738"/>
      <c r="CQ77" s="1738"/>
      <c r="CR77" s="1738"/>
      <c r="CS77" s="1738"/>
      <c r="CT77" s="1738"/>
      <c r="CU77" s="1738"/>
      <c r="CV77" s="1738"/>
      <c r="CW77" s="1738"/>
      <c r="CX77" s="1738"/>
      <c r="CY77" s="1738"/>
      <c r="CZ77" s="1738"/>
      <c r="DA77" s="1738"/>
      <c r="DB77" s="1738"/>
      <c r="DC77" s="1738"/>
      <c r="DD77" s="1738"/>
      <c r="DE77" s="1738"/>
      <c r="DF77" s="1738"/>
      <c r="DG77" s="1738"/>
      <c r="DH77" s="1738"/>
      <c r="DI77" s="1738"/>
      <c r="DJ77" s="1738"/>
      <c r="DK77" s="1738"/>
      <c r="DL77" s="1738"/>
      <c r="DM77" s="1738"/>
      <c r="DN77" s="1738"/>
      <c r="DO77" s="1738"/>
      <c r="DP77" s="1738"/>
      <c r="DQ77" s="1738"/>
      <c r="DR77" s="1738"/>
      <c r="DS77" s="1738"/>
      <c r="DT77" s="1738"/>
      <c r="DU77" s="1738"/>
      <c r="DV77" s="1738"/>
    </row>
    <row r="78" spans="2:126" s="17" customFormat="1" ht="30" customHeight="1">
      <c r="B78" s="481"/>
      <c r="C78" s="5"/>
      <c r="D78" s="35" t="s">
        <v>116</v>
      </c>
      <c r="E78" s="35"/>
      <c r="F78" s="266" t="s">
        <v>2023</v>
      </c>
      <c r="G78" s="1812"/>
      <c r="H78" s="5"/>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5"/>
      <c r="AQ78" s="5"/>
      <c r="AR78" s="5"/>
      <c r="AS78" s="5"/>
      <c r="AT78" s="5"/>
      <c r="AU78" s="5"/>
      <c r="AV78" s="5"/>
      <c r="AW78" s="5"/>
      <c r="AX78" s="5"/>
      <c r="AY78" s="5"/>
      <c r="AZ78" s="5"/>
      <c r="BA78" s="5"/>
      <c r="BB78" s="5"/>
      <c r="BC78" s="5"/>
      <c r="BD78" s="5"/>
      <c r="BE78" s="5"/>
      <c r="BF78" s="5"/>
      <c r="BG78" s="5"/>
      <c r="BH78" s="5"/>
      <c r="BI78" s="5"/>
      <c r="BJ78" s="5"/>
      <c r="BK78" s="5"/>
      <c r="BL78" s="5"/>
      <c r="BM78" s="5"/>
      <c r="BV78" s="3244" t="s">
        <v>855</v>
      </c>
      <c r="BW78" s="3112"/>
      <c r="BX78" s="3112"/>
      <c r="BY78" s="3245"/>
      <c r="BZ78" s="3246"/>
      <c r="CA78" s="3247"/>
      <c r="CD78" s="789"/>
      <c r="CH78" s="1738"/>
      <c r="CI78" s="1738"/>
      <c r="CJ78" s="1738"/>
      <c r="CK78" s="1738"/>
      <c r="CL78" s="1738"/>
      <c r="CM78" s="1738"/>
      <c r="CN78" s="1738"/>
      <c r="CO78" s="1738"/>
      <c r="CP78" s="1738"/>
      <c r="CQ78" s="1738"/>
      <c r="CR78" s="1738"/>
      <c r="CS78" s="1738"/>
      <c r="CT78" s="1738"/>
      <c r="CU78" s="1738"/>
      <c r="CV78" s="1738"/>
      <c r="CW78" s="1738"/>
      <c r="CX78" s="1738"/>
      <c r="CY78" s="1738"/>
      <c r="CZ78" s="1738"/>
      <c r="DA78" s="1738"/>
      <c r="DB78" s="1738"/>
      <c r="DC78" s="1738"/>
      <c r="DD78" s="1738"/>
      <c r="DE78" s="1738"/>
      <c r="DF78" s="1738"/>
      <c r="DG78" s="1738"/>
      <c r="DH78" s="1738"/>
      <c r="DI78" s="1738"/>
      <c r="DJ78" s="1738"/>
      <c r="DK78" s="1738"/>
      <c r="DL78" s="1738"/>
      <c r="DM78" s="1738"/>
      <c r="DN78" s="1738"/>
      <c r="DO78" s="1738"/>
      <c r="DP78" s="1738"/>
      <c r="DQ78" s="1738"/>
      <c r="DR78" s="1738"/>
      <c r="DS78" s="1738"/>
      <c r="DT78" s="1738"/>
      <c r="DU78" s="1738"/>
      <c r="DV78" s="1738"/>
    </row>
    <row r="79" spans="2:126" s="17" customFormat="1" ht="30" customHeight="1">
      <c r="B79" s="1766"/>
      <c r="C79" s="5"/>
      <c r="D79" s="35"/>
      <c r="E79" s="35"/>
      <c r="F79" s="159" t="s">
        <v>2024</v>
      </c>
      <c r="G79" s="1812"/>
      <c r="H79" s="5"/>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c r="AO79" s="266"/>
      <c r="AP79" s="5"/>
      <c r="AQ79" s="5"/>
      <c r="AR79" s="5"/>
      <c r="AS79" s="5"/>
      <c r="AT79" s="5"/>
      <c r="AU79" s="5"/>
      <c r="AV79" s="5"/>
      <c r="AW79" s="5"/>
      <c r="AX79" s="5"/>
      <c r="AY79" s="5"/>
      <c r="AZ79" s="5"/>
      <c r="BA79" s="5"/>
      <c r="BB79" s="5"/>
      <c r="BC79" s="5"/>
      <c r="BD79" s="5"/>
      <c r="BE79" s="5"/>
      <c r="BF79" s="5"/>
      <c r="BG79" s="5"/>
      <c r="BH79" s="5"/>
      <c r="BI79" s="5"/>
      <c r="BJ79" s="5"/>
      <c r="BK79" s="5"/>
      <c r="BL79" s="5"/>
      <c r="BM79" s="5"/>
      <c r="BV79" s="3112"/>
      <c r="BW79" s="3112"/>
      <c r="BX79" s="3112"/>
      <c r="BY79" s="3248"/>
      <c r="BZ79" s="3249"/>
      <c r="CA79" s="3250"/>
      <c r="CD79" s="789"/>
      <c r="CH79" s="1738"/>
      <c r="CI79" s="1738"/>
      <c r="CJ79" s="1738"/>
      <c r="CK79" s="1738"/>
      <c r="CL79" s="1738"/>
      <c r="CM79" s="1738"/>
      <c r="CN79" s="1738"/>
      <c r="CO79" s="1738"/>
      <c r="CP79" s="1738"/>
      <c r="CQ79" s="1738"/>
      <c r="CR79" s="1738"/>
      <c r="CS79" s="1738"/>
      <c r="CT79" s="1738"/>
      <c r="CU79" s="1738"/>
      <c r="CV79" s="1738"/>
      <c r="CW79" s="1738"/>
      <c r="CX79" s="1738"/>
      <c r="CY79" s="1738"/>
      <c r="CZ79" s="1738"/>
      <c r="DA79" s="1738"/>
      <c r="DB79" s="1738"/>
      <c r="DC79" s="1738"/>
      <c r="DD79" s="1738"/>
      <c r="DE79" s="1738"/>
      <c r="DF79" s="1738"/>
      <c r="DG79" s="1738"/>
      <c r="DH79" s="1738"/>
      <c r="DI79" s="1738"/>
      <c r="DJ79" s="1738"/>
      <c r="DK79" s="1738"/>
      <c r="DL79" s="1738"/>
      <c r="DM79" s="1738"/>
      <c r="DN79" s="1738"/>
      <c r="DO79" s="1738"/>
      <c r="DP79" s="1738"/>
      <c r="DQ79" s="1738"/>
      <c r="DR79" s="1738"/>
      <c r="DS79" s="1738"/>
      <c r="DT79" s="1738"/>
      <c r="DU79" s="1738"/>
      <c r="DV79" s="1738"/>
    </row>
    <row r="80" spans="2:126" s="17" customFormat="1" ht="30" customHeight="1">
      <c r="B80" s="1800"/>
      <c r="C80" s="5"/>
      <c r="D80" s="35"/>
      <c r="E80" s="35"/>
      <c r="F80" s="266"/>
      <c r="G80" s="1812"/>
      <c r="H80" s="5"/>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6"/>
      <c r="AO80" s="266"/>
      <c r="AP80" s="5"/>
      <c r="AQ80" s="5"/>
      <c r="AR80" s="5"/>
      <c r="AS80" s="5"/>
      <c r="AT80" s="5"/>
      <c r="AU80" s="5"/>
      <c r="AV80" s="5"/>
      <c r="AW80" s="5"/>
      <c r="AX80" s="5"/>
      <c r="AY80" s="5"/>
      <c r="AZ80" s="5"/>
      <c r="BA80" s="5"/>
      <c r="BB80" s="5"/>
      <c r="BC80" s="5"/>
      <c r="BD80" s="5"/>
      <c r="BE80" s="5"/>
      <c r="BF80" s="5"/>
      <c r="BG80" s="5"/>
      <c r="BH80" s="5"/>
      <c r="BI80" s="5"/>
      <c r="BJ80" s="5"/>
      <c r="BK80" s="5"/>
      <c r="BL80" s="5"/>
      <c r="BM80" s="5"/>
      <c r="BV80" s="5"/>
      <c r="BW80" s="5"/>
      <c r="BX80" s="5"/>
      <c r="BY80" s="5"/>
      <c r="BZ80" s="5"/>
      <c r="CA80" s="5"/>
      <c r="CD80" s="789"/>
      <c r="CH80" s="1738"/>
      <c r="CI80" s="1738"/>
      <c r="CJ80" s="1738"/>
      <c r="CK80" s="1738"/>
      <c r="CL80" s="1738"/>
      <c r="CM80" s="1738"/>
      <c r="CN80" s="1738"/>
      <c r="CO80" s="1738"/>
      <c r="CP80" s="1738"/>
      <c r="CQ80" s="1738"/>
      <c r="CR80" s="1738"/>
      <c r="CS80" s="1738"/>
      <c r="CT80" s="1738"/>
      <c r="CU80" s="1738"/>
      <c r="CV80" s="1738"/>
      <c r="CW80" s="1738"/>
      <c r="CX80" s="1738"/>
      <c r="CY80" s="1738"/>
      <c r="CZ80" s="1738"/>
      <c r="DA80" s="1738"/>
      <c r="DB80" s="1738"/>
      <c r="DC80" s="1738"/>
      <c r="DD80" s="1738"/>
      <c r="DE80" s="1738"/>
      <c r="DF80" s="1738"/>
      <c r="DG80" s="1738"/>
      <c r="DH80" s="1738"/>
      <c r="DI80" s="1738"/>
      <c r="DJ80" s="1738"/>
      <c r="DK80" s="1738"/>
      <c r="DL80" s="1738"/>
      <c r="DM80" s="1738"/>
      <c r="DN80" s="1738"/>
      <c r="DO80" s="1738"/>
      <c r="DP80" s="1738"/>
      <c r="DQ80" s="1738"/>
      <c r="DR80" s="1738"/>
      <c r="DS80" s="1738"/>
      <c r="DT80" s="1738"/>
      <c r="DU80" s="1738"/>
      <c r="DV80" s="1738"/>
    </row>
    <row r="81" spans="1:126" s="17" customFormat="1" ht="30" customHeight="1">
      <c r="B81" s="1800"/>
      <c r="C81" s="5"/>
      <c r="D81" s="35" t="s">
        <v>119</v>
      </c>
      <c r="E81" s="35"/>
      <c r="F81" s="266" t="s">
        <v>2025</v>
      </c>
      <c r="G81" s="1812"/>
      <c r="H81" s="5"/>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5"/>
      <c r="AQ81" s="5"/>
      <c r="AR81" s="5"/>
      <c r="AS81" s="5"/>
      <c r="AT81" s="5"/>
      <c r="AU81" s="5"/>
      <c r="AV81" s="5"/>
      <c r="AW81" s="5"/>
      <c r="AX81" s="5"/>
      <c r="AY81" s="5"/>
      <c r="AZ81" s="5"/>
      <c r="BA81" s="5"/>
      <c r="BB81" s="5"/>
      <c r="BC81" s="5"/>
      <c r="BD81" s="5"/>
      <c r="BE81" s="5"/>
      <c r="BF81" s="5"/>
      <c r="BG81" s="5"/>
      <c r="BH81" s="5"/>
      <c r="BI81" s="5"/>
      <c r="BJ81" s="5"/>
      <c r="BK81" s="5"/>
      <c r="BL81" s="5"/>
      <c r="BM81" s="5"/>
      <c r="BV81" s="3244" t="s">
        <v>1013</v>
      </c>
      <c r="BW81" s="3112"/>
      <c r="BX81" s="3112"/>
      <c r="BY81" s="3245"/>
      <c r="BZ81" s="3246"/>
      <c r="CA81" s="3247"/>
      <c r="CD81" s="789"/>
      <c r="CH81" s="1738"/>
      <c r="CI81" s="1738"/>
      <c r="CJ81" s="1738"/>
      <c r="CK81" s="1738"/>
      <c r="CL81" s="1738"/>
      <c r="CM81" s="1738"/>
      <c r="CN81" s="1738"/>
      <c r="CO81" s="1738"/>
      <c r="CP81" s="1738"/>
      <c r="CQ81" s="1738"/>
      <c r="CR81" s="1738"/>
      <c r="CS81" s="1738"/>
      <c r="CT81" s="1738"/>
      <c r="CU81" s="1738"/>
      <c r="CV81" s="1738"/>
      <c r="CW81" s="1738"/>
      <c r="CX81" s="1738"/>
      <c r="CY81" s="1738"/>
      <c r="CZ81" s="1738"/>
      <c r="DA81" s="1738"/>
      <c r="DB81" s="1738"/>
      <c r="DC81" s="1738"/>
      <c r="DD81" s="1738"/>
      <c r="DE81" s="1738"/>
      <c r="DF81" s="1738"/>
      <c r="DG81" s="1738"/>
      <c r="DH81" s="1738"/>
      <c r="DI81" s="1738"/>
      <c r="DJ81" s="1738"/>
      <c r="DK81" s="1738"/>
      <c r="DL81" s="1738"/>
      <c r="DM81" s="1738"/>
      <c r="DN81" s="1738"/>
      <c r="DO81" s="1738"/>
      <c r="DP81" s="1738"/>
      <c r="DQ81" s="1738"/>
      <c r="DR81" s="1738"/>
      <c r="DS81" s="1738"/>
      <c r="DT81" s="1738"/>
      <c r="DU81" s="1738"/>
      <c r="DV81" s="1738"/>
    </row>
    <row r="82" spans="1:126" s="17" customFormat="1" ht="30" customHeight="1">
      <c r="B82" s="1800"/>
      <c r="C82" s="5"/>
      <c r="D82" s="35"/>
      <c r="E82" s="35"/>
      <c r="F82" s="159" t="s">
        <v>2026</v>
      </c>
      <c r="G82" s="1812"/>
      <c r="H82" s="5"/>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c r="AO82" s="266"/>
      <c r="AP82" s="5"/>
      <c r="AQ82" s="5"/>
      <c r="AR82" s="5"/>
      <c r="AS82" s="5"/>
      <c r="AT82" s="5"/>
      <c r="AU82" s="5"/>
      <c r="AV82" s="5"/>
      <c r="AW82" s="5"/>
      <c r="AX82" s="5"/>
      <c r="AY82" s="5"/>
      <c r="AZ82" s="5"/>
      <c r="BA82" s="5"/>
      <c r="BB82" s="5"/>
      <c r="BC82" s="5"/>
      <c r="BD82" s="5"/>
      <c r="BE82" s="5"/>
      <c r="BF82" s="5"/>
      <c r="BG82" s="5"/>
      <c r="BH82" s="5"/>
      <c r="BI82" s="5"/>
      <c r="BJ82" s="5"/>
      <c r="BK82" s="5"/>
      <c r="BL82" s="5"/>
      <c r="BM82" s="5"/>
      <c r="BV82" s="3112"/>
      <c r="BW82" s="3112"/>
      <c r="BX82" s="3112"/>
      <c r="BY82" s="3248"/>
      <c r="BZ82" s="3249"/>
      <c r="CA82" s="3250"/>
      <c r="CD82" s="789"/>
      <c r="CH82" s="1738"/>
      <c r="CI82" s="1738"/>
      <c r="CJ82" s="1738"/>
      <c r="CK82" s="1738"/>
      <c r="CL82" s="1738"/>
      <c r="CM82" s="1738"/>
      <c r="CN82" s="1738"/>
      <c r="CO82" s="1738"/>
      <c r="CP82" s="1738"/>
      <c r="CQ82" s="1738"/>
      <c r="CR82" s="1738"/>
      <c r="CS82" s="1738"/>
      <c r="CT82" s="1738"/>
      <c r="CU82" s="1738"/>
      <c r="CV82" s="1738"/>
      <c r="CW82" s="1738"/>
      <c r="CX82" s="1738"/>
      <c r="CY82" s="1738"/>
      <c r="CZ82" s="1738"/>
      <c r="DA82" s="1738"/>
      <c r="DB82" s="1738"/>
      <c r="DC82" s="1738"/>
      <c r="DD82" s="1738"/>
      <c r="DE82" s="1738"/>
      <c r="DF82" s="1738"/>
      <c r="DG82" s="1738"/>
      <c r="DH82" s="1738"/>
      <c r="DI82" s="1738"/>
      <c r="DJ82" s="1738"/>
      <c r="DK82" s="1738"/>
      <c r="DL82" s="1738"/>
      <c r="DM82" s="1738"/>
      <c r="DN82" s="1738"/>
      <c r="DO82" s="1738"/>
      <c r="DP82" s="1738"/>
      <c r="DQ82" s="1738"/>
      <c r="DR82" s="1738"/>
      <c r="DS82" s="1738"/>
      <c r="DT82" s="1738"/>
      <c r="DU82" s="1738"/>
      <c r="DV82" s="1738"/>
    </row>
    <row r="83" spans="1:126" s="17" customFormat="1" ht="30" customHeight="1">
      <c r="B83" s="1800"/>
      <c r="C83" s="5"/>
      <c r="D83" s="35"/>
      <c r="E83" s="35"/>
      <c r="F83" s="266"/>
      <c r="G83" s="1812"/>
      <c r="H83" s="5"/>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5"/>
      <c r="AQ83" s="5"/>
      <c r="AR83" s="5"/>
      <c r="AS83" s="5"/>
      <c r="AT83" s="5"/>
      <c r="AU83" s="5"/>
      <c r="AV83" s="5"/>
      <c r="AW83" s="5"/>
      <c r="AX83" s="5"/>
      <c r="AY83" s="5"/>
      <c r="AZ83" s="5"/>
      <c r="BA83" s="5"/>
      <c r="BB83" s="5"/>
      <c r="BC83" s="5"/>
      <c r="BD83" s="5"/>
      <c r="BE83" s="5"/>
      <c r="BF83" s="5"/>
      <c r="BG83" s="5"/>
      <c r="BH83" s="5"/>
      <c r="BI83" s="5"/>
      <c r="BJ83" s="5"/>
      <c r="BK83" s="5"/>
      <c r="BL83" s="5"/>
      <c r="BM83" s="5"/>
      <c r="BV83" s="5"/>
      <c r="BW83" s="5"/>
      <c r="BX83" s="5"/>
      <c r="BY83" s="5"/>
      <c r="BZ83" s="5"/>
      <c r="CA83" s="5"/>
      <c r="CD83" s="789"/>
      <c r="CH83" s="1738"/>
      <c r="CI83" s="1738"/>
      <c r="CJ83" s="1738"/>
      <c r="CK83" s="1738"/>
      <c r="CL83" s="1738"/>
      <c r="CM83" s="1738"/>
      <c r="CN83" s="1738"/>
      <c r="CO83" s="1738"/>
      <c r="CP83" s="1738"/>
      <c r="CQ83" s="1738"/>
      <c r="CR83" s="1738"/>
      <c r="CS83" s="1738"/>
      <c r="CT83" s="1738"/>
      <c r="CU83" s="1738"/>
      <c r="CV83" s="1738"/>
      <c r="CW83" s="1738"/>
      <c r="CX83" s="1738"/>
      <c r="CY83" s="1738"/>
      <c r="CZ83" s="1738"/>
      <c r="DA83" s="1738"/>
      <c r="DB83" s="1738"/>
      <c r="DC83" s="1738"/>
      <c r="DD83" s="1738"/>
      <c r="DE83" s="1738"/>
      <c r="DF83" s="1738"/>
      <c r="DG83" s="1738"/>
      <c r="DH83" s="1738"/>
      <c r="DI83" s="1738"/>
      <c r="DJ83" s="1738"/>
      <c r="DK83" s="1738"/>
      <c r="DL83" s="1738"/>
      <c r="DM83" s="1738"/>
      <c r="DN83" s="1738"/>
      <c r="DO83" s="1738"/>
      <c r="DP83" s="1738"/>
      <c r="DQ83" s="1738"/>
      <c r="DR83" s="1738"/>
      <c r="DS83" s="1738"/>
      <c r="DT83" s="1738"/>
      <c r="DU83" s="1738"/>
      <c r="DV83" s="1738"/>
    </row>
    <row r="84" spans="1:126" s="17" customFormat="1" ht="30" customHeight="1">
      <c r="B84" s="1824"/>
      <c r="C84" s="5"/>
      <c r="D84" s="35" t="s">
        <v>120</v>
      </c>
      <c r="E84" s="35"/>
      <c r="F84" s="266" t="s">
        <v>2027</v>
      </c>
      <c r="G84" s="1812"/>
      <c r="H84" s="5"/>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5"/>
      <c r="AQ84" s="5"/>
      <c r="AR84" s="5"/>
      <c r="AS84" s="5"/>
      <c r="AT84" s="5"/>
      <c r="AU84" s="5"/>
      <c r="AV84" s="5"/>
      <c r="AW84" s="5"/>
      <c r="AX84" s="5"/>
      <c r="AY84" s="5"/>
      <c r="AZ84" s="5"/>
      <c r="BA84" s="5"/>
      <c r="BB84" s="5"/>
      <c r="BC84" s="5"/>
      <c r="BD84" s="5"/>
      <c r="BE84" s="5"/>
      <c r="BF84" s="5"/>
      <c r="BG84" s="5"/>
      <c r="BH84" s="5"/>
      <c r="BI84" s="5"/>
      <c r="BJ84" s="5"/>
      <c r="BK84" s="5"/>
      <c r="BL84" s="5"/>
      <c r="BM84" s="5"/>
      <c r="BV84" s="3244" t="s">
        <v>1015</v>
      </c>
      <c r="BW84" s="3112"/>
      <c r="BX84" s="3112"/>
      <c r="BY84" s="3245"/>
      <c r="BZ84" s="3246"/>
      <c r="CA84" s="3247"/>
      <c r="CD84" s="789"/>
      <c r="CH84" s="1738"/>
      <c r="CI84" s="1738"/>
      <c r="CJ84" s="1738"/>
      <c r="CK84" s="1738"/>
      <c r="CL84" s="1738"/>
      <c r="CM84" s="1738"/>
      <c r="CN84" s="1738"/>
      <c r="CO84" s="1738"/>
      <c r="CP84" s="1738"/>
      <c r="CQ84" s="1738"/>
      <c r="CR84" s="1738"/>
      <c r="CS84" s="1738"/>
      <c r="CT84" s="1738"/>
      <c r="CU84" s="1738"/>
      <c r="CV84" s="1738"/>
      <c r="CW84" s="1738"/>
      <c r="CX84" s="1738"/>
      <c r="CY84" s="1738"/>
      <c r="CZ84" s="1738"/>
      <c r="DA84" s="1738"/>
      <c r="DB84" s="1738"/>
      <c r="DC84" s="1738"/>
      <c r="DD84" s="1738"/>
      <c r="DE84" s="1738"/>
      <c r="DF84" s="1738"/>
      <c r="DG84" s="1738"/>
      <c r="DH84" s="1738"/>
      <c r="DI84" s="1738"/>
      <c r="DJ84" s="1738"/>
      <c r="DK84" s="1738"/>
      <c r="DL84" s="1738"/>
      <c r="DM84" s="1738"/>
      <c r="DN84" s="1738"/>
      <c r="DO84" s="1738"/>
      <c r="DP84" s="1738"/>
      <c r="DQ84" s="1738"/>
      <c r="DR84" s="1738"/>
      <c r="DS84" s="1738"/>
      <c r="DT84" s="1738"/>
      <c r="DU84" s="1738"/>
      <c r="DV84" s="1738"/>
    </row>
    <row r="85" spans="1:126" s="17" customFormat="1" ht="30" customHeight="1">
      <c r="B85" s="481"/>
      <c r="C85" s="5"/>
      <c r="D85" s="35"/>
      <c r="E85" s="35"/>
      <c r="F85" s="159" t="s">
        <v>2028</v>
      </c>
      <c r="G85" s="1812"/>
      <c r="H85" s="5"/>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5"/>
      <c r="AQ85" s="5"/>
      <c r="AR85" s="5"/>
      <c r="AS85" s="5"/>
      <c r="AT85" s="5"/>
      <c r="AU85" s="5"/>
      <c r="AV85" s="5"/>
      <c r="AW85" s="5"/>
      <c r="AX85" s="5"/>
      <c r="AY85" s="5"/>
      <c r="AZ85" s="5"/>
      <c r="BA85" s="5"/>
      <c r="BB85" s="5"/>
      <c r="BC85" s="5"/>
      <c r="BD85" s="5"/>
      <c r="BE85" s="5"/>
      <c r="BF85" s="5"/>
      <c r="BG85" s="5"/>
      <c r="BH85" s="5"/>
      <c r="BI85" s="5"/>
      <c r="BJ85" s="5"/>
      <c r="BK85" s="5"/>
      <c r="BL85" s="5"/>
      <c r="BM85" s="5"/>
      <c r="BV85" s="3112"/>
      <c r="BW85" s="3112"/>
      <c r="BX85" s="3112"/>
      <c r="BY85" s="3248"/>
      <c r="BZ85" s="3249"/>
      <c r="CA85" s="3250"/>
      <c r="CD85" s="789"/>
      <c r="CH85" s="1738"/>
      <c r="CI85" s="1738"/>
      <c r="CJ85" s="1738"/>
      <c r="CK85" s="1738"/>
      <c r="CL85" s="1738"/>
      <c r="CM85" s="1738"/>
      <c r="CN85" s="1738"/>
      <c r="CO85" s="1738"/>
      <c r="CP85" s="1738"/>
      <c r="CQ85" s="1738"/>
      <c r="CR85" s="1738"/>
      <c r="CS85" s="1738"/>
      <c r="CT85" s="1738"/>
      <c r="CU85" s="1738"/>
      <c r="CV85" s="1738"/>
      <c r="CW85" s="1738"/>
      <c r="CX85" s="1738"/>
      <c r="CY85" s="1738"/>
      <c r="CZ85" s="1738"/>
      <c r="DA85" s="1738"/>
      <c r="DB85" s="1738"/>
      <c r="DC85" s="1738"/>
      <c r="DD85" s="1738"/>
      <c r="DE85" s="1738"/>
      <c r="DF85" s="1738"/>
      <c r="DG85" s="1738"/>
      <c r="DH85" s="1738"/>
      <c r="DI85" s="1738"/>
      <c r="DJ85" s="1738"/>
      <c r="DK85" s="1738"/>
      <c r="DL85" s="1738"/>
      <c r="DM85" s="1738"/>
      <c r="DN85" s="1738"/>
      <c r="DO85" s="1738"/>
      <c r="DP85" s="1738"/>
      <c r="DQ85" s="1738"/>
      <c r="DR85" s="1738"/>
      <c r="DS85" s="1738"/>
      <c r="DT85" s="1738"/>
      <c r="DU85" s="1738"/>
      <c r="DV85" s="1738"/>
    </row>
    <row r="86" spans="1:126" s="17" customFormat="1" ht="30" customHeight="1">
      <c r="B86" s="481"/>
      <c r="C86" s="5"/>
      <c r="D86" s="35"/>
      <c r="E86" s="35"/>
      <c r="F86" s="266"/>
      <c r="G86" s="1812"/>
      <c r="H86" s="5"/>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5"/>
      <c r="AQ86" s="5"/>
      <c r="AR86" s="5"/>
      <c r="AS86" s="5"/>
      <c r="AT86" s="5"/>
      <c r="AU86" s="5"/>
      <c r="AV86" s="5"/>
      <c r="AW86" s="5"/>
      <c r="AX86" s="5"/>
      <c r="AY86" s="5"/>
      <c r="AZ86" s="5"/>
      <c r="BA86" s="5"/>
      <c r="BB86" s="5"/>
      <c r="BC86" s="5"/>
      <c r="BD86" s="5"/>
      <c r="BE86" s="5"/>
      <c r="BF86" s="5"/>
      <c r="BG86" s="5"/>
      <c r="BH86" s="5"/>
      <c r="BI86" s="5"/>
      <c r="BJ86" s="5"/>
      <c r="BK86" s="5"/>
      <c r="BL86" s="5"/>
      <c r="BM86" s="5"/>
      <c r="BV86" s="5"/>
      <c r="BW86" s="5"/>
      <c r="BX86" s="5"/>
      <c r="BY86" s="5"/>
      <c r="BZ86" s="1908"/>
      <c r="CA86" s="5"/>
      <c r="CD86" s="789"/>
      <c r="CH86" s="1738"/>
      <c r="CI86" s="1738"/>
      <c r="CJ86" s="1738"/>
      <c r="CK86" s="1738"/>
      <c r="CL86" s="1738"/>
      <c r="CM86" s="1738"/>
      <c r="CN86" s="1738"/>
      <c r="CO86" s="1738"/>
      <c r="CP86" s="1738"/>
      <c r="CQ86" s="1738"/>
      <c r="CR86" s="1738"/>
      <c r="CS86" s="1738"/>
      <c r="CT86" s="1738"/>
      <c r="CU86" s="1738"/>
      <c r="CV86" s="1738"/>
      <c r="CW86" s="1738"/>
      <c r="CX86" s="1738"/>
      <c r="CY86" s="1738"/>
      <c r="CZ86" s="1738"/>
      <c r="DA86" s="1738"/>
      <c r="DB86" s="1738"/>
      <c r="DC86" s="1738"/>
      <c r="DD86" s="1738"/>
      <c r="DE86" s="1738"/>
      <c r="DF86" s="1738"/>
      <c r="DG86" s="1738"/>
      <c r="DH86" s="1738"/>
      <c r="DI86" s="1738"/>
      <c r="DJ86" s="1738"/>
      <c r="DK86" s="1738"/>
      <c r="DL86" s="1738"/>
      <c r="DM86" s="1738"/>
      <c r="DN86" s="1738"/>
      <c r="DO86" s="1738"/>
      <c r="DP86" s="1738"/>
      <c r="DQ86" s="1738"/>
      <c r="DR86" s="1738"/>
      <c r="DS86" s="1738"/>
      <c r="DT86" s="1738"/>
      <c r="DU86" s="1738"/>
      <c r="DV86" s="1738"/>
    </row>
    <row r="87" spans="1:126" s="17" customFormat="1" ht="30" customHeight="1">
      <c r="B87" s="1766"/>
      <c r="C87" s="5"/>
      <c r="D87" s="35" t="s">
        <v>315</v>
      </c>
      <c r="E87" s="35"/>
      <c r="F87" s="266" t="s">
        <v>2029</v>
      </c>
      <c r="G87" s="1812"/>
      <c r="H87" s="5"/>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5"/>
      <c r="AQ87" s="5"/>
      <c r="AR87" s="5"/>
      <c r="AS87" s="5"/>
      <c r="AT87" s="5"/>
      <c r="AU87" s="5"/>
      <c r="AV87" s="5"/>
      <c r="AW87" s="5"/>
      <c r="AX87" s="5"/>
      <c r="AY87" s="5"/>
      <c r="AZ87" s="5"/>
      <c r="BA87" s="5"/>
      <c r="BB87" s="5"/>
      <c r="BC87" s="5"/>
      <c r="BD87" s="5"/>
      <c r="BE87" s="5"/>
      <c r="BF87" s="5"/>
      <c r="BG87" s="5"/>
      <c r="BH87" s="5"/>
      <c r="BI87" s="5"/>
      <c r="BJ87" s="5"/>
      <c r="BK87" s="5"/>
      <c r="BL87" s="5"/>
      <c r="BM87" s="5"/>
      <c r="BV87" s="3244" t="s">
        <v>856</v>
      </c>
      <c r="BW87" s="3112"/>
      <c r="BX87" s="3112"/>
      <c r="BY87" s="3245"/>
      <c r="BZ87" s="3246"/>
      <c r="CA87" s="3247"/>
      <c r="CD87" s="789"/>
      <c r="CH87" s="1738"/>
      <c r="CI87" s="1738"/>
      <c r="CJ87" s="1738"/>
      <c r="CK87" s="1738"/>
      <c r="CL87" s="1738"/>
      <c r="CM87" s="1738"/>
      <c r="CN87" s="1738"/>
      <c r="CO87" s="1738"/>
      <c r="CP87" s="1738"/>
      <c r="CQ87" s="1738"/>
      <c r="CR87" s="1738"/>
      <c r="CS87" s="1738"/>
      <c r="CT87" s="1738"/>
      <c r="CU87" s="1738"/>
      <c r="CV87" s="1738"/>
      <c r="CW87" s="1738"/>
      <c r="CX87" s="1738"/>
      <c r="CY87" s="1738"/>
      <c r="CZ87" s="1738"/>
      <c r="DA87" s="1738"/>
      <c r="DB87" s="1738"/>
      <c r="DC87" s="1738"/>
      <c r="DD87" s="1738"/>
      <c r="DE87" s="1738"/>
      <c r="DF87" s="1738"/>
      <c r="DG87" s="1738"/>
      <c r="DH87" s="1738"/>
      <c r="DI87" s="1738"/>
      <c r="DJ87" s="1738"/>
      <c r="DK87" s="1738"/>
      <c r="DL87" s="1738"/>
      <c r="DM87" s="1738"/>
      <c r="DN87" s="1738"/>
      <c r="DO87" s="1738"/>
      <c r="DP87" s="1738"/>
      <c r="DQ87" s="1738"/>
      <c r="DR87" s="1738"/>
      <c r="DS87" s="1738"/>
      <c r="DT87" s="1738"/>
      <c r="DU87" s="1738"/>
      <c r="DV87" s="1738"/>
    </row>
    <row r="88" spans="1:126" s="17" customFormat="1" ht="30" customHeight="1">
      <c r="B88" s="1800"/>
      <c r="C88" s="5"/>
      <c r="D88" s="35"/>
      <c r="E88" s="35"/>
      <c r="F88" s="159" t="s">
        <v>2030</v>
      </c>
      <c r="G88" s="1812"/>
      <c r="H88" s="5"/>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1"/>
      <c r="BP88" s="1"/>
      <c r="BQ88" s="1"/>
      <c r="BR88" s="1"/>
      <c r="BS88" s="1"/>
      <c r="BV88" s="3112"/>
      <c r="BW88" s="3112"/>
      <c r="BX88" s="3112"/>
      <c r="BY88" s="3248"/>
      <c r="BZ88" s="3249"/>
      <c r="CA88" s="3250"/>
      <c r="CD88" s="789"/>
      <c r="CH88" s="1738"/>
      <c r="CI88" s="1738"/>
      <c r="CJ88" s="1738"/>
      <c r="CK88" s="1738"/>
      <c r="CL88" s="1738"/>
      <c r="CM88" s="1738"/>
      <c r="CN88" s="1738"/>
      <c r="CO88" s="1738"/>
      <c r="CP88" s="1738"/>
      <c r="CQ88" s="1738"/>
      <c r="CR88" s="1738"/>
      <c r="CS88" s="1738"/>
      <c r="CT88" s="1738"/>
      <c r="CU88" s="1738"/>
      <c r="CV88" s="1738"/>
      <c r="CW88" s="1738"/>
      <c r="CX88" s="1738"/>
      <c r="CY88" s="1738"/>
      <c r="CZ88" s="1738"/>
      <c r="DA88" s="1738"/>
      <c r="DB88" s="1738"/>
      <c r="DC88" s="1738"/>
      <c r="DD88" s="1738"/>
      <c r="DE88" s="1738"/>
      <c r="DF88" s="1738"/>
      <c r="DG88" s="1738"/>
      <c r="DH88" s="1738"/>
      <c r="DI88" s="1738"/>
      <c r="DJ88" s="1738"/>
      <c r="DK88" s="1738"/>
      <c r="DL88" s="1738"/>
      <c r="DM88" s="1738"/>
      <c r="DN88" s="1738"/>
      <c r="DO88" s="1738"/>
      <c r="DP88" s="1738"/>
      <c r="DQ88" s="1738"/>
      <c r="DR88" s="1738"/>
      <c r="DS88" s="1738"/>
      <c r="DT88" s="1738"/>
      <c r="DU88" s="1738"/>
      <c r="DV88" s="1738"/>
    </row>
    <row r="89" spans="1:126" s="17" customFormat="1" ht="30" customHeight="1" thickBot="1">
      <c r="B89" s="1768"/>
      <c r="C89" s="1769"/>
      <c r="D89" s="1769"/>
      <c r="E89" s="1769"/>
      <c r="F89" s="1769"/>
      <c r="G89" s="1769"/>
      <c r="H89" s="1769"/>
      <c r="I89" s="1769"/>
      <c r="J89" s="1769"/>
      <c r="K89" s="1769"/>
      <c r="L89" s="1769"/>
      <c r="M89" s="1769"/>
      <c r="N89" s="1769"/>
      <c r="O89" s="1769"/>
      <c r="P89" s="1769"/>
      <c r="Q89" s="1769"/>
      <c r="R89" s="1769"/>
      <c r="S89" s="1769"/>
      <c r="T89" s="1769"/>
      <c r="U89" s="1769"/>
      <c r="V89" s="1769"/>
      <c r="W89" s="1769"/>
      <c r="X89" s="1769"/>
      <c r="Y89" s="1769"/>
      <c r="Z89" s="1769"/>
      <c r="AA89" s="1769"/>
      <c r="AB89" s="1769"/>
      <c r="AC89" s="1769"/>
      <c r="AD89" s="1769"/>
      <c r="AE89" s="1769"/>
      <c r="AF89" s="1769"/>
      <c r="AG89" s="1769"/>
      <c r="AH89" s="1769"/>
      <c r="AI89" s="1769"/>
      <c r="AJ89" s="1769"/>
      <c r="AK89" s="1769"/>
      <c r="AL89" s="1769"/>
      <c r="AM89" s="1769"/>
      <c r="AN89" s="1769"/>
      <c r="AO89" s="1769"/>
      <c r="AP89" s="1769"/>
      <c r="AQ89" s="1769"/>
      <c r="AR89" s="1769"/>
      <c r="AS89" s="1769"/>
      <c r="AT89" s="1769"/>
      <c r="AU89" s="1769"/>
      <c r="AV89" s="1769"/>
      <c r="AW89" s="1769"/>
      <c r="AX89" s="1769"/>
      <c r="AY89" s="1769"/>
      <c r="AZ89" s="1769"/>
      <c r="BA89" s="1769"/>
      <c r="BB89" s="1769"/>
      <c r="BC89" s="1769"/>
      <c r="BD89" s="1769"/>
      <c r="BE89" s="1769"/>
      <c r="BF89" s="1769"/>
      <c r="BG89" s="1769"/>
      <c r="BH89" s="1769"/>
      <c r="BI89" s="1769"/>
      <c r="BJ89" s="1769"/>
      <c r="BK89" s="1769"/>
      <c r="BL89" s="1769"/>
      <c r="BM89" s="1769"/>
      <c r="BN89" s="1769"/>
      <c r="BO89" s="1769"/>
      <c r="BP89" s="1769"/>
      <c r="BQ89" s="1769"/>
      <c r="BR89" s="1769"/>
      <c r="BS89" s="1769"/>
      <c r="BT89" s="1769"/>
      <c r="BU89" s="1769"/>
      <c r="BV89" s="1769"/>
      <c r="BW89" s="1769"/>
      <c r="BX89" s="1769"/>
      <c r="BY89" s="1769"/>
      <c r="BZ89" s="1769"/>
      <c r="CA89" s="1769"/>
      <c r="CB89" s="1769"/>
      <c r="CC89" s="1769"/>
      <c r="CD89" s="1770"/>
      <c r="CH89" s="1738"/>
      <c r="CI89" s="1738"/>
      <c r="CJ89" s="1738"/>
      <c r="CK89" s="1738"/>
      <c r="CL89" s="1738"/>
      <c r="CM89" s="1738"/>
      <c r="CN89" s="1738"/>
      <c r="CO89" s="1738"/>
      <c r="CP89" s="1738"/>
      <c r="CQ89" s="1738"/>
      <c r="CR89" s="1738"/>
      <c r="CS89" s="1738"/>
      <c r="CT89" s="1738"/>
      <c r="CU89" s="1738"/>
      <c r="CV89" s="1738"/>
      <c r="CW89" s="1738"/>
      <c r="CX89" s="1738"/>
      <c r="CY89" s="1738"/>
      <c r="CZ89" s="1738"/>
      <c r="DA89" s="1738"/>
      <c r="DB89" s="1738"/>
      <c r="DC89" s="1738"/>
      <c r="DD89" s="1738"/>
      <c r="DE89" s="1738"/>
      <c r="DF89" s="1738"/>
      <c r="DG89" s="1738"/>
      <c r="DH89" s="1738"/>
      <c r="DI89" s="1738"/>
      <c r="DJ89" s="1738"/>
      <c r="DK89" s="1738"/>
      <c r="DL89" s="1738"/>
      <c r="DM89" s="1738"/>
      <c r="DN89" s="1738"/>
      <c r="DO89" s="1738"/>
      <c r="DP89" s="1738"/>
      <c r="DQ89" s="1738"/>
      <c r="DR89" s="1738"/>
      <c r="DS89" s="1738"/>
      <c r="DT89" s="1738"/>
      <c r="DU89" s="1738"/>
      <c r="DV89" s="1738"/>
    </row>
    <row r="90" spans="1:126" ht="20.100000000000001" customHeight="1">
      <c r="B90" s="1842"/>
      <c r="C90" s="18"/>
      <c r="D90" s="1842"/>
      <c r="E90" s="22"/>
      <c r="F90" s="18"/>
      <c r="J90" s="17"/>
      <c r="K90" s="17"/>
      <c r="L90" s="17"/>
      <c r="M90" s="17"/>
      <c r="N90" s="17"/>
      <c r="O90" s="17"/>
      <c r="P90" s="17"/>
      <c r="Q90" s="1843"/>
      <c r="R90" s="17"/>
      <c r="S90" s="17"/>
      <c r="T90" s="1842"/>
      <c r="U90" s="1842"/>
      <c r="V90" s="1842"/>
      <c r="W90" s="1842"/>
      <c r="X90" s="1842"/>
      <c r="Y90" s="1842"/>
      <c r="Z90" s="1842"/>
      <c r="AA90" s="1842"/>
      <c r="AB90" s="21"/>
      <c r="AC90" s="22"/>
      <c r="AD90" s="22"/>
      <c r="AE90" s="22"/>
      <c r="AF90" s="22"/>
      <c r="AG90" s="22"/>
      <c r="AH90" s="1842"/>
      <c r="AI90" s="1842"/>
      <c r="AJ90" s="1842"/>
      <c r="AK90" s="1842"/>
      <c r="AL90" s="1842"/>
      <c r="AM90" s="1842"/>
      <c r="AN90" s="1842"/>
      <c r="AO90" s="1842"/>
      <c r="AP90" s="1842"/>
      <c r="AQ90" s="1842"/>
      <c r="AR90" s="1842"/>
      <c r="AS90" s="1842"/>
      <c r="AT90" s="1842"/>
      <c r="AU90" s="1842"/>
      <c r="AV90" s="1842"/>
      <c r="AW90" s="1842"/>
      <c r="AX90" s="1842"/>
      <c r="AY90" s="1842"/>
      <c r="AZ90" s="1842"/>
      <c r="BA90" s="1842"/>
      <c r="BB90" s="1842"/>
      <c r="BC90" s="1842"/>
      <c r="BD90" s="1842"/>
      <c r="BE90" s="1842"/>
      <c r="BF90" s="1842"/>
      <c r="BG90" s="1842"/>
      <c r="BH90" s="1842"/>
      <c r="BI90" s="1842"/>
      <c r="BJ90" s="1842"/>
      <c r="BK90" s="1842"/>
      <c r="BL90" s="1842"/>
      <c r="BM90" s="1842"/>
      <c r="BN90" s="1842"/>
      <c r="BO90" s="1842"/>
      <c r="BP90" s="1842"/>
      <c r="BQ90" s="1842"/>
      <c r="BR90" s="1842"/>
      <c r="BS90" s="1842"/>
      <c r="BT90" s="1842"/>
      <c r="BU90" s="1842"/>
      <c r="BV90" s="1842"/>
      <c r="BW90" s="1842"/>
      <c r="BX90" s="1842"/>
      <c r="BY90" s="1842"/>
      <c r="BZ90" s="21"/>
      <c r="CA90" s="22"/>
      <c r="CB90" s="22"/>
      <c r="CC90" s="1842"/>
      <c r="CD90" s="1842"/>
    </row>
    <row r="91" spans="1:126" ht="20.100000000000001" customHeight="1">
      <c r="B91" s="1842"/>
      <c r="C91" s="18"/>
      <c r="D91" s="1842"/>
      <c r="E91" s="22"/>
      <c r="F91" s="18"/>
      <c r="J91" s="17"/>
      <c r="K91" s="17"/>
      <c r="L91" s="17"/>
      <c r="M91" s="17"/>
      <c r="N91" s="17"/>
      <c r="O91" s="17"/>
      <c r="P91" s="17"/>
      <c r="Q91" s="1843"/>
      <c r="R91" s="17"/>
      <c r="S91" s="17"/>
      <c r="T91" s="1842"/>
      <c r="U91" s="1842"/>
      <c r="V91" s="1842"/>
      <c r="W91" s="1842"/>
      <c r="X91" s="1842"/>
      <c r="Y91" s="1842"/>
      <c r="Z91" s="1842"/>
      <c r="AA91" s="1842"/>
      <c r="AB91" s="21"/>
      <c r="AC91" s="22"/>
      <c r="AD91" s="22"/>
      <c r="AE91" s="22"/>
      <c r="AF91" s="22"/>
      <c r="AG91" s="22"/>
      <c r="AH91" s="1842"/>
      <c r="AI91" s="1842"/>
      <c r="AJ91" s="1842"/>
      <c r="AK91" s="1842"/>
      <c r="AL91" s="1842"/>
      <c r="AM91" s="1842"/>
      <c r="AN91" s="1842"/>
      <c r="AO91" s="1842"/>
      <c r="AP91" s="1842"/>
      <c r="AQ91" s="1842"/>
      <c r="AR91" s="1842"/>
      <c r="AS91" s="1842"/>
      <c r="AT91" s="1842"/>
      <c r="AU91" s="1842"/>
      <c r="AV91" s="1842"/>
      <c r="AW91" s="1842"/>
      <c r="AX91" s="1842"/>
      <c r="AY91" s="1842"/>
      <c r="AZ91" s="1842"/>
      <c r="BA91" s="1842"/>
      <c r="BB91" s="1842"/>
      <c r="BC91" s="1842"/>
      <c r="BD91" s="1842"/>
      <c r="BE91" s="1842"/>
      <c r="BF91" s="1842"/>
      <c r="BG91" s="1842"/>
      <c r="BH91" s="1842"/>
      <c r="BI91" s="1842"/>
      <c r="BJ91" s="1842"/>
      <c r="BK91" s="1842"/>
      <c r="BL91" s="1842"/>
      <c r="BM91" s="1842"/>
      <c r="BN91" s="1842"/>
      <c r="BO91" s="1842"/>
      <c r="BP91" s="1842"/>
      <c r="BQ91" s="1842"/>
      <c r="BR91" s="1842"/>
      <c r="BS91" s="1842"/>
      <c r="BT91" s="1842"/>
      <c r="BU91" s="1842"/>
      <c r="BV91" s="1842"/>
      <c r="BW91" s="1842"/>
      <c r="BX91" s="1842"/>
      <c r="BY91" s="1842"/>
      <c r="BZ91" s="21"/>
      <c r="CA91" s="22"/>
      <c r="CB91" s="22"/>
      <c r="CC91" s="1842"/>
      <c r="CD91" s="1842"/>
    </row>
    <row r="92" spans="1:126" s="1842" customFormat="1" ht="30" customHeight="1">
      <c r="A92" s="3099">
        <v>47</v>
      </c>
      <c r="B92" s="3099"/>
      <c r="C92" s="3099"/>
      <c r="D92" s="3099"/>
      <c r="E92" s="3099"/>
      <c r="F92" s="3099"/>
      <c r="G92" s="3099"/>
      <c r="H92" s="3099"/>
      <c r="I92" s="3099"/>
      <c r="J92" s="3099"/>
      <c r="K92" s="3099"/>
      <c r="L92" s="3099"/>
      <c r="M92" s="3099"/>
      <c r="N92" s="3099"/>
      <c r="O92" s="3099"/>
      <c r="P92" s="3099"/>
      <c r="Q92" s="3099"/>
      <c r="R92" s="3099"/>
      <c r="S92" s="3099"/>
      <c r="T92" s="3099"/>
      <c r="U92" s="3099"/>
      <c r="V92" s="3099"/>
      <c r="W92" s="3099"/>
      <c r="X92" s="3099"/>
      <c r="Y92" s="3099"/>
      <c r="Z92" s="3099"/>
      <c r="AA92" s="3099"/>
      <c r="AB92" s="3099"/>
      <c r="AC92" s="3099"/>
      <c r="AD92" s="3099"/>
      <c r="AE92" s="3099"/>
      <c r="AF92" s="3099"/>
      <c r="AG92" s="3099"/>
      <c r="AH92" s="3099"/>
      <c r="AI92" s="3099"/>
      <c r="AJ92" s="3099"/>
      <c r="AK92" s="3099"/>
      <c r="AL92" s="3099"/>
      <c r="AM92" s="3099"/>
      <c r="AN92" s="3099"/>
      <c r="AO92" s="3099"/>
      <c r="AP92" s="3099"/>
      <c r="AQ92" s="3099"/>
      <c r="AR92" s="3099"/>
      <c r="AS92" s="3099"/>
      <c r="AT92" s="3099"/>
      <c r="AU92" s="3099"/>
      <c r="AV92" s="3099"/>
      <c r="AW92" s="3099"/>
      <c r="AX92" s="3099"/>
      <c r="AY92" s="3099"/>
      <c r="AZ92" s="3099"/>
      <c r="BA92" s="3099"/>
      <c r="BB92" s="3099"/>
      <c r="BC92" s="3099"/>
      <c r="BD92" s="3099"/>
      <c r="BE92" s="3099"/>
      <c r="BF92" s="3099"/>
      <c r="BG92" s="3099"/>
      <c r="BH92" s="3099"/>
      <c r="BI92" s="3099"/>
      <c r="BJ92" s="3099"/>
      <c r="BK92" s="3099"/>
      <c r="BL92" s="3099"/>
      <c r="BM92" s="3099"/>
      <c r="BN92" s="3099"/>
      <c r="BO92" s="3099"/>
      <c r="BP92" s="3099"/>
      <c r="BQ92" s="3099"/>
      <c r="BR92" s="3099"/>
      <c r="BS92" s="3099"/>
      <c r="BT92" s="3099"/>
      <c r="BU92" s="3099"/>
      <c r="BV92" s="3099"/>
      <c r="BW92" s="3099"/>
      <c r="BX92" s="3099"/>
      <c r="BY92" s="3099"/>
      <c r="BZ92" s="3099"/>
      <c r="CA92" s="3099"/>
      <c r="CB92" s="3099"/>
      <c r="CC92" s="3099"/>
      <c r="CD92" s="3099"/>
      <c r="CH92" s="1738"/>
      <c r="CI92" s="1738"/>
      <c r="CJ92" s="1738"/>
      <c r="CK92" s="1738"/>
      <c r="CL92" s="1738"/>
      <c r="CM92" s="1738"/>
      <c r="CN92" s="1738"/>
      <c r="CO92" s="1738"/>
      <c r="CP92" s="1738"/>
      <c r="CQ92" s="1738"/>
      <c r="CR92" s="1738"/>
      <c r="CS92" s="1738"/>
      <c r="CT92" s="1738"/>
      <c r="CU92" s="1738"/>
      <c r="CV92" s="1738"/>
      <c r="CW92" s="1738"/>
      <c r="CX92" s="1738"/>
      <c r="CY92" s="1738"/>
      <c r="CZ92" s="1738"/>
      <c r="DA92" s="1738"/>
      <c r="DB92" s="1738"/>
      <c r="DC92" s="1738"/>
      <c r="DD92" s="1738"/>
      <c r="DE92" s="1738"/>
      <c r="DF92" s="1738"/>
      <c r="DG92" s="1738"/>
      <c r="DH92" s="1738"/>
      <c r="DI92" s="1738"/>
      <c r="DJ92" s="1738"/>
      <c r="DK92" s="1738"/>
      <c r="DL92" s="1738"/>
      <c r="DM92" s="1738"/>
      <c r="DN92" s="1738"/>
      <c r="DO92" s="1738"/>
      <c r="DP92" s="1738"/>
      <c r="DQ92" s="1738"/>
      <c r="DR92" s="1738"/>
      <c r="DS92" s="1738"/>
      <c r="DT92" s="1738"/>
      <c r="DU92" s="1738"/>
      <c r="DV92" s="1738"/>
    </row>
    <row r="93" spans="1:126" s="1842" customFormat="1" ht="20.100000000000001" customHeight="1">
      <c r="B93" s="1743"/>
      <c r="C93" s="1743"/>
      <c r="D93" s="1743"/>
      <c r="E93" s="1743"/>
      <c r="F93" s="1743"/>
      <c r="G93" s="1743"/>
      <c r="H93" s="1743"/>
      <c r="I93" s="1743"/>
      <c r="J93" s="1743"/>
      <c r="K93" s="1743"/>
      <c r="L93" s="1743"/>
      <c r="M93" s="1743"/>
      <c r="N93" s="1743"/>
      <c r="O93" s="1743"/>
      <c r="P93" s="1743"/>
      <c r="Q93" s="1743"/>
      <c r="R93" s="1743"/>
      <c r="S93" s="1743"/>
      <c r="T93" s="1743"/>
      <c r="U93" s="1743"/>
      <c r="V93" s="1743"/>
      <c r="W93" s="1743"/>
      <c r="X93" s="1743"/>
      <c r="Y93" s="1743"/>
      <c r="Z93" s="1743"/>
      <c r="AA93" s="1743"/>
      <c r="AB93" s="1743"/>
      <c r="AC93" s="1743"/>
      <c r="AD93" s="1743"/>
      <c r="AE93" s="1743"/>
      <c r="AF93" s="1743"/>
      <c r="AG93" s="1743"/>
      <c r="AH93" s="1743"/>
      <c r="AI93" s="1743"/>
      <c r="AJ93" s="1743"/>
      <c r="AK93" s="1743"/>
      <c r="AL93" s="1743"/>
      <c r="AM93" s="1743"/>
      <c r="AN93" s="1743"/>
      <c r="AO93" s="1743"/>
      <c r="AP93" s="1743"/>
      <c r="AQ93" s="1743"/>
      <c r="AR93" s="1743"/>
      <c r="AS93" s="1743"/>
      <c r="AT93" s="1743"/>
      <c r="AU93" s="1743"/>
      <c r="AV93" s="1743"/>
      <c r="AW93" s="1743"/>
      <c r="AX93" s="1743"/>
      <c r="AY93" s="1743"/>
      <c r="AZ93" s="1743"/>
      <c r="BA93" s="1743"/>
      <c r="BB93" s="1743"/>
      <c r="BC93" s="1743"/>
      <c r="BD93" s="1743"/>
      <c r="BE93" s="1743"/>
      <c r="BF93" s="1743"/>
      <c r="BG93" s="1743"/>
      <c r="BH93" s="1743"/>
      <c r="BI93" s="1743"/>
      <c r="BJ93" s="1743"/>
      <c r="BK93" s="1743"/>
      <c r="BL93" s="1743"/>
      <c r="BM93" s="1743"/>
      <c r="BN93" s="1743"/>
      <c r="BO93" s="1743"/>
      <c r="BP93" s="1743"/>
      <c r="BQ93" s="1743"/>
      <c r="BR93" s="1743"/>
      <c r="BS93" s="1743"/>
      <c r="BT93" s="1743"/>
      <c r="BU93" s="1743"/>
      <c r="BV93" s="1743"/>
      <c r="BW93" s="1743"/>
      <c r="BX93" s="1743"/>
      <c r="BY93" s="1743"/>
      <c r="BZ93" s="1743"/>
      <c r="CA93" s="1743"/>
      <c r="CB93" s="1743"/>
      <c r="CC93" s="1743"/>
      <c r="CD93" s="1743"/>
      <c r="CH93" s="1738"/>
      <c r="CI93" s="1738"/>
      <c r="CJ93" s="1738"/>
      <c r="CK93" s="1738"/>
      <c r="CL93" s="1738"/>
      <c r="CM93" s="1738"/>
      <c r="CN93" s="1738"/>
      <c r="CO93" s="1738"/>
      <c r="CP93" s="1738"/>
      <c r="CQ93" s="1738"/>
      <c r="CR93" s="1738"/>
      <c r="CS93" s="1738"/>
      <c r="CT93" s="1738"/>
      <c r="CU93" s="1738"/>
      <c r="CV93" s="1738"/>
      <c r="CW93" s="1738"/>
      <c r="CX93" s="1738"/>
      <c r="CY93" s="1738"/>
      <c r="CZ93" s="1738"/>
      <c r="DA93" s="1738"/>
      <c r="DB93" s="1738"/>
      <c r="DC93" s="1738"/>
      <c r="DD93" s="1738"/>
      <c r="DE93" s="1738"/>
      <c r="DF93" s="1738"/>
      <c r="DG93" s="1738"/>
      <c r="DH93" s="1738"/>
      <c r="DI93" s="1738"/>
      <c r="DJ93" s="1738"/>
      <c r="DK93" s="1738"/>
      <c r="DL93" s="1738"/>
      <c r="DM93" s="1738"/>
      <c r="DN93" s="1738"/>
      <c r="DO93" s="1738"/>
      <c r="DP93" s="1738"/>
      <c r="DQ93" s="1738"/>
      <c r="DR93" s="1738"/>
      <c r="DS93" s="1738"/>
      <c r="DT93" s="1738"/>
      <c r="DU93" s="1738"/>
      <c r="DV93" s="1738"/>
    </row>
    <row r="94" spans="1:126" s="1842" customFormat="1" ht="20.100000000000001" customHeight="1">
      <c r="B94" s="1743"/>
      <c r="C94" s="1743"/>
      <c r="D94" s="1743"/>
      <c r="E94" s="1743"/>
      <c r="F94" s="1743"/>
      <c r="G94" s="1743"/>
      <c r="H94" s="1743"/>
      <c r="I94" s="1743"/>
      <c r="J94" s="1743"/>
      <c r="K94" s="1743"/>
      <c r="L94" s="1743"/>
      <c r="M94" s="1743"/>
      <c r="N94" s="1743"/>
      <c r="O94" s="1743"/>
      <c r="P94" s="1743"/>
      <c r="Q94" s="1743"/>
      <c r="R94" s="1743"/>
      <c r="S94" s="1743"/>
      <c r="T94" s="1743"/>
      <c r="U94" s="1743"/>
      <c r="V94" s="1743"/>
      <c r="W94" s="1743"/>
      <c r="X94" s="1743"/>
      <c r="Y94" s="1743"/>
      <c r="Z94" s="1743"/>
      <c r="AA94" s="1743"/>
      <c r="AB94" s="1743"/>
      <c r="AC94" s="1743"/>
      <c r="AD94" s="1743"/>
      <c r="AE94" s="1743"/>
      <c r="AF94" s="1743"/>
      <c r="AG94" s="1743"/>
      <c r="AH94" s="1743"/>
      <c r="AI94" s="1743"/>
      <c r="AJ94" s="1743"/>
      <c r="AK94" s="1743"/>
      <c r="AL94" s="1743"/>
      <c r="AM94" s="1743"/>
      <c r="AN94" s="1743"/>
      <c r="AO94" s="1743"/>
      <c r="AP94" s="1743"/>
      <c r="AQ94" s="1743"/>
      <c r="AR94" s="1743"/>
      <c r="AS94" s="1743"/>
      <c r="AT94" s="1743"/>
      <c r="AU94" s="1743"/>
      <c r="AV94" s="1743"/>
      <c r="AW94" s="1743"/>
      <c r="AX94" s="1743"/>
      <c r="AY94" s="1743"/>
      <c r="AZ94" s="1743"/>
      <c r="BA94" s="1743"/>
      <c r="BB94" s="1743"/>
      <c r="BC94" s="1743"/>
      <c r="BD94" s="1743"/>
      <c r="BE94" s="1743"/>
      <c r="BF94" s="1743"/>
      <c r="BG94" s="1743"/>
      <c r="BH94" s="1743"/>
      <c r="BI94" s="1743"/>
      <c r="BJ94" s="1743"/>
      <c r="BK94" s="1743"/>
      <c r="BL94" s="1743"/>
      <c r="BM94" s="1743"/>
      <c r="BN94" s="1743"/>
      <c r="BO94" s="1743"/>
      <c r="BP94" s="1743"/>
      <c r="BQ94" s="1743"/>
      <c r="BR94" s="1743"/>
      <c r="BS94" s="1743"/>
      <c r="BT94" s="1743"/>
      <c r="BU94" s="1743"/>
      <c r="BV94" s="1743"/>
      <c r="BW94" s="1743"/>
      <c r="BX94" s="1743"/>
      <c r="BY94" s="1743"/>
      <c r="BZ94" s="1743"/>
      <c r="CA94" s="1743"/>
      <c r="CB94" s="1743"/>
      <c r="CC94" s="1743"/>
      <c r="CD94" s="1743"/>
      <c r="CH94" s="1738"/>
      <c r="CI94" s="1738"/>
      <c r="CJ94" s="1738"/>
      <c r="CK94" s="1738"/>
      <c r="CL94" s="1738"/>
      <c r="CM94" s="1738"/>
      <c r="CN94" s="1738"/>
      <c r="CO94" s="1738"/>
      <c r="CP94" s="1738"/>
      <c r="CQ94" s="1738"/>
      <c r="CR94" s="1738"/>
      <c r="CS94" s="1738"/>
      <c r="CT94" s="1738"/>
      <c r="CU94" s="1738"/>
      <c r="CV94" s="1738"/>
      <c r="CW94" s="1738"/>
      <c r="CX94" s="1738"/>
      <c r="CY94" s="1738"/>
      <c r="CZ94" s="1738"/>
      <c r="DA94" s="1738"/>
      <c r="DB94" s="1738"/>
      <c r="DC94" s="1738"/>
      <c r="DD94" s="1738"/>
      <c r="DE94" s="1738"/>
      <c r="DF94" s="1738"/>
      <c r="DG94" s="1738"/>
      <c r="DH94" s="1738"/>
      <c r="DI94" s="1738"/>
      <c r="DJ94" s="1738"/>
      <c r="DK94" s="1738"/>
      <c r="DL94" s="1738"/>
      <c r="DM94" s="1738"/>
      <c r="DN94" s="1738"/>
      <c r="DO94" s="1738"/>
      <c r="DP94" s="1738"/>
      <c r="DQ94" s="1738"/>
      <c r="DR94" s="1738"/>
      <c r="DS94" s="1738"/>
      <c r="DT94" s="1738"/>
      <c r="DU94" s="1738"/>
      <c r="DV94" s="1738"/>
    </row>
  </sheetData>
  <mergeCells count="45">
    <mergeCell ref="D18:E19"/>
    <mergeCell ref="F18:H19"/>
    <mergeCell ref="J18:Q19"/>
    <mergeCell ref="C4:N5"/>
    <mergeCell ref="O4:Q5"/>
    <mergeCell ref="D15:E16"/>
    <mergeCell ref="F15:H16"/>
    <mergeCell ref="J15:Q16"/>
    <mergeCell ref="BV26:BX27"/>
    <mergeCell ref="BY26:CA27"/>
    <mergeCell ref="BV29:BX30"/>
    <mergeCell ref="BY29:CA30"/>
    <mergeCell ref="BV32:BX33"/>
    <mergeCell ref="BY32:CA33"/>
    <mergeCell ref="BV35:BX36"/>
    <mergeCell ref="BY35:CA36"/>
    <mergeCell ref="BV38:BX39"/>
    <mergeCell ref="BY38:CA39"/>
    <mergeCell ref="BV41:BX42"/>
    <mergeCell ref="BY41:CA42"/>
    <mergeCell ref="BV44:BX45"/>
    <mergeCell ref="BY44:CA45"/>
    <mergeCell ref="BV47:BX48"/>
    <mergeCell ref="BY47:CA48"/>
    <mergeCell ref="BV56:BX57"/>
    <mergeCell ref="BY56:CA57"/>
    <mergeCell ref="BV59:BX60"/>
    <mergeCell ref="BY59:CA60"/>
    <mergeCell ref="BV62:BX63"/>
    <mergeCell ref="BY62:CA63"/>
    <mergeCell ref="BV65:BX66"/>
    <mergeCell ref="BY65:CA66"/>
    <mergeCell ref="BV70:BX71"/>
    <mergeCell ref="BY70:CA71"/>
    <mergeCell ref="BV73:BX74"/>
    <mergeCell ref="BY73:CA74"/>
    <mergeCell ref="BV78:BX79"/>
    <mergeCell ref="BY78:CA79"/>
    <mergeCell ref="A92:CD92"/>
    <mergeCell ref="BV81:BX82"/>
    <mergeCell ref="BY81:CA82"/>
    <mergeCell ref="BV84:BX85"/>
    <mergeCell ref="BY84:CA85"/>
    <mergeCell ref="BV87:BX88"/>
    <mergeCell ref="BY87:CA88"/>
  </mergeCells>
  <pageMargins left="0.7" right="0.7" top="0.75" bottom="0.75" header="0.3" footer="0.3"/>
  <pageSetup paperSize="9" orientation="portrait" verticalDpi="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4C968-FC4F-4934-AB29-16BBBF3AEDF9}">
  <sheetPr>
    <tabColor theme="3" tint="0.39997558519241921"/>
  </sheetPr>
  <dimension ref="A1:DV94"/>
  <sheetViews>
    <sheetView showGridLines="0" view="pageBreakPreview" zoomScale="50" zoomScaleNormal="40" zoomScaleSheetLayoutView="50" workbookViewId="0">
      <selection activeCell="BY12" sqref="BY12:CA31"/>
    </sheetView>
  </sheetViews>
  <sheetFormatPr defaultColWidth="1.61328125" defaultRowHeight="18"/>
  <cols>
    <col min="1" max="1" width="1.61328125" style="1"/>
    <col min="2" max="2" width="2.69140625" style="1" customWidth="1"/>
    <col min="3" max="3" width="7.3046875" style="1" customWidth="1"/>
    <col min="4" max="35" width="2.69140625" style="1" customWidth="1"/>
    <col min="36" max="36" width="3.69140625" style="1" customWidth="1"/>
    <col min="37" max="46" width="2.69140625" style="1" customWidth="1"/>
    <col min="47" max="47" width="3.69140625" style="1" customWidth="1"/>
    <col min="48" max="82" width="2.69140625" style="1" customWidth="1"/>
    <col min="83" max="83" width="2.07421875" style="1" customWidth="1"/>
    <col min="84" max="85" width="1.61328125" style="1"/>
    <col min="86" max="126" width="1.61328125" style="1738"/>
    <col min="127" max="208" width="1.61328125" style="1"/>
    <col min="209" max="209" width="2.69140625" style="1" customWidth="1"/>
    <col min="210" max="210" width="6.3046875" style="1" customWidth="1"/>
    <col min="211" max="211" width="2.69140625" style="1" customWidth="1"/>
    <col min="212" max="215" width="0.921875" style="1" customWidth="1"/>
    <col min="216" max="297" width="2.69140625" style="1" customWidth="1"/>
    <col min="298" max="464" width="1.61328125" style="1"/>
    <col min="465" max="465" width="2.69140625" style="1" customWidth="1"/>
    <col min="466" max="466" width="6.3046875" style="1" customWidth="1"/>
    <col min="467" max="467" width="2.69140625" style="1" customWidth="1"/>
    <col min="468" max="471" width="0.921875" style="1" customWidth="1"/>
    <col min="472" max="553" width="2.69140625" style="1" customWidth="1"/>
    <col min="554" max="720" width="1.61328125" style="1"/>
    <col min="721" max="721" width="2.69140625" style="1" customWidth="1"/>
    <col min="722" max="722" width="6.3046875" style="1" customWidth="1"/>
    <col min="723" max="723" width="2.69140625" style="1" customWidth="1"/>
    <col min="724" max="727" width="0.921875" style="1" customWidth="1"/>
    <col min="728" max="809" width="2.69140625" style="1" customWidth="1"/>
    <col min="810" max="976" width="1.61328125" style="1"/>
    <col min="977" max="977" width="2.69140625" style="1" customWidth="1"/>
    <col min="978" max="978" width="6.3046875" style="1" customWidth="1"/>
    <col min="979" max="979" width="2.69140625" style="1" customWidth="1"/>
    <col min="980" max="983" width="0.921875" style="1" customWidth="1"/>
    <col min="984" max="1065" width="2.69140625" style="1" customWidth="1"/>
    <col min="1066" max="1232" width="1.61328125" style="1"/>
    <col min="1233" max="1233" width="2.69140625" style="1" customWidth="1"/>
    <col min="1234" max="1234" width="6.3046875" style="1" customWidth="1"/>
    <col min="1235" max="1235" width="2.69140625" style="1" customWidth="1"/>
    <col min="1236" max="1239" width="0.921875" style="1" customWidth="1"/>
    <col min="1240" max="1321" width="2.69140625" style="1" customWidth="1"/>
    <col min="1322" max="1488" width="1.61328125" style="1"/>
    <col min="1489" max="1489" width="2.69140625" style="1" customWidth="1"/>
    <col min="1490" max="1490" width="6.3046875" style="1" customWidth="1"/>
    <col min="1491" max="1491" width="2.69140625" style="1" customWidth="1"/>
    <col min="1492" max="1495" width="0.921875" style="1" customWidth="1"/>
    <col min="1496" max="1577" width="2.69140625" style="1" customWidth="1"/>
    <col min="1578" max="1744" width="1.61328125" style="1"/>
    <col min="1745" max="1745" width="2.69140625" style="1" customWidth="1"/>
    <col min="1746" max="1746" width="6.3046875" style="1" customWidth="1"/>
    <col min="1747" max="1747" width="2.69140625" style="1" customWidth="1"/>
    <col min="1748" max="1751" width="0.921875" style="1" customWidth="1"/>
    <col min="1752" max="1833" width="2.69140625" style="1" customWidth="1"/>
    <col min="1834" max="2000" width="1.61328125" style="1"/>
    <col min="2001" max="2001" width="2.69140625" style="1" customWidth="1"/>
    <col min="2002" max="2002" width="6.3046875" style="1" customWidth="1"/>
    <col min="2003" max="2003" width="2.69140625" style="1" customWidth="1"/>
    <col min="2004" max="2007" width="0.921875" style="1" customWidth="1"/>
    <col min="2008" max="2089" width="2.69140625" style="1" customWidth="1"/>
    <col min="2090" max="2256" width="1.61328125" style="1"/>
    <col min="2257" max="2257" width="2.69140625" style="1" customWidth="1"/>
    <col min="2258" max="2258" width="6.3046875" style="1" customWidth="1"/>
    <col min="2259" max="2259" width="2.69140625" style="1" customWidth="1"/>
    <col min="2260" max="2263" width="0.921875" style="1" customWidth="1"/>
    <col min="2264" max="2345" width="2.69140625" style="1" customWidth="1"/>
    <col min="2346" max="2512" width="1.61328125" style="1"/>
    <col min="2513" max="2513" width="2.69140625" style="1" customWidth="1"/>
    <col min="2514" max="2514" width="6.3046875" style="1" customWidth="1"/>
    <col min="2515" max="2515" width="2.69140625" style="1" customWidth="1"/>
    <col min="2516" max="2519" width="0.921875" style="1" customWidth="1"/>
    <col min="2520" max="2601" width="2.69140625" style="1" customWidth="1"/>
    <col min="2602" max="2768" width="1.61328125" style="1"/>
    <col min="2769" max="2769" width="2.69140625" style="1" customWidth="1"/>
    <col min="2770" max="2770" width="6.3046875" style="1" customWidth="1"/>
    <col min="2771" max="2771" width="2.69140625" style="1" customWidth="1"/>
    <col min="2772" max="2775" width="0.921875" style="1" customWidth="1"/>
    <col min="2776" max="2857" width="2.69140625" style="1" customWidth="1"/>
    <col min="2858" max="3024" width="1.61328125" style="1"/>
    <col min="3025" max="3025" width="2.69140625" style="1" customWidth="1"/>
    <col min="3026" max="3026" width="6.3046875" style="1" customWidth="1"/>
    <col min="3027" max="3027" width="2.69140625" style="1" customWidth="1"/>
    <col min="3028" max="3031" width="0.921875" style="1" customWidth="1"/>
    <col min="3032" max="3113" width="2.69140625" style="1" customWidth="1"/>
    <col min="3114" max="3280" width="1.61328125" style="1"/>
    <col min="3281" max="3281" width="2.69140625" style="1" customWidth="1"/>
    <col min="3282" max="3282" width="6.3046875" style="1" customWidth="1"/>
    <col min="3283" max="3283" width="2.69140625" style="1" customWidth="1"/>
    <col min="3284" max="3287" width="0.921875" style="1" customWidth="1"/>
    <col min="3288" max="3369" width="2.69140625" style="1" customWidth="1"/>
    <col min="3370" max="3536" width="1.61328125" style="1"/>
    <col min="3537" max="3537" width="2.69140625" style="1" customWidth="1"/>
    <col min="3538" max="3538" width="6.3046875" style="1" customWidth="1"/>
    <col min="3539" max="3539" width="2.69140625" style="1" customWidth="1"/>
    <col min="3540" max="3543" width="0.921875" style="1" customWidth="1"/>
    <col min="3544" max="3625" width="2.69140625" style="1" customWidth="1"/>
    <col min="3626" max="3792" width="1.61328125" style="1"/>
    <col min="3793" max="3793" width="2.69140625" style="1" customWidth="1"/>
    <col min="3794" max="3794" width="6.3046875" style="1" customWidth="1"/>
    <col min="3795" max="3795" width="2.69140625" style="1" customWidth="1"/>
    <col min="3796" max="3799" width="0.921875" style="1" customWidth="1"/>
    <col min="3800" max="3881" width="2.69140625" style="1" customWidth="1"/>
    <col min="3882" max="4048" width="1.61328125" style="1"/>
    <col min="4049" max="4049" width="2.69140625" style="1" customWidth="1"/>
    <col min="4050" max="4050" width="6.3046875" style="1" customWidth="1"/>
    <col min="4051" max="4051" width="2.69140625" style="1" customWidth="1"/>
    <col min="4052" max="4055" width="0.921875" style="1" customWidth="1"/>
    <col min="4056" max="4137" width="2.69140625" style="1" customWidth="1"/>
    <col min="4138" max="4304" width="1.61328125" style="1"/>
    <col min="4305" max="4305" width="2.69140625" style="1" customWidth="1"/>
    <col min="4306" max="4306" width="6.3046875" style="1" customWidth="1"/>
    <col min="4307" max="4307" width="2.69140625" style="1" customWidth="1"/>
    <col min="4308" max="4311" width="0.921875" style="1" customWidth="1"/>
    <col min="4312" max="4393" width="2.69140625" style="1" customWidth="1"/>
    <col min="4394" max="4560" width="1.61328125" style="1"/>
    <col min="4561" max="4561" width="2.69140625" style="1" customWidth="1"/>
    <col min="4562" max="4562" width="6.3046875" style="1" customWidth="1"/>
    <col min="4563" max="4563" width="2.69140625" style="1" customWidth="1"/>
    <col min="4564" max="4567" width="0.921875" style="1" customWidth="1"/>
    <col min="4568" max="4649" width="2.69140625" style="1" customWidth="1"/>
    <col min="4650" max="4816" width="1.61328125" style="1"/>
    <col min="4817" max="4817" width="2.69140625" style="1" customWidth="1"/>
    <col min="4818" max="4818" width="6.3046875" style="1" customWidth="1"/>
    <col min="4819" max="4819" width="2.69140625" style="1" customWidth="1"/>
    <col min="4820" max="4823" width="0.921875" style="1" customWidth="1"/>
    <col min="4824" max="4905" width="2.69140625" style="1" customWidth="1"/>
    <col min="4906" max="5072" width="1.61328125" style="1"/>
    <col min="5073" max="5073" width="2.69140625" style="1" customWidth="1"/>
    <col min="5074" max="5074" width="6.3046875" style="1" customWidth="1"/>
    <col min="5075" max="5075" width="2.69140625" style="1" customWidth="1"/>
    <col min="5076" max="5079" width="0.921875" style="1" customWidth="1"/>
    <col min="5080" max="5161" width="2.69140625" style="1" customWidth="1"/>
    <col min="5162" max="5328" width="1.61328125" style="1"/>
    <col min="5329" max="5329" width="2.69140625" style="1" customWidth="1"/>
    <col min="5330" max="5330" width="6.3046875" style="1" customWidth="1"/>
    <col min="5331" max="5331" width="2.69140625" style="1" customWidth="1"/>
    <col min="5332" max="5335" width="0.921875" style="1" customWidth="1"/>
    <col min="5336" max="5417" width="2.69140625" style="1" customWidth="1"/>
    <col min="5418" max="5584" width="1.61328125" style="1"/>
    <col min="5585" max="5585" width="2.69140625" style="1" customWidth="1"/>
    <col min="5586" max="5586" width="6.3046875" style="1" customWidth="1"/>
    <col min="5587" max="5587" width="2.69140625" style="1" customWidth="1"/>
    <col min="5588" max="5591" width="0.921875" style="1" customWidth="1"/>
    <col min="5592" max="5673" width="2.69140625" style="1" customWidth="1"/>
    <col min="5674" max="5840" width="1.61328125" style="1"/>
    <col min="5841" max="5841" width="2.69140625" style="1" customWidth="1"/>
    <col min="5842" max="5842" width="6.3046875" style="1" customWidth="1"/>
    <col min="5843" max="5843" width="2.69140625" style="1" customWidth="1"/>
    <col min="5844" max="5847" width="0.921875" style="1" customWidth="1"/>
    <col min="5848" max="5929" width="2.69140625" style="1" customWidth="1"/>
    <col min="5930" max="6096" width="1.61328125" style="1"/>
    <col min="6097" max="6097" width="2.69140625" style="1" customWidth="1"/>
    <col min="6098" max="6098" width="6.3046875" style="1" customWidth="1"/>
    <col min="6099" max="6099" width="2.69140625" style="1" customWidth="1"/>
    <col min="6100" max="6103" width="0.921875" style="1" customWidth="1"/>
    <col min="6104" max="6185" width="2.69140625" style="1" customWidth="1"/>
    <col min="6186" max="6352" width="1.61328125" style="1"/>
    <col min="6353" max="6353" width="2.69140625" style="1" customWidth="1"/>
    <col min="6354" max="6354" width="6.3046875" style="1" customWidth="1"/>
    <col min="6355" max="6355" width="2.69140625" style="1" customWidth="1"/>
    <col min="6356" max="6359" width="0.921875" style="1" customWidth="1"/>
    <col min="6360" max="6441" width="2.69140625" style="1" customWidth="1"/>
    <col min="6442" max="6608" width="1.61328125" style="1"/>
    <col min="6609" max="6609" width="2.69140625" style="1" customWidth="1"/>
    <col min="6610" max="6610" width="6.3046875" style="1" customWidth="1"/>
    <col min="6611" max="6611" width="2.69140625" style="1" customWidth="1"/>
    <col min="6612" max="6615" width="0.921875" style="1" customWidth="1"/>
    <col min="6616" max="6697" width="2.69140625" style="1" customWidth="1"/>
    <col min="6698" max="6864" width="1.61328125" style="1"/>
    <col min="6865" max="6865" width="2.69140625" style="1" customWidth="1"/>
    <col min="6866" max="6866" width="6.3046875" style="1" customWidth="1"/>
    <col min="6867" max="6867" width="2.69140625" style="1" customWidth="1"/>
    <col min="6868" max="6871" width="0.921875" style="1" customWidth="1"/>
    <col min="6872" max="6953" width="2.69140625" style="1" customWidth="1"/>
    <col min="6954" max="7120" width="1.61328125" style="1"/>
    <col min="7121" max="7121" width="2.69140625" style="1" customWidth="1"/>
    <col min="7122" max="7122" width="6.3046875" style="1" customWidth="1"/>
    <col min="7123" max="7123" width="2.69140625" style="1" customWidth="1"/>
    <col min="7124" max="7127" width="0.921875" style="1" customWidth="1"/>
    <col min="7128" max="7209" width="2.69140625" style="1" customWidth="1"/>
    <col min="7210" max="7376" width="1.61328125" style="1"/>
    <col min="7377" max="7377" width="2.69140625" style="1" customWidth="1"/>
    <col min="7378" max="7378" width="6.3046875" style="1" customWidth="1"/>
    <col min="7379" max="7379" width="2.69140625" style="1" customWidth="1"/>
    <col min="7380" max="7383" width="0.921875" style="1" customWidth="1"/>
    <col min="7384" max="7465" width="2.69140625" style="1" customWidth="1"/>
    <col min="7466" max="7632" width="1.61328125" style="1"/>
    <col min="7633" max="7633" width="2.69140625" style="1" customWidth="1"/>
    <col min="7634" max="7634" width="6.3046875" style="1" customWidth="1"/>
    <col min="7635" max="7635" width="2.69140625" style="1" customWidth="1"/>
    <col min="7636" max="7639" width="0.921875" style="1" customWidth="1"/>
    <col min="7640" max="7721" width="2.69140625" style="1" customWidth="1"/>
    <col min="7722" max="7888" width="1.61328125" style="1"/>
    <col min="7889" max="7889" width="2.69140625" style="1" customWidth="1"/>
    <col min="7890" max="7890" width="6.3046875" style="1" customWidth="1"/>
    <col min="7891" max="7891" width="2.69140625" style="1" customWidth="1"/>
    <col min="7892" max="7895" width="0.921875" style="1" customWidth="1"/>
    <col min="7896" max="7977" width="2.69140625" style="1" customWidth="1"/>
    <col min="7978" max="8144" width="1.61328125" style="1"/>
    <col min="8145" max="8145" width="2.69140625" style="1" customWidth="1"/>
    <col min="8146" max="8146" width="6.3046875" style="1" customWidth="1"/>
    <col min="8147" max="8147" width="2.69140625" style="1" customWidth="1"/>
    <col min="8148" max="8151" width="0.921875" style="1" customWidth="1"/>
    <col min="8152" max="8233" width="2.69140625" style="1" customWidth="1"/>
    <col min="8234" max="8400" width="1.61328125" style="1"/>
    <col min="8401" max="8401" width="2.69140625" style="1" customWidth="1"/>
    <col min="8402" max="8402" width="6.3046875" style="1" customWidth="1"/>
    <col min="8403" max="8403" width="2.69140625" style="1" customWidth="1"/>
    <col min="8404" max="8407" width="0.921875" style="1" customWidth="1"/>
    <col min="8408" max="8489" width="2.69140625" style="1" customWidth="1"/>
    <col min="8490" max="8656" width="1.61328125" style="1"/>
    <col min="8657" max="8657" width="2.69140625" style="1" customWidth="1"/>
    <col min="8658" max="8658" width="6.3046875" style="1" customWidth="1"/>
    <col min="8659" max="8659" width="2.69140625" style="1" customWidth="1"/>
    <col min="8660" max="8663" width="0.921875" style="1" customWidth="1"/>
    <col min="8664" max="8745" width="2.69140625" style="1" customWidth="1"/>
    <col min="8746" max="8912" width="1.61328125" style="1"/>
    <col min="8913" max="8913" width="2.69140625" style="1" customWidth="1"/>
    <col min="8914" max="8914" width="6.3046875" style="1" customWidth="1"/>
    <col min="8915" max="8915" width="2.69140625" style="1" customWidth="1"/>
    <col min="8916" max="8919" width="0.921875" style="1" customWidth="1"/>
    <col min="8920" max="9001" width="2.69140625" style="1" customWidth="1"/>
    <col min="9002" max="9168" width="1.61328125" style="1"/>
    <col min="9169" max="9169" width="2.69140625" style="1" customWidth="1"/>
    <col min="9170" max="9170" width="6.3046875" style="1" customWidth="1"/>
    <col min="9171" max="9171" width="2.69140625" style="1" customWidth="1"/>
    <col min="9172" max="9175" width="0.921875" style="1" customWidth="1"/>
    <col min="9176" max="9257" width="2.69140625" style="1" customWidth="1"/>
    <col min="9258" max="9424" width="1.61328125" style="1"/>
    <col min="9425" max="9425" width="2.69140625" style="1" customWidth="1"/>
    <col min="9426" max="9426" width="6.3046875" style="1" customWidth="1"/>
    <col min="9427" max="9427" width="2.69140625" style="1" customWidth="1"/>
    <col min="9428" max="9431" width="0.921875" style="1" customWidth="1"/>
    <col min="9432" max="9513" width="2.69140625" style="1" customWidth="1"/>
    <col min="9514" max="9680" width="1.61328125" style="1"/>
    <col min="9681" max="9681" width="2.69140625" style="1" customWidth="1"/>
    <col min="9682" max="9682" width="6.3046875" style="1" customWidth="1"/>
    <col min="9683" max="9683" width="2.69140625" style="1" customWidth="1"/>
    <col min="9684" max="9687" width="0.921875" style="1" customWidth="1"/>
    <col min="9688" max="9769" width="2.69140625" style="1" customWidth="1"/>
    <col min="9770" max="9936" width="1.61328125" style="1"/>
    <col min="9937" max="9937" width="2.69140625" style="1" customWidth="1"/>
    <col min="9938" max="9938" width="6.3046875" style="1" customWidth="1"/>
    <col min="9939" max="9939" width="2.69140625" style="1" customWidth="1"/>
    <col min="9940" max="9943" width="0.921875" style="1" customWidth="1"/>
    <col min="9944" max="10025" width="2.69140625" style="1" customWidth="1"/>
    <col min="10026" max="10192" width="1.61328125" style="1"/>
    <col min="10193" max="10193" width="2.69140625" style="1" customWidth="1"/>
    <col min="10194" max="10194" width="6.3046875" style="1" customWidth="1"/>
    <col min="10195" max="10195" width="2.69140625" style="1" customWidth="1"/>
    <col min="10196" max="10199" width="0.921875" style="1" customWidth="1"/>
    <col min="10200" max="10281" width="2.69140625" style="1" customWidth="1"/>
    <col min="10282" max="10448" width="1.61328125" style="1"/>
    <col min="10449" max="10449" width="2.69140625" style="1" customWidth="1"/>
    <col min="10450" max="10450" width="6.3046875" style="1" customWidth="1"/>
    <col min="10451" max="10451" width="2.69140625" style="1" customWidth="1"/>
    <col min="10452" max="10455" width="0.921875" style="1" customWidth="1"/>
    <col min="10456" max="10537" width="2.69140625" style="1" customWidth="1"/>
    <col min="10538" max="10704" width="1.61328125" style="1"/>
    <col min="10705" max="10705" width="2.69140625" style="1" customWidth="1"/>
    <col min="10706" max="10706" width="6.3046875" style="1" customWidth="1"/>
    <col min="10707" max="10707" width="2.69140625" style="1" customWidth="1"/>
    <col min="10708" max="10711" width="0.921875" style="1" customWidth="1"/>
    <col min="10712" max="10793" width="2.69140625" style="1" customWidth="1"/>
    <col min="10794" max="10960" width="1.61328125" style="1"/>
    <col min="10961" max="10961" width="2.69140625" style="1" customWidth="1"/>
    <col min="10962" max="10962" width="6.3046875" style="1" customWidth="1"/>
    <col min="10963" max="10963" width="2.69140625" style="1" customWidth="1"/>
    <col min="10964" max="10967" width="0.921875" style="1" customWidth="1"/>
    <col min="10968" max="11049" width="2.69140625" style="1" customWidth="1"/>
    <col min="11050" max="11216" width="1.61328125" style="1"/>
    <col min="11217" max="11217" width="2.69140625" style="1" customWidth="1"/>
    <col min="11218" max="11218" width="6.3046875" style="1" customWidth="1"/>
    <col min="11219" max="11219" width="2.69140625" style="1" customWidth="1"/>
    <col min="11220" max="11223" width="0.921875" style="1" customWidth="1"/>
    <col min="11224" max="11305" width="2.69140625" style="1" customWidth="1"/>
    <col min="11306" max="11472" width="1.61328125" style="1"/>
    <col min="11473" max="11473" width="2.69140625" style="1" customWidth="1"/>
    <col min="11474" max="11474" width="6.3046875" style="1" customWidth="1"/>
    <col min="11475" max="11475" width="2.69140625" style="1" customWidth="1"/>
    <col min="11476" max="11479" width="0.921875" style="1" customWidth="1"/>
    <col min="11480" max="11561" width="2.69140625" style="1" customWidth="1"/>
    <col min="11562" max="11728" width="1.61328125" style="1"/>
    <col min="11729" max="11729" width="2.69140625" style="1" customWidth="1"/>
    <col min="11730" max="11730" width="6.3046875" style="1" customWidth="1"/>
    <col min="11731" max="11731" width="2.69140625" style="1" customWidth="1"/>
    <col min="11732" max="11735" width="0.921875" style="1" customWidth="1"/>
    <col min="11736" max="11817" width="2.69140625" style="1" customWidth="1"/>
    <col min="11818" max="11984" width="1.61328125" style="1"/>
    <col min="11985" max="11985" width="2.69140625" style="1" customWidth="1"/>
    <col min="11986" max="11986" width="6.3046875" style="1" customWidth="1"/>
    <col min="11987" max="11987" width="2.69140625" style="1" customWidth="1"/>
    <col min="11988" max="11991" width="0.921875" style="1" customWidth="1"/>
    <col min="11992" max="12073" width="2.69140625" style="1" customWidth="1"/>
    <col min="12074" max="12240" width="1.61328125" style="1"/>
    <col min="12241" max="12241" width="2.69140625" style="1" customWidth="1"/>
    <col min="12242" max="12242" width="6.3046875" style="1" customWidth="1"/>
    <col min="12243" max="12243" width="2.69140625" style="1" customWidth="1"/>
    <col min="12244" max="12247" width="0.921875" style="1" customWidth="1"/>
    <col min="12248" max="12329" width="2.69140625" style="1" customWidth="1"/>
    <col min="12330" max="12496" width="1.61328125" style="1"/>
    <col min="12497" max="12497" width="2.69140625" style="1" customWidth="1"/>
    <col min="12498" max="12498" width="6.3046875" style="1" customWidth="1"/>
    <col min="12499" max="12499" width="2.69140625" style="1" customWidth="1"/>
    <col min="12500" max="12503" width="0.921875" style="1" customWidth="1"/>
    <col min="12504" max="12585" width="2.69140625" style="1" customWidth="1"/>
    <col min="12586" max="12752" width="1.61328125" style="1"/>
    <col min="12753" max="12753" width="2.69140625" style="1" customWidth="1"/>
    <col min="12754" max="12754" width="6.3046875" style="1" customWidth="1"/>
    <col min="12755" max="12755" width="2.69140625" style="1" customWidth="1"/>
    <col min="12756" max="12759" width="0.921875" style="1" customWidth="1"/>
    <col min="12760" max="12841" width="2.69140625" style="1" customWidth="1"/>
    <col min="12842" max="13008" width="1.61328125" style="1"/>
    <col min="13009" max="13009" width="2.69140625" style="1" customWidth="1"/>
    <col min="13010" max="13010" width="6.3046875" style="1" customWidth="1"/>
    <col min="13011" max="13011" width="2.69140625" style="1" customWidth="1"/>
    <col min="13012" max="13015" width="0.921875" style="1" customWidth="1"/>
    <col min="13016" max="13097" width="2.69140625" style="1" customWidth="1"/>
    <col min="13098" max="13264" width="1.61328125" style="1"/>
    <col min="13265" max="13265" width="2.69140625" style="1" customWidth="1"/>
    <col min="13266" max="13266" width="6.3046875" style="1" customWidth="1"/>
    <col min="13267" max="13267" width="2.69140625" style="1" customWidth="1"/>
    <col min="13268" max="13271" width="0.921875" style="1" customWidth="1"/>
    <col min="13272" max="13353" width="2.69140625" style="1" customWidth="1"/>
    <col min="13354" max="13520" width="1.61328125" style="1"/>
    <col min="13521" max="13521" width="2.69140625" style="1" customWidth="1"/>
    <col min="13522" max="13522" width="6.3046875" style="1" customWidth="1"/>
    <col min="13523" max="13523" width="2.69140625" style="1" customWidth="1"/>
    <col min="13524" max="13527" width="0.921875" style="1" customWidth="1"/>
    <col min="13528" max="13609" width="2.69140625" style="1" customWidth="1"/>
    <col min="13610" max="13776" width="1.61328125" style="1"/>
    <col min="13777" max="13777" width="2.69140625" style="1" customWidth="1"/>
    <col min="13778" max="13778" width="6.3046875" style="1" customWidth="1"/>
    <col min="13779" max="13779" width="2.69140625" style="1" customWidth="1"/>
    <col min="13780" max="13783" width="0.921875" style="1" customWidth="1"/>
    <col min="13784" max="13865" width="2.69140625" style="1" customWidth="1"/>
    <col min="13866" max="14032" width="1.61328125" style="1"/>
    <col min="14033" max="14033" width="2.69140625" style="1" customWidth="1"/>
    <col min="14034" max="14034" width="6.3046875" style="1" customWidth="1"/>
    <col min="14035" max="14035" width="2.69140625" style="1" customWidth="1"/>
    <col min="14036" max="14039" width="0.921875" style="1" customWidth="1"/>
    <col min="14040" max="14121" width="2.69140625" style="1" customWidth="1"/>
    <col min="14122" max="14288" width="1.61328125" style="1"/>
    <col min="14289" max="14289" width="2.69140625" style="1" customWidth="1"/>
    <col min="14290" max="14290" width="6.3046875" style="1" customWidth="1"/>
    <col min="14291" max="14291" width="2.69140625" style="1" customWidth="1"/>
    <col min="14292" max="14295" width="0.921875" style="1" customWidth="1"/>
    <col min="14296" max="14377" width="2.69140625" style="1" customWidth="1"/>
    <col min="14378" max="14544" width="1.61328125" style="1"/>
    <col min="14545" max="14545" width="2.69140625" style="1" customWidth="1"/>
    <col min="14546" max="14546" width="6.3046875" style="1" customWidth="1"/>
    <col min="14547" max="14547" width="2.69140625" style="1" customWidth="1"/>
    <col min="14548" max="14551" width="0.921875" style="1" customWidth="1"/>
    <col min="14552" max="14633" width="2.69140625" style="1" customWidth="1"/>
    <col min="14634" max="14800" width="1.61328125" style="1"/>
    <col min="14801" max="14801" width="2.69140625" style="1" customWidth="1"/>
    <col min="14802" max="14802" width="6.3046875" style="1" customWidth="1"/>
    <col min="14803" max="14803" width="2.69140625" style="1" customWidth="1"/>
    <col min="14804" max="14807" width="0.921875" style="1" customWidth="1"/>
    <col min="14808" max="14889" width="2.69140625" style="1" customWidth="1"/>
    <col min="14890" max="15056" width="1.61328125" style="1"/>
    <col min="15057" max="15057" width="2.69140625" style="1" customWidth="1"/>
    <col min="15058" max="15058" width="6.3046875" style="1" customWidth="1"/>
    <col min="15059" max="15059" width="2.69140625" style="1" customWidth="1"/>
    <col min="15060" max="15063" width="0.921875" style="1" customWidth="1"/>
    <col min="15064" max="15145" width="2.69140625" style="1" customWidth="1"/>
    <col min="15146" max="15312" width="1.61328125" style="1"/>
    <col min="15313" max="15313" width="2.69140625" style="1" customWidth="1"/>
    <col min="15314" max="15314" width="6.3046875" style="1" customWidth="1"/>
    <col min="15315" max="15315" width="2.69140625" style="1" customWidth="1"/>
    <col min="15316" max="15319" width="0.921875" style="1" customWidth="1"/>
    <col min="15320" max="15401" width="2.69140625" style="1" customWidth="1"/>
    <col min="15402" max="15568" width="1.61328125" style="1"/>
    <col min="15569" max="15569" width="2.69140625" style="1" customWidth="1"/>
    <col min="15570" max="15570" width="6.3046875" style="1" customWidth="1"/>
    <col min="15571" max="15571" width="2.69140625" style="1" customWidth="1"/>
    <col min="15572" max="15575" width="0.921875" style="1" customWidth="1"/>
    <col min="15576" max="15657" width="2.69140625" style="1" customWidth="1"/>
    <col min="15658" max="15824" width="1.61328125" style="1"/>
    <col min="15825" max="15825" width="2.69140625" style="1" customWidth="1"/>
    <col min="15826" max="15826" width="6.3046875" style="1" customWidth="1"/>
    <col min="15827" max="15827" width="2.69140625" style="1" customWidth="1"/>
    <col min="15828" max="15831" width="0.921875" style="1" customWidth="1"/>
    <col min="15832" max="15913" width="2.69140625" style="1" customWidth="1"/>
    <col min="15914" max="16080" width="1.61328125" style="1"/>
    <col min="16081" max="16081" width="2.69140625" style="1" customWidth="1"/>
    <col min="16082" max="16082" width="6.3046875" style="1" customWidth="1"/>
    <col min="16083" max="16083" width="2.69140625" style="1" customWidth="1"/>
    <col min="16084" max="16087" width="0.921875" style="1" customWidth="1"/>
    <col min="16088" max="16169" width="2.69140625" style="1" customWidth="1"/>
    <col min="16170" max="16384" width="1.61328125" style="1"/>
  </cols>
  <sheetData>
    <row r="1" spans="2:126" ht="81" customHeight="1" thickBot="1"/>
    <row r="2" spans="2:126" s="1804" customFormat="1" ht="24.9" customHeight="1">
      <c r="B2" s="1801"/>
      <c r="C2" s="1802"/>
      <c r="D2" s="1802"/>
      <c r="E2" s="1802"/>
      <c r="F2" s="1802"/>
      <c r="G2" s="1802"/>
      <c r="H2" s="1802"/>
      <c r="I2" s="1802"/>
      <c r="J2" s="1802"/>
      <c r="K2" s="1802"/>
      <c r="L2" s="1802"/>
      <c r="M2" s="1802"/>
      <c r="N2" s="1802"/>
      <c r="O2" s="1802"/>
      <c r="P2" s="1802"/>
      <c r="Q2" s="1802"/>
      <c r="R2" s="1802"/>
      <c r="S2" s="1802"/>
      <c r="T2" s="1802"/>
      <c r="U2" s="1802"/>
      <c r="V2" s="1802"/>
      <c r="W2" s="1802"/>
      <c r="X2" s="1802"/>
      <c r="Y2" s="1802"/>
      <c r="Z2" s="1802"/>
      <c r="AA2" s="1802"/>
      <c r="AB2" s="1802"/>
      <c r="AC2" s="1802"/>
      <c r="AD2" s="1802"/>
      <c r="AE2" s="1802"/>
      <c r="AF2" s="1802"/>
      <c r="AG2" s="1802"/>
      <c r="AH2" s="1802"/>
      <c r="AI2" s="1802"/>
      <c r="AJ2" s="1802"/>
      <c r="AK2" s="1802"/>
      <c r="AL2" s="1802"/>
      <c r="AM2" s="1802"/>
      <c r="AN2" s="1802"/>
      <c r="AO2" s="1802"/>
      <c r="AP2" s="1802"/>
      <c r="AQ2" s="1802"/>
      <c r="AR2" s="1802"/>
      <c r="AS2" s="1802"/>
      <c r="AT2" s="1802"/>
      <c r="AU2" s="1802"/>
      <c r="AV2" s="1802"/>
      <c r="AW2" s="1802"/>
      <c r="AX2" s="1802"/>
      <c r="AY2" s="1802"/>
      <c r="AZ2" s="1802"/>
      <c r="BA2" s="1802"/>
      <c r="BB2" s="1802"/>
      <c r="BC2" s="1802"/>
      <c r="BD2" s="1802"/>
      <c r="BE2" s="1802"/>
      <c r="BF2" s="1802"/>
      <c r="BG2" s="1802"/>
      <c r="BH2" s="1802"/>
      <c r="BI2" s="1802"/>
      <c r="BJ2" s="1802"/>
      <c r="BK2" s="1802"/>
      <c r="BL2" s="1802"/>
      <c r="BM2" s="1802"/>
      <c r="BN2" s="1802"/>
      <c r="BO2" s="1802"/>
      <c r="BP2" s="1802"/>
      <c r="BQ2" s="1802"/>
      <c r="BR2" s="1802"/>
      <c r="BS2" s="1802"/>
      <c r="BT2" s="1802"/>
      <c r="BU2" s="1802"/>
      <c r="BV2" s="1802"/>
      <c r="BW2" s="1802"/>
      <c r="BX2" s="1802"/>
      <c r="BY2" s="1802"/>
      <c r="BZ2" s="1802"/>
      <c r="CA2" s="1802"/>
      <c r="CB2" s="1802"/>
      <c r="CC2" s="1802"/>
      <c r="CD2" s="1803"/>
      <c r="CH2" s="1738"/>
      <c r="CI2" s="1738"/>
      <c r="CJ2" s="1738"/>
      <c r="CK2" s="1738"/>
      <c r="CL2" s="1738"/>
      <c r="CM2" s="1738"/>
      <c r="CN2" s="1738"/>
      <c r="CO2" s="1738"/>
      <c r="CP2" s="1738"/>
      <c r="CQ2" s="1738"/>
      <c r="CR2" s="1738"/>
      <c r="CS2" s="1738"/>
      <c r="CT2" s="1738"/>
      <c r="CU2" s="1738"/>
      <c r="CV2" s="1738"/>
      <c r="CW2" s="1738"/>
      <c r="CX2" s="1738"/>
      <c r="CY2" s="1738"/>
      <c r="CZ2" s="1738"/>
      <c r="DA2" s="1738"/>
      <c r="DB2" s="1738"/>
      <c r="DC2" s="1738"/>
      <c r="DD2" s="1738"/>
      <c r="DE2" s="1738"/>
      <c r="DF2" s="1738"/>
      <c r="DG2" s="1738"/>
      <c r="DH2" s="1738"/>
      <c r="DI2" s="1738"/>
      <c r="DJ2" s="1738"/>
      <c r="DK2" s="1738"/>
      <c r="DL2" s="1738"/>
      <c r="DM2" s="1738"/>
      <c r="DN2" s="1738"/>
      <c r="DO2" s="1738"/>
      <c r="DP2" s="1738"/>
      <c r="DQ2" s="1738"/>
      <c r="DR2" s="1738"/>
      <c r="DS2" s="1738"/>
      <c r="DT2" s="1738"/>
      <c r="DU2" s="1738"/>
      <c r="DV2" s="1738"/>
    </row>
    <row r="3" spans="2:126" s="1804" customFormat="1" ht="30" customHeight="1">
      <c r="B3" s="1805"/>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1806"/>
      <c r="CH3" s="1738"/>
      <c r="CI3" s="1738"/>
      <c r="CJ3" s="1738"/>
      <c r="CK3" s="1738"/>
      <c r="CL3" s="1738"/>
      <c r="CM3" s="1738"/>
      <c r="CN3" s="1738"/>
      <c r="CO3" s="1738"/>
      <c r="CP3" s="1738"/>
      <c r="CQ3" s="1738"/>
      <c r="CR3" s="1738"/>
      <c r="CS3" s="1738"/>
      <c r="CT3" s="1738"/>
      <c r="CU3" s="1738"/>
      <c r="CV3" s="1738"/>
      <c r="CW3" s="1738"/>
      <c r="CX3" s="1738"/>
      <c r="CY3" s="1738"/>
      <c r="CZ3" s="1738"/>
      <c r="DA3" s="1738"/>
      <c r="DB3" s="1738"/>
      <c r="DC3" s="1738"/>
      <c r="DD3" s="1738"/>
      <c r="DE3" s="1738"/>
      <c r="DF3" s="1738"/>
      <c r="DG3" s="1738"/>
      <c r="DH3" s="1738"/>
      <c r="DI3" s="1738"/>
      <c r="DJ3" s="1738"/>
      <c r="DK3" s="1738"/>
      <c r="DL3" s="1738"/>
      <c r="DM3" s="1738"/>
      <c r="DN3" s="1738"/>
      <c r="DO3" s="1738"/>
      <c r="DP3" s="1738"/>
      <c r="DQ3" s="1738"/>
      <c r="DR3" s="1738"/>
      <c r="DS3" s="1738"/>
      <c r="DT3" s="1738"/>
      <c r="DU3" s="1738"/>
      <c r="DV3" s="1738"/>
    </row>
    <row r="4" spans="2:126" s="1804" customFormat="1" ht="30" customHeight="1">
      <c r="B4" s="1807"/>
      <c r="C4" s="3216" t="s">
        <v>1609</v>
      </c>
      <c r="D4" s="3217"/>
      <c r="E4" s="3217"/>
      <c r="F4" s="3217"/>
      <c r="G4" s="3217"/>
      <c r="H4" s="3217"/>
      <c r="I4" s="3217"/>
      <c r="J4" s="3217"/>
      <c r="K4" s="3217"/>
      <c r="L4" s="3217"/>
      <c r="M4" s="3217"/>
      <c r="N4" s="3218"/>
      <c r="O4" s="3222" t="s">
        <v>1974</v>
      </c>
      <c r="P4" s="3223"/>
      <c r="Q4" s="3224"/>
      <c r="R4" s="5"/>
      <c r="S4" s="158" t="s">
        <v>2031</v>
      </c>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808"/>
      <c r="CH4" s="1738"/>
      <c r="CI4" s="1738"/>
      <c r="CJ4" s="1738"/>
      <c r="CK4" s="1738"/>
      <c r="CL4" s="1738"/>
      <c r="CM4" s="1738"/>
      <c r="CN4" s="1738"/>
      <c r="CO4" s="1738"/>
      <c r="CP4" s="1738"/>
      <c r="CQ4" s="1738"/>
      <c r="CR4" s="1738"/>
      <c r="CS4" s="1738"/>
      <c r="CT4" s="1738"/>
      <c r="CU4" s="1738"/>
      <c r="CV4" s="1738"/>
      <c r="CW4" s="1738"/>
      <c r="CX4" s="1738"/>
      <c r="CY4" s="1738"/>
      <c r="CZ4" s="1738"/>
      <c r="DA4" s="1738"/>
      <c r="DB4" s="1738"/>
      <c r="DC4" s="1738"/>
      <c r="DD4" s="1738"/>
      <c r="DE4" s="1738"/>
      <c r="DF4" s="1738"/>
      <c r="DG4" s="1738"/>
      <c r="DH4" s="1738"/>
      <c r="DI4" s="1738"/>
      <c r="DJ4" s="1738"/>
      <c r="DK4" s="1738"/>
      <c r="DL4" s="1738"/>
      <c r="DM4" s="1738"/>
      <c r="DN4" s="1738"/>
      <c r="DO4" s="1738"/>
      <c r="DP4" s="1738"/>
      <c r="DQ4" s="1738"/>
      <c r="DR4" s="1738"/>
      <c r="DS4" s="1738"/>
      <c r="DT4" s="1738"/>
      <c r="DU4" s="1738"/>
      <c r="DV4" s="1738"/>
    </row>
    <row r="5" spans="2:126" s="1804" customFormat="1" ht="30" customHeight="1">
      <c r="B5" s="1809"/>
      <c r="C5" s="3219"/>
      <c r="D5" s="3220"/>
      <c r="E5" s="3220"/>
      <c r="F5" s="3220"/>
      <c r="G5" s="3220"/>
      <c r="H5" s="3220"/>
      <c r="I5" s="3220"/>
      <c r="J5" s="3220"/>
      <c r="K5" s="3220"/>
      <c r="L5" s="3220"/>
      <c r="M5" s="3220"/>
      <c r="N5" s="3221"/>
      <c r="O5" s="3225"/>
      <c r="P5" s="3226"/>
      <c r="Q5" s="3227"/>
      <c r="R5" s="5"/>
      <c r="S5" s="371" t="s">
        <v>2032</v>
      </c>
      <c r="T5" s="148"/>
      <c r="U5" s="148"/>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810"/>
      <c r="CH5" s="1738"/>
      <c r="CI5" s="1738"/>
      <c r="CJ5" s="1738"/>
      <c r="CK5" s="1738"/>
      <c r="CL5" s="1738"/>
      <c r="CM5" s="1738"/>
      <c r="CN5" s="1738"/>
      <c r="CO5" s="1738"/>
      <c r="CP5" s="1738"/>
      <c r="CQ5" s="1738"/>
      <c r="CR5" s="1738"/>
      <c r="CS5" s="1738"/>
      <c r="CT5" s="1738"/>
      <c r="CU5" s="1738"/>
      <c r="CV5" s="1738"/>
      <c r="CW5" s="1738"/>
      <c r="CX5" s="1738"/>
      <c r="CY5" s="1738"/>
      <c r="CZ5" s="1738"/>
      <c r="DA5" s="1738"/>
      <c r="DB5" s="1738"/>
      <c r="DC5" s="1738"/>
      <c r="DD5" s="1738"/>
      <c r="DE5" s="1738"/>
      <c r="DF5" s="1738"/>
      <c r="DG5" s="1738"/>
      <c r="DH5" s="1738"/>
      <c r="DI5" s="1738"/>
      <c r="DJ5" s="1738"/>
      <c r="DK5" s="1738"/>
      <c r="DL5" s="1738"/>
      <c r="DM5" s="1738"/>
      <c r="DN5" s="1738"/>
      <c r="DO5" s="1738"/>
      <c r="DP5" s="1738"/>
      <c r="DQ5" s="1738"/>
      <c r="DR5" s="1738"/>
      <c r="DS5" s="1738"/>
      <c r="DT5" s="1738"/>
      <c r="DU5" s="1738"/>
      <c r="DV5" s="1738"/>
    </row>
    <row r="6" spans="2:126" s="1804" customFormat="1" ht="30" customHeight="1">
      <c r="B6" s="1809"/>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810"/>
      <c r="CH6" s="1738"/>
      <c r="CI6" s="1738"/>
      <c r="CJ6" s="1738"/>
      <c r="CK6" s="1738"/>
      <c r="CL6" s="1738"/>
      <c r="CM6" s="1738"/>
      <c r="CN6" s="1738"/>
      <c r="CO6" s="1738"/>
      <c r="CP6" s="1738"/>
      <c r="CQ6" s="1738"/>
      <c r="CR6" s="1738"/>
      <c r="CS6" s="1738"/>
      <c r="CT6" s="1738"/>
      <c r="CU6" s="1738"/>
      <c r="CV6" s="1738"/>
      <c r="CW6" s="1738"/>
      <c r="CX6" s="1738"/>
      <c r="CY6" s="1738"/>
      <c r="CZ6" s="1738"/>
      <c r="DA6" s="1738"/>
      <c r="DB6" s="1738"/>
      <c r="DC6" s="1738"/>
      <c r="DD6" s="1738"/>
      <c r="DE6" s="1738"/>
      <c r="DF6" s="1738"/>
      <c r="DG6" s="1738"/>
      <c r="DH6" s="1738"/>
      <c r="DI6" s="1738"/>
      <c r="DJ6" s="1738"/>
      <c r="DK6" s="1738"/>
      <c r="DL6" s="1738"/>
      <c r="DM6" s="1738"/>
      <c r="DN6" s="1738"/>
      <c r="DO6" s="1738"/>
      <c r="DP6" s="1738"/>
      <c r="DQ6" s="1738"/>
      <c r="DR6" s="1738"/>
      <c r="DS6" s="1738"/>
      <c r="DT6" s="1738"/>
      <c r="DU6" s="1738"/>
      <c r="DV6" s="1738"/>
    </row>
    <row r="7" spans="2:126" s="1804" customFormat="1" ht="24.9" customHeight="1">
      <c r="B7" s="1811"/>
      <c r="BD7" s="30"/>
      <c r="BE7" s="30"/>
      <c r="BF7" s="30"/>
      <c r="BG7" s="30"/>
      <c r="BH7" s="30"/>
      <c r="BI7" s="30"/>
      <c r="BJ7" s="30"/>
      <c r="BK7" s="30"/>
      <c r="BL7" s="30"/>
      <c r="BM7" s="30"/>
      <c r="BN7" s="30"/>
      <c r="BO7" s="30"/>
      <c r="BP7" s="30"/>
      <c r="BQ7" s="30"/>
      <c r="BR7" s="30"/>
      <c r="BS7" s="30"/>
      <c r="BT7" s="30"/>
      <c r="BU7" s="30"/>
      <c r="BV7" s="30"/>
      <c r="BW7" s="30"/>
      <c r="BX7" s="30"/>
      <c r="BY7" s="30"/>
      <c r="BZ7" s="30"/>
      <c r="CA7" s="30"/>
      <c r="CD7" s="1810"/>
      <c r="CH7" s="1738"/>
      <c r="CI7" s="1738"/>
      <c r="CJ7" s="1738"/>
      <c r="CK7" s="1738"/>
      <c r="CL7" s="1738"/>
      <c r="CM7" s="1738"/>
      <c r="CN7" s="1738"/>
      <c r="CO7" s="1738"/>
      <c r="CP7" s="1738"/>
      <c r="CQ7" s="1738"/>
      <c r="CR7" s="1738"/>
      <c r="CS7" s="1738"/>
      <c r="CT7" s="1738"/>
      <c r="CU7" s="1738"/>
      <c r="CV7" s="1738"/>
      <c r="CW7" s="1738"/>
      <c r="CX7" s="1738"/>
      <c r="CY7" s="1738"/>
      <c r="CZ7" s="1738"/>
      <c r="DA7" s="1738"/>
      <c r="DB7" s="1738"/>
      <c r="DC7" s="1738"/>
      <c r="DD7" s="1738"/>
      <c r="DE7" s="1738"/>
      <c r="DF7" s="1738"/>
      <c r="DG7" s="1738"/>
      <c r="DH7" s="1738"/>
      <c r="DI7" s="1738"/>
      <c r="DJ7" s="1738"/>
      <c r="DK7" s="1738"/>
      <c r="DL7" s="1738"/>
      <c r="DM7" s="1738"/>
      <c r="DN7" s="1738"/>
      <c r="DO7" s="1738"/>
      <c r="DP7" s="1738"/>
      <c r="DQ7" s="1738"/>
      <c r="DR7" s="1738"/>
      <c r="DS7" s="1738"/>
      <c r="DT7" s="1738"/>
      <c r="DU7" s="1738"/>
      <c r="DV7" s="1738"/>
    </row>
    <row r="8" spans="2:126" s="1804" customFormat="1" ht="30" customHeight="1">
      <c r="B8" s="1800"/>
      <c r="C8" s="35" t="s">
        <v>2033</v>
      </c>
      <c r="D8" s="266" t="s">
        <v>2034</v>
      </c>
      <c r="E8" s="5"/>
      <c r="F8" s="1752"/>
      <c r="G8" s="5"/>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5"/>
      <c r="AQ8" s="5"/>
      <c r="AR8" s="5"/>
      <c r="AS8" s="5"/>
      <c r="AT8" s="5"/>
      <c r="AU8" s="5"/>
      <c r="AV8" s="5"/>
      <c r="AW8" s="5"/>
      <c r="AX8" s="5"/>
      <c r="AY8" s="5"/>
      <c r="AZ8" s="5"/>
      <c r="BA8" s="5"/>
      <c r="BB8" s="5"/>
      <c r="BC8" s="5"/>
      <c r="BD8" s="5"/>
      <c r="BE8" s="5"/>
      <c r="BF8" s="5"/>
      <c r="BG8" s="5"/>
      <c r="BH8" s="5"/>
      <c r="BI8" s="5"/>
      <c r="BJ8" s="5"/>
      <c r="BK8" s="5"/>
      <c r="BL8" s="5"/>
      <c r="BM8" s="5"/>
      <c r="BN8" s="5"/>
      <c r="BO8" s="1"/>
      <c r="BP8" s="1"/>
      <c r="BQ8" s="1"/>
      <c r="BR8" s="1"/>
      <c r="BS8" s="1"/>
      <c r="BT8" s="1"/>
      <c r="BU8" s="1"/>
      <c r="BV8" s="1"/>
      <c r="BW8" s="1"/>
      <c r="BX8" s="1"/>
      <c r="BY8" s="5"/>
      <c r="BZ8" s="5"/>
      <c r="CA8" s="5"/>
      <c r="CB8" s="5"/>
      <c r="CC8" s="5"/>
      <c r="CD8" s="1810"/>
      <c r="CE8" s="5"/>
      <c r="CF8" s="5"/>
      <c r="CH8" s="1738"/>
      <c r="CI8" s="1738"/>
      <c r="CJ8" s="1738"/>
      <c r="CK8" s="1738"/>
      <c r="CL8" s="1738"/>
      <c r="CM8" s="1738"/>
      <c r="CN8" s="1738"/>
      <c r="CO8" s="1738"/>
      <c r="CP8" s="1738"/>
      <c r="CQ8" s="1738"/>
      <c r="CR8" s="1738"/>
      <c r="CS8" s="1738"/>
      <c r="CT8" s="1738"/>
      <c r="CU8" s="1738"/>
      <c r="CV8" s="1738"/>
      <c r="CW8" s="1738"/>
      <c r="CX8" s="1738"/>
      <c r="CY8" s="1738"/>
      <c r="CZ8" s="1738"/>
      <c r="DA8" s="1738"/>
      <c r="DB8" s="1738"/>
      <c r="DC8" s="1738"/>
      <c r="DD8" s="1738"/>
      <c r="DE8" s="1738"/>
      <c r="DF8" s="1738"/>
      <c r="DG8" s="1738"/>
      <c r="DH8" s="1738"/>
      <c r="DI8" s="1738"/>
      <c r="DJ8" s="1738"/>
      <c r="DK8" s="1738"/>
      <c r="DL8" s="1738"/>
      <c r="DM8" s="1738"/>
      <c r="DN8" s="1738"/>
      <c r="DO8" s="1738"/>
      <c r="DP8" s="1738"/>
      <c r="DQ8" s="1738"/>
      <c r="DR8" s="1738"/>
      <c r="DS8" s="1738"/>
      <c r="DT8" s="1738"/>
      <c r="DU8" s="1738"/>
      <c r="DV8" s="1738"/>
    </row>
    <row r="9" spans="2:126" s="1804" customFormat="1" ht="30" customHeight="1">
      <c r="B9" s="1800"/>
      <c r="C9" s="35"/>
      <c r="D9" s="266" t="s">
        <v>133</v>
      </c>
      <c r="E9" s="5"/>
      <c r="F9" s="1752"/>
      <c r="G9" s="5"/>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5"/>
      <c r="AQ9" s="5"/>
      <c r="AR9" s="5"/>
      <c r="AS9" s="5"/>
      <c r="AT9" s="5"/>
      <c r="AU9" s="5"/>
      <c r="AV9" s="5"/>
      <c r="AW9" s="5"/>
      <c r="AX9" s="5"/>
      <c r="AY9" s="5"/>
      <c r="AZ9" s="5"/>
      <c r="BA9" s="5"/>
      <c r="BB9" s="5"/>
      <c r="BC9" s="5"/>
      <c r="BD9" s="5"/>
      <c r="BE9" s="5"/>
      <c r="BF9" s="5"/>
      <c r="BG9" s="5"/>
      <c r="BH9" s="5"/>
      <c r="BI9" s="5"/>
      <c r="BJ9" s="5"/>
      <c r="BK9" s="5"/>
      <c r="BL9" s="5"/>
      <c r="BM9" s="5"/>
      <c r="BN9" s="5"/>
      <c r="BO9" s="1"/>
      <c r="BP9" s="1"/>
      <c r="BQ9" s="1"/>
      <c r="BR9" s="1"/>
      <c r="BS9" s="1"/>
      <c r="BT9" s="1"/>
      <c r="BU9" s="1"/>
      <c r="BV9" s="1"/>
      <c r="BW9" s="1"/>
      <c r="BX9" s="1"/>
      <c r="BY9" s="5"/>
      <c r="BZ9" s="5"/>
      <c r="CA9" s="5"/>
      <c r="CB9" s="5"/>
      <c r="CC9" s="5"/>
      <c r="CD9" s="1810"/>
      <c r="CE9" s="5"/>
      <c r="CF9" s="5"/>
      <c r="CH9" s="1738"/>
      <c r="CI9" s="1738"/>
      <c r="CJ9" s="1738"/>
      <c r="CK9" s="1738"/>
      <c r="CL9" s="1738"/>
      <c r="CM9" s="1738"/>
      <c r="CN9" s="1738"/>
      <c r="CO9" s="1738"/>
      <c r="CP9" s="1738"/>
      <c r="CQ9" s="1738"/>
      <c r="CR9" s="1738"/>
      <c r="CS9" s="1738"/>
      <c r="CT9" s="1738"/>
      <c r="CU9" s="1738"/>
      <c r="CV9" s="1738"/>
      <c r="CW9" s="1738"/>
      <c r="CX9" s="1738"/>
      <c r="CY9" s="1738"/>
      <c r="CZ9" s="1738"/>
      <c r="DA9" s="1738"/>
      <c r="DB9" s="1738"/>
      <c r="DC9" s="1738"/>
      <c r="DD9" s="1738"/>
      <c r="DE9" s="1738"/>
      <c r="DF9" s="1738"/>
      <c r="DG9" s="1738"/>
      <c r="DH9" s="1738"/>
      <c r="DI9" s="1738"/>
      <c r="DJ9" s="1738"/>
      <c r="DK9" s="1738"/>
      <c r="DL9" s="1738"/>
      <c r="DM9" s="1738"/>
      <c r="DN9" s="1738"/>
      <c r="DO9" s="1738"/>
      <c r="DP9" s="1738"/>
      <c r="DQ9" s="1738"/>
      <c r="DR9" s="1738"/>
      <c r="DS9" s="1738"/>
      <c r="DT9" s="1738"/>
      <c r="DU9" s="1738"/>
      <c r="DV9" s="1738"/>
    </row>
    <row r="10" spans="2:126" s="1804" customFormat="1" ht="30" customHeight="1">
      <c r="B10" s="1800"/>
      <c r="C10" s="35"/>
      <c r="D10" s="159" t="s">
        <v>2035</v>
      </c>
      <c r="E10" s="5"/>
      <c r="F10" s="1752"/>
      <c r="G10" s="5"/>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1"/>
      <c r="BP10" s="1"/>
      <c r="BQ10" s="1"/>
      <c r="BR10" s="1"/>
      <c r="BS10" s="1"/>
      <c r="BT10" s="1"/>
      <c r="BU10" s="1"/>
      <c r="BV10" s="1"/>
      <c r="BW10" s="1"/>
      <c r="BX10" s="1"/>
      <c r="BY10" s="5"/>
      <c r="BZ10" s="5"/>
      <c r="CA10" s="5"/>
      <c r="CB10" s="5"/>
      <c r="CC10" s="5"/>
      <c r="CD10" s="1810"/>
      <c r="CE10" s="5"/>
      <c r="CF10" s="5"/>
      <c r="CH10" s="1738"/>
      <c r="CI10" s="1738"/>
      <c r="CJ10" s="1738"/>
      <c r="CK10" s="1738"/>
      <c r="CL10" s="1738"/>
      <c r="CM10" s="1738"/>
      <c r="CN10" s="1738"/>
      <c r="CO10" s="1738"/>
      <c r="CP10" s="1738"/>
      <c r="CQ10" s="1738"/>
      <c r="CR10" s="1738"/>
      <c r="CS10" s="1738"/>
      <c r="CT10" s="1738"/>
      <c r="CU10" s="1738"/>
      <c r="CV10" s="1738"/>
      <c r="CW10" s="1738"/>
      <c r="CX10" s="1738"/>
      <c r="CY10" s="1738"/>
      <c r="CZ10" s="1738"/>
      <c r="DA10" s="1738"/>
      <c r="DB10" s="1738"/>
      <c r="DC10" s="1738"/>
      <c r="DD10" s="1738"/>
      <c r="DE10" s="1738"/>
      <c r="DF10" s="1738"/>
      <c r="DG10" s="1738"/>
      <c r="DH10" s="1738"/>
      <c r="DI10" s="1738"/>
      <c r="DJ10" s="1738"/>
      <c r="DK10" s="1738"/>
      <c r="DL10" s="1738"/>
      <c r="DM10" s="1738"/>
      <c r="DN10" s="1738"/>
      <c r="DO10" s="1738"/>
      <c r="DP10" s="1738"/>
      <c r="DQ10" s="1738"/>
      <c r="DR10" s="1738"/>
      <c r="DS10" s="1738"/>
      <c r="DT10" s="1738"/>
      <c r="DU10" s="1738"/>
      <c r="DV10" s="1738"/>
    </row>
    <row r="11" spans="2:126" s="1804" customFormat="1" ht="24.9" customHeight="1">
      <c r="B11" s="1800"/>
      <c r="C11" s="148"/>
      <c r="D11" s="1"/>
      <c r="E11" s="4"/>
      <c r="F11" s="266"/>
      <c r="G11" s="1752"/>
      <c r="H11" s="1844"/>
      <c r="I11" s="1844"/>
      <c r="J11" s="286"/>
      <c r="K11" s="356"/>
      <c r="L11" s="356"/>
      <c r="M11" s="356"/>
      <c r="N11" s="356"/>
      <c r="O11" s="356"/>
      <c r="P11" s="286"/>
      <c r="Q11" s="286"/>
      <c r="R11" s="1"/>
      <c r="S11" s="1"/>
      <c r="T11" s="1"/>
      <c r="U11" s="1"/>
      <c r="V11" s="1"/>
      <c r="W11" s="1"/>
      <c r="X11" s="1"/>
      <c r="Y11" s="1"/>
      <c r="Z11" s="1"/>
      <c r="AA11" s="1"/>
      <c r="AB11" s="1"/>
      <c r="AC11" s="1"/>
      <c r="AD11" s="1"/>
      <c r="AE11" s="1"/>
      <c r="AF11" s="1"/>
      <c r="AG11" s="1"/>
      <c r="AH11" s="286"/>
      <c r="AI11" s="286"/>
      <c r="AJ11" s="286"/>
      <c r="AK11" s="4"/>
      <c r="AL11" s="1845"/>
      <c r="AM11" s="1846"/>
      <c r="AN11" s="1844"/>
      <c r="AO11" s="1844"/>
      <c r="AP11" s="286"/>
      <c r="AQ11" s="356"/>
      <c r="AR11" s="356"/>
      <c r="AS11" s="356"/>
      <c r="AT11" s="356"/>
      <c r="AU11" s="356"/>
      <c r="AV11" s="356"/>
      <c r="AW11" s="1866"/>
      <c r="AX11" s="286"/>
      <c r="AY11" s="286"/>
      <c r="AZ11" s="1"/>
      <c r="BA11" s="1"/>
      <c r="BB11" s="1"/>
      <c r="BC11" s="1"/>
      <c r="BD11" s="1"/>
      <c r="BE11" s="1"/>
      <c r="BF11" s="1"/>
      <c r="BG11" s="1"/>
      <c r="BH11" s="1"/>
      <c r="BO11" s="1"/>
      <c r="BP11" s="1"/>
      <c r="BQ11" s="1"/>
      <c r="BR11" s="1"/>
      <c r="BS11" s="1"/>
      <c r="BT11" s="1"/>
      <c r="BU11" s="1"/>
      <c r="BY11" s="1008" t="s">
        <v>1986</v>
      </c>
      <c r="CD11" s="1810"/>
      <c r="CH11" s="1738"/>
      <c r="CI11" s="1738"/>
      <c r="CJ11" s="1738"/>
      <c r="CK11" s="1738"/>
      <c r="CL11" s="1738"/>
      <c r="CM11" s="1738"/>
      <c r="CN11" s="1738"/>
      <c r="CO11" s="1738"/>
      <c r="CP11" s="1738"/>
      <c r="CQ11" s="1738"/>
      <c r="CR11" s="1738"/>
      <c r="CS11" s="1738"/>
      <c r="CT11" s="1738"/>
      <c r="CU11" s="1738"/>
      <c r="CV11" s="1738"/>
      <c r="CW11" s="1738"/>
      <c r="CX11" s="1738"/>
      <c r="CY11" s="1738"/>
      <c r="CZ11" s="1738"/>
      <c r="DA11" s="1738"/>
      <c r="DB11" s="1738"/>
      <c r="DC11" s="1738"/>
      <c r="DD11" s="1738"/>
      <c r="DE11" s="1738"/>
      <c r="DF11" s="1738"/>
      <c r="DG11" s="1738"/>
      <c r="DH11" s="1738"/>
      <c r="DI11" s="1738"/>
      <c r="DJ11" s="1738"/>
      <c r="DK11" s="1738"/>
      <c r="DL11" s="1738"/>
      <c r="DM11" s="1738"/>
      <c r="DN11" s="1738"/>
      <c r="DO11" s="1738"/>
      <c r="DP11" s="1738"/>
      <c r="DQ11" s="1738"/>
      <c r="DR11" s="1738"/>
      <c r="DS11" s="1738"/>
      <c r="DT11" s="1738"/>
      <c r="DU11" s="1738"/>
      <c r="DV11" s="1738"/>
    </row>
    <row r="12" spans="2:126" s="1804" customFormat="1" ht="30" customHeight="1">
      <c r="B12" s="1800"/>
      <c r="C12" s="1813"/>
      <c r="D12" s="1847" t="s">
        <v>19</v>
      </c>
      <c r="E12" s="5"/>
      <c r="F12" s="148" t="s">
        <v>2036</v>
      </c>
      <c r="G12" s="5"/>
      <c r="H12" s="1813"/>
      <c r="I12" s="266"/>
      <c r="J12" s="266"/>
      <c r="K12" s="266"/>
      <c r="L12" s="266"/>
      <c r="M12" s="266"/>
      <c r="N12" s="266"/>
      <c r="O12" s="266"/>
      <c r="P12" s="266"/>
      <c r="Q12" s="266"/>
      <c r="R12" s="1814"/>
      <c r="S12" s="1814"/>
      <c r="T12" s="1814"/>
      <c r="U12" s="1814"/>
      <c r="V12" s="1814"/>
      <c r="W12" s="1814"/>
      <c r="X12" s="1814"/>
      <c r="Y12" s="1814"/>
      <c r="Z12" s="1814"/>
      <c r="AA12" s="1814"/>
      <c r="AB12" s="1814"/>
      <c r="AC12" s="1814"/>
      <c r="AD12" s="1814"/>
      <c r="AE12" s="1814"/>
      <c r="AF12" s="1814"/>
      <c r="AG12" s="1814"/>
      <c r="AH12" s="1814"/>
      <c r="AI12" s="1814"/>
      <c r="AJ12" s="1814"/>
      <c r="AK12" s="1814"/>
      <c r="AL12" s="1814"/>
      <c r="AM12" s="1814"/>
      <c r="AN12" s="1814"/>
      <c r="AO12" s="1814"/>
      <c r="AP12" s="1813"/>
      <c r="AQ12" s="1813"/>
      <c r="AR12" s="1813"/>
      <c r="AS12" s="1813"/>
      <c r="AT12" s="1813"/>
      <c r="AU12" s="1813"/>
      <c r="AV12" s="1813"/>
      <c r="AW12" s="1813"/>
      <c r="AX12" s="1813"/>
      <c r="AY12" s="1813"/>
      <c r="AZ12" s="1813"/>
      <c r="BA12" s="1813"/>
      <c r="BB12" s="1813"/>
      <c r="BC12" s="1813"/>
      <c r="BD12" s="1813"/>
      <c r="BE12" s="1813"/>
      <c r="BF12" s="1813"/>
      <c r="BG12" s="1813"/>
      <c r="BH12" s="1813"/>
      <c r="BO12" s="1"/>
      <c r="BP12" s="1"/>
      <c r="BQ12" s="1"/>
      <c r="BR12" s="1"/>
      <c r="BS12" s="1"/>
      <c r="BT12" s="1"/>
      <c r="BU12" s="1"/>
      <c r="BV12" s="3244" t="s">
        <v>867</v>
      </c>
      <c r="BW12" s="3112"/>
      <c r="BX12" s="3326"/>
      <c r="BY12" s="3245"/>
      <c r="BZ12" s="3246"/>
      <c r="CA12" s="3247"/>
      <c r="CD12" s="1810"/>
      <c r="CH12" s="1738"/>
      <c r="CI12" s="1738"/>
      <c r="CJ12" s="1738"/>
      <c r="CK12" s="1738"/>
    </row>
    <row r="13" spans="2:126" s="1804" customFormat="1" ht="30" customHeight="1">
      <c r="B13" s="1800"/>
      <c r="C13" s="1813"/>
      <c r="D13" s="1814"/>
      <c r="E13" s="5"/>
      <c r="F13" s="152" t="s">
        <v>2037</v>
      </c>
      <c r="G13" s="5"/>
      <c r="H13" s="1813"/>
      <c r="I13" s="266"/>
      <c r="J13" s="266"/>
      <c r="K13" s="266"/>
      <c r="L13" s="266"/>
      <c r="M13" s="266"/>
      <c r="N13" s="266"/>
      <c r="O13" s="266"/>
      <c r="P13" s="266"/>
      <c r="Q13" s="266"/>
      <c r="R13" s="1814"/>
      <c r="S13" s="1814"/>
      <c r="T13" s="1814"/>
      <c r="U13" s="1814"/>
      <c r="V13" s="1814"/>
      <c r="W13" s="1814"/>
      <c r="X13" s="1814"/>
      <c r="Y13" s="1814"/>
      <c r="Z13" s="1814"/>
      <c r="AA13" s="1814"/>
      <c r="AB13" s="1814"/>
      <c r="AC13" s="1814"/>
      <c r="AD13" s="1814"/>
      <c r="AE13" s="1814"/>
      <c r="AF13" s="1814"/>
      <c r="AG13" s="1814"/>
      <c r="AH13" s="1814"/>
      <c r="AI13" s="1814"/>
      <c r="AJ13" s="1814"/>
      <c r="AK13" s="1814"/>
      <c r="AL13" s="1814"/>
      <c r="AM13" s="1814"/>
      <c r="AN13" s="1814"/>
      <c r="AO13" s="1814"/>
      <c r="AP13" s="1813"/>
      <c r="AQ13" s="1813"/>
      <c r="AR13" s="1813"/>
      <c r="AS13" s="1813"/>
      <c r="AT13" s="1813"/>
      <c r="AU13" s="1813"/>
      <c r="AV13" s="1813"/>
      <c r="AW13" s="1813"/>
      <c r="AX13" s="1813"/>
      <c r="AY13" s="1813"/>
      <c r="AZ13" s="1813"/>
      <c r="BA13" s="1813"/>
      <c r="BB13" s="1813"/>
      <c r="BC13" s="1813"/>
      <c r="BD13" s="1813"/>
      <c r="BE13" s="1813"/>
      <c r="BF13" s="1813"/>
      <c r="BG13" s="1813"/>
      <c r="BH13" s="1813"/>
      <c r="BO13" s="1"/>
      <c r="BP13" s="1"/>
      <c r="BQ13" s="1"/>
      <c r="BR13" s="1"/>
      <c r="BS13" s="1"/>
      <c r="BT13" s="1"/>
      <c r="BU13" s="1"/>
      <c r="BV13" s="3112"/>
      <c r="BW13" s="3112"/>
      <c r="BX13" s="3326"/>
      <c r="BY13" s="3248"/>
      <c r="BZ13" s="3249"/>
      <c r="CA13" s="3250"/>
      <c r="CD13" s="1810"/>
      <c r="CH13" s="1738"/>
      <c r="CI13" s="1738"/>
      <c r="CJ13" s="1738"/>
      <c r="CK13" s="1738"/>
    </row>
    <row r="14" spans="2:126" s="1804" customFormat="1" ht="24.9" customHeight="1">
      <c r="B14" s="1800"/>
      <c r="C14" s="5"/>
      <c r="D14" s="1752"/>
      <c r="E14" s="5"/>
      <c r="F14" s="160"/>
      <c r="G14" s="5"/>
      <c r="H14" s="5"/>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5"/>
      <c r="AQ14" s="5"/>
      <c r="AR14" s="5"/>
      <c r="AS14" s="5"/>
      <c r="AT14" s="5"/>
      <c r="AU14" s="5"/>
      <c r="AV14" s="5"/>
      <c r="AW14" s="5"/>
      <c r="AX14" s="5"/>
      <c r="AY14" s="5"/>
      <c r="AZ14" s="5"/>
      <c r="BA14" s="5"/>
      <c r="BB14" s="5"/>
      <c r="BC14" s="5"/>
      <c r="BD14" s="5"/>
      <c r="BE14" s="5"/>
      <c r="BF14" s="5"/>
      <c r="BG14" s="5"/>
      <c r="BH14" s="5"/>
      <c r="BO14" s="1"/>
      <c r="BP14" s="1"/>
      <c r="BQ14" s="1"/>
      <c r="BR14" s="1"/>
      <c r="BS14" s="1"/>
      <c r="BT14" s="1"/>
      <c r="BU14" s="1"/>
      <c r="BV14" s="5"/>
      <c r="BW14" s="5"/>
      <c r="BX14" s="5"/>
      <c r="BY14" s="5"/>
      <c r="BZ14" s="5"/>
      <c r="CA14" s="5"/>
      <c r="CD14" s="1810"/>
      <c r="CH14" s="1738"/>
      <c r="CI14" s="1738"/>
      <c r="CJ14" s="1738"/>
      <c r="CK14" s="1738"/>
    </row>
    <row r="15" spans="2:126" s="1804" customFormat="1" ht="30" customHeight="1">
      <c r="B15" s="1824"/>
      <c r="C15" s="5"/>
      <c r="D15" s="1847" t="s">
        <v>20</v>
      </c>
      <c r="E15" s="5"/>
      <c r="F15" s="148" t="s">
        <v>2038</v>
      </c>
      <c r="G15" s="5"/>
      <c r="H15" s="5"/>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5"/>
      <c r="AQ15" s="5"/>
      <c r="AR15" s="5"/>
      <c r="AS15" s="5"/>
      <c r="AT15" s="5"/>
      <c r="AU15" s="5"/>
      <c r="AV15" s="5"/>
      <c r="AW15" s="5"/>
      <c r="AX15" s="5"/>
      <c r="AY15" s="5"/>
      <c r="AZ15" s="5"/>
      <c r="BA15" s="5"/>
      <c r="BB15" s="5"/>
      <c r="BC15" s="5"/>
      <c r="BD15" s="5"/>
      <c r="BE15" s="5"/>
      <c r="BF15" s="5"/>
      <c r="BG15" s="5"/>
      <c r="BH15" s="5"/>
      <c r="BO15" s="1"/>
      <c r="BP15" s="1"/>
      <c r="BQ15" s="1"/>
      <c r="BR15" s="1"/>
      <c r="BS15" s="1"/>
      <c r="BT15" s="1"/>
      <c r="BU15" s="1"/>
      <c r="BV15" s="3244" t="s">
        <v>1019</v>
      </c>
      <c r="BW15" s="3112"/>
      <c r="BX15" s="3112"/>
      <c r="BY15" s="3245"/>
      <c r="BZ15" s="3246"/>
      <c r="CA15" s="3247"/>
      <c r="CD15" s="1810"/>
      <c r="CH15" s="1738"/>
      <c r="CI15" s="1738"/>
      <c r="CJ15" s="1738"/>
      <c r="CK15" s="1738"/>
    </row>
    <row r="16" spans="2:126" s="143" customFormat="1" ht="30" customHeight="1">
      <c r="B16" s="481"/>
      <c r="C16" s="5"/>
      <c r="D16" s="1814"/>
      <c r="E16" s="5"/>
      <c r="F16" s="152" t="s">
        <v>2039</v>
      </c>
      <c r="G16" s="5"/>
      <c r="H16" s="5"/>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5"/>
      <c r="AQ16" s="5"/>
      <c r="AR16" s="5"/>
      <c r="AS16" s="5"/>
      <c r="AT16" s="5"/>
      <c r="AU16" s="5"/>
      <c r="AV16" s="5"/>
      <c r="AW16" s="5"/>
      <c r="AX16" s="5"/>
      <c r="AY16" s="5"/>
      <c r="AZ16" s="5"/>
      <c r="BA16" s="5"/>
      <c r="BB16" s="5"/>
      <c r="BC16" s="5"/>
      <c r="BD16" s="5"/>
      <c r="BE16" s="5"/>
      <c r="BF16" s="5"/>
      <c r="BG16" s="5"/>
      <c r="BH16" s="5"/>
      <c r="BO16" s="1"/>
      <c r="BP16" s="1"/>
      <c r="BQ16" s="1"/>
      <c r="BR16" s="1"/>
      <c r="BS16" s="1"/>
      <c r="BT16" s="1"/>
      <c r="BU16" s="1"/>
      <c r="BV16" s="3112"/>
      <c r="BW16" s="3112"/>
      <c r="BX16" s="3112"/>
      <c r="BY16" s="3248"/>
      <c r="BZ16" s="3249"/>
      <c r="CA16" s="3250"/>
      <c r="CD16" s="1810"/>
      <c r="CH16" s="1738"/>
      <c r="CI16" s="1738"/>
      <c r="CJ16" s="1738"/>
      <c r="CK16" s="1738"/>
    </row>
    <row r="17" spans="2:91" s="143" customFormat="1" ht="24.9" customHeight="1">
      <c r="B17" s="481"/>
      <c r="C17" s="5"/>
      <c r="D17" s="1848"/>
      <c r="E17" s="5"/>
      <c r="F17" s="160"/>
      <c r="G17" s="5"/>
      <c r="H17" s="5"/>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c r="AN17" s="266"/>
      <c r="AO17" s="266"/>
      <c r="AP17" s="5"/>
      <c r="AQ17" s="5"/>
      <c r="AR17" s="5"/>
      <c r="AS17" s="5"/>
      <c r="AT17" s="5"/>
      <c r="AU17" s="5"/>
      <c r="AV17" s="5"/>
      <c r="AW17" s="5"/>
      <c r="AX17" s="5"/>
      <c r="AY17" s="5"/>
      <c r="AZ17" s="5"/>
      <c r="BA17" s="5"/>
      <c r="BB17" s="5"/>
      <c r="BC17" s="5"/>
      <c r="BD17" s="5"/>
      <c r="BE17" s="5"/>
      <c r="BF17" s="5"/>
      <c r="BG17" s="5"/>
      <c r="BH17" s="5"/>
      <c r="BO17" s="1"/>
      <c r="BP17" s="1"/>
      <c r="BQ17" s="1"/>
      <c r="BR17" s="1"/>
      <c r="BS17" s="1"/>
      <c r="BT17" s="1"/>
      <c r="BU17" s="1"/>
      <c r="BV17" s="5"/>
      <c r="BW17" s="5"/>
      <c r="BX17" s="5"/>
      <c r="BY17" s="5"/>
      <c r="BZ17" s="5"/>
      <c r="CA17" s="5"/>
      <c r="CD17" s="1810"/>
      <c r="CH17" s="1738"/>
      <c r="CI17" s="1738"/>
      <c r="CJ17" s="1738"/>
      <c r="CK17" s="1738"/>
    </row>
    <row r="18" spans="2:91" s="143" customFormat="1" ht="30" customHeight="1">
      <c r="B18" s="1766"/>
      <c r="C18" s="5"/>
      <c r="D18" s="266" t="s">
        <v>47</v>
      </c>
      <c r="E18" s="5"/>
      <c r="F18" s="148" t="s">
        <v>2040</v>
      </c>
      <c r="G18" s="5"/>
      <c r="H18" s="5"/>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5"/>
      <c r="AQ18" s="5"/>
      <c r="AR18" s="5"/>
      <c r="AS18" s="5"/>
      <c r="AT18" s="5"/>
      <c r="AU18" s="5"/>
      <c r="AV18" s="5"/>
      <c r="AW18" s="5"/>
      <c r="AX18" s="5"/>
      <c r="AY18" s="5"/>
      <c r="AZ18" s="5"/>
      <c r="BA18" s="5"/>
      <c r="BB18" s="5"/>
      <c r="BC18" s="5"/>
      <c r="BD18" s="5"/>
      <c r="BE18" s="5"/>
      <c r="BF18" s="5"/>
      <c r="BG18" s="5"/>
      <c r="BH18" s="5"/>
      <c r="BO18" s="1"/>
      <c r="BP18" s="1"/>
      <c r="BQ18" s="1"/>
      <c r="BR18" s="1"/>
      <c r="BS18" s="1"/>
      <c r="BT18" s="1"/>
      <c r="BU18" s="1"/>
      <c r="BV18" s="3244" t="s">
        <v>623</v>
      </c>
      <c r="BW18" s="3112"/>
      <c r="BX18" s="3112"/>
      <c r="BY18" s="3245"/>
      <c r="BZ18" s="3246"/>
      <c r="CA18" s="3247"/>
      <c r="CD18" s="1810"/>
      <c r="CH18" s="1738"/>
      <c r="CI18" s="1738"/>
      <c r="CJ18" s="1738"/>
      <c r="CK18" s="1738"/>
    </row>
    <row r="19" spans="2:91" s="143" customFormat="1" ht="30" customHeight="1">
      <c r="B19" s="1766"/>
      <c r="C19" s="5"/>
      <c r="D19" s="1814"/>
      <c r="E19" s="5"/>
      <c r="F19" s="152" t="s">
        <v>2041</v>
      </c>
      <c r="G19" s="5"/>
      <c r="H19" s="5"/>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5"/>
      <c r="AQ19" s="5"/>
      <c r="AR19" s="5"/>
      <c r="AS19" s="5"/>
      <c r="AT19" s="5"/>
      <c r="AU19" s="5"/>
      <c r="AV19" s="5"/>
      <c r="AW19" s="5"/>
      <c r="AX19" s="5"/>
      <c r="AY19" s="5"/>
      <c r="AZ19" s="5"/>
      <c r="BA19" s="5"/>
      <c r="BB19" s="5"/>
      <c r="BC19" s="5"/>
      <c r="BD19" s="5"/>
      <c r="BE19" s="5"/>
      <c r="BF19" s="5"/>
      <c r="BG19" s="5"/>
      <c r="BH19" s="5"/>
      <c r="BO19" s="1"/>
      <c r="BP19" s="1"/>
      <c r="BQ19" s="1"/>
      <c r="BR19" s="1"/>
      <c r="BS19" s="1"/>
      <c r="BT19" s="1"/>
      <c r="BU19" s="1"/>
      <c r="BV19" s="3112"/>
      <c r="BW19" s="3112"/>
      <c r="BX19" s="3112"/>
      <c r="BY19" s="3248"/>
      <c r="BZ19" s="3249"/>
      <c r="CA19" s="3250"/>
      <c r="CD19" s="1810"/>
      <c r="CH19" s="1738"/>
      <c r="CI19" s="1738"/>
      <c r="CJ19" s="1738"/>
      <c r="CK19" s="1738"/>
    </row>
    <row r="20" spans="2:91" s="143" customFormat="1" ht="24.9" customHeight="1">
      <c r="B20" s="1766"/>
      <c r="C20" s="5"/>
      <c r="D20" s="1814"/>
      <c r="E20" s="5"/>
      <c r="F20" s="160"/>
      <c r="G20" s="5"/>
      <c r="H20" s="5"/>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5"/>
      <c r="AQ20" s="5"/>
      <c r="AR20" s="5"/>
      <c r="AS20" s="5"/>
      <c r="AT20" s="5"/>
      <c r="AU20" s="5"/>
      <c r="AV20" s="5"/>
      <c r="AW20" s="5"/>
      <c r="AX20" s="5"/>
      <c r="AY20" s="5"/>
      <c r="AZ20" s="5"/>
      <c r="BA20" s="5"/>
      <c r="BB20" s="5"/>
      <c r="BC20" s="5"/>
      <c r="BD20" s="5"/>
      <c r="BE20" s="5"/>
      <c r="BF20" s="5"/>
      <c r="BG20" s="5"/>
      <c r="BH20" s="5"/>
      <c r="BO20" s="1"/>
      <c r="BP20" s="1"/>
      <c r="BQ20" s="1"/>
      <c r="BR20" s="1"/>
      <c r="BS20" s="1"/>
      <c r="BT20" s="1"/>
      <c r="BU20" s="1"/>
      <c r="BV20" s="5"/>
      <c r="BW20" s="5"/>
      <c r="BX20" s="5"/>
      <c r="BY20" s="5"/>
      <c r="BZ20" s="5"/>
      <c r="CA20" s="5"/>
      <c r="CD20" s="1810"/>
      <c r="CH20" s="1738"/>
      <c r="CI20" s="1738"/>
      <c r="CJ20" s="1738"/>
      <c r="CK20" s="1738"/>
    </row>
    <row r="21" spans="2:91" s="143" customFormat="1" ht="30" customHeight="1">
      <c r="B21" s="1766"/>
      <c r="C21" s="5"/>
      <c r="D21" s="1847" t="s">
        <v>72</v>
      </c>
      <c r="E21" s="5"/>
      <c r="F21" s="266" t="s">
        <v>2042</v>
      </c>
      <c r="G21" s="5"/>
      <c r="H21" s="5"/>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5"/>
      <c r="AQ21" s="5"/>
      <c r="AR21" s="5"/>
      <c r="AS21" s="5"/>
      <c r="AT21" s="5"/>
      <c r="AU21" s="5"/>
      <c r="AV21" s="5"/>
      <c r="AW21" s="5"/>
      <c r="AX21" s="5"/>
      <c r="AY21" s="5"/>
      <c r="AZ21" s="5"/>
      <c r="BA21" s="5"/>
      <c r="BB21" s="5"/>
      <c r="BC21" s="5"/>
      <c r="BD21" s="5"/>
      <c r="BE21" s="5"/>
      <c r="BF21" s="5"/>
      <c r="BG21" s="5"/>
      <c r="BH21" s="5"/>
      <c r="BO21" s="1"/>
      <c r="BP21" s="1"/>
      <c r="BQ21" s="1"/>
      <c r="BR21" s="1"/>
      <c r="BS21" s="1"/>
      <c r="BT21" s="1"/>
      <c r="BU21" s="1"/>
      <c r="BV21" s="3244" t="s">
        <v>1020</v>
      </c>
      <c r="BW21" s="3112"/>
      <c r="BX21" s="3112"/>
      <c r="BY21" s="3245"/>
      <c r="BZ21" s="3246"/>
      <c r="CA21" s="3247"/>
      <c r="CD21" s="1810"/>
      <c r="CH21" s="1738"/>
      <c r="CI21" s="1738"/>
      <c r="CJ21" s="1738"/>
      <c r="CK21" s="1738"/>
    </row>
    <row r="22" spans="2:91" s="143" customFormat="1" ht="30" customHeight="1">
      <c r="B22" s="1766"/>
      <c r="C22" s="5"/>
      <c r="D22" s="1814"/>
      <c r="E22" s="5"/>
      <c r="F22" s="159" t="s">
        <v>2043</v>
      </c>
      <c r="G22" s="5"/>
      <c r="H22" s="5"/>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5"/>
      <c r="AQ22" s="5"/>
      <c r="AR22" s="5"/>
      <c r="AS22" s="5"/>
      <c r="AT22" s="5"/>
      <c r="AU22" s="5"/>
      <c r="AV22" s="5"/>
      <c r="AW22" s="5"/>
      <c r="AX22" s="5"/>
      <c r="AY22" s="5"/>
      <c r="AZ22" s="5"/>
      <c r="BA22" s="5"/>
      <c r="BB22" s="5"/>
      <c r="BC22" s="5"/>
      <c r="BD22" s="5"/>
      <c r="BE22" s="5"/>
      <c r="BF22" s="5"/>
      <c r="BG22" s="5"/>
      <c r="BH22" s="5"/>
      <c r="BO22" s="1"/>
      <c r="BP22" s="1"/>
      <c r="BQ22" s="1"/>
      <c r="BR22" s="1"/>
      <c r="BS22" s="1"/>
      <c r="BT22" s="1"/>
      <c r="BU22" s="1"/>
      <c r="BV22" s="3112"/>
      <c r="BW22" s="3112"/>
      <c r="BX22" s="3112"/>
      <c r="BY22" s="3248"/>
      <c r="BZ22" s="3249"/>
      <c r="CA22" s="3250"/>
      <c r="CD22" s="1810"/>
      <c r="CH22" s="1738"/>
      <c r="CI22" s="1738"/>
      <c r="CJ22" s="1738"/>
      <c r="CK22" s="1738"/>
    </row>
    <row r="23" spans="2:91" s="17" customFormat="1" ht="24.9" customHeight="1">
      <c r="B23" s="1766"/>
      <c r="C23" s="5"/>
      <c r="D23" s="1848"/>
      <c r="E23" s="5"/>
      <c r="F23" s="159"/>
      <c r="G23" s="5"/>
      <c r="H23" s="5"/>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5"/>
      <c r="AQ23" s="5"/>
      <c r="AR23" s="5"/>
      <c r="AS23" s="5"/>
      <c r="AT23" s="5"/>
      <c r="AU23" s="5"/>
      <c r="AV23" s="5"/>
      <c r="AW23" s="5"/>
      <c r="AX23" s="5"/>
      <c r="AY23" s="5"/>
      <c r="AZ23" s="5"/>
      <c r="BA23" s="5"/>
      <c r="BB23" s="5"/>
      <c r="BC23" s="5"/>
      <c r="BD23" s="5"/>
      <c r="BE23" s="5"/>
      <c r="BF23" s="5"/>
      <c r="BG23" s="5"/>
      <c r="BH23" s="5"/>
      <c r="BO23" s="1"/>
      <c r="BP23" s="1"/>
      <c r="BQ23" s="1"/>
      <c r="BR23" s="1"/>
      <c r="BS23" s="1"/>
      <c r="BT23" s="1"/>
      <c r="BU23" s="1"/>
      <c r="BV23" s="5"/>
      <c r="BW23" s="5"/>
      <c r="BX23" s="5"/>
      <c r="BY23" s="5"/>
      <c r="BZ23" s="5"/>
      <c r="CA23" s="5"/>
      <c r="CD23" s="1810"/>
      <c r="CH23" s="1738"/>
      <c r="CI23" s="1738"/>
      <c r="CJ23" s="1738"/>
      <c r="CK23" s="1738"/>
    </row>
    <row r="24" spans="2:91" s="17" customFormat="1" ht="39.9" customHeight="1">
      <c r="B24" s="1800"/>
      <c r="C24" s="5"/>
      <c r="D24" s="1847" t="s">
        <v>111</v>
      </c>
      <c r="E24" s="5"/>
      <c r="F24" s="266" t="s">
        <v>2044</v>
      </c>
      <c r="G24" s="5"/>
      <c r="H24" s="5"/>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5"/>
      <c r="AQ24" s="5"/>
      <c r="AR24" s="5"/>
      <c r="AS24" s="5"/>
      <c r="AT24" s="5"/>
      <c r="AU24" s="5"/>
      <c r="AV24" s="5"/>
      <c r="AW24" s="5"/>
      <c r="AX24" s="5"/>
      <c r="AY24" s="5"/>
      <c r="AZ24" s="5"/>
      <c r="BA24" s="5"/>
      <c r="BB24" s="5"/>
      <c r="BC24" s="5"/>
      <c r="BD24" s="5"/>
      <c r="BE24" s="5"/>
      <c r="BF24" s="5"/>
      <c r="BG24" s="5"/>
      <c r="BH24" s="5"/>
      <c r="BO24" s="1"/>
      <c r="BP24" s="1"/>
      <c r="BQ24" s="1"/>
      <c r="BR24" s="1"/>
      <c r="BS24" s="1"/>
      <c r="BT24" s="1"/>
      <c r="BU24" s="1"/>
      <c r="BV24" s="3244" t="s">
        <v>1122</v>
      </c>
      <c r="BW24" s="3112"/>
      <c r="BX24" s="3112"/>
      <c r="BY24" s="3245"/>
      <c r="BZ24" s="3246"/>
      <c r="CA24" s="3247"/>
      <c r="CD24" s="1810"/>
      <c r="CH24" s="1738"/>
      <c r="CI24" s="1738"/>
      <c r="CJ24" s="1738"/>
      <c r="CK24" s="1738"/>
    </row>
    <row r="25" spans="2:91" s="17" customFormat="1" ht="39.9" customHeight="1">
      <c r="B25" s="1800"/>
      <c r="C25" s="5"/>
      <c r="D25" s="1814"/>
      <c r="E25" s="5"/>
      <c r="F25" s="159" t="s">
        <v>2045</v>
      </c>
      <c r="G25" s="5"/>
      <c r="H25" s="5"/>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5"/>
      <c r="AQ25" s="5"/>
      <c r="AR25" s="5"/>
      <c r="AS25" s="5"/>
      <c r="AT25" s="5"/>
      <c r="AU25" s="5"/>
      <c r="AV25" s="5"/>
      <c r="AW25" s="5"/>
      <c r="AX25" s="5"/>
      <c r="AY25" s="5"/>
      <c r="AZ25" s="5"/>
      <c r="BA25" s="5"/>
      <c r="BB25" s="5"/>
      <c r="BC25" s="5"/>
      <c r="BD25" s="5"/>
      <c r="BE25" s="5"/>
      <c r="BF25" s="5"/>
      <c r="BG25" s="5"/>
      <c r="BH25" s="5"/>
      <c r="BO25" s="1"/>
      <c r="BP25" s="1"/>
      <c r="BQ25" s="1"/>
      <c r="BR25" s="1"/>
      <c r="BS25" s="1"/>
      <c r="BT25" s="1"/>
      <c r="BU25" s="1"/>
      <c r="BV25" s="3112"/>
      <c r="BW25" s="3112"/>
      <c r="BX25" s="3112"/>
      <c r="BY25" s="3248"/>
      <c r="BZ25" s="3249"/>
      <c r="CA25" s="3250"/>
      <c r="CD25" s="1810"/>
      <c r="CH25" s="1738"/>
      <c r="CI25" s="1738"/>
      <c r="CJ25" s="1738"/>
      <c r="CK25" s="1738"/>
    </row>
    <row r="26" spans="2:91" s="17" customFormat="1" ht="24.9" customHeight="1">
      <c r="B26" s="1800"/>
      <c r="C26" s="5"/>
      <c r="D26" s="1814"/>
      <c r="E26" s="5"/>
      <c r="F26" s="159"/>
      <c r="G26" s="5"/>
      <c r="H26" s="5"/>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5"/>
      <c r="AQ26" s="5"/>
      <c r="AR26" s="5"/>
      <c r="AS26" s="5"/>
      <c r="AT26" s="5"/>
      <c r="AU26" s="5"/>
      <c r="AV26" s="5"/>
      <c r="AW26" s="5"/>
      <c r="AX26" s="5"/>
      <c r="AY26" s="5"/>
      <c r="AZ26" s="5"/>
      <c r="BA26" s="5"/>
      <c r="BB26" s="5"/>
      <c r="BC26" s="5"/>
      <c r="BD26" s="5"/>
      <c r="BE26" s="5"/>
      <c r="BF26" s="5"/>
      <c r="BG26" s="5"/>
      <c r="BH26" s="5"/>
      <c r="BO26" s="1"/>
      <c r="BP26" s="1"/>
      <c r="BQ26" s="1"/>
      <c r="BR26" s="1"/>
      <c r="BS26" s="1"/>
      <c r="BT26" s="1"/>
      <c r="BU26" s="1"/>
      <c r="BV26" s="1797"/>
      <c r="BW26" s="1797"/>
      <c r="BX26" s="1797"/>
      <c r="BY26" s="1909"/>
      <c r="BZ26" s="1909"/>
      <c r="CA26" s="1909"/>
      <c r="CD26" s="1810"/>
      <c r="CG26" s="266"/>
      <c r="CH26" s="5"/>
      <c r="CI26" s="5"/>
      <c r="CJ26" s="5"/>
      <c r="CK26" s="5"/>
      <c r="CL26" s="5"/>
      <c r="CM26" s="5"/>
    </row>
    <row r="27" spans="2:91" s="17" customFormat="1" ht="30" customHeight="1">
      <c r="B27" s="1800"/>
      <c r="C27" s="5"/>
      <c r="D27" s="1847" t="s">
        <v>112</v>
      </c>
      <c r="E27" s="5"/>
      <c r="F27" s="266" t="s">
        <v>370</v>
      </c>
      <c r="G27" s="5"/>
      <c r="H27" s="5"/>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c r="AN27" s="266"/>
      <c r="AO27" s="266"/>
      <c r="AP27" s="5"/>
      <c r="AQ27" s="5"/>
      <c r="AR27" s="5"/>
      <c r="AS27" s="5"/>
      <c r="AT27" s="5"/>
      <c r="AU27" s="5"/>
      <c r="AV27" s="5"/>
      <c r="AW27" s="5"/>
      <c r="AX27" s="5"/>
      <c r="AY27" s="5"/>
      <c r="AZ27" s="5"/>
      <c r="BA27" s="5"/>
      <c r="BB27" s="5"/>
      <c r="BC27" s="5"/>
      <c r="BD27" s="5"/>
      <c r="BE27" s="5"/>
      <c r="BF27" s="5"/>
      <c r="BG27" s="5"/>
      <c r="BH27" s="5"/>
      <c r="BO27" s="1"/>
      <c r="BP27" s="1"/>
      <c r="BQ27" s="1"/>
      <c r="BR27" s="1"/>
      <c r="BS27" s="1"/>
      <c r="BT27" s="1"/>
      <c r="BU27" s="1"/>
      <c r="BV27" s="3244" t="s">
        <v>1121</v>
      </c>
      <c r="BW27" s="3112"/>
      <c r="BX27" s="3112"/>
      <c r="BY27" s="3245"/>
      <c r="BZ27" s="3246"/>
      <c r="CA27" s="3247"/>
      <c r="CD27" s="1810"/>
      <c r="CG27" s="266"/>
      <c r="CH27" s="5"/>
      <c r="CI27" s="5"/>
      <c r="CJ27" s="5"/>
      <c r="CK27" s="5"/>
      <c r="CL27" s="5"/>
      <c r="CM27" s="5"/>
    </row>
    <row r="28" spans="2:91" s="17" customFormat="1" ht="30" customHeight="1">
      <c r="B28" s="1824"/>
      <c r="C28" s="5"/>
      <c r="D28" s="1814"/>
      <c r="E28" s="5"/>
      <c r="F28" s="159" t="s">
        <v>371</v>
      </c>
      <c r="G28" s="5"/>
      <c r="H28" s="5"/>
      <c r="I28" s="266"/>
      <c r="J28" s="266"/>
      <c r="K28" s="266"/>
      <c r="L28" s="266"/>
      <c r="M28" s="266"/>
      <c r="N28" s="266"/>
      <c r="O28" s="266"/>
      <c r="P28" s="266"/>
      <c r="Q28" s="266"/>
      <c r="R28" s="266"/>
      <c r="S28" s="3325"/>
      <c r="T28" s="3325"/>
      <c r="U28" s="3325"/>
      <c r="V28" s="3325"/>
      <c r="W28" s="3325"/>
      <c r="X28" s="3325"/>
      <c r="Y28" s="3325"/>
      <c r="Z28" s="3325"/>
      <c r="AA28" s="3325"/>
      <c r="AB28" s="3325"/>
      <c r="AC28" s="3325"/>
      <c r="AD28" s="3325"/>
      <c r="AE28" s="3325"/>
      <c r="AF28" s="3325"/>
      <c r="AG28" s="3325"/>
      <c r="AH28" s="3325"/>
      <c r="AI28" s="3325"/>
      <c r="AJ28" s="3325"/>
      <c r="AK28" s="3325"/>
      <c r="AL28" s="3325"/>
      <c r="AM28" s="266"/>
      <c r="AN28" s="266"/>
      <c r="AO28" s="266"/>
      <c r="AP28" s="5"/>
      <c r="AQ28" s="5"/>
      <c r="AR28" s="5"/>
      <c r="AS28" s="5"/>
      <c r="AT28" s="5"/>
      <c r="AU28" s="5"/>
      <c r="AV28" s="5"/>
      <c r="AW28" s="5"/>
      <c r="AX28" s="5"/>
      <c r="AY28" s="5"/>
      <c r="AZ28" s="5"/>
      <c r="BA28" s="5"/>
      <c r="BB28" s="5"/>
      <c r="BC28" s="5"/>
      <c r="BD28" s="5"/>
      <c r="BE28" s="5"/>
      <c r="BF28" s="5"/>
      <c r="BG28" s="5"/>
      <c r="BH28" s="5"/>
      <c r="BO28" s="1"/>
      <c r="BP28" s="1"/>
      <c r="BQ28" s="1"/>
      <c r="BR28" s="1"/>
      <c r="BS28" s="1"/>
      <c r="BT28" s="1"/>
      <c r="BU28" s="1"/>
      <c r="BV28" s="3112"/>
      <c r="BW28" s="3112"/>
      <c r="BX28" s="3112"/>
      <c r="BY28" s="3248"/>
      <c r="BZ28" s="3249"/>
      <c r="CA28" s="3250"/>
      <c r="CD28" s="1810"/>
      <c r="CG28" s="266"/>
      <c r="CH28" s="5"/>
      <c r="CI28" s="5"/>
      <c r="CJ28" s="5"/>
      <c r="CK28" s="5"/>
      <c r="CL28" s="5"/>
      <c r="CM28" s="5"/>
    </row>
    <row r="29" spans="2:91" s="17" customFormat="1" ht="24.9" customHeight="1">
      <c r="B29" s="481"/>
      <c r="C29" s="5"/>
      <c r="D29" s="1814"/>
      <c r="E29" s="5"/>
      <c r="F29" s="159"/>
      <c r="G29" s="5"/>
      <c r="H29" s="5"/>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5"/>
      <c r="AQ29" s="5"/>
      <c r="AR29" s="5"/>
      <c r="AS29" s="5"/>
      <c r="AT29" s="5"/>
      <c r="AU29" s="5"/>
      <c r="AV29" s="5"/>
      <c r="AW29" s="5"/>
      <c r="AX29" s="5"/>
      <c r="AY29" s="5"/>
      <c r="AZ29" s="5"/>
      <c r="BA29" s="5"/>
      <c r="BB29" s="5"/>
      <c r="BC29" s="5"/>
      <c r="BD29" s="5"/>
      <c r="BE29" s="5"/>
      <c r="BF29" s="5"/>
      <c r="BG29" s="5"/>
      <c r="BH29" s="5"/>
      <c r="BO29" s="1"/>
      <c r="BP29" s="1"/>
      <c r="BQ29" s="1"/>
      <c r="BR29" s="1"/>
      <c r="BS29" s="1"/>
      <c r="BT29" s="1"/>
      <c r="BU29" s="1"/>
      <c r="BV29" s="1797"/>
      <c r="BW29" s="1797"/>
      <c r="BX29" s="1797"/>
      <c r="BY29" s="1909"/>
      <c r="BZ29" s="1909"/>
      <c r="CA29" s="1909"/>
      <c r="CD29" s="1810"/>
      <c r="CG29" s="266"/>
      <c r="CH29" s="5"/>
      <c r="CI29" s="5"/>
      <c r="CJ29" s="5"/>
      <c r="CK29" s="5"/>
      <c r="CL29" s="5"/>
      <c r="CM29" s="5"/>
    </row>
    <row r="30" spans="2:91" s="17" customFormat="1" ht="30" customHeight="1">
      <c r="B30" s="481"/>
      <c r="C30" s="5"/>
      <c r="D30" s="1847" t="s">
        <v>116</v>
      </c>
      <c r="E30" s="5"/>
      <c r="F30" s="266" t="s">
        <v>2046</v>
      </c>
      <c r="G30" s="5"/>
      <c r="H30" s="5"/>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5"/>
      <c r="AQ30" s="5"/>
      <c r="AR30" s="5"/>
      <c r="AS30" s="5"/>
      <c r="AT30" s="5"/>
      <c r="AU30" s="5"/>
      <c r="AV30" s="5"/>
      <c r="AW30" s="5"/>
      <c r="AX30" s="5"/>
      <c r="AY30" s="5"/>
      <c r="AZ30" s="5"/>
      <c r="BA30" s="5"/>
      <c r="BB30" s="5"/>
      <c r="BC30" s="5"/>
      <c r="BD30" s="5"/>
      <c r="BE30" s="5"/>
      <c r="BF30" s="5"/>
      <c r="BG30" s="5"/>
      <c r="BH30" s="5"/>
      <c r="BO30" s="1"/>
      <c r="BP30" s="1"/>
      <c r="BQ30" s="1"/>
      <c r="BR30" s="1"/>
      <c r="BS30" s="1"/>
      <c r="BT30" s="1"/>
      <c r="BU30" s="1"/>
      <c r="BV30" s="3244" t="s">
        <v>1094</v>
      </c>
      <c r="BW30" s="3112"/>
      <c r="BX30" s="3112"/>
      <c r="BY30" s="3245"/>
      <c r="BZ30" s="3246"/>
      <c r="CA30" s="3247"/>
      <c r="CD30" s="1810"/>
      <c r="CG30" s="266"/>
      <c r="CH30" s="5"/>
      <c r="CI30" s="5"/>
      <c r="CJ30" s="5"/>
      <c r="CK30" s="5"/>
      <c r="CL30" s="5"/>
      <c r="CM30" s="5"/>
    </row>
    <row r="31" spans="2:91" s="17" customFormat="1" ht="30" customHeight="1">
      <c r="B31" s="1766"/>
      <c r="C31" s="5"/>
      <c r="D31" s="1814"/>
      <c r="E31" s="5"/>
      <c r="F31" s="159" t="s">
        <v>2047</v>
      </c>
      <c r="G31" s="5"/>
      <c r="H31" s="5"/>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5"/>
      <c r="AQ31" s="5"/>
      <c r="AR31" s="5"/>
      <c r="AS31" s="5"/>
      <c r="AT31" s="5"/>
      <c r="AU31" s="5"/>
      <c r="AV31" s="5"/>
      <c r="AW31" s="5"/>
      <c r="AX31" s="5"/>
      <c r="AY31" s="5"/>
      <c r="AZ31" s="5"/>
      <c r="BA31" s="5"/>
      <c r="BB31" s="5"/>
      <c r="BC31" s="5"/>
      <c r="BD31" s="5"/>
      <c r="BE31" s="5"/>
      <c r="BF31" s="5"/>
      <c r="BG31" s="5"/>
      <c r="BH31" s="5"/>
      <c r="BO31" s="1"/>
      <c r="BP31" s="1"/>
      <c r="BQ31" s="1"/>
      <c r="BR31" s="1"/>
      <c r="BS31" s="1"/>
      <c r="BT31" s="1"/>
      <c r="BU31" s="1"/>
      <c r="BV31" s="3112"/>
      <c r="BW31" s="3112"/>
      <c r="BX31" s="3112"/>
      <c r="BY31" s="3248"/>
      <c r="BZ31" s="3249"/>
      <c r="CA31" s="3250"/>
      <c r="CD31" s="1810"/>
      <c r="CG31" s="266"/>
      <c r="CH31" s="5"/>
      <c r="CI31" s="5"/>
      <c r="CJ31" s="5"/>
      <c r="CK31" s="5"/>
      <c r="CL31" s="5"/>
      <c r="CM31" s="5"/>
    </row>
    <row r="32" spans="2:91" s="17" customFormat="1" ht="39.9" customHeight="1">
      <c r="B32" s="1821"/>
      <c r="C32" s="1795"/>
      <c r="D32" s="1795"/>
      <c r="E32" s="1795"/>
      <c r="F32" s="1795"/>
      <c r="G32" s="1795"/>
      <c r="H32" s="1795"/>
      <c r="I32" s="1795"/>
      <c r="J32" s="1795"/>
      <c r="K32" s="1795"/>
      <c r="L32" s="1795"/>
      <c r="M32" s="1795"/>
      <c r="N32" s="1795"/>
      <c r="O32" s="1795"/>
      <c r="P32" s="1795"/>
      <c r="Q32" s="1795"/>
      <c r="R32" s="1795"/>
      <c r="S32" s="1795"/>
      <c r="T32" s="1795"/>
      <c r="U32" s="1795"/>
      <c r="V32" s="1795"/>
      <c r="W32" s="1795"/>
      <c r="X32" s="1795"/>
      <c r="Y32" s="1795"/>
      <c r="Z32" s="1795"/>
      <c r="AA32" s="1795"/>
      <c r="AB32" s="1795"/>
      <c r="AC32" s="1795"/>
      <c r="AD32" s="1795"/>
      <c r="AE32" s="1795"/>
      <c r="AF32" s="1795"/>
      <c r="AG32" s="1795"/>
      <c r="AH32" s="1795"/>
      <c r="AI32" s="1795"/>
      <c r="AJ32" s="1795"/>
      <c r="AK32" s="1795"/>
      <c r="AL32" s="1795"/>
      <c r="AM32" s="1795"/>
      <c r="AN32" s="1795"/>
      <c r="AO32" s="1795"/>
      <c r="AP32" s="1795"/>
      <c r="AQ32" s="1795"/>
      <c r="AR32" s="1795"/>
      <c r="AS32" s="1795"/>
      <c r="AT32" s="1795"/>
      <c r="AU32" s="1795"/>
      <c r="AV32" s="1795"/>
      <c r="AW32" s="1795"/>
      <c r="AX32" s="1795"/>
      <c r="AY32" s="1795"/>
      <c r="AZ32" s="1795"/>
      <c r="BA32" s="1795"/>
      <c r="BB32" s="1795"/>
      <c r="BC32" s="1795"/>
      <c r="BD32" s="1795"/>
      <c r="BE32" s="1795"/>
      <c r="BF32" s="1795"/>
      <c r="BG32" s="1795"/>
      <c r="BH32" s="1795"/>
      <c r="BI32" s="1795"/>
      <c r="BJ32" s="1795"/>
      <c r="BK32" s="1795"/>
      <c r="BL32" s="1795"/>
      <c r="BM32" s="1795"/>
      <c r="BN32" s="1795"/>
      <c r="BO32" s="1795"/>
      <c r="BP32" s="1795"/>
      <c r="BQ32" s="1795"/>
      <c r="BR32" s="1795"/>
      <c r="BS32" s="1795"/>
      <c r="BT32" s="1795"/>
      <c r="BU32" s="1795"/>
      <c r="BV32" s="1795"/>
      <c r="BW32" s="1795"/>
      <c r="BX32" s="1795"/>
      <c r="BY32" s="1795"/>
      <c r="BZ32" s="1910"/>
      <c r="CA32" s="1910"/>
      <c r="CB32" s="1795"/>
      <c r="CC32" s="1795"/>
      <c r="CD32" s="1865"/>
      <c r="CE32" s="266"/>
      <c r="CF32" s="266"/>
      <c r="CG32" s="266"/>
      <c r="CH32" s="5"/>
      <c r="CI32" s="5"/>
      <c r="CJ32" s="5"/>
      <c r="CK32" s="5"/>
      <c r="CL32" s="5"/>
      <c r="CM32" s="5"/>
    </row>
    <row r="33" spans="2:91" s="17" customFormat="1" ht="39.9" customHeight="1">
      <c r="B33" s="1800"/>
      <c r="C33" s="1738"/>
      <c r="D33" s="1738"/>
      <c r="E33" s="1738"/>
      <c r="F33" s="1738"/>
      <c r="G33" s="1738"/>
      <c r="H33" s="1738"/>
      <c r="I33" s="1738"/>
      <c r="J33" s="1738"/>
      <c r="K33" s="1738"/>
      <c r="L33" s="1738"/>
      <c r="M33" s="1738"/>
      <c r="N33" s="1738"/>
      <c r="O33" s="1738"/>
      <c r="P33" s="1738"/>
      <c r="Q33" s="1738"/>
      <c r="R33" s="1738"/>
      <c r="S33" s="1738"/>
      <c r="T33" s="1738"/>
      <c r="U33" s="1738"/>
      <c r="V33" s="1738"/>
      <c r="W33" s="1738"/>
      <c r="X33" s="1738"/>
      <c r="Y33" s="1738"/>
      <c r="Z33" s="1738"/>
      <c r="AA33" s="1738"/>
      <c r="AB33" s="1738"/>
      <c r="AC33" s="1738"/>
      <c r="AD33" s="1738"/>
      <c r="AE33" s="1738"/>
      <c r="AF33" s="1738"/>
      <c r="AG33" s="1738"/>
      <c r="AH33" s="1738"/>
      <c r="AI33" s="1738"/>
      <c r="AJ33" s="1738"/>
      <c r="AK33" s="1738"/>
      <c r="AL33" s="1738"/>
      <c r="AM33" s="1738"/>
      <c r="AN33" s="1738"/>
      <c r="AO33" s="1738"/>
      <c r="AP33" s="1738"/>
      <c r="AQ33" s="1738"/>
      <c r="AR33" s="1738"/>
      <c r="AS33" s="1738"/>
      <c r="AT33" s="1738"/>
      <c r="AU33" s="1738"/>
      <c r="AV33" s="1738"/>
      <c r="AW33" s="1738"/>
      <c r="AX33" s="1738"/>
      <c r="AY33" s="1738"/>
      <c r="AZ33" s="1738"/>
      <c r="BA33" s="1738"/>
      <c r="BB33" s="1738"/>
      <c r="BC33" s="1738"/>
      <c r="BD33" s="1738"/>
      <c r="BE33" s="1738"/>
      <c r="BF33" s="1738"/>
      <c r="BG33" s="1738"/>
      <c r="BH33" s="1738"/>
      <c r="BI33" s="1738"/>
      <c r="BJ33" s="1738"/>
      <c r="BK33" s="1738"/>
      <c r="BL33" s="1738"/>
      <c r="BM33" s="1738"/>
      <c r="BN33" s="1738"/>
      <c r="BO33" s="1738"/>
      <c r="BP33" s="1738"/>
      <c r="BQ33" s="1738"/>
      <c r="BR33" s="1738"/>
      <c r="BS33" s="1738"/>
      <c r="BT33" s="1738"/>
      <c r="BU33" s="1738"/>
      <c r="BV33" s="1738"/>
      <c r="BW33" s="1738"/>
      <c r="BX33" s="1738"/>
      <c r="BY33" s="1738"/>
      <c r="BZ33" s="1738"/>
      <c r="CA33" s="1738"/>
      <c r="CB33" s="1738"/>
      <c r="CC33" s="1738"/>
      <c r="CD33" s="1864"/>
      <c r="CE33" s="266"/>
      <c r="CF33" s="266"/>
      <c r="CG33" s="266"/>
      <c r="CH33" s="5"/>
      <c r="CI33" s="5"/>
      <c r="CJ33" s="5"/>
      <c r="CK33" s="5"/>
      <c r="CL33" s="5"/>
      <c r="CM33" s="5"/>
    </row>
    <row r="34" spans="2:91" s="17" customFormat="1" ht="30" customHeight="1">
      <c r="B34" s="1800"/>
      <c r="C34" s="35" t="s">
        <v>2048</v>
      </c>
      <c r="D34" s="266" t="s">
        <v>2049</v>
      </c>
      <c r="E34" s="1738"/>
      <c r="F34" s="1738"/>
      <c r="G34" s="1738"/>
      <c r="H34" s="1738"/>
      <c r="I34" s="1738"/>
      <c r="J34" s="1738"/>
      <c r="K34" s="1738"/>
      <c r="L34" s="1738"/>
      <c r="M34" s="1738"/>
      <c r="N34" s="1738"/>
      <c r="O34" s="1738"/>
      <c r="P34" s="1738"/>
      <c r="Q34" s="1738"/>
      <c r="R34" s="1738"/>
      <c r="S34" s="1738"/>
      <c r="T34" s="1738"/>
      <c r="U34" s="1738"/>
      <c r="V34" s="1738"/>
      <c r="W34" s="1738"/>
      <c r="X34" s="1738"/>
      <c r="Y34" s="1738"/>
      <c r="Z34" s="1738"/>
      <c r="AA34" s="1738"/>
      <c r="AB34" s="1738"/>
      <c r="AC34" s="1738"/>
      <c r="AD34" s="1738"/>
      <c r="AE34" s="1738"/>
      <c r="AF34" s="1738"/>
      <c r="AG34" s="1738"/>
      <c r="AH34" s="1738"/>
      <c r="AI34" s="1738"/>
      <c r="AJ34" s="1738"/>
      <c r="AK34" s="1738"/>
      <c r="AL34" s="1738"/>
      <c r="AM34" s="1738"/>
      <c r="AN34" s="1738"/>
      <c r="AO34" s="1738"/>
      <c r="AP34" s="1738"/>
      <c r="AQ34" s="1738"/>
      <c r="AR34" s="1738"/>
      <c r="AS34" s="1738"/>
      <c r="AT34" s="1738"/>
      <c r="AU34" s="1738"/>
      <c r="AV34" s="1738"/>
      <c r="AW34" s="1738"/>
      <c r="AX34" s="1738"/>
      <c r="AY34" s="1738"/>
      <c r="AZ34" s="1738"/>
      <c r="BA34" s="1738"/>
      <c r="BB34" s="1738"/>
      <c r="BC34" s="1738"/>
      <c r="BD34" s="1738"/>
      <c r="BE34" s="1738"/>
      <c r="BF34" s="1738"/>
      <c r="BG34" s="1738"/>
      <c r="BH34" s="1738"/>
      <c r="BI34" s="1738"/>
      <c r="BJ34" s="1738"/>
      <c r="BK34" s="1738"/>
      <c r="BL34" s="1738"/>
      <c r="BM34" s="1738"/>
      <c r="BN34" s="1738"/>
      <c r="BO34" s="1738"/>
      <c r="BP34" s="1738"/>
      <c r="BQ34" s="1738"/>
      <c r="BR34" s="1738"/>
      <c r="BS34" s="1738"/>
      <c r="BT34" s="1738"/>
      <c r="BU34" s="1738"/>
      <c r="BV34" s="1738"/>
      <c r="BW34" s="1738"/>
      <c r="BX34" s="1738"/>
      <c r="BY34" s="1738"/>
      <c r="BZ34" s="1738"/>
      <c r="CA34" s="1738"/>
      <c r="CB34" s="1738"/>
      <c r="CC34" s="1738"/>
      <c r="CD34" s="1864"/>
      <c r="CE34" s="266"/>
      <c r="CF34" s="266"/>
      <c r="CG34" s="266"/>
      <c r="CH34" s="5"/>
      <c r="CI34" s="5"/>
      <c r="CJ34" s="5"/>
      <c r="CK34" s="5"/>
      <c r="CL34" s="5"/>
      <c r="CM34" s="5"/>
    </row>
    <row r="35" spans="2:91" s="17" customFormat="1" ht="30" customHeight="1">
      <c r="B35" s="1800"/>
      <c r="C35" s="35"/>
      <c r="D35" s="266" t="s">
        <v>14</v>
      </c>
      <c r="E35" s="1738"/>
      <c r="F35" s="1738"/>
      <c r="G35" s="1738"/>
      <c r="H35" s="1738"/>
      <c r="I35" s="1738"/>
      <c r="J35" s="1738"/>
      <c r="K35" s="1738"/>
      <c r="L35" s="1738"/>
      <c r="M35" s="1738"/>
      <c r="N35" s="1738"/>
      <c r="O35" s="1738"/>
      <c r="P35" s="1738"/>
      <c r="Q35" s="1738"/>
      <c r="R35" s="1738"/>
      <c r="S35" s="1738"/>
      <c r="T35" s="1738"/>
      <c r="U35" s="1738"/>
      <c r="V35" s="1738"/>
      <c r="W35" s="1738"/>
      <c r="X35" s="1738"/>
      <c r="Y35" s="1738"/>
      <c r="Z35" s="1738"/>
      <c r="AA35" s="1738"/>
      <c r="AB35" s="1738"/>
      <c r="AC35" s="1738"/>
      <c r="AD35" s="1738"/>
      <c r="AE35" s="1738"/>
      <c r="AF35" s="1738"/>
      <c r="AG35" s="1738"/>
      <c r="AH35" s="1738"/>
      <c r="AI35" s="1738"/>
      <c r="AJ35" s="1738"/>
      <c r="AK35" s="1738"/>
      <c r="AL35" s="1738"/>
      <c r="AM35" s="1738"/>
      <c r="AN35" s="1738"/>
      <c r="AO35" s="1738"/>
      <c r="AP35" s="1738"/>
      <c r="AQ35" s="1738"/>
      <c r="AR35" s="1738"/>
      <c r="AS35" s="1738"/>
      <c r="AT35" s="1738"/>
      <c r="AU35" s="1738"/>
      <c r="AV35" s="1738"/>
      <c r="AW35" s="1738"/>
      <c r="AX35" s="1738"/>
      <c r="AY35" s="1738"/>
      <c r="AZ35" s="1738"/>
      <c r="BA35" s="1738"/>
      <c r="BB35" s="1738"/>
      <c r="BC35" s="1738"/>
      <c r="BD35" s="1738"/>
      <c r="BE35" s="1738"/>
      <c r="BF35" s="1738"/>
      <c r="BG35" s="1738"/>
      <c r="BH35" s="1738"/>
      <c r="BI35" s="1738"/>
      <c r="BJ35" s="1738"/>
      <c r="BK35" s="1738"/>
      <c r="BL35" s="1738"/>
      <c r="BM35" s="1738"/>
      <c r="BN35" s="1738"/>
      <c r="BO35" s="1738"/>
      <c r="BP35" s="1738"/>
      <c r="BQ35" s="1738"/>
      <c r="BR35" s="1738"/>
      <c r="BS35" s="1738"/>
      <c r="BT35" s="1738"/>
      <c r="BU35" s="1738"/>
      <c r="BV35" s="1738"/>
      <c r="BW35" s="1738"/>
      <c r="BX35" s="1738"/>
      <c r="BY35" s="1738"/>
      <c r="BZ35" s="1738"/>
      <c r="CA35" s="1738"/>
      <c r="CB35" s="1738"/>
      <c r="CC35" s="1738"/>
      <c r="CD35" s="1864"/>
      <c r="CE35" s="266"/>
      <c r="CF35" s="266"/>
      <c r="CG35" s="266"/>
      <c r="CH35" s="5"/>
      <c r="CI35" s="5"/>
      <c r="CJ35" s="5"/>
      <c r="CK35" s="5"/>
      <c r="CL35" s="5"/>
      <c r="CM35" s="5"/>
    </row>
    <row r="36" spans="2:91" s="17" customFormat="1" ht="30" customHeight="1">
      <c r="B36" s="1824"/>
      <c r="C36" s="35"/>
      <c r="D36" s="159" t="s">
        <v>2050</v>
      </c>
      <c r="E36" s="1738"/>
      <c r="F36" s="1738"/>
      <c r="G36" s="1738"/>
      <c r="H36" s="1738"/>
      <c r="I36" s="1738"/>
      <c r="J36" s="1738"/>
      <c r="K36" s="1738"/>
      <c r="L36" s="1738"/>
      <c r="M36" s="1738"/>
      <c r="N36" s="1738"/>
      <c r="O36" s="1738"/>
      <c r="P36" s="1738"/>
      <c r="Q36" s="1738"/>
      <c r="R36" s="1738"/>
      <c r="S36" s="1738"/>
      <c r="T36" s="1738"/>
      <c r="U36" s="1738"/>
      <c r="V36" s="1738"/>
      <c r="W36" s="1738"/>
      <c r="X36" s="1738"/>
      <c r="Y36" s="1738"/>
      <c r="Z36" s="1738"/>
      <c r="AA36" s="1738"/>
      <c r="AB36" s="1738"/>
      <c r="AC36" s="1738"/>
      <c r="AD36" s="1738"/>
      <c r="AE36" s="1738"/>
      <c r="AF36" s="1738"/>
      <c r="AG36" s="1738"/>
      <c r="AH36" s="1738"/>
      <c r="AI36" s="1738"/>
      <c r="AJ36" s="1738"/>
      <c r="AK36" s="1738"/>
      <c r="AL36" s="1738"/>
      <c r="AM36" s="1738"/>
      <c r="AN36" s="1738"/>
      <c r="AO36" s="1738"/>
      <c r="AP36" s="1738"/>
      <c r="AQ36" s="1738"/>
      <c r="AR36" s="1738"/>
      <c r="AS36" s="1738"/>
      <c r="AT36" s="1738"/>
      <c r="AU36" s="1738"/>
      <c r="AV36" s="1738"/>
      <c r="AW36" s="1738"/>
      <c r="AX36" s="1738"/>
      <c r="AY36" s="1738"/>
      <c r="AZ36" s="1738"/>
      <c r="BA36" s="1738"/>
      <c r="BB36" s="1738"/>
      <c r="BC36" s="1738"/>
      <c r="BD36" s="1738"/>
      <c r="BE36" s="1738"/>
      <c r="BF36" s="1738"/>
      <c r="BG36" s="1738"/>
      <c r="BH36" s="1738"/>
      <c r="BI36" s="1738"/>
      <c r="BJ36" s="1738"/>
      <c r="BK36" s="1738"/>
      <c r="BL36" s="1738"/>
      <c r="BM36" s="1738"/>
      <c r="BN36" s="1738"/>
      <c r="BO36" s="1738"/>
      <c r="BP36" s="1738"/>
      <c r="BQ36" s="1738"/>
      <c r="BR36" s="1738"/>
      <c r="BS36" s="1738"/>
      <c r="BT36" s="1738"/>
      <c r="BU36" s="1738"/>
      <c r="BV36" s="1738"/>
      <c r="BW36" s="1738"/>
      <c r="BX36" s="1738"/>
      <c r="BY36" s="1738"/>
      <c r="BZ36" s="1738"/>
      <c r="CA36" s="1738"/>
      <c r="CB36" s="1738"/>
      <c r="CC36" s="1738"/>
      <c r="CD36" s="1864"/>
      <c r="CE36" s="266"/>
      <c r="CF36" s="266"/>
      <c r="CG36" s="266"/>
      <c r="CH36" s="5"/>
      <c r="CI36" s="5"/>
      <c r="CJ36" s="5"/>
      <c r="CK36" s="5"/>
      <c r="CL36" s="5"/>
      <c r="CM36" s="5"/>
    </row>
    <row r="37" spans="2:91" s="17" customFormat="1" ht="30" customHeight="1">
      <c r="B37" s="481"/>
      <c r="C37" s="1738"/>
      <c r="D37" s="1738"/>
      <c r="E37" s="1738"/>
      <c r="F37" s="1738"/>
      <c r="G37" s="1738"/>
      <c r="H37" s="1738"/>
      <c r="I37" s="1738"/>
      <c r="J37" s="1738"/>
      <c r="K37" s="1738"/>
      <c r="L37" s="1738"/>
      <c r="M37" s="1738"/>
      <c r="N37" s="1738"/>
      <c r="O37" s="1738"/>
      <c r="P37" s="1738"/>
      <c r="Q37" s="1738"/>
      <c r="R37" s="1738"/>
      <c r="S37" s="1738"/>
      <c r="T37" s="1738"/>
      <c r="U37" s="1738"/>
      <c r="V37" s="1738"/>
      <c r="W37" s="1738"/>
      <c r="X37" s="1738"/>
      <c r="Y37" s="1738"/>
      <c r="Z37" s="1738"/>
      <c r="AA37" s="1738"/>
      <c r="AB37" s="1738"/>
      <c r="AC37" s="1738"/>
      <c r="AD37" s="1738"/>
      <c r="AE37" s="1738"/>
      <c r="AF37" s="1738"/>
      <c r="AG37" s="1738"/>
      <c r="AH37" s="1738"/>
      <c r="AI37" s="1738"/>
      <c r="AJ37" s="1738"/>
      <c r="AK37" s="1738"/>
      <c r="AL37" s="1738"/>
      <c r="AM37" s="1738"/>
      <c r="AN37" s="1738"/>
      <c r="AO37" s="1738"/>
      <c r="AP37" s="1738"/>
      <c r="AQ37" s="1738"/>
      <c r="AR37" s="1738"/>
      <c r="AS37" s="1738"/>
      <c r="AT37" s="1738"/>
      <c r="AU37" s="1738"/>
      <c r="AV37" s="1738"/>
      <c r="AW37" s="1738"/>
      <c r="AX37" s="1738"/>
      <c r="AY37" s="1738"/>
      <c r="AZ37" s="1738"/>
      <c r="BA37" s="1738"/>
      <c r="BB37" s="1738"/>
      <c r="BC37" s="1738"/>
      <c r="BD37" s="1738"/>
      <c r="BE37" s="1738"/>
      <c r="BF37" s="1738"/>
      <c r="BG37" s="1738"/>
      <c r="BH37" s="1738"/>
      <c r="BI37" s="1738"/>
      <c r="BJ37" s="1738"/>
      <c r="BK37" s="1738"/>
      <c r="BL37" s="1738"/>
      <c r="BM37" s="1738"/>
      <c r="BN37" s="1738"/>
      <c r="BO37" s="1738"/>
      <c r="BP37" s="1738"/>
      <c r="BQ37" s="1738"/>
      <c r="BR37" s="1738"/>
      <c r="BS37" s="1738"/>
      <c r="BT37" s="1738"/>
      <c r="BU37" s="1738"/>
      <c r="BV37" s="1738"/>
      <c r="BW37" s="1738"/>
      <c r="BX37" s="1738"/>
      <c r="BY37" s="1738"/>
      <c r="BZ37" s="1738"/>
      <c r="CA37" s="1738"/>
      <c r="CB37" s="1738"/>
      <c r="CC37" s="1738"/>
      <c r="CD37" s="1864"/>
      <c r="CE37" s="266"/>
      <c r="CF37" s="266"/>
      <c r="CG37" s="266"/>
      <c r="CH37" s="5"/>
      <c r="CI37" s="5"/>
      <c r="CJ37" s="5"/>
      <c r="CK37" s="5"/>
      <c r="CL37" s="5"/>
      <c r="CM37" s="5"/>
    </row>
    <row r="38" spans="2:91" s="17" customFormat="1" ht="30" customHeight="1">
      <c r="B38" s="481"/>
      <c r="C38" s="1738"/>
      <c r="D38" s="3324">
        <v>350046</v>
      </c>
      <c r="E38" s="3324"/>
      <c r="F38" s="3324"/>
      <c r="G38" s="3324"/>
      <c r="H38" s="3324"/>
      <c r="I38" s="1818"/>
      <c r="J38" s="1818"/>
      <c r="K38" s="1818"/>
      <c r="L38" s="1818"/>
      <c r="M38" s="1818"/>
      <c r="N38" s="1818"/>
      <c r="O38" s="1818"/>
      <c r="P38" s="1818"/>
      <c r="Q38" s="1818"/>
      <c r="R38" s="148"/>
      <c r="S38" s="148"/>
      <c r="T38" s="148"/>
      <c r="U38" s="148"/>
      <c r="V38" s="148"/>
      <c r="W38" s="148"/>
      <c r="X38" s="148"/>
      <c r="Y38" s="148"/>
      <c r="Z38" s="148"/>
      <c r="AA38" s="148"/>
      <c r="AB38" s="148"/>
      <c r="AC38" s="148"/>
      <c r="AD38" s="148"/>
      <c r="AE38" s="148"/>
      <c r="AF38" s="148"/>
      <c r="AG38" s="1738"/>
      <c r="AH38" s="1738"/>
      <c r="AI38" s="1738"/>
      <c r="AJ38" s="1738"/>
      <c r="AK38" s="1738"/>
      <c r="AL38" s="1738"/>
      <c r="AM38" s="1738"/>
      <c r="AN38" s="1738"/>
      <c r="AO38" s="1738"/>
      <c r="AP38" s="1738"/>
      <c r="AQ38" s="1738"/>
      <c r="AR38" s="1738"/>
      <c r="AS38" s="1738"/>
      <c r="AT38" s="1738"/>
      <c r="AU38" s="1738"/>
      <c r="AV38" s="1738"/>
      <c r="AW38" s="1738"/>
      <c r="AX38" s="1738"/>
      <c r="AY38" s="1738"/>
      <c r="AZ38" s="1738"/>
      <c r="BA38" s="1738"/>
      <c r="BB38" s="1738"/>
      <c r="BC38" s="1738"/>
      <c r="BD38" s="1738"/>
      <c r="BE38" s="1738"/>
      <c r="BF38" s="1738"/>
      <c r="BG38" s="1738"/>
      <c r="BH38" s="1738"/>
      <c r="BI38" s="1738"/>
      <c r="BJ38" s="1738"/>
      <c r="BK38" s="1738"/>
      <c r="BL38" s="1738"/>
      <c r="BM38" s="1738"/>
      <c r="BN38" s="1738"/>
      <c r="BO38" s="1738"/>
      <c r="BP38" s="1738"/>
      <c r="BQ38" s="1738"/>
      <c r="BR38" s="1738"/>
      <c r="BS38" s="1738"/>
      <c r="BT38" s="1738"/>
      <c r="BU38" s="1738"/>
      <c r="BV38" s="1738"/>
      <c r="BW38" s="1738"/>
      <c r="BX38" s="1738"/>
      <c r="BY38" s="1738"/>
      <c r="BZ38" s="1738"/>
      <c r="CA38" s="1738"/>
      <c r="CB38" s="1738"/>
      <c r="CC38" s="1738"/>
      <c r="CD38" s="1864"/>
      <c r="CE38" s="266"/>
      <c r="CF38" s="266"/>
      <c r="CG38" s="266"/>
      <c r="CH38" s="5"/>
      <c r="CI38" s="5"/>
      <c r="CJ38" s="5"/>
      <c r="CK38" s="5"/>
      <c r="CL38" s="5"/>
      <c r="CM38" s="5"/>
    </row>
    <row r="39" spans="2:91" s="17" customFormat="1" ht="30" customHeight="1">
      <c r="B39" s="1766"/>
      <c r="C39" s="1738"/>
      <c r="D39" s="3109" t="s">
        <v>1</v>
      </c>
      <c r="E39" s="3229"/>
      <c r="F39" s="3230"/>
      <c r="G39" s="3231"/>
      <c r="H39" s="3232"/>
      <c r="I39" s="1819"/>
      <c r="J39" s="3236" t="s">
        <v>1616</v>
      </c>
      <c r="K39" s="3236"/>
      <c r="L39" s="3236"/>
      <c r="M39" s="3236"/>
      <c r="N39" s="3236"/>
      <c r="O39" s="3236"/>
      <c r="P39" s="3236"/>
      <c r="Q39" s="3236"/>
      <c r="R39" s="148"/>
      <c r="S39" s="3109" t="s">
        <v>4</v>
      </c>
      <c r="T39" s="3229"/>
      <c r="U39" s="3230"/>
      <c r="V39" s="3231"/>
      <c r="W39" s="3232"/>
      <c r="X39" s="1819"/>
      <c r="Y39" s="3236" t="s">
        <v>1617</v>
      </c>
      <c r="Z39" s="3236"/>
      <c r="AA39" s="3236"/>
      <c r="AB39" s="3236"/>
      <c r="AC39" s="3236"/>
      <c r="AD39" s="3236"/>
      <c r="AE39" s="3236"/>
      <c r="AF39" s="3236"/>
      <c r="AG39" s="1738"/>
      <c r="AH39" s="1738"/>
      <c r="AI39" s="1738"/>
      <c r="AJ39" s="1738"/>
      <c r="AK39" s="1738"/>
      <c r="AL39" s="1738"/>
      <c r="AM39" s="1738"/>
      <c r="AN39" s="1738"/>
      <c r="AO39" s="1738"/>
      <c r="AP39" s="1738"/>
      <c r="AQ39" s="1738"/>
      <c r="AR39" s="1738"/>
      <c r="AS39" s="1738"/>
      <c r="AT39" s="1738"/>
      <c r="AU39" s="1738"/>
      <c r="AV39" s="1738"/>
      <c r="AW39" s="1738"/>
      <c r="AX39" s="1738"/>
      <c r="AY39" s="1738"/>
      <c r="AZ39" s="1738"/>
      <c r="BA39" s="1738"/>
      <c r="BB39" s="1738"/>
      <c r="BC39" s="1738"/>
      <c r="BD39" s="1738"/>
      <c r="BE39" s="1738"/>
      <c r="BF39" s="1738"/>
      <c r="BG39" s="1738"/>
      <c r="BH39" s="1738"/>
      <c r="BI39" s="1738"/>
      <c r="BJ39" s="1738"/>
      <c r="BK39" s="1738"/>
      <c r="BL39" s="1738"/>
      <c r="BM39" s="1738"/>
      <c r="BN39" s="1738"/>
      <c r="BO39" s="1738"/>
      <c r="BP39" s="1738"/>
      <c r="BQ39" s="1738"/>
      <c r="BR39" s="1738"/>
      <c r="BS39" s="1738"/>
      <c r="BT39" s="1738"/>
      <c r="BU39" s="1738"/>
      <c r="BV39" s="1738"/>
      <c r="BW39" s="1738"/>
      <c r="BX39" s="1738"/>
      <c r="BY39" s="1738"/>
      <c r="BZ39" s="1738"/>
      <c r="CA39" s="1738"/>
      <c r="CB39" s="1738"/>
      <c r="CC39" s="1738"/>
      <c r="CD39" s="1864"/>
      <c r="CE39" s="266"/>
      <c r="CF39" s="266"/>
      <c r="CG39" s="266"/>
      <c r="CH39" s="5"/>
      <c r="CI39" s="5"/>
      <c r="CJ39" s="5"/>
      <c r="CK39" s="5"/>
      <c r="CL39" s="5"/>
      <c r="CM39" s="5"/>
    </row>
    <row r="40" spans="2:91" s="17" customFormat="1" ht="30" customHeight="1">
      <c r="B40" s="1800"/>
      <c r="C40" s="1738"/>
      <c r="D40" s="3100"/>
      <c r="E40" s="3229"/>
      <c r="F40" s="3233"/>
      <c r="G40" s="3234"/>
      <c r="H40" s="3235"/>
      <c r="I40" s="1819"/>
      <c r="J40" s="3236"/>
      <c r="K40" s="3236"/>
      <c r="L40" s="3236"/>
      <c r="M40" s="3236"/>
      <c r="N40" s="3236"/>
      <c r="O40" s="3236"/>
      <c r="P40" s="3236"/>
      <c r="Q40" s="3236"/>
      <c r="R40" s="148"/>
      <c r="S40" s="3100"/>
      <c r="T40" s="3229"/>
      <c r="U40" s="3233"/>
      <c r="V40" s="3234"/>
      <c r="W40" s="3235"/>
      <c r="X40" s="1819"/>
      <c r="Y40" s="3236"/>
      <c r="Z40" s="3236"/>
      <c r="AA40" s="3236"/>
      <c r="AB40" s="3236"/>
      <c r="AC40" s="3236"/>
      <c r="AD40" s="3236"/>
      <c r="AE40" s="3236"/>
      <c r="AF40" s="3236"/>
      <c r="AG40" s="1738"/>
      <c r="AH40" s="1738"/>
      <c r="AI40" s="1738"/>
      <c r="AJ40" s="1738"/>
      <c r="AK40" s="1738"/>
      <c r="AL40" s="1738"/>
      <c r="AM40" s="1738"/>
      <c r="AN40" s="1738"/>
      <c r="AO40" s="1738"/>
      <c r="AP40" s="1738"/>
      <c r="AQ40" s="1738"/>
      <c r="AR40" s="1738"/>
      <c r="AS40" s="1738"/>
      <c r="AT40" s="1738"/>
      <c r="AU40" s="1738"/>
      <c r="AV40" s="1738"/>
      <c r="AW40" s="1738"/>
      <c r="AX40" s="1738"/>
      <c r="AY40" s="1738"/>
      <c r="AZ40" s="1738"/>
      <c r="BA40" s="1738"/>
      <c r="BB40" s="1738"/>
      <c r="BC40" s="1738"/>
      <c r="BD40" s="1738"/>
      <c r="BE40" s="1738"/>
      <c r="BF40" s="1738"/>
      <c r="BG40" s="1738"/>
      <c r="BH40" s="1738"/>
      <c r="BI40" s="1738"/>
      <c r="BJ40" s="1738"/>
      <c r="BK40" s="1738"/>
      <c r="BL40" s="1738"/>
      <c r="BM40" s="1738"/>
      <c r="BN40" s="1738"/>
      <c r="BO40" s="1738"/>
      <c r="BP40" s="1738"/>
      <c r="BQ40" s="1738"/>
      <c r="BR40" s="1738"/>
      <c r="BS40" s="1738"/>
      <c r="BT40" s="1738"/>
      <c r="BU40" s="1738"/>
      <c r="BV40" s="1738"/>
      <c r="BW40" s="1738"/>
      <c r="BX40" s="1738"/>
      <c r="BY40" s="1738"/>
      <c r="BZ40" s="1738"/>
      <c r="CA40" s="1738"/>
      <c r="CB40" s="1738"/>
      <c r="CC40" s="1738"/>
      <c r="CD40" s="1864"/>
      <c r="CE40" s="266"/>
      <c r="CF40" s="266"/>
      <c r="CG40" s="266"/>
      <c r="CH40" s="5"/>
      <c r="CI40" s="5"/>
      <c r="CJ40" s="5"/>
      <c r="CK40" s="5"/>
      <c r="CL40" s="5"/>
      <c r="CM40" s="5"/>
    </row>
    <row r="41" spans="2:91" s="17" customFormat="1" ht="30" customHeight="1">
      <c r="B41" s="1800"/>
      <c r="C41" s="1738"/>
      <c r="D41" s="1738"/>
      <c r="E41" s="1738"/>
      <c r="F41" s="1738"/>
      <c r="G41" s="1738"/>
      <c r="H41" s="1738"/>
      <c r="I41" s="1738"/>
      <c r="J41" s="1738"/>
      <c r="K41" s="1738"/>
      <c r="L41" s="1738"/>
      <c r="M41" s="1738"/>
      <c r="N41" s="1738"/>
      <c r="O41" s="1738"/>
      <c r="P41" s="1738"/>
      <c r="Q41" s="1738"/>
      <c r="R41" s="1738"/>
      <c r="S41" s="1738"/>
      <c r="T41" s="1738"/>
      <c r="U41" s="1738"/>
      <c r="V41" s="1738"/>
      <c r="W41" s="1738"/>
      <c r="X41" s="1738"/>
      <c r="Y41" s="1738"/>
      <c r="Z41" s="1738"/>
      <c r="AA41" s="1738"/>
      <c r="AB41" s="1738"/>
      <c r="AC41" s="1738"/>
      <c r="AD41" s="1738"/>
      <c r="AE41" s="1738"/>
      <c r="AF41" s="1738"/>
      <c r="AG41" s="1738"/>
      <c r="AH41" s="1738"/>
      <c r="AI41" s="1738"/>
      <c r="AJ41" s="1738"/>
      <c r="AK41" s="1738"/>
      <c r="AL41" s="1738"/>
      <c r="AM41" s="1738"/>
      <c r="AN41" s="1738"/>
      <c r="AO41" s="1738"/>
      <c r="AP41" s="1738"/>
      <c r="AQ41" s="1738"/>
      <c r="AR41" s="1738"/>
      <c r="AS41" s="1738"/>
      <c r="AT41" s="1738"/>
      <c r="AU41" s="1738"/>
      <c r="AV41" s="1738"/>
      <c r="AW41" s="1738"/>
      <c r="AX41" s="1738"/>
      <c r="AY41" s="1738"/>
      <c r="AZ41" s="1738"/>
      <c r="BA41" s="1738"/>
      <c r="BB41" s="1738"/>
      <c r="BC41" s="1738"/>
      <c r="BD41" s="1738"/>
      <c r="BE41" s="1738"/>
      <c r="BF41" s="1738"/>
      <c r="BG41" s="1738"/>
      <c r="BH41" s="1738"/>
      <c r="BI41" s="1738"/>
      <c r="BJ41" s="1738"/>
      <c r="BK41" s="1738"/>
      <c r="BL41" s="1738"/>
      <c r="BM41" s="1738"/>
      <c r="BN41" s="1738"/>
      <c r="BO41" s="1738"/>
      <c r="BP41" s="1738"/>
      <c r="BQ41" s="1738"/>
      <c r="BR41" s="1738"/>
      <c r="BS41" s="1738"/>
      <c r="BT41" s="1738"/>
      <c r="BU41" s="1738"/>
      <c r="BV41" s="1738"/>
      <c r="BW41" s="1738"/>
      <c r="BX41" s="1738"/>
      <c r="BY41" s="1738"/>
      <c r="BZ41" s="1738"/>
      <c r="CA41" s="1738"/>
      <c r="CB41" s="1738"/>
      <c r="CC41" s="1738"/>
      <c r="CD41" s="1864"/>
      <c r="CE41" s="266"/>
      <c r="CF41" s="266"/>
      <c r="CG41" s="266"/>
      <c r="CH41" s="5"/>
      <c r="CI41" s="5"/>
      <c r="CJ41" s="5"/>
      <c r="CK41" s="5"/>
      <c r="CL41" s="5"/>
      <c r="CM41" s="5"/>
    </row>
    <row r="42" spans="2:91" s="17" customFormat="1" ht="30" customHeight="1">
      <c r="B42" s="1800"/>
      <c r="C42" s="1738"/>
      <c r="D42" s="1738"/>
      <c r="E42" s="1738"/>
      <c r="F42" s="1738"/>
      <c r="G42" s="1738"/>
      <c r="H42" s="1738"/>
      <c r="I42" s="1738"/>
      <c r="J42" s="1738"/>
      <c r="K42" s="1738"/>
      <c r="L42" s="1738"/>
      <c r="M42" s="1738"/>
      <c r="N42" s="1738"/>
      <c r="O42" s="1738"/>
      <c r="P42" s="1738"/>
      <c r="Q42" s="1738"/>
      <c r="R42" s="1738"/>
      <c r="S42" s="1738"/>
      <c r="T42" s="1738"/>
      <c r="U42" s="1738"/>
      <c r="V42" s="1738"/>
      <c r="W42" s="1738"/>
      <c r="X42" s="1738"/>
      <c r="Y42" s="1738"/>
      <c r="Z42" s="1738"/>
      <c r="AA42" s="1738"/>
      <c r="AB42" s="1738"/>
      <c r="AC42" s="1738"/>
      <c r="AD42" s="1738"/>
      <c r="AE42" s="1738"/>
      <c r="AF42" s="1738"/>
      <c r="AG42" s="1738"/>
      <c r="AH42" s="1738"/>
      <c r="AI42" s="1738"/>
      <c r="AJ42" s="1738"/>
      <c r="AK42" s="1738"/>
      <c r="AL42" s="1738"/>
      <c r="AM42" s="1738"/>
      <c r="AN42" s="1738"/>
      <c r="AO42" s="1738"/>
      <c r="AP42" s="1738"/>
      <c r="AQ42" s="1738"/>
      <c r="AR42" s="1738"/>
      <c r="AS42" s="1738"/>
      <c r="AT42" s="1738"/>
      <c r="AU42" s="1738"/>
      <c r="AV42" s="1738"/>
      <c r="AW42" s="1738"/>
      <c r="AX42" s="1738"/>
      <c r="AY42" s="1738"/>
      <c r="AZ42" s="1738"/>
      <c r="BA42" s="1738"/>
      <c r="BB42" s="1738"/>
      <c r="BC42" s="1738"/>
      <c r="BD42" s="1738"/>
      <c r="BE42" s="1738"/>
      <c r="BF42" s="1738"/>
      <c r="BG42" s="1738"/>
      <c r="BH42" s="1738"/>
      <c r="BI42" s="1738"/>
      <c r="BJ42" s="1738"/>
      <c r="BK42" s="1738"/>
      <c r="BL42" s="1738"/>
      <c r="BM42" s="1738"/>
      <c r="BN42" s="1738"/>
      <c r="BO42" s="1738"/>
      <c r="BP42" s="1738"/>
      <c r="BQ42" s="1738"/>
      <c r="BR42" s="1738"/>
      <c r="BS42" s="1738"/>
      <c r="BT42" s="1738"/>
      <c r="BU42" s="1738"/>
      <c r="BV42" s="1738"/>
      <c r="BW42" s="1738"/>
      <c r="BX42" s="1738"/>
      <c r="BY42" s="1738"/>
      <c r="BZ42" s="1738"/>
      <c r="CA42" s="1738"/>
      <c r="CB42" s="1738"/>
      <c r="CC42" s="1738"/>
      <c r="CD42" s="1864"/>
      <c r="CE42" s="266"/>
      <c r="CF42" s="266"/>
      <c r="CG42" s="266"/>
      <c r="CH42" s="5"/>
      <c r="CI42" s="5"/>
      <c r="CJ42" s="5"/>
      <c r="CK42" s="5"/>
      <c r="CL42" s="5"/>
      <c r="CM42" s="5"/>
    </row>
    <row r="43" spans="2:91" s="17" customFormat="1" ht="39.9" customHeight="1">
      <c r="B43" s="1800"/>
      <c r="C43" s="1738"/>
      <c r="D43" s="1738"/>
      <c r="E43" s="1738"/>
      <c r="F43" s="1738"/>
      <c r="G43" s="1738"/>
      <c r="H43" s="1738"/>
      <c r="I43" s="1738"/>
      <c r="J43" s="1738"/>
      <c r="K43" s="1738"/>
      <c r="L43" s="1738"/>
      <c r="M43" s="1738"/>
      <c r="N43" s="1738"/>
      <c r="O43" s="1738"/>
      <c r="P43" s="1738"/>
      <c r="Q43" s="1738"/>
      <c r="R43" s="1738"/>
      <c r="S43" s="1738"/>
      <c r="T43" s="1738"/>
      <c r="U43" s="1738"/>
      <c r="V43" s="1738"/>
      <c r="W43" s="1738"/>
      <c r="X43" s="1738"/>
      <c r="Y43" s="1738"/>
      <c r="Z43" s="1738"/>
      <c r="AA43" s="1738"/>
      <c r="AB43" s="1738"/>
      <c r="AC43" s="1738"/>
      <c r="AD43" s="1738"/>
      <c r="AE43" s="1738"/>
      <c r="AF43" s="1738"/>
      <c r="AG43" s="1738"/>
      <c r="AH43" s="1738"/>
      <c r="AI43" s="1738"/>
      <c r="AJ43" s="1738"/>
      <c r="AK43" s="1738"/>
      <c r="AL43" s="1738"/>
      <c r="AM43" s="1738"/>
      <c r="AN43" s="1738"/>
      <c r="AO43" s="1738"/>
      <c r="AP43" s="1738"/>
      <c r="AQ43" s="1738"/>
      <c r="AR43" s="1738"/>
      <c r="AS43" s="1738"/>
      <c r="AT43" s="1738"/>
      <c r="AU43" s="1738"/>
      <c r="AV43" s="1738"/>
      <c r="AW43" s="1738"/>
      <c r="AX43" s="1738"/>
      <c r="AY43" s="1738"/>
      <c r="AZ43" s="1738"/>
      <c r="BA43" s="1738"/>
      <c r="BB43" s="1738"/>
      <c r="BC43" s="1738"/>
      <c r="BD43" s="1738"/>
      <c r="BE43" s="1738"/>
      <c r="BF43" s="1738"/>
      <c r="BG43" s="1738"/>
      <c r="BH43" s="1738"/>
      <c r="BI43" s="1738"/>
      <c r="BJ43" s="1738"/>
      <c r="BK43" s="1738"/>
      <c r="BL43" s="1738"/>
      <c r="BM43" s="1738"/>
      <c r="BN43" s="1738"/>
      <c r="BO43" s="1738"/>
      <c r="BP43" s="1738"/>
      <c r="BQ43" s="1738"/>
      <c r="BR43" s="1738"/>
      <c r="BS43" s="1738"/>
      <c r="BT43" s="1738"/>
      <c r="BU43" s="1738"/>
      <c r="BV43" s="1738"/>
      <c r="BW43" s="1738"/>
      <c r="BX43" s="1738"/>
      <c r="BY43" s="1738"/>
      <c r="BZ43" s="1738"/>
      <c r="CA43" s="1738"/>
      <c r="CB43" s="1738"/>
      <c r="CC43" s="1738"/>
      <c r="CD43" s="1815"/>
      <c r="CH43" s="1738"/>
      <c r="CI43" s="1738"/>
      <c r="CJ43" s="1738"/>
      <c r="CK43" s="1738"/>
    </row>
    <row r="44" spans="2:91" s="17" customFormat="1" ht="39.9" customHeight="1">
      <c r="B44" s="1824"/>
      <c r="C44" s="1738"/>
      <c r="D44" s="1738"/>
      <c r="E44" s="1738"/>
      <c r="F44" s="1738"/>
      <c r="G44" s="1738"/>
      <c r="H44" s="1738"/>
      <c r="I44" s="1738"/>
      <c r="J44" s="1738"/>
      <c r="K44" s="1738"/>
      <c r="L44" s="1738"/>
      <c r="M44" s="1738"/>
      <c r="N44" s="1738"/>
      <c r="O44" s="1738"/>
      <c r="P44" s="1738"/>
      <c r="Q44" s="1738"/>
      <c r="R44" s="1738"/>
      <c r="S44" s="1738"/>
      <c r="T44" s="1738"/>
      <c r="U44" s="1738"/>
      <c r="V44" s="1738"/>
      <c r="W44" s="1738"/>
      <c r="X44" s="1738"/>
      <c r="Y44" s="1738"/>
      <c r="Z44" s="1738"/>
      <c r="AA44" s="1738"/>
      <c r="AB44" s="1738"/>
      <c r="AC44" s="1738"/>
      <c r="AD44" s="1738"/>
      <c r="AE44" s="1738"/>
      <c r="AF44" s="1738"/>
      <c r="AG44" s="1738"/>
      <c r="AH44" s="1738"/>
      <c r="AI44" s="1738"/>
      <c r="AJ44" s="1738"/>
      <c r="AK44" s="1738"/>
      <c r="AL44" s="1738"/>
      <c r="AM44" s="1738"/>
      <c r="AN44" s="1738"/>
      <c r="AO44" s="1738"/>
      <c r="AP44" s="1738"/>
      <c r="AQ44" s="1738"/>
      <c r="AR44" s="1738"/>
      <c r="AS44" s="1738"/>
      <c r="AT44" s="1738"/>
      <c r="AU44" s="1738"/>
      <c r="AV44" s="1738"/>
      <c r="AW44" s="1738"/>
      <c r="AX44" s="1738"/>
      <c r="AY44" s="1738"/>
      <c r="AZ44" s="1738"/>
      <c r="BA44" s="1738"/>
      <c r="BB44" s="1738"/>
      <c r="BC44" s="1738"/>
      <c r="BD44" s="1738"/>
      <c r="BE44" s="1738"/>
      <c r="BF44" s="1738"/>
      <c r="BG44" s="1738"/>
      <c r="BH44" s="1738"/>
      <c r="BI44" s="1738"/>
      <c r="BJ44" s="1738"/>
      <c r="BK44" s="1738"/>
      <c r="BL44" s="1738"/>
      <c r="BM44" s="1738"/>
      <c r="BN44" s="1738"/>
      <c r="BO44" s="1738"/>
      <c r="BP44" s="1738"/>
      <c r="BQ44" s="1738"/>
      <c r="BR44" s="1738"/>
      <c r="BS44" s="1738"/>
      <c r="BT44" s="1738"/>
      <c r="BU44" s="1738"/>
      <c r="BV44" s="1738"/>
      <c r="BW44" s="1738"/>
      <c r="BX44" s="1738"/>
      <c r="BY44" s="1738"/>
      <c r="BZ44" s="1738"/>
      <c r="CA44" s="1738"/>
      <c r="CB44" s="1738"/>
      <c r="CC44" s="1738"/>
      <c r="CD44" s="1828"/>
      <c r="CH44" s="1738"/>
      <c r="CI44" s="1738"/>
      <c r="CJ44" s="1738"/>
      <c r="CK44" s="1738"/>
    </row>
    <row r="45" spans="2:91" s="17" customFormat="1" ht="30" customHeight="1">
      <c r="B45" s="481"/>
      <c r="C45" s="1738"/>
      <c r="D45" s="1738"/>
      <c r="E45" s="1738"/>
      <c r="F45" s="1738"/>
      <c r="G45" s="1738"/>
      <c r="H45" s="1738"/>
      <c r="I45" s="1738"/>
      <c r="J45" s="1738"/>
      <c r="K45" s="1738"/>
      <c r="L45" s="1738"/>
      <c r="M45" s="1738"/>
      <c r="N45" s="1738"/>
      <c r="O45" s="1738"/>
      <c r="P45" s="1738"/>
      <c r="Q45" s="1738"/>
      <c r="R45" s="1738"/>
      <c r="S45" s="1738"/>
      <c r="T45" s="1738"/>
      <c r="U45" s="1738"/>
      <c r="V45" s="1738"/>
      <c r="W45" s="1738"/>
      <c r="X45" s="1738"/>
      <c r="Y45" s="1738"/>
      <c r="Z45" s="1738"/>
      <c r="AA45" s="1738"/>
      <c r="AB45" s="1738"/>
      <c r="AC45" s="1738"/>
      <c r="AD45" s="1738"/>
      <c r="AE45" s="1738"/>
      <c r="AF45" s="1738"/>
      <c r="AG45" s="1738"/>
      <c r="AH45" s="1738"/>
      <c r="AI45" s="1738"/>
      <c r="AJ45" s="1738"/>
      <c r="AK45" s="1738"/>
      <c r="AL45" s="1738"/>
      <c r="AM45" s="1738"/>
      <c r="AN45" s="1738"/>
      <c r="AO45" s="1738"/>
      <c r="AP45" s="1738"/>
      <c r="AQ45" s="1738"/>
      <c r="AR45" s="1738"/>
      <c r="AS45" s="1738"/>
      <c r="AT45" s="1738"/>
      <c r="AU45" s="1738"/>
      <c r="AV45" s="1738"/>
      <c r="AW45" s="1738"/>
      <c r="AX45" s="1738"/>
      <c r="AY45" s="1738"/>
      <c r="AZ45" s="1738"/>
      <c r="BA45" s="1738"/>
      <c r="BB45" s="1738"/>
      <c r="BC45" s="1738"/>
      <c r="BD45" s="1738"/>
      <c r="BE45" s="1738"/>
      <c r="BF45" s="1738"/>
      <c r="BG45" s="1738"/>
      <c r="BH45" s="1738"/>
      <c r="BI45" s="1738"/>
      <c r="BJ45" s="1738"/>
      <c r="BK45" s="1738"/>
      <c r="BL45" s="1738"/>
      <c r="BM45" s="1738"/>
      <c r="BN45" s="1738"/>
      <c r="BO45" s="1738"/>
      <c r="BP45" s="1738"/>
      <c r="BQ45" s="1738"/>
      <c r="BR45" s="1738"/>
      <c r="BS45" s="1738"/>
      <c r="BT45" s="1738"/>
      <c r="BU45" s="1738"/>
      <c r="BV45" s="1738"/>
      <c r="BW45" s="1738"/>
      <c r="BX45" s="1738"/>
      <c r="BY45" s="1738"/>
      <c r="BZ45" s="1738"/>
      <c r="CA45" s="1738"/>
      <c r="CB45" s="1738"/>
      <c r="CC45" s="1738"/>
      <c r="CD45" s="1828"/>
      <c r="CH45" s="1738"/>
      <c r="CI45" s="1738"/>
      <c r="CJ45" s="1738"/>
      <c r="CK45" s="1738"/>
    </row>
    <row r="46" spans="2:91" s="17" customFormat="1" ht="30" customHeight="1">
      <c r="B46" s="481"/>
      <c r="C46" s="1738"/>
      <c r="D46" s="1738"/>
      <c r="E46" s="1738"/>
      <c r="F46" s="1738"/>
      <c r="G46" s="1738"/>
      <c r="H46" s="1738"/>
      <c r="I46" s="1738"/>
      <c r="J46" s="1738"/>
      <c r="K46" s="1738"/>
      <c r="L46" s="1738"/>
      <c r="M46" s="1738"/>
      <c r="N46" s="1738"/>
      <c r="O46" s="1738"/>
      <c r="P46" s="1738"/>
      <c r="Q46" s="1738"/>
      <c r="R46" s="1738"/>
      <c r="S46" s="1738"/>
      <c r="T46" s="1738"/>
      <c r="U46" s="1738"/>
      <c r="V46" s="1738"/>
      <c r="W46" s="1738"/>
      <c r="X46" s="1738"/>
      <c r="Y46" s="1738"/>
      <c r="Z46" s="1738"/>
      <c r="AA46" s="1738"/>
      <c r="AB46" s="1738"/>
      <c r="AC46" s="1738"/>
      <c r="AD46" s="1738"/>
      <c r="AE46" s="1738"/>
      <c r="AF46" s="1738"/>
      <c r="AG46" s="1738"/>
      <c r="AH46" s="1738"/>
      <c r="AI46" s="1738"/>
      <c r="AJ46" s="1738"/>
      <c r="AK46" s="1738"/>
      <c r="AL46" s="1738"/>
      <c r="AM46" s="1738"/>
      <c r="AN46" s="1738"/>
      <c r="AO46" s="1738"/>
      <c r="AP46" s="1738"/>
      <c r="AQ46" s="1738"/>
      <c r="AR46" s="1738"/>
      <c r="AS46" s="1738"/>
      <c r="AT46" s="1738"/>
      <c r="AU46" s="1738"/>
      <c r="AV46" s="1738"/>
      <c r="AW46" s="1738"/>
      <c r="AX46" s="1738"/>
      <c r="AY46" s="1738"/>
      <c r="AZ46" s="1738"/>
      <c r="BA46" s="1738"/>
      <c r="BB46" s="1738"/>
      <c r="BC46" s="1738"/>
      <c r="BD46" s="1738"/>
      <c r="BE46" s="1738"/>
      <c r="BF46" s="1738"/>
      <c r="BG46" s="1738"/>
      <c r="BH46" s="1738"/>
      <c r="BI46" s="1738"/>
      <c r="BJ46" s="1738"/>
      <c r="BK46" s="1738"/>
      <c r="BL46" s="1738"/>
      <c r="BM46" s="1738"/>
      <c r="BN46" s="1738"/>
      <c r="BO46" s="1738"/>
      <c r="BP46" s="1738"/>
      <c r="BQ46" s="1738"/>
      <c r="BR46" s="1738"/>
      <c r="BS46" s="1738"/>
      <c r="BT46" s="1738"/>
      <c r="BU46" s="1738"/>
      <c r="BV46" s="1738"/>
      <c r="BW46" s="1738"/>
      <c r="BX46" s="1738"/>
      <c r="BY46" s="1738"/>
      <c r="BZ46" s="1738"/>
      <c r="CA46" s="1738"/>
      <c r="CB46" s="1738"/>
      <c r="CC46" s="1738"/>
      <c r="CD46" s="1767"/>
      <c r="CH46" s="1738"/>
      <c r="CI46" s="1738"/>
      <c r="CJ46" s="1738"/>
      <c r="CK46" s="1738"/>
    </row>
    <row r="47" spans="2:91" s="17" customFormat="1" ht="30" customHeight="1">
      <c r="B47" s="1766"/>
      <c r="C47" s="1738"/>
      <c r="D47" s="1738"/>
      <c r="E47" s="1738"/>
      <c r="F47" s="1738"/>
      <c r="G47" s="1738"/>
      <c r="H47" s="1738"/>
      <c r="I47" s="1738"/>
      <c r="J47" s="1738"/>
      <c r="K47" s="1738"/>
      <c r="L47" s="1738"/>
      <c r="M47" s="1738"/>
      <c r="N47" s="1738"/>
      <c r="O47" s="1738"/>
      <c r="P47" s="1738"/>
      <c r="Q47" s="1738"/>
      <c r="R47" s="1738"/>
      <c r="S47" s="1738"/>
      <c r="T47" s="1738"/>
      <c r="U47" s="1738"/>
      <c r="V47" s="1738"/>
      <c r="W47" s="1738"/>
      <c r="X47" s="1738"/>
      <c r="Y47" s="1738"/>
      <c r="Z47" s="1738"/>
      <c r="AA47" s="1738"/>
      <c r="AB47" s="1738"/>
      <c r="AC47" s="1738"/>
      <c r="AD47" s="1738"/>
      <c r="AE47" s="1738"/>
      <c r="AF47" s="1738"/>
      <c r="AG47" s="1738"/>
      <c r="AH47" s="1738"/>
      <c r="AI47" s="1738"/>
      <c r="AJ47" s="1738"/>
      <c r="AK47" s="1738"/>
      <c r="AL47" s="1738"/>
      <c r="AM47" s="1738"/>
      <c r="AN47" s="1738"/>
      <c r="AO47" s="1738"/>
      <c r="AP47" s="1738"/>
      <c r="AQ47" s="1738"/>
      <c r="AR47" s="1738"/>
      <c r="AS47" s="1738"/>
      <c r="AT47" s="1738"/>
      <c r="AU47" s="1738"/>
      <c r="AV47" s="1738"/>
      <c r="AW47" s="1738"/>
      <c r="AX47" s="1738"/>
      <c r="AY47" s="1738"/>
      <c r="AZ47" s="1738"/>
      <c r="BA47" s="1738"/>
      <c r="BB47" s="1738"/>
      <c r="BC47" s="1738"/>
      <c r="BD47" s="1738"/>
      <c r="BE47" s="1738"/>
      <c r="BF47" s="1738"/>
      <c r="BG47" s="1738"/>
      <c r="BH47" s="1738"/>
      <c r="BI47" s="1738"/>
      <c r="BJ47" s="1738"/>
      <c r="BK47" s="1738"/>
      <c r="BL47" s="1738"/>
      <c r="BM47" s="1738"/>
      <c r="BN47" s="1738"/>
      <c r="BO47" s="1738"/>
      <c r="BP47" s="1738"/>
      <c r="BQ47" s="1738"/>
      <c r="BR47" s="1738"/>
      <c r="BS47" s="1738"/>
      <c r="BT47" s="1738"/>
      <c r="BU47" s="1738"/>
      <c r="BV47" s="1738"/>
      <c r="BW47" s="1738"/>
      <c r="BX47" s="1738"/>
      <c r="BY47" s="1738"/>
      <c r="BZ47" s="1738"/>
      <c r="CA47" s="1738"/>
      <c r="CB47" s="1738"/>
      <c r="CC47" s="1738"/>
      <c r="CD47" s="1767"/>
      <c r="CH47" s="1738"/>
      <c r="CI47" s="1738"/>
      <c r="CJ47" s="1738"/>
      <c r="CK47" s="1738"/>
    </row>
    <row r="48" spans="2:91" s="17" customFormat="1" ht="24.9" customHeight="1">
      <c r="B48" s="1800"/>
      <c r="C48" s="1738"/>
      <c r="D48" s="1738"/>
      <c r="E48" s="1738"/>
      <c r="F48" s="1738"/>
      <c r="G48" s="1738"/>
      <c r="H48" s="1738"/>
      <c r="I48" s="1738"/>
      <c r="J48" s="1738"/>
      <c r="K48" s="1738"/>
      <c r="L48" s="1738"/>
      <c r="M48" s="1738"/>
      <c r="N48" s="1738"/>
      <c r="O48" s="1738"/>
      <c r="P48" s="1738"/>
      <c r="Q48" s="1738"/>
      <c r="R48" s="1738"/>
      <c r="S48" s="1738"/>
      <c r="T48" s="1738"/>
      <c r="U48" s="1738"/>
      <c r="V48" s="1738"/>
      <c r="W48" s="1738"/>
      <c r="X48" s="1738"/>
      <c r="Y48" s="1738"/>
      <c r="Z48" s="1738"/>
      <c r="AA48" s="1738"/>
      <c r="AB48" s="1738"/>
      <c r="AC48" s="1738"/>
      <c r="AD48" s="1738"/>
      <c r="AE48" s="1738"/>
      <c r="AF48" s="1738"/>
      <c r="AG48" s="1738"/>
      <c r="AH48" s="1738"/>
      <c r="AI48" s="1738"/>
      <c r="AJ48" s="1738"/>
      <c r="AK48" s="1738"/>
      <c r="AL48" s="1738"/>
      <c r="AM48" s="1738"/>
      <c r="AN48" s="1738"/>
      <c r="AO48" s="1738"/>
      <c r="AP48" s="1738"/>
      <c r="AQ48" s="1738"/>
      <c r="AR48" s="1738"/>
      <c r="AS48" s="1738"/>
      <c r="AT48" s="1738"/>
      <c r="AU48" s="1738"/>
      <c r="AV48" s="1738"/>
      <c r="AW48" s="1738"/>
      <c r="AX48" s="1738"/>
      <c r="AY48" s="1738"/>
      <c r="AZ48" s="1738"/>
      <c r="BA48" s="1738"/>
      <c r="BB48" s="1738"/>
      <c r="BC48" s="1738"/>
      <c r="BD48" s="1738"/>
      <c r="BE48" s="1738"/>
      <c r="BF48" s="1738"/>
      <c r="BG48" s="1738"/>
      <c r="BH48" s="1738"/>
      <c r="BI48" s="1738"/>
      <c r="BJ48" s="1738"/>
      <c r="BK48" s="1738"/>
      <c r="BL48" s="1738"/>
      <c r="BM48" s="1738"/>
      <c r="BN48" s="1738"/>
      <c r="BO48" s="1738"/>
      <c r="BP48" s="1738"/>
      <c r="BQ48" s="1738"/>
      <c r="BR48" s="1738"/>
      <c r="BS48" s="1738"/>
      <c r="BT48" s="1738"/>
      <c r="BU48" s="1738"/>
      <c r="BV48" s="1738"/>
      <c r="BW48" s="1738"/>
      <c r="BX48" s="1738"/>
      <c r="BY48" s="1738"/>
      <c r="BZ48" s="1738"/>
      <c r="CA48" s="1738"/>
      <c r="CB48" s="1738"/>
      <c r="CC48" s="1738"/>
      <c r="CD48" s="1767"/>
      <c r="CH48" s="1738"/>
      <c r="CI48" s="1738"/>
      <c r="CJ48" s="1738"/>
      <c r="CK48" s="1738"/>
    </row>
    <row r="49" spans="2:126" s="17" customFormat="1" ht="30" customHeight="1">
      <c r="B49" s="1800"/>
      <c r="C49" s="1738"/>
      <c r="D49" s="1738"/>
      <c r="E49" s="1738"/>
      <c r="F49" s="1738"/>
      <c r="G49" s="1738"/>
      <c r="H49" s="1738"/>
      <c r="I49" s="1738"/>
      <c r="J49" s="1738"/>
      <c r="K49" s="1738"/>
      <c r="L49" s="1738"/>
      <c r="M49" s="1738"/>
      <c r="N49" s="1738"/>
      <c r="O49" s="1738"/>
      <c r="P49" s="1738"/>
      <c r="Q49" s="1738"/>
      <c r="R49" s="1738"/>
      <c r="S49" s="1738"/>
      <c r="T49" s="1738"/>
      <c r="U49" s="1738"/>
      <c r="V49" s="1738"/>
      <c r="W49" s="1738"/>
      <c r="X49" s="1738"/>
      <c r="Y49" s="1738"/>
      <c r="Z49" s="1738"/>
      <c r="AA49" s="1738"/>
      <c r="AB49" s="1738"/>
      <c r="AC49" s="1738"/>
      <c r="AD49" s="1738"/>
      <c r="AE49" s="1738"/>
      <c r="AF49" s="1738"/>
      <c r="AG49" s="1738"/>
      <c r="AH49" s="1738"/>
      <c r="AI49" s="1738"/>
      <c r="AJ49" s="1738"/>
      <c r="AK49" s="1738"/>
      <c r="AL49" s="1738"/>
      <c r="AM49" s="1738"/>
      <c r="AN49" s="1738"/>
      <c r="AO49" s="1738"/>
      <c r="AP49" s="1738"/>
      <c r="AQ49" s="1738"/>
      <c r="AR49" s="1738"/>
      <c r="AS49" s="1738"/>
      <c r="AT49" s="1738"/>
      <c r="AU49" s="1738"/>
      <c r="AV49" s="1738"/>
      <c r="AW49" s="1738"/>
      <c r="AX49" s="1738"/>
      <c r="AY49" s="1738"/>
      <c r="AZ49" s="1738"/>
      <c r="BA49" s="1738"/>
      <c r="BB49" s="1738"/>
      <c r="BC49" s="1738"/>
      <c r="BD49" s="1738"/>
      <c r="BE49" s="1738"/>
      <c r="BF49" s="1738"/>
      <c r="BG49" s="1738"/>
      <c r="BH49" s="1738"/>
      <c r="BI49" s="1738"/>
      <c r="BJ49" s="1738"/>
      <c r="BK49" s="1738"/>
      <c r="BL49" s="1738"/>
      <c r="BM49" s="1738"/>
      <c r="BN49" s="1738"/>
      <c r="BO49" s="1738"/>
      <c r="BP49" s="1738"/>
      <c r="BQ49" s="1738"/>
      <c r="BR49" s="1738"/>
      <c r="BS49" s="1738"/>
      <c r="BT49" s="1738"/>
      <c r="BU49" s="1738"/>
      <c r="BV49" s="1738"/>
      <c r="BW49" s="1738"/>
      <c r="BX49" s="1738"/>
      <c r="BY49" s="1738"/>
      <c r="BZ49" s="1738"/>
      <c r="CA49" s="1738"/>
      <c r="CB49" s="1738"/>
      <c r="CC49" s="1738"/>
      <c r="CD49" s="1767"/>
      <c r="CH49" s="1738"/>
      <c r="CI49" s="1738"/>
      <c r="CJ49" s="1738"/>
      <c r="CK49" s="1738"/>
    </row>
    <row r="50" spans="2:126" s="17" customFormat="1" ht="30" customHeight="1">
      <c r="B50" s="1800"/>
      <c r="C50" s="1738"/>
      <c r="D50" s="1738"/>
      <c r="E50" s="1738"/>
      <c r="F50" s="1738"/>
      <c r="G50" s="1738"/>
      <c r="H50" s="1738"/>
      <c r="I50" s="1738"/>
      <c r="J50" s="1738"/>
      <c r="K50" s="1738"/>
      <c r="L50" s="1738"/>
      <c r="M50" s="1738"/>
      <c r="N50" s="1738"/>
      <c r="O50" s="1738"/>
      <c r="P50" s="1738"/>
      <c r="Q50" s="1738"/>
      <c r="R50" s="1738"/>
      <c r="S50" s="1738"/>
      <c r="T50" s="1738"/>
      <c r="U50" s="1738"/>
      <c r="V50" s="1738"/>
      <c r="W50" s="1738"/>
      <c r="X50" s="1738"/>
      <c r="Y50" s="1738"/>
      <c r="Z50" s="1738"/>
      <c r="AA50" s="1738"/>
      <c r="AB50" s="1738"/>
      <c r="AC50" s="1738"/>
      <c r="AD50" s="1738"/>
      <c r="AE50" s="1738"/>
      <c r="AF50" s="1738"/>
      <c r="AG50" s="1738"/>
      <c r="AH50" s="1738"/>
      <c r="AI50" s="1738"/>
      <c r="AJ50" s="1738"/>
      <c r="AK50" s="1738"/>
      <c r="AL50" s="1738"/>
      <c r="AM50" s="1738"/>
      <c r="AN50" s="1738"/>
      <c r="AO50" s="1738"/>
      <c r="AP50" s="1738"/>
      <c r="AQ50" s="1738"/>
      <c r="AR50" s="1738"/>
      <c r="AS50" s="1738"/>
      <c r="AT50" s="1738"/>
      <c r="AU50" s="1738"/>
      <c r="AV50" s="1738"/>
      <c r="AW50" s="1738"/>
      <c r="AX50" s="1738"/>
      <c r="AY50" s="1738"/>
      <c r="AZ50" s="1738"/>
      <c r="BA50" s="1738"/>
      <c r="BB50" s="1738"/>
      <c r="BC50" s="1738"/>
      <c r="BD50" s="1738"/>
      <c r="BE50" s="1738"/>
      <c r="BF50" s="1738"/>
      <c r="BG50" s="1738"/>
      <c r="BH50" s="1738"/>
      <c r="BI50" s="1738"/>
      <c r="BJ50" s="1738"/>
      <c r="BK50" s="1738"/>
      <c r="BL50" s="1738"/>
      <c r="BM50" s="1738"/>
      <c r="BN50" s="1738"/>
      <c r="BO50" s="1738"/>
      <c r="BP50" s="1738"/>
      <c r="BQ50" s="1738"/>
      <c r="BR50" s="1738"/>
      <c r="BS50" s="1738"/>
      <c r="BT50" s="1738"/>
      <c r="BU50" s="1738"/>
      <c r="BV50" s="1738"/>
      <c r="BW50" s="1738"/>
      <c r="BX50" s="1738"/>
      <c r="BY50" s="1738"/>
      <c r="BZ50" s="1738"/>
      <c r="CA50" s="1738"/>
      <c r="CB50" s="1738"/>
      <c r="CC50" s="1738"/>
      <c r="CD50" s="1815"/>
      <c r="CH50" s="1738"/>
      <c r="CI50" s="1738"/>
      <c r="CJ50" s="1738"/>
      <c r="CK50" s="1738"/>
    </row>
    <row r="51" spans="2:126" s="17" customFormat="1" ht="30" customHeight="1">
      <c r="B51" s="1800"/>
      <c r="C51" s="1738"/>
      <c r="D51" s="1738"/>
      <c r="E51" s="1738"/>
      <c r="F51" s="1738"/>
      <c r="G51" s="1738"/>
      <c r="H51" s="1738"/>
      <c r="I51" s="1738"/>
      <c r="J51" s="1738"/>
      <c r="K51" s="1738"/>
      <c r="L51" s="1738"/>
      <c r="M51" s="1738"/>
      <c r="N51" s="1738"/>
      <c r="O51" s="1738"/>
      <c r="P51" s="1738"/>
      <c r="Q51" s="1738"/>
      <c r="R51" s="1738"/>
      <c r="S51" s="1738"/>
      <c r="T51" s="1738"/>
      <c r="U51" s="1738"/>
      <c r="V51" s="1738"/>
      <c r="W51" s="1738"/>
      <c r="X51" s="1738"/>
      <c r="Y51" s="1738"/>
      <c r="Z51" s="1738"/>
      <c r="AA51" s="1738"/>
      <c r="AB51" s="1738"/>
      <c r="AC51" s="1738"/>
      <c r="AD51" s="1738"/>
      <c r="AE51" s="1738"/>
      <c r="AF51" s="1738"/>
      <c r="AG51" s="1738"/>
      <c r="AH51" s="1738"/>
      <c r="AI51" s="1738"/>
      <c r="AJ51" s="1738"/>
      <c r="AK51" s="1738"/>
      <c r="AL51" s="1738"/>
      <c r="AM51" s="1738"/>
      <c r="AN51" s="1738"/>
      <c r="AO51" s="1738"/>
      <c r="AP51" s="1738"/>
      <c r="AQ51" s="1738"/>
      <c r="AR51" s="1738"/>
      <c r="AS51" s="1738"/>
      <c r="AT51" s="1738"/>
      <c r="AU51" s="1738"/>
      <c r="AV51" s="1738"/>
      <c r="AW51" s="1738"/>
      <c r="AX51" s="1738"/>
      <c r="AY51" s="1738"/>
      <c r="AZ51" s="1738"/>
      <c r="BA51" s="1738"/>
      <c r="BB51" s="1738"/>
      <c r="BC51" s="1738"/>
      <c r="BD51" s="1738"/>
      <c r="BE51" s="1738"/>
      <c r="BF51" s="1738"/>
      <c r="BG51" s="1738"/>
      <c r="BH51" s="1738"/>
      <c r="BI51" s="1738"/>
      <c r="BJ51" s="1738"/>
      <c r="BK51" s="1738"/>
      <c r="BL51" s="1738"/>
      <c r="BM51" s="1738"/>
      <c r="BN51" s="1738"/>
      <c r="BO51" s="1738"/>
      <c r="BP51" s="1738"/>
      <c r="BQ51" s="1738"/>
      <c r="BR51" s="1738"/>
      <c r="BS51" s="1738"/>
      <c r="BT51" s="1738"/>
      <c r="BU51" s="1738"/>
      <c r="BV51" s="1738"/>
      <c r="BW51" s="1738"/>
      <c r="BX51" s="1738"/>
      <c r="BY51" s="1738"/>
      <c r="BZ51" s="1738"/>
      <c r="CA51" s="1738"/>
      <c r="CB51" s="1738"/>
      <c r="CC51" s="1738"/>
      <c r="CD51" s="1815"/>
      <c r="CH51" s="1738"/>
      <c r="CI51" s="1738"/>
      <c r="CJ51" s="1738"/>
      <c r="CK51" s="1738"/>
    </row>
    <row r="52" spans="2:126" s="17" customFormat="1" ht="30" customHeight="1">
      <c r="B52" s="1824"/>
      <c r="C52" s="1738"/>
      <c r="D52" s="1738"/>
      <c r="E52" s="1738"/>
      <c r="F52" s="1738"/>
      <c r="G52" s="1738"/>
      <c r="H52" s="1738"/>
      <c r="I52" s="1738"/>
      <c r="J52" s="1738"/>
      <c r="K52" s="1738"/>
      <c r="L52" s="1738"/>
      <c r="M52" s="1738"/>
      <c r="N52" s="1738"/>
      <c r="O52" s="1738"/>
      <c r="P52" s="1738"/>
      <c r="Q52" s="1738"/>
      <c r="R52" s="1738"/>
      <c r="S52" s="1738"/>
      <c r="T52" s="1738"/>
      <c r="U52" s="1738"/>
      <c r="V52" s="1738"/>
      <c r="W52" s="1738"/>
      <c r="X52" s="1738"/>
      <c r="Y52" s="1738"/>
      <c r="Z52" s="1738"/>
      <c r="AA52" s="1738"/>
      <c r="AB52" s="1738"/>
      <c r="AC52" s="1738"/>
      <c r="AD52" s="1738"/>
      <c r="AE52" s="1738"/>
      <c r="AF52" s="1738"/>
      <c r="AG52" s="1738"/>
      <c r="AH52" s="1738"/>
      <c r="AI52" s="1738"/>
      <c r="AJ52" s="1738"/>
      <c r="AK52" s="1738"/>
      <c r="AL52" s="1738"/>
      <c r="AM52" s="1738"/>
      <c r="AN52" s="1738"/>
      <c r="AO52" s="1738"/>
      <c r="AP52" s="1738"/>
      <c r="AQ52" s="1738"/>
      <c r="AR52" s="1738"/>
      <c r="AS52" s="1738"/>
      <c r="AT52" s="1738"/>
      <c r="AU52" s="1738"/>
      <c r="AV52" s="1738"/>
      <c r="AW52" s="1738"/>
      <c r="AX52" s="1738"/>
      <c r="AY52" s="1738"/>
      <c r="AZ52" s="1738"/>
      <c r="BA52" s="1738"/>
      <c r="BB52" s="1738"/>
      <c r="BC52" s="1738"/>
      <c r="BD52" s="1738"/>
      <c r="BE52" s="1738"/>
      <c r="BF52" s="1738"/>
      <c r="BG52" s="1738"/>
      <c r="BH52" s="1738"/>
      <c r="BI52" s="1738"/>
      <c r="BJ52" s="1738"/>
      <c r="BK52" s="1738"/>
      <c r="BL52" s="1738"/>
      <c r="BM52" s="1738"/>
      <c r="BN52" s="1738"/>
      <c r="BO52" s="1738"/>
      <c r="BP52" s="1738"/>
      <c r="BQ52" s="1738"/>
      <c r="BR52" s="1738"/>
      <c r="BS52" s="1738"/>
      <c r="BT52" s="1738"/>
      <c r="BU52" s="1738"/>
      <c r="BV52" s="1738"/>
      <c r="BW52" s="1738"/>
      <c r="BX52" s="1738"/>
      <c r="BY52" s="1738"/>
      <c r="BZ52" s="1738"/>
      <c r="CA52" s="1738"/>
      <c r="CB52" s="1738"/>
      <c r="CC52" s="1738"/>
      <c r="CD52" s="1815"/>
      <c r="CH52" s="1738"/>
      <c r="CI52" s="1738"/>
      <c r="CJ52" s="1738"/>
      <c r="CK52" s="1738"/>
    </row>
    <row r="53" spans="2:126" s="17" customFormat="1" ht="30" customHeight="1">
      <c r="B53" s="481"/>
      <c r="C53" s="1738"/>
      <c r="D53" s="1738"/>
      <c r="E53" s="1738"/>
      <c r="F53" s="1738"/>
      <c r="G53" s="1738"/>
      <c r="H53" s="1738"/>
      <c r="I53" s="1738"/>
      <c r="J53" s="1738"/>
      <c r="K53" s="1738"/>
      <c r="L53" s="1738"/>
      <c r="M53" s="1738"/>
      <c r="N53" s="1738"/>
      <c r="O53" s="1738"/>
      <c r="P53" s="1738"/>
      <c r="Q53" s="1738"/>
      <c r="R53" s="1738"/>
      <c r="S53" s="1738"/>
      <c r="T53" s="1738"/>
      <c r="U53" s="1738"/>
      <c r="V53" s="1738"/>
      <c r="W53" s="1738"/>
      <c r="X53" s="1738"/>
      <c r="Y53" s="1738"/>
      <c r="Z53" s="1738"/>
      <c r="AA53" s="1738"/>
      <c r="AB53" s="1738"/>
      <c r="AC53" s="1738"/>
      <c r="AD53" s="1738"/>
      <c r="AE53" s="1738"/>
      <c r="AF53" s="1738"/>
      <c r="AG53" s="1738"/>
      <c r="AH53" s="1738"/>
      <c r="AI53" s="1738"/>
      <c r="AJ53" s="1738"/>
      <c r="AK53" s="1738"/>
      <c r="AL53" s="1738"/>
      <c r="AM53" s="1738"/>
      <c r="AN53" s="1738"/>
      <c r="AO53" s="1738"/>
      <c r="AP53" s="1738"/>
      <c r="AQ53" s="1738"/>
      <c r="AR53" s="1738"/>
      <c r="AS53" s="1738"/>
      <c r="AT53" s="1738"/>
      <c r="AU53" s="1738"/>
      <c r="AV53" s="1738"/>
      <c r="AW53" s="1738"/>
      <c r="AX53" s="1738"/>
      <c r="AY53" s="1738"/>
      <c r="AZ53" s="1738"/>
      <c r="BA53" s="1738"/>
      <c r="BB53" s="1738"/>
      <c r="BC53" s="1738"/>
      <c r="BD53" s="1738"/>
      <c r="BE53" s="1738"/>
      <c r="BF53" s="1738"/>
      <c r="BG53" s="1738"/>
      <c r="BH53" s="1738"/>
      <c r="BI53" s="1738"/>
      <c r="BJ53" s="1738"/>
      <c r="BK53" s="1738"/>
      <c r="BL53" s="1738"/>
      <c r="BM53" s="1738"/>
      <c r="BN53" s="1738"/>
      <c r="BO53" s="1738"/>
      <c r="BP53" s="1738"/>
      <c r="BQ53" s="1738"/>
      <c r="BR53" s="1738"/>
      <c r="BS53" s="1738"/>
      <c r="BT53" s="1738"/>
      <c r="BU53" s="1738"/>
      <c r="BV53" s="1738"/>
      <c r="BW53" s="1738"/>
      <c r="BX53" s="1738"/>
      <c r="BY53" s="1738"/>
      <c r="BZ53" s="1738"/>
      <c r="CA53" s="1738"/>
      <c r="CB53" s="1738"/>
      <c r="CC53" s="1738"/>
      <c r="CD53" s="1815"/>
      <c r="CH53" s="1738"/>
      <c r="CI53" s="1738"/>
      <c r="CJ53" s="1738"/>
      <c r="CK53" s="1738"/>
    </row>
    <row r="54" spans="2:126" s="17" customFormat="1" ht="39.9" customHeight="1">
      <c r="B54" s="1766"/>
      <c r="C54" s="1738"/>
      <c r="D54" s="1738"/>
      <c r="E54" s="1738"/>
      <c r="F54" s="1738"/>
      <c r="G54" s="1738"/>
      <c r="H54" s="1738"/>
      <c r="I54" s="1738"/>
      <c r="J54" s="1738"/>
      <c r="K54" s="1738"/>
      <c r="L54" s="1738"/>
      <c r="M54" s="1738"/>
      <c r="N54" s="1738"/>
      <c r="O54" s="1738"/>
      <c r="P54" s="1738"/>
      <c r="Q54" s="1738"/>
      <c r="R54" s="1738"/>
      <c r="S54" s="1738"/>
      <c r="T54" s="1738"/>
      <c r="U54" s="1738"/>
      <c r="V54" s="1738"/>
      <c r="W54" s="1738"/>
      <c r="X54" s="1738"/>
      <c r="Y54" s="1738"/>
      <c r="Z54" s="1738"/>
      <c r="AA54" s="1738"/>
      <c r="AB54" s="1738"/>
      <c r="AC54" s="1738"/>
      <c r="AD54" s="1738"/>
      <c r="AE54" s="1738"/>
      <c r="AF54" s="1738"/>
      <c r="AG54" s="1738"/>
      <c r="AH54" s="1738"/>
      <c r="AI54" s="1738"/>
      <c r="AJ54" s="1738"/>
      <c r="AK54" s="1738"/>
      <c r="AL54" s="1738"/>
      <c r="AM54" s="1738"/>
      <c r="AN54" s="1738"/>
      <c r="AO54" s="1738"/>
      <c r="AP54" s="1738"/>
      <c r="AQ54" s="1738"/>
      <c r="AR54" s="1738"/>
      <c r="AS54" s="1738"/>
      <c r="AT54" s="1738"/>
      <c r="AU54" s="1738"/>
      <c r="AV54" s="1738"/>
      <c r="AW54" s="1738"/>
      <c r="AX54" s="1738"/>
      <c r="AY54" s="1738"/>
      <c r="AZ54" s="1738"/>
      <c r="BA54" s="1738"/>
      <c r="BB54" s="1738"/>
      <c r="BC54" s="1738"/>
      <c r="BD54" s="1738"/>
      <c r="BE54" s="1738"/>
      <c r="BF54" s="1738"/>
      <c r="BG54" s="1738"/>
      <c r="BH54" s="1738"/>
      <c r="BI54" s="1738"/>
      <c r="BJ54" s="1738"/>
      <c r="BK54" s="1738"/>
      <c r="BL54" s="1738"/>
      <c r="BM54" s="1738"/>
      <c r="BN54" s="1738"/>
      <c r="BO54" s="1738"/>
      <c r="BP54" s="1738"/>
      <c r="BQ54" s="1738"/>
      <c r="BR54" s="1738"/>
      <c r="BS54" s="1738"/>
      <c r="BT54" s="1738"/>
      <c r="BU54" s="1738"/>
      <c r="BV54" s="1738"/>
      <c r="BW54" s="1738"/>
      <c r="BX54" s="1738"/>
      <c r="BY54" s="1738"/>
      <c r="BZ54" s="1738"/>
      <c r="CA54" s="1738"/>
      <c r="CB54" s="1738"/>
      <c r="CC54" s="1738"/>
      <c r="CD54" s="1815"/>
      <c r="CH54" s="1738"/>
      <c r="CI54" s="1738"/>
      <c r="CJ54" s="1738"/>
      <c r="CK54" s="1738"/>
      <c r="CL54" s="1738"/>
      <c r="CM54" s="1738"/>
      <c r="CN54" s="1738"/>
      <c r="CO54" s="1738"/>
      <c r="CP54" s="1738"/>
      <c r="CQ54" s="1738"/>
      <c r="CR54" s="1738"/>
      <c r="CS54" s="1738"/>
      <c r="CT54" s="1738"/>
      <c r="CU54" s="1738"/>
      <c r="CV54" s="1738"/>
      <c r="CW54" s="1738"/>
      <c r="CX54" s="1738"/>
      <c r="CY54" s="1738"/>
      <c r="CZ54" s="1738"/>
      <c r="DA54" s="1738"/>
      <c r="DB54" s="1738"/>
      <c r="DC54" s="1738"/>
      <c r="DD54" s="1738"/>
      <c r="DE54" s="1738"/>
      <c r="DF54" s="1738"/>
      <c r="DG54" s="1738"/>
      <c r="DH54" s="1738"/>
      <c r="DI54" s="1738"/>
      <c r="DJ54" s="1738"/>
      <c r="DK54" s="1738"/>
      <c r="DL54" s="1738"/>
      <c r="DM54" s="1738"/>
      <c r="DN54" s="1738"/>
      <c r="DO54" s="1738"/>
      <c r="DP54" s="1738"/>
      <c r="DQ54" s="1738"/>
      <c r="DR54" s="1738"/>
      <c r="DS54" s="1738"/>
      <c r="DT54" s="1738"/>
      <c r="DU54" s="1738"/>
      <c r="DV54" s="1738"/>
    </row>
    <row r="55" spans="2:126" s="17" customFormat="1" ht="39.9" customHeight="1">
      <c r="B55" s="1800"/>
      <c r="C55" s="1738"/>
      <c r="D55" s="1738"/>
      <c r="E55" s="1738"/>
      <c r="F55" s="1738"/>
      <c r="G55" s="1738"/>
      <c r="H55" s="1738"/>
      <c r="I55" s="1738"/>
      <c r="J55" s="1738"/>
      <c r="K55" s="1738"/>
      <c r="L55" s="1738"/>
      <c r="M55" s="1738"/>
      <c r="N55" s="1738"/>
      <c r="O55" s="1738"/>
      <c r="P55" s="1738"/>
      <c r="Q55" s="1738"/>
      <c r="R55" s="1738"/>
      <c r="S55" s="1738"/>
      <c r="T55" s="1738"/>
      <c r="U55" s="1738"/>
      <c r="V55" s="1738"/>
      <c r="W55" s="1738"/>
      <c r="X55" s="1738"/>
      <c r="Y55" s="1738"/>
      <c r="Z55" s="1738"/>
      <c r="AA55" s="1738"/>
      <c r="AB55" s="1738"/>
      <c r="AC55" s="1738"/>
      <c r="AD55" s="1738"/>
      <c r="AE55" s="1738"/>
      <c r="AF55" s="1738"/>
      <c r="AG55" s="1738"/>
      <c r="AH55" s="1738"/>
      <c r="AI55" s="1738"/>
      <c r="AJ55" s="1738"/>
      <c r="AK55" s="1738"/>
      <c r="AL55" s="1738"/>
      <c r="AM55" s="1738"/>
      <c r="AN55" s="1738"/>
      <c r="AO55" s="1738"/>
      <c r="AP55" s="1738"/>
      <c r="AQ55" s="1738"/>
      <c r="AR55" s="1738"/>
      <c r="AS55" s="1738"/>
      <c r="AT55" s="1738"/>
      <c r="AU55" s="1738"/>
      <c r="AV55" s="1738"/>
      <c r="AW55" s="1738"/>
      <c r="AX55" s="1738"/>
      <c r="AY55" s="1738"/>
      <c r="AZ55" s="1738"/>
      <c r="BA55" s="1738"/>
      <c r="BB55" s="1738"/>
      <c r="BC55" s="1738"/>
      <c r="BD55" s="1738"/>
      <c r="BE55" s="1738"/>
      <c r="BF55" s="1738"/>
      <c r="BG55" s="1738"/>
      <c r="BH55" s="1738"/>
      <c r="BI55" s="1738"/>
      <c r="BJ55" s="1738"/>
      <c r="BK55" s="1738"/>
      <c r="BL55" s="1738"/>
      <c r="BM55" s="1738"/>
      <c r="BN55" s="1738"/>
      <c r="BO55" s="1738"/>
      <c r="BP55" s="1738"/>
      <c r="BQ55" s="1738"/>
      <c r="BR55" s="1738"/>
      <c r="BS55" s="1738"/>
      <c r="BT55" s="1738"/>
      <c r="BU55" s="1738"/>
      <c r="BV55" s="1738"/>
      <c r="BW55" s="1738"/>
      <c r="BX55" s="1738"/>
      <c r="BY55" s="1738"/>
      <c r="BZ55" s="1738"/>
      <c r="CA55" s="1738"/>
      <c r="CB55" s="1738"/>
      <c r="CC55" s="1738"/>
      <c r="CD55" s="1815"/>
      <c r="CH55" s="1738"/>
      <c r="CI55" s="1738"/>
      <c r="CJ55" s="1738"/>
      <c r="CK55" s="1738"/>
      <c r="CL55" s="1738"/>
      <c r="CM55" s="1738"/>
      <c r="CN55" s="1738"/>
      <c r="CO55" s="1738"/>
      <c r="CP55" s="1738"/>
      <c r="CQ55" s="1738"/>
      <c r="CR55" s="1738"/>
      <c r="CS55" s="1738"/>
      <c r="CT55" s="1738"/>
      <c r="CU55" s="1738"/>
      <c r="CV55" s="1738"/>
      <c r="CW55" s="1738"/>
      <c r="CX55" s="1738"/>
      <c r="CY55" s="1738"/>
      <c r="CZ55" s="1738"/>
      <c r="DA55" s="1738"/>
      <c r="DB55" s="1738"/>
      <c r="DC55" s="1738"/>
      <c r="DD55" s="1738"/>
      <c r="DE55" s="1738"/>
      <c r="DF55" s="1738"/>
      <c r="DG55" s="1738"/>
      <c r="DH55" s="1738"/>
      <c r="DI55" s="1738"/>
      <c r="DJ55" s="1738"/>
      <c r="DK55" s="1738"/>
      <c r="DL55" s="1738"/>
      <c r="DM55" s="1738"/>
      <c r="DN55" s="1738"/>
      <c r="DO55" s="1738"/>
      <c r="DP55" s="1738"/>
      <c r="DQ55" s="1738"/>
      <c r="DR55" s="1738"/>
      <c r="DS55" s="1738"/>
      <c r="DT55" s="1738"/>
      <c r="DU55" s="1738"/>
      <c r="DV55" s="1738"/>
    </row>
    <row r="56" spans="2:126" s="17" customFormat="1" ht="30" customHeight="1">
      <c r="B56" s="1800"/>
      <c r="C56" s="1738"/>
      <c r="D56" s="1738"/>
      <c r="E56" s="1738"/>
      <c r="F56" s="1738"/>
      <c r="G56" s="1738"/>
      <c r="H56" s="1738"/>
      <c r="I56" s="1738"/>
      <c r="J56" s="1738"/>
      <c r="K56" s="1738"/>
      <c r="L56" s="1738"/>
      <c r="M56" s="1738"/>
      <c r="N56" s="1738"/>
      <c r="O56" s="1738"/>
      <c r="P56" s="1738"/>
      <c r="Q56" s="1738"/>
      <c r="R56" s="1738"/>
      <c r="S56" s="1738"/>
      <c r="T56" s="1738"/>
      <c r="U56" s="1738"/>
      <c r="V56" s="1738"/>
      <c r="W56" s="1738"/>
      <c r="X56" s="1738"/>
      <c r="Y56" s="1738"/>
      <c r="Z56" s="1738"/>
      <c r="AA56" s="1738"/>
      <c r="AB56" s="1738"/>
      <c r="AC56" s="1738"/>
      <c r="AD56" s="1738"/>
      <c r="AE56" s="1738"/>
      <c r="AF56" s="1738"/>
      <c r="AG56" s="1738"/>
      <c r="AH56" s="1738"/>
      <c r="AI56" s="1738"/>
      <c r="AJ56" s="1738"/>
      <c r="AK56" s="1738"/>
      <c r="AL56" s="1738"/>
      <c r="AM56" s="1738"/>
      <c r="AN56" s="1738"/>
      <c r="AO56" s="1738"/>
      <c r="AP56" s="1738"/>
      <c r="AQ56" s="1738"/>
      <c r="AR56" s="1738"/>
      <c r="AS56" s="1738"/>
      <c r="AT56" s="1738"/>
      <c r="AU56" s="1738"/>
      <c r="AV56" s="1738"/>
      <c r="AW56" s="1738"/>
      <c r="AX56" s="1738"/>
      <c r="AY56" s="1738"/>
      <c r="AZ56" s="1738"/>
      <c r="BA56" s="1738"/>
      <c r="BB56" s="1738"/>
      <c r="BC56" s="1738"/>
      <c r="BD56" s="1738"/>
      <c r="BE56" s="1738"/>
      <c r="BF56" s="1738"/>
      <c r="BG56" s="1738"/>
      <c r="BH56" s="1738"/>
      <c r="BI56" s="1738"/>
      <c r="BJ56" s="1738"/>
      <c r="BK56" s="1738"/>
      <c r="BL56" s="1738"/>
      <c r="BM56" s="1738"/>
      <c r="BN56" s="1738"/>
      <c r="BO56" s="1738"/>
      <c r="BP56" s="1738"/>
      <c r="BQ56" s="1738"/>
      <c r="BR56" s="1738"/>
      <c r="BS56" s="1738"/>
      <c r="BT56" s="1738"/>
      <c r="BU56" s="1738"/>
      <c r="BV56" s="1738"/>
      <c r="BW56" s="1738"/>
      <c r="BX56" s="1738"/>
      <c r="BY56" s="1738"/>
      <c r="BZ56" s="1738"/>
      <c r="CA56" s="1738"/>
      <c r="CB56" s="1738"/>
      <c r="CC56" s="1738"/>
      <c r="CD56" s="1815"/>
      <c r="CH56" s="1738"/>
      <c r="CI56" s="1738"/>
      <c r="CJ56" s="1738"/>
      <c r="CK56" s="1738"/>
      <c r="CL56" s="1738"/>
      <c r="CM56" s="1738"/>
      <c r="CN56" s="1738"/>
      <c r="CO56" s="1738"/>
      <c r="CP56" s="1738"/>
      <c r="CQ56" s="1738"/>
      <c r="CR56" s="1738"/>
      <c r="CS56" s="1738"/>
      <c r="CT56" s="1738"/>
      <c r="CU56" s="1738"/>
      <c r="CV56" s="1738"/>
      <c r="CW56" s="1738"/>
      <c r="CX56" s="1738"/>
      <c r="CY56" s="1738"/>
      <c r="CZ56" s="1738"/>
      <c r="DA56" s="1738"/>
      <c r="DB56" s="1738"/>
      <c r="DC56" s="1738"/>
      <c r="DD56" s="1738"/>
      <c r="DE56" s="1738"/>
      <c r="DF56" s="1738"/>
      <c r="DG56" s="1738"/>
      <c r="DH56" s="1738"/>
      <c r="DI56" s="1738"/>
      <c r="DJ56" s="1738"/>
      <c r="DK56" s="1738"/>
      <c r="DL56" s="1738"/>
      <c r="DM56" s="1738"/>
      <c r="DN56" s="1738"/>
      <c r="DO56" s="1738"/>
      <c r="DP56" s="1738"/>
      <c r="DQ56" s="1738"/>
      <c r="DR56" s="1738"/>
      <c r="DS56" s="1738"/>
      <c r="DT56" s="1738"/>
      <c r="DU56" s="1738"/>
      <c r="DV56" s="1738"/>
    </row>
    <row r="57" spans="2:126" s="17" customFormat="1" ht="30" customHeight="1">
      <c r="B57" s="1800"/>
      <c r="C57" s="1738"/>
      <c r="D57" s="1738"/>
      <c r="E57" s="1738"/>
      <c r="F57" s="1738"/>
      <c r="G57" s="1738"/>
      <c r="H57" s="1738"/>
      <c r="I57" s="1738"/>
      <c r="J57" s="1738"/>
      <c r="K57" s="1738"/>
      <c r="L57" s="1738"/>
      <c r="M57" s="1738"/>
      <c r="N57" s="1738"/>
      <c r="O57" s="1738"/>
      <c r="P57" s="1738"/>
      <c r="Q57" s="1738"/>
      <c r="R57" s="1738"/>
      <c r="S57" s="1738"/>
      <c r="T57" s="1738"/>
      <c r="U57" s="1738"/>
      <c r="V57" s="1738"/>
      <c r="W57" s="1738"/>
      <c r="X57" s="1738"/>
      <c r="Y57" s="1738"/>
      <c r="Z57" s="1738"/>
      <c r="AA57" s="1738"/>
      <c r="AB57" s="1738"/>
      <c r="AC57" s="1738"/>
      <c r="AD57" s="1738"/>
      <c r="AE57" s="1738"/>
      <c r="AF57" s="1738"/>
      <c r="AG57" s="1738"/>
      <c r="AH57" s="1738"/>
      <c r="AI57" s="1738"/>
      <c r="AJ57" s="1738"/>
      <c r="AK57" s="1738"/>
      <c r="AL57" s="1738"/>
      <c r="AM57" s="1738"/>
      <c r="AN57" s="1738"/>
      <c r="AO57" s="1738"/>
      <c r="AP57" s="1738"/>
      <c r="AQ57" s="1738"/>
      <c r="AR57" s="1738"/>
      <c r="AS57" s="1738"/>
      <c r="AT57" s="1738"/>
      <c r="AU57" s="1738"/>
      <c r="AV57" s="1738"/>
      <c r="AW57" s="1738"/>
      <c r="AX57" s="1738"/>
      <c r="AY57" s="1738"/>
      <c r="AZ57" s="1738"/>
      <c r="BA57" s="1738"/>
      <c r="BB57" s="1738"/>
      <c r="BC57" s="1738"/>
      <c r="BD57" s="1738"/>
      <c r="BE57" s="1738"/>
      <c r="BF57" s="1738"/>
      <c r="BG57" s="1738"/>
      <c r="BH57" s="1738"/>
      <c r="BI57" s="1738"/>
      <c r="BJ57" s="1738"/>
      <c r="BK57" s="1738"/>
      <c r="BL57" s="1738"/>
      <c r="BM57" s="1738"/>
      <c r="BN57" s="1738"/>
      <c r="BO57" s="1738"/>
      <c r="BP57" s="1738"/>
      <c r="BQ57" s="1738"/>
      <c r="BR57" s="1738"/>
      <c r="BS57" s="1738"/>
      <c r="BT57" s="1738"/>
      <c r="BU57" s="1738"/>
      <c r="BV57" s="1738"/>
      <c r="BW57" s="1738"/>
      <c r="BX57" s="1738"/>
      <c r="BY57" s="1738"/>
      <c r="BZ57" s="1738"/>
      <c r="CA57" s="1738"/>
      <c r="CB57" s="1738"/>
      <c r="CC57" s="1738"/>
      <c r="CD57" s="1815"/>
      <c r="CH57" s="1738"/>
      <c r="CI57" s="1738"/>
      <c r="CJ57" s="1738"/>
      <c r="CK57" s="1738"/>
      <c r="CL57" s="1738"/>
      <c r="CM57" s="1738"/>
      <c r="CN57" s="1738"/>
      <c r="CO57" s="1738"/>
      <c r="CP57" s="1738"/>
      <c r="CQ57" s="1738"/>
      <c r="CR57" s="1738"/>
      <c r="CS57" s="1738"/>
      <c r="CT57" s="1738"/>
      <c r="CU57" s="1738"/>
      <c r="CV57" s="1738"/>
      <c r="CW57" s="1738"/>
      <c r="CX57" s="1738"/>
      <c r="CY57" s="1738"/>
      <c r="CZ57" s="1738"/>
      <c r="DA57" s="1738"/>
      <c r="DB57" s="1738"/>
      <c r="DC57" s="1738"/>
      <c r="DD57" s="1738"/>
      <c r="DE57" s="1738"/>
      <c r="DF57" s="1738"/>
      <c r="DG57" s="1738"/>
      <c r="DH57" s="1738"/>
      <c r="DI57" s="1738"/>
      <c r="DJ57" s="1738"/>
      <c r="DK57" s="1738"/>
      <c r="DL57" s="1738"/>
      <c r="DM57" s="1738"/>
      <c r="DN57" s="1738"/>
      <c r="DO57" s="1738"/>
      <c r="DP57" s="1738"/>
      <c r="DQ57" s="1738"/>
      <c r="DR57" s="1738"/>
      <c r="DS57" s="1738"/>
      <c r="DT57" s="1738"/>
      <c r="DU57" s="1738"/>
      <c r="DV57" s="1738"/>
    </row>
    <row r="58" spans="2:126" s="17" customFormat="1" ht="39.9" customHeight="1">
      <c r="B58" s="1800"/>
      <c r="C58" s="1738"/>
      <c r="D58" s="1738"/>
      <c r="E58" s="1738"/>
      <c r="F58" s="1738"/>
      <c r="G58" s="1738"/>
      <c r="H58" s="1738"/>
      <c r="I58" s="1738"/>
      <c r="J58" s="1738"/>
      <c r="K58" s="1738"/>
      <c r="L58" s="1738"/>
      <c r="M58" s="1738"/>
      <c r="N58" s="1738"/>
      <c r="O58" s="1738"/>
      <c r="P58" s="1738"/>
      <c r="Q58" s="1738"/>
      <c r="R58" s="1738"/>
      <c r="S58" s="1738"/>
      <c r="T58" s="1738"/>
      <c r="U58" s="1738"/>
      <c r="V58" s="1738"/>
      <c r="W58" s="1738"/>
      <c r="X58" s="1738"/>
      <c r="Y58" s="1738"/>
      <c r="Z58" s="1738"/>
      <c r="AA58" s="1738"/>
      <c r="AB58" s="1738"/>
      <c r="AC58" s="1738"/>
      <c r="AD58" s="1738"/>
      <c r="AE58" s="1738"/>
      <c r="AF58" s="1738"/>
      <c r="AG58" s="1738"/>
      <c r="AH58" s="1738"/>
      <c r="AI58" s="1738"/>
      <c r="AJ58" s="1738"/>
      <c r="AK58" s="1738"/>
      <c r="AL58" s="1738"/>
      <c r="AM58" s="1738"/>
      <c r="AN58" s="1738"/>
      <c r="AO58" s="1738"/>
      <c r="AP58" s="1738"/>
      <c r="AQ58" s="1738"/>
      <c r="AR58" s="1738"/>
      <c r="AS58" s="1738"/>
      <c r="AT58" s="1738"/>
      <c r="AU58" s="1738"/>
      <c r="AV58" s="1738"/>
      <c r="AW58" s="1738"/>
      <c r="AX58" s="1738"/>
      <c r="AY58" s="1738"/>
      <c r="AZ58" s="1738"/>
      <c r="BA58" s="1738"/>
      <c r="BB58" s="1738"/>
      <c r="BC58" s="1738"/>
      <c r="BD58" s="1738"/>
      <c r="BE58" s="1738"/>
      <c r="BF58" s="1738"/>
      <c r="BG58" s="1738"/>
      <c r="BH58" s="1738"/>
      <c r="BI58" s="1738"/>
      <c r="BJ58" s="1738"/>
      <c r="BK58" s="1738"/>
      <c r="BL58" s="1738"/>
      <c r="BM58" s="1738"/>
      <c r="BN58" s="1738"/>
      <c r="BO58" s="1738"/>
      <c r="BP58" s="1738"/>
      <c r="BQ58" s="1738"/>
      <c r="BR58" s="1738"/>
      <c r="BS58" s="1738"/>
      <c r="BT58" s="1738"/>
      <c r="BU58" s="1738"/>
      <c r="BV58" s="1738"/>
      <c r="BW58" s="1738"/>
      <c r="BX58" s="1738"/>
      <c r="BY58" s="1738"/>
      <c r="BZ58" s="1738"/>
      <c r="CA58" s="1738"/>
      <c r="CB58" s="1738"/>
      <c r="CC58" s="1738"/>
      <c r="CD58" s="1767"/>
      <c r="CH58" s="1738"/>
      <c r="CI58" s="1738"/>
      <c r="CJ58" s="1738"/>
      <c r="CK58" s="1738"/>
      <c r="CL58" s="1738"/>
      <c r="CM58" s="1738"/>
      <c r="CN58" s="1738"/>
      <c r="CO58" s="1738"/>
      <c r="CP58" s="1738"/>
      <c r="CQ58" s="1738"/>
      <c r="CR58" s="1738"/>
      <c r="CS58" s="1738"/>
      <c r="CT58" s="1738"/>
      <c r="CU58" s="1738"/>
      <c r="CV58" s="1738"/>
      <c r="CW58" s="1738"/>
      <c r="CX58" s="1738"/>
      <c r="CY58" s="1738"/>
      <c r="CZ58" s="1738"/>
      <c r="DA58" s="1738"/>
      <c r="DB58" s="1738"/>
      <c r="DC58" s="1738"/>
      <c r="DD58" s="1738"/>
      <c r="DE58" s="1738"/>
      <c r="DF58" s="1738"/>
      <c r="DG58" s="1738"/>
      <c r="DH58" s="1738"/>
      <c r="DI58" s="1738"/>
      <c r="DJ58" s="1738"/>
      <c r="DK58" s="1738"/>
      <c r="DL58" s="1738"/>
      <c r="DM58" s="1738"/>
      <c r="DN58" s="1738"/>
      <c r="DO58" s="1738"/>
      <c r="DP58" s="1738"/>
      <c r="DQ58" s="1738"/>
      <c r="DR58" s="1738"/>
      <c r="DS58" s="1738"/>
      <c r="DT58" s="1738"/>
      <c r="DU58" s="1738"/>
      <c r="DV58" s="1738"/>
    </row>
    <row r="59" spans="2:126" s="17" customFormat="1" ht="39.9" customHeight="1">
      <c r="B59" s="1800"/>
      <c r="C59" s="1738"/>
      <c r="D59" s="1738"/>
      <c r="E59" s="1738"/>
      <c r="F59" s="1738"/>
      <c r="G59" s="1738"/>
      <c r="H59" s="1738"/>
      <c r="I59" s="1738"/>
      <c r="J59" s="1738"/>
      <c r="K59" s="1738"/>
      <c r="L59" s="1738"/>
      <c r="M59" s="1738"/>
      <c r="N59" s="1738"/>
      <c r="O59" s="1738"/>
      <c r="P59" s="1738"/>
      <c r="Q59" s="1738"/>
      <c r="R59" s="1738"/>
      <c r="S59" s="1738"/>
      <c r="T59" s="1738"/>
      <c r="U59" s="1738"/>
      <c r="V59" s="1738"/>
      <c r="W59" s="1738"/>
      <c r="X59" s="1738"/>
      <c r="Y59" s="1738"/>
      <c r="Z59" s="1738"/>
      <c r="AA59" s="1738"/>
      <c r="AB59" s="1738"/>
      <c r="AC59" s="1738"/>
      <c r="AD59" s="1738"/>
      <c r="AE59" s="1738"/>
      <c r="AF59" s="1738"/>
      <c r="AG59" s="1738"/>
      <c r="AH59" s="1738"/>
      <c r="AI59" s="1738"/>
      <c r="AJ59" s="1738"/>
      <c r="AK59" s="1738"/>
      <c r="AL59" s="1738"/>
      <c r="AM59" s="1738"/>
      <c r="AN59" s="1738"/>
      <c r="AO59" s="1738"/>
      <c r="AP59" s="1738"/>
      <c r="AQ59" s="1738"/>
      <c r="AR59" s="1738"/>
      <c r="AS59" s="1738"/>
      <c r="AT59" s="1738"/>
      <c r="AU59" s="1738"/>
      <c r="AV59" s="1738"/>
      <c r="AW59" s="1738"/>
      <c r="AX59" s="1738"/>
      <c r="AY59" s="1738"/>
      <c r="AZ59" s="1738"/>
      <c r="BA59" s="1738"/>
      <c r="BB59" s="1738"/>
      <c r="BC59" s="1738"/>
      <c r="BD59" s="1738"/>
      <c r="BE59" s="1738"/>
      <c r="BF59" s="1738"/>
      <c r="BG59" s="1738"/>
      <c r="BH59" s="1738"/>
      <c r="BI59" s="1738"/>
      <c r="BJ59" s="1738"/>
      <c r="BK59" s="1738"/>
      <c r="BL59" s="1738"/>
      <c r="BM59" s="1738"/>
      <c r="BN59" s="1738"/>
      <c r="BO59" s="1738"/>
      <c r="BP59" s="1738"/>
      <c r="BQ59" s="1738"/>
      <c r="BR59" s="1738"/>
      <c r="BS59" s="1738"/>
      <c r="BT59" s="1738"/>
      <c r="BU59" s="1738"/>
      <c r="BV59" s="1738"/>
      <c r="BW59" s="1738"/>
      <c r="BX59" s="1738"/>
      <c r="BY59" s="1738"/>
      <c r="BZ59" s="1738"/>
      <c r="CA59" s="1738"/>
      <c r="CB59" s="1738"/>
      <c r="CC59" s="1738"/>
      <c r="CD59" s="1767"/>
      <c r="CH59" s="1738"/>
      <c r="CI59" s="1738"/>
      <c r="CJ59" s="1738"/>
      <c r="CK59" s="1738"/>
      <c r="CL59" s="1738"/>
      <c r="CM59" s="1738"/>
      <c r="CN59" s="1738"/>
      <c r="CO59" s="1738"/>
      <c r="CP59" s="1738"/>
      <c r="CQ59" s="1738"/>
      <c r="CR59" s="1738"/>
      <c r="CS59" s="1738"/>
      <c r="CT59" s="1738"/>
      <c r="CU59" s="1738"/>
      <c r="CV59" s="1738"/>
      <c r="CW59" s="1738"/>
      <c r="CX59" s="1738"/>
      <c r="CY59" s="1738"/>
      <c r="CZ59" s="1738"/>
      <c r="DA59" s="1738"/>
      <c r="DB59" s="1738"/>
      <c r="DC59" s="1738"/>
      <c r="DD59" s="1738"/>
      <c r="DE59" s="1738"/>
      <c r="DF59" s="1738"/>
      <c r="DG59" s="1738"/>
      <c r="DH59" s="1738"/>
      <c r="DI59" s="1738"/>
      <c r="DJ59" s="1738"/>
      <c r="DK59" s="1738"/>
      <c r="DL59" s="1738"/>
      <c r="DM59" s="1738"/>
      <c r="DN59" s="1738"/>
      <c r="DO59" s="1738"/>
      <c r="DP59" s="1738"/>
      <c r="DQ59" s="1738"/>
      <c r="DR59" s="1738"/>
      <c r="DS59" s="1738"/>
      <c r="DT59" s="1738"/>
      <c r="DU59" s="1738"/>
      <c r="DV59" s="1738"/>
    </row>
    <row r="60" spans="2:126" s="17" customFormat="1" ht="30" customHeight="1">
      <c r="B60" s="1824"/>
      <c r="C60" s="1738"/>
      <c r="D60" s="1738"/>
      <c r="E60" s="1738"/>
      <c r="F60" s="1738"/>
      <c r="G60" s="1738"/>
      <c r="H60" s="1738"/>
      <c r="I60" s="1738"/>
      <c r="J60" s="1738"/>
      <c r="K60" s="1738"/>
      <c r="L60" s="1738"/>
      <c r="M60" s="1738"/>
      <c r="N60" s="1738"/>
      <c r="O60" s="1738"/>
      <c r="P60" s="1738"/>
      <c r="Q60" s="1738"/>
      <c r="R60" s="1738"/>
      <c r="S60" s="1738"/>
      <c r="T60" s="1738"/>
      <c r="U60" s="1738"/>
      <c r="V60" s="1738"/>
      <c r="W60" s="1738"/>
      <c r="X60" s="1738"/>
      <c r="Y60" s="1738"/>
      <c r="Z60" s="1738"/>
      <c r="AA60" s="1738"/>
      <c r="AB60" s="1738"/>
      <c r="AC60" s="1738"/>
      <c r="AD60" s="1738"/>
      <c r="AE60" s="1738"/>
      <c r="AF60" s="1738"/>
      <c r="AG60" s="1738"/>
      <c r="AH60" s="1738"/>
      <c r="AI60" s="1738"/>
      <c r="AJ60" s="1738"/>
      <c r="AK60" s="1738"/>
      <c r="AL60" s="1738"/>
      <c r="AM60" s="1738"/>
      <c r="AN60" s="1738"/>
      <c r="AO60" s="1738"/>
      <c r="AP60" s="1738"/>
      <c r="AQ60" s="1738"/>
      <c r="AR60" s="1738"/>
      <c r="AS60" s="1738"/>
      <c r="AT60" s="1738"/>
      <c r="AU60" s="1738"/>
      <c r="AV60" s="1738"/>
      <c r="AW60" s="1738"/>
      <c r="AX60" s="1738"/>
      <c r="AY60" s="1738"/>
      <c r="AZ60" s="1738"/>
      <c r="BA60" s="1738"/>
      <c r="BB60" s="1738"/>
      <c r="BC60" s="1738"/>
      <c r="BD60" s="1738"/>
      <c r="BE60" s="1738"/>
      <c r="BF60" s="1738"/>
      <c r="BG60" s="1738"/>
      <c r="BH60" s="1738"/>
      <c r="BI60" s="1738"/>
      <c r="BJ60" s="1738"/>
      <c r="BK60" s="1738"/>
      <c r="BL60" s="1738"/>
      <c r="BM60" s="1738"/>
      <c r="BN60" s="1738"/>
      <c r="BO60" s="1738"/>
      <c r="BP60" s="1738"/>
      <c r="BQ60" s="1738"/>
      <c r="BR60" s="1738"/>
      <c r="BS60" s="1738"/>
      <c r="BT60" s="1738"/>
      <c r="BU60" s="1738"/>
      <c r="BV60" s="1738"/>
      <c r="BW60" s="1738"/>
      <c r="BX60" s="1738"/>
      <c r="BY60" s="1738"/>
      <c r="BZ60" s="1738"/>
      <c r="CA60" s="1738"/>
      <c r="CB60" s="1738"/>
      <c r="CC60" s="1738"/>
      <c r="CD60" s="1767"/>
      <c r="CH60" s="1738"/>
      <c r="CI60" s="1738"/>
      <c r="CJ60" s="1738"/>
      <c r="CK60" s="1738"/>
      <c r="CL60" s="1738"/>
      <c r="CM60" s="1738"/>
      <c r="CN60" s="1738"/>
      <c r="CO60" s="1738"/>
      <c r="CP60" s="1738"/>
      <c r="CQ60" s="1738"/>
      <c r="CR60" s="1738"/>
      <c r="CS60" s="1738"/>
      <c r="CT60" s="1738"/>
      <c r="CU60" s="1738"/>
      <c r="CV60" s="1738"/>
      <c r="CW60" s="1738"/>
      <c r="CX60" s="1738"/>
      <c r="CY60" s="1738"/>
      <c r="CZ60" s="1738"/>
      <c r="DA60" s="1738"/>
      <c r="DB60" s="1738"/>
      <c r="DC60" s="1738"/>
      <c r="DD60" s="1738"/>
      <c r="DE60" s="1738"/>
      <c r="DF60" s="1738"/>
      <c r="DG60" s="1738"/>
      <c r="DH60" s="1738"/>
      <c r="DI60" s="1738"/>
      <c r="DJ60" s="1738"/>
      <c r="DK60" s="1738"/>
      <c r="DL60" s="1738"/>
      <c r="DM60" s="1738"/>
      <c r="DN60" s="1738"/>
      <c r="DO60" s="1738"/>
      <c r="DP60" s="1738"/>
      <c r="DQ60" s="1738"/>
      <c r="DR60" s="1738"/>
      <c r="DS60" s="1738"/>
      <c r="DT60" s="1738"/>
      <c r="DU60" s="1738"/>
      <c r="DV60" s="1738"/>
    </row>
    <row r="61" spans="2:126" s="17" customFormat="1" ht="30" customHeight="1">
      <c r="B61" s="481"/>
      <c r="C61" s="1738"/>
      <c r="D61" s="1738"/>
      <c r="E61" s="1738"/>
      <c r="F61" s="1738"/>
      <c r="G61" s="1738"/>
      <c r="H61" s="1738"/>
      <c r="I61" s="1738"/>
      <c r="J61" s="1738"/>
      <c r="K61" s="1738"/>
      <c r="L61" s="1738"/>
      <c r="M61" s="1738"/>
      <c r="N61" s="1738"/>
      <c r="O61" s="1738"/>
      <c r="P61" s="1738"/>
      <c r="Q61" s="1738"/>
      <c r="R61" s="1738"/>
      <c r="S61" s="1738"/>
      <c r="T61" s="1738"/>
      <c r="U61" s="1738"/>
      <c r="V61" s="1738"/>
      <c r="W61" s="1738"/>
      <c r="X61" s="1738"/>
      <c r="Y61" s="1738"/>
      <c r="Z61" s="1738"/>
      <c r="AA61" s="1738"/>
      <c r="AB61" s="1738"/>
      <c r="AC61" s="1738"/>
      <c r="AD61" s="1738"/>
      <c r="AE61" s="1738"/>
      <c r="AF61" s="1738"/>
      <c r="AG61" s="1738"/>
      <c r="AH61" s="1738"/>
      <c r="AI61" s="1738"/>
      <c r="AJ61" s="1738"/>
      <c r="AK61" s="1738"/>
      <c r="AL61" s="1738"/>
      <c r="AM61" s="1738"/>
      <c r="AN61" s="1738"/>
      <c r="AO61" s="1738"/>
      <c r="AP61" s="1738"/>
      <c r="AQ61" s="1738"/>
      <c r="AR61" s="1738"/>
      <c r="AS61" s="1738"/>
      <c r="AT61" s="1738"/>
      <c r="AU61" s="1738"/>
      <c r="AV61" s="1738"/>
      <c r="AW61" s="1738"/>
      <c r="AX61" s="1738"/>
      <c r="AY61" s="1738"/>
      <c r="AZ61" s="1738"/>
      <c r="BA61" s="1738"/>
      <c r="BB61" s="1738"/>
      <c r="BC61" s="1738"/>
      <c r="BD61" s="1738"/>
      <c r="BE61" s="1738"/>
      <c r="BF61" s="1738"/>
      <c r="BG61" s="1738"/>
      <c r="BH61" s="1738"/>
      <c r="BI61" s="1738"/>
      <c r="BJ61" s="1738"/>
      <c r="BK61" s="1738"/>
      <c r="BL61" s="1738"/>
      <c r="BM61" s="1738"/>
      <c r="BN61" s="1738"/>
      <c r="BO61" s="1738"/>
      <c r="BP61" s="1738"/>
      <c r="BQ61" s="1738"/>
      <c r="BR61" s="1738"/>
      <c r="BS61" s="1738"/>
      <c r="BT61" s="1738"/>
      <c r="BU61" s="1738"/>
      <c r="BV61" s="1738"/>
      <c r="BW61" s="1738"/>
      <c r="BX61" s="1738"/>
      <c r="BY61" s="1738"/>
      <c r="BZ61" s="1738"/>
      <c r="CA61" s="1738"/>
      <c r="CB61" s="1738"/>
      <c r="CC61" s="1738"/>
      <c r="CD61" s="1815"/>
      <c r="CH61" s="1738"/>
      <c r="CI61" s="1738"/>
      <c r="CJ61" s="1738"/>
      <c r="CK61" s="1738"/>
      <c r="CL61" s="1738"/>
      <c r="CM61" s="1738"/>
      <c r="CN61" s="1738"/>
      <c r="CO61" s="1738"/>
      <c r="CP61" s="1738"/>
      <c r="CQ61" s="1738"/>
      <c r="CR61" s="1738"/>
      <c r="CS61" s="1738"/>
      <c r="CT61" s="1738"/>
      <c r="CU61" s="1738"/>
      <c r="CV61" s="1738"/>
      <c r="CW61" s="1738"/>
      <c r="CX61" s="1738"/>
      <c r="CY61" s="1738"/>
      <c r="CZ61" s="1738"/>
      <c r="DA61" s="1738"/>
      <c r="DB61" s="1738"/>
      <c r="DC61" s="1738"/>
      <c r="DD61" s="1738"/>
      <c r="DE61" s="1738"/>
      <c r="DF61" s="1738"/>
      <c r="DG61" s="1738"/>
      <c r="DH61" s="1738"/>
      <c r="DI61" s="1738"/>
      <c r="DJ61" s="1738"/>
      <c r="DK61" s="1738"/>
      <c r="DL61" s="1738"/>
      <c r="DM61" s="1738"/>
      <c r="DN61" s="1738"/>
      <c r="DO61" s="1738"/>
      <c r="DP61" s="1738"/>
      <c r="DQ61" s="1738"/>
      <c r="DR61" s="1738"/>
      <c r="DS61" s="1738"/>
      <c r="DT61" s="1738"/>
      <c r="DU61" s="1738"/>
      <c r="DV61" s="1738"/>
    </row>
    <row r="62" spans="2:126" s="17" customFormat="1" ht="30" customHeight="1">
      <c r="B62" s="481"/>
      <c r="C62" s="1738"/>
      <c r="D62" s="1738"/>
      <c r="E62" s="1738"/>
      <c r="F62" s="1738"/>
      <c r="G62" s="1738"/>
      <c r="H62" s="1738"/>
      <c r="I62" s="1738"/>
      <c r="J62" s="1738"/>
      <c r="K62" s="1738"/>
      <c r="L62" s="1738"/>
      <c r="M62" s="1738"/>
      <c r="N62" s="1738"/>
      <c r="O62" s="1738"/>
      <c r="P62" s="1738"/>
      <c r="Q62" s="1738"/>
      <c r="R62" s="1738"/>
      <c r="S62" s="1738"/>
      <c r="T62" s="1738"/>
      <c r="U62" s="1738"/>
      <c r="V62" s="1738"/>
      <c r="W62" s="1738"/>
      <c r="X62" s="1738"/>
      <c r="Y62" s="1738"/>
      <c r="Z62" s="1738"/>
      <c r="AA62" s="1738"/>
      <c r="AB62" s="1738"/>
      <c r="AC62" s="1738"/>
      <c r="AD62" s="1738"/>
      <c r="AE62" s="1738"/>
      <c r="AF62" s="1738"/>
      <c r="AG62" s="1738"/>
      <c r="AH62" s="1738"/>
      <c r="AI62" s="1738"/>
      <c r="AJ62" s="1738"/>
      <c r="AK62" s="1738"/>
      <c r="AL62" s="1738"/>
      <c r="AM62" s="1738"/>
      <c r="AN62" s="1738"/>
      <c r="AO62" s="1738"/>
      <c r="AP62" s="1738"/>
      <c r="AQ62" s="1738"/>
      <c r="AR62" s="1738"/>
      <c r="AS62" s="1738"/>
      <c r="AT62" s="1738"/>
      <c r="AU62" s="1738"/>
      <c r="AV62" s="1738"/>
      <c r="AW62" s="1738"/>
      <c r="AX62" s="1738"/>
      <c r="AY62" s="1738"/>
      <c r="AZ62" s="1738"/>
      <c r="BA62" s="1738"/>
      <c r="BB62" s="1738"/>
      <c r="BC62" s="1738"/>
      <c r="BD62" s="1738"/>
      <c r="BE62" s="1738"/>
      <c r="BF62" s="1738"/>
      <c r="BG62" s="1738"/>
      <c r="BH62" s="1738"/>
      <c r="BI62" s="1738"/>
      <c r="BJ62" s="1738"/>
      <c r="BK62" s="1738"/>
      <c r="BL62" s="1738"/>
      <c r="BM62" s="1738"/>
      <c r="BN62" s="1738"/>
      <c r="BO62" s="1738"/>
      <c r="BP62" s="1738"/>
      <c r="BQ62" s="1738"/>
      <c r="BR62" s="1738"/>
      <c r="BS62" s="1738"/>
      <c r="BT62" s="1738"/>
      <c r="BU62" s="1738"/>
      <c r="BV62" s="1738"/>
      <c r="BW62" s="1738"/>
      <c r="BX62" s="1738"/>
      <c r="BY62" s="1738"/>
      <c r="BZ62" s="1738"/>
      <c r="CA62" s="1738"/>
      <c r="CB62" s="1738"/>
      <c r="CC62" s="1738"/>
      <c r="CD62" s="1815"/>
      <c r="CH62" s="1738"/>
      <c r="CI62" s="1738"/>
      <c r="CJ62" s="1738"/>
      <c r="CK62" s="1738"/>
      <c r="CL62" s="1738"/>
      <c r="CM62" s="1738"/>
      <c r="CN62" s="1738"/>
      <c r="CO62" s="1738"/>
      <c r="CP62" s="1738"/>
      <c r="CQ62" s="1738"/>
      <c r="CR62" s="1738"/>
      <c r="CS62" s="1738"/>
      <c r="CT62" s="1738"/>
      <c r="CU62" s="1738"/>
      <c r="CV62" s="1738"/>
      <c r="CW62" s="1738"/>
      <c r="CX62" s="1738"/>
      <c r="CY62" s="1738"/>
      <c r="CZ62" s="1738"/>
      <c r="DA62" s="1738"/>
      <c r="DB62" s="1738"/>
      <c r="DC62" s="1738"/>
      <c r="DD62" s="1738"/>
      <c r="DE62" s="1738"/>
      <c r="DF62" s="1738"/>
      <c r="DG62" s="1738"/>
      <c r="DH62" s="1738"/>
      <c r="DI62" s="1738"/>
      <c r="DJ62" s="1738"/>
      <c r="DK62" s="1738"/>
      <c r="DL62" s="1738"/>
      <c r="DM62" s="1738"/>
      <c r="DN62" s="1738"/>
      <c r="DO62" s="1738"/>
      <c r="DP62" s="1738"/>
      <c r="DQ62" s="1738"/>
      <c r="DR62" s="1738"/>
      <c r="DS62" s="1738"/>
      <c r="DT62" s="1738"/>
      <c r="DU62" s="1738"/>
      <c r="DV62" s="1738"/>
    </row>
    <row r="63" spans="2:126" s="17" customFormat="1" ht="30" customHeight="1">
      <c r="B63" s="1766"/>
      <c r="C63" s="1738"/>
      <c r="D63" s="1738"/>
      <c r="E63" s="1738"/>
      <c r="F63" s="1738"/>
      <c r="G63" s="1738"/>
      <c r="H63" s="1738"/>
      <c r="I63" s="1738"/>
      <c r="J63" s="1738"/>
      <c r="K63" s="1738"/>
      <c r="L63" s="1738"/>
      <c r="M63" s="1738"/>
      <c r="N63" s="1738"/>
      <c r="O63" s="1738"/>
      <c r="P63" s="1738"/>
      <c r="Q63" s="1738"/>
      <c r="R63" s="1738"/>
      <c r="S63" s="1738"/>
      <c r="T63" s="1738"/>
      <c r="U63" s="1738"/>
      <c r="V63" s="1738"/>
      <c r="W63" s="1738"/>
      <c r="X63" s="1738"/>
      <c r="Y63" s="1738"/>
      <c r="Z63" s="1738"/>
      <c r="AA63" s="1738"/>
      <c r="AB63" s="1738"/>
      <c r="AC63" s="1738"/>
      <c r="AD63" s="1738"/>
      <c r="AE63" s="1738"/>
      <c r="AF63" s="1738"/>
      <c r="AG63" s="1738"/>
      <c r="AH63" s="1738"/>
      <c r="AI63" s="1738"/>
      <c r="AJ63" s="1738"/>
      <c r="AK63" s="1738"/>
      <c r="AL63" s="1738"/>
      <c r="AM63" s="1738"/>
      <c r="AN63" s="1738"/>
      <c r="AO63" s="1738"/>
      <c r="AP63" s="1738"/>
      <c r="AQ63" s="1738"/>
      <c r="AR63" s="1738"/>
      <c r="AS63" s="1738"/>
      <c r="AT63" s="1738"/>
      <c r="AU63" s="1738"/>
      <c r="AV63" s="1738"/>
      <c r="AW63" s="1738"/>
      <c r="AX63" s="1738"/>
      <c r="AY63" s="1738"/>
      <c r="AZ63" s="1738"/>
      <c r="BA63" s="1738"/>
      <c r="BB63" s="1738"/>
      <c r="BC63" s="1738"/>
      <c r="BD63" s="1738"/>
      <c r="BE63" s="1738"/>
      <c r="BF63" s="1738"/>
      <c r="BG63" s="1738"/>
      <c r="BH63" s="1738"/>
      <c r="BI63" s="1738"/>
      <c r="BJ63" s="1738"/>
      <c r="BK63" s="1738"/>
      <c r="BL63" s="1738"/>
      <c r="BM63" s="1738"/>
      <c r="BN63" s="1738"/>
      <c r="BO63" s="1738"/>
      <c r="BP63" s="1738"/>
      <c r="BQ63" s="1738"/>
      <c r="BR63" s="1738"/>
      <c r="BS63" s="1738"/>
      <c r="BT63" s="1738"/>
      <c r="BU63" s="1738"/>
      <c r="BV63" s="1738"/>
      <c r="BW63" s="1738"/>
      <c r="BX63" s="1738"/>
      <c r="BY63" s="1738"/>
      <c r="BZ63" s="1738"/>
      <c r="CA63" s="1738"/>
      <c r="CB63" s="1738"/>
      <c r="CC63" s="1738"/>
      <c r="CD63" s="1815"/>
      <c r="CH63" s="1738"/>
      <c r="CI63" s="1738"/>
      <c r="CJ63" s="1738"/>
      <c r="CK63" s="1738"/>
      <c r="CL63" s="1738"/>
      <c r="CM63" s="1738"/>
      <c r="CN63" s="1738"/>
      <c r="CO63" s="1738"/>
      <c r="CP63" s="1738"/>
      <c r="CQ63" s="1738"/>
      <c r="CR63" s="1738"/>
      <c r="CS63" s="1738"/>
      <c r="CT63" s="1738"/>
      <c r="CU63" s="1738"/>
      <c r="CV63" s="1738"/>
      <c r="CW63" s="1738"/>
      <c r="CX63" s="1738"/>
      <c r="CY63" s="1738"/>
      <c r="CZ63" s="1738"/>
      <c r="DA63" s="1738"/>
      <c r="DB63" s="1738"/>
      <c r="DC63" s="1738"/>
      <c r="DD63" s="1738"/>
      <c r="DE63" s="1738"/>
      <c r="DF63" s="1738"/>
      <c r="DG63" s="1738"/>
      <c r="DH63" s="1738"/>
      <c r="DI63" s="1738"/>
      <c r="DJ63" s="1738"/>
      <c r="DK63" s="1738"/>
      <c r="DL63" s="1738"/>
      <c r="DM63" s="1738"/>
      <c r="DN63" s="1738"/>
      <c r="DO63" s="1738"/>
      <c r="DP63" s="1738"/>
      <c r="DQ63" s="1738"/>
      <c r="DR63" s="1738"/>
      <c r="DS63" s="1738"/>
      <c r="DT63" s="1738"/>
      <c r="DU63" s="1738"/>
      <c r="DV63" s="1738"/>
    </row>
    <row r="64" spans="2:126" s="17" customFormat="1" ht="30" customHeight="1">
      <c r="B64" s="1800"/>
      <c r="C64" s="1738"/>
      <c r="D64" s="1738"/>
      <c r="E64" s="1738"/>
      <c r="F64" s="1738"/>
      <c r="G64" s="1738"/>
      <c r="H64" s="1738"/>
      <c r="I64" s="1738"/>
      <c r="J64" s="1738"/>
      <c r="K64" s="1738"/>
      <c r="L64" s="1738"/>
      <c r="M64" s="1738"/>
      <c r="N64" s="1738"/>
      <c r="O64" s="1738"/>
      <c r="P64" s="1738"/>
      <c r="Q64" s="1738"/>
      <c r="R64" s="1738"/>
      <c r="S64" s="1738"/>
      <c r="T64" s="1738"/>
      <c r="U64" s="1738"/>
      <c r="V64" s="1738"/>
      <c r="W64" s="1738"/>
      <c r="X64" s="1738"/>
      <c r="Y64" s="1738"/>
      <c r="Z64" s="1738"/>
      <c r="AA64" s="1738"/>
      <c r="AB64" s="1738"/>
      <c r="AC64" s="1738"/>
      <c r="AD64" s="1738"/>
      <c r="AE64" s="1738"/>
      <c r="AF64" s="1738"/>
      <c r="AG64" s="1738"/>
      <c r="AH64" s="1738"/>
      <c r="AI64" s="1738"/>
      <c r="AJ64" s="1738"/>
      <c r="AK64" s="1738"/>
      <c r="AL64" s="1738"/>
      <c r="AM64" s="1738"/>
      <c r="AN64" s="1738"/>
      <c r="AO64" s="1738"/>
      <c r="AP64" s="1738"/>
      <c r="AQ64" s="1738"/>
      <c r="AR64" s="1738"/>
      <c r="AS64" s="1738"/>
      <c r="AT64" s="1738"/>
      <c r="AU64" s="1738"/>
      <c r="AV64" s="1738"/>
      <c r="AW64" s="1738"/>
      <c r="AX64" s="1738"/>
      <c r="AY64" s="1738"/>
      <c r="AZ64" s="1738"/>
      <c r="BA64" s="1738"/>
      <c r="BB64" s="1738"/>
      <c r="BC64" s="1738"/>
      <c r="BD64" s="1738"/>
      <c r="BE64" s="1738"/>
      <c r="BF64" s="1738"/>
      <c r="BG64" s="1738"/>
      <c r="BH64" s="1738"/>
      <c r="BI64" s="1738"/>
      <c r="BJ64" s="1738"/>
      <c r="BK64" s="1738"/>
      <c r="BL64" s="1738"/>
      <c r="BM64" s="1738"/>
      <c r="BN64" s="1738"/>
      <c r="BO64" s="1738"/>
      <c r="BP64" s="1738"/>
      <c r="BQ64" s="1738"/>
      <c r="BR64" s="1738"/>
      <c r="BS64" s="1738"/>
      <c r="BT64" s="1738"/>
      <c r="BU64" s="1738"/>
      <c r="BV64" s="1738"/>
      <c r="BW64" s="1738"/>
      <c r="BX64" s="1738"/>
      <c r="BY64" s="1738"/>
      <c r="BZ64" s="1738"/>
      <c r="CA64" s="1738"/>
      <c r="CB64" s="1738"/>
      <c r="CC64" s="1738"/>
      <c r="CD64" s="1815"/>
      <c r="CH64" s="1738"/>
      <c r="CI64" s="1738"/>
      <c r="CJ64" s="1738"/>
      <c r="CK64" s="1738"/>
      <c r="CL64" s="1738"/>
      <c r="CM64" s="1738"/>
      <c r="CN64" s="1738"/>
      <c r="CO64" s="1738"/>
      <c r="CP64" s="1738"/>
      <c r="CQ64" s="1738"/>
      <c r="CR64" s="1738"/>
      <c r="CS64" s="1738"/>
      <c r="CT64" s="1738"/>
      <c r="CU64" s="1738"/>
      <c r="CV64" s="1738"/>
      <c r="CW64" s="1738"/>
      <c r="CX64" s="1738"/>
      <c r="CY64" s="1738"/>
      <c r="CZ64" s="1738"/>
      <c r="DA64" s="1738"/>
      <c r="DB64" s="1738"/>
      <c r="DC64" s="1738"/>
      <c r="DD64" s="1738"/>
      <c r="DE64" s="1738"/>
      <c r="DF64" s="1738"/>
      <c r="DG64" s="1738"/>
      <c r="DH64" s="1738"/>
      <c r="DI64" s="1738"/>
      <c r="DJ64" s="1738"/>
      <c r="DK64" s="1738"/>
      <c r="DL64" s="1738"/>
      <c r="DM64" s="1738"/>
      <c r="DN64" s="1738"/>
      <c r="DO64" s="1738"/>
      <c r="DP64" s="1738"/>
      <c r="DQ64" s="1738"/>
      <c r="DR64" s="1738"/>
      <c r="DS64" s="1738"/>
      <c r="DT64" s="1738"/>
      <c r="DU64" s="1738"/>
      <c r="DV64" s="1738"/>
    </row>
    <row r="65" spans="2:126" s="17" customFormat="1" ht="15" customHeight="1">
      <c r="B65" s="1800"/>
      <c r="C65" s="1738"/>
      <c r="D65" s="1738"/>
      <c r="E65" s="1738"/>
      <c r="F65" s="1738"/>
      <c r="G65" s="1738"/>
      <c r="H65" s="1738"/>
      <c r="I65" s="1738"/>
      <c r="J65" s="1738"/>
      <c r="K65" s="1738"/>
      <c r="L65" s="1738"/>
      <c r="M65" s="1738"/>
      <c r="N65" s="1738"/>
      <c r="O65" s="1738"/>
      <c r="P65" s="1738"/>
      <c r="Q65" s="1738"/>
      <c r="R65" s="1738"/>
      <c r="S65" s="1738"/>
      <c r="T65" s="1738"/>
      <c r="U65" s="1738"/>
      <c r="V65" s="1738"/>
      <c r="W65" s="1738"/>
      <c r="X65" s="1738"/>
      <c r="Y65" s="1738"/>
      <c r="Z65" s="1738"/>
      <c r="AA65" s="1738"/>
      <c r="AB65" s="1738"/>
      <c r="AC65" s="1738"/>
      <c r="AD65" s="1738"/>
      <c r="AE65" s="1738"/>
      <c r="AF65" s="1738"/>
      <c r="AG65" s="1738"/>
      <c r="AH65" s="1738"/>
      <c r="AI65" s="1738"/>
      <c r="AJ65" s="1738"/>
      <c r="AK65" s="1738"/>
      <c r="AL65" s="1738"/>
      <c r="AM65" s="1738"/>
      <c r="AN65" s="1738"/>
      <c r="AO65" s="1738"/>
      <c r="AP65" s="1738"/>
      <c r="AQ65" s="1738"/>
      <c r="AR65" s="1738"/>
      <c r="AS65" s="1738"/>
      <c r="AT65" s="1738"/>
      <c r="AU65" s="1738"/>
      <c r="AV65" s="1738"/>
      <c r="AW65" s="1738"/>
      <c r="AX65" s="1738"/>
      <c r="AY65" s="1738"/>
      <c r="AZ65" s="1738"/>
      <c r="BA65" s="1738"/>
      <c r="BB65" s="1738"/>
      <c r="BC65" s="1738"/>
      <c r="BD65" s="1738"/>
      <c r="BE65" s="1738"/>
      <c r="BF65" s="1738"/>
      <c r="BG65" s="1738"/>
      <c r="BH65" s="1738"/>
      <c r="BI65" s="1738"/>
      <c r="BJ65" s="1738"/>
      <c r="BK65" s="1738"/>
      <c r="BL65" s="1738"/>
      <c r="BM65" s="1738"/>
      <c r="BN65" s="1738"/>
      <c r="BO65" s="1738"/>
      <c r="BP65" s="1738"/>
      <c r="BQ65" s="1738"/>
      <c r="BR65" s="1738"/>
      <c r="BS65" s="1738"/>
      <c r="BT65" s="1738"/>
      <c r="BU65" s="1738"/>
      <c r="BV65" s="1738"/>
      <c r="BW65" s="1738"/>
      <c r="BX65" s="1738"/>
      <c r="BY65" s="1738"/>
      <c r="BZ65" s="1738"/>
      <c r="CA65" s="1738"/>
      <c r="CB65" s="1738"/>
      <c r="CC65" s="1738"/>
      <c r="CD65" s="1815"/>
      <c r="CH65" s="1738"/>
      <c r="CI65" s="1738"/>
      <c r="CJ65" s="1738"/>
      <c r="CK65" s="1738"/>
      <c r="CL65" s="1738"/>
      <c r="CM65" s="1738"/>
      <c r="CN65" s="1738"/>
      <c r="CO65" s="1738"/>
      <c r="CP65" s="1738"/>
      <c r="CQ65" s="1738"/>
      <c r="CR65" s="1738"/>
      <c r="CS65" s="1738"/>
      <c r="CT65" s="1738"/>
      <c r="CU65" s="1738"/>
      <c r="CV65" s="1738"/>
      <c r="CW65" s="1738"/>
      <c r="CX65" s="1738"/>
      <c r="CY65" s="1738"/>
      <c r="CZ65" s="1738"/>
      <c r="DA65" s="1738"/>
      <c r="DB65" s="1738"/>
      <c r="DC65" s="1738"/>
      <c r="DD65" s="1738"/>
      <c r="DE65" s="1738"/>
      <c r="DF65" s="1738"/>
      <c r="DG65" s="1738"/>
      <c r="DH65" s="1738"/>
      <c r="DI65" s="1738"/>
      <c r="DJ65" s="1738"/>
      <c r="DK65" s="1738"/>
      <c r="DL65" s="1738"/>
      <c r="DM65" s="1738"/>
      <c r="DN65" s="1738"/>
      <c r="DO65" s="1738"/>
      <c r="DP65" s="1738"/>
      <c r="DQ65" s="1738"/>
      <c r="DR65" s="1738"/>
      <c r="DS65" s="1738"/>
      <c r="DT65" s="1738"/>
      <c r="DU65" s="1738"/>
      <c r="DV65" s="1738"/>
    </row>
    <row r="66" spans="2:126" s="17" customFormat="1" ht="30" customHeight="1">
      <c r="B66" s="1800"/>
      <c r="C66" s="1738"/>
      <c r="D66" s="1738"/>
      <c r="E66" s="1738"/>
      <c r="F66" s="1738"/>
      <c r="G66" s="1738"/>
      <c r="H66" s="1738"/>
      <c r="I66" s="1738"/>
      <c r="J66" s="1738"/>
      <c r="K66" s="1738"/>
      <c r="L66" s="1738"/>
      <c r="M66" s="1738"/>
      <c r="N66" s="1738"/>
      <c r="O66" s="1738"/>
      <c r="P66" s="1738"/>
      <c r="Q66" s="1738"/>
      <c r="R66" s="1738"/>
      <c r="S66" s="1738"/>
      <c r="T66" s="1738"/>
      <c r="U66" s="1738"/>
      <c r="V66" s="1738"/>
      <c r="W66" s="1738"/>
      <c r="X66" s="1738"/>
      <c r="Y66" s="1738"/>
      <c r="Z66" s="1738"/>
      <c r="AA66" s="1738"/>
      <c r="AB66" s="1738"/>
      <c r="AC66" s="1738"/>
      <c r="AD66" s="1738"/>
      <c r="AE66" s="1738"/>
      <c r="AF66" s="1738"/>
      <c r="AG66" s="1738"/>
      <c r="AH66" s="1738"/>
      <c r="AI66" s="1738"/>
      <c r="AJ66" s="1738"/>
      <c r="AK66" s="1738"/>
      <c r="AL66" s="1738"/>
      <c r="AM66" s="1738"/>
      <c r="AN66" s="1738"/>
      <c r="AO66" s="1738"/>
      <c r="AP66" s="1738"/>
      <c r="AQ66" s="1738"/>
      <c r="AR66" s="1738"/>
      <c r="AS66" s="1738"/>
      <c r="AT66" s="1738"/>
      <c r="AU66" s="1738"/>
      <c r="AV66" s="1738"/>
      <c r="AW66" s="1738"/>
      <c r="AX66" s="1738"/>
      <c r="AY66" s="1738"/>
      <c r="AZ66" s="1738"/>
      <c r="BA66" s="1738"/>
      <c r="BB66" s="1738"/>
      <c r="BC66" s="1738"/>
      <c r="BD66" s="1738"/>
      <c r="BE66" s="1738"/>
      <c r="BF66" s="1738"/>
      <c r="BG66" s="1738"/>
      <c r="BH66" s="1738"/>
      <c r="BI66" s="1738"/>
      <c r="BJ66" s="1738"/>
      <c r="BK66" s="1738"/>
      <c r="BL66" s="1738"/>
      <c r="BM66" s="1738"/>
      <c r="BN66" s="1738"/>
      <c r="BO66" s="1738"/>
      <c r="BP66" s="1738"/>
      <c r="BQ66" s="1738"/>
      <c r="BR66" s="1738"/>
      <c r="BS66" s="1738"/>
      <c r="BT66" s="1738"/>
      <c r="BU66" s="1738"/>
      <c r="BV66" s="1738"/>
      <c r="BW66" s="1738"/>
      <c r="BX66" s="1738"/>
      <c r="BY66" s="1738"/>
      <c r="BZ66" s="1738"/>
      <c r="CA66" s="1738"/>
      <c r="CB66" s="1738"/>
      <c r="CC66" s="1738"/>
      <c r="CD66" s="1828"/>
      <c r="CH66" s="1738"/>
      <c r="CI66" s="1738"/>
      <c r="CJ66" s="1738"/>
      <c r="CK66" s="1738"/>
      <c r="CL66" s="1738"/>
      <c r="CM66" s="1738"/>
      <c r="CN66" s="1738"/>
      <c r="CO66" s="1738"/>
      <c r="CP66" s="1738"/>
      <c r="CQ66" s="1738"/>
      <c r="CR66" s="1738"/>
      <c r="CS66" s="1738"/>
      <c r="CT66" s="1738"/>
      <c r="CU66" s="1738"/>
      <c r="CV66" s="1738"/>
      <c r="CW66" s="1738"/>
      <c r="CX66" s="1738"/>
      <c r="CY66" s="1738"/>
      <c r="CZ66" s="1738"/>
      <c r="DA66" s="1738"/>
      <c r="DB66" s="1738"/>
      <c r="DC66" s="1738"/>
      <c r="DD66" s="1738"/>
      <c r="DE66" s="1738"/>
      <c r="DF66" s="1738"/>
      <c r="DG66" s="1738"/>
      <c r="DH66" s="1738"/>
      <c r="DI66" s="1738"/>
      <c r="DJ66" s="1738"/>
      <c r="DK66" s="1738"/>
      <c r="DL66" s="1738"/>
      <c r="DM66" s="1738"/>
      <c r="DN66" s="1738"/>
      <c r="DO66" s="1738"/>
      <c r="DP66" s="1738"/>
      <c r="DQ66" s="1738"/>
      <c r="DR66" s="1738"/>
      <c r="DS66" s="1738"/>
      <c r="DT66" s="1738"/>
      <c r="DU66" s="1738"/>
      <c r="DV66" s="1738"/>
    </row>
    <row r="67" spans="2:126" s="17" customFormat="1" ht="30" customHeight="1">
      <c r="B67" s="1800"/>
      <c r="C67" s="1738"/>
      <c r="D67" s="1738"/>
      <c r="E67" s="1738"/>
      <c r="F67" s="1738"/>
      <c r="G67" s="1738"/>
      <c r="H67" s="1738"/>
      <c r="I67" s="1738"/>
      <c r="J67" s="1738"/>
      <c r="K67" s="1738"/>
      <c r="L67" s="1738"/>
      <c r="M67" s="1738"/>
      <c r="N67" s="1738"/>
      <c r="O67" s="1738"/>
      <c r="P67" s="1738"/>
      <c r="Q67" s="1738"/>
      <c r="R67" s="1738"/>
      <c r="S67" s="1738"/>
      <c r="T67" s="1738"/>
      <c r="U67" s="1738"/>
      <c r="V67" s="1738"/>
      <c r="W67" s="1738"/>
      <c r="X67" s="1738"/>
      <c r="Y67" s="1738"/>
      <c r="Z67" s="1738"/>
      <c r="AA67" s="1738"/>
      <c r="AB67" s="1738"/>
      <c r="AC67" s="1738"/>
      <c r="AD67" s="1738"/>
      <c r="AE67" s="1738"/>
      <c r="AF67" s="1738"/>
      <c r="AG67" s="1738"/>
      <c r="AH67" s="1738"/>
      <c r="AI67" s="1738"/>
      <c r="AJ67" s="1738"/>
      <c r="AK67" s="1738"/>
      <c r="AL67" s="1738"/>
      <c r="AM67" s="1738"/>
      <c r="AN67" s="1738"/>
      <c r="AO67" s="1738"/>
      <c r="AP67" s="1738"/>
      <c r="AQ67" s="1738"/>
      <c r="AR67" s="1738"/>
      <c r="AS67" s="1738"/>
      <c r="AT67" s="1738"/>
      <c r="AU67" s="1738"/>
      <c r="AV67" s="1738"/>
      <c r="AW67" s="1738"/>
      <c r="AX67" s="1738"/>
      <c r="AY67" s="1738"/>
      <c r="AZ67" s="1738"/>
      <c r="BA67" s="1738"/>
      <c r="BB67" s="1738"/>
      <c r="BC67" s="1738"/>
      <c r="BD67" s="1738"/>
      <c r="BE67" s="1738"/>
      <c r="BF67" s="1738"/>
      <c r="BG67" s="1738"/>
      <c r="BH67" s="1738"/>
      <c r="BI67" s="1738"/>
      <c r="BJ67" s="1738"/>
      <c r="BK67" s="1738"/>
      <c r="BL67" s="1738"/>
      <c r="BM67" s="1738"/>
      <c r="BN67" s="1738"/>
      <c r="BO67" s="1738"/>
      <c r="BP67" s="1738"/>
      <c r="BQ67" s="1738"/>
      <c r="BR67" s="1738"/>
      <c r="BS67" s="1738"/>
      <c r="BT67" s="1738"/>
      <c r="BU67" s="1738"/>
      <c r="BV67" s="1738"/>
      <c r="BW67" s="1738"/>
      <c r="BX67" s="1738"/>
      <c r="BY67" s="1738"/>
      <c r="BZ67" s="1738"/>
      <c r="CA67" s="1738"/>
      <c r="CB67" s="1738"/>
      <c r="CC67" s="1738"/>
      <c r="CD67" s="1828"/>
      <c r="CH67" s="1738"/>
      <c r="CI67" s="1738"/>
      <c r="CJ67" s="1738"/>
      <c r="CK67" s="1738"/>
      <c r="CL67" s="1738"/>
      <c r="CM67" s="1738"/>
      <c r="CN67" s="1738"/>
      <c r="CO67" s="1738"/>
      <c r="CP67" s="1738"/>
      <c r="CQ67" s="1738"/>
      <c r="CR67" s="1738"/>
      <c r="CS67" s="1738"/>
      <c r="CT67" s="1738"/>
      <c r="CU67" s="1738"/>
      <c r="CV67" s="1738"/>
      <c r="CW67" s="1738"/>
      <c r="CX67" s="1738"/>
      <c r="CY67" s="1738"/>
      <c r="CZ67" s="1738"/>
      <c r="DA67" s="1738"/>
      <c r="DB67" s="1738"/>
      <c r="DC67" s="1738"/>
      <c r="DD67" s="1738"/>
      <c r="DE67" s="1738"/>
      <c r="DF67" s="1738"/>
      <c r="DG67" s="1738"/>
      <c r="DH67" s="1738"/>
      <c r="DI67" s="1738"/>
      <c r="DJ67" s="1738"/>
      <c r="DK67" s="1738"/>
      <c r="DL67" s="1738"/>
      <c r="DM67" s="1738"/>
      <c r="DN67" s="1738"/>
      <c r="DO67" s="1738"/>
      <c r="DP67" s="1738"/>
      <c r="DQ67" s="1738"/>
      <c r="DR67" s="1738"/>
      <c r="DS67" s="1738"/>
      <c r="DT67" s="1738"/>
      <c r="DU67" s="1738"/>
      <c r="DV67" s="1738"/>
    </row>
    <row r="68" spans="2:126" s="17" customFormat="1" ht="15" customHeight="1">
      <c r="B68" s="1824"/>
      <c r="C68" s="1738"/>
      <c r="D68" s="1738"/>
      <c r="E68" s="1738"/>
      <c r="F68" s="1738"/>
      <c r="G68" s="1738"/>
      <c r="H68" s="1738"/>
      <c r="I68" s="1738"/>
      <c r="J68" s="1738"/>
      <c r="K68" s="1738"/>
      <c r="L68" s="1738"/>
      <c r="M68" s="1738"/>
      <c r="N68" s="1738"/>
      <c r="O68" s="1738"/>
      <c r="P68" s="1738"/>
      <c r="Q68" s="1738"/>
      <c r="R68" s="1738"/>
      <c r="S68" s="1738"/>
      <c r="T68" s="1738"/>
      <c r="U68" s="1738"/>
      <c r="V68" s="1738"/>
      <c r="W68" s="1738"/>
      <c r="X68" s="1738"/>
      <c r="Y68" s="1738"/>
      <c r="Z68" s="1738"/>
      <c r="AA68" s="1738"/>
      <c r="AB68" s="1738"/>
      <c r="AC68" s="1738"/>
      <c r="AD68" s="1738"/>
      <c r="AE68" s="1738"/>
      <c r="AF68" s="1738"/>
      <c r="AG68" s="1738"/>
      <c r="AH68" s="1738"/>
      <c r="AI68" s="1738"/>
      <c r="AJ68" s="1738"/>
      <c r="AK68" s="1738"/>
      <c r="AL68" s="1738"/>
      <c r="AM68" s="1738"/>
      <c r="AN68" s="1738"/>
      <c r="AO68" s="1738"/>
      <c r="AP68" s="1738"/>
      <c r="AQ68" s="1738"/>
      <c r="AR68" s="1738"/>
      <c r="AS68" s="1738"/>
      <c r="AT68" s="1738"/>
      <c r="AU68" s="1738"/>
      <c r="AV68" s="1738"/>
      <c r="AW68" s="1738"/>
      <c r="AX68" s="1738"/>
      <c r="AY68" s="1738"/>
      <c r="AZ68" s="1738"/>
      <c r="BA68" s="1738"/>
      <c r="BB68" s="1738"/>
      <c r="BC68" s="1738"/>
      <c r="BD68" s="1738"/>
      <c r="BE68" s="1738"/>
      <c r="BF68" s="1738"/>
      <c r="BG68" s="1738"/>
      <c r="BH68" s="1738"/>
      <c r="BI68" s="1738"/>
      <c r="BJ68" s="1738"/>
      <c r="BK68" s="1738"/>
      <c r="BL68" s="1738"/>
      <c r="BM68" s="1738"/>
      <c r="BN68" s="1738"/>
      <c r="BO68" s="1738"/>
      <c r="BP68" s="1738"/>
      <c r="BQ68" s="1738"/>
      <c r="BR68" s="1738"/>
      <c r="BS68" s="1738"/>
      <c r="BT68" s="1738"/>
      <c r="BU68" s="1738"/>
      <c r="BV68" s="1738"/>
      <c r="BW68" s="1738"/>
      <c r="BX68" s="1738"/>
      <c r="BY68" s="1738"/>
      <c r="BZ68" s="1738"/>
      <c r="CA68" s="1738"/>
      <c r="CB68" s="1738"/>
      <c r="CC68" s="1738"/>
      <c r="CD68" s="1767"/>
      <c r="CH68" s="1738"/>
      <c r="CI68" s="1738"/>
      <c r="CJ68" s="1738"/>
      <c r="CK68" s="1738"/>
      <c r="CL68" s="1738"/>
      <c r="CM68" s="1738"/>
      <c r="CN68" s="1738"/>
      <c r="CO68" s="1738"/>
      <c r="CP68" s="1738"/>
      <c r="CQ68" s="1738"/>
      <c r="CR68" s="1738"/>
      <c r="CS68" s="1738"/>
      <c r="CT68" s="1738"/>
      <c r="CU68" s="1738"/>
      <c r="CV68" s="1738"/>
      <c r="CW68" s="1738"/>
      <c r="CX68" s="1738"/>
      <c r="CY68" s="1738"/>
      <c r="CZ68" s="1738"/>
      <c r="DA68" s="1738"/>
      <c r="DB68" s="1738"/>
      <c r="DC68" s="1738"/>
      <c r="DD68" s="1738"/>
      <c r="DE68" s="1738"/>
      <c r="DF68" s="1738"/>
      <c r="DG68" s="1738"/>
      <c r="DH68" s="1738"/>
      <c r="DI68" s="1738"/>
      <c r="DJ68" s="1738"/>
      <c r="DK68" s="1738"/>
      <c r="DL68" s="1738"/>
      <c r="DM68" s="1738"/>
      <c r="DN68" s="1738"/>
      <c r="DO68" s="1738"/>
      <c r="DP68" s="1738"/>
      <c r="DQ68" s="1738"/>
      <c r="DR68" s="1738"/>
      <c r="DS68" s="1738"/>
      <c r="DT68" s="1738"/>
      <c r="DU68" s="1738"/>
      <c r="DV68" s="1738"/>
    </row>
    <row r="69" spans="2:126" s="17" customFormat="1" ht="30" customHeight="1">
      <c r="B69" s="481"/>
      <c r="C69" s="1738"/>
      <c r="D69" s="1738"/>
      <c r="E69" s="1738"/>
      <c r="F69" s="1738"/>
      <c r="G69" s="1738"/>
      <c r="H69" s="1738"/>
      <c r="I69" s="1738"/>
      <c r="J69" s="1738"/>
      <c r="K69" s="1738"/>
      <c r="L69" s="1738"/>
      <c r="M69" s="1738"/>
      <c r="N69" s="1738"/>
      <c r="O69" s="1738"/>
      <c r="P69" s="1738"/>
      <c r="Q69" s="1738"/>
      <c r="R69" s="1738"/>
      <c r="S69" s="1738"/>
      <c r="T69" s="1738"/>
      <c r="U69" s="1738"/>
      <c r="V69" s="1738"/>
      <c r="W69" s="1738"/>
      <c r="X69" s="1738"/>
      <c r="Y69" s="1738"/>
      <c r="Z69" s="1738"/>
      <c r="AA69" s="1738"/>
      <c r="AB69" s="1738"/>
      <c r="AC69" s="1738"/>
      <c r="AD69" s="1738"/>
      <c r="AE69" s="1738"/>
      <c r="AF69" s="1738"/>
      <c r="AG69" s="1738"/>
      <c r="AH69" s="1738"/>
      <c r="AI69" s="1738"/>
      <c r="AJ69" s="1738"/>
      <c r="AK69" s="1738"/>
      <c r="AL69" s="1738"/>
      <c r="AM69" s="1738"/>
      <c r="AN69" s="1738"/>
      <c r="AO69" s="1738"/>
      <c r="AP69" s="1738"/>
      <c r="AQ69" s="1738"/>
      <c r="AR69" s="1738"/>
      <c r="AS69" s="1738"/>
      <c r="AT69" s="1738"/>
      <c r="AU69" s="1738"/>
      <c r="AV69" s="1738"/>
      <c r="AW69" s="1738"/>
      <c r="AX69" s="1738"/>
      <c r="AY69" s="1738"/>
      <c r="AZ69" s="1738"/>
      <c r="BA69" s="1738"/>
      <c r="BB69" s="1738"/>
      <c r="BC69" s="1738"/>
      <c r="BD69" s="1738"/>
      <c r="BE69" s="1738"/>
      <c r="BF69" s="1738"/>
      <c r="BG69" s="1738"/>
      <c r="BH69" s="1738"/>
      <c r="BI69" s="1738"/>
      <c r="BJ69" s="1738"/>
      <c r="BK69" s="1738"/>
      <c r="BL69" s="1738"/>
      <c r="BM69" s="1738"/>
      <c r="BN69" s="1738"/>
      <c r="BO69" s="1738"/>
      <c r="BP69" s="1738"/>
      <c r="BQ69" s="1738"/>
      <c r="BR69" s="1738"/>
      <c r="BS69" s="1738"/>
      <c r="BT69" s="1738"/>
      <c r="BU69" s="1738"/>
      <c r="BV69" s="1738"/>
      <c r="BW69" s="1738"/>
      <c r="BX69" s="1738"/>
      <c r="BY69" s="1738"/>
      <c r="BZ69" s="1738"/>
      <c r="CA69" s="1738"/>
      <c r="CB69" s="1738"/>
      <c r="CC69" s="1738"/>
      <c r="CD69" s="1767"/>
      <c r="CH69" s="1738"/>
      <c r="CI69" s="1738"/>
      <c r="CJ69" s="1738"/>
      <c r="CK69" s="1738"/>
      <c r="CL69" s="1738"/>
      <c r="CM69" s="1738"/>
      <c r="CN69" s="1738"/>
      <c r="CO69" s="1738"/>
      <c r="CP69" s="1738"/>
      <c r="CQ69" s="1738"/>
      <c r="CR69" s="1738"/>
      <c r="CS69" s="1738"/>
      <c r="CT69" s="1738"/>
      <c r="CU69" s="1738"/>
      <c r="CV69" s="1738"/>
      <c r="CW69" s="1738"/>
      <c r="CX69" s="1738"/>
      <c r="CY69" s="1738"/>
      <c r="CZ69" s="1738"/>
      <c r="DA69" s="1738"/>
      <c r="DB69" s="1738"/>
      <c r="DC69" s="1738"/>
      <c r="DD69" s="1738"/>
      <c r="DE69" s="1738"/>
      <c r="DF69" s="1738"/>
      <c r="DG69" s="1738"/>
      <c r="DH69" s="1738"/>
      <c r="DI69" s="1738"/>
      <c r="DJ69" s="1738"/>
      <c r="DK69" s="1738"/>
      <c r="DL69" s="1738"/>
      <c r="DM69" s="1738"/>
      <c r="DN69" s="1738"/>
      <c r="DO69" s="1738"/>
      <c r="DP69" s="1738"/>
      <c r="DQ69" s="1738"/>
      <c r="DR69" s="1738"/>
      <c r="DS69" s="1738"/>
      <c r="DT69" s="1738"/>
      <c r="DU69" s="1738"/>
      <c r="DV69" s="1738"/>
    </row>
    <row r="70" spans="2:126" s="17" customFormat="1" ht="30" customHeight="1">
      <c r="B70" s="481"/>
      <c r="C70" s="1738"/>
      <c r="D70" s="1738"/>
      <c r="E70" s="1738"/>
      <c r="F70" s="1738"/>
      <c r="G70" s="1738"/>
      <c r="H70" s="1738"/>
      <c r="I70" s="1738"/>
      <c r="J70" s="1738"/>
      <c r="K70" s="1738"/>
      <c r="L70" s="1738"/>
      <c r="M70" s="1738"/>
      <c r="N70" s="1738"/>
      <c r="O70" s="1738"/>
      <c r="P70" s="1738"/>
      <c r="Q70" s="1738"/>
      <c r="R70" s="1738"/>
      <c r="S70" s="1738"/>
      <c r="T70" s="1738"/>
      <c r="U70" s="1738"/>
      <c r="V70" s="1738"/>
      <c r="W70" s="1738"/>
      <c r="X70" s="1738"/>
      <c r="Y70" s="1738"/>
      <c r="Z70" s="1738"/>
      <c r="AA70" s="1738"/>
      <c r="AB70" s="1738"/>
      <c r="AC70" s="1738"/>
      <c r="AD70" s="1738"/>
      <c r="AE70" s="1738"/>
      <c r="AF70" s="1738"/>
      <c r="AG70" s="1738"/>
      <c r="AH70" s="1738"/>
      <c r="AI70" s="1738"/>
      <c r="AJ70" s="1738"/>
      <c r="AK70" s="1738"/>
      <c r="AL70" s="1738"/>
      <c r="AM70" s="1738"/>
      <c r="AN70" s="1738"/>
      <c r="AO70" s="1738"/>
      <c r="AP70" s="1738"/>
      <c r="AQ70" s="1738"/>
      <c r="AR70" s="1738"/>
      <c r="AS70" s="1738"/>
      <c r="AT70" s="1738"/>
      <c r="AU70" s="1738"/>
      <c r="AV70" s="1738"/>
      <c r="AW70" s="1738"/>
      <c r="AX70" s="1738"/>
      <c r="AY70" s="1738"/>
      <c r="AZ70" s="1738"/>
      <c r="BA70" s="1738"/>
      <c r="BB70" s="1738"/>
      <c r="BC70" s="1738"/>
      <c r="BD70" s="1738"/>
      <c r="BE70" s="1738"/>
      <c r="BF70" s="1738"/>
      <c r="BG70" s="1738"/>
      <c r="BH70" s="1738"/>
      <c r="BI70" s="1738"/>
      <c r="BJ70" s="1738"/>
      <c r="BK70" s="1738"/>
      <c r="BL70" s="1738"/>
      <c r="BM70" s="1738"/>
      <c r="BN70" s="1738"/>
      <c r="BO70" s="1738"/>
      <c r="BP70" s="1738"/>
      <c r="BQ70" s="1738"/>
      <c r="BR70" s="1738"/>
      <c r="BS70" s="1738"/>
      <c r="BT70" s="1738"/>
      <c r="BU70" s="1738"/>
      <c r="BV70" s="1738"/>
      <c r="BW70" s="1738"/>
      <c r="BX70" s="1738"/>
      <c r="BY70" s="1738"/>
      <c r="BZ70" s="1738"/>
      <c r="CA70" s="1738"/>
      <c r="CB70" s="1738"/>
      <c r="CC70" s="1738"/>
      <c r="CD70" s="1767"/>
      <c r="CH70" s="1738"/>
      <c r="CI70" s="1738"/>
      <c r="CJ70" s="1738"/>
      <c r="CK70" s="1738"/>
      <c r="CL70" s="1738"/>
      <c r="CM70" s="1738"/>
      <c r="CN70" s="1738"/>
      <c r="CO70" s="1738"/>
      <c r="CP70" s="1738"/>
      <c r="CQ70" s="1738"/>
      <c r="CR70" s="1738"/>
      <c r="CS70" s="1738"/>
      <c r="CT70" s="1738"/>
      <c r="CU70" s="1738"/>
      <c r="CV70" s="1738"/>
      <c r="CW70" s="1738"/>
      <c r="CX70" s="1738"/>
      <c r="CY70" s="1738"/>
      <c r="CZ70" s="1738"/>
      <c r="DA70" s="1738"/>
      <c r="DB70" s="1738"/>
      <c r="DC70" s="1738"/>
      <c r="DD70" s="1738"/>
      <c r="DE70" s="1738"/>
      <c r="DF70" s="1738"/>
      <c r="DG70" s="1738"/>
      <c r="DH70" s="1738"/>
      <c r="DI70" s="1738"/>
      <c r="DJ70" s="1738"/>
      <c r="DK70" s="1738"/>
      <c r="DL70" s="1738"/>
      <c r="DM70" s="1738"/>
      <c r="DN70" s="1738"/>
      <c r="DO70" s="1738"/>
      <c r="DP70" s="1738"/>
      <c r="DQ70" s="1738"/>
      <c r="DR70" s="1738"/>
      <c r="DS70" s="1738"/>
      <c r="DT70" s="1738"/>
      <c r="DU70" s="1738"/>
      <c r="DV70" s="1738"/>
    </row>
    <row r="71" spans="2:126" s="17" customFormat="1" ht="15" customHeight="1">
      <c r="B71" s="1766"/>
      <c r="C71" s="1738"/>
      <c r="D71" s="1738"/>
      <c r="E71" s="1738"/>
      <c r="F71" s="1738"/>
      <c r="G71" s="1738"/>
      <c r="H71" s="1738"/>
      <c r="I71" s="1738"/>
      <c r="J71" s="1738"/>
      <c r="K71" s="1738"/>
      <c r="L71" s="1738"/>
      <c r="M71" s="1738"/>
      <c r="N71" s="1738"/>
      <c r="O71" s="1738"/>
      <c r="P71" s="1738"/>
      <c r="Q71" s="1738"/>
      <c r="R71" s="1738"/>
      <c r="S71" s="1738"/>
      <c r="T71" s="1738"/>
      <c r="U71" s="1738"/>
      <c r="V71" s="1738"/>
      <c r="W71" s="1738"/>
      <c r="X71" s="1738"/>
      <c r="Y71" s="1738"/>
      <c r="Z71" s="1738"/>
      <c r="AA71" s="1738"/>
      <c r="AB71" s="1738"/>
      <c r="AC71" s="1738"/>
      <c r="AD71" s="1738"/>
      <c r="AE71" s="1738"/>
      <c r="AF71" s="1738"/>
      <c r="AG71" s="1738"/>
      <c r="AH71" s="1738"/>
      <c r="AI71" s="1738"/>
      <c r="AJ71" s="1738"/>
      <c r="AK71" s="1738"/>
      <c r="AL71" s="1738"/>
      <c r="AM71" s="1738"/>
      <c r="AN71" s="1738"/>
      <c r="AO71" s="1738"/>
      <c r="AP71" s="1738"/>
      <c r="AQ71" s="1738"/>
      <c r="AR71" s="1738"/>
      <c r="AS71" s="1738"/>
      <c r="AT71" s="1738"/>
      <c r="AU71" s="1738"/>
      <c r="AV71" s="1738"/>
      <c r="AW71" s="1738"/>
      <c r="AX71" s="1738"/>
      <c r="AY71" s="1738"/>
      <c r="AZ71" s="1738"/>
      <c r="BA71" s="1738"/>
      <c r="BB71" s="1738"/>
      <c r="BC71" s="1738"/>
      <c r="BD71" s="1738"/>
      <c r="BE71" s="1738"/>
      <c r="BF71" s="1738"/>
      <c r="BG71" s="1738"/>
      <c r="BH71" s="1738"/>
      <c r="BI71" s="1738"/>
      <c r="BJ71" s="1738"/>
      <c r="BK71" s="1738"/>
      <c r="BL71" s="1738"/>
      <c r="BM71" s="1738"/>
      <c r="BN71" s="1738"/>
      <c r="BO71" s="1738"/>
      <c r="BP71" s="1738"/>
      <c r="BQ71" s="1738"/>
      <c r="BR71" s="1738"/>
      <c r="BS71" s="1738"/>
      <c r="BT71" s="1738"/>
      <c r="BU71" s="1738"/>
      <c r="BV71" s="1738"/>
      <c r="BW71" s="1738"/>
      <c r="BX71" s="1738"/>
      <c r="BY71" s="1738"/>
      <c r="BZ71" s="1738"/>
      <c r="CA71" s="1738"/>
      <c r="CB71" s="1738"/>
      <c r="CC71" s="1738"/>
      <c r="CD71" s="1767"/>
      <c r="CH71" s="1738"/>
      <c r="CI71" s="1738"/>
      <c r="CJ71" s="1738"/>
      <c r="CK71" s="1738"/>
      <c r="CL71" s="1738"/>
      <c r="CM71" s="1738"/>
      <c r="CN71" s="1738"/>
      <c r="CO71" s="1738"/>
      <c r="CP71" s="1738"/>
      <c r="CQ71" s="1738"/>
      <c r="CR71" s="1738"/>
      <c r="CS71" s="1738"/>
      <c r="CT71" s="1738"/>
      <c r="CU71" s="1738"/>
      <c r="CV71" s="1738"/>
      <c r="CW71" s="1738"/>
      <c r="CX71" s="1738"/>
      <c r="CY71" s="1738"/>
      <c r="CZ71" s="1738"/>
      <c r="DA71" s="1738"/>
      <c r="DB71" s="1738"/>
      <c r="DC71" s="1738"/>
      <c r="DD71" s="1738"/>
      <c r="DE71" s="1738"/>
      <c r="DF71" s="1738"/>
      <c r="DG71" s="1738"/>
      <c r="DH71" s="1738"/>
      <c r="DI71" s="1738"/>
      <c r="DJ71" s="1738"/>
      <c r="DK71" s="1738"/>
      <c r="DL71" s="1738"/>
      <c r="DM71" s="1738"/>
      <c r="DN71" s="1738"/>
      <c r="DO71" s="1738"/>
      <c r="DP71" s="1738"/>
      <c r="DQ71" s="1738"/>
      <c r="DR71" s="1738"/>
      <c r="DS71" s="1738"/>
      <c r="DT71" s="1738"/>
      <c r="DU71" s="1738"/>
      <c r="DV71" s="1738"/>
    </row>
    <row r="72" spans="2:126" s="17" customFormat="1" ht="30" customHeight="1">
      <c r="B72" s="1800"/>
      <c r="C72" s="1738"/>
      <c r="D72" s="1738"/>
      <c r="E72" s="1738"/>
      <c r="F72" s="1738"/>
      <c r="G72" s="1738"/>
      <c r="H72" s="1738"/>
      <c r="I72" s="1738"/>
      <c r="J72" s="1738"/>
      <c r="K72" s="1738"/>
      <c r="L72" s="1738"/>
      <c r="M72" s="1738"/>
      <c r="N72" s="1738"/>
      <c r="O72" s="1738"/>
      <c r="P72" s="1738"/>
      <c r="Q72" s="1738"/>
      <c r="R72" s="1738"/>
      <c r="S72" s="1738"/>
      <c r="T72" s="1738"/>
      <c r="U72" s="1738"/>
      <c r="V72" s="1738"/>
      <c r="W72" s="1738"/>
      <c r="X72" s="1738"/>
      <c r="Y72" s="1738"/>
      <c r="Z72" s="1738"/>
      <c r="AA72" s="1738"/>
      <c r="AB72" s="1738"/>
      <c r="AC72" s="1738"/>
      <c r="AD72" s="1738"/>
      <c r="AE72" s="1738"/>
      <c r="AF72" s="1738"/>
      <c r="AG72" s="1738"/>
      <c r="AH72" s="1738"/>
      <c r="AI72" s="1738"/>
      <c r="AJ72" s="1738"/>
      <c r="AK72" s="1738"/>
      <c r="AL72" s="1738"/>
      <c r="AM72" s="1738"/>
      <c r="AN72" s="1738"/>
      <c r="AO72" s="1738"/>
      <c r="AP72" s="1738"/>
      <c r="AQ72" s="1738"/>
      <c r="AR72" s="1738"/>
      <c r="AS72" s="1738"/>
      <c r="AT72" s="1738"/>
      <c r="AU72" s="1738"/>
      <c r="AV72" s="1738"/>
      <c r="AW72" s="1738"/>
      <c r="AX72" s="1738"/>
      <c r="AY72" s="1738"/>
      <c r="AZ72" s="1738"/>
      <c r="BA72" s="1738"/>
      <c r="BB72" s="1738"/>
      <c r="BC72" s="1738"/>
      <c r="BD72" s="1738"/>
      <c r="BE72" s="1738"/>
      <c r="BF72" s="1738"/>
      <c r="BG72" s="1738"/>
      <c r="BH72" s="1738"/>
      <c r="BI72" s="1738"/>
      <c r="BJ72" s="1738"/>
      <c r="BK72" s="1738"/>
      <c r="BL72" s="1738"/>
      <c r="BM72" s="1738"/>
      <c r="BN72" s="1738"/>
      <c r="BO72" s="1738"/>
      <c r="BP72" s="1738"/>
      <c r="BQ72" s="1738"/>
      <c r="BR72" s="1738"/>
      <c r="BS72" s="1738"/>
      <c r="BT72" s="1738"/>
      <c r="BU72" s="1738"/>
      <c r="BV72" s="1738"/>
      <c r="BW72" s="1738"/>
      <c r="BX72" s="1738"/>
      <c r="BY72" s="1738"/>
      <c r="BZ72" s="1738"/>
      <c r="CA72" s="1738"/>
      <c r="CB72" s="1738"/>
      <c r="CC72" s="1738"/>
      <c r="CD72" s="1815"/>
      <c r="CH72" s="1738"/>
      <c r="CI72" s="1738"/>
      <c r="CJ72" s="1738"/>
      <c r="CK72" s="1738"/>
      <c r="CL72" s="1738"/>
      <c r="CM72" s="1738"/>
      <c r="CN72" s="1738"/>
      <c r="CO72" s="1738"/>
      <c r="CP72" s="1738"/>
      <c r="CQ72" s="1738"/>
      <c r="CR72" s="1738"/>
      <c r="CS72" s="1738"/>
      <c r="CT72" s="1738"/>
      <c r="CU72" s="1738"/>
      <c r="CV72" s="1738"/>
      <c r="CW72" s="1738"/>
      <c r="CX72" s="1738"/>
      <c r="CY72" s="1738"/>
      <c r="CZ72" s="1738"/>
      <c r="DA72" s="1738"/>
      <c r="DB72" s="1738"/>
      <c r="DC72" s="1738"/>
      <c r="DD72" s="1738"/>
      <c r="DE72" s="1738"/>
      <c r="DF72" s="1738"/>
      <c r="DG72" s="1738"/>
      <c r="DH72" s="1738"/>
      <c r="DI72" s="1738"/>
      <c r="DJ72" s="1738"/>
      <c r="DK72" s="1738"/>
      <c r="DL72" s="1738"/>
      <c r="DM72" s="1738"/>
      <c r="DN72" s="1738"/>
      <c r="DO72" s="1738"/>
      <c r="DP72" s="1738"/>
      <c r="DQ72" s="1738"/>
      <c r="DR72" s="1738"/>
      <c r="DS72" s="1738"/>
      <c r="DT72" s="1738"/>
      <c r="DU72" s="1738"/>
      <c r="DV72" s="1738"/>
    </row>
    <row r="73" spans="2:126" s="17" customFormat="1" ht="30" customHeight="1">
      <c r="B73" s="1800"/>
      <c r="C73" s="1738"/>
      <c r="D73" s="1738"/>
      <c r="E73" s="1738"/>
      <c r="F73" s="1738"/>
      <c r="G73" s="1738"/>
      <c r="H73" s="1738"/>
      <c r="I73" s="1738"/>
      <c r="J73" s="1738"/>
      <c r="K73" s="1738"/>
      <c r="L73" s="1738"/>
      <c r="M73" s="1738"/>
      <c r="N73" s="1738"/>
      <c r="O73" s="1738"/>
      <c r="P73" s="1738"/>
      <c r="Q73" s="1738"/>
      <c r="R73" s="1738"/>
      <c r="S73" s="1738"/>
      <c r="T73" s="1738"/>
      <c r="U73" s="1738"/>
      <c r="V73" s="1738"/>
      <c r="W73" s="1738"/>
      <c r="X73" s="1738"/>
      <c r="Y73" s="1738"/>
      <c r="Z73" s="1738"/>
      <c r="AA73" s="1738"/>
      <c r="AB73" s="1738"/>
      <c r="AC73" s="1738"/>
      <c r="AD73" s="1738"/>
      <c r="AE73" s="1738"/>
      <c r="AF73" s="1738"/>
      <c r="AG73" s="1738"/>
      <c r="AH73" s="1738"/>
      <c r="AI73" s="1738"/>
      <c r="AJ73" s="1738"/>
      <c r="AK73" s="1738"/>
      <c r="AL73" s="1738"/>
      <c r="AM73" s="1738"/>
      <c r="AN73" s="1738"/>
      <c r="AO73" s="1738"/>
      <c r="AP73" s="1738"/>
      <c r="AQ73" s="1738"/>
      <c r="AR73" s="1738"/>
      <c r="AS73" s="1738"/>
      <c r="AT73" s="1738"/>
      <c r="AU73" s="1738"/>
      <c r="AV73" s="1738"/>
      <c r="AW73" s="1738"/>
      <c r="AX73" s="1738"/>
      <c r="AY73" s="1738"/>
      <c r="AZ73" s="1738"/>
      <c r="BA73" s="1738"/>
      <c r="BB73" s="1738"/>
      <c r="BC73" s="1738"/>
      <c r="BD73" s="1738"/>
      <c r="BE73" s="1738"/>
      <c r="BF73" s="1738"/>
      <c r="BG73" s="1738"/>
      <c r="BH73" s="1738"/>
      <c r="BI73" s="1738"/>
      <c r="BJ73" s="1738"/>
      <c r="BK73" s="1738"/>
      <c r="BL73" s="1738"/>
      <c r="BM73" s="1738"/>
      <c r="BN73" s="1738"/>
      <c r="BO73" s="1738"/>
      <c r="BP73" s="1738"/>
      <c r="BQ73" s="1738"/>
      <c r="BR73" s="1738"/>
      <c r="BS73" s="1738"/>
      <c r="BT73" s="1738"/>
      <c r="BU73" s="1738"/>
      <c r="BV73" s="1738"/>
      <c r="BW73" s="1738"/>
      <c r="BX73" s="1738"/>
      <c r="BY73" s="1738"/>
      <c r="BZ73" s="1738"/>
      <c r="CA73" s="1738"/>
      <c r="CB73" s="1738"/>
      <c r="CC73" s="1738"/>
      <c r="CD73" s="1815"/>
      <c r="CH73" s="1738"/>
      <c r="CI73" s="1738"/>
      <c r="CJ73" s="1738"/>
      <c r="CK73" s="1738"/>
      <c r="CL73" s="1738"/>
      <c r="CM73" s="1738"/>
      <c r="CN73" s="1738"/>
      <c r="CO73" s="1738"/>
      <c r="CP73" s="1738"/>
      <c r="CQ73" s="1738"/>
      <c r="CR73" s="1738"/>
      <c r="CS73" s="1738"/>
      <c r="CT73" s="1738"/>
      <c r="CU73" s="1738"/>
      <c r="CV73" s="1738"/>
      <c r="CW73" s="1738"/>
      <c r="CX73" s="1738"/>
      <c r="CY73" s="1738"/>
      <c r="CZ73" s="1738"/>
      <c r="DA73" s="1738"/>
      <c r="DB73" s="1738"/>
      <c r="DC73" s="1738"/>
      <c r="DD73" s="1738"/>
      <c r="DE73" s="1738"/>
      <c r="DF73" s="1738"/>
      <c r="DG73" s="1738"/>
      <c r="DH73" s="1738"/>
      <c r="DI73" s="1738"/>
      <c r="DJ73" s="1738"/>
      <c r="DK73" s="1738"/>
      <c r="DL73" s="1738"/>
      <c r="DM73" s="1738"/>
      <c r="DN73" s="1738"/>
      <c r="DO73" s="1738"/>
      <c r="DP73" s="1738"/>
      <c r="DQ73" s="1738"/>
      <c r="DR73" s="1738"/>
      <c r="DS73" s="1738"/>
      <c r="DT73" s="1738"/>
      <c r="DU73" s="1738"/>
      <c r="DV73" s="1738"/>
    </row>
    <row r="74" spans="2:126" s="17" customFormat="1" ht="39.9" customHeight="1">
      <c r="B74" s="1800"/>
      <c r="C74" s="1738"/>
      <c r="D74" s="1738"/>
      <c r="E74" s="1738"/>
      <c r="F74" s="1738"/>
      <c r="G74" s="1738"/>
      <c r="H74" s="1738"/>
      <c r="I74" s="1738"/>
      <c r="J74" s="1738"/>
      <c r="K74" s="1738"/>
      <c r="L74" s="1738"/>
      <c r="M74" s="1738"/>
      <c r="N74" s="1738"/>
      <c r="O74" s="1738"/>
      <c r="P74" s="1738"/>
      <c r="Q74" s="1738"/>
      <c r="R74" s="1738"/>
      <c r="S74" s="1738"/>
      <c r="T74" s="1738"/>
      <c r="U74" s="1738"/>
      <c r="V74" s="1738"/>
      <c r="W74" s="1738"/>
      <c r="X74" s="1738"/>
      <c r="Y74" s="1738"/>
      <c r="Z74" s="1738"/>
      <c r="AA74" s="1738"/>
      <c r="AB74" s="1738"/>
      <c r="AC74" s="1738"/>
      <c r="AD74" s="1738"/>
      <c r="AE74" s="1738"/>
      <c r="AF74" s="1738"/>
      <c r="AG74" s="1738"/>
      <c r="AH74" s="1738"/>
      <c r="AI74" s="1738"/>
      <c r="AJ74" s="1738"/>
      <c r="AK74" s="1738"/>
      <c r="AL74" s="1738"/>
      <c r="AM74" s="1738"/>
      <c r="AN74" s="1738"/>
      <c r="AO74" s="1738"/>
      <c r="AP74" s="1738"/>
      <c r="AQ74" s="1738"/>
      <c r="AR74" s="1738"/>
      <c r="AS74" s="1738"/>
      <c r="AT74" s="1738"/>
      <c r="AU74" s="1738"/>
      <c r="AV74" s="1738"/>
      <c r="AW74" s="1738"/>
      <c r="AX74" s="1738"/>
      <c r="AY74" s="1738"/>
      <c r="AZ74" s="1738"/>
      <c r="BA74" s="1738"/>
      <c r="BB74" s="1738"/>
      <c r="BC74" s="1738"/>
      <c r="BD74" s="1738"/>
      <c r="BE74" s="1738"/>
      <c r="BF74" s="1738"/>
      <c r="BG74" s="1738"/>
      <c r="BH74" s="1738"/>
      <c r="BI74" s="1738"/>
      <c r="BJ74" s="1738"/>
      <c r="BK74" s="1738"/>
      <c r="BL74" s="1738"/>
      <c r="BM74" s="1738"/>
      <c r="BN74" s="1738"/>
      <c r="BO74" s="1738"/>
      <c r="BP74" s="1738"/>
      <c r="BQ74" s="1738"/>
      <c r="BR74" s="1738"/>
      <c r="BS74" s="1738"/>
      <c r="BT74" s="1738"/>
      <c r="BU74" s="1738"/>
      <c r="BV74" s="1738"/>
      <c r="BW74" s="1738"/>
      <c r="BX74" s="1738"/>
      <c r="BY74" s="1738"/>
      <c r="BZ74" s="1738"/>
      <c r="CA74" s="1738"/>
      <c r="CB74" s="1738"/>
      <c r="CC74" s="1738"/>
      <c r="CD74" s="1815"/>
      <c r="CH74" s="1738"/>
      <c r="CI74" s="1738"/>
      <c r="CJ74" s="1738"/>
      <c r="CK74" s="1738"/>
      <c r="CL74" s="1738"/>
      <c r="CM74" s="1738"/>
      <c r="CN74" s="1738"/>
      <c r="CO74" s="1738"/>
      <c r="CP74" s="1738"/>
      <c r="CQ74" s="1738"/>
      <c r="CR74" s="1738"/>
      <c r="CS74" s="1738"/>
      <c r="CT74" s="1738"/>
      <c r="CU74" s="1738"/>
      <c r="CV74" s="1738"/>
      <c r="CW74" s="1738"/>
      <c r="CX74" s="1738"/>
      <c r="CY74" s="1738"/>
      <c r="CZ74" s="1738"/>
      <c r="DA74" s="1738"/>
      <c r="DB74" s="1738"/>
      <c r="DC74" s="1738"/>
      <c r="DD74" s="1738"/>
      <c r="DE74" s="1738"/>
      <c r="DF74" s="1738"/>
      <c r="DG74" s="1738"/>
      <c r="DH74" s="1738"/>
      <c r="DI74" s="1738"/>
      <c r="DJ74" s="1738"/>
      <c r="DK74" s="1738"/>
      <c r="DL74" s="1738"/>
      <c r="DM74" s="1738"/>
      <c r="DN74" s="1738"/>
      <c r="DO74" s="1738"/>
      <c r="DP74" s="1738"/>
      <c r="DQ74" s="1738"/>
      <c r="DR74" s="1738"/>
      <c r="DS74" s="1738"/>
      <c r="DT74" s="1738"/>
      <c r="DU74" s="1738"/>
      <c r="DV74" s="1738"/>
    </row>
    <row r="75" spans="2:126" s="17" customFormat="1" ht="39.9" customHeight="1">
      <c r="B75" s="1800"/>
      <c r="C75" s="1738"/>
      <c r="D75" s="1738"/>
      <c r="E75" s="1738"/>
      <c r="F75" s="1738"/>
      <c r="G75" s="1738"/>
      <c r="H75" s="1738"/>
      <c r="I75" s="1738"/>
      <c r="J75" s="1738"/>
      <c r="K75" s="1738"/>
      <c r="L75" s="1738"/>
      <c r="M75" s="1738"/>
      <c r="N75" s="1738"/>
      <c r="O75" s="1738"/>
      <c r="P75" s="1738"/>
      <c r="Q75" s="1738"/>
      <c r="R75" s="1738"/>
      <c r="S75" s="1738"/>
      <c r="T75" s="1738"/>
      <c r="U75" s="1738"/>
      <c r="V75" s="1738"/>
      <c r="W75" s="1738"/>
      <c r="X75" s="1738"/>
      <c r="Y75" s="1738"/>
      <c r="Z75" s="1738"/>
      <c r="AA75" s="1738"/>
      <c r="AB75" s="1738"/>
      <c r="AC75" s="1738"/>
      <c r="AD75" s="1738"/>
      <c r="AE75" s="1738"/>
      <c r="AF75" s="1738"/>
      <c r="AG75" s="1738"/>
      <c r="AH75" s="1738"/>
      <c r="AI75" s="1738"/>
      <c r="AJ75" s="1738"/>
      <c r="AK75" s="1738"/>
      <c r="AL75" s="1738"/>
      <c r="AM75" s="1738"/>
      <c r="AN75" s="1738"/>
      <c r="AO75" s="1738"/>
      <c r="AP75" s="1738"/>
      <c r="AQ75" s="1738"/>
      <c r="AR75" s="1738"/>
      <c r="AS75" s="1738"/>
      <c r="AT75" s="1738"/>
      <c r="AU75" s="1738"/>
      <c r="AV75" s="1738"/>
      <c r="AW75" s="1738"/>
      <c r="AX75" s="1738"/>
      <c r="AY75" s="1738"/>
      <c r="AZ75" s="1738"/>
      <c r="BA75" s="1738"/>
      <c r="BB75" s="1738"/>
      <c r="BC75" s="1738"/>
      <c r="BD75" s="1738"/>
      <c r="BE75" s="1738"/>
      <c r="BF75" s="1738"/>
      <c r="BG75" s="1738"/>
      <c r="BH75" s="1738"/>
      <c r="BI75" s="1738"/>
      <c r="BJ75" s="1738"/>
      <c r="BK75" s="1738"/>
      <c r="BL75" s="1738"/>
      <c r="BM75" s="1738"/>
      <c r="BN75" s="1738"/>
      <c r="BO75" s="1738"/>
      <c r="BP75" s="1738"/>
      <c r="BQ75" s="1738"/>
      <c r="BR75" s="1738"/>
      <c r="BS75" s="1738"/>
      <c r="BT75" s="1738"/>
      <c r="BU75" s="1738"/>
      <c r="BV75" s="1738"/>
      <c r="BW75" s="1738"/>
      <c r="BX75" s="1738"/>
      <c r="BY75" s="1738"/>
      <c r="BZ75" s="1738"/>
      <c r="CA75" s="1738"/>
      <c r="CB75" s="1738"/>
      <c r="CC75" s="1738"/>
      <c r="CD75" s="1815"/>
      <c r="CH75" s="1738"/>
      <c r="CI75" s="1738"/>
      <c r="CJ75" s="1738"/>
      <c r="CK75" s="1738"/>
      <c r="CL75" s="1738"/>
      <c r="CM75" s="1738"/>
      <c r="CN75" s="1738"/>
      <c r="CO75" s="1738"/>
      <c r="CP75" s="1738"/>
      <c r="CQ75" s="1738"/>
      <c r="CR75" s="1738"/>
      <c r="CS75" s="1738"/>
      <c r="CT75" s="1738"/>
      <c r="CU75" s="1738"/>
      <c r="CV75" s="1738"/>
      <c r="CW75" s="1738"/>
      <c r="CX75" s="1738"/>
      <c r="CY75" s="1738"/>
      <c r="CZ75" s="1738"/>
      <c r="DA75" s="1738"/>
      <c r="DB75" s="1738"/>
      <c r="DC75" s="1738"/>
      <c r="DD75" s="1738"/>
      <c r="DE75" s="1738"/>
      <c r="DF75" s="1738"/>
      <c r="DG75" s="1738"/>
      <c r="DH75" s="1738"/>
      <c r="DI75" s="1738"/>
      <c r="DJ75" s="1738"/>
      <c r="DK75" s="1738"/>
      <c r="DL75" s="1738"/>
      <c r="DM75" s="1738"/>
      <c r="DN75" s="1738"/>
      <c r="DO75" s="1738"/>
      <c r="DP75" s="1738"/>
      <c r="DQ75" s="1738"/>
      <c r="DR75" s="1738"/>
      <c r="DS75" s="1738"/>
      <c r="DT75" s="1738"/>
      <c r="DU75" s="1738"/>
      <c r="DV75" s="1738"/>
    </row>
    <row r="76" spans="2:126" s="17" customFormat="1" ht="30" customHeight="1">
      <c r="B76" s="1824"/>
      <c r="C76" s="1738"/>
      <c r="D76" s="1738"/>
      <c r="E76" s="1738"/>
      <c r="F76" s="1738"/>
      <c r="G76" s="1738"/>
      <c r="H76" s="1738"/>
      <c r="I76" s="1738"/>
      <c r="J76" s="1738"/>
      <c r="K76" s="1738"/>
      <c r="L76" s="1738"/>
      <c r="M76" s="1738"/>
      <c r="N76" s="1738"/>
      <c r="O76" s="1738"/>
      <c r="P76" s="1738"/>
      <c r="Q76" s="1738"/>
      <c r="R76" s="1738"/>
      <c r="S76" s="1738"/>
      <c r="T76" s="1738"/>
      <c r="U76" s="1738"/>
      <c r="V76" s="1738"/>
      <c r="W76" s="1738"/>
      <c r="X76" s="1738"/>
      <c r="Y76" s="1738"/>
      <c r="Z76" s="1738"/>
      <c r="AA76" s="1738"/>
      <c r="AB76" s="1738"/>
      <c r="AC76" s="1738"/>
      <c r="AD76" s="1738"/>
      <c r="AE76" s="1738"/>
      <c r="AF76" s="1738"/>
      <c r="AG76" s="1738"/>
      <c r="AH76" s="1738"/>
      <c r="AI76" s="1738"/>
      <c r="AJ76" s="1738"/>
      <c r="AK76" s="1738"/>
      <c r="AL76" s="1738"/>
      <c r="AM76" s="1738"/>
      <c r="AN76" s="1738"/>
      <c r="AO76" s="1738"/>
      <c r="AP76" s="1738"/>
      <c r="AQ76" s="1738"/>
      <c r="AR76" s="1738"/>
      <c r="AS76" s="1738"/>
      <c r="AT76" s="1738"/>
      <c r="AU76" s="1738"/>
      <c r="AV76" s="1738"/>
      <c r="AW76" s="1738"/>
      <c r="AX76" s="1738"/>
      <c r="AY76" s="1738"/>
      <c r="AZ76" s="1738"/>
      <c r="BA76" s="1738"/>
      <c r="BB76" s="1738"/>
      <c r="BC76" s="1738"/>
      <c r="BD76" s="1738"/>
      <c r="BE76" s="1738"/>
      <c r="BF76" s="1738"/>
      <c r="BG76" s="1738"/>
      <c r="BH76" s="1738"/>
      <c r="BI76" s="1738"/>
      <c r="BJ76" s="1738"/>
      <c r="BK76" s="1738"/>
      <c r="BL76" s="1738"/>
      <c r="BM76" s="1738"/>
      <c r="BN76" s="1738"/>
      <c r="BO76" s="1738"/>
      <c r="BP76" s="1738"/>
      <c r="BQ76" s="1738"/>
      <c r="BR76" s="1738"/>
      <c r="BS76" s="1738"/>
      <c r="BT76" s="1738"/>
      <c r="BU76" s="1738"/>
      <c r="BV76" s="1738"/>
      <c r="BW76" s="1738"/>
      <c r="BX76" s="1738"/>
      <c r="BY76" s="1738"/>
      <c r="BZ76" s="1738"/>
      <c r="CA76" s="1738"/>
      <c r="CB76" s="1738"/>
      <c r="CC76" s="1738"/>
      <c r="CD76" s="1815"/>
      <c r="CH76" s="1738"/>
      <c r="CI76" s="1738"/>
      <c r="CJ76" s="1738"/>
      <c r="CK76" s="1738"/>
      <c r="CL76" s="1738"/>
      <c r="CM76" s="1738"/>
      <c r="CN76" s="1738"/>
      <c r="CO76" s="1738"/>
      <c r="CP76" s="1738"/>
      <c r="CQ76" s="1738"/>
      <c r="CR76" s="1738"/>
      <c r="CS76" s="1738"/>
      <c r="CT76" s="1738"/>
      <c r="CU76" s="1738"/>
      <c r="CV76" s="1738"/>
      <c r="CW76" s="1738"/>
      <c r="CX76" s="1738"/>
      <c r="CY76" s="1738"/>
      <c r="CZ76" s="1738"/>
      <c r="DA76" s="1738"/>
      <c r="DB76" s="1738"/>
      <c r="DC76" s="1738"/>
      <c r="DD76" s="1738"/>
      <c r="DE76" s="1738"/>
      <c r="DF76" s="1738"/>
      <c r="DG76" s="1738"/>
      <c r="DH76" s="1738"/>
      <c r="DI76" s="1738"/>
      <c r="DJ76" s="1738"/>
      <c r="DK76" s="1738"/>
      <c r="DL76" s="1738"/>
      <c r="DM76" s="1738"/>
      <c r="DN76" s="1738"/>
      <c r="DO76" s="1738"/>
      <c r="DP76" s="1738"/>
      <c r="DQ76" s="1738"/>
      <c r="DR76" s="1738"/>
      <c r="DS76" s="1738"/>
      <c r="DT76" s="1738"/>
      <c r="DU76" s="1738"/>
      <c r="DV76" s="1738"/>
    </row>
    <row r="77" spans="2:126" s="17" customFormat="1" ht="30" customHeight="1">
      <c r="B77" s="481"/>
      <c r="C77" s="1738"/>
      <c r="D77" s="1738"/>
      <c r="E77" s="1738"/>
      <c r="F77" s="1738"/>
      <c r="G77" s="1738"/>
      <c r="H77" s="1738"/>
      <c r="I77" s="1738"/>
      <c r="J77" s="1738"/>
      <c r="K77" s="1738"/>
      <c r="L77" s="1738"/>
      <c r="M77" s="1738"/>
      <c r="N77" s="1738"/>
      <c r="O77" s="1738"/>
      <c r="P77" s="1738"/>
      <c r="Q77" s="1738"/>
      <c r="R77" s="1738"/>
      <c r="S77" s="1738"/>
      <c r="T77" s="1738"/>
      <c r="U77" s="1738"/>
      <c r="V77" s="1738"/>
      <c r="W77" s="1738"/>
      <c r="X77" s="1738"/>
      <c r="Y77" s="1738"/>
      <c r="Z77" s="1738"/>
      <c r="AA77" s="1738"/>
      <c r="AB77" s="1738"/>
      <c r="AC77" s="1738"/>
      <c r="AD77" s="1738"/>
      <c r="AE77" s="1738"/>
      <c r="AF77" s="1738"/>
      <c r="AG77" s="1738"/>
      <c r="AH77" s="1738"/>
      <c r="AI77" s="1738"/>
      <c r="AJ77" s="1738"/>
      <c r="AK77" s="1738"/>
      <c r="AL77" s="1738"/>
      <c r="AM77" s="1738"/>
      <c r="AN77" s="1738"/>
      <c r="AO77" s="1738"/>
      <c r="AP77" s="1738"/>
      <c r="AQ77" s="1738"/>
      <c r="AR77" s="1738"/>
      <c r="AS77" s="1738"/>
      <c r="AT77" s="1738"/>
      <c r="AU77" s="1738"/>
      <c r="AV77" s="1738"/>
      <c r="AW77" s="1738"/>
      <c r="AX77" s="1738"/>
      <c r="AY77" s="1738"/>
      <c r="AZ77" s="1738"/>
      <c r="BA77" s="1738"/>
      <c r="BB77" s="1738"/>
      <c r="BC77" s="1738"/>
      <c r="BD77" s="1738"/>
      <c r="BE77" s="1738"/>
      <c r="BF77" s="1738"/>
      <c r="BG77" s="1738"/>
      <c r="BH77" s="1738"/>
      <c r="BI77" s="1738"/>
      <c r="BJ77" s="1738"/>
      <c r="BK77" s="1738"/>
      <c r="BL77" s="1738"/>
      <c r="BM77" s="1738"/>
      <c r="BN77" s="1738"/>
      <c r="BO77" s="1738"/>
      <c r="BP77" s="1738"/>
      <c r="BQ77" s="1738"/>
      <c r="BR77" s="1738"/>
      <c r="BS77" s="1738"/>
      <c r="BT77" s="1738"/>
      <c r="BU77" s="1738"/>
      <c r="BV77" s="1738"/>
      <c r="BW77" s="1738"/>
      <c r="BX77" s="1738"/>
      <c r="BY77" s="1738"/>
      <c r="BZ77" s="1738"/>
      <c r="CA77" s="1738"/>
      <c r="CB77" s="1738"/>
      <c r="CC77" s="1738"/>
      <c r="CD77" s="1828"/>
      <c r="CH77" s="1738"/>
      <c r="CI77" s="1738"/>
      <c r="CJ77" s="1738"/>
      <c r="CK77" s="1738"/>
      <c r="CL77" s="1738"/>
      <c r="CM77" s="1738"/>
      <c r="CN77" s="1738"/>
      <c r="CO77" s="1738"/>
      <c r="CP77" s="1738"/>
      <c r="CQ77" s="1738"/>
      <c r="CR77" s="1738"/>
      <c r="CS77" s="1738"/>
      <c r="CT77" s="1738"/>
      <c r="CU77" s="1738"/>
      <c r="CV77" s="1738"/>
      <c r="CW77" s="1738"/>
      <c r="CX77" s="1738"/>
      <c r="CY77" s="1738"/>
      <c r="CZ77" s="1738"/>
      <c r="DA77" s="1738"/>
      <c r="DB77" s="1738"/>
      <c r="DC77" s="1738"/>
      <c r="DD77" s="1738"/>
      <c r="DE77" s="1738"/>
      <c r="DF77" s="1738"/>
      <c r="DG77" s="1738"/>
      <c r="DH77" s="1738"/>
      <c r="DI77" s="1738"/>
      <c r="DJ77" s="1738"/>
      <c r="DK77" s="1738"/>
      <c r="DL77" s="1738"/>
      <c r="DM77" s="1738"/>
      <c r="DN77" s="1738"/>
      <c r="DO77" s="1738"/>
      <c r="DP77" s="1738"/>
      <c r="DQ77" s="1738"/>
      <c r="DR77" s="1738"/>
      <c r="DS77" s="1738"/>
      <c r="DT77" s="1738"/>
      <c r="DU77" s="1738"/>
      <c r="DV77" s="1738"/>
    </row>
    <row r="78" spans="2:126" s="17" customFormat="1" ht="30" customHeight="1">
      <c r="B78" s="481"/>
      <c r="C78" s="1738"/>
      <c r="D78" s="1738"/>
      <c r="E78" s="1738"/>
      <c r="F78" s="1738"/>
      <c r="G78" s="1738"/>
      <c r="H78" s="1738"/>
      <c r="I78" s="1738"/>
      <c r="J78" s="1738"/>
      <c r="K78" s="1738"/>
      <c r="L78" s="1738"/>
      <c r="M78" s="1738"/>
      <c r="N78" s="1738"/>
      <c r="O78" s="1738"/>
      <c r="P78" s="1738"/>
      <c r="Q78" s="1738"/>
      <c r="R78" s="1738"/>
      <c r="S78" s="1738"/>
      <c r="T78" s="1738"/>
      <c r="U78" s="1738"/>
      <c r="V78" s="1738"/>
      <c r="W78" s="1738"/>
      <c r="X78" s="1738"/>
      <c r="Y78" s="1738"/>
      <c r="Z78" s="1738"/>
      <c r="AA78" s="1738"/>
      <c r="AB78" s="1738"/>
      <c r="AC78" s="1738"/>
      <c r="AD78" s="1738"/>
      <c r="AE78" s="1738"/>
      <c r="AF78" s="1738"/>
      <c r="AG78" s="1738"/>
      <c r="AH78" s="1738"/>
      <c r="AI78" s="1738"/>
      <c r="AJ78" s="1738"/>
      <c r="AK78" s="1738"/>
      <c r="AL78" s="1738"/>
      <c r="AM78" s="1738"/>
      <c r="AN78" s="1738"/>
      <c r="AO78" s="1738"/>
      <c r="AP78" s="1738"/>
      <c r="AQ78" s="1738"/>
      <c r="AR78" s="1738"/>
      <c r="AS78" s="1738"/>
      <c r="AT78" s="1738"/>
      <c r="AU78" s="1738"/>
      <c r="AV78" s="1738"/>
      <c r="AW78" s="1738"/>
      <c r="AX78" s="1738"/>
      <c r="AY78" s="1738"/>
      <c r="AZ78" s="1738"/>
      <c r="BA78" s="1738"/>
      <c r="BB78" s="1738"/>
      <c r="BC78" s="1738"/>
      <c r="BD78" s="1738"/>
      <c r="BE78" s="1738"/>
      <c r="BF78" s="1738"/>
      <c r="BG78" s="1738"/>
      <c r="BH78" s="1738"/>
      <c r="BI78" s="1738"/>
      <c r="BJ78" s="1738"/>
      <c r="BK78" s="1738"/>
      <c r="BL78" s="1738"/>
      <c r="BM78" s="1738"/>
      <c r="BN78" s="1738"/>
      <c r="BO78" s="1738"/>
      <c r="BP78" s="1738"/>
      <c r="BQ78" s="1738"/>
      <c r="BR78" s="1738"/>
      <c r="BS78" s="1738"/>
      <c r="BT78" s="1738"/>
      <c r="BU78" s="1738"/>
      <c r="BV78" s="1738"/>
      <c r="BW78" s="1738"/>
      <c r="BX78" s="1738"/>
      <c r="BY78" s="1738"/>
      <c r="BZ78" s="1738"/>
      <c r="CA78" s="1738"/>
      <c r="CB78" s="1738"/>
      <c r="CC78" s="1738"/>
      <c r="CD78" s="1828"/>
      <c r="CH78" s="1738"/>
      <c r="CI78" s="1738"/>
      <c r="CJ78" s="1738"/>
      <c r="CK78" s="1738"/>
      <c r="CL78" s="1738"/>
      <c r="CM78" s="1738"/>
      <c r="CN78" s="1738"/>
      <c r="CO78" s="1738"/>
      <c r="CP78" s="1738"/>
      <c r="CQ78" s="1738"/>
      <c r="CR78" s="1738"/>
      <c r="CS78" s="1738"/>
      <c r="CT78" s="1738"/>
      <c r="CU78" s="1738"/>
      <c r="CV78" s="1738"/>
      <c r="CW78" s="1738"/>
      <c r="CX78" s="1738"/>
      <c r="CY78" s="1738"/>
      <c r="CZ78" s="1738"/>
      <c r="DA78" s="1738"/>
      <c r="DB78" s="1738"/>
      <c r="DC78" s="1738"/>
      <c r="DD78" s="1738"/>
      <c r="DE78" s="1738"/>
      <c r="DF78" s="1738"/>
      <c r="DG78" s="1738"/>
      <c r="DH78" s="1738"/>
      <c r="DI78" s="1738"/>
      <c r="DJ78" s="1738"/>
      <c r="DK78" s="1738"/>
      <c r="DL78" s="1738"/>
      <c r="DM78" s="1738"/>
      <c r="DN78" s="1738"/>
      <c r="DO78" s="1738"/>
      <c r="DP78" s="1738"/>
      <c r="DQ78" s="1738"/>
      <c r="DR78" s="1738"/>
      <c r="DS78" s="1738"/>
      <c r="DT78" s="1738"/>
      <c r="DU78" s="1738"/>
      <c r="DV78" s="1738"/>
    </row>
    <row r="79" spans="2:126" s="17" customFormat="1" ht="30" customHeight="1">
      <c r="B79" s="1766"/>
      <c r="C79" s="1738"/>
      <c r="D79" s="1738"/>
      <c r="E79" s="1738"/>
      <c r="F79" s="1738"/>
      <c r="G79" s="1738"/>
      <c r="H79" s="1738"/>
      <c r="I79" s="1738"/>
      <c r="J79" s="1738"/>
      <c r="K79" s="1738"/>
      <c r="L79" s="1738"/>
      <c r="M79" s="1738"/>
      <c r="N79" s="1738"/>
      <c r="O79" s="1738"/>
      <c r="P79" s="1738"/>
      <c r="Q79" s="1738"/>
      <c r="R79" s="1738"/>
      <c r="S79" s="1738"/>
      <c r="T79" s="1738"/>
      <c r="U79" s="1738"/>
      <c r="V79" s="1738"/>
      <c r="W79" s="1738"/>
      <c r="X79" s="1738"/>
      <c r="Y79" s="1738"/>
      <c r="Z79" s="1738"/>
      <c r="AA79" s="1738"/>
      <c r="AB79" s="1738"/>
      <c r="AC79" s="1738"/>
      <c r="AD79" s="1738"/>
      <c r="AE79" s="1738"/>
      <c r="AF79" s="1738"/>
      <c r="AG79" s="1738"/>
      <c r="AH79" s="1738"/>
      <c r="AI79" s="1738"/>
      <c r="AJ79" s="1738"/>
      <c r="AK79" s="1738"/>
      <c r="AL79" s="1738"/>
      <c r="AM79" s="1738"/>
      <c r="AN79" s="1738"/>
      <c r="AO79" s="1738"/>
      <c r="AP79" s="1738"/>
      <c r="AQ79" s="1738"/>
      <c r="AR79" s="1738"/>
      <c r="AS79" s="1738"/>
      <c r="AT79" s="1738"/>
      <c r="AU79" s="1738"/>
      <c r="AV79" s="1738"/>
      <c r="AW79" s="1738"/>
      <c r="AX79" s="1738"/>
      <c r="AY79" s="1738"/>
      <c r="AZ79" s="1738"/>
      <c r="BA79" s="1738"/>
      <c r="BB79" s="1738"/>
      <c r="BC79" s="1738"/>
      <c r="BD79" s="1738"/>
      <c r="BE79" s="1738"/>
      <c r="BF79" s="1738"/>
      <c r="BG79" s="1738"/>
      <c r="BH79" s="1738"/>
      <c r="BI79" s="1738"/>
      <c r="BJ79" s="1738"/>
      <c r="BK79" s="1738"/>
      <c r="BL79" s="1738"/>
      <c r="BM79" s="1738"/>
      <c r="BN79" s="1738"/>
      <c r="BO79" s="1738"/>
      <c r="BP79" s="1738"/>
      <c r="BQ79" s="1738"/>
      <c r="BR79" s="1738"/>
      <c r="BS79" s="1738"/>
      <c r="BT79" s="1738"/>
      <c r="BU79" s="1738"/>
      <c r="BV79" s="1738"/>
      <c r="BW79" s="1738"/>
      <c r="BX79" s="1738"/>
      <c r="BY79" s="1738"/>
      <c r="BZ79" s="1738"/>
      <c r="CA79" s="1738"/>
      <c r="CB79" s="1738"/>
      <c r="CC79" s="1738"/>
      <c r="CD79" s="1767"/>
      <c r="CH79" s="1738"/>
      <c r="CI79" s="1738"/>
      <c r="CJ79" s="1738"/>
      <c r="CK79" s="1738"/>
      <c r="CL79" s="1738"/>
      <c r="CM79" s="1738"/>
      <c r="CN79" s="1738"/>
      <c r="CO79" s="1738"/>
      <c r="CP79" s="1738"/>
      <c r="CQ79" s="1738"/>
      <c r="CR79" s="1738"/>
      <c r="CS79" s="1738"/>
      <c r="CT79" s="1738"/>
      <c r="CU79" s="1738"/>
      <c r="CV79" s="1738"/>
      <c r="CW79" s="1738"/>
      <c r="CX79" s="1738"/>
      <c r="CY79" s="1738"/>
      <c r="CZ79" s="1738"/>
      <c r="DA79" s="1738"/>
      <c r="DB79" s="1738"/>
      <c r="DC79" s="1738"/>
      <c r="DD79" s="1738"/>
      <c r="DE79" s="1738"/>
      <c r="DF79" s="1738"/>
      <c r="DG79" s="1738"/>
      <c r="DH79" s="1738"/>
      <c r="DI79" s="1738"/>
      <c r="DJ79" s="1738"/>
      <c r="DK79" s="1738"/>
      <c r="DL79" s="1738"/>
      <c r="DM79" s="1738"/>
      <c r="DN79" s="1738"/>
      <c r="DO79" s="1738"/>
      <c r="DP79" s="1738"/>
      <c r="DQ79" s="1738"/>
      <c r="DR79" s="1738"/>
      <c r="DS79" s="1738"/>
      <c r="DT79" s="1738"/>
      <c r="DU79" s="1738"/>
      <c r="DV79" s="1738"/>
    </row>
    <row r="80" spans="2:126" s="17" customFormat="1" ht="30" customHeight="1">
      <c r="B80" s="1800"/>
      <c r="C80" s="1738"/>
      <c r="D80" s="1738"/>
      <c r="E80" s="1738"/>
      <c r="F80" s="1738"/>
      <c r="G80" s="1738"/>
      <c r="H80" s="1738"/>
      <c r="I80" s="1738"/>
      <c r="J80" s="1738"/>
      <c r="K80" s="1738"/>
      <c r="L80" s="1738"/>
      <c r="M80" s="1738"/>
      <c r="N80" s="1738"/>
      <c r="O80" s="1738"/>
      <c r="P80" s="1738"/>
      <c r="Q80" s="1738"/>
      <c r="R80" s="1738"/>
      <c r="S80" s="1738"/>
      <c r="T80" s="1738"/>
      <c r="U80" s="1738"/>
      <c r="V80" s="1738"/>
      <c r="W80" s="1738"/>
      <c r="X80" s="1738"/>
      <c r="Y80" s="1738"/>
      <c r="Z80" s="1738"/>
      <c r="AA80" s="1738"/>
      <c r="AB80" s="1738"/>
      <c r="AC80" s="1738"/>
      <c r="AD80" s="1738"/>
      <c r="AE80" s="1738"/>
      <c r="AF80" s="1738"/>
      <c r="AG80" s="1738"/>
      <c r="AH80" s="1738"/>
      <c r="AI80" s="1738"/>
      <c r="AJ80" s="1738"/>
      <c r="AK80" s="1738"/>
      <c r="AL80" s="1738"/>
      <c r="AM80" s="1738"/>
      <c r="AN80" s="1738"/>
      <c r="AO80" s="1738"/>
      <c r="AP80" s="1738"/>
      <c r="AQ80" s="1738"/>
      <c r="AR80" s="1738"/>
      <c r="AS80" s="1738"/>
      <c r="AT80" s="1738"/>
      <c r="AU80" s="1738"/>
      <c r="AV80" s="1738"/>
      <c r="AW80" s="1738"/>
      <c r="AX80" s="1738"/>
      <c r="AY80" s="1738"/>
      <c r="AZ80" s="1738"/>
      <c r="BA80" s="1738"/>
      <c r="BB80" s="1738"/>
      <c r="BC80" s="1738"/>
      <c r="BD80" s="1738"/>
      <c r="BE80" s="1738"/>
      <c r="BF80" s="1738"/>
      <c r="BG80" s="1738"/>
      <c r="BH80" s="1738"/>
      <c r="BI80" s="1738"/>
      <c r="BJ80" s="1738"/>
      <c r="BK80" s="1738"/>
      <c r="BL80" s="1738"/>
      <c r="BM80" s="1738"/>
      <c r="BN80" s="1738"/>
      <c r="BO80" s="1738"/>
      <c r="BP80" s="1738"/>
      <c r="BQ80" s="1738"/>
      <c r="BR80" s="1738"/>
      <c r="BS80" s="1738"/>
      <c r="BT80" s="1738"/>
      <c r="BU80" s="1738"/>
      <c r="BV80" s="1738"/>
      <c r="BW80" s="1738"/>
      <c r="BX80" s="1738"/>
      <c r="BY80" s="1738"/>
      <c r="BZ80" s="1738"/>
      <c r="CA80" s="1738"/>
      <c r="CB80" s="1738"/>
      <c r="CC80" s="1738"/>
      <c r="CD80" s="1767"/>
      <c r="CH80" s="1738"/>
      <c r="CI80" s="1738"/>
      <c r="CJ80" s="1738"/>
      <c r="CK80" s="1738"/>
      <c r="CL80" s="1738"/>
      <c r="CM80" s="1738"/>
      <c r="CN80" s="1738"/>
      <c r="CO80" s="1738"/>
      <c r="CP80" s="1738"/>
      <c r="CQ80" s="1738"/>
      <c r="CR80" s="1738"/>
      <c r="CS80" s="1738"/>
      <c r="CT80" s="1738"/>
      <c r="CU80" s="1738"/>
      <c r="CV80" s="1738"/>
      <c r="CW80" s="1738"/>
      <c r="CX80" s="1738"/>
      <c r="CY80" s="1738"/>
      <c r="CZ80" s="1738"/>
      <c r="DA80" s="1738"/>
      <c r="DB80" s="1738"/>
      <c r="DC80" s="1738"/>
      <c r="DD80" s="1738"/>
      <c r="DE80" s="1738"/>
      <c r="DF80" s="1738"/>
      <c r="DG80" s="1738"/>
      <c r="DH80" s="1738"/>
      <c r="DI80" s="1738"/>
      <c r="DJ80" s="1738"/>
      <c r="DK80" s="1738"/>
      <c r="DL80" s="1738"/>
      <c r="DM80" s="1738"/>
      <c r="DN80" s="1738"/>
      <c r="DO80" s="1738"/>
      <c r="DP80" s="1738"/>
      <c r="DQ80" s="1738"/>
      <c r="DR80" s="1738"/>
      <c r="DS80" s="1738"/>
      <c r="DT80" s="1738"/>
      <c r="DU80" s="1738"/>
      <c r="DV80" s="1738"/>
    </row>
    <row r="81" spans="1:126" s="17" customFormat="1" ht="30" customHeight="1">
      <c r="B81" s="1800"/>
      <c r="C81" s="1738"/>
      <c r="D81" s="1738"/>
      <c r="E81" s="1738"/>
      <c r="F81" s="1738"/>
      <c r="G81" s="1738"/>
      <c r="H81" s="1738"/>
      <c r="I81" s="1738"/>
      <c r="J81" s="1738"/>
      <c r="K81" s="1738"/>
      <c r="L81" s="1738"/>
      <c r="M81" s="1738"/>
      <c r="N81" s="1738"/>
      <c r="O81" s="1738"/>
      <c r="P81" s="1738"/>
      <c r="Q81" s="1738"/>
      <c r="R81" s="1738"/>
      <c r="S81" s="1738"/>
      <c r="T81" s="1738"/>
      <c r="U81" s="1738"/>
      <c r="V81" s="1738"/>
      <c r="W81" s="1738"/>
      <c r="X81" s="1738"/>
      <c r="Y81" s="1738"/>
      <c r="Z81" s="1738"/>
      <c r="AA81" s="1738"/>
      <c r="AB81" s="1738"/>
      <c r="AC81" s="1738"/>
      <c r="AD81" s="1738"/>
      <c r="AE81" s="1738"/>
      <c r="AF81" s="1738"/>
      <c r="AG81" s="1738"/>
      <c r="AH81" s="1738"/>
      <c r="AI81" s="1738"/>
      <c r="AJ81" s="1738"/>
      <c r="AK81" s="1738"/>
      <c r="AL81" s="1738"/>
      <c r="AM81" s="1738"/>
      <c r="AN81" s="1738"/>
      <c r="AO81" s="1738"/>
      <c r="AP81" s="1738"/>
      <c r="AQ81" s="1738"/>
      <c r="AR81" s="1738"/>
      <c r="AS81" s="1738"/>
      <c r="AT81" s="1738"/>
      <c r="AU81" s="1738"/>
      <c r="AV81" s="1738"/>
      <c r="AW81" s="1738"/>
      <c r="AX81" s="1738"/>
      <c r="AY81" s="1738"/>
      <c r="AZ81" s="1738"/>
      <c r="BA81" s="1738"/>
      <c r="BB81" s="1738"/>
      <c r="BC81" s="1738"/>
      <c r="BD81" s="1738"/>
      <c r="BE81" s="1738"/>
      <c r="BF81" s="1738"/>
      <c r="BG81" s="1738"/>
      <c r="BH81" s="1738"/>
      <c r="BI81" s="1738"/>
      <c r="BJ81" s="1738"/>
      <c r="BK81" s="1738"/>
      <c r="BL81" s="1738"/>
      <c r="BM81" s="1738"/>
      <c r="BN81" s="1738"/>
      <c r="BO81" s="1738"/>
      <c r="BP81" s="1738"/>
      <c r="BQ81" s="1738"/>
      <c r="BR81" s="1738"/>
      <c r="BS81" s="1738"/>
      <c r="BT81" s="1738"/>
      <c r="BU81" s="1738"/>
      <c r="BV81" s="1738"/>
      <c r="BW81" s="1738"/>
      <c r="BX81" s="1738"/>
      <c r="BY81" s="1738"/>
      <c r="BZ81" s="1738"/>
      <c r="CA81" s="1738"/>
      <c r="CB81" s="1738"/>
      <c r="CC81" s="1738"/>
      <c r="CD81" s="1767"/>
      <c r="CH81" s="1738"/>
      <c r="CI81" s="1738"/>
      <c r="CJ81" s="1738"/>
      <c r="CK81" s="1738"/>
      <c r="CL81" s="1738"/>
      <c r="CM81" s="1738"/>
      <c r="CN81" s="1738"/>
      <c r="CO81" s="1738"/>
      <c r="CP81" s="1738"/>
      <c r="CQ81" s="1738"/>
      <c r="CR81" s="1738"/>
      <c r="CS81" s="1738"/>
      <c r="CT81" s="1738"/>
      <c r="CU81" s="1738"/>
      <c r="CV81" s="1738"/>
      <c r="CW81" s="1738"/>
      <c r="CX81" s="1738"/>
      <c r="CY81" s="1738"/>
      <c r="CZ81" s="1738"/>
      <c r="DA81" s="1738"/>
      <c r="DB81" s="1738"/>
      <c r="DC81" s="1738"/>
      <c r="DD81" s="1738"/>
      <c r="DE81" s="1738"/>
      <c r="DF81" s="1738"/>
      <c r="DG81" s="1738"/>
      <c r="DH81" s="1738"/>
      <c r="DI81" s="1738"/>
      <c r="DJ81" s="1738"/>
      <c r="DK81" s="1738"/>
      <c r="DL81" s="1738"/>
      <c r="DM81" s="1738"/>
      <c r="DN81" s="1738"/>
      <c r="DO81" s="1738"/>
      <c r="DP81" s="1738"/>
      <c r="DQ81" s="1738"/>
      <c r="DR81" s="1738"/>
      <c r="DS81" s="1738"/>
      <c r="DT81" s="1738"/>
      <c r="DU81" s="1738"/>
      <c r="DV81" s="1738"/>
    </row>
    <row r="82" spans="1:126" s="17" customFormat="1" ht="30" customHeight="1">
      <c r="B82" s="1800"/>
      <c r="C82" s="1738"/>
      <c r="D82" s="1738"/>
      <c r="E82" s="1738"/>
      <c r="F82" s="1738"/>
      <c r="G82" s="1738"/>
      <c r="H82" s="1738"/>
      <c r="I82" s="1738"/>
      <c r="J82" s="1738"/>
      <c r="K82" s="1738"/>
      <c r="L82" s="1738"/>
      <c r="M82" s="1738"/>
      <c r="N82" s="1738"/>
      <c r="O82" s="1738"/>
      <c r="P82" s="1738"/>
      <c r="Q82" s="1738"/>
      <c r="R82" s="1738"/>
      <c r="S82" s="1738"/>
      <c r="T82" s="1738"/>
      <c r="U82" s="1738"/>
      <c r="V82" s="1738"/>
      <c r="W82" s="1738"/>
      <c r="X82" s="1738"/>
      <c r="Y82" s="1738"/>
      <c r="Z82" s="1738"/>
      <c r="AA82" s="1738"/>
      <c r="AB82" s="1738"/>
      <c r="AC82" s="1738"/>
      <c r="AD82" s="1738"/>
      <c r="AE82" s="1738"/>
      <c r="AF82" s="1738"/>
      <c r="AG82" s="1738"/>
      <c r="AH82" s="1738"/>
      <c r="AI82" s="1738"/>
      <c r="AJ82" s="1738"/>
      <c r="AK82" s="1738"/>
      <c r="AL82" s="1738"/>
      <c r="AM82" s="1738"/>
      <c r="AN82" s="1738"/>
      <c r="AO82" s="1738"/>
      <c r="AP82" s="1738"/>
      <c r="AQ82" s="1738"/>
      <c r="AR82" s="1738"/>
      <c r="AS82" s="1738"/>
      <c r="AT82" s="1738"/>
      <c r="AU82" s="1738"/>
      <c r="AV82" s="1738"/>
      <c r="AW82" s="1738"/>
      <c r="AX82" s="1738"/>
      <c r="AY82" s="1738"/>
      <c r="AZ82" s="1738"/>
      <c r="BA82" s="1738"/>
      <c r="BB82" s="1738"/>
      <c r="BC82" s="1738"/>
      <c r="BD82" s="1738"/>
      <c r="BE82" s="1738"/>
      <c r="BF82" s="1738"/>
      <c r="BG82" s="1738"/>
      <c r="BH82" s="1738"/>
      <c r="BI82" s="1738"/>
      <c r="BJ82" s="1738"/>
      <c r="BK82" s="1738"/>
      <c r="BL82" s="1738"/>
      <c r="BM82" s="1738"/>
      <c r="BN82" s="1738"/>
      <c r="BO82" s="1738"/>
      <c r="BP82" s="1738"/>
      <c r="BQ82" s="1738"/>
      <c r="BR82" s="1738"/>
      <c r="BS82" s="1738"/>
      <c r="BT82" s="1738"/>
      <c r="BU82" s="1738"/>
      <c r="BV82" s="1738"/>
      <c r="BW82" s="1738"/>
      <c r="BX82" s="1738"/>
      <c r="BY82" s="1738"/>
      <c r="BZ82" s="1738"/>
      <c r="CA82" s="1738"/>
      <c r="CB82" s="1738"/>
      <c r="CC82" s="1738"/>
      <c r="CD82" s="1767"/>
      <c r="CH82" s="1738"/>
      <c r="CI82" s="1738"/>
      <c r="CJ82" s="1738"/>
      <c r="CK82" s="1738"/>
      <c r="CL82" s="1738"/>
      <c r="CM82" s="1738"/>
      <c r="CN82" s="1738"/>
      <c r="CO82" s="1738"/>
      <c r="CP82" s="1738"/>
      <c r="CQ82" s="1738"/>
      <c r="CR82" s="1738"/>
      <c r="CS82" s="1738"/>
      <c r="CT82" s="1738"/>
      <c r="CU82" s="1738"/>
      <c r="CV82" s="1738"/>
      <c r="CW82" s="1738"/>
      <c r="CX82" s="1738"/>
      <c r="CY82" s="1738"/>
      <c r="CZ82" s="1738"/>
      <c r="DA82" s="1738"/>
      <c r="DB82" s="1738"/>
      <c r="DC82" s="1738"/>
      <c r="DD82" s="1738"/>
      <c r="DE82" s="1738"/>
      <c r="DF82" s="1738"/>
      <c r="DG82" s="1738"/>
      <c r="DH82" s="1738"/>
      <c r="DI82" s="1738"/>
      <c r="DJ82" s="1738"/>
      <c r="DK82" s="1738"/>
      <c r="DL82" s="1738"/>
      <c r="DM82" s="1738"/>
      <c r="DN82" s="1738"/>
      <c r="DO82" s="1738"/>
      <c r="DP82" s="1738"/>
      <c r="DQ82" s="1738"/>
      <c r="DR82" s="1738"/>
      <c r="DS82" s="1738"/>
      <c r="DT82" s="1738"/>
      <c r="DU82" s="1738"/>
      <c r="DV82" s="1738"/>
    </row>
    <row r="83" spans="1:126" s="17" customFormat="1" ht="30" customHeight="1">
      <c r="B83" s="1800"/>
      <c r="C83" s="1738"/>
      <c r="D83" s="1738"/>
      <c r="E83" s="1738"/>
      <c r="F83" s="1738"/>
      <c r="G83" s="1738"/>
      <c r="H83" s="1738"/>
      <c r="I83" s="1738"/>
      <c r="J83" s="1738"/>
      <c r="K83" s="1738"/>
      <c r="L83" s="1738"/>
      <c r="M83" s="1738"/>
      <c r="N83" s="1738"/>
      <c r="O83" s="1738"/>
      <c r="P83" s="1738"/>
      <c r="Q83" s="1738"/>
      <c r="R83" s="1738"/>
      <c r="S83" s="1738"/>
      <c r="T83" s="1738"/>
      <c r="U83" s="1738"/>
      <c r="V83" s="1738"/>
      <c r="W83" s="1738"/>
      <c r="X83" s="1738"/>
      <c r="Y83" s="1738"/>
      <c r="Z83" s="1738"/>
      <c r="AA83" s="1738"/>
      <c r="AB83" s="1738"/>
      <c r="AC83" s="1738"/>
      <c r="AD83" s="1738"/>
      <c r="AE83" s="1738"/>
      <c r="AF83" s="1738"/>
      <c r="AG83" s="1738"/>
      <c r="AH83" s="1738"/>
      <c r="AI83" s="1738"/>
      <c r="AJ83" s="1738"/>
      <c r="AK83" s="1738"/>
      <c r="AL83" s="1738"/>
      <c r="AM83" s="1738"/>
      <c r="AN83" s="1738"/>
      <c r="AO83" s="1738"/>
      <c r="AP83" s="1738"/>
      <c r="AQ83" s="1738"/>
      <c r="AR83" s="1738"/>
      <c r="AS83" s="1738"/>
      <c r="AT83" s="1738"/>
      <c r="AU83" s="1738"/>
      <c r="AV83" s="1738"/>
      <c r="AW83" s="1738"/>
      <c r="AX83" s="1738"/>
      <c r="AY83" s="1738"/>
      <c r="AZ83" s="1738"/>
      <c r="BA83" s="1738"/>
      <c r="BB83" s="1738"/>
      <c r="BC83" s="1738"/>
      <c r="BD83" s="1738"/>
      <c r="BE83" s="1738"/>
      <c r="BF83" s="1738"/>
      <c r="BG83" s="1738"/>
      <c r="BH83" s="1738"/>
      <c r="BI83" s="1738"/>
      <c r="BJ83" s="1738"/>
      <c r="BK83" s="1738"/>
      <c r="BL83" s="1738"/>
      <c r="BM83" s="1738"/>
      <c r="BN83" s="1738"/>
      <c r="BO83" s="1738"/>
      <c r="BP83" s="1738"/>
      <c r="BQ83" s="1738"/>
      <c r="BR83" s="1738"/>
      <c r="BS83" s="1738"/>
      <c r="BT83" s="1738"/>
      <c r="BU83" s="1738"/>
      <c r="BV83" s="1738"/>
      <c r="BW83" s="1738"/>
      <c r="BX83" s="1738"/>
      <c r="BY83" s="1738"/>
      <c r="BZ83" s="1738"/>
      <c r="CA83" s="1738"/>
      <c r="CB83" s="1738"/>
      <c r="CC83" s="1738"/>
      <c r="CD83" s="1815"/>
      <c r="CH83" s="1738"/>
      <c r="CI83" s="1738"/>
      <c r="CJ83" s="1738"/>
      <c r="CK83" s="1738"/>
      <c r="CL83" s="1738"/>
      <c r="CM83" s="1738"/>
      <c r="CN83" s="1738"/>
      <c r="CO83" s="1738"/>
      <c r="CP83" s="1738"/>
      <c r="CQ83" s="1738"/>
      <c r="CR83" s="1738"/>
      <c r="CS83" s="1738"/>
      <c r="CT83" s="1738"/>
      <c r="CU83" s="1738"/>
      <c r="CV83" s="1738"/>
      <c r="CW83" s="1738"/>
      <c r="CX83" s="1738"/>
      <c r="CY83" s="1738"/>
      <c r="CZ83" s="1738"/>
      <c r="DA83" s="1738"/>
      <c r="DB83" s="1738"/>
      <c r="DC83" s="1738"/>
      <c r="DD83" s="1738"/>
      <c r="DE83" s="1738"/>
      <c r="DF83" s="1738"/>
      <c r="DG83" s="1738"/>
      <c r="DH83" s="1738"/>
      <c r="DI83" s="1738"/>
      <c r="DJ83" s="1738"/>
      <c r="DK83" s="1738"/>
      <c r="DL83" s="1738"/>
      <c r="DM83" s="1738"/>
      <c r="DN83" s="1738"/>
      <c r="DO83" s="1738"/>
      <c r="DP83" s="1738"/>
      <c r="DQ83" s="1738"/>
      <c r="DR83" s="1738"/>
      <c r="DS83" s="1738"/>
      <c r="DT83" s="1738"/>
      <c r="DU83" s="1738"/>
      <c r="DV83" s="1738"/>
    </row>
    <row r="84" spans="1:126" s="17" customFormat="1" ht="30" customHeight="1">
      <c r="B84" s="1824"/>
      <c r="C84" s="1738"/>
      <c r="D84" s="1738"/>
      <c r="E84" s="1738"/>
      <c r="F84" s="1738"/>
      <c r="G84" s="1738"/>
      <c r="H84" s="1738"/>
      <c r="I84" s="1738"/>
      <c r="J84" s="1738"/>
      <c r="K84" s="1738"/>
      <c r="L84" s="1738"/>
      <c r="M84" s="1738"/>
      <c r="N84" s="1738"/>
      <c r="O84" s="1738"/>
      <c r="P84" s="1738"/>
      <c r="Q84" s="1738"/>
      <c r="R84" s="1738"/>
      <c r="S84" s="1738"/>
      <c r="T84" s="1738"/>
      <c r="U84" s="1738"/>
      <c r="V84" s="1738"/>
      <c r="W84" s="1738"/>
      <c r="X84" s="1738"/>
      <c r="Y84" s="1738"/>
      <c r="Z84" s="1738"/>
      <c r="AA84" s="1738"/>
      <c r="AB84" s="1738"/>
      <c r="AC84" s="1738"/>
      <c r="AD84" s="1738"/>
      <c r="AE84" s="1738"/>
      <c r="AF84" s="1738"/>
      <c r="AG84" s="1738"/>
      <c r="AH84" s="1738"/>
      <c r="AI84" s="1738"/>
      <c r="AJ84" s="1738"/>
      <c r="AK84" s="1738"/>
      <c r="AL84" s="1738"/>
      <c r="AM84" s="1738"/>
      <c r="AN84" s="1738"/>
      <c r="AO84" s="1738"/>
      <c r="AP84" s="1738"/>
      <c r="AQ84" s="1738"/>
      <c r="AR84" s="1738"/>
      <c r="AS84" s="1738"/>
      <c r="AT84" s="1738"/>
      <c r="AU84" s="1738"/>
      <c r="AV84" s="1738"/>
      <c r="AW84" s="1738"/>
      <c r="AX84" s="1738"/>
      <c r="AY84" s="1738"/>
      <c r="AZ84" s="1738"/>
      <c r="BA84" s="1738"/>
      <c r="BB84" s="1738"/>
      <c r="BC84" s="1738"/>
      <c r="BD84" s="1738"/>
      <c r="BE84" s="1738"/>
      <c r="BF84" s="1738"/>
      <c r="BG84" s="1738"/>
      <c r="BH84" s="1738"/>
      <c r="BI84" s="1738"/>
      <c r="BJ84" s="1738"/>
      <c r="BK84" s="1738"/>
      <c r="BL84" s="1738"/>
      <c r="BM84" s="1738"/>
      <c r="BN84" s="1738"/>
      <c r="BO84" s="1738"/>
      <c r="BP84" s="1738"/>
      <c r="BQ84" s="1738"/>
      <c r="BR84" s="1738"/>
      <c r="BS84" s="1738"/>
      <c r="BT84" s="1738"/>
      <c r="BU84" s="1738"/>
      <c r="BV84" s="1738"/>
      <c r="BW84" s="1738"/>
      <c r="BX84" s="1738"/>
      <c r="BY84" s="1738"/>
      <c r="BZ84" s="1738"/>
      <c r="CA84" s="1738"/>
      <c r="CB84" s="1738"/>
      <c r="CC84" s="1738"/>
      <c r="CD84" s="1815"/>
      <c r="CH84" s="1738"/>
      <c r="CI84" s="1738"/>
      <c r="CJ84" s="1738"/>
      <c r="CK84" s="1738"/>
      <c r="CL84" s="1738"/>
      <c r="CM84" s="1738"/>
      <c r="CN84" s="1738"/>
      <c r="CO84" s="1738"/>
      <c r="CP84" s="1738"/>
      <c r="CQ84" s="1738"/>
      <c r="CR84" s="1738"/>
      <c r="CS84" s="1738"/>
      <c r="CT84" s="1738"/>
      <c r="CU84" s="1738"/>
      <c r="CV84" s="1738"/>
      <c r="CW84" s="1738"/>
      <c r="CX84" s="1738"/>
      <c r="CY84" s="1738"/>
      <c r="CZ84" s="1738"/>
      <c r="DA84" s="1738"/>
      <c r="DB84" s="1738"/>
      <c r="DC84" s="1738"/>
      <c r="DD84" s="1738"/>
      <c r="DE84" s="1738"/>
      <c r="DF84" s="1738"/>
      <c r="DG84" s="1738"/>
      <c r="DH84" s="1738"/>
      <c r="DI84" s="1738"/>
      <c r="DJ84" s="1738"/>
      <c r="DK84" s="1738"/>
      <c r="DL84" s="1738"/>
      <c r="DM84" s="1738"/>
      <c r="DN84" s="1738"/>
      <c r="DO84" s="1738"/>
      <c r="DP84" s="1738"/>
      <c r="DQ84" s="1738"/>
      <c r="DR84" s="1738"/>
      <c r="DS84" s="1738"/>
      <c r="DT84" s="1738"/>
      <c r="DU84" s="1738"/>
      <c r="DV84" s="1738"/>
    </row>
    <row r="85" spans="1:126" s="17" customFormat="1" ht="30" customHeight="1">
      <c r="B85" s="481"/>
      <c r="C85" s="1738"/>
      <c r="D85" s="1738"/>
      <c r="E85" s="1738"/>
      <c r="F85" s="1738"/>
      <c r="G85" s="1738"/>
      <c r="H85" s="1738"/>
      <c r="I85" s="1738"/>
      <c r="J85" s="1738"/>
      <c r="K85" s="1738"/>
      <c r="L85" s="1738"/>
      <c r="M85" s="1738"/>
      <c r="N85" s="1738"/>
      <c r="O85" s="1738"/>
      <c r="P85" s="1738"/>
      <c r="Q85" s="1738"/>
      <c r="R85" s="1738"/>
      <c r="S85" s="1738"/>
      <c r="T85" s="1738"/>
      <c r="U85" s="1738"/>
      <c r="V85" s="1738"/>
      <c r="W85" s="1738"/>
      <c r="X85" s="1738"/>
      <c r="Y85" s="1738"/>
      <c r="Z85" s="1738"/>
      <c r="AA85" s="1738"/>
      <c r="AB85" s="1738"/>
      <c r="AC85" s="1738"/>
      <c r="AD85" s="1738"/>
      <c r="AE85" s="1738"/>
      <c r="AF85" s="1738"/>
      <c r="AG85" s="1738"/>
      <c r="AH85" s="1738"/>
      <c r="AI85" s="1738"/>
      <c r="AJ85" s="1738"/>
      <c r="AK85" s="1738"/>
      <c r="AL85" s="1738"/>
      <c r="AM85" s="1738"/>
      <c r="AN85" s="1738"/>
      <c r="AO85" s="1738"/>
      <c r="AP85" s="1738"/>
      <c r="AQ85" s="1738"/>
      <c r="AR85" s="1738"/>
      <c r="AS85" s="1738"/>
      <c r="AT85" s="1738"/>
      <c r="AU85" s="1738"/>
      <c r="AV85" s="1738"/>
      <c r="AW85" s="1738"/>
      <c r="AX85" s="1738"/>
      <c r="AY85" s="1738"/>
      <c r="AZ85" s="1738"/>
      <c r="BA85" s="1738"/>
      <c r="BB85" s="1738"/>
      <c r="BC85" s="1738"/>
      <c r="BD85" s="1738"/>
      <c r="BE85" s="1738"/>
      <c r="BF85" s="1738"/>
      <c r="BG85" s="1738"/>
      <c r="BH85" s="1738"/>
      <c r="BI85" s="1738"/>
      <c r="BJ85" s="1738"/>
      <c r="BK85" s="1738"/>
      <c r="BL85" s="1738"/>
      <c r="BM85" s="1738"/>
      <c r="BN85" s="1738"/>
      <c r="BO85" s="1738"/>
      <c r="BP85" s="1738"/>
      <c r="BQ85" s="1738"/>
      <c r="BR85" s="1738"/>
      <c r="BS85" s="1738"/>
      <c r="BT85" s="1738"/>
      <c r="BU85" s="1738"/>
      <c r="BV85" s="1738"/>
      <c r="BW85" s="1738"/>
      <c r="BX85" s="1738"/>
      <c r="BY85" s="1738"/>
      <c r="BZ85" s="1738"/>
      <c r="CA85" s="1738"/>
      <c r="CB85" s="1738"/>
      <c r="CC85" s="1738"/>
      <c r="CD85" s="1815"/>
      <c r="CH85" s="1738"/>
      <c r="CI85" s="1738"/>
      <c r="CJ85" s="1738"/>
      <c r="CK85" s="1738"/>
      <c r="CL85" s="1738"/>
      <c r="CM85" s="1738"/>
      <c r="CN85" s="1738"/>
      <c r="CO85" s="1738"/>
      <c r="CP85" s="1738"/>
      <c r="CQ85" s="1738"/>
      <c r="CR85" s="1738"/>
      <c r="CS85" s="1738"/>
      <c r="CT85" s="1738"/>
      <c r="CU85" s="1738"/>
      <c r="CV85" s="1738"/>
      <c r="CW85" s="1738"/>
      <c r="CX85" s="1738"/>
      <c r="CY85" s="1738"/>
      <c r="CZ85" s="1738"/>
      <c r="DA85" s="1738"/>
      <c r="DB85" s="1738"/>
      <c r="DC85" s="1738"/>
      <c r="DD85" s="1738"/>
      <c r="DE85" s="1738"/>
      <c r="DF85" s="1738"/>
      <c r="DG85" s="1738"/>
      <c r="DH85" s="1738"/>
      <c r="DI85" s="1738"/>
      <c r="DJ85" s="1738"/>
      <c r="DK85" s="1738"/>
      <c r="DL85" s="1738"/>
      <c r="DM85" s="1738"/>
      <c r="DN85" s="1738"/>
      <c r="DO85" s="1738"/>
      <c r="DP85" s="1738"/>
      <c r="DQ85" s="1738"/>
      <c r="DR85" s="1738"/>
      <c r="DS85" s="1738"/>
      <c r="DT85" s="1738"/>
      <c r="DU85" s="1738"/>
      <c r="DV85" s="1738"/>
    </row>
    <row r="86" spans="1:126" s="17" customFormat="1" ht="30" customHeight="1">
      <c r="B86" s="481"/>
      <c r="C86" s="1738"/>
      <c r="D86" s="1738"/>
      <c r="E86" s="1738"/>
      <c r="F86" s="1738"/>
      <c r="G86" s="1738"/>
      <c r="H86" s="1738"/>
      <c r="I86" s="1738"/>
      <c r="J86" s="1738"/>
      <c r="K86" s="1738"/>
      <c r="L86" s="1738"/>
      <c r="M86" s="1738"/>
      <c r="N86" s="1738"/>
      <c r="O86" s="1738"/>
      <c r="P86" s="1738"/>
      <c r="Q86" s="1738"/>
      <c r="R86" s="1738"/>
      <c r="S86" s="1738"/>
      <c r="T86" s="1738"/>
      <c r="U86" s="1738"/>
      <c r="V86" s="1738"/>
      <c r="W86" s="1738"/>
      <c r="X86" s="1738"/>
      <c r="Y86" s="1738"/>
      <c r="Z86" s="1738"/>
      <c r="AA86" s="1738"/>
      <c r="AB86" s="1738"/>
      <c r="AC86" s="1738"/>
      <c r="AD86" s="1738"/>
      <c r="AE86" s="1738"/>
      <c r="AF86" s="1738"/>
      <c r="AG86" s="1738"/>
      <c r="AH86" s="1738"/>
      <c r="AI86" s="1738"/>
      <c r="AJ86" s="1738"/>
      <c r="AK86" s="1738"/>
      <c r="AL86" s="1738"/>
      <c r="AM86" s="1738"/>
      <c r="AN86" s="1738"/>
      <c r="AO86" s="1738"/>
      <c r="AP86" s="1738"/>
      <c r="AQ86" s="1738"/>
      <c r="AR86" s="1738"/>
      <c r="AS86" s="1738"/>
      <c r="AT86" s="1738"/>
      <c r="AU86" s="1738"/>
      <c r="AV86" s="1738"/>
      <c r="AW86" s="1738"/>
      <c r="AX86" s="1738"/>
      <c r="AY86" s="1738"/>
      <c r="AZ86" s="1738"/>
      <c r="BA86" s="1738"/>
      <c r="BB86" s="1738"/>
      <c r="BC86" s="1738"/>
      <c r="BD86" s="1738"/>
      <c r="BE86" s="1738"/>
      <c r="BF86" s="1738"/>
      <c r="BG86" s="1738"/>
      <c r="BH86" s="1738"/>
      <c r="BI86" s="1738"/>
      <c r="BJ86" s="1738"/>
      <c r="BK86" s="1738"/>
      <c r="BL86" s="1738"/>
      <c r="BM86" s="1738"/>
      <c r="BN86" s="1738"/>
      <c r="BO86" s="1738"/>
      <c r="BP86" s="1738"/>
      <c r="BQ86" s="1738"/>
      <c r="BR86" s="1738"/>
      <c r="BS86" s="1738"/>
      <c r="BT86" s="1738"/>
      <c r="BU86" s="1738"/>
      <c r="BV86" s="1738"/>
      <c r="BW86" s="1738"/>
      <c r="BX86" s="1738"/>
      <c r="BY86" s="1738"/>
      <c r="BZ86" s="1738"/>
      <c r="CA86" s="1738"/>
      <c r="CB86" s="1738"/>
      <c r="CC86" s="1738"/>
      <c r="CD86" s="1815"/>
      <c r="CH86" s="1738"/>
      <c r="CI86" s="1738"/>
      <c r="CJ86" s="1738"/>
      <c r="CK86" s="1738"/>
      <c r="CL86" s="1738"/>
      <c r="CM86" s="1738"/>
      <c r="CN86" s="1738"/>
      <c r="CO86" s="1738"/>
      <c r="CP86" s="1738"/>
      <c r="CQ86" s="1738"/>
      <c r="CR86" s="1738"/>
      <c r="CS86" s="1738"/>
      <c r="CT86" s="1738"/>
      <c r="CU86" s="1738"/>
      <c r="CV86" s="1738"/>
      <c r="CW86" s="1738"/>
      <c r="CX86" s="1738"/>
      <c r="CY86" s="1738"/>
      <c r="CZ86" s="1738"/>
      <c r="DA86" s="1738"/>
      <c r="DB86" s="1738"/>
      <c r="DC86" s="1738"/>
      <c r="DD86" s="1738"/>
      <c r="DE86" s="1738"/>
      <c r="DF86" s="1738"/>
      <c r="DG86" s="1738"/>
      <c r="DH86" s="1738"/>
      <c r="DI86" s="1738"/>
      <c r="DJ86" s="1738"/>
      <c r="DK86" s="1738"/>
      <c r="DL86" s="1738"/>
      <c r="DM86" s="1738"/>
      <c r="DN86" s="1738"/>
      <c r="DO86" s="1738"/>
      <c r="DP86" s="1738"/>
      <c r="DQ86" s="1738"/>
      <c r="DR86" s="1738"/>
      <c r="DS86" s="1738"/>
      <c r="DT86" s="1738"/>
      <c r="DU86" s="1738"/>
      <c r="DV86" s="1738"/>
    </row>
    <row r="87" spans="1:126" s="17" customFormat="1" ht="20.100000000000001" customHeight="1">
      <c r="B87" s="1766"/>
      <c r="C87" s="1738"/>
      <c r="D87" s="1738"/>
      <c r="E87" s="1738"/>
      <c r="F87" s="1738"/>
      <c r="G87" s="1738"/>
      <c r="H87" s="1738"/>
      <c r="I87" s="1738"/>
      <c r="J87" s="1738"/>
      <c r="K87" s="1738"/>
      <c r="L87" s="1738"/>
      <c r="M87" s="1738"/>
      <c r="N87" s="1738"/>
      <c r="O87" s="1738"/>
      <c r="P87" s="1738"/>
      <c r="Q87" s="1738"/>
      <c r="R87" s="1738"/>
      <c r="S87" s="1738"/>
      <c r="T87" s="1738"/>
      <c r="U87" s="1738"/>
      <c r="V87" s="1738"/>
      <c r="W87" s="1738"/>
      <c r="X87" s="1738"/>
      <c r="Y87" s="1738"/>
      <c r="Z87" s="1738"/>
      <c r="AA87" s="1738"/>
      <c r="AB87" s="1738"/>
      <c r="AC87" s="1738"/>
      <c r="AD87" s="1738"/>
      <c r="AE87" s="1738"/>
      <c r="AF87" s="1738"/>
      <c r="AG87" s="1738"/>
      <c r="AH87" s="1738"/>
      <c r="AI87" s="1738"/>
      <c r="AJ87" s="1738"/>
      <c r="AK87" s="1738"/>
      <c r="AL87" s="1738"/>
      <c r="AM87" s="1738"/>
      <c r="AN87" s="1738"/>
      <c r="AO87" s="1738"/>
      <c r="AP87" s="1738"/>
      <c r="AQ87" s="1738"/>
      <c r="AR87" s="1738"/>
      <c r="AS87" s="1738"/>
      <c r="AT87" s="1738"/>
      <c r="AU87" s="1738"/>
      <c r="AV87" s="1738"/>
      <c r="AW87" s="1738"/>
      <c r="AX87" s="1738"/>
      <c r="AY87" s="1738"/>
      <c r="AZ87" s="1738"/>
      <c r="BA87" s="1738"/>
      <c r="BB87" s="1738"/>
      <c r="BC87" s="1738"/>
      <c r="BD87" s="1738"/>
      <c r="BE87" s="1738"/>
      <c r="BF87" s="1738"/>
      <c r="BG87" s="1738"/>
      <c r="BH87" s="1738"/>
      <c r="BI87" s="1738"/>
      <c r="BJ87" s="1738"/>
      <c r="BK87" s="1738"/>
      <c r="BL87" s="1738"/>
      <c r="BM87" s="1738"/>
      <c r="BN87" s="1738"/>
      <c r="BO87" s="1738"/>
      <c r="BP87" s="1738"/>
      <c r="BQ87" s="1738"/>
      <c r="BR87" s="1738"/>
      <c r="BS87" s="1738"/>
      <c r="BT87" s="1738"/>
      <c r="BU87" s="1738"/>
      <c r="BV87" s="1738"/>
      <c r="BW87" s="1738"/>
      <c r="BX87" s="1738"/>
      <c r="BY87" s="1738"/>
      <c r="BZ87" s="1738"/>
      <c r="CA87" s="1738"/>
      <c r="CB87" s="1738"/>
      <c r="CC87" s="1738"/>
      <c r="CD87" s="1815"/>
      <c r="CH87" s="1738"/>
      <c r="CI87" s="1738"/>
      <c r="CJ87" s="1738"/>
      <c r="CK87" s="1738"/>
      <c r="CL87" s="1738"/>
      <c r="CM87" s="1738"/>
      <c r="CN87" s="1738"/>
      <c r="CO87" s="1738"/>
      <c r="CP87" s="1738"/>
      <c r="CQ87" s="1738"/>
      <c r="CR87" s="1738"/>
      <c r="CS87" s="1738"/>
      <c r="CT87" s="1738"/>
      <c r="CU87" s="1738"/>
      <c r="CV87" s="1738"/>
      <c r="CW87" s="1738"/>
      <c r="CX87" s="1738"/>
      <c r="CY87" s="1738"/>
      <c r="CZ87" s="1738"/>
      <c r="DA87" s="1738"/>
      <c r="DB87" s="1738"/>
      <c r="DC87" s="1738"/>
      <c r="DD87" s="1738"/>
      <c r="DE87" s="1738"/>
      <c r="DF87" s="1738"/>
      <c r="DG87" s="1738"/>
      <c r="DH87" s="1738"/>
      <c r="DI87" s="1738"/>
      <c r="DJ87" s="1738"/>
      <c r="DK87" s="1738"/>
      <c r="DL87" s="1738"/>
      <c r="DM87" s="1738"/>
      <c r="DN87" s="1738"/>
      <c r="DO87" s="1738"/>
      <c r="DP87" s="1738"/>
      <c r="DQ87" s="1738"/>
      <c r="DR87" s="1738"/>
      <c r="DS87" s="1738"/>
      <c r="DT87" s="1738"/>
      <c r="DU87" s="1738"/>
      <c r="DV87" s="1738"/>
    </row>
    <row r="88" spans="1:126" s="17" customFormat="1" ht="20.100000000000001" customHeight="1">
      <c r="B88" s="1800"/>
      <c r="C88" s="1738"/>
      <c r="D88" s="1738"/>
      <c r="E88" s="1738"/>
      <c r="F88" s="1738"/>
      <c r="G88" s="1738"/>
      <c r="H88" s="1738"/>
      <c r="I88" s="1738"/>
      <c r="J88" s="1738"/>
      <c r="K88" s="1738"/>
      <c r="L88" s="1738"/>
      <c r="M88" s="1738"/>
      <c r="N88" s="1738"/>
      <c r="O88" s="1738"/>
      <c r="P88" s="1738"/>
      <c r="Q88" s="1738"/>
      <c r="R88" s="1738"/>
      <c r="S88" s="1738"/>
      <c r="T88" s="1738"/>
      <c r="U88" s="1738"/>
      <c r="V88" s="1738"/>
      <c r="W88" s="1738"/>
      <c r="X88" s="1738"/>
      <c r="Y88" s="1738"/>
      <c r="Z88" s="1738"/>
      <c r="AA88" s="1738"/>
      <c r="AB88" s="1738"/>
      <c r="AC88" s="1738"/>
      <c r="AD88" s="1738"/>
      <c r="AE88" s="1738"/>
      <c r="AF88" s="1738"/>
      <c r="AG88" s="1738"/>
      <c r="AH88" s="1738"/>
      <c r="AI88" s="1738"/>
      <c r="AJ88" s="1738"/>
      <c r="AK88" s="1738"/>
      <c r="AL88" s="1738"/>
      <c r="AM88" s="1738"/>
      <c r="AN88" s="1738"/>
      <c r="AO88" s="1738"/>
      <c r="AP88" s="1738"/>
      <c r="AQ88" s="1738"/>
      <c r="AR88" s="1738"/>
      <c r="AS88" s="1738"/>
      <c r="AT88" s="1738"/>
      <c r="AU88" s="1738"/>
      <c r="AV88" s="1738"/>
      <c r="AW88" s="1738"/>
      <c r="AX88" s="1738"/>
      <c r="AY88" s="1738"/>
      <c r="AZ88" s="1738"/>
      <c r="BA88" s="1738"/>
      <c r="BB88" s="1738"/>
      <c r="BC88" s="1738"/>
      <c r="BD88" s="1738"/>
      <c r="BE88" s="1738"/>
      <c r="BF88" s="1738"/>
      <c r="BG88" s="1738"/>
      <c r="BH88" s="1738"/>
      <c r="BI88" s="1738"/>
      <c r="BJ88" s="1738"/>
      <c r="BK88" s="1738"/>
      <c r="BL88" s="1738"/>
      <c r="BM88" s="1738"/>
      <c r="BN88" s="1738"/>
      <c r="BO88" s="1738"/>
      <c r="BP88" s="1738"/>
      <c r="BQ88" s="1738"/>
      <c r="BR88" s="1738"/>
      <c r="BS88" s="1738"/>
      <c r="BT88" s="1738"/>
      <c r="BU88" s="1738"/>
      <c r="BV88" s="1738"/>
      <c r="BW88" s="1738"/>
      <c r="BX88" s="1738"/>
      <c r="BY88" s="1738"/>
      <c r="BZ88" s="1738"/>
      <c r="CA88" s="1738"/>
      <c r="CB88" s="1738"/>
      <c r="CC88" s="1738"/>
      <c r="CD88" s="1767"/>
      <c r="CH88" s="1738"/>
      <c r="CI88" s="1738"/>
      <c r="CJ88" s="1738"/>
      <c r="CK88" s="1738"/>
      <c r="CL88" s="1738"/>
      <c r="CM88" s="1738"/>
      <c r="CN88" s="1738"/>
      <c r="CO88" s="1738"/>
      <c r="CP88" s="1738"/>
      <c r="CQ88" s="1738"/>
      <c r="CR88" s="1738"/>
      <c r="CS88" s="1738"/>
      <c r="CT88" s="1738"/>
      <c r="CU88" s="1738"/>
      <c r="CV88" s="1738"/>
      <c r="CW88" s="1738"/>
      <c r="CX88" s="1738"/>
      <c r="CY88" s="1738"/>
      <c r="CZ88" s="1738"/>
      <c r="DA88" s="1738"/>
      <c r="DB88" s="1738"/>
      <c r="DC88" s="1738"/>
      <c r="DD88" s="1738"/>
      <c r="DE88" s="1738"/>
      <c r="DF88" s="1738"/>
      <c r="DG88" s="1738"/>
      <c r="DH88" s="1738"/>
      <c r="DI88" s="1738"/>
      <c r="DJ88" s="1738"/>
      <c r="DK88" s="1738"/>
      <c r="DL88" s="1738"/>
      <c r="DM88" s="1738"/>
      <c r="DN88" s="1738"/>
      <c r="DO88" s="1738"/>
      <c r="DP88" s="1738"/>
      <c r="DQ88" s="1738"/>
      <c r="DR88" s="1738"/>
      <c r="DS88" s="1738"/>
      <c r="DT88" s="1738"/>
      <c r="DU88" s="1738"/>
      <c r="DV88" s="1738"/>
    </row>
    <row r="89" spans="1:126" s="17" customFormat="1" ht="30" customHeight="1" thickBot="1">
      <c r="B89" s="1768"/>
      <c r="C89" s="1769"/>
      <c r="D89" s="1769"/>
      <c r="E89" s="1769"/>
      <c r="F89" s="1769"/>
      <c r="G89" s="1769"/>
      <c r="H89" s="1769"/>
      <c r="I89" s="1769"/>
      <c r="J89" s="1769"/>
      <c r="K89" s="1769"/>
      <c r="L89" s="1769"/>
      <c r="M89" s="1769"/>
      <c r="N89" s="1769"/>
      <c r="O89" s="1769"/>
      <c r="P89" s="1769"/>
      <c r="Q89" s="1769"/>
      <c r="R89" s="1769"/>
      <c r="S89" s="1769"/>
      <c r="T89" s="1769"/>
      <c r="U89" s="1769"/>
      <c r="V89" s="1769"/>
      <c r="W89" s="1769"/>
      <c r="X89" s="1769"/>
      <c r="Y89" s="1769"/>
      <c r="Z89" s="1769"/>
      <c r="AA89" s="1769"/>
      <c r="AB89" s="1769"/>
      <c r="AC89" s="1769"/>
      <c r="AD89" s="1769"/>
      <c r="AE89" s="1769"/>
      <c r="AF89" s="1769"/>
      <c r="AG89" s="1769"/>
      <c r="AH89" s="1769"/>
      <c r="AI89" s="1769"/>
      <c r="AJ89" s="1769"/>
      <c r="AK89" s="1769"/>
      <c r="AL89" s="1769"/>
      <c r="AM89" s="1769"/>
      <c r="AN89" s="1769"/>
      <c r="AO89" s="1769"/>
      <c r="AP89" s="1769"/>
      <c r="AQ89" s="1769"/>
      <c r="AR89" s="1769"/>
      <c r="AS89" s="1769"/>
      <c r="AT89" s="1769"/>
      <c r="AU89" s="1769"/>
      <c r="AV89" s="1769"/>
      <c r="AW89" s="1769"/>
      <c r="AX89" s="1769"/>
      <c r="AY89" s="1769"/>
      <c r="AZ89" s="1769"/>
      <c r="BA89" s="1769"/>
      <c r="BB89" s="1769"/>
      <c r="BC89" s="1769"/>
      <c r="BD89" s="1769"/>
      <c r="BE89" s="1769"/>
      <c r="BF89" s="1769"/>
      <c r="BG89" s="1769"/>
      <c r="BH89" s="1769"/>
      <c r="BI89" s="1769"/>
      <c r="BJ89" s="1769"/>
      <c r="BK89" s="1769"/>
      <c r="BL89" s="1769"/>
      <c r="BM89" s="1769"/>
      <c r="BN89" s="1769"/>
      <c r="BO89" s="1769"/>
      <c r="BP89" s="1769"/>
      <c r="BQ89" s="1769"/>
      <c r="BR89" s="1769"/>
      <c r="BS89" s="1769"/>
      <c r="BT89" s="1769"/>
      <c r="BU89" s="1769"/>
      <c r="BV89" s="1769"/>
      <c r="BW89" s="1769"/>
      <c r="BX89" s="1769"/>
      <c r="BY89" s="1769"/>
      <c r="BZ89" s="1769"/>
      <c r="CA89" s="1769"/>
      <c r="CB89" s="1769"/>
      <c r="CC89" s="1769"/>
      <c r="CD89" s="1770"/>
      <c r="CH89" s="1738"/>
      <c r="CI89" s="1738"/>
      <c r="CJ89" s="1738"/>
      <c r="CK89" s="1738"/>
      <c r="CL89" s="1738"/>
      <c r="CM89" s="1738"/>
      <c r="CN89" s="1738"/>
      <c r="CO89" s="1738"/>
      <c r="CP89" s="1738"/>
      <c r="CQ89" s="1738"/>
      <c r="CR89" s="1738"/>
      <c r="CS89" s="1738"/>
      <c r="CT89" s="1738"/>
      <c r="CU89" s="1738"/>
      <c r="CV89" s="1738"/>
      <c r="CW89" s="1738"/>
      <c r="CX89" s="1738"/>
      <c r="CY89" s="1738"/>
      <c r="CZ89" s="1738"/>
      <c r="DA89" s="1738"/>
      <c r="DB89" s="1738"/>
      <c r="DC89" s="1738"/>
      <c r="DD89" s="1738"/>
      <c r="DE89" s="1738"/>
      <c r="DF89" s="1738"/>
      <c r="DG89" s="1738"/>
      <c r="DH89" s="1738"/>
      <c r="DI89" s="1738"/>
      <c r="DJ89" s="1738"/>
      <c r="DK89" s="1738"/>
      <c r="DL89" s="1738"/>
      <c r="DM89" s="1738"/>
      <c r="DN89" s="1738"/>
      <c r="DO89" s="1738"/>
      <c r="DP89" s="1738"/>
      <c r="DQ89" s="1738"/>
      <c r="DR89" s="1738"/>
      <c r="DS89" s="1738"/>
      <c r="DT89" s="1738"/>
      <c r="DU89" s="1738"/>
      <c r="DV89" s="1738"/>
    </row>
    <row r="90" spans="1:126" ht="20.100000000000001" customHeight="1">
      <c r="B90" s="1842"/>
      <c r="C90" s="18"/>
      <c r="D90" s="1842"/>
      <c r="E90" s="22"/>
      <c r="F90" s="18"/>
      <c r="J90" s="17"/>
      <c r="K90" s="17"/>
      <c r="L90" s="17"/>
      <c r="M90" s="17"/>
      <c r="N90" s="17"/>
      <c r="O90" s="17"/>
      <c r="P90" s="17"/>
      <c r="Q90" s="1843"/>
      <c r="R90" s="17"/>
      <c r="S90" s="17"/>
      <c r="T90" s="1842"/>
      <c r="U90" s="1842"/>
      <c r="V90" s="1842"/>
      <c r="W90" s="1842"/>
      <c r="X90" s="1842"/>
      <c r="Y90" s="1842"/>
      <c r="Z90" s="1842"/>
      <c r="AA90" s="1842"/>
      <c r="AB90" s="21"/>
      <c r="AC90" s="22"/>
      <c r="AD90" s="22"/>
      <c r="AE90" s="22"/>
      <c r="AF90" s="22"/>
      <c r="AG90" s="22"/>
      <c r="AH90" s="1842"/>
      <c r="AI90" s="1842"/>
      <c r="AJ90" s="1842"/>
      <c r="AK90" s="1842"/>
      <c r="AL90" s="1842"/>
      <c r="AM90" s="1842"/>
      <c r="AN90" s="1842"/>
      <c r="AO90" s="1842"/>
      <c r="AP90" s="1842"/>
      <c r="AQ90" s="1842"/>
      <c r="AR90" s="1842"/>
      <c r="AS90" s="1842"/>
      <c r="AT90" s="1842"/>
      <c r="AU90" s="1842"/>
      <c r="AV90" s="1842"/>
      <c r="AW90" s="1842"/>
      <c r="AX90" s="1842"/>
      <c r="AY90" s="1842"/>
      <c r="AZ90" s="1842"/>
      <c r="BA90" s="1842"/>
      <c r="BB90" s="1842"/>
      <c r="BC90" s="1842"/>
      <c r="BD90" s="1842"/>
      <c r="BE90" s="1842"/>
      <c r="BF90" s="1842"/>
      <c r="BG90" s="1842"/>
      <c r="BH90" s="1842"/>
      <c r="BI90" s="1842"/>
      <c r="BJ90" s="1842"/>
      <c r="BK90" s="1842"/>
      <c r="BL90" s="1842"/>
      <c r="BM90" s="1842"/>
      <c r="BN90" s="1842"/>
      <c r="BO90" s="1842"/>
      <c r="BP90" s="1842"/>
      <c r="BQ90" s="1842"/>
      <c r="BR90" s="1842"/>
      <c r="BS90" s="1842"/>
      <c r="BT90" s="1842"/>
      <c r="BU90" s="1842"/>
      <c r="BV90" s="1842"/>
      <c r="BW90" s="1842"/>
      <c r="BX90" s="1842"/>
      <c r="BY90" s="1842"/>
      <c r="BZ90" s="21"/>
      <c r="CA90" s="22"/>
      <c r="CB90" s="22"/>
      <c r="CC90" s="1842"/>
      <c r="CD90" s="1842"/>
    </row>
    <row r="91" spans="1:126" ht="20.100000000000001" customHeight="1">
      <c r="B91" s="1842"/>
      <c r="C91" s="18"/>
      <c r="D91" s="1842"/>
      <c r="E91" s="22"/>
      <c r="F91" s="18"/>
      <c r="J91" s="17"/>
      <c r="K91" s="17"/>
      <c r="L91" s="17"/>
      <c r="M91" s="17"/>
      <c r="N91" s="17"/>
      <c r="O91" s="17"/>
      <c r="P91" s="17"/>
      <c r="Q91" s="1843"/>
      <c r="R91" s="17"/>
      <c r="S91" s="17"/>
      <c r="T91" s="1842"/>
      <c r="U91" s="1842"/>
      <c r="V91" s="1842"/>
      <c r="W91" s="1842"/>
      <c r="X91" s="1842"/>
      <c r="Y91" s="1842"/>
      <c r="Z91" s="1842"/>
      <c r="AA91" s="1842"/>
      <c r="AB91" s="21"/>
      <c r="AC91" s="22"/>
      <c r="AD91" s="22"/>
      <c r="AE91" s="22"/>
      <c r="AF91" s="22"/>
      <c r="AG91" s="22"/>
      <c r="AH91" s="1842"/>
      <c r="AI91" s="1842"/>
      <c r="AJ91" s="1842"/>
      <c r="AK91" s="1842"/>
      <c r="AL91" s="1842"/>
      <c r="AM91" s="1842"/>
      <c r="AN91" s="1842"/>
      <c r="AO91" s="1842"/>
      <c r="AP91" s="1842"/>
      <c r="AQ91" s="1842"/>
      <c r="AR91" s="1842"/>
      <c r="AS91" s="1842"/>
      <c r="AT91" s="1842"/>
      <c r="AU91" s="1842"/>
      <c r="AV91" s="1842"/>
      <c r="AW91" s="1842"/>
      <c r="AX91" s="1842"/>
      <c r="AY91" s="1842"/>
      <c r="AZ91" s="1842"/>
      <c r="BA91" s="1842"/>
      <c r="BB91" s="1842"/>
      <c r="BC91" s="1842"/>
      <c r="BD91" s="1842"/>
      <c r="BE91" s="1842"/>
      <c r="BF91" s="1842"/>
      <c r="BG91" s="1842"/>
      <c r="BH91" s="1842"/>
      <c r="BI91" s="1842"/>
      <c r="BJ91" s="1842"/>
      <c r="BK91" s="1842"/>
      <c r="BL91" s="1842"/>
      <c r="BM91" s="1842"/>
      <c r="BN91" s="1842"/>
      <c r="BO91" s="1842"/>
      <c r="BP91" s="1842"/>
      <c r="BQ91" s="1842"/>
      <c r="BR91" s="1842"/>
      <c r="BS91" s="1842"/>
      <c r="BT91" s="1842"/>
      <c r="BU91" s="1842"/>
      <c r="BV91" s="1842"/>
      <c r="BW91" s="1842"/>
      <c r="BX91" s="1842"/>
      <c r="BY91" s="1842"/>
      <c r="BZ91" s="21"/>
      <c r="CA91" s="22"/>
      <c r="CB91" s="22"/>
      <c r="CC91" s="1842"/>
      <c r="CD91" s="1842"/>
    </row>
    <row r="92" spans="1:126" s="1842" customFormat="1" ht="30" customHeight="1">
      <c r="A92" s="3099">
        <v>48</v>
      </c>
      <c r="B92" s="3099"/>
      <c r="C92" s="3099"/>
      <c r="D92" s="3099"/>
      <c r="E92" s="3099"/>
      <c r="F92" s="3099"/>
      <c r="G92" s="3099"/>
      <c r="H92" s="3099"/>
      <c r="I92" s="3099"/>
      <c r="J92" s="3099"/>
      <c r="K92" s="3099"/>
      <c r="L92" s="3099"/>
      <c r="M92" s="3099"/>
      <c r="N92" s="3099"/>
      <c r="O92" s="3099"/>
      <c r="P92" s="3099"/>
      <c r="Q92" s="3099"/>
      <c r="R92" s="3099"/>
      <c r="S92" s="3099"/>
      <c r="T92" s="3099"/>
      <c r="U92" s="3099"/>
      <c r="V92" s="3099"/>
      <c r="W92" s="3099"/>
      <c r="X92" s="3099"/>
      <c r="Y92" s="3099"/>
      <c r="Z92" s="3099"/>
      <c r="AA92" s="3099"/>
      <c r="AB92" s="3099"/>
      <c r="AC92" s="3099"/>
      <c r="AD92" s="3099"/>
      <c r="AE92" s="3099"/>
      <c r="AF92" s="3099"/>
      <c r="AG92" s="3099"/>
      <c r="AH92" s="3099"/>
      <c r="AI92" s="3099"/>
      <c r="AJ92" s="3099"/>
      <c r="AK92" s="3099"/>
      <c r="AL92" s="3099"/>
      <c r="AM92" s="3099"/>
      <c r="AN92" s="3099"/>
      <c r="AO92" s="3099"/>
      <c r="AP92" s="3099"/>
      <c r="AQ92" s="3099"/>
      <c r="AR92" s="3099"/>
      <c r="AS92" s="3099"/>
      <c r="AT92" s="3099"/>
      <c r="AU92" s="3099"/>
      <c r="AV92" s="3099"/>
      <c r="AW92" s="3099"/>
      <c r="AX92" s="3099"/>
      <c r="AY92" s="3099"/>
      <c r="AZ92" s="3099"/>
      <c r="BA92" s="3099"/>
      <c r="BB92" s="3099"/>
      <c r="BC92" s="3099"/>
      <c r="BD92" s="3099"/>
      <c r="BE92" s="3099"/>
      <c r="BF92" s="3099"/>
      <c r="BG92" s="3099"/>
      <c r="BH92" s="3099"/>
      <c r="BI92" s="3099"/>
      <c r="BJ92" s="3099"/>
      <c r="BK92" s="3099"/>
      <c r="BL92" s="3099"/>
      <c r="BM92" s="3099"/>
      <c r="BN92" s="3099"/>
      <c r="BO92" s="3099"/>
      <c r="BP92" s="3099"/>
      <c r="BQ92" s="3099"/>
      <c r="BR92" s="3099"/>
      <c r="BS92" s="3099"/>
      <c r="BT92" s="3099"/>
      <c r="BU92" s="3099"/>
      <c r="BV92" s="3099"/>
      <c r="BW92" s="3099"/>
      <c r="BX92" s="3099"/>
      <c r="BY92" s="3099"/>
      <c r="BZ92" s="3099"/>
      <c r="CA92" s="3099"/>
      <c r="CB92" s="3099"/>
      <c r="CC92" s="3099"/>
      <c r="CD92" s="3099"/>
      <c r="CH92" s="1738"/>
      <c r="CI92" s="1738"/>
      <c r="CJ92" s="1738"/>
      <c r="CK92" s="1738"/>
      <c r="CL92" s="1738"/>
      <c r="CM92" s="1738"/>
      <c r="CN92" s="1738"/>
      <c r="CO92" s="1738"/>
      <c r="CP92" s="1738"/>
      <c r="CQ92" s="1738"/>
      <c r="CR92" s="1738"/>
      <c r="CS92" s="1738"/>
      <c r="CT92" s="1738"/>
      <c r="CU92" s="1738"/>
      <c r="CV92" s="1738"/>
      <c r="CW92" s="1738"/>
      <c r="CX92" s="1738"/>
      <c r="CY92" s="1738"/>
      <c r="CZ92" s="1738"/>
      <c r="DA92" s="1738"/>
      <c r="DB92" s="1738"/>
      <c r="DC92" s="1738"/>
      <c r="DD92" s="1738"/>
      <c r="DE92" s="1738"/>
      <c r="DF92" s="1738"/>
      <c r="DG92" s="1738"/>
      <c r="DH92" s="1738"/>
      <c r="DI92" s="1738"/>
      <c r="DJ92" s="1738"/>
      <c r="DK92" s="1738"/>
      <c r="DL92" s="1738"/>
      <c r="DM92" s="1738"/>
      <c r="DN92" s="1738"/>
      <c r="DO92" s="1738"/>
      <c r="DP92" s="1738"/>
      <c r="DQ92" s="1738"/>
      <c r="DR92" s="1738"/>
      <c r="DS92" s="1738"/>
      <c r="DT92" s="1738"/>
      <c r="DU92" s="1738"/>
      <c r="DV92" s="1738"/>
    </row>
    <row r="93" spans="1:126" s="1842" customFormat="1" ht="20.100000000000001" customHeight="1">
      <c r="B93" s="1743"/>
      <c r="C93" s="1743"/>
      <c r="D93" s="1743"/>
      <c r="E93" s="1743"/>
      <c r="F93" s="1743"/>
      <c r="G93" s="1743"/>
      <c r="H93" s="1743"/>
      <c r="I93" s="1743"/>
      <c r="J93" s="1743"/>
      <c r="K93" s="1743"/>
      <c r="L93" s="1743"/>
      <c r="M93" s="1743"/>
      <c r="N93" s="1743"/>
      <c r="O93" s="1743"/>
      <c r="P93" s="1743"/>
      <c r="Q93" s="1743"/>
      <c r="R93" s="1743"/>
      <c r="S93" s="1743"/>
      <c r="T93" s="1743"/>
      <c r="U93" s="1743"/>
      <c r="V93" s="1743"/>
      <c r="W93" s="1743"/>
      <c r="X93" s="1743"/>
      <c r="Y93" s="1743"/>
      <c r="Z93" s="1743"/>
      <c r="AA93" s="1743"/>
      <c r="AB93" s="1743"/>
      <c r="AC93" s="1743"/>
      <c r="AD93" s="1743"/>
      <c r="AE93" s="1743"/>
      <c r="AF93" s="1743"/>
      <c r="AG93" s="1743"/>
      <c r="AH93" s="1743"/>
      <c r="AI93" s="1743"/>
      <c r="AJ93" s="1743"/>
      <c r="AK93" s="1743"/>
      <c r="AL93" s="1743"/>
      <c r="AM93" s="1743"/>
      <c r="AN93" s="1743"/>
      <c r="AO93" s="1743"/>
      <c r="AP93" s="1743"/>
      <c r="AQ93" s="1743"/>
      <c r="AR93" s="1743"/>
      <c r="AS93" s="1743"/>
      <c r="AT93" s="1743"/>
      <c r="AU93" s="1743"/>
      <c r="AV93" s="1743"/>
      <c r="AW93" s="1743"/>
      <c r="AX93" s="1743"/>
      <c r="AY93" s="1743"/>
      <c r="AZ93" s="1743"/>
      <c r="BA93" s="1743"/>
      <c r="BB93" s="1743"/>
      <c r="BC93" s="1743"/>
      <c r="BD93" s="1743"/>
      <c r="BE93" s="1743"/>
      <c r="BF93" s="1743"/>
      <c r="BG93" s="1743"/>
      <c r="BH93" s="1743"/>
      <c r="BI93" s="1743"/>
      <c r="BJ93" s="1743"/>
      <c r="BK93" s="1743"/>
      <c r="BL93" s="1743"/>
      <c r="BM93" s="1743"/>
      <c r="BN93" s="1743"/>
      <c r="BO93" s="1743"/>
      <c r="BP93" s="1743"/>
      <c r="BQ93" s="1743"/>
      <c r="BR93" s="1743"/>
      <c r="BS93" s="1743"/>
      <c r="BT93" s="1743"/>
      <c r="BU93" s="1743"/>
      <c r="BV93" s="1743"/>
      <c r="BW93" s="1743"/>
      <c r="BX93" s="1743"/>
      <c r="BY93" s="1743"/>
      <c r="BZ93" s="1743"/>
      <c r="CA93" s="1743"/>
      <c r="CB93" s="1743"/>
      <c r="CC93" s="1743"/>
      <c r="CD93" s="1743"/>
      <c r="CH93" s="1738"/>
      <c r="CI93" s="1738"/>
      <c r="CJ93" s="1738"/>
      <c r="CK93" s="1738"/>
      <c r="CL93" s="1738"/>
      <c r="CM93" s="1738"/>
      <c r="CN93" s="1738"/>
      <c r="CO93" s="1738"/>
      <c r="CP93" s="1738"/>
      <c r="CQ93" s="1738"/>
      <c r="CR93" s="1738"/>
      <c r="CS93" s="1738"/>
      <c r="CT93" s="1738"/>
      <c r="CU93" s="1738"/>
      <c r="CV93" s="1738"/>
      <c r="CW93" s="1738"/>
      <c r="CX93" s="1738"/>
      <c r="CY93" s="1738"/>
      <c r="CZ93" s="1738"/>
      <c r="DA93" s="1738"/>
      <c r="DB93" s="1738"/>
      <c r="DC93" s="1738"/>
      <c r="DD93" s="1738"/>
      <c r="DE93" s="1738"/>
      <c r="DF93" s="1738"/>
      <c r="DG93" s="1738"/>
      <c r="DH93" s="1738"/>
      <c r="DI93" s="1738"/>
      <c r="DJ93" s="1738"/>
      <c r="DK93" s="1738"/>
      <c r="DL93" s="1738"/>
      <c r="DM93" s="1738"/>
      <c r="DN93" s="1738"/>
      <c r="DO93" s="1738"/>
      <c r="DP93" s="1738"/>
      <c r="DQ93" s="1738"/>
      <c r="DR93" s="1738"/>
      <c r="DS93" s="1738"/>
      <c r="DT93" s="1738"/>
      <c r="DU93" s="1738"/>
      <c r="DV93" s="1738"/>
    </row>
    <row r="94" spans="1:126" s="1842" customFormat="1" ht="20.100000000000001" customHeight="1">
      <c r="B94" s="1743"/>
      <c r="C94" s="1743"/>
      <c r="D94" s="1743"/>
      <c r="E94" s="1743"/>
      <c r="F94" s="1743"/>
      <c r="G94" s="1743"/>
      <c r="H94" s="1743"/>
      <c r="I94" s="1743"/>
      <c r="J94" s="1743"/>
      <c r="K94" s="1743"/>
      <c r="L94" s="1743"/>
      <c r="M94" s="1743"/>
      <c r="N94" s="1743"/>
      <c r="O94" s="1743"/>
      <c r="P94" s="1743"/>
      <c r="Q94" s="1743"/>
      <c r="R94" s="1743"/>
      <c r="S94" s="1743"/>
      <c r="T94" s="1743"/>
      <c r="U94" s="1743"/>
      <c r="V94" s="1743"/>
      <c r="W94" s="1743"/>
      <c r="X94" s="1743"/>
      <c r="Y94" s="1743"/>
      <c r="Z94" s="1743"/>
      <c r="AA94" s="1743"/>
      <c r="AB94" s="1743"/>
      <c r="AC94" s="1743"/>
      <c r="AD94" s="1743"/>
      <c r="AE94" s="1743"/>
      <c r="AF94" s="1743"/>
      <c r="AG94" s="1743"/>
      <c r="AH94" s="1743"/>
      <c r="AI94" s="1743"/>
      <c r="AJ94" s="1743"/>
      <c r="AK94" s="1743"/>
      <c r="AL94" s="1743"/>
      <c r="AM94" s="1743"/>
      <c r="AN94" s="1743"/>
      <c r="AO94" s="1743"/>
      <c r="AP94" s="1743"/>
      <c r="AQ94" s="1743"/>
      <c r="AR94" s="1743"/>
      <c r="AS94" s="1743"/>
      <c r="AT94" s="1743"/>
      <c r="AU94" s="1743"/>
      <c r="AV94" s="1743"/>
      <c r="AW94" s="1743"/>
      <c r="AX94" s="1743"/>
      <c r="AY94" s="1743"/>
      <c r="AZ94" s="1743"/>
      <c r="BA94" s="1743"/>
      <c r="BB94" s="1743"/>
      <c r="BC94" s="1743"/>
      <c r="BD94" s="1743"/>
      <c r="BE94" s="1743"/>
      <c r="BF94" s="1743"/>
      <c r="BG94" s="1743"/>
      <c r="BH94" s="1743"/>
      <c r="BI94" s="1743"/>
      <c r="BJ94" s="1743"/>
      <c r="BK94" s="1743"/>
      <c r="BL94" s="1743"/>
      <c r="BM94" s="1743"/>
      <c r="BN94" s="1743"/>
      <c r="BO94" s="1743"/>
      <c r="BP94" s="1743"/>
      <c r="BQ94" s="1743"/>
      <c r="BR94" s="1743"/>
      <c r="BS94" s="1743"/>
      <c r="BT94" s="1743"/>
      <c r="BU94" s="1743"/>
      <c r="BV94" s="1743"/>
      <c r="BW94" s="1743"/>
      <c r="BX94" s="1743"/>
      <c r="BY94" s="1743"/>
      <c r="BZ94" s="1743"/>
      <c r="CA94" s="1743"/>
      <c r="CB94" s="1743"/>
      <c r="CC94" s="1743"/>
      <c r="CD94" s="1743"/>
      <c r="CH94" s="1738"/>
      <c r="CI94" s="1738"/>
      <c r="CJ94" s="1738"/>
      <c r="CK94" s="1738"/>
      <c r="CL94" s="1738"/>
      <c r="CM94" s="1738"/>
      <c r="CN94" s="1738"/>
      <c r="CO94" s="1738"/>
      <c r="CP94" s="1738"/>
      <c r="CQ94" s="1738"/>
      <c r="CR94" s="1738"/>
      <c r="CS94" s="1738"/>
      <c r="CT94" s="1738"/>
      <c r="CU94" s="1738"/>
      <c r="CV94" s="1738"/>
      <c r="CW94" s="1738"/>
      <c r="CX94" s="1738"/>
      <c r="CY94" s="1738"/>
      <c r="CZ94" s="1738"/>
      <c r="DA94" s="1738"/>
      <c r="DB94" s="1738"/>
      <c r="DC94" s="1738"/>
      <c r="DD94" s="1738"/>
      <c r="DE94" s="1738"/>
      <c r="DF94" s="1738"/>
      <c r="DG94" s="1738"/>
      <c r="DH94" s="1738"/>
      <c r="DI94" s="1738"/>
      <c r="DJ94" s="1738"/>
      <c r="DK94" s="1738"/>
      <c r="DL94" s="1738"/>
      <c r="DM94" s="1738"/>
      <c r="DN94" s="1738"/>
      <c r="DO94" s="1738"/>
      <c r="DP94" s="1738"/>
      <c r="DQ94" s="1738"/>
      <c r="DR94" s="1738"/>
      <c r="DS94" s="1738"/>
      <c r="DT94" s="1738"/>
      <c r="DU94" s="1738"/>
      <c r="DV94" s="1738"/>
    </row>
  </sheetData>
  <mergeCells count="25">
    <mergeCell ref="C4:N5"/>
    <mergeCell ref="O4:Q5"/>
    <mergeCell ref="BV12:BX13"/>
    <mergeCell ref="BY12:CA13"/>
    <mergeCell ref="BV15:BX16"/>
    <mergeCell ref="BY15:CA16"/>
    <mergeCell ref="D38:H38"/>
    <mergeCell ref="BV18:BX19"/>
    <mergeCell ref="BY18:CA19"/>
    <mergeCell ref="BV21:BX22"/>
    <mergeCell ref="BY21:CA22"/>
    <mergeCell ref="BV24:BX25"/>
    <mergeCell ref="BY24:CA25"/>
    <mergeCell ref="BV27:BX28"/>
    <mergeCell ref="BY27:CA28"/>
    <mergeCell ref="S28:AL28"/>
    <mergeCell ref="BV30:BX31"/>
    <mergeCell ref="BY30:CA31"/>
    <mergeCell ref="A92:CD92"/>
    <mergeCell ref="D39:E40"/>
    <mergeCell ref="F39:H40"/>
    <mergeCell ref="J39:Q40"/>
    <mergeCell ref="S39:T40"/>
    <mergeCell ref="U39:W40"/>
    <mergeCell ref="Y39:AF40"/>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dimension ref="A1:DE70"/>
  <sheetViews>
    <sheetView showGridLines="0" view="pageBreakPreview" zoomScale="40" zoomScaleNormal="40" zoomScaleSheetLayoutView="40" workbookViewId="0">
      <selection activeCell="I35" sqref="I35:AG36"/>
    </sheetView>
  </sheetViews>
  <sheetFormatPr defaultColWidth="1.61328125" defaultRowHeight="32.25" customHeight="1"/>
  <cols>
    <col min="1" max="1" width="3.4609375" style="1" customWidth="1"/>
    <col min="2" max="2" width="6.61328125" style="1" bestFit="1" customWidth="1"/>
    <col min="3" max="7" width="3.4609375" style="1" customWidth="1"/>
    <col min="8" max="10" width="2.23046875" style="1" customWidth="1"/>
    <col min="11" max="11" width="3" style="1" customWidth="1"/>
    <col min="12" max="12" width="2.69140625" style="1" customWidth="1"/>
    <col min="13" max="15" width="3.3046875" style="1" customWidth="1"/>
    <col min="16" max="16" width="2.4609375" style="1" customWidth="1"/>
    <col min="17" max="24" width="3.4609375" style="1" customWidth="1"/>
    <col min="25" max="25" width="3" style="1" customWidth="1"/>
    <col min="26" max="71" width="3.4609375" style="1" customWidth="1"/>
    <col min="72" max="72" width="2.69140625" style="1" customWidth="1"/>
    <col min="73" max="75" width="3.4609375" style="1" customWidth="1"/>
    <col min="76" max="76" width="3" style="1" customWidth="1"/>
    <col min="77" max="77" width="3.4609375" style="1" customWidth="1"/>
    <col min="78" max="78" width="2.4609375" style="1" customWidth="1"/>
    <col min="79" max="81" width="3.4609375" style="1" customWidth="1"/>
    <col min="82" max="82" width="2.07421875" style="1" customWidth="1"/>
    <col min="83" max="87" width="1.61328125" style="1"/>
    <col min="88" max="88" width="1.61328125" style="1" customWidth="1"/>
    <col min="89" max="89" width="1.61328125" style="1"/>
    <col min="90" max="90" width="16.3828125" style="1" customWidth="1"/>
    <col min="91" max="248" width="1.61328125" style="1"/>
    <col min="249" max="249" width="2.69140625" style="1" customWidth="1"/>
    <col min="250" max="250" width="6.3828125" style="1" bestFit="1" customWidth="1"/>
    <col min="251" max="251" width="2.69140625" style="1" customWidth="1"/>
    <col min="252" max="255" width="0.921875" style="1" customWidth="1"/>
    <col min="256" max="337" width="2.69140625" style="1" customWidth="1"/>
    <col min="338" max="504" width="1.61328125" style="1"/>
    <col min="505" max="505" width="2.69140625" style="1" customWidth="1"/>
    <col min="506" max="506" width="6.3828125" style="1" bestFit="1" customWidth="1"/>
    <col min="507" max="507" width="2.69140625" style="1" customWidth="1"/>
    <col min="508" max="511" width="0.921875" style="1" customWidth="1"/>
    <col min="512" max="593" width="2.69140625" style="1" customWidth="1"/>
    <col min="594" max="760" width="1.61328125" style="1"/>
    <col min="761" max="761" width="2.69140625" style="1" customWidth="1"/>
    <col min="762" max="762" width="6.3828125" style="1" bestFit="1" customWidth="1"/>
    <col min="763" max="763" width="2.69140625" style="1" customWidth="1"/>
    <col min="764" max="767" width="0.921875" style="1" customWidth="1"/>
    <col min="768" max="849" width="2.69140625" style="1" customWidth="1"/>
    <col min="850" max="1016" width="1.61328125" style="1"/>
    <col min="1017" max="1017" width="2.69140625" style="1" customWidth="1"/>
    <col min="1018" max="1018" width="6.3828125" style="1" bestFit="1" customWidth="1"/>
    <col min="1019" max="1019" width="2.69140625" style="1" customWidth="1"/>
    <col min="1020" max="1023" width="0.921875" style="1" customWidth="1"/>
    <col min="1024" max="1105" width="2.69140625" style="1" customWidth="1"/>
    <col min="1106" max="1272" width="1.61328125" style="1"/>
    <col min="1273" max="1273" width="2.69140625" style="1" customWidth="1"/>
    <col min="1274" max="1274" width="6.3828125" style="1" bestFit="1" customWidth="1"/>
    <col min="1275" max="1275" width="2.69140625" style="1" customWidth="1"/>
    <col min="1276" max="1279" width="0.921875" style="1" customWidth="1"/>
    <col min="1280" max="1361" width="2.69140625" style="1" customWidth="1"/>
    <col min="1362" max="1528" width="1.61328125" style="1"/>
    <col min="1529" max="1529" width="2.69140625" style="1" customWidth="1"/>
    <col min="1530" max="1530" width="6.3828125" style="1" bestFit="1" customWidth="1"/>
    <col min="1531" max="1531" width="2.69140625" style="1" customWidth="1"/>
    <col min="1532" max="1535" width="0.921875" style="1" customWidth="1"/>
    <col min="1536" max="1617" width="2.69140625" style="1" customWidth="1"/>
    <col min="1618" max="1784" width="1.61328125" style="1"/>
    <col min="1785" max="1785" width="2.69140625" style="1" customWidth="1"/>
    <col min="1786" max="1786" width="6.3828125" style="1" bestFit="1" customWidth="1"/>
    <col min="1787" max="1787" width="2.69140625" style="1" customWidth="1"/>
    <col min="1788" max="1791" width="0.921875" style="1" customWidth="1"/>
    <col min="1792" max="1873" width="2.69140625" style="1" customWidth="1"/>
    <col min="1874" max="2040" width="1.61328125" style="1"/>
    <col min="2041" max="2041" width="2.69140625" style="1" customWidth="1"/>
    <col min="2042" max="2042" width="6.3828125" style="1" bestFit="1" customWidth="1"/>
    <col min="2043" max="2043" width="2.69140625" style="1" customWidth="1"/>
    <col min="2044" max="2047" width="0.921875" style="1" customWidth="1"/>
    <col min="2048" max="2129" width="2.69140625" style="1" customWidth="1"/>
    <col min="2130" max="2296" width="1.61328125" style="1"/>
    <col min="2297" max="2297" width="2.69140625" style="1" customWidth="1"/>
    <col min="2298" max="2298" width="6.3828125" style="1" bestFit="1" customWidth="1"/>
    <col min="2299" max="2299" width="2.69140625" style="1" customWidth="1"/>
    <col min="2300" max="2303" width="0.921875" style="1" customWidth="1"/>
    <col min="2304" max="2385" width="2.69140625" style="1" customWidth="1"/>
    <col min="2386" max="2552" width="1.61328125" style="1"/>
    <col min="2553" max="2553" width="2.69140625" style="1" customWidth="1"/>
    <col min="2554" max="2554" width="6.3828125" style="1" bestFit="1" customWidth="1"/>
    <col min="2555" max="2555" width="2.69140625" style="1" customWidth="1"/>
    <col min="2556" max="2559" width="0.921875" style="1" customWidth="1"/>
    <col min="2560" max="2641" width="2.69140625" style="1" customWidth="1"/>
    <col min="2642" max="2808" width="1.61328125" style="1"/>
    <col min="2809" max="2809" width="2.69140625" style="1" customWidth="1"/>
    <col min="2810" max="2810" width="6.3828125" style="1" bestFit="1" customWidth="1"/>
    <col min="2811" max="2811" width="2.69140625" style="1" customWidth="1"/>
    <col min="2812" max="2815" width="0.921875" style="1" customWidth="1"/>
    <col min="2816" max="2897" width="2.69140625" style="1" customWidth="1"/>
    <col min="2898" max="3064" width="1.61328125" style="1"/>
    <col min="3065" max="3065" width="2.69140625" style="1" customWidth="1"/>
    <col min="3066" max="3066" width="6.3828125" style="1" bestFit="1" customWidth="1"/>
    <col min="3067" max="3067" width="2.69140625" style="1" customWidth="1"/>
    <col min="3068" max="3071" width="0.921875" style="1" customWidth="1"/>
    <col min="3072" max="3153" width="2.69140625" style="1" customWidth="1"/>
    <col min="3154" max="3320" width="1.61328125" style="1"/>
    <col min="3321" max="3321" width="2.69140625" style="1" customWidth="1"/>
    <col min="3322" max="3322" width="6.3828125" style="1" bestFit="1" customWidth="1"/>
    <col min="3323" max="3323" width="2.69140625" style="1" customWidth="1"/>
    <col min="3324" max="3327" width="0.921875" style="1" customWidth="1"/>
    <col min="3328" max="3409" width="2.69140625" style="1" customWidth="1"/>
    <col min="3410" max="3576" width="1.61328125" style="1"/>
    <col min="3577" max="3577" width="2.69140625" style="1" customWidth="1"/>
    <col min="3578" max="3578" width="6.3828125" style="1" bestFit="1" customWidth="1"/>
    <col min="3579" max="3579" width="2.69140625" style="1" customWidth="1"/>
    <col min="3580" max="3583" width="0.921875" style="1" customWidth="1"/>
    <col min="3584" max="3665" width="2.69140625" style="1" customWidth="1"/>
    <col min="3666" max="3832" width="1.61328125" style="1"/>
    <col min="3833" max="3833" width="2.69140625" style="1" customWidth="1"/>
    <col min="3834" max="3834" width="6.3828125" style="1" bestFit="1" customWidth="1"/>
    <col min="3835" max="3835" width="2.69140625" style="1" customWidth="1"/>
    <col min="3836" max="3839" width="0.921875" style="1" customWidth="1"/>
    <col min="3840" max="3921" width="2.69140625" style="1" customWidth="1"/>
    <col min="3922" max="4088" width="1.61328125" style="1"/>
    <col min="4089" max="4089" width="2.69140625" style="1" customWidth="1"/>
    <col min="4090" max="4090" width="6.3828125" style="1" bestFit="1" customWidth="1"/>
    <col min="4091" max="4091" width="2.69140625" style="1" customWidth="1"/>
    <col min="4092" max="4095" width="0.921875" style="1" customWidth="1"/>
    <col min="4096" max="4177" width="2.69140625" style="1" customWidth="1"/>
    <col min="4178" max="4344" width="1.61328125" style="1"/>
    <col min="4345" max="4345" width="2.69140625" style="1" customWidth="1"/>
    <col min="4346" max="4346" width="6.3828125" style="1" bestFit="1" customWidth="1"/>
    <col min="4347" max="4347" width="2.69140625" style="1" customWidth="1"/>
    <col min="4348" max="4351" width="0.921875" style="1" customWidth="1"/>
    <col min="4352" max="4433" width="2.69140625" style="1" customWidth="1"/>
    <col min="4434" max="4600" width="1.61328125" style="1"/>
    <col min="4601" max="4601" width="2.69140625" style="1" customWidth="1"/>
    <col min="4602" max="4602" width="6.3828125" style="1" bestFit="1" customWidth="1"/>
    <col min="4603" max="4603" width="2.69140625" style="1" customWidth="1"/>
    <col min="4604" max="4607" width="0.921875" style="1" customWidth="1"/>
    <col min="4608" max="4689" width="2.69140625" style="1" customWidth="1"/>
    <col min="4690" max="4856" width="1.61328125" style="1"/>
    <col min="4857" max="4857" width="2.69140625" style="1" customWidth="1"/>
    <col min="4858" max="4858" width="6.3828125" style="1" bestFit="1" customWidth="1"/>
    <col min="4859" max="4859" width="2.69140625" style="1" customWidth="1"/>
    <col min="4860" max="4863" width="0.921875" style="1" customWidth="1"/>
    <col min="4864" max="4945" width="2.69140625" style="1" customWidth="1"/>
    <col min="4946" max="5112" width="1.61328125" style="1"/>
    <col min="5113" max="5113" width="2.69140625" style="1" customWidth="1"/>
    <col min="5114" max="5114" width="6.3828125" style="1" bestFit="1" customWidth="1"/>
    <col min="5115" max="5115" width="2.69140625" style="1" customWidth="1"/>
    <col min="5116" max="5119" width="0.921875" style="1" customWidth="1"/>
    <col min="5120" max="5201" width="2.69140625" style="1" customWidth="1"/>
    <col min="5202" max="5368" width="1.61328125" style="1"/>
    <col min="5369" max="5369" width="2.69140625" style="1" customWidth="1"/>
    <col min="5370" max="5370" width="6.3828125" style="1" bestFit="1" customWidth="1"/>
    <col min="5371" max="5371" width="2.69140625" style="1" customWidth="1"/>
    <col min="5372" max="5375" width="0.921875" style="1" customWidth="1"/>
    <col min="5376" max="5457" width="2.69140625" style="1" customWidth="1"/>
    <col min="5458" max="5624" width="1.61328125" style="1"/>
    <col min="5625" max="5625" width="2.69140625" style="1" customWidth="1"/>
    <col min="5626" max="5626" width="6.3828125" style="1" bestFit="1" customWidth="1"/>
    <col min="5627" max="5627" width="2.69140625" style="1" customWidth="1"/>
    <col min="5628" max="5631" width="0.921875" style="1" customWidth="1"/>
    <col min="5632" max="5713" width="2.69140625" style="1" customWidth="1"/>
    <col min="5714" max="5880" width="1.61328125" style="1"/>
    <col min="5881" max="5881" width="2.69140625" style="1" customWidth="1"/>
    <col min="5882" max="5882" width="6.3828125" style="1" bestFit="1" customWidth="1"/>
    <col min="5883" max="5883" width="2.69140625" style="1" customWidth="1"/>
    <col min="5884" max="5887" width="0.921875" style="1" customWidth="1"/>
    <col min="5888" max="5969" width="2.69140625" style="1" customWidth="1"/>
    <col min="5970" max="6136" width="1.61328125" style="1"/>
    <col min="6137" max="6137" width="2.69140625" style="1" customWidth="1"/>
    <col min="6138" max="6138" width="6.3828125" style="1" bestFit="1" customWidth="1"/>
    <col min="6139" max="6139" width="2.69140625" style="1" customWidth="1"/>
    <col min="6140" max="6143" width="0.921875" style="1" customWidth="1"/>
    <col min="6144" max="6225" width="2.69140625" style="1" customWidth="1"/>
    <col min="6226" max="6392" width="1.61328125" style="1"/>
    <col min="6393" max="6393" width="2.69140625" style="1" customWidth="1"/>
    <col min="6394" max="6394" width="6.3828125" style="1" bestFit="1" customWidth="1"/>
    <col min="6395" max="6395" width="2.69140625" style="1" customWidth="1"/>
    <col min="6396" max="6399" width="0.921875" style="1" customWidth="1"/>
    <col min="6400" max="6481" width="2.69140625" style="1" customWidth="1"/>
    <col min="6482" max="6648" width="1.61328125" style="1"/>
    <col min="6649" max="6649" width="2.69140625" style="1" customWidth="1"/>
    <col min="6650" max="6650" width="6.3828125" style="1" bestFit="1" customWidth="1"/>
    <col min="6651" max="6651" width="2.69140625" style="1" customWidth="1"/>
    <col min="6652" max="6655" width="0.921875" style="1" customWidth="1"/>
    <col min="6656" max="6737" width="2.69140625" style="1" customWidth="1"/>
    <col min="6738" max="6904" width="1.61328125" style="1"/>
    <col min="6905" max="6905" width="2.69140625" style="1" customWidth="1"/>
    <col min="6906" max="6906" width="6.3828125" style="1" bestFit="1" customWidth="1"/>
    <col min="6907" max="6907" width="2.69140625" style="1" customWidth="1"/>
    <col min="6908" max="6911" width="0.921875" style="1" customWidth="1"/>
    <col min="6912" max="6993" width="2.69140625" style="1" customWidth="1"/>
    <col min="6994" max="7160" width="1.61328125" style="1"/>
    <col min="7161" max="7161" width="2.69140625" style="1" customWidth="1"/>
    <col min="7162" max="7162" width="6.3828125" style="1" bestFit="1" customWidth="1"/>
    <col min="7163" max="7163" width="2.69140625" style="1" customWidth="1"/>
    <col min="7164" max="7167" width="0.921875" style="1" customWidth="1"/>
    <col min="7168" max="7249" width="2.69140625" style="1" customWidth="1"/>
    <col min="7250" max="7416" width="1.61328125" style="1"/>
    <col min="7417" max="7417" width="2.69140625" style="1" customWidth="1"/>
    <col min="7418" max="7418" width="6.3828125" style="1" bestFit="1" customWidth="1"/>
    <col min="7419" max="7419" width="2.69140625" style="1" customWidth="1"/>
    <col min="7420" max="7423" width="0.921875" style="1" customWidth="1"/>
    <col min="7424" max="7505" width="2.69140625" style="1" customWidth="1"/>
    <col min="7506" max="7672" width="1.61328125" style="1"/>
    <col min="7673" max="7673" width="2.69140625" style="1" customWidth="1"/>
    <col min="7674" max="7674" width="6.3828125" style="1" bestFit="1" customWidth="1"/>
    <col min="7675" max="7675" width="2.69140625" style="1" customWidth="1"/>
    <col min="7676" max="7679" width="0.921875" style="1" customWidth="1"/>
    <col min="7680" max="7761" width="2.69140625" style="1" customWidth="1"/>
    <col min="7762" max="7928" width="1.61328125" style="1"/>
    <col min="7929" max="7929" width="2.69140625" style="1" customWidth="1"/>
    <col min="7930" max="7930" width="6.3828125" style="1" bestFit="1" customWidth="1"/>
    <col min="7931" max="7931" width="2.69140625" style="1" customWidth="1"/>
    <col min="7932" max="7935" width="0.921875" style="1" customWidth="1"/>
    <col min="7936" max="8017" width="2.69140625" style="1" customWidth="1"/>
    <col min="8018" max="8184" width="1.61328125" style="1"/>
    <col min="8185" max="8185" width="2.69140625" style="1" customWidth="1"/>
    <col min="8186" max="8186" width="6.3828125" style="1" bestFit="1" customWidth="1"/>
    <col min="8187" max="8187" width="2.69140625" style="1" customWidth="1"/>
    <col min="8188" max="8191" width="0.921875" style="1" customWidth="1"/>
    <col min="8192" max="8273" width="2.69140625" style="1" customWidth="1"/>
    <col min="8274" max="8440" width="1.61328125" style="1"/>
    <col min="8441" max="8441" width="2.69140625" style="1" customWidth="1"/>
    <col min="8442" max="8442" width="6.3828125" style="1" bestFit="1" customWidth="1"/>
    <col min="8443" max="8443" width="2.69140625" style="1" customWidth="1"/>
    <col min="8444" max="8447" width="0.921875" style="1" customWidth="1"/>
    <col min="8448" max="8529" width="2.69140625" style="1" customWidth="1"/>
    <col min="8530" max="8696" width="1.61328125" style="1"/>
    <col min="8697" max="8697" width="2.69140625" style="1" customWidth="1"/>
    <col min="8698" max="8698" width="6.3828125" style="1" bestFit="1" customWidth="1"/>
    <col min="8699" max="8699" width="2.69140625" style="1" customWidth="1"/>
    <col min="8700" max="8703" width="0.921875" style="1" customWidth="1"/>
    <col min="8704" max="8785" width="2.69140625" style="1" customWidth="1"/>
    <col min="8786" max="8952" width="1.61328125" style="1"/>
    <col min="8953" max="8953" width="2.69140625" style="1" customWidth="1"/>
    <col min="8954" max="8954" width="6.3828125" style="1" bestFit="1" customWidth="1"/>
    <col min="8955" max="8955" width="2.69140625" style="1" customWidth="1"/>
    <col min="8956" max="8959" width="0.921875" style="1" customWidth="1"/>
    <col min="8960" max="9041" width="2.69140625" style="1" customWidth="1"/>
    <col min="9042" max="9208" width="1.61328125" style="1"/>
    <col min="9209" max="9209" width="2.69140625" style="1" customWidth="1"/>
    <col min="9210" max="9210" width="6.3828125" style="1" bestFit="1" customWidth="1"/>
    <col min="9211" max="9211" width="2.69140625" style="1" customWidth="1"/>
    <col min="9212" max="9215" width="0.921875" style="1" customWidth="1"/>
    <col min="9216" max="9297" width="2.69140625" style="1" customWidth="1"/>
    <col min="9298" max="9464" width="1.61328125" style="1"/>
    <col min="9465" max="9465" width="2.69140625" style="1" customWidth="1"/>
    <col min="9466" max="9466" width="6.3828125" style="1" bestFit="1" customWidth="1"/>
    <col min="9467" max="9467" width="2.69140625" style="1" customWidth="1"/>
    <col min="9468" max="9471" width="0.921875" style="1" customWidth="1"/>
    <col min="9472" max="9553" width="2.69140625" style="1" customWidth="1"/>
    <col min="9554" max="9720" width="1.61328125" style="1"/>
    <col min="9721" max="9721" width="2.69140625" style="1" customWidth="1"/>
    <col min="9722" max="9722" width="6.3828125" style="1" bestFit="1" customWidth="1"/>
    <col min="9723" max="9723" width="2.69140625" style="1" customWidth="1"/>
    <col min="9724" max="9727" width="0.921875" style="1" customWidth="1"/>
    <col min="9728" max="9809" width="2.69140625" style="1" customWidth="1"/>
    <col min="9810" max="9976" width="1.61328125" style="1"/>
    <col min="9977" max="9977" width="2.69140625" style="1" customWidth="1"/>
    <col min="9978" max="9978" width="6.3828125" style="1" bestFit="1" customWidth="1"/>
    <col min="9979" max="9979" width="2.69140625" style="1" customWidth="1"/>
    <col min="9980" max="9983" width="0.921875" style="1" customWidth="1"/>
    <col min="9984" max="10065" width="2.69140625" style="1" customWidth="1"/>
    <col min="10066" max="10232" width="1.61328125" style="1"/>
    <col min="10233" max="10233" width="2.69140625" style="1" customWidth="1"/>
    <col min="10234" max="10234" width="6.3828125" style="1" bestFit="1" customWidth="1"/>
    <col min="10235" max="10235" width="2.69140625" style="1" customWidth="1"/>
    <col min="10236" max="10239" width="0.921875" style="1" customWidth="1"/>
    <col min="10240" max="10321" width="2.69140625" style="1" customWidth="1"/>
    <col min="10322" max="10488" width="1.61328125" style="1"/>
    <col min="10489" max="10489" width="2.69140625" style="1" customWidth="1"/>
    <col min="10490" max="10490" width="6.3828125" style="1" bestFit="1" customWidth="1"/>
    <col min="10491" max="10491" width="2.69140625" style="1" customWidth="1"/>
    <col min="10492" max="10495" width="0.921875" style="1" customWidth="1"/>
    <col min="10496" max="10577" width="2.69140625" style="1" customWidth="1"/>
    <col min="10578" max="10744" width="1.61328125" style="1"/>
    <col min="10745" max="10745" width="2.69140625" style="1" customWidth="1"/>
    <col min="10746" max="10746" width="6.3828125" style="1" bestFit="1" customWidth="1"/>
    <col min="10747" max="10747" width="2.69140625" style="1" customWidth="1"/>
    <col min="10748" max="10751" width="0.921875" style="1" customWidth="1"/>
    <col min="10752" max="10833" width="2.69140625" style="1" customWidth="1"/>
    <col min="10834" max="11000" width="1.61328125" style="1"/>
    <col min="11001" max="11001" width="2.69140625" style="1" customWidth="1"/>
    <col min="11002" max="11002" width="6.3828125" style="1" bestFit="1" customWidth="1"/>
    <col min="11003" max="11003" width="2.69140625" style="1" customWidth="1"/>
    <col min="11004" max="11007" width="0.921875" style="1" customWidth="1"/>
    <col min="11008" max="11089" width="2.69140625" style="1" customWidth="1"/>
    <col min="11090" max="11256" width="1.61328125" style="1"/>
    <col min="11257" max="11257" width="2.69140625" style="1" customWidth="1"/>
    <col min="11258" max="11258" width="6.3828125" style="1" bestFit="1" customWidth="1"/>
    <col min="11259" max="11259" width="2.69140625" style="1" customWidth="1"/>
    <col min="11260" max="11263" width="0.921875" style="1" customWidth="1"/>
    <col min="11264" max="11345" width="2.69140625" style="1" customWidth="1"/>
    <col min="11346" max="11512" width="1.61328125" style="1"/>
    <col min="11513" max="11513" width="2.69140625" style="1" customWidth="1"/>
    <col min="11514" max="11514" width="6.3828125" style="1" bestFit="1" customWidth="1"/>
    <col min="11515" max="11515" width="2.69140625" style="1" customWidth="1"/>
    <col min="11516" max="11519" width="0.921875" style="1" customWidth="1"/>
    <col min="11520" max="11601" width="2.69140625" style="1" customWidth="1"/>
    <col min="11602" max="11768" width="1.61328125" style="1"/>
    <col min="11769" max="11769" width="2.69140625" style="1" customWidth="1"/>
    <col min="11770" max="11770" width="6.3828125" style="1" bestFit="1" customWidth="1"/>
    <col min="11771" max="11771" width="2.69140625" style="1" customWidth="1"/>
    <col min="11772" max="11775" width="0.921875" style="1" customWidth="1"/>
    <col min="11776" max="11857" width="2.69140625" style="1" customWidth="1"/>
    <col min="11858" max="12024" width="1.61328125" style="1"/>
    <col min="12025" max="12025" width="2.69140625" style="1" customWidth="1"/>
    <col min="12026" max="12026" width="6.3828125" style="1" bestFit="1" customWidth="1"/>
    <col min="12027" max="12027" width="2.69140625" style="1" customWidth="1"/>
    <col min="12028" max="12031" width="0.921875" style="1" customWidth="1"/>
    <col min="12032" max="12113" width="2.69140625" style="1" customWidth="1"/>
    <col min="12114" max="12280" width="1.61328125" style="1"/>
    <col min="12281" max="12281" width="2.69140625" style="1" customWidth="1"/>
    <col min="12282" max="12282" width="6.3828125" style="1" bestFit="1" customWidth="1"/>
    <col min="12283" max="12283" width="2.69140625" style="1" customWidth="1"/>
    <col min="12284" max="12287" width="0.921875" style="1" customWidth="1"/>
    <col min="12288" max="12369" width="2.69140625" style="1" customWidth="1"/>
    <col min="12370" max="12536" width="1.61328125" style="1"/>
    <col min="12537" max="12537" width="2.69140625" style="1" customWidth="1"/>
    <col min="12538" max="12538" width="6.3828125" style="1" bestFit="1" customWidth="1"/>
    <col min="12539" max="12539" width="2.69140625" style="1" customWidth="1"/>
    <col min="12540" max="12543" width="0.921875" style="1" customWidth="1"/>
    <col min="12544" max="12625" width="2.69140625" style="1" customWidth="1"/>
    <col min="12626" max="12792" width="1.61328125" style="1"/>
    <col min="12793" max="12793" width="2.69140625" style="1" customWidth="1"/>
    <col min="12794" max="12794" width="6.3828125" style="1" bestFit="1" customWidth="1"/>
    <col min="12795" max="12795" width="2.69140625" style="1" customWidth="1"/>
    <col min="12796" max="12799" width="0.921875" style="1" customWidth="1"/>
    <col min="12800" max="12881" width="2.69140625" style="1" customWidth="1"/>
    <col min="12882" max="13048" width="1.61328125" style="1"/>
    <col min="13049" max="13049" width="2.69140625" style="1" customWidth="1"/>
    <col min="13050" max="13050" width="6.3828125" style="1" bestFit="1" customWidth="1"/>
    <col min="13051" max="13051" width="2.69140625" style="1" customWidth="1"/>
    <col min="13052" max="13055" width="0.921875" style="1" customWidth="1"/>
    <col min="13056" max="13137" width="2.69140625" style="1" customWidth="1"/>
    <col min="13138" max="13304" width="1.61328125" style="1"/>
    <col min="13305" max="13305" width="2.69140625" style="1" customWidth="1"/>
    <col min="13306" max="13306" width="6.3828125" style="1" bestFit="1" customWidth="1"/>
    <col min="13307" max="13307" width="2.69140625" style="1" customWidth="1"/>
    <col min="13308" max="13311" width="0.921875" style="1" customWidth="1"/>
    <col min="13312" max="13393" width="2.69140625" style="1" customWidth="1"/>
    <col min="13394" max="13560" width="1.61328125" style="1"/>
    <col min="13561" max="13561" width="2.69140625" style="1" customWidth="1"/>
    <col min="13562" max="13562" width="6.3828125" style="1" bestFit="1" customWidth="1"/>
    <col min="13563" max="13563" width="2.69140625" style="1" customWidth="1"/>
    <col min="13564" max="13567" width="0.921875" style="1" customWidth="1"/>
    <col min="13568" max="13649" width="2.69140625" style="1" customWidth="1"/>
    <col min="13650" max="13816" width="1.61328125" style="1"/>
    <col min="13817" max="13817" width="2.69140625" style="1" customWidth="1"/>
    <col min="13818" max="13818" width="6.3828125" style="1" bestFit="1" customWidth="1"/>
    <col min="13819" max="13819" width="2.69140625" style="1" customWidth="1"/>
    <col min="13820" max="13823" width="0.921875" style="1" customWidth="1"/>
    <col min="13824" max="13905" width="2.69140625" style="1" customWidth="1"/>
    <col min="13906" max="14072" width="1.61328125" style="1"/>
    <col min="14073" max="14073" width="2.69140625" style="1" customWidth="1"/>
    <col min="14074" max="14074" width="6.3828125" style="1" bestFit="1" customWidth="1"/>
    <col min="14075" max="14075" width="2.69140625" style="1" customWidth="1"/>
    <col min="14076" max="14079" width="0.921875" style="1" customWidth="1"/>
    <col min="14080" max="14161" width="2.69140625" style="1" customWidth="1"/>
    <col min="14162" max="14328" width="1.61328125" style="1"/>
    <col min="14329" max="14329" width="2.69140625" style="1" customWidth="1"/>
    <col min="14330" max="14330" width="6.3828125" style="1" bestFit="1" customWidth="1"/>
    <col min="14331" max="14331" width="2.69140625" style="1" customWidth="1"/>
    <col min="14332" max="14335" width="0.921875" style="1" customWidth="1"/>
    <col min="14336" max="14417" width="2.69140625" style="1" customWidth="1"/>
    <col min="14418" max="14584" width="1.61328125" style="1"/>
    <col min="14585" max="14585" width="2.69140625" style="1" customWidth="1"/>
    <col min="14586" max="14586" width="6.3828125" style="1" bestFit="1" customWidth="1"/>
    <col min="14587" max="14587" width="2.69140625" style="1" customWidth="1"/>
    <col min="14588" max="14591" width="0.921875" style="1" customWidth="1"/>
    <col min="14592" max="14673" width="2.69140625" style="1" customWidth="1"/>
    <col min="14674" max="14840" width="1.61328125" style="1"/>
    <col min="14841" max="14841" width="2.69140625" style="1" customWidth="1"/>
    <col min="14842" max="14842" width="6.3828125" style="1" bestFit="1" customWidth="1"/>
    <col min="14843" max="14843" width="2.69140625" style="1" customWidth="1"/>
    <col min="14844" max="14847" width="0.921875" style="1" customWidth="1"/>
    <col min="14848" max="14929" width="2.69140625" style="1" customWidth="1"/>
    <col min="14930" max="15096" width="1.61328125" style="1"/>
    <col min="15097" max="15097" width="2.69140625" style="1" customWidth="1"/>
    <col min="15098" max="15098" width="6.3828125" style="1" bestFit="1" customWidth="1"/>
    <col min="15099" max="15099" width="2.69140625" style="1" customWidth="1"/>
    <col min="15100" max="15103" width="0.921875" style="1" customWidth="1"/>
    <col min="15104" max="15185" width="2.69140625" style="1" customWidth="1"/>
    <col min="15186" max="15352" width="1.61328125" style="1"/>
    <col min="15353" max="15353" width="2.69140625" style="1" customWidth="1"/>
    <col min="15354" max="15354" width="6.3828125" style="1" bestFit="1" customWidth="1"/>
    <col min="15355" max="15355" width="2.69140625" style="1" customWidth="1"/>
    <col min="15356" max="15359" width="0.921875" style="1" customWidth="1"/>
    <col min="15360" max="15441" width="2.69140625" style="1" customWidth="1"/>
    <col min="15442" max="15608" width="1.61328125" style="1"/>
    <col min="15609" max="15609" width="2.69140625" style="1" customWidth="1"/>
    <col min="15610" max="15610" width="6.3828125" style="1" bestFit="1" customWidth="1"/>
    <col min="15611" max="15611" width="2.69140625" style="1" customWidth="1"/>
    <col min="15612" max="15615" width="0.921875" style="1" customWidth="1"/>
    <col min="15616" max="15697" width="2.69140625" style="1" customWidth="1"/>
    <col min="15698" max="15864" width="1.61328125" style="1"/>
    <col min="15865" max="15865" width="2.69140625" style="1" customWidth="1"/>
    <col min="15866" max="15866" width="6.3828125" style="1" bestFit="1" customWidth="1"/>
    <col min="15867" max="15867" width="2.69140625" style="1" customWidth="1"/>
    <col min="15868" max="15871" width="0.921875" style="1" customWidth="1"/>
    <col min="15872" max="15953" width="2.69140625" style="1" customWidth="1"/>
    <col min="15954" max="16120" width="1.61328125" style="1"/>
    <col min="16121" max="16121" width="2.69140625" style="1" customWidth="1"/>
    <col min="16122" max="16122" width="6.3828125" style="1" bestFit="1" customWidth="1"/>
    <col min="16123" max="16123" width="2.69140625" style="1" customWidth="1"/>
    <col min="16124" max="16127" width="0.921875" style="1" customWidth="1"/>
    <col min="16128" max="16209" width="2.69140625" style="1" customWidth="1"/>
    <col min="16210" max="16384" width="1.61328125" style="1"/>
  </cols>
  <sheetData>
    <row r="1" spans="1:100" ht="11.25" customHeight="1" thickBot="1"/>
    <row r="2" spans="1:100" ht="25.2" customHeight="1">
      <c r="A2" s="2124" t="s">
        <v>0</v>
      </c>
      <c r="B2" s="2125"/>
      <c r="C2" s="2125"/>
      <c r="D2" s="2125"/>
      <c r="E2" s="2125"/>
      <c r="F2" s="2125"/>
      <c r="G2" s="2125"/>
      <c r="H2" s="2125"/>
      <c r="I2" s="2125"/>
      <c r="J2" s="2125"/>
      <c r="K2" s="2125"/>
      <c r="L2" s="2125"/>
      <c r="M2" s="2125"/>
      <c r="N2" s="2125"/>
      <c r="O2" s="2125"/>
      <c r="P2" s="2125"/>
      <c r="Q2" s="2125"/>
      <c r="R2" s="2125"/>
      <c r="S2" s="2125"/>
      <c r="T2" s="2125"/>
      <c r="U2" s="2125"/>
      <c r="V2" s="2125"/>
      <c r="W2" s="2125"/>
      <c r="X2" s="2125"/>
      <c r="Y2" s="2125"/>
      <c r="Z2" s="2125"/>
      <c r="AA2" s="2125"/>
      <c r="AB2" s="2125"/>
      <c r="AC2" s="2125"/>
      <c r="AD2" s="2125"/>
      <c r="AE2" s="2125"/>
      <c r="AF2" s="2125"/>
      <c r="AG2" s="2125"/>
      <c r="AH2" s="2125"/>
      <c r="AI2" s="2125"/>
      <c r="AJ2" s="2125"/>
      <c r="AK2" s="2125"/>
      <c r="AL2" s="2125"/>
      <c r="AM2" s="2125"/>
      <c r="AN2" s="2125"/>
      <c r="AO2" s="2125"/>
      <c r="AP2" s="2125"/>
      <c r="AQ2" s="2125"/>
      <c r="AR2" s="2125"/>
      <c r="AS2" s="2125"/>
      <c r="AT2" s="2125"/>
      <c r="AU2" s="2125"/>
      <c r="AV2" s="2125"/>
      <c r="AW2" s="2125"/>
      <c r="AX2" s="2125"/>
      <c r="AY2" s="2125"/>
      <c r="AZ2" s="2125"/>
      <c r="BA2" s="2125"/>
      <c r="BB2" s="2125"/>
      <c r="BC2" s="2125"/>
      <c r="BD2" s="2125"/>
      <c r="BE2" s="2125"/>
      <c r="BF2" s="2125"/>
      <c r="BG2" s="2125"/>
      <c r="BH2" s="2125"/>
      <c r="BI2" s="2125"/>
      <c r="BJ2" s="2125"/>
      <c r="BK2" s="2125"/>
      <c r="BL2" s="2125"/>
      <c r="BM2" s="2125"/>
      <c r="BN2" s="2125"/>
      <c r="BO2" s="2125"/>
      <c r="BP2" s="2125"/>
      <c r="BQ2" s="2125"/>
      <c r="BR2" s="2125"/>
      <c r="BS2" s="2125"/>
      <c r="BT2" s="2125"/>
      <c r="BU2" s="2125"/>
      <c r="BV2" s="2125"/>
      <c r="BW2" s="2125"/>
      <c r="BX2" s="2125"/>
      <c r="BY2" s="2125"/>
      <c r="BZ2" s="2125"/>
      <c r="CA2" s="2125"/>
      <c r="CB2" s="2125"/>
      <c r="CC2" s="2126"/>
    </row>
    <row r="3" spans="1:100" ht="25.2" customHeight="1">
      <c r="A3" s="2127"/>
      <c r="B3" s="2128"/>
      <c r="C3" s="2128"/>
      <c r="D3" s="2128"/>
      <c r="E3" s="2128"/>
      <c r="F3" s="2128"/>
      <c r="G3" s="2128"/>
      <c r="H3" s="2128"/>
      <c r="I3" s="2128"/>
      <c r="J3" s="2128"/>
      <c r="K3" s="2128"/>
      <c r="L3" s="2128"/>
      <c r="M3" s="2128"/>
      <c r="N3" s="2128"/>
      <c r="O3" s="2128"/>
      <c r="P3" s="2128"/>
      <c r="Q3" s="2128"/>
      <c r="R3" s="2128"/>
      <c r="S3" s="2128"/>
      <c r="T3" s="2128"/>
      <c r="U3" s="2128"/>
      <c r="V3" s="2128"/>
      <c r="W3" s="2128"/>
      <c r="X3" s="2128"/>
      <c r="Y3" s="2128"/>
      <c r="Z3" s="2128"/>
      <c r="AA3" s="2128"/>
      <c r="AB3" s="2128"/>
      <c r="AC3" s="2128"/>
      <c r="AD3" s="2128"/>
      <c r="AE3" s="2128"/>
      <c r="AF3" s="2128"/>
      <c r="AG3" s="2128"/>
      <c r="AH3" s="2128"/>
      <c r="AI3" s="2128"/>
      <c r="AJ3" s="2128"/>
      <c r="AK3" s="2128"/>
      <c r="AL3" s="2128"/>
      <c r="AM3" s="2128"/>
      <c r="AN3" s="2128"/>
      <c r="AO3" s="2128"/>
      <c r="AP3" s="2128"/>
      <c r="AQ3" s="2128"/>
      <c r="AR3" s="2128"/>
      <c r="AS3" s="2128"/>
      <c r="AT3" s="2128"/>
      <c r="AU3" s="2128"/>
      <c r="AV3" s="2128"/>
      <c r="AW3" s="2128"/>
      <c r="AX3" s="2128"/>
      <c r="AY3" s="2128"/>
      <c r="AZ3" s="2128"/>
      <c r="BA3" s="2128"/>
      <c r="BB3" s="2128"/>
      <c r="BC3" s="2128"/>
      <c r="BD3" s="2128"/>
      <c r="BE3" s="2128"/>
      <c r="BF3" s="2128"/>
      <c r="BG3" s="2128"/>
      <c r="BH3" s="2128"/>
      <c r="BI3" s="2128"/>
      <c r="BJ3" s="2128"/>
      <c r="BK3" s="2128"/>
      <c r="BL3" s="2128"/>
      <c r="BM3" s="2128"/>
      <c r="BN3" s="2128"/>
      <c r="BO3" s="2128"/>
      <c r="BP3" s="2128"/>
      <c r="BQ3" s="2128"/>
      <c r="BR3" s="2128"/>
      <c r="BS3" s="2128"/>
      <c r="BT3" s="2128"/>
      <c r="BU3" s="2128"/>
      <c r="BV3" s="2128"/>
      <c r="BW3" s="2128"/>
      <c r="BX3" s="2128"/>
      <c r="BY3" s="2128"/>
      <c r="BZ3" s="2128"/>
      <c r="CA3" s="2128"/>
      <c r="CB3" s="2128"/>
      <c r="CC3" s="2129"/>
    </row>
    <row r="4" spans="1:100" ht="25.2" customHeight="1">
      <c r="A4" s="2130" t="s">
        <v>1444</v>
      </c>
      <c r="B4" s="2131"/>
      <c r="C4" s="2131"/>
      <c r="D4" s="2131"/>
      <c r="E4" s="2131"/>
      <c r="F4" s="2131"/>
      <c r="G4" s="2131"/>
      <c r="H4" s="2131"/>
      <c r="I4" s="2131"/>
      <c r="J4" s="2131"/>
      <c r="K4" s="2131"/>
      <c r="L4" s="2131"/>
      <c r="M4" s="2131"/>
      <c r="N4" s="2131"/>
      <c r="O4" s="2131"/>
      <c r="P4" s="2131"/>
      <c r="Q4" s="2131"/>
      <c r="R4" s="2131"/>
      <c r="S4" s="2131"/>
      <c r="T4" s="2131"/>
      <c r="U4" s="2131"/>
      <c r="V4" s="2131"/>
      <c r="W4" s="2131"/>
      <c r="X4" s="2131"/>
      <c r="Y4" s="2131"/>
      <c r="Z4" s="2131"/>
      <c r="AA4" s="2131"/>
      <c r="AB4" s="2131"/>
      <c r="AC4" s="2131"/>
      <c r="AD4" s="2131"/>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1"/>
      <c r="BC4" s="2131"/>
      <c r="BD4" s="2131"/>
      <c r="BE4" s="2131"/>
      <c r="BF4" s="2131"/>
      <c r="BG4" s="2131"/>
      <c r="BH4" s="2131"/>
      <c r="BI4" s="2131"/>
      <c r="BJ4" s="2131"/>
      <c r="BK4" s="2131"/>
      <c r="BL4" s="2131"/>
      <c r="BM4" s="2131"/>
      <c r="BN4" s="2131"/>
      <c r="BO4" s="2131"/>
      <c r="BP4" s="2131"/>
      <c r="BQ4" s="2131"/>
      <c r="BR4" s="2131"/>
      <c r="BS4" s="2131"/>
      <c r="BT4" s="2131"/>
      <c r="BU4" s="2131"/>
      <c r="BV4" s="2131"/>
      <c r="BW4" s="2131"/>
      <c r="BX4" s="2131"/>
      <c r="BY4" s="2131"/>
      <c r="BZ4" s="2131"/>
      <c r="CA4" s="2131"/>
      <c r="CB4" s="2131"/>
      <c r="CC4" s="2132"/>
    </row>
    <row r="5" spans="1:100" ht="25.2" customHeight="1">
      <c r="A5" s="2133" t="s">
        <v>2130</v>
      </c>
      <c r="B5" s="2134"/>
      <c r="C5" s="2134"/>
      <c r="D5" s="2134"/>
      <c r="E5" s="2134"/>
      <c r="F5" s="2134"/>
      <c r="G5" s="2134"/>
      <c r="H5" s="2134"/>
      <c r="I5" s="2134"/>
      <c r="J5" s="2134"/>
      <c r="K5" s="2134"/>
      <c r="L5" s="2134"/>
      <c r="M5" s="2134"/>
      <c r="N5" s="2134"/>
      <c r="O5" s="2134"/>
      <c r="P5" s="2134"/>
      <c r="Q5" s="2134"/>
      <c r="R5" s="2134"/>
      <c r="S5" s="2134"/>
      <c r="T5" s="2134"/>
      <c r="U5" s="2134"/>
      <c r="V5" s="2134"/>
      <c r="W5" s="2134"/>
      <c r="X5" s="2134"/>
      <c r="Y5" s="2134"/>
      <c r="Z5" s="2134"/>
      <c r="AA5" s="2134"/>
      <c r="AB5" s="2134"/>
      <c r="AC5" s="2134"/>
      <c r="AD5" s="2134"/>
      <c r="AE5" s="2134"/>
      <c r="AF5" s="2134"/>
      <c r="AG5" s="2134"/>
      <c r="AH5" s="2134"/>
      <c r="AI5" s="2134"/>
      <c r="AJ5" s="2134"/>
      <c r="AK5" s="2134"/>
      <c r="AL5" s="2134"/>
      <c r="AM5" s="2134"/>
      <c r="AN5" s="2134"/>
      <c r="AO5" s="2134"/>
      <c r="AP5" s="2134"/>
      <c r="AQ5" s="2134"/>
      <c r="AR5" s="2134"/>
      <c r="AS5" s="2134"/>
      <c r="AT5" s="2134"/>
      <c r="AU5" s="2134"/>
      <c r="AV5" s="2134"/>
      <c r="AW5" s="2134"/>
      <c r="AX5" s="2134"/>
      <c r="AY5" s="2134"/>
      <c r="AZ5" s="2134"/>
      <c r="BA5" s="2134"/>
      <c r="BB5" s="2134"/>
      <c r="BC5" s="2134"/>
      <c r="BD5" s="2134"/>
      <c r="BE5" s="2134"/>
      <c r="BF5" s="2134"/>
      <c r="BG5" s="2134"/>
      <c r="BH5" s="2134"/>
      <c r="BI5" s="2134"/>
      <c r="BJ5" s="2134"/>
      <c r="BK5" s="2134"/>
      <c r="BL5" s="2134"/>
      <c r="BM5" s="2134"/>
      <c r="BN5" s="2134"/>
      <c r="BO5" s="2134"/>
      <c r="BP5" s="2134"/>
      <c r="BQ5" s="2134"/>
      <c r="BR5" s="2134"/>
      <c r="BS5" s="2134"/>
      <c r="BT5" s="2134"/>
      <c r="BU5" s="2134"/>
      <c r="BV5" s="2134"/>
      <c r="BW5" s="2134"/>
      <c r="BX5" s="2134"/>
      <c r="BY5" s="2134"/>
      <c r="BZ5" s="2134"/>
      <c r="CA5" s="2134"/>
      <c r="CB5" s="2134"/>
      <c r="CC5" s="2135"/>
      <c r="CN5" s="2008"/>
      <c r="CO5" s="2008"/>
      <c r="CP5" s="2008"/>
      <c r="CQ5" s="2008"/>
      <c r="CR5" s="2008"/>
      <c r="CS5" s="2008"/>
      <c r="CT5" s="2008"/>
      <c r="CU5" s="2008"/>
      <c r="CV5" s="2008"/>
    </row>
    <row r="6" spans="1:100" ht="22.95" customHeight="1">
      <c r="A6" s="311"/>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269"/>
      <c r="CN6" s="2008"/>
      <c r="CO6" s="2008"/>
      <c r="CP6" s="2008"/>
      <c r="CQ6" s="2008"/>
      <c r="CR6" s="2008"/>
      <c r="CS6" s="2008"/>
      <c r="CT6" s="2008"/>
      <c r="CU6" s="2008"/>
      <c r="CV6" s="2008"/>
    </row>
    <row r="7" spans="1:100" ht="32.25" customHeight="1">
      <c r="A7" s="312"/>
      <c r="C7" s="31"/>
      <c r="D7" s="4"/>
      <c r="E7" s="4"/>
      <c r="H7" s="158" t="s">
        <v>559</v>
      </c>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W7" s="2"/>
      <c r="AX7" s="2"/>
      <c r="AY7" s="2"/>
      <c r="AZ7" s="2"/>
      <c r="BA7" s="2"/>
      <c r="BB7" s="2"/>
      <c r="BC7" s="2"/>
      <c r="BD7" s="2"/>
      <c r="BE7" s="2"/>
      <c r="BF7" s="2"/>
      <c r="BG7" s="2"/>
      <c r="BH7" s="2"/>
      <c r="BI7" s="2"/>
      <c r="BJ7" s="2"/>
      <c r="BK7" s="2"/>
      <c r="BL7" s="2"/>
      <c r="BM7" s="2"/>
      <c r="BN7" s="2"/>
      <c r="BO7" s="2"/>
      <c r="BP7" s="2"/>
      <c r="BQ7" s="2"/>
      <c r="BR7" s="2"/>
      <c r="BS7" s="2"/>
      <c r="BT7" s="2"/>
      <c r="CC7" s="137"/>
      <c r="CD7" s="3"/>
      <c r="CE7" s="3"/>
      <c r="CF7" s="3"/>
      <c r="CN7" s="2008"/>
      <c r="CO7" s="2008"/>
      <c r="CP7" s="2008"/>
      <c r="CQ7" s="2008"/>
      <c r="CR7" s="2008"/>
      <c r="CS7" s="2008"/>
      <c r="CT7" s="2008"/>
      <c r="CU7" s="2008"/>
      <c r="CV7" s="2008"/>
    </row>
    <row r="8" spans="1:100" ht="32.25" customHeight="1">
      <c r="A8" s="312"/>
      <c r="C8" s="4"/>
      <c r="D8" s="4"/>
      <c r="E8" s="4"/>
      <c r="F8" s="158"/>
      <c r="G8" s="158"/>
      <c r="H8" s="371" t="s">
        <v>558</v>
      </c>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CC8" s="137"/>
    </row>
    <row r="9" spans="1:100" ht="32.25" customHeight="1">
      <c r="A9" s="312"/>
      <c r="C9" s="4"/>
      <c r="D9" s="4"/>
      <c r="E9" s="4"/>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86"/>
      <c r="AJ9" s="286"/>
      <c r="AK9" s="286"/>
      <c r="AL9" s="286"/>
      <c r="AM9" s="286"/>
      <c r="AN9" s="286"/>
      <c r="AO9" s="286"/>
      <c r="AP9" s="286"/>
      <c r="AQ9" s="286"/>
      <c r="AR9" s="286"/>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137"/>
    </row>
    <row r="10" spans="1:100" s="160" customFormat="1" ht="32.25" customHeight="1">
      <c r="A10" s="347"/>
      <c r="B10" s="266">
        <v>1.1000000000000001</v>
      </c>
      <c r="C10" s="148" t="s">
        <v>268</v>
      </c>
      <c r="F10" s="266"/>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BA10" s="946"/>
      <c r="BB10" s="946"/>
      <c r="BC10" s="947" t="s">
        <v>331</v>
      </c>
      <c r="BD10" s="946"/>
      <c r="BE10" s="946"/>
      <c r="BF10" s="946"/>
      <c r="BG10" s="946"/>
      <c r="BH10" s="946"/>
      <c r="BI10" s="946"/>
      <c r="BJ10" s="946"/>
      <c r="BK10" s="946"/>
      <c r="BL10" s="946"/>
      <c r="BM10" s="946"/>
      <c r="BN10" s="946"/>
      <c r="BO10" s="946"/>
      <c r="BP10" s="946"/>
      <c r="BQ10" s="946"/>
      <c r="BR10" s="946"/>
      <c r="BS10" s="946"/>
      <c r="BT10" s="946"/>
      <c r="BU10" s="946"/>
      <c r="BV10" s="948"/>
      <c r="BW10" s="949" t="s">
        <v>373</v>
      </c>
      <c r="BX10" s="948"/>
      <c r="BY10" s="948"/>
      <c r="BZ10" s="948"/>
      <c r="CA10" s="948"/>
      <c r="CB10" s="946"/>
      <c r="CC10" s="1037"/>
    </row>
    <row r="11" spans="1:100" s="160" customFormat="1" ht="28.95" customHeight="1">
      <c r="A11" s="347"/>
      <c r="C11" s="152" t="s">
        <v>554</v>
      </c>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BA11" s="2142"/>
      <c r="BB11" s="2142"/>
      <c r="BC11" s="2143"/>
      <c r="BD11" s="2144"/>
      <c r="BE11" s="2144"/>
      <c r="BF11" s="2144"/>
      <c r="BG11" s="2144"/>
      <c r="BH11" s="2144"/>
      <c r="BI11" s="2144"/>
      <c r="BJ11" s="2144"/>
      <c r="BK11" s="2144"/>
      <c r="BL11" s="2144"/>
      <c r="BM11" s="2144"/>
      <c r="BN11" s="2144"/>
      <c r="BO11" s="2144"/>
      <c r="BP11" s="2144"/>
      <c r="BQ11" s="2144"/>
      <c r="BR11" s="2144"/>
      <c r="BS11" s="2144"/>
      <c r="BT11" s="2144"/>
      <c r="BU11" s="2144"/>
      <c r="BV11" s="2144"/>
      <c r="BW11" s="2144"/>
      <c r="BX11" s="2144"/>
      <c r="BY11" s="2144"/>
      <c r="BZ11" s="2145"/>
      <c r="CA11" s="946"/>
      <c r="CB11" s="946"/>
      <c r="CC11" s="1037"/>
    </row>
    <row r="12" spans="1:100" s="5" customFormat="1" ht="32.25" customHeight="1">
      <c r="A12" s="313"/>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BA12" s="2142"/>
      <c r="BB12" s="2142"/>
      <c r="BC12" s="2146"/>
      <c r="BD12" s="2147"/>
      <c r="BE12" s="2147"/>
      <c r="BF12" s="2147"/>
      <c r="BG12" s="2147"/>
      <c r="BH12" s="2147"/>
      <c r="BI12" s="2147"/>
      <c r="BJ12" s="2147"/>
      <c r="BK12" s="2147"/>
      <c r="BL12" s="2147"/>
      <c r="BM12" s="2147"/>
      <c r="BN12" s="2147"/>
      <c r="BO12" s="2147"/>
      <c r="BP12" s="2147"/>
      <c r="BQ12" s="2147"/>
      <c r="BR12" s="2147"/>
      <c r="BS12" s="2147"/>
      <c r="BT12" s="2147"/>
      <c r="BU12" s="2147"/>
      <c r="BV12" s="2147"/>
      <c r="BW12" s="2147"/>
      <c r="BX12" s="2147"/>
      <c r="BY12" s="2147"/>
      <c r="BZ12" s="2148"/>
      <c r="CA12" s="936"/>
      <c r="CB12" s="936"/>
      <c r="CC12" s="140"/>
    </row>
    <row r="13" spans="1:100" s="5" customFormat="1" ht="32.25" customHeight="1">
      <c r="A13" s="313"/>
      <c r="C13" s="141"/>
      <c r="D13" s="141"/>
      <c r="E13" s="141"/>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266"/>
      <c r="AQ13" s="266"/>
      <c r="AR13" s="266"/>
      <c r="AS13" s="266"/>
      <c r="BA13" s="936"/>
      <c r="BB13" s="936"/>
      <c r="BC13" s="936"/>
      <c r="BD13" s="936"/>
      <c r="BE13" s="936"/>
      <c r="BF13" s="936"/>
      <c r="BG13" s="936"/>
      <c r="BH13" s="936"/>
      <c r="BI13" s="936"/>
      <c r="BJ13" s="936"/>
      <c r="BK13" s="936"/>
      <c r="BL13" s="936"/>
      <c r="BM13" s="936"/>
      <c r="BN13" s="936"/>
      <c r="BO13" s="936"/>
      <c r="BP13" s="936"/>
      <c r="BQ13" s="936"/>
      <c r="BR13" s="936"/>
      <c r="BS13" s="936"/>
      <c r="BT13" s="936"/>
      <c r="BU13" s="936"/>
      <c r="BV13" s="936"/>
      <c r="BW13" s="936"/>
      <c r="BX13" s="936"/>
      <c r="BY13" s="936"/>
      <c r="BZ13" s="936"/>
      <c r="CA13" s="936"/>
      <c r="CB13" s="936"/>
      <c r="CC13" s="140"/>
    </row>
    <row r="14" spans="1:100" s="5" customFormat="1" ht="14.25" customHeight="1">
      <c r="A14" s="314"/>
      <c r="B14" s="272"/>
      <c r="C14" s="272"/>
      <c r="D14" s="272"/>
      <c r="E14" s="272"/>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272"/>
      <c r="AT14" s="272"/>
      <c r="AU14" s="272"/>
      <c r="AV14" s="272"/>
      <c r="AW14" s="272"/>
      <c r="AX14" s="272"/>
      <c r="AY14" s="272"/>
      <c r="AZ14" s="272"/>
      <c r="BA14" s="272"/>
      <c r="BB14" s="272"/>
      <c r="BC14" s="272"/>
      <c r="BD14" s="272"/>
      <c r="BE14" s="272"/>
      <c r="BF14" s="272"/>
      <c r="BG14" s="272"/>
      <c r="BH14" s="272"/>
      <c r="BI14" s="272"/>
      <c r="BJ14" s="272"/>
      <c r="BK14" s="272"/>
      <c r="BL14" s="272"/>
      <c r="BM14" s="272"/>
      <c r="BN14" s="272"/>
      <c r="BO14" s="272"/>
      <c r="BP14" s="272"/>
      <c r="BQ14" s="272"/>
      <c r="BR14" s="272"/>
      <c r="BS14" s="272"/>
      <c r="BT14" s="272"/>
      <c r="BU14" s="272"/>
      <c r="BV14" s="272"/>
      <c r="BW14" s="272"/>
      <c r="BX14" s="272"/>
      <c r="BY14" s="272"/>
      <c r="BZ14" s="272"/>
      <c r="CA14" s="272"/>
      <c r="CB14" s="272"/>
      <c r="CC14" s="316"/>
    </row>
    <row r="15" spans="1:100" s="5" customFormat="1" ht="42" customHeight="1">
      <c r="A15" s="313"/>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CC15" s="140"/>
    </row>
    <row r="16" spans="1:100" ht="32.25" customHeight="1">
      <c r="A16" s="317"/>
      <c r="B16" s="266">
        <v>1.2</v>
      </c>
      <c r="C16" s="148" t="s">
        <v>1148</v>
      </c>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J16" s="1223"/>
      <c r="BK16" s="1183"/>
      <c r="BL16" s="1183"/>
      <c r="BM16" s="1183"/>
      <c r="BN16" s="1183"/>
      <c r="BO16" s="1183"/>
      <c r="BP16" s="1183"/>
      <c r="BQ16" s="1183"/>
      <c r="BR16" s="1183"/>
      <c r="BS16" s="1183"/>
      <c r="BT16" s="1183"/>
      <c r="BU16" s="1183"/>
      <c r="BV16" s="1183"/>
      <c r="BW16" s="1183"/>
      <c r="BX16" s="1183"/>
      <c r="BY16" s="1224"/>
      <c r="CC16" s="137"/>
    </row>
    <row r="17" spans="1:109" ht="28.5" customHeight="1">
      <c r="A17" s="317"/>
      <c r="C17" s="152" t="s">
        <v>1149</v>
      </c>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6"/>
      <c r="AH17" s="6"/>
      <c r="AI17" s="6"/>
      <c r="AJ17" s="6"/>
      <c r="AK17" s="6"/>
      <c r="AL17" s="6"/>
      <c r="AM17" s="6"/>
      <c r="AN17" s="6"/>
      <c r="AO17" s="6"/>
      <c r="AP17" s="6"/>
      <c r="AQ17" s="6"/>
      <c r="AR17" s="6"/>
      <c r="AS17" s="6"/>
      <c r="AT17" s="6"/>
      <c r="AU17" s="6"/>
      <c r="AV17" s="6"/>
      <c r="AW17" s="6"/>
      <c r="AX17" s="6"/>
      <c r="AY17" s="6"/>
      <c r="AZ17" s="6"/>
      <c r="BA17" s="6"/>
      <c r="BB17" s="6"/>
      <c r="BC17" s="6"/>
      <c r="BD17" s="6"/>
      <c r="BG17" s="8"/>
      <c r="BH17" s="8"/>
      <c r="BI17" s="8"/>
      <c r="BJ17" s="1225"/>
      <c r="BN17" s="8"/>
      <c r="BO17" s="8"/>
      <c r="BP17" s="8"/>
      <c r="BQ17" s="8"/>
      <c r="BR17" s="8"/>
      <c r="BS17" s="8"/>
      <c r="BT17" s="8"/>
      <c r="BU17" s="8"/>
      <c r="BV17" s="8"/>
      <c r="BW17" s="8"/>
      <c r="BX17" s="8"/>
      <c r="BY17" s="1226"/>
      <c r="BZ17" s="6"/>
      <c r="CA17" s="6"/>
      <c r="CC17" s="137"/>
    </row>
    <row r="18" spans="1:109" ht="30" customHeight="1">
      <c r="A18" s="317"/>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1227"/>
      <c r="BM18" s="6"/>
      <c r="BN18" s="6"/>
      <c r="BO18" s="6"/>
      <c r="BP18" s="6"/>
      <c r="BQ18" s="6"/>
      <c r="BR18" s="6"/>
      <c r="BS18" s="6"/>
      <c r="BT18" s="6"/>
      <c r="BU18" s="6"/>
      <c r="BV18" s="6"/>
      <c r="BW18" s="6"/>
      <c r="BX18" s="6"/>
      <c r="BY18" s="1228"/>
      <c r="BZ18" s="6"/>
      <c r="CA18" s="6"/>
      <c r="CB18" s="6"/>
      <c r="CC18" s="155"/>
      <c r="CJ18" s="33"/>
    </row>
    <row r="19" spans="1:109" ht="32.25" customHeight="1">
      <c r="A19" s="317"/>
      <c r="C19" s="147" t="s">
        <v>1</v>
      </c>
      <c r="D19" s="157"/>
      <c r="E19" s="148" t="s">
        <v>3</v>
      </c>
      <c r="F19" s="157"/>
      <c r="G19" s="157"/>
      <c r="H19" s="157"/>
      <c r="I19" s="157"/>
      <c r="J19" s="157"/>
      <c r="K19" s="157"/>
      <c r="L19" s="6"/>
      <c r="M19" s="2136"/>
      <c r="N19" s="2137"/>
      <c r="O19" s="2138"/>
      <c r="P19" s="6"/>
      <c r="Q19" s="6"/>
      <c r="R19" s="6"/>
      <c r="S19" s="6"/>
      <c r="T19" s="147" t="s">
        <v>4</v>
      </c>
      <c r="U19" s="157"/>
      <c r="V19" s="148" t="s">
        <v>5</v>
      </c>
      <c r="W19" s="157"/>
      <c r="X19" s="157"/>
      <c r="Y19" s="157"/>
      <c r="Z19" s="157"/>
      <c r="AA19" s="157"/>
      <c r="AB19" s="157"/>
      <c r="AC19" s="6"/>
      <c r="AD19" s="2136"/>
      <c r="AE19" s="2137"/>
      <c r="AF19" s="2138"/>
      <c r="AG19" s="6"/>
      <c r="AH19" s="6"/>
      <c r="AI19" s="6"/>
      <c r="AJ19" s="6"/>
      <c r="AK19" s="147" t="s">
        <v>6</v>
      </c>
      <c r="AL19" s="157"/>
      <c r="AM19" s="148" t="s">
        <v>7</v>
      </c>
      <c r="AN19" s="157"/>
      <c r="AO19" s="157"/>
      <c r="AP19" s="157"/>
      <c r="AQ19" s="157"/>
      <c r="AR19" s="157"/>
      <c r="AS19" s="157"/>
      <c r="AT19" s="157"/>
      <c r="AU19" s="157"/>
      <c r="AV19" s="157"/>
      <c r="AW19" s="157"/>
      <c r="AX19" s="157"/>
      <c r="AY19" s="157"/>
      <c r="AZ19" s="2155"/>
      <c r="BA19" s="2156"/>
      <c r="BB19" s="2157"/>
      <c r="BC19" s="157"/>
      <c r="BD19" s="157"/>
      <c r="BE19" s="157"/>
      <c r="BF19" s="6"/>
      <c r="BG19" s="6"/>
      <c r="BH19" s="6"/>
      <c r="BI19" s="6"/>
      <c r="BJ19" s="1227"/>
      <c r="BK19" s="6"/>
      <c r="BL19" s="6"/>
      <c r="BM19" s="6"/>
      <c r="BN19" s="6"/>
      <c r="BO19" s="6"/>
      <c r="BP19" s="6"/>
      <c r="BQ19" s="6"/>
      <c r="BR19" s="6"/>
      <c r="BS19" s="6"/>
      <c r="BT19" s="6"/>
      <c r="BU19" s="6"/>
      <c r="BV19" s="2149"/>
      <c r="BW19" s="2150"/>
      <c r="BX19" s="2151"/>
      <c r="BY19" s="1228"/>
      <c r="BZ19" s="6"/>
      <c r="CA19" s="6"/>
      <c r="CB19" s="6"/>
      <c r="CC19" s="155"/>
      <c r="CJ19" s="34"/>
    </row>
    <row r="20" spans="1:109" s="146" customFormat="1" ht="30" customHeight="1">
      <c r="A20" s="318"/>
      <c r="D20" s="157"/>
      <c r="E20" s="152" t="s">
        <v>8</v>
      </c>
      <c r="F20" s="157"/>
      <c r="G20" s="157"/>
      <c r="H20" s="157"/>
      <c r="I20" s="157"/>
      <c r="J20" s="157"/>
      <c r="K20" s="157"/>
      <c r="L20" s="157"/>
      <c r="M20" s="2139"/>
      <c r="N20" s="2140"/>
      <c r="O20" s="2141"/>
      <c r="P20" s="157"/>
      <c r="Q20" s="157"/>
      <c r="R20" s="157"/>
      <c r="S20" s="157"/>
      <c r="T20" s="157"/>
      <c r="U20" s="157"/>
      <c r="V20" s="152" t="s">
        <v>299</v>
      </c>
      <c r="W20" s="157"/>
      <c r="X20" s="157"/>
      <c r="Y20" s="157"/>
      <c r="Z20" s="157"/>
      <c r="AA20" s="157"/>
      <c r="AB20" s="157"/>
      <c r="AC20" s="157"/>
      <c r="AD20" s="2139"/>
      <c r="AE20" s="2140"/>
      <c r="AF20" s="2141"/>
      <c r="AG20" s="157"/>
      <c r="AH20" s="157"/>
      <c r="AI20" s="157"/>
      <c r="AJ20" s="157"/>
      <c r="AK20" s="157"/>
      <c r="AL20" s="157"/>
      <c r="AM20" s="152" t="s">
        <v>555</v>
      </c>
      <c r="AN20" s="157"/>
      <c r="AO20" s="157"/>
      <c r="AP20" s="157"/>
      <c r="AQ20" s="157"/>
      <c r="AR20" s="157"/>
      <c r="AS20" s="157"/>
      <c r="AT20" s="157"/>
      <c r="AU20" s="157"/>
      <c r="AV20" s="157"/>
      <c r="AW20" s="157"/>
      <c r="AX20" s="157"/>
      <c r="AY20" s="157"/>
      <c r="AZ20" s="2152"/>
      <c r="BA20" s="2153"/>
      <c r="BB20" s="2154"/>
      <c r="BC20" s="157"/>
      <c r="BD20" s="157"/>
      <c r="BE20" s="157"/>
      <c r="BF20" s="157"/>
      <c r="BG20" s="157"/>
      <c r="BH20" s="367"/>
      <c r="BI20" s="367"/>
      <c r="BJ20" s="1229"/>
      <c r="BK20" s="367"/>
      <c r="BL20" s="367"/>
      <c r="BM20" s="367"/>
      <c r="BN20" s="367"/>
      <c r="BO20" s="367"/>
      <c r="BP20" s="367"/>
      <c r="BQ20" s="367"/>
      <c r="BR20" s="367"/>
      <c r="BS20" s="367"/>
      <c r="BT20" s="367"/>
      <c r="BU20" s="367"/>
      <c r="BV20" s="2152"/>
      <c r="BW20" s="2153"/>
      <c r="BX20" s="2154"/>
      <c r="BY20" s="1230"/>
      <c r="BZ20" s="367"/>
      <c r="CA20" s="367"/>
      <c r="CB20" s="367"/>
      <c r="CC20" s="368"/>
    </row>
    <row r="21" spans="1:109" ht="32.25" customHeight="1">
      <c r="A21" s="317"/>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J21" s="1231"/>
      <c r="BK21" s="1232"/>
      <c r="BL21" s="1232"/>
      <c r="BM21" s="1232"/>
      <c r="BN21" s="1232"/>
      <c r="BO21" s="1232"/>
      <c r="BP21" s="1232"/>
      <c r="BQ21" s="1232"/>
      <c r="BR21" s="1232"/>
      <c r="BS21" s="1232"/>
      <c r="BT21" s="1232"/>
      <c r="BU21" s="1232"/>
      <c r="BV21" s="1232"/>
      <c r="BW21" s="1232"/>
      <c r="BX21" s="1232"/>
      <c r="BY21" s="1233"/>
      <c r="CC21" s="137"/>
      <c r="CK21" s="32"/>
    </row>
    <row r="22" spans="1:109" ht="32.25" customHeight="1">
      <c r="A22" s="369"/>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CC22" s="370"/>
      <c r="CK22" s="32"/>
    </row>
    <row r="23" spans="1:109" ht="32.25" customHeight="1">
      <c r="A23" s="369"/>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CC23" s="370"/>
      <c r="CK23" s="32"/>
    </row>
    <row r="24" spans="1:109" ht="32.25" customHeight="1">
      <c r="A24" s="369"/>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CC24" s="370"/>
      <c r="CK24" s="32"/>
    </row>
    <row r="25" spans="1:109" ht="19.95" customHeight="1">
      <c r="A25" s="270"/>
      <c r="B25" s="271"/>
      <c r="C25" s="271"/>
      <c r="D25" s="271"/>
      <c r="E25" s="271"/>
      <c r="F25" s="271"/>
      <c r="G25" s="271"/>
      <c r="H25" s="271"/>
      <c r="I25" s="271"/>
      <c r="J25" s="271"/>
      <c r="K25" s="271"/>
      <c r="L25" s="271"/>
      <c r="M25" s="271"/>
      <c r="N25" s="271"/>
      <c r="O25" s="271"/>
      <c r="P25" s="271"/>
      <c r="Q25" s="271"/>
      <c r="R25" s="271"/>
      <c r="S25" s="271"/>
      <c r="T25" s="271"/>
      <c r="U25" s="271"/>
      <c r="V25" s="271"/>
      <c r="W25" s="271"/>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72"/>
      <c r="AV25" s="272"/>
      <c r="AW25" s="272"/>
      <c r="AX25" s="272"/>
      <c r="AY25" s="272"/>
      <c r="AZ25" s="272"/>
      <c r="BA25" s="272"/>
      <c r="BB25" s="272"/>
      <c r="BC25" s="272"/>
      <c r="BD25" s="272"/>
      <c r="BE25" s="272"/>
      <c r="BF25" s="272"/>
      <c r="BG25" s="272"/>
      <c r="BH25" s="272"/>
      <c r="BI25" s="272"/>
      <c r="BJ25" s="272"/>
      <c r="BK25" s="272"/>
      <c r="BL25" s="272"/>
      <c r="BM25" s="272"/>
      <c r="BN25" s="272"/>
      <c r="BO25" s="272"/>
      <c r="BP25" s="272"/>
      <c r="BQ25" s="272"/>
      <c r="BR25" s="272"/>
      <c r="BS25" s="272"/>
      <c r="BT25" s="271"/>
      <c r="BU25" s="271"/>
      <c r="BV25" s="271"/>
      <c r="BW25" s="271"/>
      <c r="BX25" s="271"/>
      <c r="BY25" s="271"/>
      <c r="BZ25" s="271"/>
      <c r="CA25" s="271"/>
      <c r="CB25" s="271"/>
      <c r="CC25" s="273"/>
      <c r="CJ25" s="5"/>
      <c r="CK25" s="5"/>
      <c r="CL25" s="5"/>
    </row>
    <row r="26" spans="1:109" ht="42" customHeight="1">
      <c r="A26" s="317"/>
      <c r="C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CC26" s="137"/>
      <c r="CJ26" s="5"/>
      <c r="CK26" s="5"/>
      <c r="CL26" s="35"/>
      <c r="CM26" s="5"/>
      <c r="CN26" s="36"/>
      <c r="CO26" s="5"/>
      <c r="CP26" s="5"/>
      <c r="CQ26" s="5"/>
      <c r="CR26" s="5"/>
      <c r="CS26" s="5"/>
      <c r="CT26" s="5"/>
      <c r="CU26" s="5"/>
      <c r="CV26" s="5"/>
      <c r="CW26" s="5"/>
      <c r="CX26" s="5"/>
      <c r="CY26" s="5"/>
      <c r="CZ26" s="5"/>
      <c r="DA26" s="5"/>
      <c r="DB26" s="5"/>
      <c r="DC26" s="5"/>
      <c r="DD26" s="5"/>
      <c r="DE26" s="5"/>
    </row>
    <row r="27" spans="1:109" ht="32.25" customHeight="1">
      <c r="A27" s="317"/>
      <c r="B27" s="1008" t="s">
        <v>11</v>
      </c>
      <c r="C27" s="266" t="s">
        <v>269</v>
      </c>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283" t="s">
        <v>300</v>
      </c>
      <c r="BR27" s="283"/>
      <c r="BS27" s="283"/>
      <c r="BT27" s="283"/>
      <c r="BU27" s="283"/>
      <c r="BV27" s="283"/>
      <c r="BW27" s="2109" t="s">
        <v>326</v>
      </c>
      <c r="BX27" s="2109"/>
      <c r="BY27" s="2109"/>
      <c r="BZ27" s="2109"/>
      <c r="CA27" s="2109"/>
      <c r="CC27" s="137"/>
      <c r="CJ27" s="5"/>
      <c r="CK27" s="5"/>
      <c r="CL27" s="35"/>
      <c r="CM27" s="5"/>
      <c r="CN27" s="5"/>
      <c r="CO27" s="5"/>
      <c r="CP27" s="5"/>
      <c r="CQ27" s="5"/>
      <c r="CR27" s="5"/>
      <c r="CS27" s="5"/>
      <c r="CT27" s="5"/>
      <c r="CU27" s="5"/>
      <c r="CV27" s="5"/>
      <c r="CW27" s="5"/>
      <c r="CX27" s="5"/>
      <c r="CY27" s="5"/>
      <c r="CZ27" s="5"/>
      <c r="DA27" s="5"/>
      <c r="DB27" s="5"/>
      <c r="DC27" s="5"/>
      <c r="DD27" s="5"/>
      <c r="DE27" s="5"/>
    </row>
    <row r="28" spans="1:109" ht="32.25" customHeight="1">
      <c r="A28" s="317"/>
      <c r="C28" s="159" t="s">
        <v>270</v>
      </c>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2110"/>
      <c r="BR28" s="2111"/>
      <c r="BS28" s="2111"/>
      <c r="BT28" s="2111"/>
      <c r="BU28" s="2111"/>
      <c r="BV28" s="2111"/>
      <c r="BW28" s="2111"/>
      <c r="BX28" s="2111"/>
      <c r="BY28" s="2111"/>
      <c r="BZ28" s="2111"/>
      <c r="CA28" s="2112"/>
      <c r="CC28" s="137"/>
      <c r="CJ28" s="5"/>
      <c r="CK28" s="5"/>
      <c r="CL28" s="35"/>
      <c r="CM28" s="5"/>
      <c r="CN28" s="35"/>
      <c r="CO28" s="5"/>
      <c r="CP28" s="5"/>
      <c r="CQ28" s="5"/>
      <c r="CR28" s="5"/>
      <c r="CS28" s="5"/>
      <c r="CT28" s="5"/>
      <c r="CU28" s="5"/>
      <c r="CV28" s="5"/>
      <c r="CW28" s="5"/>
      <c r="CX28" s="5"/>
      <c r="CY28" s="5"/>
      <c r="CZ28" s="5"/>
      <c r="DA28" s="5"/>
      <c r="DB28" s="5"/>
      <c r="DC28" s="5"/>
      <c r="DD28" s="5"/>
      <c r="DE28" s="5"/>
    </row>
    <row r="29" spans="1:109" ht="32.25" customHeight="1">
      <c r="A29" s="317"/>
      <c r="C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265"/>
      <c r="BG29" s="5"/>
      <c r="BH29" s="5"/>
      <c r="BI29" s="5"/>
      <c r="BJ29" s="5"/>
      <c r="BK29" s="5"/>
      <c r="BL29" s="5"/>
      <c r="BM29" s="5"/>
      <c r="BN29" s="5"/>
      <c r="BO29" s="5"/>
      <c r="BP29" s="5"/>
      <c r="BQ29" s="2113"/>
      <c r="BR29" s="2114"/>
      <c r="BS29" s="2114"/>
      <c r="BT29" s="2114"/>
      <c r="BU29" s="2114"/>
      <c r="BV29" s="2114"/>
      <c r="BW29" s="2114"/>
      <c r="BX29" s="2114"/>
      <c r="BY29" s="2114"/>
      <c r="BZ29" s="2114"/>
      <c r="CA29" s="2115"/>
      <c r="CC29" s="137"/>
      <c r="CJ29" s="5"/>
      <c r="CK29" s="5"/>
      <c r="CL29" s="5"/>
      <c r="CM29" s="5"/>
      <c r="CN29" s="36"/>
      <c r="CO29" s="5"/>
      <c r="CP29" s="5"/>
      <c r="CQ29" s="5"/>
      <c r="CR29" s="5"/>
      <c r="CS29" s="5"/>
      <c r="CT29" s="5"/>
      <c r="CU29" s="5"/>
      <c r="CV29" s="5"/>
      <c r="CW29" s="5"/>
      <c r="CX29" s="5"/>
      <c r="CY29" s="5"/>
      <c r="CZ29" s="5"/>
      <c r="DA29" s="5"/>
      <c r="DB29" s="5"/>
      <c r="DC29" s="5"/>
      <c r="DD29" s="5"/>
      <c r="DE29" s="5"/>
    </row>
    <row r="30" spans="1:109" ht="19.95" customHeight="1">
      <c r="A30" s="270"/>
      <c r="B30" s="271"/>
      <c r="C30" s="272"/>
      <c r="D30" s="271"/>
      <c r="E30" s="271"/>
      <c r="F30" s="271"/>
      <c r="G30" s="271"/>
      <c r="H30" s="271"/>
      <c r="I30" s="271"/>
      <c r="J30" s="271"/>
      <c r="K30" s="271"/>
      <c r="L30" s="271"/>
      <c r="M30" s="271"/>
      <c r="N30" s="271"/>
      <c r="O30" s="271"/>
      <c r="P30" s="271"/>
      <c r="Q30" s="271"/>
      <c r="R30" s="271"/>
      <c r="S30" s="271"/>
      <c r="T30" s="271"/>
      <c r="U30" s="271"/>
      <c r="V30" s="271"/>
      <c r="W30" s="271"/>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272"/>
      <c r="BQ30" s="272"/>
      <c r="BR30" s="272"/>
      <c r="BS30" s="272"/>
      <c r="BT30" s="271"/>
      <c r="BU30" s="271"/>
      <c r="BV30" s="271"/>
      <c r="BW30" s="271"/>
      <c r="BX30" s="271"/>
      <c r="BY30" s="271"/>
      <c r="BZ30" s="271"/>
      <c r="CA30" s="271"/>
      <c r="CB30" s="271"/>
      <c r="CC30" s="273"/>
      <c r="CJ30" s="5"/>
      <c r="CK30" s="5"/>
      <c r="CL30" s="5"/>
      <c r="CM30" s="5"/>
      <c r="CN30" s="5"/>
      <c r="CO30" s="5"/>
      <c r="CP30" s="5"/>
      <c r="CQ30" s="5"/>
      <c r="CR30" s="5"/>
      <c r="CS30" s="5"/>
      <c r="CT30" s="5"/>
      <c r="CU30" s="5"/>
      <c r="CV30" s="5"/>
      <c r="CW30" s="5"/>
      <c r="CX30" s="5"/>
      <c r="CY30" s="5"/>
      <c r="CZ30" s="5"/>
      <c r="DA30" s="5"/>
      <c r="DB30" s="5"/>
      <c r="DC30" s="5"/>
      <c r="DD30" s="5"/>
      <c r="DE30" s="5"/>
    </row>
    <row r="31" spans="1:109" ht="42" customHeight="1">
      <c r="A31" s="138"/>
      <c r="C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CC31" s="137"/>
      <c r="CJ31" s="5"/>
      <c r="CK31" s="5"/>
      <c r="CL31" s="35"/>
      <c r="CM31" s="5"/>
      <c r="CN31" s="35"/>
      <c r="CO31" s="5"/>
      <c r="CP31" s="5"/>
      <c r="CQ31" s="5"/>
      <c r="CR31" s="5"/>
      <c r="CS31" s="5"/>
      <c r="CT31" s="5"/>
      <c r="CU31" s="5"/>
      <c r="CV31" s="5"/>
      <c r="CW31" s="5"/>
      <c r="CX31" s="5"/>
      <c r="CY31" s="5"/>
      <c r="CZ31" s="5"/>
      <c r="DA31" s="5"/>
      <c r="DB31" s="5"/>
      <c r="DC31" s="5"/>
      <c r="DD31" s="5"/>
      <c r="DE31" s="5"/>
    </row>
    <row r="32" spans="1:109" ht="32.25" customHeight="1">
      <c r="A32" s="317"/>
      <c r="B32" s="1008" t="s">
        <v>273</v>
      </c>
      <c r="C32" s="266" t="s">
        <v>393</v>
      </c>
      <c r="BI32" s="11"/>
      <c r="BJ32" s="11"/>
      <c r="BK32" s="11"/>
      <c r="BL32" s="11"/>
      <c r="BM32" s="11"/>
      <c r="BN32" s="11"/>
      <c r="BO32" s="11"/>
      <c r="BP32" s="11"/>
      <c r="BQ32" s="11"/>
      <c r="BR32" s="11"/>
      <c r="BS32" s="11"/>
      <c r="BT32" s="11"/>
      <c r="BU32" s="11"/>
      <c r="BV32" s="11"/>
      <c r="BW32" s="11"/>
      <c r="BX32" s="11"/>
      <c r="BY32" s="11"/>
      <c r="BZ32" s="11"/>
      <c r="CA32" s="14"/>
      <c r="CC32" s="137"/>
      <c r="CJ32" s="5"/>
      <c r="CK32" s="5"/>
      <c r="CL32" s="5"/>
      <c r="CM32" s="5"/>
      <c r="CN32" s="36"/>
      <c r="CO32" s="5"/>
      <c r="CP32" s="5"/>
      <c r="CQ32" s="5"/>
      <c r="CR32" s="5"/>
      <c r="CS32" s="5"/>
      <c r="CT32" s="5"/>
      <c r="CU32" s="5"/>
      <c r="CV32" s="5"/>
      <c r="CW32" s="5"/>
      <c r="CX32" s="5"/>
      <c r="CY32" s="5"/>
      <c r="CZ32" s="5"/>
      <c r="DA32" s="5"/>
      <c r="DB32" s="5"/>
      <c r="DC32" s="5"/>
      <c r="DD32" s="5"/>
      <c r="DE32" s="5"/>
    </row>
    <row r="33" spans="1:81" ht="75" customHeight="1">
      <c r="A33" s="317"/>
      <c r="CC33" s="137"/>
    </row>
    <row r="34" spans="1:81" ht="32.25" customHeight="1">
      <c r="A34" s="317"/>
      <c r="B34" s="146"/>
      <c r="C34" s="146"/>
      <c r="D34" s="146"/>
      <c r="E34" s="146"/>
      <c r="F34" s="146"/>
      <c r="G34" s="146"/>
      <c r="H34" s="146"/>
      <c r="I34" s="1214" t="s">
        <v>1245</v>
      </c>
      <c r="J34" s="1214"/>
      <c r="K34" s="1214"/>
      <c r="L34" s="1214"/>
      <c r="M34" s="1214"/>
      <c r="N34" s="1214"/>
      <c r="O34" s="1214" t="s">
        <v>948</v>
      </c>
      <c r="P34" s="1214"/>
      <c r="Q34" s="1214"/>
      <c r="R34" s="1214"/>
      <c r="S34" s="1214"/>
      <c r="T34" s="1214"/>
      <c r="U34" s="1214"/>
      <c r="V34" s="1214"/>
      <c r="W34" s="1214" t="s">
        <v>1246</v>
      </c>
      <c r="X34" s="1214"/>
      <c r="Y34" s="1214"/>
      <c r="Z34" s="1214"/>
      <c r="AA34" s="1214"/>
      <c r="AD34" s="2116" t="s">
        <v>327</v>
      </c>
      <c r="AE34" s="2116"/>
      <c r="AF34" s="2116"/>
      <c r="AG34" s="2116"/>
      <c r="AH34" s="146"/>
      <c r="AI34" s="146"/>
      <c r="AJ34" s="146"/>
      <c r="AK34" s="146"/>
      <c r="AL34" s="146"/>
      <c r="AM34" s="146"/>
      <c r="AN34" s="170"/>
      <c r="AO34" s="170"/>
      <c r="AP34" s="170"/>
      <c r="AQ34" s="170"/>
      <c r="AR34" s="146"/>
      <c r="AS34" s="146"/>
      <c r="AT34" s="146"/>
      <c r="AU34" s="146"/>
      <c r="AV34" s="146"/>
      <c r="AW34" s="146"/>
      <c r="AX34" s="146"/>
      <c r="AY34" s="146"/>
      <c r="BC34" s="1214" t="s">
        <v>1245</v>
      </c>
      <c r="BD34" s="1214"/>
      <c r="BE34" s="1214"/>
      <c r="BF34" s="1214"/>
      <c r="BG34" s="1214"/>
      <c r="BH34" s="1214"/>
      <c r="BI34" s="1214" t="s">
        <v>948</v>
      </c>
      <c r="BJ34" s="1214"/>
      <c r="BK34" s="1214"/>
      <c r="BL34" s="1214"/>
      <c r="BM34" s="1214"/>
      <c r="BN34" s="1214"/>
      <c r="BO34" s="1214"/>
      <c r="BP34" s="1214"/>
      <c r="BQ34" s="1214" t="s">
        <v>1246</v>
      </c>
      <c r="BR34" s="1214"/>
      <c r="BS34" s="1214"/>
      <c r="BT34" s="1214"/>
      <c r="BU34" s="1214"/>
      <c r="BV34" s="1215"/>
      <c r="BX34" s="2116" t="s">
        <v>328</v>
      </c>
      <c r="BY34" s="2116"/>
      <c r="BZ34" s="2116"/>
      <c r="CA34" s="2116"/>
      <c r="CC34" s="137"/>
    </row>
    <row r="35" spans="1:81" ht="32.25" customHeight="1">
      <c r="A35" s="317"/>
      <c r="C35" s="266" t="s">
        <v>12</v>
      </c>
      <c r="I35" s="2117"/>
      <c r="J35" s="2118"/>
      <c r="K35" s="2118"/>
      <c r="L35" s="2118"/>
      <c r="M35" s="2118"/>
      <c r="N35" s="2118"/>
      <c r="O35" s="2118"/>
      <c r="P35" s="2118"/>
      <c r="Q35" s="2118"/>
      <c r="R35" s="2118"/>
      <c r="S35" s="2118"/>
      <c r="T35" s="2118"/>
      <c r="U35" s="2118"/>
      <c r="V35" s="2118"/>
      <c r="W35" s="2118"/>
      <c r="X35" s="2118"/>
      <c r="Y35" s="2118"/>
      <c r="Z35" s="2118"/>
      <c r="AA35" s="2118"/>
      <c r="AB35" s="2118"/>
      <c r="AC35" s="2118"/>
      <c r="AD35" s="2118"/>
      <c r="AE35" s="2118"/>
      <c r="AF35" s="2118"/>
      <c r="AG35" s="2119"/>
      <c r="AN35" s="16"/>
      <c r="AO35" s="15"/>
      <c r="AP35" s="2160" t="s">
        <v>272</v>
      </c>
      <c r="AQ35" s="2160"/>
      <c r="AR35" s="2160"/>
      <c r="AS35" s="2160"/>
      <c r="AT35" s="2160"/>
      <c r="BC35" s="2123"/>
      <c r="BD35" s="2118"/>
      <c r="BE35" s="2118"/>
      <c r="BF35" s="2118"/>
      <c r="BG35" s="2118"/>
      <c r="BH35" s="2118"/>
      <c r="BI35" s="2118"/>
      <c r="BJ35" s="2118"/>
      <c r="BK35" s="2118"/>
      <c r="BL35" s="2118"/>
      <c r="BM35" s="2118"/>
      <c r="BN35" s="2118"/>
      <c r="BO35" s="2118"/>
      <c r="BP35" s="2118"/>
      <c r="BQ35" s="2118"/>
      <c r="BR35" s="2118"/>
      <c r="BS35" s="2118"/>
      <c r="BT35" s="2118"/>
      <c r="BU35" s="2118"/>
      <c r="BV35" s="2118"/>
      <c r="BW35" s="2118"/>
      <c r="BX35" s="2118"/>
      <c r="BY35" s="2118"/>
      <c r="BZ35" s="2118"/>
      <c r="CA35" s="2119"/>
      <c r="CC35" s="137"/>
    </row>
    <row r="36" spans="1:81" ht="32.25" customHeight="1">
      <c r="A36" s="317"/>
      <c r="C36" s="159" t="s">
        <v>13</v>
      </c>
      <c r="I36" s="2120"/>
      <c r="J36" s="2121"/>
      <c r="K36" s="2121"/>
      <c r="L36" s="2121"/>
      <c r="M36" s="2121"/>
      <c r="N36" s="2121"/>
      <c r="O36" s="2121"/>
      <c r="P36" s="2121"/>
      <c r="Q36" s="2121"/>
      <c r="R36" s="2121"/>
      <c r="S36" s="2121"/>
      <c r="T36" s="2121"/>
      <c r="U36" s="2121"/>
      <c r="V36" s="2121"/>
      <c r="W36" s="2121"/>
      <c r="X36" s="2121"/>
      <c r="Y36" s="2121"/>
      <c r="Z36" s="2121"/>
      <c r="AA36" s="2121"/>
      <c r="AB36" s="2121"/>
      <c r="AC36" s="2121"/>
      <c r="AD36" s="2121"/>
      <c r="AE36" s="2121"/>
      <c r="AF36" s="2121"/>
      <c r="AG36" s="2122"/>
      <c r="AN36" s="16"/>
      <c r="AO36" s="15"/>
      <c r="AP36" s="2161" t="s">
        <v>271</v>
      </c>
      <c r="AQ36" s="2161"/>
      <c r="AR36" s="2161"/>
      <c r="AS36" s="2161"/>
      <c r="AT36" s="2161"/>
      <c r="BC36" s="2120"/>
      <c r="BD36" s="2121"/>
      <c r="BE36" s="2121"/>
      <c r="BF36" s="2121"/>
      <c r="BG36" s="2121"/>
      <c r="BH36" s="2121"/>
      <c r="BI36" s="2121"/>
      <c r="BJ36" s="2121"/>
      <c r="BK36" s="2121"/>
      <c r="BL36" s="2121"/>
      <c r="BM36" s="2121"/>
      <c r="BN36" s="2121"/>
      <c r="BO36" s="2121"/>
      <c r="BP36" s="2121"/>
      <c r="BQ36" s="2121"/>
      <c r="BR36" s="2121"/>
      <c r="BS36" s="2121"/>
      <c r="BT36" s="2121"/>
      <c r="BU36" s="2121"/>
      <c r="BV36" s="2121"/>
      <c r="BW36" s="2121"/>
      <c r="BX36" s="2121"/>
      <c r="BY36" s="2121"/>
      <c r="BZ36" s="2121"/>
      <c r="CA36" s="2122"/>
      <c r="CC36" s="137"/>
    </row>
    <row r="37" spans="1:81" ht="18.75" customHeight="1">
      <c r="A37" s="317"/>
      <c r="C37" s="12"/>
      <c r="AW37" s="259"/>
      <c r="AX37" s="260"/>
      <c r="AY37" s="260"/>
      <c r="AZ37" s="260"/>
      <c r="BA37" s="260"/>
      <c r="BB37" s="260"/>
      <c r="BC37" s="260"/>
      <c r="BD37" s="260"/>
      <c r="BE37" s="260"/>
      <c r="BF37" s="260"/>
      <c r="BG37" s="260"/>
      <c r="BH37" s="260"/>
      <c r="BI37" s="260"/>
      <c r="BJ37" s="260"/>
      <c r="BK37" s="260"/>
      <c r="BL37" s="259"/>
      <c r="BM37" s="13"/>
      <c r="BN37" s="13"/>
      <c r="BP37" s="13"/>
      <c r="BT37" s="13"/>
      <c r="BU37" s="13"/>
      <c r="BX37" s="13"/>
      <c r="CC37" s="137"/>
    </row>
    <row r="38" spans="1:81" ht="42" customHeight="1">
      <c r="A38" s="138"/>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139"/>
    </row>
    <row r="39" spans="1:81" ht="28.2">
      <c r="A39" s="317"/>
      <c r="B39" s="266">
        <v>1.5</v>
      </c>
      <c r="C39" s="266" t="s">
        <v>395</v>
      </c>
      <c r="AX39" s="5"/>
      <c r="AY39" s="5"/>
      <c r="AZ39" s="5"/>
      <c r="BA39" s="5"/>
      <c r="BB39" s="5"/>
      <c r="BC39" s="5"/>
      <c r="BD39" s="5"/>
      <c r="CC39" s="137"/>
    </row>
    <row r="40" spans="1:81" ht="28.2">
      <c r="A40" s="317"/>
      <c r="C40" s="159" t="s">
        <v>1150</v>
      </c>
      <c r="AX40" s="5"/>
      <c r="AY40" s="5"/>
      <c r="AZ40" s="5"/>
      <c r="BA40" s="5"/>
      <c r="BB40" s="5"/>
      <c r="BC40" s="5"/>
      <c r="BD40" s="5"/>
      <c r="CC40" s="137"/>
    </row>
    <row r="41" spans="1:81" ht="28.2">
      <c r="A41" s="317"/>
      <c r="C41" s="1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BT41" s="13" t="s">
        <v>9</v>
      </c>
      <c r="BW41" s="2177" t="s">
        <v>882</v>
      </c>
      <c r="BX41" s="2177"/>
      <c r="BY41" s="2177"/>
      <c r="BZ41" s="2177"/>
      <c r="CA41" s="2177"/>
      <c r="CC41" s="137"/>
    </row>
    <row r="42" spans="1:81" ht="37.5" customHeight="1">
      <c r="A42" s="317"/>
      <c r="C42" s="2178"/>
      <c r="D42" s="2179"/>
      <c r="E42" s="2179"/>
      <c r="F42" s="2179"/>
      <c r="G42" s="2179"/>
      <c r="H42" s="2179"/>
      <c r="I42" s="2179"/>
      <c r="J42" s="2179"/>
      <c r="K42" s="2179"/>
      <c r="L42" s="2179"/>
      <c r="M42" s="2179"/>
      <c r="N42" s="2179"/>
      <c r="O42" s="2179"/>
      <c r="P42" s="2179"/>
      <c r="Q42" s="2179"/>
      <c r="R42" s="2179"/>
      <c r="S42" s="2179"/>
      <c r="T42" s="2179"/>
      <c r="U42" s="2179"/>
      <c r="V42" s="2179"/>
      <c r="W42" s="2179"/>
      <c r="X42" s="2179"/>
      <c r="Y42" s="2179"/>
      <c r="Z42" s="2179"/>
      <c r="AA42" s="2179"/>
      <c r="AB42" s="2179"/>
      <c r="AC42" s="2179"/>
      <c r="AD42" s="2179"/>
      <c r="AE42" s="2179"/>
      <c r="AF42" s="2179"/>
      <c r="AG42" s="2179"/>
      <c r="AH42" s="2179"/>
      <c r="AI42" s="2179"/>
      <c r="AJ42" s="2179"/>
      <c r="AK42" s="2179"/>
      <c r="AL42" s="2179"/>
      <c r="AM42" s="2179"/>
      <c r="AN42" s="2179"/>
      <c r="AO42" s="2179"/>
      <c r="AP42" s="2179"/>
      <c r="AQ42" s="2179"/>
      <c r="AR42" s="2179"/>
      <c r="AS42" s="2179"/>
      <c r="AT42" s="2179"/>
      <c r="AU42" s="2179"/>
      <c r="AV42" s="2179"/>
      <c r="AW42" s="2179"/>
      <c r="AX42" s="2179"/>
      <c r="AY42" s="2179"/>
      <c r="AZ42" s="2179"/>
      <c r="BA42" s="2179"/>
      <c r="BB42" s="2179"/>
      <c r="BC42" s="2179"/>
      <c r="BD42" s="2179"/>
      <c r="BE42" s="2179"/>
      <c r="BF42" s="2179"/>
      <c r="BG42" s="2179"/>
      <c r="BH42" s="2179"/>
      <c r="BI42" s="2179"/>
      <c r="BJ42" s="2179"/>
      <c r="BK42" s="2179"/>
      <c r="BL42" s="2179"/>
      <c r="BM42" s="2179"/>
      <c r="BN42" s="2179"/>
      <c r="BO42" s="2179"/>
      <c r="BP42" s="2179"/>
      <c r="BQ42" s="2179"/>
      <c r="BR42" s="2179"/>
      <c r="BS42" s="2179"/>
      <c r="BT42" s="2179"/>
      <c r="BU42" s="2179"/>
      <c r="BV42" s="2179"/>
      <c r="BW42" s="2179"/>
      <c r="BX42" s="2179"/>
      <c r="BY42" s="2179"/>
      <c r="BZ42" s="2179"/>
      <c r="CA42" s="2180"/>
      <c r="CC42" s="137"/>
    </row>
    <row r="43" spans="1:81" ht="37.5" customHeight="1">
      <c r="A43" s="317"/>
      <c r="C43" s="2181"/>
      <c r="D43" s="2182"/>
      <c r="E43" s="2182"/>
      <c r="F43" s="2182"/>
      <c r="G43" s="2182"/>
      <c r="H43" s="2182"/>
      <c r="I43" s="2182"/>
      <c r="J43" s="2182"/>
      <c r="K43" s="2182"/>
      <c r="L43" s="2182"/>
      <c r="M43" s="2182"/>
      <c r="N43" s="2182"/>
      <c r="O43" s="2182"/>
      <c r="P43" s="2182"/>
      <c r="Q43" s="2182"/>
      <c r="R43" s="2182"/>
      <c r="S43" s="2182"/>
      <c r="T43" s="2182"/>
      <c r="U43" s="2182"/>
      <c r="V43" s="2182"/>
      <c r="W43" s="2182"/>
      <c r="X43" s="2182"/>
      <c r="Y43" s="2182"/>
      <c r="Z43" s="2182"/>
      <c r="AA43" s="2182"/>
      <c r="AB43" s="2182"/>
      <c r="AC43" s="2182"/>
      <c r="AD43" s="2182"/>
      <c r="AE43" s="2182"/>
      <c r="AF43" s="2182"/>
      <c r="AG43" s="2182"/>
      <c r="AH43" s="2182"/>
      <c r="AI43" s="2182"/>
      <c r="AJ43" s="2182"/>
      <c r="AK43" s="2182"/>
      <c r="AL43" s="2182"/>
      <c r="AM43" s="2182"/>
      <c r="AN43" s="2182"/>
      <c r="AO43" s="2182"/>
      <c r="AP43" s="2182"/>
      <c r="AQ43" s="2182"/>
      <c r="AR43" s="2182"/>
      <c r="AS43" s="2182"/>
      <c r="AT43" s="2182"/>
      <c r="AU43" s="2182"/>
      <c r="AV43" s="2182"/>
      <c r="AW43" s="2182"/>
      <c r="AX43" s="2182"/>
      <c r="AY43" s="2182"/>
      <c r="AZ43" s="2182"/>
      <c r="BA43" s="2182"/>
      <c r="BB43" s="2182"/>
      <c r="BC43" s="2182"/>
      <c r="BD43" s="2182"/>
      <c r="BE43" s="2182"/>
      <c r="BF43" s="2182"/>
      <c r="BG43" s="2182"/>
      <c r="BH43" s="2182"/>
      <c r="BI43" s="2182"/>
      <c r="BJ43" s="2182"/>
      <c r="BK43" s="2182"/>
      <c r="BL43" s="2182"/>
      <c r="BM43" s="2182"/>
      <c r="BN43" s="2182"/>
      <c r="BO43" s="2182"/>
      <c r="BP43" s="2182"/>
      <c r="BQ43" s="2182"/>
      <c r="BR43" s="2182"/>
      <c r="BS43" s="2182"/>
      <c r="BT43" s="2182"/>
      <c r="BU43" s="2182"/>
      <c r="BV43" s="2182"/>
      <c r="BW43" s="2182"/>
      <c r="BX43" s="2182"/>
      <c r="BY43" s="2182"/>
      <c r="BZ43" s="2182"/>
      <c r="CA43" s="2183"/>
      <c r="CC43" s="137"/>
    </row>
    <row r="44" spans="1:81" ht="18.75" customHeight="1">
      <c r="A44" s="369"/>
      <c r="C44" s="12"/>
      <c r="AW44" s="259"/>
      <c r="AX44" s="260"/>
      <c r="AY44" s="260"/>
      <c r="AZ44" s="260"/>
      <c r="BA44" s="260"/>
      <c r="BB44" s="260"/>
      <c r="BC44" s="260"/>
      <c r="BD44" s="260"/>
      <c r="BE44" s="260"/>
      <c r="BF44" s="260"/>
      <c r="BG44" s="260"/>
      <c r="BH44" s="260"/>
      <c r="BI44" s="260"/>
      <c r="BJ44" s="260"/>
      <c r="BK44" s="260"/>
      <c r="BL44" s="259"/>
      <c r="BM44" s="13"/>
      <c r="BN44" s="13"/>
      <c r="BP44" s="13"/>
      <c r="BT44" s="13"/>
      <c r="BU44" s="13"/>
      <c r="BX44" s="13"/>
      <c r="CC44" s="370"/>
    </row>
    <row r="45" spans="1:81" ht="18.75" customHeight="1">
      <c r="A45" s="369"/>
      <c r="C45" s="12"/>
      <c r="AW45" s="259"/>
      <c r="AX45" s="260"/>
      <c r="AY45" s="260"/>
      <c r="AZ45" s="260"/>
      <c r="BA45" s="260"/>
      <c r="BB45" s="260"/>
      <c r="BC45" s="260"/>
      <c r="BD45" s="260"/>
      <c r="BE45" s="260"/>
      <c r="BF45" s="260"/>
      <c r="BG45" s="260"/>
      <c r="BH45" s="260"/>
      <c r="BI45" s="260"/>
      <c r="BJ45" s="260"/>
      <c r="BK45" s="260"/>
      <c r="BL45" s="259"/>
      <c r="BM45" s="13"/>
      <c r="BN45" s="13"/>
      <c r="BP45" s="13"/>
      <c r="BT45" s="13"/>
      <c r="BU45" s="13"/>
      <c r="BX45" s="13"/>
      <c r="CC45" s="370"/>
    </row>
    <row r="46" spans="1:81" ht="19.95" customHeight="1">
      <c r="A46" s="317"/>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18"/>
      <c r="AL46" s="18"/>
      <c r="AM46" s="18"/>
      <c r="AN46" s="17"/>
      <c r="AO46" s="17"/>
      <c r="AP46" s="17"/>
      <c r="AQ46" s="17"/>
      <c r="AR46" s="17"/>
      <c r="AS46" s="17"/>
      <c r="AT46" s="17"/>
      <c r="AU46" s="17"/>
      <c r="AV46" s="17"/>
      <c r="AW46" s="17"/>
      <c r="AX46" s="17"/>
      <c r="BI46" s="13"/>
      <c r="BJ46" s="13"/>
      <c r="CC46" s="137"/>
    </row>
    <row r="47" spans="1:81" ht="42" customHeight="1">
      <c r="A47" s="138"/>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139"/>
    </row>
    <row r="48" spans="1:81" ht="32.25" customHeight="1">
      <c r="A48" s="317"/>
      <c r="B48" s="266">
        <v>1.6</v>
      </c>
      <c r="C48" s="266" t="s">
        <v>2060</v>
      </c>
      <c r="AX48" s="5"/>
      <c r="AY48" s="5"/>
      <c r="AZ48" s="5"/>
      <c r="BA48" s="5"/>
      <c r="BB48" s="5"/>
      <c r="BC48" s="5"/>
      <c r="BD48" s="5"/>
      <c r="CC48" s="137"/>
    </row>
    <row r="49" spans="1:81" ht="32.25" customHeight="1">
      <c r="A49" s="317"/>
      <c r="C49" s="159" t="s">
        <v>2061</v>
      </c>
      <c r="AX49" s="5"/>
      <c r="AY49" s="5"/>
      <c r="AZ49" s="5"/>
      <c r="BA49" s="5"/>
      <c r="BB49" s="5"/>
      <c r="BC49" s="5"/>
      <c r="BD49" s="5"/>
      <c r="CC49" s="137"/>
    </row>
    <row r="50" spans="1:81" ht="32.25" customHeight="1">
      <c r="A50" s="317"/>
      <c r="C50" s="1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2177" t="s">
        <v>329</v>
      </c>
      <c r="BA50" s="2177"/>
      <c r="BB50" s="2177"/>
      <c r="BC50" s="2177"/>
      <c r="BD50" s="2177"/>
      <c r="BT50" s="13" t="s">
        <v>9</v>
      </c>
      <c r="CC50" s="137"/>
    </row>
    <row r="51" spans="1:81" ht="32.25" customHeight="1">
      <c r="A51" s="317"/>
      <c r="C51" s="2168"/>
      <c r="D51" s="2169"/>
      <c r="E51" s="2169"/>
      <c r="F51" s="2169"/>
      <c r="G51" s="2169"/>
      <c r="H51" s="2169"/>
      <c r="I51" s="2169"/>
      <c r="J51" s="2169"/>
      <c r="K51" s="2169"/>
      <c r="L51" s="2169"/>
      <c r="M51" s="2169"/>
      <c r="N51" s="2169"/>
      <c r="O51" s="2169"/>
      <c r="P51" s="2169"/>
      <c r="Q51" s="2169"/>
      <c r="R51" s="2169"/>
      <c r="S51" s="2169"/>
      <c r="T51" s="2169"/>
      <c r="U51" s="2169"/>
      <c r="V51" s="2169"/>
      <c r="W51" s="2169"/>
      <c r="X51" s="2169"/>
      <c r="Y51" s="2169"/>
      <c r="Z51" s="2169"/>
      <c r="AA51" s="2169"/>
      <c r="AB51" s="2169"/>
      <c r="AC51" s="2169"/>
      <c r="AD51" s="2169"/>
      <c r="AE51" s="2169"/>
      <c r="AF51" s="2169"/>
      <c r="AG51" s="2169"/>
      <c r="AH51" s="2169"/>
      <c r="AI51" s="2169"/>
      <c r="AJ51" s="2169"/>
      <c r="AK51" s="2169"/>
      <c r="AL51" s="2169"/>
      <c r="AM51" s="2169"/>
      <c r="AN51" s="2169"/>
      <c r="AO51" s="2169"/>
      <c r="AP51" s="2169"/>
      <c r="AQ51" s="2169"/>
      <c r="AR51" s="2169"/>
      <c r="AS51" s="2169"/>
      <c r="AT51" s="2169"/>
      <c r="AU51" s="2169"/>
      <c r="AV51" s="2169"/>
      <c r="AW51" s="2169"/>
      <c r="AX51" s="2169"/>
      <c r="AY51" s="2169"/>
      <c r="AZ51" s="2169"/>
      <c r="BA51" s="2169"/>
      <c r="BB51" s="2169"/>
      <c r="BC51" s="2169"/>
      <c r="BD51" s="2170"/>
      <c r="BI51" s="13"/>
      <c r="CC51" s="137"/>
    </row>
    <row r="52" spans="1:81" ht="32.25" customHeight="1">
      <c r="A52" s="317"/>
      <c r="C52" s="2171"/>
      <c r="D52" s="2172"/>
      <c r="E52" s="2172"/>
      <c r="F52" s="2172"/>
      <c r="G52" s="2172"/>
      <c r="H52" s="2172"/>
      <c r="I52" s="2172"/>
      <c r="J52" s="2172"/>
      <c r="K52" s="2172"/>
      <c r="L52" s="2172"/>
      <c r="M52" s="2172"/>
      <c r="N52" s="2172"/>
      <c r="O52" s="2172"/>
      <c r="P52" s="2172"/>
      <c r="Q52" s="2172"/>
      <c r="R52" s="2172"/>
      <c r="S52" s="2172"/>
      <c r="T52" s="2172"/>
      <c r="U52" s="2172"/>
      <c r="V52" s="2172"/>
      <c r="W52" s="2172"/>
      <c r="X52" s="2172"/>
      <c r="Y52" s="2172"/>
      <c r="Z52" s="2172"/>
      <c r="AA52" s="2172"/>
      <c r="AB52" s="2172"/>
      <c r="AC52" s="2172"/>
      <c r="AD52" s="2172"/>
      <c r="AE52" s="2172"/>
      <c r="AF52" s="2172"/>
      <c r="AG52" s="2172"/>
      <c r="AH52" s="2172"/>
      <c r="AI52" s="2172"/>
      <c r="AJ52" s="2172"/>
      <c r="AK52" s="2172"/>
      <c r="AL52" s="2172"/>
      <c r="AM52" s="2172"/>
      <c r="AN52" s="2172"/>
      <c r="AO52" s="2172"/>
      <c r="AP52" s="2172"/>
      <c r="AQ52" s="2172"/>
      <c r="AR52" s="2172"/>
      <c r="AS52" s="2172"/>
      <c r="AT52" s="2172"/>
      <c r="AU52" s="2172"/>
      <c r="AV52" s="2172"/>
      <c r="AW52" s="2172"/>
      <c r="AX52" s="2172"/>
      <c r="AY52" s="2172"/>
      <c r="AZ52" s="2172"/>
      <c r="BA52" s="2172"/>
      <c r="BB52" s="2172"/>
      <c r="BC52" s="2172"/>
      <c r="BD52" s="2173"/>
      <c r="BI52" s="13"/>
      <c r="BJ52" s="13"/>
      <c r="BX52" s="2109" t="s">
        <v>330</v>
      </c>
      <c r="BY52" s="2109"/>
      <c r="BZ52" s="2109"/>
      <c r="CA52" s="2109"/>
      <c r="CC52" s="137"/>
    </row>
    <row r="53" spans="1:81" ht="32.25" customHeight="1">
      <c r="A53" s="317"/>
      <c r="C53" s="2171"/>
      <c r="D53" s="2172"/>
      <c r="E53" s="2172"/>
      <c r="F53" s="2172"/>
      <c r="G53" s="2172"/>
      <c r="H53" s="2172"/>
      <c r="I53" s="2172"/>
      <c r="J53" s="2172"/>
      <c r="K53" s="2172"/>
      <c r="L53" s="2172"/>
      <c r="M53" s="2172"/>
      <c r="N53" s="2172"/>
      <c r="O53" s="2172"/>
      <c r="P53" s="2172"/>
      <c r="Q53" s="2172"/>
      <c r="R53" s="2172"/>
      <c r="S53" s="2172"/>
      <c r="T53" s="2172"/>
      <c r="U53" s="2172"/>
      <c r="V53" s="2172"/>
      <c r="W53" s="2172"/>
      <c r="X53" s="2172"/>
      <c r="Y53" s="2172"/>
      <c r="Z53" s="2172"/>
      <c r="AA53" s="2172"/>
      <c r="AB53" s="2172"/>
      <c r="AC53" s="2172"/>
      <c r="AD53" s="2172"/>
      <c r="AE53" s="2172"/>
      <c r="AF53" s="2172"/>
      <c r="AG53" s="2172"/>
      <c r="AH53" s="2172"/>
      <c r="AI53" s="2172"/>
      <c r="AJ53" s="2172"/>
      <c r="AK53" s="2172"/>
      <c r="AL53" s="2172"/>
      <c r="AM53" s="2172"/>
      <c r="AN53" s="2172"/>
      <c r="AO53" s="2172"/>
      <c r="AP53" s="2172"/>
      <c r="AQ53" s="2172"/>
      <c r="AR53" s="2172"/>
      <c r="AS53" s="2172"/>
      <c r="AT53" s="2172"/>
      <c r="AU53" s="2172"/>
      <c r="AV53" s="2172"/>
      <c r="AW53" s="2172"/>
      <c r="AX53" s="2172"/>
      <c r="AY53" s="2172"/>
      <c r="AZ53" s="2172"/>
      <c r="BA53" s="2172"/>
      <c r="BB53" s="2172"/>
      <c r="BC53" s="2172"/>
      <c r="BD53" s="2173"/>
      <c r="BI53" s="13"/>
      <c r="BL53" s="10" t="s">
        <v>274</v>
      </c>
      <c r="BS53" s="2162"/>
      <c r="BT53" s="2163"/>
      <c r="BU53" s="2163"/>
      <c r="BV53" s="2163"/>
      <c r="BW53" s="2163"/>
      <c r="BX53" s="2163"/>
      <c r="BY53" s="2163"/>
      <c r="BZ53" s="2163"/>
      <c r="CA53" s="2164"/>
      <c r="CC53" s="137"/>
    </row>
    <row r="54" spans="1:81" ht="42" customHeight="1">
      <c r="A54" s="317"/>
      <c r="C54" s="2174"/>
      <c r="D54" s="2175"/>
      <c r="E54" s="2175"/>
      <c r="F54" s="2175"/>
      <c r="G54" s="2175"/>
      <c r="H54" s="2175"/>
      <c r="I54" s="2175"/>
      <c r="J54" s="2175"/>
      <c r="K54" s="2175"/>
      <c r="L54" s="2175"/>
      <c r="M54" s="2175"/>
      <c r="N54" s="2175"/>
      <c r="O54" s="2175"/>
      <c r="P54" s="2175"/>
      <c r="Q54" s="2175"/>
      <c r="R54" s="2175"/>
      <c r="S54" s="2175"/>
      <c r="T54" s="2175"/>
      <c r="U54" s="2175"/>
      <c r="V54" s="2175"/>
      <c r="W54" s="2175"/>
      <c r="X54" s="2175"/>
      <c r="Y54" s="2175"/>
      <c r="Z54" s="2175"/>
      <c r="AA54" s="2175"/>
      <c r="AB54" s="2175"/>
      <c r="AC54" s="2175"/>
      <c r="AD54" s="2175"/>
      <c r="AE54" s="2175"/>
      <c r="AF54" s="2175"/>
      <c r="AG54" s="2175"/>
      <c r="AH54" s="2175"/>
      <c r="AI54" s="2175"/>
      <c r="AJ54" s="2175"/>
      <c r="AK54" s="2175"/>
      <c r="AL54" s="2175"/>
      <c r="AM54" s="2175"/>
      <c r="AN54" s="2175"/>
      <c r="AO54" s="2175"/>
      <c r="AP54" s="2175"/>
      <c r="AQ54" s="2175"/>
      <c r="AR54" s="2175"/>
      <c r="AS54" s="2175"/>
      <c r="AT54" s="2175"/>
      <c r="AU54" s="2175"/>
      <c r="AV54" s="2175"/>
      <c r="AW54" s="2175"/>
      <c r="AX54" s="2175"/>
      <c r="AY54" s="2175"/>
      <c r="AZ54" s="2175"/>
      <c r="BA54" s="2175"/>
      <c r="BB54" s="2175"/>
      <c r="BC54" s="2175"/>
      <c r="BD54" s="2176"/>
      <c r="BI54" s="13"/>
      <c r="BL54" s="12" t="s">
        <v>275</v>
      </c>
      <c r="BS54" s="2165"/>
      <c r="BT54" s="2166"/>
      <c r="BU54" s="2166"/>
      <c r="BV54" s="2166"/>
      <c r="BW54" s="2166"/>
      <c r="BX54" s="2166"/>
      <c r="BY54" s="2166"/>
      <c r="BZ54" s="2166"/>
      <c r="CA54" s="2167"/>
      <c r="CC54" s="137"/>
    </row>
    <row r="55" spans="1:81" ht="19.95" customHeight="1">
      <c r="A55" s="317"/>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18"/>
      <c r="AL55" s="18"/>
      <c r="AM55" s="18"/>
      <c r="AN55" s="17"/>
      <c r="AO55" s="17"/>
      <c r="AP55" s="17"/>
      <c r="AQ55" s="17"/>
      <c r="AR55" s="17"/>
      <c r="AS55" s="17"/>
      <c r="AT55" s="17"/>
      <c r="AU55" s="17"/>
      <c r="AV55" s="17"/>
      <c r="AW55" s="17"/>
      <c r="AX55" s="17"/>
      <c r="BI55" s="13"/>
      <c r="BJ55" s="13"/>
      <c r="CC55" s="137"/>
    </row>
    <row r="56" spans="1:81" s="17" customFormat="1" ht="42" customHeight="1">
      <c r="A56" s="1930"/>
      <c r="B56" s="1931"/>
      <c r="C56" s="1932" t="s">
        <v>374</v>
      </c>
      <c r="D56" s="1933"/>
      <c r="E56" s="1933"/>
      <c r="F56" s="1933"/>
      <c r="G56" s="1933"/>
      <c r="H56" s="1933"/>
      <c r="I56" s="1933"/>
      <c r="J56" s="1933"/>
      <c r="K56" s="1933"/>
      <c r="L56" s="1933"/>
      <c r="M56" s="1933"/>
      <c r="N56" s="1933"/>
      <c r="O56" s="1933"/>
      <c r="P56" s="1933"/>
      <c r="Q56" s="1933"/>
      <c r="R56" s="1933"/>
      <c r="S56" s="1933"/>
      <c r="T56" s="1933"/>
      <c r="U56" s="1933"/>
      <c r="V56" s="1933"/>
      <c r="W56" s="1933"/>
      <c r="X56" s="1933"/>
      <c r="Y56" s="1933"/>
      <c r="Z56" s="1933"/>
      <c r="AA56" s="1933"/>
      <c r="AB56" s="1933"/>
      <c r="AC56" s="1933"/>
      <c r="AD56" s="1933"/>
      <c r="AE56" s="1933"/>
      <c r="AF56" s="1933"/>
      <c r="AG56" s="1933"/>
      <c r="AH56" s="1933"/>
      <c r="AI56" s="1933"/>
      <c r="AJ56" s="1933"/>
      <c r="AK56" s="1933"/>
      <c r="AL56" s="1933"/>
      <c r="AM56" s="1933"/>
      <c r="AN56" s="1933"/>
      <c r="AO56" s="1933"/>
      <c r="AP56" s="1933"/>
      <c r="AQ56" s="1933"/>
      <c r="AR56" s="1933"/>
      <c r="AS56" s="1933"/>
      <c r="AT56" s="1933"/>
      <c r="AU56" s="1933"/>
      <c r="AV56" s="1933"/>
      <c r="AW56" s="1933"/>
      <c r="AX56" s="1933"/>
      <c r="AY56" s="1933"/>
      <c r="AZ56" s="1934"/>
      <c r="BA56" s="1931"/>
      <c r="BB56" s="1931"/>
      <c r="BC56" s="1931"/>
      <c r="BD56" s="1931"/>
      <c r="BE56" s="1935"/>
      <c r="BF56" s="1935"/>
      <c r="BG56" s="1935"/>
      <c r="BH56" s="1935"/>
      <c r="BI56" s="1931"/>
      <c r="BJ56" s="1931"/>
      <c r="BK56" s="1931"/>
      <c r="BL56" s="1931"/>
      <c r="BM56" s="1931"/>
      <c r="BN56" s="1931"/>
      <c r="BO56" s="1936"/>
      <c r="BP56" s="1931"/>
      <c r="BQ56" s="1931"/>
      <c r="BR56" s="1931"/>
      <c r="BS56" s="1931"/>
      <c r="BT56" s="1931"/>
      <c r="BU56" s="1931"/>
      <c r="BV56" s="1931"/>
      <c r="BW56" s="1931"/>
      <c r="BX56" s="1931"/>
      <c r="BY56" s="1931"/>
      <c r="BZ56" s="1931"/>
      <c r="CA56" s="1931"/>
      <c r="CB56" s="1931"/>
      <c r="CC56" s="1937"/>
    </row>
    <row r="57" spans="1:81" s="17" customFormat="1" ht="42" customHeight="1">
      <c r="A57" s="1716"/>
      <c r="B57" s="1938"/>
      <c r="C57" s="1939"/>
      <c r="D57" s="1940"/>
      <c r="E57" s="1940"/>
      <c r="F57" s="1940"/>
      <c r="G57" s="1940"/>
      <c r="H57" s="1940"/>
      <c r="I57" s="1940"/>
      <c r="J57" s="1940"/>
      <c r="K57" s="1940"/>
      <c r="L57" s="1940"/>
      <c r="M57" s="1940"/>
      <c r="N57" s="1940"/>
      <c r="O57" s="1940"/>
      <c r="P57" s="1940"/>
      <c r="Q57" s="1940"/>
      <c r="R57" s="1940"/>
      <c r="S57" s="1940"/>
      <c r="T57" s="1940"/>
      <c r="U57" s="1940"/>
      <c r="V57" s="1940"/>
      <c r="W57" s="1940"/>
      <c r="X57" s="1940"/>
      <c r="Y57" s="1940"/>
      <c r="Z57" s="1940"/>
      <c r="AA57" s="1940"/>
      <c r="AB57" s="1940"/>
      <c r="AC57" s="1940"/>
      <c r="AD57" s="1940"/>
      <c r="AE57" s="1940"/>
      <c r="AF57" s="1940"/>
      <c r="AG57" s="1940"/>
      <c r="AH57" s="1940"/>
      <c r="AI57" s="1940"/>
      <c r="AJ57" s="1940"/>
      <c r="AK57" s="1940"/>
      <c r="AL57" s="1940"/>
      <c r="AM57" s="1940"/>
      <c r="AN57" s="1940"/>
      <c r="AO57" s="1940"/>
      <c r="AP57" s="1940"/>
      <c r="AQ57" s="1940"/>
      <c r="AR57" s="1940"/>
      <c r="AS57" s="1940"/>
      <c r="AT57" s="1940"/>
      <c r="AU57" s="1940"/>
      <c r="AV57" s="1940"/>
      <c r="AW57" s="1940"/>
      <c r="AX57" s="1940"/>
      <c r="AY57" s="1940"/>
      <c r="AZ57" s="1941"/>
      <c r="BA57" s="1938"/>
      <c r="BB57" s="1938"/>
      <c r="BC57" s="1938"/>
      <c r="BD57" s="1938"/>
      <c r="BE57" s="1942"/>
      <c r="BF57" s="1942"/>
      <c r="BG57" s="1942"/>
      <c r="BH57" s="1942"/>
      <c r="BI57" s="1938"/>
      <c r="BJ57" s="1938"/>
      <c r="BK57" s="1938"/>
      <c r="BL57" s="1938"/>
      <c r="BM57" s="1938"/>
      <c r="BN57" s="1938"/>
      <c r="BO57" s="1943"/>
      <c r="BP57" s="1938"/>
      <c r="BQ57" s="1938"/>
      <c r="BR57" s="1938"/>
      <c r="BS57" s="1938"/>
      <c r="BT57" s="1938"/>
      <c r="BU57" s="1938"/>
      <c r="BV57" s="1938"/>
      <c r="BW57" s="1938"/>
      <c r="BX57" s="1938"/>
      <c r="BY57" s="1938"/>
      <c r="BZ57" s="1938"/>
      <c r="CA57" s="1938"/>
      <c r="CB57" s="1938"/>
      <c r="CC57" s="1717"/>
    </row>
    <row r="58" spans="1:81" s="1279" customFormat="1" ht="28.2">
      <c r="A58" s="1336"/>
      <c r="B58" s="1337"/>
      <c r="C58" s="1337" t="s">
        <v>1537</v>
      </c>
      <c r="D58" s="1337"/>
      <c r="E58" s="1337"/>
      <c r="F58" s="1337"/>
      <c r="G58" s="1337"/>
      <c r="H58" s="1337"/>
      <c r="I58" s="1337"/>
      <c r="J58" s="1337"/>
      <c r="K58" s="1337"/>
      <c r="L58" s="1337"/>
      <c r="M58" s="1337"/>
      <c r="N58" s="1337"/>
      <c r="O58" s="1337"/>
      <c r="P58" s="1337"/>
      <c r="Q58" s="1337"/>
      <c r="R58" s="1337"/>
      <c r="S58" s="1337"/>
      <c r="T58" s="1337"/>
      <c r="U58" s="1337"/>
      <c r="V58" s="1337"/>
      <c r="W58" s="1337"/>
      <c r="X58" s="1337"/>
      <c r="Y58" s="1337"/>
      <c r="Z58" s="1337"/>
      <c r="AA58" s="1337"/>
      <c r="AB58" s="1337"/>
      <c r="AC58" s="1337"/>
      <c r="AD58" s="1337"/>
      <c r="AE58" s="1337"/>
      <c r="AF58" s="1337"/>
      <c r="AG58" s="1337"/>
      <c r="AH58" s="1337"/>
      <c r="AI58" s="1337"/>
      <c r="AJ58" s="1337"/>
      <c r="AK58" s="1337"/>
      <c r="AL58" s="1337"/>
      <c r="AM58" s="1337"/>
      <c r="AN58" s="1337"/>
      <c r="AO58" s="1337"/>
      <c r="AP58" s="1337"/>
      <c r="AQ58" s="1337"/>
      <c r="AR58" s="1337"/>
      <c r="AS58" s="1337"/>
      <c r="AT58" s="1337"/>
      <c r="AU58" s="1337"/>
      <c r="AV58" s="1337"/>
      <c r="AW58" s="1337"/>
      <c r="AX58" s="1337"/>
      <c r="AY58" s="1337"/>
      <c r="AZ58" s="1337"/>
      <c r="BA58" s="1337"/>
      <c r="BB58" s="1337"/>
      <c r="BC58" s="1337"/>
      <c r="BD58" s="1337"/>
      <c r="BE58" s="1337"/>
      <c r="BF58" s="1337"/>
      <c r="BG58" s="1337"/>
      <c r="BH58" s="1337"/>
      <c r="BI58" s="1337"/>
      <c r="BJ58" s="1337"/>
      <c r="BK58" s="1337"/>
      <c r="BL58" s="1337"/>
      <c r="BM58" s="1337"/>
      <c r="BN58" s="1337"/>
      <c r="BO58" s="1337"/>
      <c r="BP58" s="1337"/>
      <c r="BQ58" s="1337"/>
      <c r="BR58" s="1337"/>
      <c r="BS58" s="1337"/>
      <c r="BT58" s="1337"/>
      <c r="BU58" s="1337"/>
      <c r="BV58" s="1337"/>
      <c r="BW58" s="1337"/>
      <c r="BX58" s="1337"/>
      <c r="BY58" s="1337"/>
      <c r="BZ58" s="1337"/>
      <c r="CA58" s="1337"/>
      <c r="CB58" s="1337"/>
      <c r="CC58" s="1338"/>
    </row>
    <row r="59" spans="1:81" s="1279" customFormat="1" ht="28.2">
      <c r="A59" s="1336"/>
      <c r="B59" s="1337"/>
      <c r="C59" s="1342" t="s">
        <v>1538</v>
      </c>
      <c r="D59" s="1342"/>
      <c r="E59" s="1342"/>
      <c r="F59" s="1342"/>
      <c r="G59" s="1342"/>
      <c r="H59" s="1342"/>
      <c r="I59" s="1342"/>
      <c r="J59" s="1342"/>
      <c r="K59" s="1342"/>
      <c r="L59" s="1342"/>
      <c r="M59" s="1342"/>
      <c r="N59" s="1342"/>
      <c r="O59" s="1342"/>
      <c r="P59" s="1342"/>
      <c r="Q59" s="1342"/>
      <c r="R59" s="1342"/>
      <c r="S59" s="1342"/>
      <c r="T59" s="1342"/>
      <c r="U59" s="1342"/>
      <c r="V59" s="1342"/>
      <c r="W59" s="1342"/>
      <c r="X59" s="1342"/>
      <c r="Y59" s="1342"/>
      <c r="Z59" s="1342"/>
      <c r="AA59" s="1342"/>
      <c r="AB59" s="1342"/>
      <c r="AC59" s="1342"/>
      <c r="AD59" s="1342"/>
      <c r="AE59" s="1342"/>
      <c r="AF59" s="1342"/>
      <c r="AG59" s="1342"/>
      <c r="AH59" s="1342"/>
      <c r="AI59" s="1342"/>
      <c r="AJ59" s="1342"/>
      <c r="AK59" s="1342"/>
      <c r="AL59" s="1337"/>
      <c r="AM59" s="1337"/>
      <c r="AN59" s="1337"/>
      <c r="AO59" s="1337"/>
      <c r="AP59" s="1337"/>
      <c r="AQ59" s="1337"/>
      <c r="AR59" s="1337"/>
      <c r="AS59" s="1337"/>
      <c r="AT59" s="1337"/>
      <c r="AU59" s="1337"/>
      <c r="AV59" s="1337"/>
      <c r="AW59" s="1337"/>
      <c r="AX59" s="1337"/>
      <c r="AY59" s="1337"/>
      <c r="AZ59" s="1337"/>
      <c r="BA59" s="1337"/>
      <c r="BB59" s="1337"/>
      <c r="BC59" s="1337"/>
      <c r="BD59" s="1337"/>
      <c r="BE59" s="1337"/>
      <c r="BF59" s="1337"/>
      <c r="BG59" s="1337"/>
      <c r="BH59" s="1337"/>
      <c r="BI59" s="1337"/>
      <c r="BJ59" s="1337"/>
      <c r="BK59" s="1337"/>
      <c r="BL59" s="1337"/>
      <c r="BM59" s="1337"/>
      <c r="BN59" s="1337"/>
      <c r="BO59" s="1337"/>
      <c r="BP59" s="1337"/>
      <c r="BQ59" s="1337"/>
      <c r="BR59" s="1337"/>
      <c r="BS59" s="1337"/>
      <c r="BT59" s="1337"/>
      <c r="BU59" s="1337"/>
      <c r="BV59" s="1337"/>
      <c r="BW59" s="1337"/>
      <c r="BX59" s="1337"/>
      <c r="BY59" s="1337"/>
      <c r="BZ59" s="1337"/>
      <c r="CA59" s="1337"/>
      <c r="CB59" s="1337"/>
      <c r="CC59" s="1338"/>
    </row>
    <row r="60" spans="1:81" s="1279" customFormat="1" ht="28.2">
      <c r="A60" s="1336"/>
      <c r="B60" s="1337"/>
      <c r="C60" s="1337"/>
      <c r="D60" s="1337"/>
      <c r="E60" s="1337"/>
      <c r="F60" s="1337"/>
      <c r="G60" s="1337"/>
      <c r="H60" s="1337"/>
      <c r="I60" s="1337"/>
      <c r="J60" s="1337"/>
      <c r="K60" s="1337"/>
      <c r="L60" s="1337"/>
      <c r="M60" s="1337"/>
      <c r="N60" s="1337"/>
      <c r="O60" s="1337"/>
      <c r="P60" s="1337"/>
      <c r="Q60" s="1337"/>
      <c r="R60" s="1337"/>
      <c r="S60" s="1337"/>
      <c r="T60" s="1337"/>
      <c r="U60" s="1337"/>
      <c r="V60" s="1337"/>
      <c r="W60" s="1337"/>
      <c r="X60" s="1337"/>
      <c r="Y60" s="1337"/>
      <c r="Z60" s="1337"/>
      <c r="AA60" s="1337"/>
      <c r="AB60" s="1337"/>
      <c r="AC60" s="1337"/>
      <c r="AD60" s="1337"/>
      <c r="AE60" s="1337"/>
      <c r="AF60" s="1337"/>
      <c r="AG60" s="1337"/>
      <c r="AH60" s="1337"/>
      <c r="AI60" s="1337"/>
      <c r="AJ60" s="1337"/>
      <c r="AK60" s="1337"/>
      <c r="AL60" s="1337"/>
      <c r="AM60" s="1337"/>
      <c r="AN60" s="1337"/>
      <c r="AO60" s="1337"/>
      <c r="AP60" s="1337"/>
      <c r="AQ60" s="1337"/>
      <c r="AR60" s="1337"/>
      <c r="AS60" s="1337"/>
      <c r="AT60" s="1337"/>
      <c r="AU60" s="1337"/>
      <c r="AV60" s="1337"/>
      <c r="AW60" s="1337"/>
      <c r="AX60" s="1337"/>
      <c r="AY60" s="1337"/>
      <c r="AZ60" s="1337"/>
      <c r="BA60" s="1337"/>
      <c r="BB60" s="1337"/>
      <c r="BC60" s="1337"/>
      <c r="BD60" s="1337"/>
      <c r="BE60" s="1337"/>
      <c r="BF60" s="1337"/>
      <c r="BG60" s="1337"/>
      <c r="BH60" s="1337"/>
      <c r="BI60" s="1337"/>
      <c r="BJ60" s="1337"/>
      <c r="BK60" s="1337"/>
      <c r="BL60" s="1337"/>
      <c r="BM60" s="1337"/>
      <c r="BN60" s="1337"/>
      <c r="BO60" s="1337"/>
      <c r="BP60" s="1337"/>
      <c r="BQ60" s="1337"/>
      <c r="BR60" s="1337"/>
      <c r="BS60" s="1337"/>
      <c r="BT60" s="1337"/>
      <c r="BU60" s="1337"/>
      <c r="BV60" s="1337"/>
      <c r="BW60" s="1337"/>
      <c r="BX60" s="1337"/>
      <c r="BY60" s="1337"/>
      <c r="BZ60" s="1337"/>
      <c r="CA60" s="1337"/>
      <c r="CB60" s="1337"/>
      <c r="CC60" s="1338"/>
    </row>
    <row r="61" spans="1:81" s="1279" customFormat="1" ht="28.8" thickBot="1">
      <c r="A61" s="1336"/>
      <c r="B61" s="1337"/>
      <c r="C61" s="1337"/>
      <c r="D61" s="1337"/>
      <c r="E61" s="1337"/>
      <c r="F61" s="1337"/>
      <c r="G61" s="1337"/>
      <c r="H61" s="1337"/>
      <c r="I61" s="1337"/>
      <c r="J61" s="1337"/>
      <c r="K61" s="1337"/>
      <c r="L61" s="1337"/>
      <c r="M61" s="1337"/>
      <c r="N61" s="1337"/>
      <c r="O61" s="1337"/>
      <c r="P61" s="1337"/>
      <c r="Q61" s="1337"/>
      <c r="R61" s="1337"/>
      <c r="S61" s="1337"/>
      <c r="T61" s="1337"/>
      <c r="U61" s="1337"/>
      <c r="V61" s="1337"/>
      <c r="W61" s="1337"/>
      <c r="X61" s="1337"/>
      <c r="Y61" s="1337"/>
      <c r="Z61" s="1337"/>
      <c r="AA61" s="1337"/>
      <c r="AB61" s="1337"/>
      <c r="AC61" s="1337"/>
      <c r="AD61" s="1337"/>
      <c r="AE61" s="1337"/>
      <c r="AF61" s="1337"/>
      <c r="AG61" s="1337"/>
      <c r="AH61" s="1337"/>
      <c r="AI61" s="1337"/>
      <c r="AJ61" s="1337"/>
      <c r="AK61" s="1337"/>
      <c r="AL61" s="1337"/>
      <c r="AM61" s="1337"/>
      <c r="AN61" s="1337"/>
      <c r="AO61" s="1337"/>
      <c r="AP61" s="1337"/>
      <c r="AQ61" s="1337"/>
      <c r="AR61" s="1337"/>
      <c r="AS61" s="1337"/>
      <c r="AT61" s="1337"/>
      <c r="AU61" s="1337"/>
      <c r="AV61" s="1337"/>
      <c r="AW61" s="1337"/>
      <c r="AX61" s="1337"/>
      <c r="AY61" s="1337"/>
      <c r="AZ61" s="1337"/>
      <c r="BA61" s="1337"/>
      <c r="BB61" s="1337"/>
      <c r="BC61" s="1337"/>
      <c r="BD61" s="1337"/>
      <c r="BE61" s="1337"/>
      <c r="BF61" s="1337"/>
      <c r="BG61" s="1337"/>
      <c r="BH61" s="1337"/>
      <c r="BI61" s="1337"/>
      <c r="BJ61" s="1337"/>
      <c r="BK61" s="1337"/>
      <c r="BL61" s="1337"/>
      <c r="BM61" s="1337"/>
      <c r="BN61" s="1337"/>
      <c r="BO61" s="1337"/>
      <c r="BP61" s="1337"/>
      <c r="BQ61" s="1337"/>
      <c r="BR61" s="1337"/>
      <c r="BS61" s="1337"/>
      <c r="BT61" s="1337"/>
      <c r="BU61" s="1337"/>
      <c r="BV61" s="1337"/>
      <c r="BW61" s="1337"/>
      <c r="BX61" s="1337" t="s">
        <v>1539</v>
      </c>
      <c r="BY61" s="1337"/>
      <c r="BZ61" s="1337"/>
      <c r="CA61" s="1337"/>
      <c r="CB61" s="1337"/>
      <c r="CC61" s="1338"/>
    </row>
    <row r="62" spans="1:81" s="1279" customFormat="1" ht="28.2">
      <c r="A62" s="1336"/>
      <c r="B62" s="1337"/>
      <c r="C62" s="1337" t="s">
        <v>1540</v>
      </c>
      <c r="D62" s="1337"/>
      <c r="E62" s="1337"/>
      <c r="F62" s="1337"/>
      <c r="G62" s="1337"/>
      <c r="H62" s="1337"/>
      <c r="I62" s="1337"/>
      <c r="J62" s="1337"/>
      <c r="K62" s="1337"/>
      <c r="L62" s="1337"/>
      <c r="M62" s="1337"/>
      <c r="N62" s="1337"/>
      <c r="O62" s="1337"/>
      <c r="P62" s="1718"/>
      <c r="Q62" s="1718"/>
      <c r="R62" s="1718"/>
      <c r="S62" s="1718"/>
      <c r="T62" s="1718"/>
      <c r="U62" s="1718"/>
      <c r="V62" s="1718"/>
      <c r="W62" s="1718"/>
      <c r="X62" s="1718"/>
      <c r="Y62" s="1718"/>
      <c r="Z62" s="1718"/>
      <c r="AA62" s="1718"/>
      <c r="AB62" s="1718"/>
      <c r="AC62" s="1718"/>
      <c r="AD62" s="1718"/>
      <c r="AE62" s="1718"/>
      <c r="AF62" s="1718"/>
      <c r="AG62" s="1718"/>
      <c r="AH62" s="1718"/>
      <c r="AI62" s="1718"/>
      <c r="AJ62" s="1718"/>
      <c r="AK62" s="1718"/>
      <c r="AL62" s="1718"/>
      <c r="AM62" s="1718"/>
      <c r="AN62" s="1718"/>
      <c r="AO62" s="1718"/>
      <c r="AP62" s="1718"/>
      <c r="AQ62" s="1718"/>
      <c r="AR62" s="1718"/>
      <c r="AS62" s="1718"/>
      <c r="AT62" s="1718"/>
      <c r="AU62" s="1718"/>
      <c r="AV62" s="1718"/>
      <c r="AW62" s="1718"/>
      <c r="AX62" s="1718"/>
      <c r="AY62" s="1718"/>
      <c r="AZ62" s="1718"/>
      <c r="BA62" s="1718"/>
      <c r="BB62" s="1718"/>
      <c r="BC62" s="1718"/>
      <c r="BD62" s="1718"/>
      <c r="BE62" s="1718"/>
      <c r="BF62" s="1718"/>
      <c r="BG62" s="1718"/>
      <c r="BH62" s="1718"/>
      <c r="BI62" s="1718"/>
      <c r="BJ62" s="1718"/>
      <c r="BK62" s="1718"/>
      <c r="BL62" s="1718"/>
      <c r="BM62" s="1718"/>
      <c r="BN62" s="1718"/>
      <c r="BO62" s="2185"/>
      <c r="BP62" s="2186"/>
      <c r="BQ62" s="2186"/>
      <c r="BR62" s="2186"/>
      <c r="BS62" s="2186"/>
      <c r="BT62" s="2186"/>
      <c r="BU62" s="2186"/>
      <c r="BV62" s="2186"/>
      <c r="BW62" s="2186"/>
      <c r="BX62" s="2186"/>
      <c r="BY62" s="2186"/>
      <c r="BZ62" s="2186"/>
      <c r="CA62" s="2187"/>
      <c r="CB62" s="1337"/>
      <c r="CC62" s="1338"/>
    </row>
    <row r="63" spans="1:81" s="1279" customFormat="1" ht="28.8" thickBot="1">
      <c r="A63" s="1336"/>
      <c r="B63" s="1337"/>
      <c r="C63" s="1342" t="s">
        <v>1541</v>
      </c>
      <c r="D63" s="1337"/>
      <c r="E63" s="1337"/>
      <c r="F63" s="1337"/>
      <c r="G63" s="1337"/>
      <c r="H63" s="1337"/>
      <c r="I63" s="1337"/>
      <c r="J63" s="1337"/>
      <c r="K63" s="1337"/>
      <c r="L63" s="1337"/>
      <c r="M63" s="1337"/>
      <c r="N63" s="1337"/>
      <c r="O63" s="1337"/>
      <c r="P63" s="1718"/>
      <c r="Q63" s="1718"/>
      <c r="R63" s="1718"/>
      <c r="S63" s="1718"/>
      <c r="T63" s="1718"/>
      <c r="U63" s="1718"/>
      <c r="V63" s="1718"/>
      <c r="W63" s="1718"/>
      <c r="X63" s="1718"/>
      <c r="Y63" s="1718"/>
      <c r="Z63" s="1718"/>
      <c r="AA63" s="1718"/>
      <c r="AB63" s="1718"/>
      <c r="AC63" s="1718"/>
      <c r="AD63" s="1718"/>
      <c r="AE63" s="1718"/>
      <c r="AF63" s="1718"/>
      <c r="AG63" s="1718"/>
      <c r="AH63" s="1718"/>
      <c r="AI63" s="1718"/>
      <c r="AJ63" s="1718"/>
      <c r="AK63" s="1718"/>
      <c r="AL63" s="1718"/>
      <c r="AM63" s="1718"/>
      <c r="AN63" s="1718"/>
      <c r="AO63" s="1718"/>
      <c r="AP63" s="1718"/>
      <c r="AQ63" s="1718"/>
      <c r="AR63" s="1718"/>
      <c r="AS63" s="1718"/>
      <c r="AT63" s="1718"/>
      <c r="AU63" s="1718"/>
      <c r="AV63" s="1718"/>
      <c r="AW63" s="1718"/>
      <c r="AX63" s="1718"/>
      <c r="AY63" s="1718"/>
      <c r="AZ63" s="1718"/>
      <c r="BA63" s="1718"/>
      <c r="BB63" s="1718"/>
      <c r="BC63" s="1718"/>
      <c r="BD63" s="1718"/>
      <c r="BE63" s="1718"/>
      <c r="BF63" s="1718"/>
      <c r="BG63" s="1718"/>
      <c r="BH63" s="1718"/>
      <c r="BI63" s="1718"/>
      <c r="BJ63" s="1718"/>
      <c r="BK63" s="1718"/>
      <c r="BL63" s="1718"/>
      <c r="BM63" s="1718"/>
      <c r="BN63" s="1718"/>
      <c r="BO63" s="2188"/>
      <c r="BP63" s="2189"/>
      <c r="BQ63" s="2189"/>
      <c r="BR63" s="2189"/>
      <c r="BS63" s="2189"/>
      <c r="BT63" s="2189"/>
      <c r="BU63" s="2189"/>
      <c r="BV63" s="2189"/>
      <c r="BW63" s="2189"/>
      <c r="BX63" s="2189"/>
      <c r="BY63" s="2189"/>
      <c r="BZ63" s="2189"/>
      <c r="CA63" s="2190"/>
      <c r="CB63" s="1337"/>
      <c r="CC63" s="1338"/>
    </row>
    <row r="64" spans="1:81" s="1279" customFormat="1" ht="28.2">
      <c r="A64" s="1336"/>
      <c r="B64" s="1337"/>
      <c r="C64" s="1337"/>
      <c r="D64" s="1337"/>
      <c r="E64" s="1337"/>
      <c r="F64" s="1337"/>
      <c r="G64" s="1337"/>
      <c r="H64" s="1337"/>
      <c r="I64" s="1337"/>
      <c r="J64" s="1337"/>
      <c r="K64" s="1337"/>
      <c r="L64" s="1337"/>
      <c r="M64" s="1337"/>
      <c r="N64" s="1337"/>
      <c r="O64" s="1337"/>
      <c r="P64" s="1337"/>
      <c r="Q64" s="1337"/>
      <c r="R64" s="1337"/>
      <c r="S64" s="1337"/>
      <c r="T64" s="1337"/>
      <c r="U64" s="1337"/>
      <c r="V64" s="1337"/>
      <c r="W64" s="1337"/>
      <c r="X64" s="1337"/>
      <c r="Y64" s="1337"/>
      <c r="Z64" s="1337"/>
      <c r="AA64" s="1337"/>
      <c r="AB64" s="1337"/>
      <c r="AC64" s="1337"/>
      <c r="AD64" s="1337"/>
      <c r="AE64" s="1337"/>
      <c r="AF64" s="1337"/>
      <c r="AG64" s="1337"/>
      <c r="AH64" s="1337"/>
      <c r="AI64" s="1337"/>
      <c r="AJ64" s="1337"/>
      <c r="AK64" s="1337"/>
      <c r="AL64" s="1337"/>
      <c r="AM64" s="1337"/>
      <c r="AN64" s="1337"/>
      <c r="AO64" s="1337"/>
      <c r="AP64" s="1337"/>
      <c r="AQ64" s="1337"/>
      <c r="AR64" s="1337"/>
      <c r="AS64" s="1337"/>
      <c r="AT64" s="1337"/>
      <c r="AU64" s="1337"/>
      <c r="AV64" s="1337"/>
      <c r="AW64" s="1337"/>
      <c r="AX64" s="1337"/>
      <c r="AY64" s="1337"/>
      <c r="AZ64" s="1337"/>
      <c r="BA64" s="1337"/>
      <c r="BB64" s="1337"/>
      <c r="BC64" s="1337"/>
      <c r="BD64" s="1337"/>
      <c r="BE64" s="1337"/>
      <c r="BF64" s="1337"/>
      <c r="BG64" s="1337"/>
      <c r="BH64" s="1337"/>
      <c r="BI64" s="1337"/>
      <c r="BJ64" s="1337"/>
      <c r="BK64" s="1337"/>
      <c r="BL64" s="1337"/>
      <c r="BM64" s="1337"/>
      <c r="BN64" s="1337"/>
      <c r="BO64" s="1337"/>
      <c r="BP64" s="1337"/>
      <c r="BQ64" s="1337"/>
      <c r="BR64" s="1337"/>
      <c r="BS64" s="1337"/>
      <c r="BT64" s="1337"/>
      <c r="BU64" s="1337"/>
      <c r="BV64" s="1337"/>
      <c r="BW64" s="1337"/>
      <c r="BX64" s="1337"/>
      <c r="BY64" s="1337"/>
      <c r="BZ64" s="1337"/>
      <c r="CA64" s="1337"/>
      <c r="CB64" s="1337"/>
      <c r="CC64" s="1338"/>
    </row>
    <row r="65" spans="1:81" s="1279" customFormat="1" ht="28.8" thickBot="1">
      <c r="A65" s="1336"/>
      <c r="B65" s="1337"/>
      <c r="C65" s="1337"/>
      <c r="D65" s="1337"/>
      <c r="E65" s="1337"/>
      <c r="F65" s="1337"/>
      <c r="G65" s="1337"/>
      <c r="H65" s="1337"/>
      <c r="I65" s="1337"/>
      <c r="J65" s="1337"/>
      <c r="K65" s="1337"/>
      <c r="L65" s="1337"/>
      <c r="M65" s="1337"/>
      <c r="N65" s="1337"/>
      <c r="O65" s="1337"/>
      <c r="P65" s="1337"/>
      <c r="Q65" s="1337"/>
      <c r="R65" s="1337"/>
      <c r="S65" s="1337"/>
      <c r="T65" s="1337"/>
      <c r="U65" s="1337"/>
      <c r="V65" s="1337"/>
      <c r="W65" s="1337"/>
      <c r="X65" s="1337"/>
      <c r="Y65" s="1337"/>
      <c r="Z65" s="1337"/>
      <c r="AA65" s="1337"/>
      <c r="AB65" s="1337"/>
      <c r="AC65" s="1337"/>
      <c r="AD65" s="1337"/>
      <c r="AE65" s="1337"/>
      <c r="AF65" s="1337"/>
      <c r="AG65" s="1337"/>
      <c r="AH65" s="1337"/>
      <c r="AI65" s="1337"/>
      <c r="AJ65" s="1337"/>
      <c r="AK65" s="1337"/>
      <c r="AL65" s="1337"/>
      <c r="AM65" s="1337"/>
      <c r="AN65" s="1337"/>
      <c r="AO65" s="1337"/>
      <c r="AP65" s="1337"/>
      <c r="AQ65" s="1337"/>
      <c r="AR65" s="1337"/>
      <c r="AS65" s="1337"/>
      <c r="AT65" s="1337"/>
      <c r="AU65" s="1337"/>
      <c r="AV65" s="1337"/>
      <c r="AW65" s="1337"/>
      <c r="AX65" s="1337"/>
      <c r="AY65" s="1337"/>
      <c r="AZ65" s="1337"/>
      <c r="BA65" s="1337"/>
      <c r="BB65" s="1337"/>
      <c r="BC65" s="1337"/>
      <c r="BD65" s="1337"/>
      <c r="BE65" s="1337"/>
      <c r="BF65" s="1337"/>
      <c r="BG65" s="1337"/>
      <c r="BH65" s="1337"/>
      <c r="BI65" s="1337"/>
      <c r="BJ65" s="1337"/>
      <c r="BK65" s="1337"/>
      <c r="BL65" s="1337"/>
      <c r="BM65" s="1337"/>
      <c r="BN65" s="1337"/>
      <c r="BO65" s="1337"/>
      <c r="BP65" s="1337"/>
      <c r="BQ65" s="1337"/>
      <c r="BR65" s="1337"/>
      <c r="BS65" s="1337"/>
      <c r="BT65" s="1337"/>
      <c r="BU65" s="1337"/>
      <c r="BV65" s="1337"/>
      <c r="BW65" s="1337"/>
      <c r="BX65" s="1337" t="s">
        <v>1542</v>
      </c>
      <c r="BY65" s="1337"/>
      <c r="BZ65" s="1337"/>
      <c r="CA65" s="1337"/>
      <c r="CB65" s="1337"/>
      <c r="CC65" s="1338"/>
    </row>
    <row r="66" spans="1:81" s="1279" customFormat="1" ht="28.2">
      <c r="A66" s="1336"/>
      <c r="B66" s="1337"/>
      <c r="C66" s="1337" t="s">
        <v>1540</v>
      </c>
      <c r="D66" s="1337"/>
      <c r="E66" s="1337"/>
      <c r="F66" s="1337"/>
      <c r="G66" s="1337"/>
      <c r="H66" s="1337"/>
      <c r="I66" s="1337"/>
      <c r="J66" s="1337"/>
      <c r="K66" s="1337"/>
      <c r="L66" s="1337"/>
      <c r="M66" s="1337"/>
      <c r="N66" s="1337"/>
      <c r="O66" s="1337"/>
      <c r="P66" s="1718"/>
      <c r="Q66" s="1718"/>
      <c r="R66" s="1718"/>
      <c r="S66" s="1718"/>
      <c r="T66" s="1718"/>
      <c r="U66" s="1718"/>
      <c r="V66" s="1718"/>
      <c r="W66" s="1718"/>
      <c r="X66" s="1718"/>
      <c r="Y66" s="1718"/>
      <c r="Z66" s="1718"/>
      <c r="AA66" s="1718"/>
      <c r="AB66" s="1718"/>
      <c r="AC66" s="1718"/>
      <c r="AD66" s="1718"/>
      <c r="AE66" s="1718"/>
      <c r="AF66" s="1718"/>
      <c r="AG66" s="1718"/>
      <c r="AH66" s="1718"/>
      <c r="AI66" s="1718"/>
      <c r="AJ66" s="1718"/>
      <c r="AK66" s="1718"/>
      <c r="AL66" s="1718"/>
      <c r="AM66" s="1718"/>
      <c r="AN66" s="1718"/>
      <c r="AO66" s="1718"/>
      <c r="AP66" s="1718"/>
      <c r="AQ66" s="1718"/>
      <c r="AR66" s="1718"/>
      <c r="AS66" s="1718"/>
      <c r="AT66" s="1718"/>
      <c r="AU66" s="1718"/>
      <c r="AV66" s="1718"/>
      <c r="AW66" s="1718"/>
      <c r="AX66" s="1718"/>
      <c r="AY66" s="1718"/>
      <c r="AZ66" s="1718"/>
      <c r="BA66" s="1718"/>
      <c r="BB66" s="1718"/>
      <c r="BC66" s="1718"/>
      <c r="BD66" s="1718"/>
      <c r="BE66" s="1718"/>
      <c r="BF66" s="1718"/>
      <c r="BG66" s="1718"/>
      <c r="BH66" s="1718"/>
      <c r="BI66" s="1718"/>
      <c r="BJ66" s="2185"/>
      <c r="BK66" s="2186"/>
      <c r="BL66" s="2186"/>
      <c r="BM66" s="2186"/>
      <c r="BN66" s="2186"/>
      <c r="BO66" s="2186"/>
      <c r="BP66" s="2186"/>
      <c r="BQ66" s="2186"/>
      <c r="BR66" s="2186"/>
      <c r="BS66" s="2186"/>
      <c r="BT66" s="2186"/>
      <c r="BU66" s="2186"/>
      <c r="BV66" s="2186"/>
      <c r="BW66" s="2186"/>
      <c r="BX66" s="2186"/>
      <c r="BY66" s="2186"/>
      <c r="BZ66" s="2186"/>
      <c r="CA66" s="2187"/>
      <c r="CB66" s="1337"/>
      <c r="CC66" s="1338"/>
    </row>
    <row r="67" spans="1:81" s="1279" customFormat="1" ht="28.8" thickBot="1">
      <c r="A67" s="1336"/>
      <c r="B67" s="1337"/>
      <c r="C67" s="1342" t="s">
        <v>1541</v>
      </c>
      <c r="D67" s="1337"/>
      <c r="E67" s="1337"/>
      <c r="F67" s="1337"/>
      <c r="G67" s="1337"/>
      <c r="H67" s="1337"/>
      <c r="I67" s="1337"/>
      <c r="J67" s="1337"/>
      <c r="K67" s="1337"/>
      <c r="L67" s="1337"/>
      <c r="M67" s="1337"/>
      <c r="N67" s="1337"/>
      <c r="O67" s="1337"/>
      <c r="P67" s="1718"/>
      <c r="Q67" s="1718"/>
      <c r="R67" s="1718"/>
      <c r="S67" s="1718"/>
      <c r="T67" s="1718"/>
      <c r="U67" s="1718"/>
      <c r="V67" s="1718"/>
      <c r="W67" s="1718"/>
      <c r="X67" s="1718"/>
      <c r="Y67" s="1718"/>
      <c r="Z67" s="1718"/>
      <c r="AA67" s="1718"/>
      <c r="AB67" s="1718"/>
      <c r="AC67" s="1718"/>
      <c r="AD67" s="1718"/>
      <c r="AE67" s="1718"/>
      <c r="AF67" s="1718"/>
      <c r="AG67" s="1718"/>
      <c r="AH67" s="1718"/>
      <c r="AI67" s="1718"/>
      <c r="AJ67" s="1718"/>
      <c r="AK67" s="1718"/>
      <c r="AL67" s="1718"/>
      <c r="AM67" s="1718"/>
      <c r="AN67" s="1718"/>
      <c r="AO67" s="1718"/>
      <c r="AP67" s="1718"/>
      <c r="AQ67" s="1718"/>
      <c r="AR67" s="1718"/>
      <c r="AS67" s="1718"/>
      <c r="AT67" s="1718"/>
      <c r="AU67" s="1718"/>
      <c r="AV67" s="1718"/>
      <c r="AW67" s="1718"/>
      <c r="AX67" s="1718"/>
      <c r="AY67" s="1718"/>
      <c r="AZ67" s="1718"/>
      <c r="BA67" s="1718"/>
      <c r="BB67" s="1718"/>
      <c r="BC67" s="1718"/>
      <c r="BD67" s="1718"/>
      <c r="BE67" s="1718"/>
      <c r="BF67" s="1718"/>
      <c r="BG67" s="1718"/>
      <c r="BH67" s="1718"/>
      <c r="BI67" s="1718"/>
      <c r="BJ67" s="2188"/>
      <c r="BK67" s="2189"/>
      <c r="BL67" s="2189"/>
      <c r="BM67" s="2189"/>
      <c r="BN67" s="2189"/>
      <c r="BO67" s="2189"/>
      <c r="BP67" s="2189"/>
      <c r="BQ67" s="2189"/>
      <c r="BR67" s="2189"/>
      <c r="BS67" s="2189"/>
      <c r="BT67" s="2189"/>
      <c r="BU67" s="2189"/>
      <c r="BV67" s="2189"/>
      <c r="BW67" s="2189"/>
      <c r="BX67" s="2189"/>
      <c r="BY67" s="2189"/>
      <c r="BZ67" s="2189"/>
      <c r="CA67" s="2190"/>
      <c r="CB67" s="1337"/>
      <c r="CC67" s="1338"/>
    </row>
    <row r="68" spans="1:81" s="146" customFormat="1" ht="32.25" customHeight="1" thickBot="1">
      <c r="A68" s="937"/>
      <c r="B68" s="938"/>
      <c r="C68" s="939"/>
      <c r="D68" s="938"/>
      <c r="E68" s="939"/>
      <c r="F68" s="939"/>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c r="AL68" s="939"/>
      <c r="AM68" s="939"/>
      <c r="AN68" s="939"/>
      <c r="AO68" s="939"/>
      <c r="AP68" s="939"/>
      <c r="AQ68" s="939"/>
      <c r="AR68" s="939"/>
      <c r="AS68" s="939"/>
      <c r="AT68" s="939"/>
      <c r="AU68" s="939"/>
      <c r="AV68" s="939"/>
      <c r="AW68" s="939"/>
      <c r="AX68" s="939"/>
      <c r="AY68" s="939"/>
      <c r="AZ68" s="939"/>
      <c r="BA68" s="939"/>
      <c r="BB68" s="939"/>
      <c r="BC68" s="939"/>
      <c r="BD68" s="939"/>
      <c r="BE68" s="939"/>
      <c r="BF68" s="939"/>
      <c r="BG68" s="939"/>
      <c r="BH68" s="940"/>
      <c r="BI68" s="940"/>
      <c r="BJ68" s="940"/>
      <c r="BK68" s="941"/>
      <c r="BL68" s="941"/>
      <c r="BM68" s="941"/>
      <c r="BN68" s="940"/>
      <c r="BO68" s="942"/>
      <c r="BP68" s="940"/>
      <c r="BQ68" s="940"/>
      <c r="BR68" s="943"/>
      <c r="BS68" s="944"/>
      <c r="BT68" s="944"/>
      <c r="BU68" s="944"/>
      <c r="BV68" s="944"/>
      <c r="BW68" s="941"/>
      <c r="BX68" s="941"/>
      <c r="BY68" s="941"/>
      <c r="BZ68" s="940"/>
      <c r="CA68" s="2184"/>
      <c r="CB68" s="2184"/>
      <c r="CC68" s="2184"/>
    </row>
    <row r="69" spans="1:81" s="23" customFormat="1" ht="32.25" customHeight="1">
      <c r="A69" s="2158">
        <v>3</v>
      </c>
      <c r="B69" s="2158"/>
      <c r="C69" s="2158"/>
      <c r="D69" s="2158"/>
      <c r="E69" s="2158"/>
      <c r="F69" s="2158"/>
      <c r="G69" s="2158"/>
      <c r="H69" s="2158"/>
      <c r="I69" s="2158"/>
      <c r="J69" s="2158"/>
      <c r="K69" s="2158"/>
      <c r="L69" s="2158"/>
      <c r="M69" s="2158"/>
      <c r="N69" s="2158"/>
      <c r="O69" s="2158"/>
      <c r="P69" s="2158"/>
      <c r="Q69" s="2158"/>
      <c r="R69" s="2158"/>
      <c r="S69" s="2158"/>
      <c r="T69" s="2158"/>
      <c r="U69" s="2158"/>
      <c r="V69" s="2158"/>
      <c r="W69" s="2158"/>
      <c r="X69" s="2158"/>
      <c r="Y69" s="2158"/>
      <c r="Z69" s="2158"/>
      <c r="AA69" s="2158"/>
      <c r="AB69" s="2158"/>
      <c r="AC69" s="2158"/>
      <c r="AD69" s="2158"/>
      <c r="AE69" s="2158"/>
      <c r="AF69" s="2158"/>
      <c r="AG69" s="2158"/>
      <c r="AH69" s="2158"/>
      <c r="AI69" s="2158"/>
      <c r="AJ69" s="2158"/>
      <c r="AK69" s="2158"/>
      <c r="AL69" s="2158"/>
      <c r="AM69" s="2158"/>
      <c r="AN69" s="2158"/>
      <c r="AO69" s="2158"/>
      <c r="AP69" s="2158"/>
      <c r="AQ69" s="2158"/>
      <c r="AR69" s="2158"/>
      <c r="AS69" s="2158"/>
      <c r="AT69" s="2158"/>
      <c r="AU69" s="2158"/>
      <c r="AV69" s="2158"/>
      <c r="AW69" s="2158"/>
      <c r="AX69" s="2158"/>
      <c r="AY69" s="2158"/>
      <c r="AZ69" s="2158"/>
      <c r="BA69" s="2158"/>
      <c r="BB69" s="2158"/>
      <c r="BC69" s="2158"/>
      <c r="BD69" s="2158"/>
      <c r="BE69" s="2158"/>
      <c r="BF69" s="2158"/>
      <c r="BG69" s="2158"/>
      <c r="BH69" s="2158"/>
      <c r="BI69" s="2158"/>
      <c r="BJ69" s="2158"/>
      <c r="BK69" s="2158"/>
      <c r="BL69" s="2158"/>
      <c r="BM69" s="2158"/>
      <c r="BN69" s="2158"/>
      <c r="BO69" s="2158"/>
      <c r="BP69" s="2158"/>
      <c r="BQ69" s="2158"/>
      <c r="BR69" s="2158"/>
      <c r="BS69" s="2158"/>
      <c r="BT69" s="2158"/>
      <c r="BU69" s="2158"/>
      <c r="BV69" s="2158"/>
      <c r="BW69" s="2158"/>
      <c r="BX69" s="2158"/>
      <c r="BY69" s="2158"/>
      <c r="BZ69" s="2158"/>
      <c r="CA69" s="2158"/>
      <c r="CB69" s="2158"/>
      <c r="CC69" s="2158"/>
    </row>
    <row r="70" spans="1:81" ht="32.25" customHeight="1">
      <c r="A70" s="2159"/>
      <c r="B70" s="2159"/>
      <c r="C70" s="2159"/>
      <c r="D70" s="2159"/>
      <c r="E70" s="2159"/>
      <c r="F70" s="2159"/>
      <c r="G70" s="2159"/>
      <c r="H70" s="2159"/>
      <c r="I70" s="2159"/>
      <c r="J70" s="2159"/>
      <c r="K70" s="2159"/>
      <c r="L70" s="2159"/>
      <c r="M70" s="2159"/>
      <c r="N70" s="2159"/>
      <c r="O70" s="2159"/>
      <c r="P70" s="2159"/>
      <c r="Q70" s="2159"/>
      <c r="R70" s="2159"/>
      <c r="S70" s="2159"/>
      <c r="T70" s="2159"/>
      <c r="U70" s="2159"/>
      <c r="V70" s="2159"/>
      <c r="W70" s="2159"/>
      <c r="X70" s="2159"/>
      <c r="Y70" s="2159"/>
      <c r="Z70" s="2159"/>
      <c r="AA70" s="2159"/>
      <c r="AB70" s="2159"/>
      <c r="AC70" s="2159"/>
      <c r="AD70" s="2159"/>
      <c r="AE70" s="2159"/>
      <c r="AF70" s="2159"/>
      <c r="AG70" s="2159"/>
      <c r="AH70" s="2159"/>
      <c r="AI70" s="2159"/>
      <c r="AJ70" s="2159"/>
      <c r="AK70" s="2159"/>
      <c r="AL70" s="2159"/>
      <c r="AM70" s="2159"/>
      <c r="AN70" s="2159"/>
      <c r="AO70" s="2159"/>
      <c r="AP70" s="2159"/>
      <c r="AQ70" s="2159"/>
      <c r="AR70" s="2159"/>
      <c r="AS70" s="2159"/>
      <c r="AT70" s="2159"/>
      <c r="AU70" s="2159"/>
      <c r="AV70" s="2159"/>
      <c r="AW70" s="2159"/>
      <c r="AX70" s="2159"/>
      <c r="AY70" s="2159"/>
      <c r="AZ70" s="2159"/>
      <c r="BA70" s="2159"/>
      <c r="BB70" s="2159"/>
      <c r="BC70" s="2159"/>
      <c r="BD70" s="2159"/>
      <c r="BE70" s="2159"/>
      <c r="BF70" s="2159"/>
      <c r="BG70" s="2159"/>
      <c r="BH70" s="2159"/>
      <c r="BI70" s="2159"/>
      <c r="BJ70" s="2159"/>
      <c r="BK70" s="2159"/>
      <c r="BL70" s="2159"/>
      <c r="BM70" s="2159"/>
      <c r="BN70" s="2159"/>
      <c r="BO70" s="2159"/>
      <c r="BP70" s="2159"/>
      <c r="BQ70" s="2159"/>
      <c r="BR70" s="2159"/>
      <c r="BS70" s="2159"/>
      <c r="BT70" s="2159"/>
      <c r="BU70" s="2159"/>
      <c r="BV70" s="2159"/>
      <c r="BW70" s="2159"/>
      <c r="BX70" s="2159"/>
      <c r="BY70" s="2159"/>
      <c r="BZ70" s="2159"/>
      <c r="CA70" s="2159"/>
      <c r="CB70" s="2159"/>
      <c r="CC70" s="2159"/>
    </row>
  </sheetData>
  <mergeCells count="27">
    <mergeCell ref="A69:CC70"/>
    <mergeCell ref="AP35:AT35"/>
    <mergeCell ref="AP36:AT36"/>
    <mergeCell ref="BS53:CA54"/>
    <mergeCell ref="C51:BD54"/>
    <mergeCell ref="BW41:CA41"/>
    <mergeCell ref="C42:CA43"/>
    <mergeCell ref="AZ50:BD50"/>
    <mergeCell ref="BX52:CA52"/>
    <mergeCell ref="CA68:CC68"/>
    <mergeCell ref="BO62:CA63"/>
    <mergeCell ref="BJ66:CA67"/>
    <mergeCell ref="A2:CC3"/>
    <mergeCell ref="A4:CC4"/>
    <mergeCell ref="A5:CC5"/>
    <mergeCell ref="AD19:AF20"/>
    <mergeCell ref="M19:O20"/>
    <mergeCell ref="BA11:BB12"/>
    <mergeCell ref="BC11:BZ12"/>
    <mergeCell ref="BV19:BX20"/>
    <mergeCell ref="AZ19:BB20"/>
    <mergeCell ref="BW27:CA27"/>
    <mergeCell ref="BQ28:CA29"/>
    <mergeCell ref="AD34:AG34"/>
    <mergeCell ref="BX34:CA34"/>
    <mergeCell ref="I35:AG36"/>
    <mergeCell ref="BC35:CA36"/>
  </mergeCells>
  <printOptions horizontalCentered="1"/>
  <pageMargins left="0.11811023622047245" right="0.11811023622047245" top="0.39370078740157483" bottom="0.39370078740157483" header="0" footer="0"/>
  <pageSetup paperSize="9" scale="25"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0000"/>
  </sheetPr>
  <dimension ref="B1:X127"/>
  <sheetViews>
    <sheetView showGridLines="0" view="pageBreakPreview" zoomScale="40" zoomScaleNormal="50" zoomScaleSheetLayoutView="40" workbookViewId="0">
      <selection activeCell="AM51" sqref="AM51"/>
    </sheetView>
  </sheetViews>
  <sheetFormatPr defaultColWidth="8.765625" defaultRowHeight="18"/>
  <cols>
    <col min="1" max="1" width="2.765625" style="256" customWidth="1"/>
    <col min="2" max="16384" width="8.765625" style="256"/>
  </cols>
  <sheetData>
    <row r="1" spans="2:24" ht="18.600000000000001" thickBot="1"/>
    <row r="2" spans="2:24">
      <c r="B2" s="1175"/>
      <c r="C2" s="1176"/>
      <c r="D2" s="1176"/>
      <c r="E2" s="1176"/>
      <c r="F2" s="1176"/>
      <c r="G2" s="1176"/>
      <c r="H2" s="1176"/>
      <c r="I2" s="1176"/>
      <c r="J2" s="1176"/>
      <c r="K2" s="1176"/>
      <c r="L2" s="1176"/>
      <c r="M2" s="1176"/>
      <c r="N2" s="1176"/>
      <c r="O2" s="1176"/>
      <c r="P2" s="1176"/>
      <c r="Q2" s="1176"/>
      <c r="R2" s="1176"/>
      <c r="S2" s="1176"/>
      <c r="T2" s="1176"/>
      <c r="U2" s="1176"/>
      <c r="V2" s="1176"/>
      <c r="W2" s="1176"/>
      <c r="X2" s="1177"/>
    </row>
    <row r="3" spans="2:24">
      <c r="B3" s="1178"/>
      <c r="X3" s="1179"/>
    </row>
    <row r="4" spans="2:24">
      <c r="B4" s="1178"/>
      <c r="X4" s="1179"/>
    </row>
    <row r="5" spans="2:24">
      <c r="B5" s="1178"/>
      <c r="X5" s="1179"/>
    </row>
    <row r="6" spans="2:24">
      <c r="B6" s="1178"/>
      <c r="X6" s="1179"/>
    </row>
    <row r="7" spans="2:24">
      <c r="B7" s="1178"/>
      <c r="X7" s="1179"/>
    </row>
    <row r="8" spans="2:24">
      <c r="B8" s="1178"/>
      <c r="X8" s="1179"/>
    </row>
    <row r="9" spans="2:24">
      <c r="B9" s="1178"/>
      <c r="X9" s="1179"/>
    </row>
    <row r="10" spans="2:24">
      <c r="B10" s="1178"/>
      <c r="X10" s="1179"/>
    </row>
    <row r="11" spans="2:24">
      <c r="B11" s="1178"/>
      <c r="X11" s="1179"/>
    </row>
    <row r="12" spans="2:24" ht="21" customHeight="1">
      <c r="B12" s="1178"/>
      <c r="X12" s="1179"/>
    </row>
    <row r="13" spans="2:24">
      <c r="B13" s="1178"/>
      <c r="X13" s="1179"/>
    </row>
    <row r="14" spans="2:24">
      <c r="B14" s="1178"/>
      <c r="X14" s="1179"/>
    </row>
    <row r="15" spans="2:24">
      <c r="B15" s="1178"/>
      <c r="X15" s="1179"/>
    </row>
    <row r="16" spans="2:24">
      <c r="B16" s="1178"/>
      <c r="X16" s="1179"/>
    </row>
    <row r="17" spans="2:24">
      <c r="B17" s="1178"/>
      <c r="X17" s="1179"/>
    </row>
    <row r="18" spans="2:24">
      <c r="B18" s="1178"/>
      <c r="X18" s="1179"/>
    </row>
    <row r="19" spans="2:24">
      <c r="B19" s="1178"/>
      <c r="X19" s="1179"/>
    </row>
    <row r="20" spans="2:24">
      <c r="B20" s="1178"/>
      <c r="X20" s="1179"/>
    </row>
    <row r="21" spans="2:24">
      <c r="B21" s="1178"/>
      <c r="X21" s="1179"/>
    </row>
    <row r="22" spans="2:24">
      <c r="B22" s="1178"/>
      <c r="X22" s="1179"/>
    </row>
    <row r="23" spans="2:24">
      <c r="B23" s="1178"/>
      <c r="X23" s="1179"/>
    </row>
    <row r="24" spans="2:24">
      <c r="B24" s="1178"/>
      <c r="X24" s="1179"/>
    </row>
    <row r="25" spans="2:24">
      <c r="B25" s="1178"/>
      <c r="X25" s="1179"/>
    </row>
    <row r="26" spans="2:24">
      <c r="B26" s="1178"/>
      <c r="X26" s="1179"/>
    </row>
    <row r="27" spans="2:24">
      <c r="B27" s="1178"/>
      <c r="X27" s="1179"/>
    </row>
    <row r="28" spans="2:24">
      <c r="B28" s="1178"/>
      <c r="X28" s="1179"/>
    </row>
    <row r="29" spans="2:24">
      <c r="B29" s="1178"/>
      <c r="X29" s="1179"/>
    </row>
    <row r="30" spans="2:24">
      <c r="B30" s="1178"/>
      <c r="X30" s="1179"/>
    </row>
    <row r="31" spans="2:24">
      <c r="B31" s="1178"/>
      <c r="X31" s="1179"/>
    </row>
    <row r="32" spans="2:24">
      <c r="B32" s="1178"/>
      <c r="X32" s="1179"/>
    </row>
    <row r="33" spans="2:24">
      <c r="B33" s="1178"/>
      <c r="X33" s="1179"/>
    </row>
    <row r="34" spans="2:24">
      <c r="B34" s="1178"/>
      <c r="X34" s="1179"/>
    </row>
    <row r="35" spans="2:24" ht="50.4">
      <c r="B35" s="1178"/>
      <c r="I35" s="3327"/>
      <c r="J35" s="3327"/>
      <c r="K35" s="3327"/>
      <c r="L35" s="3327"/>
      <c r="M35" s="3327"/>
      <c r="N35" s="3327"/>
      <c r="O35" s="3327"/>
      <c r="P35" s="3327"/>
      <c r="X35" s="1179"/>
    </row>
    <row r="36" spans="2:24" ht="49.8">
      <c r="B36" s="1178"/>
      <c r="I36" s="3328"/>
      <c r="J36" s="3328"/>
      <c r="K36" s="3328"/>
      <c r="L36" s="3328"/>
      <c r="M36" s="3328"/>
      <c r="N36" s="3328"/>
      <c r="O36" s="3328"/>
      <c r="P36" s="3328"/>
      <c r="X36" s="1179"/>
    </row>
    <row r="37" spans="2:24">
      <c r="B37" s="1178"/>
      <c r="X37" s="1179"/>
    </row>
    <row r="38" spans="2:24">
      <c r="B38" s="1178"/>
      <c r="X38" s="1179"/>
    </row>
    <row r="39" spans="2:24">
      <c r="B39" s="1178"/>
      <c r="X39" s="1179"/>
    </row>
    <row r="40" spans="2:24">
      <c r="B40" s="1178"/>
      <c r="X40" s="1179"/>
    </row>
    <row r="41" spans="2:24">
      <c r="B41" s="1178"/>
      <c r="X41" s="1179"/>
    </row>
    <row r="42" spans="2:24">
      <c r="B42" s="1178"/>
      <c r="X42" s="1179"/>
    </row>
    <row r="43" spans="2:24">
      <c r="B43" s="1178"/>
      <c r="X43" s="1179"/>
    </row>
    <row r="44" spans="2:24">
      <c r="B44" s="1178"/>
      <c r="X44" s="1179"/>
    </row>
    <row r="45" spans="2:24">
      <c r="B45" s="1178"/>
      <c r="X45" s="1179"/>
    </row>
    <row r="46" spans="2:24">
      <c r="B46" s="1178"/>
      <c r="X46" s="1179"/>
    </row>
    <row r="47" spans="2:24">
      <c r="B47" s="1178"/>
      <c r="X47" s="1179"/>
    </row>
    <row r="48" spans="2:24">
      <c r="B48" s="1178"/>
      <c r="X48" s="1179"/>
    </row>
    <row r="49" spans="2:24">
      <c r="B49" s="1178"/>
      <c r="X49" s="1179"/>
    </row>
    <row r="50" spans="2:24">
      <c r="B50" s="1178"/>
      <c r="X50" s="1179"/>
    </row>
    <row r="51" spans="2:24">
      <c r="B51" s="1178"/>
      <c r="X51" s="1179"/>
    </row>
    <row r="52" spans="2:24">
      <c r="B52" s="1178"/>
      <c r="X52" s="1179"/>
    </row>
    <row r="53" spans="2:24">
      <c r="B53" s="1178"/>
      <c r="X53" s="1179"/>
    </row>
    <row r="54" spans="2:24">
      <c r="B54" s="1178"/>
      <c r="X54" s="1179"/>
    </row>
    <row r="55" spans="2:24">
      <c r="B55" s="1178"/>
      <c r="X55" s="1179"/>
    </row>
    <row r="56" spans="2:24">
      <c r="B56" s="1178"/>
      <c r="X56" s="1179"/>
    </row>
    <row r="57" spans="2:24">
      <c r="B57" s="1178"/>
      <c r="X57" s="1179"/>
    </row>
    <row r="58" spans="2:24">
      <c r="B58" s="1178"/>
      <c r="X58" s="1179"/>
    </row>
    <row r="59" spans="2:24">
      <c r="B59" s="1178"/>
      <c r="X59" s="1179"/>
    </row>
    <row r="60" spans="2:24">
      <c r="B60" s="1178"/>
      <c r="X60" s="1179"/>
    </row>
    <row r="61" spans="2:24">
      <c r="B61" s="1178"/>
      <c r="X61" s="1179"/>
    </row>
    <row r="62" spans="2:24">
      <c r="B62" s="1178"/>
      <c r="X62" s="1179"/>
    </row>
    <row r="63" spans="2:24">
      <c r="B63" s="1178"/>
      <c r="X63" s="1179"/>
    </row>
    <row r="64" spans="2:24">
      <c r="B64" s="1178"/>
      <c r="X64" s="1179"/>
    </row>
    <row r="65" spans="2:24">
      <c r="B65" s="1178"/>
      <c r="X65" s="1179"/>
    </row>
    <row r="66" spans="2:24">
      <c r="B66" s="1178"/>
      <c r="X66" s="1179"/>
    </row>
    <row r="67" spans="2:24">
      <c r="B67" s="1178"/>
      <c r="X67" s="1179"/>
    </row>
    <row r="68" spans="2:24">
      <c r="B68" s="1178"/>
      <c r="X68" s="1179"/>
    </row>
    <row r="69" spans="2:24">
      <c r="B69" s="1178"/>
      <c r="X69" s="1179"/>
    </row>
    <row r="70" spans="2:24">
      <c r="B70" s="1178"/>
      <c r="X70" s="1179"/>
    </row>
    <row r="71" spans="2:24">
      <c r="B71" s="1178"/>
      <c r="X71" s="1179"/>
    </row>
    <row r="72" spans="2:24">
      <c r="B72" s="1178"/>
      <c r="X72" s="1179"/>
    </row>
    <row r="73" spans="2:24">
      <c r="B73" s="1178"/>
      <c r="X73" s="1179"/>
    </row>
    <row r="74" spans="2:24">
      <c r="B74" s="1178"/>
      <c r="X74" s="1179"/>
    </row>
    <row r="75" spans="2:24">
      <c r="B75" s="1178"/>
      <c r="X75" s="1179"/>
    </row>
    <row r="76" spans="2:24">
      <c r="B76" s="1178"/>
      <c r="X76" s="1179"/>
    </row>
    <row r="77" spans="2:24">
      <c r="B77" s="1178"/>
      <c r="X77" s="1179"/>
    </row>
    <row r="78" spans="2:24">
      <c r="B78" s="1178"/>
      <c r="X78" s="1179"/>
    </row>
    <row r="79" spans="2:24">
      <c r="B79" s="1178"/>
      <c r="X79" s="1179"/>
    </row>
    <row r="80" spans="2:24">
      <c r="B80" s="1178"/>
      <c r="X80" s="1179"/>
    </row>
    <row r="81" spans="2:24">
      <c r="B81" s="1178"/>
      <c r="X81" s="1179"/>
    </row>
    <row r="82" spans="2:24" ht="27" customHeight="1">
      <c r="B82" s="1178"/>
      <c r="X82" s="1179"/>
    </row>
    <row r="83" spans="2:24">
      <c r="B83" s="1178"/>
      <c r="X83" s="1179"/>
    </row>
    <row r="84" spans="2:24">
      <c r="B84" s="1178"/>
      <c r="X84" s="1179"/>
    </row>
    <row r="85" spans="2:24">
      <c r="B85" s="1178"/>
      <c r="X85" s="1179"/>
    </row>
    <row r="86" spans="2:24">
      <c r="B86" s="1178"/>
      <c r="X86" s="1179"/>
    </row>
    <row r="87" spans="2:24">
      <c r="B87" s="1178"/>
      <c r="X87" s="1179"/>
    </row>
    <row r="88" spans="2:24">
      <c r="B88" s="1178"/>
      <c r="X88" s="1179"/>
    </row>
    <row r="89" spans="2:24">
      <c r="B89" s="1178"/>
      <c r="X89" s="1179"/>
    </row>
    <row r="90" spans="2:24">
      <c r="B90" s="1178"/>
      <c r="X90" s="1179"/>
    </row>
    <row r="91" spans="2:24">
      <c r="B91" s="1178"/>
      <c r="X91" s="1179"/>
    </row>
    <row r="92" spans="2:24">
      <c r="B92" s="1178"/>
      <c r="X92" s="1179"/>
    </row>
    <row r="93" spans="2:24">
      <c r="B93" s="1178"/>
      <c r="X93" s="1179"/>
    </row>
    <row r="94" spans="2:24">
      <c r="B94" s="1178"/>
      <c r="X94" s="1179"/>
    </row>
    <row r="95" spans="2:24">
      <c r="B95" s="1178"/>
      <c r="X95" s="1179"/>
    </row>
    <row r="96" spans="2:24">
      <c r="B96" s="1178"/>
      <c r="X96" s="1179"/>
    </row>
    <row r="97" spans="2:24">
      <c r="B97" s="1178"/>
      <c r="X97" s="1179"/>
    </row>
    <row r="98" spans="2:24">
      <c r="B98" s="1178"/>
      <c r="X98" s="1179"/>
    </row>
    <row r="99" spans="2:24">
      <c r="B99" s="1178"/>
      <c r="X99" s="1179"/>
    </row>
    <row r="100" spans="2:24">
      <c r="B100" s="1178"/>
      <c r="X100" s="1179"/>
    </row>
    <row r="101" spans="2:24">
      <c r="B101" s="1178"/>
      <c r="X101" s="1179"/>
    </row>
    <row r="102" spans="2:24">
      <c r="B102" s="1178"/>
      <c r="X102" s="1179"/>
    </row>
    <row r="103" spans="2:24">
      <c r="B103" s="1178"/>
      <c r="X103" s="1179"/>
    </row>
    <row r="104" spans="2:24">
      <c r="B104" s="1178"/>
      <c r="X104" s="1179"/>
    </row>
    <row r="105" spans="2:24">
      <c r="B105" s="1178"/>
      <c r="X105" s="1179"/>
    </row>
    <row r="106" spans="2:24">
      <c r="B106" s="1178"/>
      <c r="X106" s="1179"/>
    </row>
    <row r="107" spans="2:24">
      <c r="B107" s="1178"/>
      <c r="X107" s="1179"/>
    </row>
    <row r="108" spans="2:24">
      <c r="B108" s="1178"/>
      <c r="X108" s="1179"/>
    </row>
    <row r="109" spans="2:24">
      <c r="B109" s="1178"/>
      <c r="X109" s="1179"/>
    </row>
    <row r="110" spans="2:24">
      <c r="B110" s="1178"/>
      <c r="X110" s="1179"/>
    </row>
    <row r="111" spans="2:24">
      <c r="B111" s="1178"/>
      <c r="X111" s="1179"/>
    </row>
    <row r="112" spans="2:24">
      <c r="B112" s="1178"/>
      <c r="X112" s="1179"/>
    </row>
    <row r="113" spans="2:24">
      <c r="B113" s="1178"/>
      <c r="X113" s="1179"/>
    </row>
    <row r="114" spans="2:24">
      <c r="B114" s="1178"/>
      <c r="X114" s="1179"/>
    </row>
    <row r="115" spans="2:24">
      <c r="B115" s="1178"/>
      <c r="X115" s="1179"/>
    </row>
    <row r="116" spans="2:24">
      <c r="B116" s="1178"/>
      <c r="X116" s="1179"/>
    </row>
    <row r="117" spans="2:24">
      <c r="B117" s="1178"/>
      <c r="X117" s="1179"/>
    </row>
    <row r="118" spans="2:24">
      <c r="B118" s="1178"/>
      <c r="X118" s="1179"/>
    </row>
    <row r="119" spans="2:24">
      <c r="B119" s="1178"/>
      <c r="X119" s="1179"/>
    </row>
    <row r="120" spans="2:24">
      <c r="B120" s="1178"/>
      <c r="X120" s="1179"/>
    </row>
    <row r="121" spans="2:24">
      <c r="B121" s="1178"/>
      <c r="X121" s="1179"/>
    </row>
    <row r="122" spans="2:24">
      <c r="B122" s="1178"/>
      <c r="X122" s="1179"/>
    </row>
    <row r="123" spans="2:24">
      <c r="B123" s="1178"/>
      <c r="X123" s="1179"/>
    </row>
    <row r="124" spans="2:24">
      <c r="B124" s="1178"/>
      <c r="X124" s="1179"/>
    </row>
    <row r="125" spans="2:24" ht="32.4">
      <c r="B125" s="1178"/>
      <c r="J125" s="264"/>
      <c r="X125" s="1179"/>
    </row>
    <row r="126" spans="2:24" ht="32.4">
      <c r="B126" s="1178"/>
      <c r="J126" s="264"/>
      <c r="X126" s="1179"/>
    </row>
    <row r="127" spans="2:24" ht="18.600000000000001" thickBot="1">
      <c r="B127" s="1180"/>
      <c r="C127" s="1181"/>
      <c r="D127" s="1181"/>
      <c r="E127" s="1181"/>
      <c r="F127" s="1181"/>
      <c r="G127" s="1181"/>
      <c r="H127" s="1181"/>
      <c r="I127" s="1181"/>
      <c r="J127" s="1181"/>
      <c r="K127" s="1181"/>
      <c r="L127" s="1181"/>
      <c r="M127" s="1181"/>
      <c r="N127" s="1181"/>
      <c r="O127" s="1181"/>
      <c r="P127" s="1181"/>
      <c r="Q127" s="1181"/>
      <c r="R127" s="1181"/>
      <c r="S127" s="1181"/>
      <c r="T127" s="1181"/>
      <c r="U127" s="1181"/>
      <c r="V127" s="1181"/>
      <c r="W127" s="1181"/>
      <c r="X127" s="1182"/>
    </row>
  </sheetData>
  <mergeCells count="2">
    <mergeCell ref="I35:P35"/>
    <mergeCell ref="I36:P36"/>
  </mergeCells>
  <printOptions horizontalCentered="1" verticalCentered="1"/>
  <pageMargins left="0.11811023622047245" right="0.11811023622047245" top="0.39370078740157483" bottom="0.19685039370078741" header="0" footer="0"/>
  <pageSetup paperSize="9" scale="28"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0000"/>
  </sheetPr>
  <dimension ref="A1:AG487"/>
  <sheetViews>
    <sheetView showGridLines="0" view="pageBreakPreview" zoomScaleNormal="100" workbookViewId="0">
      <selection activeCell="AM27" sqref="AM27"/>
    </sheetView>
  </sheetViews>
  <sheetFormatPr defaultColWidth="6.765625" defaultRowHeight="12.75" customHeight="1"/>
  <cols>
    <col min="1" max="1" width="1.23046875" style="324" customWidth="1"/>
    <col min="2" max="2" width="3.23046875" style="324" customWidth="1"/>
    <col min="3" max="3" width="2.4609375" style="324" customWidth="1"/>
    <col min="4" max="4" width="2.921875" style="324" customWidth="1"/>
    <col min="5" max="9" width="3.07421875" style="324" customWidth="1"/>
    <col min="10" max="10" width="3" style="324" customWidth="1"/>
    <col min="11" max="11" width="4.4609375" style="324" customWidth="1"/>
    <col min="12" max="16" width="3.07421875" style="324" customWidth="1"/>
    <col min="17" max="17" width="2.69140625" style="324" customWidth="1"/>
    <col min="18" max="18" width="3.07421875" style="324" customWidth="1"/>
    <col min="19" max="21" width="2.69140625" style="324" customWidth="1"/>
    <col min="22" max="22" width="3" style="324" customWidth="1"/>
    <col min="23" max="23" width="3.07421875" style="324" customWidth="1"/>
    <col min="24" max="24" width="1.3828125" style="324" customWidth="1"/>
    <col min="25" max="25" width="2.69140625" style="324" customWidth="1"/>
    <col min="26" max="29" width="3" style="324" customWidth="1"/>
    <col min="30" max="30" width="3.69140625" style="324" customWidth="1"/>
    <col min="31" max="31" width="1.3828125" style="324" customWidth="1"/>
    <col min="32" max="32" width="1.07421875" style="326" customWidth="1"/>
    <col min="33" max="33" width="1.69140625" style="324" hidden="1" customWidth="1"/>
    <col min="34" max="34" width="2.69140625" style="324" customWidth="1"/>
    <col min="35" max="16384" width="6.765625" style="324"/>
  </cols>
  <sheetData>
    <row r="1" spans="1:33" ht="24.75" customHeight="1">
      <c r="A1" s="3329" t="s">
        <v>478</v>
      </c>
      <c r="B1" s="3330"/>
      <c r="C1" s="3330"/>
      <c r="D1" s="3330"/>
      <c r="E1" s="3330"/>
      <c r="F1" s="3330"/>
      <c r="G1" s="3330"/>
      <c r="H1" s="3330"/>
      <c r="I1" s="3330"/>
      <c r="J1" s="3330"/>
      <c r="K1" s="3330"/>
      <c r="L1" s="3330"/>
      <c r="M1" s="3330"/>
      <c r="N1" s="3330"/>
      <c r="O1" s="3330"/>
      <c r="P1" s="3330"/>
      <c r="Q1" s="3330"/>
      <c r="R1" s="3330"/>
      <c r="S1" s="3330"/>
      <c r="T1" s="3330"/>
      <c r="U1" s="3330"/>
      <c r="V1" s="3330"/>
      <c r="W1" s="3330"/>
      <c r="X1" s="3330"/>
      <c r="Y1" s="3330"/>
      <c r="Z1" s="3330"/>
      <c r="AA1" s="3330"/>
      <c r="AB1" s="3330"/>
      <c r="AC1" s="3330"/>
      <c r="AD1" s="3330"/>
      <c r="AE1" s="3331"/>
      <c r="AF1" s="346"/>
      <c r="AG1" s="345"/>
    </row>
    <row r="2" spans="1:33" ht="10.5" customHeight="1">
      <c r="A2" s="790"/>
      <c r="B2" s="332"/>
      <c r="C2" s="332"/>
      <c r="D2" s="332"/>
      <c r="E2" s="332"/>
      <c r="F2" s="332"/>
      <c r="G2" s="332"/>
      <c r="H2" s="332"/>
      <c r="I2" s="332"/>
      <c r="J2" s="332"/>
      <c r="K2" s="332"/>
      <c r="L2" s="332"/>
      <c r="M2" s="332"/>
      <c r="N2" s="332"/>
      <c r="O2" s="332"/>
      <c r="P2" s="332"/>
      <c r="Q2" s="332"/>
      <c r="R2" s="332"/>
      <c r="S2" s="332"/>
      <c r="T2" s="332"/>
      <c r="U2" s="332"/>
      <c r="V2" s="332"/>
      <c r="W2" s="332"/>
      <c r="X2" s="332"/>
      <c r="Y2" s="332"/>
      <c r="Z2" s="332"/>
      <c r="AA2" s="332"/>
      <c r="AB2" s="332"/>
      <c r="AC2" s="332"/>
      <c r="AD2" s="332"/>
      <c r="AE2" s="791"/>
      <c r="AF2" s="332"/>
      <c r="AG2" s="344"/>
    </row>
    <row r="3" spans="1:33" s="332" customFormat="1" ht="11.25" customHeight="1">
      <c r="A3" s="792"/>
      <c r="B3" s="333" t="s">
        <v>939</v>
      </c>
      <c r="AE3" s="791"/>
    </row>
    <row r="4" spans="1:33" s="332" customFormat="1" ht="10.5" customHeight="1" thickBot="1">
      <c r="A4" s="877"/>
      <c r="B4" s="1001"/>
      <c r="C4" s="1002"/>
      <c r="D4" s="1002"/>
      <c r="E4" s="1002"/>
      <c r="F4" s="1002"/>
      <c r="G4" s="1002"/>
      <c r="H4" s="1002"/>
      <c r="I4" s="1002"/>
      <c r="J4" s="1002"/>
      <c r="K4" s="1002"/>
      <c r="L4" s="1002"/>
      <c r="M4" s="878"/>
      <c r="N4" s="878"/>
      <c r="O4" s="878"/>
      <c r="P4" s="878"/>
      <c r="Q4" s="878"/>
      <c r="R4" s="878"/>
      <c r="S4" s="878"/>
      <c r="T4" s="878"/>
      <c r="U4" s="878"/>
      <c r="V4" s="878"/>
      <c r="W4" s="878"/>
      <c r="X4" s="878"/>
      <c r="Y4" s="878"/>
      <c r="Z4" s="878"/>
      <c r="AA4" s="878"/>
      <c r="AB4" s="878"/>
      <c r="AC4" s="878"/>
      <c r="AD4" s="878"/>
      <c r="AE4" s="879"/>
    </row>
    <row r="5" spans="1:33" s="332" customFormat="1" ht="22.5" customHeight="1">
      <c r="A5" s="999"/>
      <c r="B5" s="986" t="s">
        <v>479</v>
      </c>
      <c r="C5" s="1000"/>
      <c r="D5" s="1000"/>
      <c r="E5" s="1000"/>
      <c r="F5" s="1000"/>
      <c r="G5" s="1000"/>
      <c r="H5" s="1000"/>
      <c r="I5" s="1000"/>
      <c r="J5" s="1000"/>
      <c r="K5" s="1000"/>
      <c r="L5" s="1000"/>
      <c r="AE5" s="791"/>
    </row>
    <row r="6" spans="1:33" s="332" customFormat="1" ht="11.25" customHeight="1">
      <c r="A6" s="792"/>
      <c r="B6" s="323"/>
      <c r="AE6" s="791"/>
    </row>
    <row r="7" spans="1:33" s="332" customFormat="1" ht="11.25" customHeight="1">
      <c r="A7" s="792"/>
      <c r="B7" s="325"/>
      <c r="C7" s="334" t="s">
        <v>138</v>
      </c>
      <c r="D7" s="333" t="s">
        <v>940</v>
      </c>
      <c r="E7" s="334"/>
      <c r="L7" s="332" t="s">
        <v>139</v>
      </c>
      <c r="M7" s="343"/>
      <c r="N7" s="343"/>
      <c r="O7" s="343"/>
      <c r="P7" s="343"/>
      <c r="Q7" s="343"/>
      <c r="R7" s="343"/>
      <c r="S7" s="343"/>
      <c r="T7" s="343"/>
      <c r="U7" s="343"/>
      <c r="V7" s="343"/>
      <c r="W7" s="343"/>
      <c r="X7" s="343"/>
      <c r="Y7" s="343"/>
      <c r="Z7" s="343"/>
      <c r="AA7" s="343"/>
      <c r="AB7" s="343"/>
      <c r="AC7" s="343"/>
      <c r="AE7" s="791"/>
    </row>
    <row r="8" spans="1:33" s="332" customFormat="1" ht="11.25" customHeight="1">
      <c r="A8" s="792"/>
      <c r="B8" s="325"/>
      <c r="C8" s="334"/>
      <c r="D8" s="333"/>
      <c r="E8" s="334"/>
      <c r="M8" s="325"/>
      <c r="N8" s="325"/>
      <c r="O8" s="325"/>
      <c r="P8" s="325"/>
      <c r="Q8" s="325"/>
      <c r="R8" s="325"/>
      <c r="S8" s="325"/>
      <c r="T8" s="325"/>
      <c r="U8" s="325"/>
      <c r="V8" s="325"/>
      <c r="W8" s="325"/>
      <c r="X8" s="325"/>
      <c r="Y8" s="325"/>
      <c r="Z8" s="325"/>
      <c r="AA8" s="325"/>
      <c r="AB8" s="325"/>
      <c r="AC8" s="325"/>
      <c r="AE8" s="791"/>
    </row>
    <row r="9" spans="1:33" s="332" customFormat="1" ht="11.25" customHeight="1">
      <c r="A9" s="792"/>
      <c r="B9" s="325"/>
      <c r="C9" s="334" t="s">
        <v>140</v>
      </c>
      <c r="D9" s="333" t="s">
        <v>1241</v>
      </c>
      <c r="E9" s="334"/>
      <c r="L9" s="332" t="s">
        <v>139</v>
      </c>
      <c r="M9" s="343"/>
      <c r="N9" s="343"/>
      <c r="O9" s="343"/>
      <c r="P9" s="343"/>
      <c r="Q9" s="343"/>
      <c r="R9" s="343"/>
      <c r="S9" s="343"/>
      <c r="T9" s="343"/>
      <c r="U9" s="343"/>
      <c r="V9" s="343"/>
      <c r="W9" s="343"/>
      <c r="X9" s="343"/>
      <c r="Y9" s="343"/>
      <c r="Z9" s="343"/>
      <c r="AA9" s="343"/>
      <c r="AB9" s="343"/>
      <c r="AC9" s="343"/>
      <c r="AE9" s="791"/>
    </row>
    <row r="10" spans="1:33" s="332" customFormat="1" ht="11.25" customHeight="1">
      <c r="A10" s="792"/>
      <c r="B10" s="325"/>
      <c r="C10" s="334"/>
      <c r="D10" s="333"/>
      <c r="E10" s="334"/>
      <c r="M10" s="325"/>
      <c r="N10" s="325"/>
      <c r="O10" s="325"/>
      <c r="P10" s="325"/>
      <c r="Q10" s="325"/>
      <c r="R10" s="325"/>
      <c r="S10" s="325"/>
      <c r="T10" s="325"/>
      <c r="U10" s="325"/>
      <c r="V10" s="325"/>
      <c r="W10" s="325"/>
      <c r="X10" s="325"/>
      <c r="Y10" s="325"/>
      <c r="Z10" s="325"/>
      <c r="AA10" s="325"/>
      <c r="AB10" s="325"/>
      <c r="AC10" s="325"/>
      <c r="AE10" s="791"/>
    </row>
    <row r="11" spans="1:33" s="332" customFormat="1" ht="11.25" customHeight="1">
      <c r="A11" s="792"/>
      <c r="B11" s="325"/>
      <c r="C11" s="334" t="s">
        <v>141</v>
      </c>
      <c r="D11" s="333" t="s">
        <v>941</v>
      </c>
      <c r="E11" s="334"/>
      <c r="L11" s="332" t="s">
        <v>139</v>
      </c>
      <c r="M11" s="343"/>
      <c r="N11" s="343"/>
      <c r="O11" s="343"/>
      <c r="P11" s="343"/>
      <c r="Q11" s="343"/>
      <c r="R11" s="343"/>
      <c r="S11" s="343"/>
      <c r="T11" s="343"/>
      <c r="U11" s="343"/>
      <c r="V11" s="343"/>
      <c r="W11" s="343"/>
      <c r="X11" s="343"/>
      <c r="Y11" s="343"/>
      <c r="Z11" s="343"/>
      <c r="AA11" s="343"/>
      <c r="AB11" s="343"/>
      <c r="AC11" s="343"/>
      <c r="AE11" s="791"/>
    </row>
    <row r="12" spans="1:33" s="332" customFormat="1" ht="11.25" customHeight="1">
      <c r="A12" s="792"/>
      <c r="B12" s="325"/>
      <c r="C12" s="334"/>
      <c r="D12" s="333"/>
      <c r="E12" s="334"/>
      <c r="M12" s="325"/>
      <c r="N12" s="325"/>
      <c r="O12" s="325"/>
      <c r="P12" s="325"/>
      <c r="Q12" s="325"/>
      <c r="R12" s="325"/>
      <c r="S12" s="325"/>
      <c r="T12" s="325"/>
      <c r="U12" s="325"/>
      <c r="V12" s="325"/>
      <c r="W12" s="325"/>
      <c r="X12" s="325"/>
      <c r="Y12" s="325"/>
      <c r="Z12" s="325"/>
      <c r="AA12" s="325"/>
      <c r="AB12" s="325"/>
      <c r="AC12" s="325"/>
      <c r="AE12" s="791"/>
    </row>
    <row r="13" spans="1:33" s="332" customFormat="1" ht="11.25" customHeight="1">
      <c r="A13" s="792"/>
      <c r="B13" s="325"/>
      <c r="C13" s="334" t="s">
        <v>142</v>
      </c>
      <c r="D13" s="333" t="s">
        <v>143</v>
      </c>
      <c r="E13" s="334"/>
      <c r="L13" s="332" t="s">
        <v>139</v>
      </c>
      <c r="M13" s="343"/>
      <c r="N13" s="343"/>
      <c r="O13" s="343"/>
      <c r="P13" s="343"/>
      <c r="Q13" s="343"/>
      <c r="R13" s="343"/>
      <c r="S13" s="343"/>
      <c r="T13" s="343"/>
      <c r="U13" s="343"/>
      <c r="V13" s="343"/>
      <c r="W13" s="343"/>
      <c r="X13" s="343"/>
      <c r="Y13" s="343"/>
      <c r="Z13" s="343"/>
      <c r="AA13" s="343"/>
      <c r="AB13" s="343"/>
      <c r="AC13" s="343"/>
      <c r="AE13" s="791"/>
    </row>
    <row r="14" spans="1:33" s="332" customFormat="1" ht="11.25" customHeight="1">
      <c r="A14" s="792"/>
      <c r="B14" s="325"/>
      <c r="D14" s="325"/>
      <c r="M14" s="325"/>
      <c r="N14" s="325"/>
      <c r="O14" s="325"/>
      <c r="P14" s="325"/>
      <c r="Q14" s="325"/>
      <c r="R14" s="325"/>
      <c r="S14" s="325"/>
      <c r="T14" s="325"/>
      <c r="U14" s="325"/>
      <c r="V14" s="325"/>
      <c r="W14" s="325"/>
      <c r="X14" s="325"/>
      <c r="Y14" s="325"/>
      <c r="Z14" s="325"/>
      <c r="AA14" s="325"/>
      <c r="AB14" s="325"/>
      <c r="AC14" s="325"/>
      <c r="AE14" s="791"/>
    </row>
    <row r="15" spans="1:33" s="332" customFormat="1" ht="11.25" customHeight="1">
      <c r="A15" s="792"/>
      <c r="B15" s="325"/>
      <c r="D15" s="325"/>
      <c r="M15" s="876"/>
      <c r="N15" s="876"/>
      <c r="O15" s="876"/>
      <c r="P15" s="876"/>
      <c r="Q15" s="876"/>
      <c r="R15" s="876"/>
      <c r="S15" s="876"/>
      <c r="T15" s="876"/>
      <c r="U15" s="876"/>
      <c r="V15" s="876"/>
      <c r="W15" s="876"/>
      <c r="X15" s="876"/>
      <c r="Y15" s="876"/>
      <c r="Z15" s="876"/>
      <c r="AA15" s="876"/>
      <c r="AB15" s="876"/>
      <c r="AC15" s="876"/>
      <c r="AE15" s="791"/>
    </row>
    <row r="16" spans="1:33" s="332" customFormat="1" ht="11.25" customHeight="1">
      <c r="A16" s="792"/>
      <c r="B16" s="325"/>
      <c r="C16" s="334"/>
      <c r="D16" s="355"/>
      <c r="E16" s="334"/>
      <c r="M16" s="325"/>
      <c r="N16" s="325"/>
      <c r="O16" s="325"/>
      <c r="P16" s="325"/>
      <c r="Q16" s="325"/>
      <c r="R16" s="325"/>
      <c r="S16" s="325"/>
      <c r="T16" s="325"/>
      <c r="U16" s="325"/>
      <c r="V16" s="325"/>
      <c r="W16" s="1004"/>
      <c r="X16" s="325"/>
      <c r="Y16" s="325"/>
      <c r="Z16" s="325"/>
      <c r="AA16" s="325"/>
      <c r="AB16" s="325"/>
      <c r="AC16" s="325"/>
      <c r="AE16" s="791"/>
    </row>
    <row r="17" spans="1:31" s="332" customFormat="1" ht="11.25" customHeight="1">
      <c r="A17" s="792"/>
      <c r="B17" s="325"/>
      <c r="C17" s="334"/>
      <c r="D17" s="333"/>
      <c r="E17" s="334"/>
      <c r="M17" s="343"/>
      <c r="N17" s="343"/>
      <c r="O17" s="343"/>
      <c r="P17" s="343"/>
      <c r="Q17" s="343"/>
      <c r="R17" s="343"/>
      <c r="S17" s="343"/>
      <c r="T17" s="343"/>
      <c r="U17" s="343"/>
      <c r="V17" s="343"/>
      <c r="W17" s="343"/>
      <c r="X17" s="343"/>
      <c r="Y17" s="343"/>
      <c r="Z17" s="343"/>
      <c r="AA17" s="343"/>
      <c r="AB17" s="343"/>
      <c r="AC17" s="343"/>
      <c r="AE17" s="791"/>
    </row>
    <row r="18" spans="1:31" s="332" customFormat="1" ht="11.25" customHeight="1">
      <c r="A18" s="792"/>
      <c r="B18" s="325"/>
      <c r="C18" s="334"/>
      <c r="D18" s="333"/>
      <c r="E18" s="334"/>
      <c r="M18" s="325"/>
      <c r="N18" s="325"/>
      <c r="O18" s="325"/>
      <c r="P18" s="325"/>
      <c r="Q18" s="325"/>
      <c r="R18" s="325"/>
      <c r="S18" s="325"/>
      <c r="T18" s="325"/>
      <c r="U18" s="325"/>
      <c r="V18" s="325"/>
      <c r="W18" s="325"/>
      <c r="X18" s="325"/>
      <c r="Y18" s="325"/>
      <c r="Z18" s="325"/>
      <c r="AA18" s="325"/>
      <c r="AB18" s="325"/>
      <c r="AC18" s="325"/>
      <c r="AE18" s="791"/>
    </row>
    <row r="19" spans="1:31" s="332" customFormat="1" ht="11.25" customHeight="1">
      <c r="A19" s="792"/>
      <c r="B19" s="325"/>
      <c r="C19" s="334"/>
      <c r="D19" s="333"/>
      <c r="E19" s="334"/>
      <c r="M19" s="325"/>
      <c r="N19" s="325"/>
      <c r="O19" s="325"/>
      <c r="P19" s="325"/>
      <c r="Q19" s="325"/>
      <c r="R19" s="325"/>
      <c r="S19" s="325"/>
      <c r="T19" s="325"/>
      <c r="U19" s="325"/>
      <c r="V19" s="325"/>
      <c r="W19" s="325"/>
      <c r="X19" s="325"/>
      <c r="Y19" s="325"/>
      <c r="Z19" s="325"/>
      <c r="AA19" s="325"/>
      <c r="AB19" s="325"/>
      <c r="AC19" s="325"/>
      <c r="AE19" s="791"/>
    </row>
    <row r="20" spans="1:31" s="332" customFormat="1" ht="11.25" customHeight="1" thickBot="1">
      <c r="A20" s="877"/>
      <c r="B20" s="1001"/>
      <c r="C20" s="1002"/>
      <c r="D20" s="1001"/>
      <c r="E20" s="1002"/>
      <c r="F20" s="1002"/>
      <c r="G20" s="1002"/>
      <c r="H20" s="1002"/>
      <c r="I20" s="1002"/>
      <c r="J20" s="1002"/>
      <c r="K20" s="1002"/>
      <c r="L20" s="1002"/>
      <c r="M20" s="1002"/>
      <c r="N20" s="793"/>
      <c r="O20" s="793"/>
      <c r="P20" s="793"/>
      <c r="Q20" s="793"/>
      <c r="R20" s="793"/>
      <c r="S20" s="793"/>
      <c r="T20" s="793"/>
      <c r="U20" s="793"/>
      <c r="V20" s="793"/>
      <c r="W20" s="793"/>
      <c r="X20" s="793"/>
      <c r="Y20" s="793"/>
      <c r="Z20" s="793"/>
      <c r="AA20" s="793"/>
      <c r="AB20" s="793"/>
      <c r="AC20" s="793"/>
      <c r="AD20" s="793"/>
      <c r="AE20" s="797"/>
    </row>
    <row r="21" spans="1:31" s="332" customFormat="1" ht="22.5" customHeight="1">
      <c r="A21" s="1000"/>
      <c r="B21" s="986" t="s">
        <v>480</v>
      </c>
      <c r="C21" s="1000"/>
      <c r="D21" s="1000"/>
      <c r="E21" s="1000"/>
      <c r="F21" s="1000"/>
      <c r="G21" s="1000"/>
      <c r="H21" s="1000"/>
      <c r="I21" s="1000"/>
      <c r="J21" s="1000"/>
      <c r="K21" s="1000"/>
      <c r="L21" s="1000"/>
      <c r="AE21" s="791"/>
    </row>
    <row r="22" spans="1:31" s="332" customFormat="1" ht="11.25" customHeight="1">
      <c r="A22" s="792"/>
      <c r="B22" s="323"/>
      <c r="AE22" s="791"/>
    </row>
    <row r="23" spans="1:31" s="332" customFormat="1" ht="11.25" customHeight="1">
      <c r="A23" s="792"/>
      <c r="B23" s="323"/>
      <c r="C23" s="334"/>
      <c r="D23" s="334"/>
      <c r="E23" s="334"/>
      <c r="F23" s="334"/>
      <c r="G23" s="334"/>
      <c r="H23" s="334"/>
      <c r="I23" s="334"/>
      <c r="J23" s="334"/>
      <c r="K23" s="334"/>
      <c r="L23" s="334"/>
      <c r="M23" s="3332" t="s">
        <v>144</v>
      </c>
      <c r="N23" s="3332"/>
      <c r="O23" s="3332"/>
      <c r="P23" s="3332"/>
      <c r="Q23" s="3332"/>
      <c r="R23" s="3332"/>
      <c r="S23" s="3332"/>
      <c r="T23" s="334"/>
      <c r="U23" s="3332" t="s">
        <v>145</v>
      </c>
      <c r="V23" s="3332"/>
      <c r="W23" s="3332"/>
      <c r="X23" s="333"/>
      <c r="Y23" s="334"/>
      <c r="Z23" s="3332" t="s">
        <v>146</v>
      </c>
      <c r="AA23" s="3332"/>
      <c r="AB23" s="3332"/>
      <c r="AC23" s="3332"/>
      <c r="AE23" s="791"/>
    </row>
    <row r="24" spans="1:31" s="332" customFormat="1" ht="11.25" customHeight="1">
      <c r="A24" s="792"/>
      <c r="B24" s="323"/>
      <c r="C24" s="334"/>
      <c r="D24" s="334"/>
      <c r="E24" s="334"/>
      <c r="F24" s="334"/>
      <c r="G24" s="334"/>
      <c r="H24" s="334"/>
      <c r="I24" s="334"/>
      <c r="J24" s="334"/>
      <c r="K24" s="334"/>
      <c r="L24" s="334"/>
      <c r="M24" s="334"/>
      <c r="N24" s="334"/>
      <c r="O24" s="334"/>
      <c r="P24" s="334"/>
      <c r="Q24" s="334"/>
      <c r="R24" s="334"/>
      <c r="S24" s="334"/>
      <c r="T24" s="334"/>
      <c r="U24" s="334"/>
      <c r="V24" s="334"/>
      <c r="W24" s="334"/>
      <c r="X24" s="334"/>
      <c r="Y24" s="334"/>
      <c r="Z24" s="334"/>
      <c r="AA24" s="334"/>
      <c r="AB24" s="334"/>
      <c r="AC24" s="334"/>
      <c r="AE24" s="791"/>
    </row>
    <row r="25" spans="1:31" s="332" customFormat="1" ht="11.25" customHeight="1">
      <c r="A25" s="792"/>
      <c r="B25" s="325"/>
      <c r="C25" s="334" t="s">
        <v>138</v>
      </c>
      <c r="D25" s="333" t="s">
        <v>147</v>
      </c>
      <c r="E25" s="334"/>
      <c r="F25" s="334"/>
      <c r="G25" s="334"/>
      <c r="H25" s="334"/>
      <c r="I25" s="334"/>
      <c r="J25" s="334"/>
      <c r="K25" s="334"/>
      <c r="L25" s="334" t="s">
        <v>139</v>
      </c>
      <c r="M25" s="335"/>
      <c r="N25" s="335"/>
      <c r="O25" s="335"/>
      <c r="P25" s="335"/>
      <c r="Q25" s="335"/>
      <c r="R25" s="335"/>
      <c r="S25" s="335"/>
      <c r="T25" s="333"/>
      <c r="U25" s="335"/>
      <c r="V25" s="335"/>
      <c r="W25" s="335"/>
      <c r="X25" s="335"/>
      <c r="Y25" s="333"/>
      <c r="Z25" s="335"/>
      <c r="AA25" s="335"/>
      <c r="AB25" s="335"/>
      <c r="AC25" s="335"/>
      <c r="AE25" s="791"/>
    </row>
    <row r="26" spans="1:31" s="332" customFormat="1" ht="11.25" customHeight="1">
      <c r="A26" s="792"/>
      <c r="B26" s="325"/>
      <c r="C26" s="334"/>
      <c r="D26" s="333"/>
      <c r="E26" s="334"/>
      <c r="F26" s="334"/>
      <c r="G26" s="334"/>
      <c r="H26" s="334"/>
      <c r="I26" s="334"/>
      <c r="J26" s="334"/>
      <c r="K26" s="334"/>
      <c r="L26" s="334"/>
      <c r="M26" s="333"/>
      <c r="N26" s="333"/>
      <c r="O26" s="333"/>
      <c r="P26" s="333"/>
      <c r="Q26" s="333"/>
      <c r="R26" s="333"/>
      <c r="S26" s="333"/>
      <c r="T26" s="333"/>
      <c r="U26" s="333"/>
      <c r="V26" s="333"/>
      <c r="W26" s="333"/>
      <c r="X26" s="333"/>
      <c r="Y26" s="333"/>
      <c r="Z26" s="333"/>
      <c r="AA26" s="333"/>
      <c r="AB26" s="333"/>
      <c r="AC26" s="333"/>
      <c r="AE26" s="791"/>
    </row>
    <row r="27" spans="1:31" s="332" customFormat="1" ht="11.25" customHeight="1">
      <c r="A27" s="792"/>
      <c r="B27" s="325"/>
      <c r="C27" s="334" t="s">
        <v>140</v>
      </c>
      <c r="D27" s="333" t="s">
        <v>481</v>
      </c>
      <c r="E27" s="334"/>
      <c r="F27" s="334"/>
      <c r="G27" s="334"/>
      <c r="H27" s="334"/>
      <c r="I27" s="334"/>
      <c r="J27" s="334"/>
      <c r="K27" s="334"/>
      <c r="L27" s="334" t="s">
        <v>139</v>
      </c>
      <c r="M27" s="335"/>
      <c r="N27" s="335"/>
      <c r="O27" s="335"/>
      <c r="P27" s="335"/>
      <c r="Q27" s="335"/>
      <c r="R27" s="335"/>
      <c r="S27" s="335"/>
      <c r="T27" s="333"/>
      <c r="U27" s="335"/>
      <c r="V27" s="335"/>
      <c r="W27" s="335"/>
      <c r="X27" s="335"/>
      <c r="Y27" s="333"/>
      <c r="Z27" s="335"/>
      <c r="AA27" s="335"/>
      <c r="AB27" s="335"/>
      <c r="AC27" s="335"/>
      <c r="AE27" s="791"/>
    </row>
    <row r="28" spans="1:31" s="332" customFormat="1" ht="11.25" customHeight="1">
      <c r="A28" s="792"/>
      <c r="B28" s="325"/>
      <c r="C28" s="334"/>
      <c r="D28" s="333"/>
      <c r="E28" s="334"/>
      <c r="F28" s="334"/>
      <c r="G28" s="334"/>
      <c r="H28" s="334"/>
      <c r="I28" s="334"/>
      <c r="J28" s="334"/>
      <c r="K28" s="334"/>
      <c r="L28" s="334"/>
      <c r="M28" s="333"/>
      <c r="N28" s="333"/>
      <c r="O28" s="333"/>
      <c r="P28" s="333"/>
      <c r="Q28" s="333"/>
      <c r="R28" s="333"/>
      <c r="S28" s="333"/>
      <c r="T28" s="333"/>
      <c r="U28" s="333"/>
      <c r="V28" s="333"/>
      <c r="W28" s="333"/>
      <c r="X28" s="333"/>
      <c r="Y28" s="333"/>
      <c r="Z28" s="333"/>
      <c r="AA28" s="333"/>
      <c r="AB28" s="333"/>
      <c r="AC28" s="333"/>
      <c r="AE28" s="791"/>
    </row>
    <row r="29" spans="1:31" s="332" customFormat="1" ht="11.25" customHeight="1">
      <c r="A29" s="792"/>
      <c r="B29" s="325"/>
      <c r="C29" s="334" t="s">
        <v>141</v>
      </c>
      <c r="D29" s="333" t="s">
        <v>148</v>
      </c>
      <c r="E29" s="334"/>
      <c r="F29" s="334"/>
      <c r="G29" s="334"/>
      <c r="H29" s="334"/>
      <c r="I29" s="334"/>
      <c r="J29" s="334"/>
      <c r="K29" s="334"/>
      <c r="L29" s="334" t="s">
        <v>139</v>
      </c>
      <c r="M29" s="335"/>
      <c r="N29" s="335"/>
      <c r="O29" s="335"/>
      <c r="P29" s="335"/>
      <c r="Q29" s="335"/>
      <c r="R29" s="335"/>
      <c r="S29" s="335"/>
      <c r="T29" s="333"/>
      <c r="U29" s="335"/>
      <c r="V29" s="335"/>
      <c r="W29" s="335"/>
      <c r="X29" s="335"/>
      <c r="Y29" s="333"/>
      <c r="Z29" s="335"/>
      <c r="AA29" s="335"/>
      <c r="AB29" s="335"/>
      <c r="AC29" s="335"/>
      <c r="AE29" s="791"/>
    </row>
    <row r="30" spans="1:31" s="332" customFormat="1" ht="11.25" customHeight="1">
      <c r="A30" s="792"/>
      <c r="B30" s="325"/>
      <c r="C30" s="334"/>
      <c r="D30" s="333"/>
      <c r="E30" s="334"/>
      <c r="F30" s="334"/>
      <c r="G30" s="334"/>
      <c r="H30" s="334"/>
      <c r="I30" s="334"/>
      <c r="J30" s="334"/>
      <c r="K30" s="334"/>
      <c r="L30" s="334"/>
      <c r="M30" s="333"/>
      <c r="N30" s="333"/>
      <c r="O30" s="333"/>
      <c r="P30" s="333"/>
      <c r="Q30" s="333"/>
      <c r="R30" s="333"/>
      <c r="S30" s="333"/>
      <c r="T30" s="333"/>
      <c r="U30" s="333"/>
      <c r="V30" s="333"/>
      <c r="W30" s="333"/>
      <c r="X30" s="333"/>
      <c r="Y30" s="333"/>
      <c r="Z30" s="333"/>
      <c r="AA30" s="333"/>
      <c r="AB30" s="333"/>
      <c r="AC30" s="333"/>
      <c r="AE30" s="791"/>
    </row>
    <row r="31" spans="1:31" s="332" customFormat="1" ht="11.25" customHeight="1">
      <c r="A31" s="792"/>
      <c r="B31" s="325"/>
      <c r="C31" s="334" t="s">
        <v>142</v>
      </c>
      <c r="D31" s="333" t="s">
        <v>149</v>
      </c>
      <c r="E31" s="334"/>
      <c r="F31" s="334"/>
      <c r="G31" s="334"/>
      <c r="H31" s="334"/>
      <c r="I31" s="334"/>
      <c r="J31" s="334"/>
      <c r="K31" s="334"/>
      <c r="L31" s="334" t="s">
        <v>139</v>
      </c>
      <c r="M31" s="335"/>
      <c r="N31" s="335"/>
      <c r="O31" s="335"/>
      <c r="P31" s="335"/>
      <c r="Q31" s="335"/>
      <c r="R31" s="335"/>
      <c r="S31" s="335"/>
      <c r="T31" s="333"/>
      <c r="U31" s="335"/>
      <c r="V31" s="335"/>
      <c r="W31" s="335"/>
      <c r="X31" s="335"/>
      <c r="Y31" s="333"/>
      <c r="Z31" s="335"/>
      <c r="AA31" s="335"/>
      <c r="AB31" s="335"/>
      <c r="AC31" s="335"/>
      <c r="AE31" s="791"/>
    </row>
    <row r="32" spans="1:31" s="332" customFormat="1" ht="11.25" customHeight="1">
      <c r="A32" s="792"/>
      <c r="B32" s="325"/>
      <c r="C32" s="334"/>
      <c r="D32" s="333"/>
      <c r="E32" s="334"/>
      <c r="F32" s="334"/>
      <c r="G32" s="334"/>
      <c r="H32" s="334"/>
      <c r="I32" s="334"/>
      <c r="J32" s="334"/>
      <c r="K32" s="334"/>
      <c r="L32" s="334"/>
      <c r="M32" s="333"/>
      <c r="N32" s="333"/>
      <c r="O32" s="333"/>
      <c r="P32" s="333"/>
      <c r="Q32" s="333"/>
      <c r="R32" s="333"/>
      <c r="S32" s="333"/>
      <c r="T32" s="333"/>
      <c r="U32" s="333"/>
      <c r="V32" s="333"/>
      <c r="W32" s="333"/>
      <c r="X32" s="333"/>
      <c r="Y32" s="333"/>
      <c r="Z32" s="333"/>
      <c r="AA32" s="333"/>
      <c r="AB32" s="333"/>
      <c r="AC32" s="333"/>
      <c r="AE32" s="791"/>
    </row>
    <row r="33" spans="1:31" s="332" customFormat="1" ht="11.25" customHeight="1">
      <c r="A33" s="792"/>
      <c r="B33" s="325"/>
      <c r="C33" s="334" t="s">
        <v>482</v>
      </c>
      <c r="D33" s="333" t="s">
        <v>151</v>
      </c>
      <c r="E33" s="334"/>
      <c r="F33" s="334"/>
      <c r="G33" s="334"/>
      <c r="H33" s="334"/>
      <c r="I33" s="334"/>
      <c r="J33" s="334"/>
      <c r="K33" s="334"/>
      <c r="L33" s="333" t="s">
        <v>139</v>
      </c>
      <c r="M33" s="335"/>
      <c r="N33" s="335"/>
      <c r="O33" s="335"/>
      <c r="P33" s="335"/>
      <c r="Q33" s="335"/>
      <c r="R33" s="335"/>
      <c r="S33" s="335"/>
      <c r="T33" s="333"/>
      <c r="U33" s="335"/>
      <c r="V33" s="335"/>
      <c r="W33" s="335"/>
      <c r="X33" s="335"/>
      <c r="Y33" s="333"/>
      <c r="Z33" s="335"/>
      <c r="AA33" s="335"/>
      <c r="AB33" s="335"/>
      <c r="AC33" s="335"/>
      <c r="AE33" s="791"/>
    </row>
    <row r="34" spans="1:31" s="332" customFormat="1" ht="11.25" customHeight="1">
      <c r="A34" s="792"/>
      <c r="B34" s="325"/>
      <c r="C34" s="334"/>
      <c r="D34" s="333"/>
      <c r="E34" s="334"/>
      <c r="F34" s="334"/>
      <c r="G34" s="334"/>
      <c r="H34" s="334"/>
      <c r="I34" s="334"/>
      <c r="J34" s="334"/>
      <c r="K34" s="334"/>
      <c r="L34" s="334"/>
      <c r="M34" s="333"/>
      <c r="N34" s="333"/>
      <c r="O34" s="333"/>
      <c r="P34" s="333"/>
      <c r="Q34" s="333"/>
      <c r="R34" s="333"/>
      <c r="S34" s="333"/>
      <c r="T34" s="333"/>
      <c r="U34" s="333"/>
      <c r="V34" s="333"/>
      <c r="W34" s="333"/>
      <c r="X34" s="333"/>
      <c r="Y34" s="333"/>
      <c r="Z34" s="333"/>
      <c r="AA34" s="333"/>
      <c r="AB34" s="333"/>
      <c r="AC34" s="333"/>
      <c r="AE34" s="791"/>
    </row>
    <row r="35" spans="1:31" s="332" customFormat="1" ht="11.25" customHeight="1">
      <c r="A35" s="792"/>
      <c r="B35" s="325"/>
      <c r="C35" s="334"/>
      <c r="D35" s="333"/>
      <c r="E35" s="334"/>
      <c r="F35" s="334"/>
      <c r="G35" s="334"/>
      <c r="H35" s="334"/>
      <c r="I35" s="334"/>
      <c r="J35" s="334"/>
      <c r="K35" s="334"/>
      <c r="L35" s="334"/>
      <c r="M35" s="333"/>
      <c r="N35" s="333"/>
      <c r="O35" s="333"/>
      <c r="P35" s="333"/>
      <c r="Q35" s="333"/>
      <c r="R35" s="333"/>
      <c r="S35" s="333"/>
      <c r="T35" s="333"/>
      <c r="U35" s="333"/>
      <c r="V35" s="333"/>
      <c r="W35" s="333"/>
      <c r="X35" s="333"/>
      <c r="Y35" s="333"/>
      <c r="Z35" s="333"/>
      <c r="AA35" s="333"/>
      <c r="AB35" s="333"/>
      <c r="AC35" s="333"/>
      <c r="AE35" s="791"/>
    </row>
    <row r="36" spans="1:31" s="332" customFormat="1" ht="11.25" customHeight="1" thickBot="1">
      <c r="A36" s="877"/>
      <c r="B36" s="1001"/>
      <c r="C36" s="1002"/>
      <c r="D36" s="1001"/>
      <c r="E36" s="1002"/>
      <c r="F36" s="1002"/>
      <c r="G36" s="1002"/>
      <c r="H36" s="1002"/>
      <c r="I36" s="1002"/>
      <c r="J36" s="1002"/>
      <c r="K36" s="1002"/>
      <c r="L36" s="1002"/>
      <c r="M36" s="1002"/>
      <c r="N36" s="793"/>
      <c r="O36" s="793"/>
      <c r="P36" s="793"/>
      <c r="Q36" s="793"/>
      <c r="R36" s="793"/>
      <c r="S36" s="793"/>
      <c r="T36" s="793"/>
      <c r="U36" s="793"/>
      <c r="V36" s="793"/>
      <c r="W36" s="793"/>
      <c r="X36" s="793"/>
      <c r="Y36" s="793"/>
      <c r="Z36" s="793"/>
      <c r="AA36" s="793"/>
      <c r="AB36" s="793"/>
      <c r="AC36" s="793"/>
      <c r="AD36" s="793"/>
      <c r="AE36" s="797"/>
    </row>
    <row r="37" spans="1:31" s="332" customFormat="1" ht="22.5" customHeight="1">
      <c r="A37" s="1000"/>
      <c r="B37" s="986" t="s">
        <v>483</v>
      </c>
      <c r="C37" s="1000"/>
      <c r="D37" s="1000"/>
      <c r="E37" s="1000"/>
      <c r="F37" s="1000"/>
      <c r="G37" s="1000"/>
      <c r="H37" s="1000"/>
      <c r="I37" s="1000"/>
      <c r="J37" s="1000"/>
      <c r="K37" s="1000"/>
      <c r="L37" s="1000"/>
      <c r="AE37" s="791"/>
    </row>
    <row r="38" spans="1:31" s="332" customFormat="1" ht="11.25" customHeight="1">
      <c r="A38" s="792"/>
      <c r="B38" s="323"/>
      <c r="AE38" s="791"/>
    </row>
    <row r="39" spans="1:31" s="332" customFormat="1" ht="11.25" customHeight="1">
      <c r="A39" s="792"/>
      <c r="B39" s="323"/>
      <c r="C39" s="334"/>
      <c r="D39" s="334"/>
      <c r="E39" s="334"/>
      <c r="F39" s="334"/>
      <c r="G39" s="334"/>
      <c r="H39" s="334"/>
      <c r="I39" s="334"/>
      <c r="J39" s="334"/>
      <c r="K39" s="334"/>
      <c r="L39" s="334"/>
      <c r="M39" s="3332" t="s">
        <v>144</v>
      </c>
      <c r="N39" s="3332"/>
      <c r="O39" s="3332"/>
      <c r="P39" s="3332"/>
      <c r="Q39" s="3332"/>
      <c r="R39" s="3332"/>
      <c r="S39" s="3332"/>
      <c r="T39" s="334"/>
      <c r="U39" s="3332" t="s">
        <v>145</v>
      </c>
      <c r="V39" s="3332"/>
      <c r="W39" s="3332"/>
      <c r="X39" s="3332"/>
      <c r="Y39" s="334"/>
      <c r="Z39" s="3332" t="s">
        <v>146</v>
      </c>
      <c r="AA39" s="3332"/>
      <c r="AB39" s="3332"/>
      <c r="AC39" s="3332"/>
      <c r="AE39" s="791"/>
    </row>
    <row r="40" spans="1:31" s="332" customFormat="1" ht="11.25" customHeight="1">
      <c r="A40" s="792"/>
      <c r="B40" s="323"/>
      <c r="C40" s="334"/>
      <c r="D40" s="334"/>
      <c r="E40" s="334"/>
      <c r="F40" s="334"/>
      <c r="G40" s="334"/>
      <c r="H40" s="334"/>
      <c r="I40" s="334"/>
      <c r="J40" s="334"/>
      <c r="K40" s="334"/>
      <c r="L40" s="334"/>
      <c r="M40" s="334"/>
      <c r="N40" s="334"/>
      <c r="O40" s="334"/>
      <c r="P40" s="334"/>
      <c r="Q40" s="334"/>
      <c r="R40" s="334"/>
      <c r="S40" s="334"/>
      <c r="T40" s="334"/>
      <c r="U40" s="334"/>
      <c r="V40" s="334"/>
      <c r="W40" s="334"/>
      <c r="X40" s="334"/>
      <c r="Y40" s="334"/>
      <c r="Z40" s="334"/>
      <c r="AA40" s="334"/>
      <c r="AB40" s="334"/>
      <c r="AC40" s="334"/>
      <c r="AE40" s="791"/>
    </row>
    <row r="41" spans="1:31" s="332" customFormat="1" ht="11.25" customHeight="1">
      <c r="A41" s="792"/>
      <c r="B41" s="325"/>
      <c r="C41" s="334" t="s">
        <v>138</v>
      </c>
      <c r="D41" s="3335"/>
      <c r="E41" s="3337" t="s">
        <v>484</v>
      </c>
      <c r="F41" s="2585"/>
      <c r="G41" s="334"/>
      <c r="H41" s="3335"/>
      <c r="I41" s="3338" t="s">
        <v>485</v>
      </c>
      <c r="J41" s="3339"/>
      <c r="K41" s="3339"/>
      <c r="L41" s="342" t="s">
        <v>139</v>
      </c>
      <c r="AE41" s="791"/>
    </row>
    <row r="42" spans="1:31" s="332" customFormat="1" ht="11.25" customHeight="1">
      <c r="A42" s="792"/>
      <c r="B42" s="325"/>
      <c r="C42" s="334"/>
      <c r="D42" s="3336"/>
      <c r="E42" s="3337"/>
      <c r="F42" s="2585"/>
      <c r="G42" s="334"/>
      <c r="H42" s="3336"/>
      <c r="I42" s="3338"/>
      <c r="J42" s="3339"/>
      <c r="K42" s="3339"/>
      <c r="L42" s="341"/>
      <c r="M42" s="335"/>
      <c r="N42" s="335"/>
      <c r="O42" s="340"/>
      <c r="P42" s="340"/>
      <c r="Q42" s="340"/>
      <c r="R42" s="340"/>
      <c r="S42" s="340"/>
      <c r="T42" s="334"/>
      <c r="U42" s="340"/>
      <c r="V42" s="340"/>
      <c r="W42" s="340"/>
      <c r="X42" s="340"/>
      <c r="Y42" s="334"/>
      <c r="Z42" s="340"/>
      <c r="AA42" s="340"/>
      <c r="AB42" s="340"/>
      <c r="AC42" s="340"/>
      <c r="AE42" s="791"/>
    </row>
    <row r="43" spans="1:31" s="332" customFormat="1" ht="11.25" customHeight="1">
      <c r="A43" s="792"/>
      <c r="B43" s="325"/>
      <c r="C43" s="334"/>
      <c r="D43" s="333"/>
      <c r="E43" s="334"/>
      <c r="F43" s="334"/>
      <c r="G43" s="334"/>
      <c r="H43" s="334"/>
      <c r="I43" s="334"/>
      <c r="J43" s="334"/>
      <c r="K43" s="334"/>
      <c r="L43" s="334"/>
      <c r="M43" s="334"/>
      <c r="N43" s="334"/>
      <c r="O43" s="334"/>
      <c r="P43" s="334"/>
      <c r="Q43" s="334"/>
      <c r="R43" s="334"/>
      <c r="S43" s="334"/>
      <c r="T43" s="334"/>
      <c r="U43" s="334"/>
      <c r="V43" s="334"/>
      <c r="W43" s="334"/>
      <c r="X43" s="334"/>
      <c r="Y43" s="334"/>
      <c r="Z43" s="334"/>
      <c r="AA43" s="334"/>
      <c r="AB43" s="334"/>
      <c r="AC43" s="334"/>
      <c r="AE43" s="791"/>
    </row>
    <row r="44" spans="1:31" s="332" customFormat="1" ht="11.25" customHeight="1">
      <c r="A44" s="792"/>
      <c r="B44" s="325"/>
      <c r="C44" s="334" t="s">
        <v>140</v>
      </c>
      <c r="D44" s="333" t="s">
        <v>486</v>
      </c>
      <c r="E44" s="334"/>
      <c r="F44" s="334"/>
      <c r="G44" s="334"/>
      <c r="H44" s="334"/>
      <c r="I44" s="334"/>
      <c r="J44" s="334"/>
      <c r="K44" s="334"/>
      <c r="L44" s="334" t="s">
        <v>139</v>
      </c>
      <c r="M44" s="335"/>
      <c r="N44" s="335"/>
      <c r="O44" s="335"/>
      <c r="P44" s="335"/>
      <c r="Q44" s="335"/>
      <c r="R44" s="335"/>
      <c r="S44" s="335"/>
      <c r="T44" s="335"/>
      <c r="U44" s="335"/>
      <c r="V44" s="335"/>
      <c r="W44" s="335"/>
      <c r="X44" s="335"/>
      <c r="Y44" s="335"/>
      <c r="Z44" s="335"/>
      <c r="AA44" s="335"/>
      <c r="AB44" s="340"/>
      <c r="AC44" s="340"/>
      <c r="AE44" s="791"/>
    </row>
    <row r="45" spans="1:31" s="332" customFormat="1" ht="22.5" customHeight="1">
      <c r="A45" s="792"/>
      <c r="B45" s="325"/>
      <c r="C45" s="334"/>
      <c r="D45" s="333"/>
      <c r="E45" s="334"/>
      <c r="F45" s="334"/>
      <c r="G45" s="334"/>
      <c r="H45" s="334"/>
      <c r="I45" s="334"/>
      <c r="J45" s="334"/>
      <c r="K45" s="334"/>
      <c r="L45" s="334"/>
      <c r="M45" s="339"/>
      <c r="N45" s="339"/>
      <c r="O45" s="339"/>
      <c r="P45" s="339"/>
      <c r="Q45" s="339"/>
      <c r="R45" s="339"/>
      <c r="S45" s="339"/>
      <c r="T45" s="339"/>
      <c r="U45" s="339"/>
      <c r="V45" s="339"/>
      <c r="W45" s="339"/>
      <c r="X45" s="339"/>
      <c r="Y45" s="339"/>
      <c r="Z45" s="339"/>
      <c r="AA45" s="339"/>
      <c r="AB45" s="338"/>
      <c r="AC45" s="338"/>
      <c r="AE45" s="791"/>
    </row>
    <row r="46" spans="1:31" s="332" customFormat="1" ht="22.5" customHeight="1">
      <c r="A46" s="792"/>
      <c r="B46" s="325"/>
      <c r="C46" s="334"/>
      <c r="D46" s="333"/>
      <c r="E46" s="334"/>
      <c r="F46" s="334"/>
      <c r="G46" s="334"/>
      <c r="H46" s="334"/>
      <c r="I46" s="334"/>
      <c r="J46" s="334"/>
      <c r="K46" s="334"/>
      <c r="L46" s="334"/>
      <c r="M46" s="339"/>
      <c r="N46" s="339"/>
      <c r="O46" s="339"/>
      <c r="P46" s="339"/>
      <c r="Q46" s="339"/>
      <c r="R46" s="339"/>
      <c r="S46" s="339"/>
      <c r="T46" s="339"/>
      <c r="U46" s="339"/>
      <c r="V46" s="339"/>
      <c r="W46" s="339"/>
      <c r="X46" s="339"/>
      <c r="Y46" s="339"/>
      <c r="Z46" s="339"/>
      <c r="AA46" s="339"/>
      <c r="AB46" s="338"/>
      <c r="AC46" s="338"/>
      <c r="AE46" s="791"/>
    </row>
    <row r="47" spans="1:31" s="332" customFormat="1" ht="22.5" customHeight="1">
      <c r="A47" s="792"/>
      <c r="B47" s="325"/>
      <c r="D47" s="325"/>
      <c r="M47" s="337"/>
      <c r="N47" s="337"/>
      <c r="O47" s="337"/>
      <c r="P47" s="337"/>
      <c r="Q47" s="337"/>
      <c r="R47" s="337"/>
      <c r="S47" s="337"/>
      <c r="T47" s="337"/>
      <c r="U47" s="337"/>
      <c r="V47" s="337"/>
      <c r="W47" s="337"/>
      <c r="X47" s="337"/>
      <c r="Y47" s="337"/>
      <c r="Z47" s="337"/>
      <c r="AA47" s="337"/>
      <c r="AB47" s="336"/>
      <c r="AC47" s="336"/>
      <c r="AE47" s="791"/>
    </row>
    <row r="48" spans="1:31" s="332" customFormat="1" ht="22.5" customHeight="1">
      <c r="A48" s="792"/>
      <c r="B48" s="325"/>
      <c r="D48" s="325"/>
      <c r="M48" s="337"/>
      <c r="N48" s="337"/>
      <c r="O48" s="337"/>
      <c r="P48" s="337"/>
      <c r="Q48" s="337"/>
      <c r="R48" s="337"/>
      <c r="S48" s="337"/>
      <c r="T48" s="337"/>
      <c r="U48" s="337"/>
      <c r="V48" s="337"/>
      <c r="W48" s="337"/>
      <c r="X48" s="337"/>
      <c r="Y48" s="337"/>
      <c r="Z48" s="337"/>
      <c r="AA48" s="337"/>
      <c r="AB48" s="336"/>
      <c r="AC48" s="336"/>
      <c r="AE48" s="791"/>
    </row>
    <row r="49" spans="1:31" s="332" customFormat="1" ht="11.25" customHeight="1">
      <c r="A49" s="792"/>
      <c r="B49" s="325"/>
      <c r="D49" s="325"/>
      <c r="AE49" s="791"/>
    </row>
    <row r="50" spans="1:31" s="332" customFormat="1" ht="11.25" customHeight="1">
      <c r="A50" s="792"/>
      <c r="B50" s="325"/>
      <c r="D50" s="325"/>
      <c r="AE50" s="791"/>
    </row>
    <row r="51" spans="1:31" s="332" customFormat="1" ht="11.25" customHeight="1" thickBot="1">
      <c r="A51" s="877"/>
      <c r="B51" s="1001"/>
      <c r="C51" s="1002"/>
      <c r="D51" s="1001"/>
      <c r="E51" s="1002"/>
      <c r="F51" s="1002"/>
      <c r="G51" s="1002"/>
      <c r="H51" s="1002"/>
      <c r="I51" s="1002"/>
      <c r="J51" s="1002"/>
      <c r="K51" s="1002"/>
      <c r="L51" s="1002"/>
      <c r="M51" s="793"/>
      <c r="N51" s="793"/>
      <c r="O51" s="793"/>
      <c r="P51" s="793"/>
      <c r="Q51" s="793"/>
      <c r="R51" s="793"/>
      <c r="S51" s="793"/>
      <c r="T51" s="793"/>
      <c r="U51" s="793"/>
      <c r="V51" s="793"/>
      <c r="W51" s="793"/>
      <c r="X51" s="793"/>
      <c r="Y51" s="793"/>
      <c r="Z51" s="793"/>
      <c r="AA51" s="793"/>
      <c r="AB51" s="793"/>
      <c r="AC51" s="793"/>
      <c r="AD51" s="793"/>
      <c r="AE51" s="797"/>
    </row>
    <row r="52" spans="1:31" s="332" customFormat="1" ht="22.5" customHeight="1">
      <c r="A52" s="1000"/>
      <c r="B52" s="1003" t="s">
        <v>487</v>
      </c>
      <c r="C52" s="1000"/>
      <c r="D52" s="1000"/>
      <c r="E52" s="1000"/>
      <c r="F52" s="1000"/>
      <c r="G52" s="1000"/>
      <c r="H52" s="1000"/>
      <c r="I52" s="1000"/>
      <c r="J52" s="1000"/>
      <c r="K52" s="1000"/>
      <c r="L52" s="1000"/>
      <c r="AE52" s="791"/>
    </row>
    <row r="53" spans="1:31" s="332" customFormat="1" ht="11.25" customHeight="1">
      <c r="A53" s="792"/>
      <c r="B53" s="323"/>
      <c r="C53" s="334"/>
      <c r="D53" s="334"/>
      <c r="E53" s="334"/>
      <c r="F53" s="334"/>
      <c r="G53" s="334"/>
      <c r="H53" s="334"/>
      <c r="I53" s="334"/>
      <c r="J53" s="334"/>
      <c r="K53" s="334"/>
      <c r="L53" s="334"/>
      <c r="M53" s="334"/>
      <c r="N53" s="334"/>
      <c r="O53" s="334"/>
      <c r="P53" s="334"/>
      <c r="Q53" s="334"/>
      <c r="R53" s="334"/>
      <c r="S53" s="334"/>
      <c r="T53" s="334"/>
      <c r="U53" s="334"/>
      <c r="V53" s="334"/>
      <c r="W53" s="334"/>
      <c r="X53" s="334"/>
      <c r="Y53" s="334"/>
      <c r="Z53" s="334"/>
      <c r="AA53" s="334"/>
      <c r="AB53" s="334"/>
      <c r="AC53" s="334"/>
      <c r="AE53" s="791"/>
    </row>
    <row r="54" spans="1:31" s="332" customFormat="1" ht="11.25" customHeight="1">
      <c r="A54" s="792"/>
      <c r="B54" s="323"/>
      <c r="C54" s="334"/>
      <c r="D54" s="334"/>
      <c r="E54" s="334"/>
      <c r="F54" s="334"/>
      <c r="G54" s="334"/>
      <c r="H54" s="334"/>
      <c r="I54" s="334"/>
      <c r="J54" s="334"/>
      <c r="K54" s="334"/>
      <c r="L54" s="334"/>
      <c r="M54" s="3332" t="s">
        <v>144</v>
      </c>
      <c r="N54" s="3332"/>
      <c r="O54" s="3332"/>
      <c r="P54" s="3332"/>
      <c r="Q54" s="3332"/>
      <c r="R54" s="3332"/>
      <c r="S54" s="3332"/>
      <c r="U54" s="3332" t="s">
        <v>145</v>
      </c>
      <c r="V54" s="3332"/>
      <c r="W54" s="3332"/>
      <c r="X54" s="3332"/>
      <c r="Z54" s="3332" t="s">
        <v>146</v>
      </c>
      <c r="AA54" s="3332"/>
      <c r="AB54" s="3332"/>
      <c r="AC54" s="3332"/>
      <c r="AE54" s="791"/>
    </row>
    <row r="55" spans="1:31" s="332" customFormat="1" ht="11.25" customHeight="1">
      <c r="A55" s="792"/>
      <c r="B55" s="323"/>
      <c r="C55" s="334"/>
      <c r="D55" s="334"/>
      <c r="E55" s="334"/>
      <c r="F55" s="334"/>
      <c r="G55" s="334"/>
      <c r="H55" s="334"/>
      <c r="I55" s="334"/>
      <c r="J55" s="334"/>
      <c r="K55" s="334"/>
      <c r="L55" s="334"/>
      <c r="M55" s="334"/>
      <c r="N55" s="334"/>
      <c r="O55" s="334"/>
      <c r="P55" s="334"/>
      <c r="Q55" s="334"/>
      <c r="R55" s="334"/>
      <c r="S55" s="334"/>
      <c r="T55" s="334"/>
      <c r="U55" s="334"/>
      <c r="V55" s="334"/>
      <c r="W55" s="334"/>
      <c r="X55" s="334"/>
      <c r="Y55" s="334"/>
      <c r="Z55" s="334"/>
      <c r="AA55" s="334"/>
      <c r="AB55" s="334"/>
      <c r="AC55" s="334"/>
      <c r="AE55" s="791"/>
    </row>
    <row r="56" spans="1:31" s="332" customFormat="1" ht="11.25" customHeight="1">
      <c r="A56" s="792"/>
      <c r="B56" s="325"/>
      <c r="C56" s="334" t="s">
        <v>138</v>
      </c>
      <c r="D56" s="333" t="s">
        <v>152</v>
      </c>
      <c r="E56" s="334"/>
      <c r="F56" s="334"/>
      <c r="G56" s="334"/>
      <c r="H56" s="334"/>
      <c r="I56" s="334"/>
      <c r="J56" s="334"/>
      <c r="K56" s="334"/>
      <c r="L56" s="334" t="s">
        <v>139</v>
      </c>
      <c r="M56" s="335"/>
      <c r="N56" s="335"/>
      <c r="O56" s="335"/>
      <c r="P56" s="335"/>
      <c r="Q56" s="335"/>
      <c r="R56" s="335"/>
      <c r="S56" s="335"/>
      <c r="T56" s="333"/>
      <c r="U56" s="335"/>
      <c r="V56" s="335"/>
      <c r="W56" s="335"/>
      <c r="X56" s="335"/>
      <c r="Y56" s="333"/>
      <c r="Z56" s="335"/>
      <c r="AA56" s="335"/>
      <c r="AB56" s="335"/>
      <c r="AC56" s="335"/>
      <c r="AE56" s="791"/>
    </row>
    <row r="57" spans="1:31" s="332" customFormat="1" ht="11.25" customHeight="1">
      <c r="A57" s="792"/>
      <c r="B57" s="325"/>
      <c r="C57" s="334"/>
      <c r="D57" s="333"/>
      <c r="E57" s="334"/>
      <c r="F57" s="334"/>
      <c r="G57" s="334"/>
      <c r="H57" s="334"/>
      <c r="I57" s="334"/>
      <c r="J57" s="334"/>
      <c r="K57" s="334"/>
      <c r="L57" s="334"/>
      <c r="M57" s="333"/>
      <c r="N57" s="333"/>
      <c r="O57" s="333"/>
      <c r="P57" s="333"/>
      <c r="Q57" s="333"/>
      <c r="R57" s="333"/>
      <c r="S57" s="333"/>
      <c r="T57" s="333"/>
      <c r="U57" s="333"/>
      <c r="V57" s="333"/>
      <c r="W57" s="333"/>
      <c r="X57" s="333"/>
      <c r="Y57" s="333"/>
      <c r="Z57" s="333"/>
      <c r="AA57" s="333"/>
      <c r="AB57" s="333"/>
      <c r="AC57" s="333"/>
      <c r="AE57" s="791"/>
    </row>
    <row r="58" spans="1:31" s="332" customFormat="1" ht="11.25" customHeight="1">
      <c r="A58" s="792"/>
      <c r="B58" s="325"/>
      <c r="C58" s="334" t="s">
        <v>140</v>
      </c>
      <c r="D58" s="333" t="s">
        <v>153</v>
      </c>
      <c r="E58" s="334"/>
      <c r="F58" s="334"/>
      <c r="G58" s="334"/>
      <c r="H58" s="334"/>
      <c r="I58" s="334"/>
      <c r="J58" s="334"/>
      <c r="K58" s="334"/>
      <c r="L58" s="334" t="s">
        <v>139</v>
      </c>
      <c r="M58" s="335"/>
      <c r="N58" s="335"/>
      <c r="O58" s="335"/>
      <c r="P58" s="335"/>
      <c r="Q58" s="335"/>
      <c r="R58" s="335"/>
      <c r="S58" s="335"/>
      <c r="T58" s="333"/>
      <c r="U58" s="335"/>
      <c r="V58" s="335"/>
      <c r="W58" s="335"/>
      <c r="X58" s="335"/>
      <c r="Y58" s="333"/>
      <c r="Z58" s="335"/>
      <c r="AA58" s="335"/>
      <c r="AB58" s="335"/>
      <c r="AC58" s="335"/>
      <c r="AE58" s="791"/>
    </row>
    <row r="59" spans="1:31" s="332" customFormat="1" ht="11.25" customHeight="1">
      <c r="A59" s="792"/>
      <c r="B59" s="325"/>
      <c r="C59" s="334"/>
      <c r="D59" s="333"/>
      <c r="E59" s="334"/>
      <c r="F59" s="334"/>
      <c r="G59" s="334"/>
      <c r="H59" s="334"/>
      <c r="I59" s="334"/>
      <c r="J59" s="334"/>
      <c r="K59" s="334"/>
      <c r="L59" s="334"/>
      <c r="M59" s="333"/>
      <c r="N59" s="333"/>
      <c r="O59" s="333"/>
      <c r="P59" s="333"/>
      <c r="Q59" s="333"/>
      <c r="R59" s="333"/>
      <c r="S59" s="333"/>
      <c r="T59" s="333"/>
      <c r="U59" s="333"/>
      <c r="V59" s="333"/>
      <c r="W59" s="333"/>
      <c r="X59" s="333"/>
      <c r="Y59" s="333"/>
      <c r="Z59" s="333"/>
      <c r="AA59" s="333"/>
      <c r="AB59" s="333"/>
      <c r="AC59" s="333"/>
      <c r="AE59" s="791"/>
    </row>
    <row r="60" spans="1:31" s="332" customFormat="1" ht="11.25" customHeight="1">
      <c r="A60" s="792"/>
      <c r="B60" s="325"/>
      <c r="C60" s="334" t="s">
        <v>141</v>
      </c>
      <c r="D60" s="333" t="s">
        <v>154</v>
      </c>
      <c r="E60" s="334"/>
      <c r="F60" s="334"/>
      <c r="G60" s="334"/>
      <c r="H60" s="334"/>
      <c r="I60" s="334"/>
      <c r="J60" s="334"/>
      <c r="K60" s="334"/>
      <c r="L60" s="334" t="s">
        <v>139</v>
      </c>
      <c r="M60" s="335"/>
      <c r="N60" s="335"/>
      <c r="O60" s="335"/>
      <c r="P60" s="335"/>
      <c r="Q60" s="335"/>
      <c r="R60" s="335"/>
      <c r="S60" s="335"/>
      <c r="T60" s="333"/>
      <c r="U60" s="335"/>
      <c r="V60" s="335"/>
      <c r="W60" s="335"/>
      <c r="X60" s="335"/>
      <c r="Y60" s="333"/>
      <c r="Z60" s="335"/>
      <c r="AA60" s="335"/>
      <c r="AB60" s="335"/>
      <c r="AC60" s="335"/>
      <c r="AE60" s="791"/>
    </row>
    <row r="61" spans="1:31" s="332" customFormat="1" ht="11.25" customHeight="1">
      <c r="A61" s="792"/>
      <c r="B61" s="325"/>
      <c r="C61" s="334"/>
      <c r="D61" s="333"/>
      <c r="E61" s="334"/>
      <c r="F61" s="334"/>
      <c r="G61" s="334"/>
      <c r="H61" s="334"/>
      <c r="I61" s="334"/>
      <c r="J61" s="334"/>
      <c r="K61" s="334"/>
      <c r="L61" s="334"/>
      <c r="M61" s="333"/>
      <c r="N61" s="333"/>
      <c r="O61" s="333"/>
      <c r="P61" s="333"/>
      <c r="Q61" s="333"/>
      <c r="R61" s="333"/>
      <c r="S61" s="333"/>
      <c r="T61" s="333"/>
      <c r="U61" s="333"/>
      <c r="V61" s="333"/>
      <c r="W61" s="333"/>
      <c r="X61" s="333"/>
      <c r="Y61" s="333"/>
      <c r="Z61" s="333"/>
      <c r="AA61" s="333"/>
      <c r="AB61" s="333"/>
      <c r="AC61" s="333"/>
      <c r="AE61" s="791"/>
    </row>
    <row r="62" spans="1:31" s="332" customFormat="1" ht="11.25" customHeight="1">
      <c r="A62" s="792"/>
      <c r="B62" s="325"/>
      <c r="C62" s="334" t="s">
        <v>142</v>
      </c>
      <c r="D62" s="333" t="s">
        <v>155</v>
      </c>
      <c r="E62" s="334"/>
      <c r="F62" s="334"/>
      <c r="G62" s="334"/>
      <c r="H62" s="334"/>
      <c r="I62" s="334"/>
      <c r="J62" s="334"/>
      <c r="K62" s="334"/>
      <c r="L62" s="334" t="s">
        <v>139</v>
      </c>
      <c r="M62" s="335"/>
      <c r="N62" s="335"/>
      <c r="O62" s="335"/>
      <c r="P62" s="335"/>
      <c r="Q62" s="335"/>
      <c r="R62" s="335"/>
      <c r="S62" s="335"/>
      <c r="T62" s="333"/>
      <c r="U62" s="335"/>
      <c r="V62" s="335"/>
      <c r="W62" s="335"/>
      <c r="X62" s="335"/>
      <c r="Y62" s="333"/>
      <c r="Z62" s="335"/>
      <c r="AA62" s="335"/>
      <c r="AB62" s="335"/>
      <c r="AC62" s="335"/>
      <c r="AE62" s="791"/>
    </row>
    <row r="63" spans="1:31" s="332" customFormat="1" ht="11.25" customHeight="1">
      <c r="A63" s="792"/>
      <c r="B63" s="325"/>
      <c r="C63" s="334"/>
      <c r="D63" s="333"/>
      <c r="E63" s="334"/>
      <c r="F63" s="334"/>
      <c r="G63" s="334"/>
      <c r="H63" s="334"/>
      <c r="I63" s="334"/>
      <c r="J63" s="334"/>
      <c r="K63" s="334"/>
      <c r="L63" s="334"/>
      <c r="M63" s="333"/>
      <c r="N63" s="333"/>
      <c r="O63" s="333"/>
      <c r="P63" s="333"/>
      <c r="Q63" s="333"/>
      <c r="R63" s="333"/>
      <c r="S63" s="333"/>
      <c r="T63" s="333"/>
      <c r="U63" s="333"/>
      <c r="V63" s="333"/>
      <c r="W63" s="333"/>
      <c r="X63" s="333"/>
      <c r="Y63" s="333"/>
      <c r="Z63" s="333"/>
      <c r="AA63" s="333"/>
      <c r="AB63" s="333"/>
      <c r="AC63" s="333"/>
      <c r="AE63" s="791"/>
    </row>
    <row r="64" spans="1:31" s="332" customFormat="1" ht="11.25" customHeight="1">
      <c r="A64" s="792"/>
      <c r="B64" s="325"/>
      <c r="C64" s="334" t="s">
        <v>150</v>
      </c>
      <c r="D64" s="333" t="s">
        <v>488</v>
      </c>
      <c r="E64" s="334"/>
      <c r="F64" s="334"/>
      <c r="G64" s="334"/>
      <c r="H64" s="334"/>
      <c r="I64" s="334"/>
      <c r="J64" s="334"/>
      <c r="K64" s="334"/>
      <c r="L64" s="334" t="s">
        <v>139</v>
      </c>
      <c r="M64" s="335"/>
      <c r="N64" s="335"/>
      <c r="O64" s="335"/>
      <c r="P64" s="335"/>
      <c r="Q64" s="335"/>
      <c r="R64" s="335"/>
      <c r="S64" s="335"/>
      <c r="T64" s="333"/>
      <c r="U64" s="335"/>
      <c r="V64" s="335"/>
      <c r="W64" s="335"/>
      <c r="X64" s="335"/>
      <c r="Y64" s="333"/>
      <c r="Z64" s="335"/>
      <c r="AA64" s="335"/>
      <c r="AB64" s="335"/>
      <c r="AC64" s="335"/>
      <c r="AE64" s="791"/>
    </row>
    <row r="65" spans="1:33" s="332" customFormat="1" ht="11.25" customHeight="1">
      <c r="A65" s="792"/>
      <c r="B65" s="325"/>
      <c r="C65" s="334"/>
      <c r="D65" s="333"/>
      <c r="E65" s="334"/>
      <c r="F65" s="334"/>
      <c r="G65" s="334"/>
      <c r="H65" s="334"/>
      <c r="I65" s="334"/>
      <c r="J65" s="334"/>
      <c r="K65" s="334"/>
      <c r="L65" s="334"/>
      <c r="M65" s="333"/>
      <c r="N65" s="333"/>
      <c r="O65" s="333"/>
      <c r="P65" s="333"/>
      <c r="Q65" s="333"/>
      <c r="R65" s="333"/>
      <c r="S65" s="333"/>
      <c r="T65" s="333"/>
      <c r="U65" s="333"/>
      <c r="V65" s="333"/>
      <c r="W65" s="333"/>
      <c r="X65" s="333"/>
      <c r="Y65" s="333"/>
      <c r="Z65" s="333"/>
      <c r="AA65" s="333"/>
      <c r="AB65" s="333"/>
      <c r="AC65" s="333"/>
      <c r="AE65" s="791"/>
    </row>
    <row r="66" spans="1:33" s="332" customFormat="1" ht="11.25" customHeight="1">
      <c r="A66" s="792"/>
      <c r="B66" s="325"/>
      <c r="C66" s="334" t="s">
        <v>156</v>
      </c>
      <c r="D66" s="333" t="s">
        <v>489</v>
      </c>
      <c r="E66" s="334"/>
      <c r="F66" s="334"/>
      <c r="G66" s="334"/>
      <c r="H66" s="334"/>
      <c r="I66" s="334"/>
      <c r="J66" s="334"/>
      <c r="K66" s="334"/>
      <c r="L66" s="334" t="s">
        <v>139</v>
      </c>
      <c r="M66" s="335"/>
      <c r="N66" s="335"/>
      <c r="O66" s="335"/>
      <c r="P66" s="335"/>
      <c r="Q66" s="335"/>
      <c r="R66" s="335"/>
      <c r="S66" s="335"/>
      <c r="T66" s="333"/>
      <c r="U66" s="335"/>
      <c r="V66" s="335"/>
      <c r="W66" s="335"/>
      <c r="X66" s="335"/>
      <c r="Y66" s="333"/>
      <c r="Z66" s="335"/>
      <c r="AA66" s="335"/>
      <c r="AB66" s="335"/>
      <c r="AC66" s="335"/>
      <c r="AE66" s="791"/>
    </row>
    <row r="67" spans="1:33" s="332" customFormat="1" ht="11.25" customHeight="1">
      <c r="A67" s="792"/>
      <c r="B67" s="325"/>
      <c r="C67" s="334"/>
      <c r="D67" s="333"/>
      <c r="E67" s="334"/>
      <c r="F67" s="334"/>
      <c r="G67" s="334"/>
      <c r="H67" s="334"/>
      <c r="I67" s="334"/>
      <c r="J67" s="334"/>
      <c r="K67" s="334"/>
      <c r="L67" s="334"/>
      <c r="M67" s="333"/>
      <c r="N67" s="333"/>
      <c r="O67" s="333"/>
      <c r="P67" s="333"/>
      <c r="Q67" s="333"/>
      <c r="R67" s="333"/>
      <c r="S67" s="333"/>
      <c r="T67" s="333"/>
      <c r="U67" s="333"/>
      <c r="V67" s="333"/>
      <c r="W67" s="333"/>
      <c r="X67" s="333"/>
      <c r="Y67" s="333"/>
      <c r="Z67" s="333"/>
      <c r="AA67" s="333"/>
      <c r="AB67" s="333"/>
      <c r="AC67" s="333"/>
      <c r="AE67" s="791"/>
    </row>
    <row r="68" spans="1:33" s="332" customFormat="1" ht="11.25" customHeight="1">
      <c r="A68" s="792"/>
      <c r="B68" s="325"/>
      <c r="C68" s="334" t="s">
        <v>157</v>
      </c>
      <c r="D68" s="333" t="s">
        <v>151</v>
      </c>
      <c r="E68" s="334"/>
      <c r="F68" s="334"/>
      <c r="G68" s="334"/>
      <c r="H68" s="334"/>
      <c r="I68" s="334"/>
      <c r="J68" s="334"/>
      <c r="K68" s="334"/>
      <c r="L68" s="334" t="s">
        <v>139</v>
      </c>
      <c r="M68" s="335"/>
      <c r="N68" s="335"/>
      <c r="O68" s="335"/>
      <c r="P68" s="335"/>
      <c r="Q68" s="335"/>
      <c r="R68" s="335"/>
      <c r="S68" s="335"/>
      <c r="T68" s="333"/>
      <c r="U68" s="335"/>
      <c r="V68" s="335"/>
      <c r="W68" s="335"/>
      <c r="X68" s="335"/>
      <c r="Y68" s="333"/>
      <c r="Z68" s="335"/>
      <c r="AA68" s="335"/>
      <c r="AB68" s="335"/>
      <c r="AC68" s="335"/>
      <c r="AE68" s="791"/>
    </row>
    <row r="69" spans="1:33" s="332" customFormat="1" ht="11.25" customHeight="1">
      <c r="A69" s="792"/>
      <c r="B69" s="325"/>
      <c r="C69" s="334"/>
      <c r="D69" s="333"/>
      <c r="E69" s="334"/>
      <c r="F69" s="334"/>
      <c r="G69" s="334"/>
      <c r="H69" s="334"/>
      <c r="I69" s="334"/>
      <c r="J69" s="334"/>
      <c r="K69" s="334"/>
      <c r="L69" s="334"/>
      <c r="M69" s="333"/>
      <c r="N69" s="333"/>
      <c r="O69" s="333"/>
      <c r="P69" s="333"/>
      <c r="Q69" s="333"/>
      <c r="R69" s="333"/>
      <c r="S69" s="333"/>
      <c r="T69" s="333"/>
      <c r="U69" s="333"/>
      <c r="V69" s="333"/>
      <c r="W69" s="333"/>
      <c r="X69" s="333"/>
      <c r="Y69" s="333"/>
      <c r="Z69" s="333"/>
      <c r="AA69" s="333"/>
      <c r="AB69" s="333"/>
      <c r="AC69" s="333"/>
      <c r="AE69" s="791"/>
    </row>
    <row r="70" spans="1:33" ht="15" customHeight="1">
      <c r="A70" s="794"/>
      <c r="B70" s="786"/>
      <c r="C70" s="331"/>
      <c r="D70" s="330"/>
      <c r="E70" s="330"/>
      <c r="F70" s="330"/>
      <c r="G70" s="330"/>
      <c r="H70" s="330"/>
      <c r="I70" s="330"/>
      <c r="J70" s="330"/>
      <c r="K70" s="330"/>
      <c r="L70" s="330"/>
      <c r="M70" s="330"/>
      <c r="N70" s="330"/>
      <c r="O70" s="330"/>
      <c r="P70" s="330"/>
      <c r="Q70" s="330"/>
      <c r="R70" s="330"/>
      <c r="S70" s="330"/>
      <c r="T70" s="330"/>
      <c r="U70" s="330"/>
      <c r="V70" s="330"/>
      <c r="W70" s="786"/>
      <c r="X70" s="786"/>
      <c r="Y70" s="786"/>
      <c r="Z70" s="786"/>
      <c r="AA70" s="786"/>
      <c r="AE70" s="795"/>
      <c r="AF70" s="324"/>
    </row>
    <row r="71" spans="1:33" ht="15" customHeight="1">
      <c r="A71" s="794"/>
      <c r="B71" s="786"/>
      <c r="C71" s="331"/>
      <c r="D71" s="330"/>
      <c r="E71" s="330"/>
      <c r="F71" s="330"/>
      <c r="G71" s="330"/>
      <c r="H71" s="330"/>
      <c r="I71" s="330"/>
      <c r="J71" s="330"/>
      <c r="K71" s="330"/>
      <c r="L71" s="330"/>
      <c r="M71" s="330"/>
      <c r="N71" s="330"/>
      <c r="O71" s="330"/>
      <c r="P71" s="330"/>
      <c r="Q71" s="330"/>
      <c r="R71" s="330"/>
      <c r="S71" s="330"/>
      <c r="T71" s="330"/>
      <c r="U71" s="330"/>
      <c r="V71" s="330"/>
      <c r="W71" s="786"/>
      <c r="X71" s="786"/>
      <c r="Y71" s="786"/>
      <c r="Z71" s="786"/>
      <c r="AA71" s="786"/>
      <c r="AE71" s="795"/>
      <c r="AF71" s="324"/>
    </row>
    <row r="72" spans="1:33" ht="14.25" customHeight="1" thickBot="1">
      <c r="A72" s="3333"/>
      <c r="B72" s="3334"/>
      <c r="C72" s="3334"/>
      <c r="D72" s="3334"/>
      <c r="E72" s="3334"/>
      <c r="F72" s="3334"/>
      <c r="G72" s="3334"/>
      <c r="H72" s="3334"/>
      <c r="I72" s="3334"/>
      <c r="J72" s="3334"/>
      <c r="K72" s="3334"/>
      <c r="L72" s="3334"/>
      <c r="M72" s="3334"/>
      <c r="N72" s="3334"/>
      <c r="O72" s="3334"/>
      <c r="P72" s="3334"/>
      <c r="Q72" s="3334"/>
      <c r="R72" s="3334"/>
      <c r="S72" s="3334"/>
      <c r="T72" s="3334"/>
      <c r="U72" s="3334"/>
      <c r="V72" s="3334"/>
      <c r="W72" s="3334"/>
      <c r="X72" s="3334"/>
      <c r="Y72" s="3334"/>
      <c r="Z72" s="3334"/>
      <c r="AA72" s="3334"/>
      <c r="AB72" s="3334"/>
      <c r="AC72" s="3334"/>
      <c r="AD72" s="3334"/>
      <c r="AE72" s="796"/>
      <c r="AF72" s="324"/>
    </row>
    <row r="73" spans="1:33" ht="20.25" hidden="1" customHeight="1">
      <c r="A73" s="329"/>
      <c r="B73" s="325"/>
      <c r="U73" s="328"/>
      <c r="V73" s="328"/>
      <c r="W73" s="328"/>
      <c r="AF73" s="324"/>
      <c r="AG73" s="327"/>
    </row>
    <row r="74" spans="1:33" ht="12.75" customHeight="1">
      <c r="AF74" s="324"/>
    </row>
    <row r="75" spans="1:33" ht="12.75" customHeight="1">
      <c r="AF75" s="324"/>
    </row>
    <row r="76" spans="1:33" ht="12.75" customHeight="1">
      <c r="AF76" s="324"/>
    </row>
    <row r="77" spans="1:33" ht="12.75" customHeight="1">
      <c r="AF77" s="324"/>
    </row>
    <row r="78" spans="1:33" ht="12.75" customHeight="1">
      <c r="AF78" s="324"/>
    </row>
    <row r="79" spans="1:33" ht="12.75" customHeight="1">
      <c r="AF79" s="324"/>
    </row>
    <row r="80" spans="1:33" ht="12.75" customHeight="1">
      <c r="AF80" s="324"/>
    </row>
    <row r="81" spans="32:32" ht="12.75" customHeight="1">
      <c r="AF81" s="324"/>
    </row>
    <row r="82" spans="32:32" ht="12.75" customHeight="1">
      <c r="AF82" s="324"/>
    </row>
    <row r="83" spans="32:32" ht="12.75" customHeight="1">
      <c r="AF83" s="324"/>
    </row>
    <row r="84" spans="32:32" ht="12.75" customHeight="1">
      <c r="AF84" s="324"/>
    </row>
    <row r="85" spans="32:32" ht="12.75" customHeight="1">
      <c r="AF85" s="324"/>
    </row>
    <row r="86" spans="32:32" ht="12.75" customHeight="1">
      <c r="AF86" s="324"/>
    </row>
    <row r="87" spans="32:32" ht="12.75" customHeight="1">
      <c r="AF87" s="324"/>
    </row>
    <row r="88" spans="32:32" ht="12.75" customHeight="1">
      <c r="AF88" s="324"/>
    </row>
    <row r="89" spans="32:32" ht="12.75" customHeight="1">
      <c r="AF89" s="324"/>
    </row>
    <row r="90" spans="32:32" ht="12.75" customHeight="1">
      <c r="AF90" s="324"/>
    </row>
    <row r="91" spans="32:32" ht="12.75" customHeight="1">
      <c r="AF91" s="324"/>
    </row>
    <row r="92" spans="32:32" ht="12.75" customHeight="1">
      <c r="AF92" s="324"/>
    </row>
    <row r="93" spans="32:32" ht="12.75" customHeight="1">
      <c r="AF93" s="324"/>
    </row>
    <row r="94" spans="32:32" ht="12.75" customHeight="1">
      <c r="AF94" s="324"/>
    </row>
    <row r="95" spans="32:32" ht="12.75" customHeight="1">
      <c r="AF95" s="324"/>
    </row>
    <row r="96" spans="32:32" ht="12.75" customHeight="1">
      <c r="AF96" s="324"/>
    </row>
    <row r="97" spans="32:32" ht="12.75" customHeight="1">
      <c r="AF97" s="324"/>
    </row>
    <row r="98" spans="32:32" ht="12.75" customHeight="1">
      <c r="AF98" s="324"/>
    </row>
    <row r="99" spans="32:32" ht="12.75" customHeight="1">
      <c r="AF99" s="324"/>
    </row>
    <row r="100" spans="32:32" ht="12.75" customHeight="1">
      <c r="AF100" s="324"/>
    </row>
    <row r="101" spans="32:32" ht="12.75" customHeight="1">
      <c r="AF101" s="324"/>
    </row>
    <row r="102" spans="32:32" ht="12.75" customHeight="1">
      <c r="AF102" s="324"/>
    </row>
    <row r="103" spans="32:32" ht="12.75" customHeight="1">
      <c r="AF103" s="324"/>
    </row>
    <row r="104" spans="32:32" ht="12.75" customHeight="1">
      <c r="AF104" s="324"/>
    </row>
    <row r="105" spans="32:32" ht="12.75" customHeight="1">
      <c r="AF105" s="324"/>
    </row>
    <row r="106" spans="32:32" ht="12.75" customHeight="1">
      <c r="AF106" s="324"/>
    </row>
    <row r="107" spans="32:32" ht="12.75" customHeight="1">
      <c r="AF107" s="324"/>
    </row>
    <row r="108" spans="32:32" ht="12.75" customHeight="1">
      <c r="AF108" s="324"/>
    </row>
    <row r="109" spans="32:32" ht="12.75" customHeight="1">
      <c r="AF109" s="324"/>
    </row>
    <row r="110" spans="32:32" ht="12.75" customHeight="1">
      <c r="AF110" s="324"/>
    </row>
    <row r="111" spans="32:32" ht="12.75" customHeight="1">
      <c r="AF111" s="324"/>
    </row>
    <row r="112" spans="32:32" ht="12.75" customHeight="1">
      <c r="AF112" s="324"/>
    </row>
    <row r="113" spans="32:32" ht="12.75" customHeight="1">
      <c r="AF113" s="324"/>
    </row>
    <row r="114" spans="32:32" ht="12.75" customHeight="1">
      <c r="AF114" s="324"/>
    </row>
    <row r="115" spans="32:32" ht="12.75" customHeight="1">
      <c r="AF115" s="324"/>
    </row>
    <row r="116" spans="32:32" ht="12.75" customHeight="1">
      <c r="AF116" s="324"/>
    </row>
    <row r="117" spans="32:32" ht="12.75" customHeight="1">
      <c r="AF117" s="324"/>
    </row>
    <row r="118" spans="32:32" ht="12.75" customHeight="1">
      <c r="AF118" s="324"/>
    </row>
    <row r="119" spans="32:32" ht="12.75" customHeight="1">
      <c r="AF119" s="324"/>
    </row>
    <row r="120" spans="32:32" ht="12.75" customHeight="1">
      <c r="AF120" s="324"/>
    </row>
    <row r="121" spans="32:32" ht="12.75" customHeight="1">
      <c r="AF121" s="324"/>
    </row>
    <row r="122" spans="32:32" ht="12.75" customHeight="1">
      <c r="AF122" s="324"/>
    </row>
    <row r="123" spans="32:32" ht="12.75" customHeight="1">
      <c r="AF123" s="324"/>
    </row>
    <row r="124" spans="32:32" ht="12.75" customHeight="1">
      <c r="AF124" s="324"/>
    </row>
    <row r="125" spans="32:32" ht="12.75" customHeight="1">
      <c r="AF125" s="324"/>
    </row>
    <row r="126" spans="32:32" ht="12.75" customHeight="1">
      <c r="AF126" s="324"/>
    </row>
    <row r="127" spans="32:32" ht="12.75" customHeight="1">
      <c r="AF127" s="324"/>
    </row>
    <row r="128" spans="32:32" ht="12.75" customHeight="1">
      <c r="AF128" s="324"/>
    </row>
    <row r="129" spans="32:32" ht="12.75" customHeight="1">
      <c r="AF129" s="324"/>
    </row>
    <row r="130" spans="32:32" ht="12.75" customHeight="1">
      <c r="AF130" s="324"/>
    </row>
    <row r="131" spans="32:32" ht="12.75" customHeight="1">
      <c r="AF131" s="324"/>
    </row>
    <row r="132" spans="32:32" ht="12.75" customHeight="1">
      <c r="AF132" s="324"/>
    </row>
    <row r="133" spans="32:32" ht="12.75" customHeight="1">
      <c r="AF133" s="324"/>
    </row>
    <row r="134" spans="32:32" ht="12.75" customHeight="1">
      <c r="AF134" s="324"/>
    </row>
    <row r="135" spans="32:32" ht="12.75" customHeight="1">
      <c r="AF135" s="324"/>
    </row>
    <row r="136" spans="32:32" ht="12.75" customHeight="1">
      <c r="AF136" s="324"/>
    </row>
    <row r="137" spans="32:32" ht="12.75" customHeight="1">
      <c r="AF137" s="324"/>
    </row>
    <row r="138" spans="32:32" ht="12.75" customHeight="1">
      <c r="AF138" s="324"/>
    </row>
    <row r="139" spans="32:32" ht="12.75" customHeight="1">
      <c r="AF139" s="324"/>
    </row>
    <row r="140" spans="32:32" ht="12.75" customHeight="1">
      <c r="AF140" s="324"/>
    </row>
    <row r="141" spans="32:32" ht="12.75" customHeight="1">
      <c r="AF141" s="324"/>
    </row>
    <row r="142" spans="32:32" ht="12.75" customHeight="1">
      <c r="AF142" s="324"/>
    </row>
    <row r="143" spans="32:32" ht="12.75" customHeight="1">
      <c r="AF143" s="324"/>
    </row>
    <row r="144" spans="32:32" ht="12.75" customHeight="1">
      <c r="AF144" s="324"/>
    </row>
    <row r="145" spans="32:32" ht="12.75" customHeight="1">
      <c r="AF145" s="324"/>
    </row>
    <row r="146" spans="32:32" ht="12.75" customHeight="1">
      <c r="AF146" s="324"/>
    </row>
    <row r="147" spans="32:32" ht="12.75" customHeight="1">
      <c r="AF147" s="324"/>
    </row>
    <row r="148" spans="32:32" ht="12.75" customHeight="1">
      <c r="AF148" s="324"/>
    </row>
    <row r="149" spans="32:32" ht="12.75" customHeight="1">
      <c r="AF149" s="324"/>
    </row>
    <row r="150" spans="32:32" ht="12.75" customHeight="1">
      <c r="AF150" s="324"/>
    </row>
    <row r="151" spans="32:32" ht="12.75" customHeight="1">
      <c r="AF151" s="324"/>
    </row>
    <row r="152" spans="32:32" ht="12.75" customHeight="1">
      <c r="AF152" s="324"/>
    </row>
    <row r="153" spans="32:32" ht="12.75" customHeight="1">
      <c r="AF153" s="324"/>
    </row>
    <row r="154" spans="32:32" ht="12.75" customHeight="1">
      <c r="AF154" s="324"/>
    </row>
    <row r="155" spans="32:32" ht="12.75" customHeight="1">
      <c r="AF155" s="324"/>
    </row>
    <row r="156" spans="32:32" ht="12.75" customHeight="1">
      <c r="AF156" s="324"/>
    </row>
    <row r="157" spans="32:32" ht="12.75" customHeight="1">
      <c r="AF157" s="324"/>
    </row>
    <row r="158" spans="32:32" ht="12.75" customHeight="1">
      <c r="AF158" s="324"/>
    </row>
    <row r="159" spans="32:32" ht="12.75" customHeight="1">
      <c r="AF159" s="324"/>
    </row>
    <row r="160" spans="32:32" ht="12.75" customHeight="1">
      <c r="AF160" s="324"/>
    </row>
    <row r="161" spans="32:32" ht="12.75" customHeight="1">
      <c r="AF161" s="324"/>
    </row>
    <row r="162" spans="32:32" ht="12.75" customHeight="1">
      <c r="AF162" s="324"/>
    </row>
    <row r="163" spans="32:32" ht="12.75" customHeight="1">
      <c r="AF163" s="324"/>
    </row>
    <row r="164" spans="32:32" ht="12.75" customHeight="1">
      <c r="AF164" s="324"/>
    </row>
    <row r="165" spans="32:32" ht="12.75" customHeight="1">
      <c r="AF165" s="324"/>
    </row>
    <row r="166" spans="32:32" ht="12.75" customHeight="1">
      <c r="AF166" s="324"/>
    </row>
    <row r="167" spans="32:32" ht="12.75" customHeight="1">
      <c r="AF167" s="324"/>
    </row>
    <row r="168" spans="32:32" ht="12.75" customHeight="1">
      <c r="AF168" s="324"/>
    </row>
    <row r="169" spans="32:32" ht="12.75" customHeight="1">
      <c r="AF169" s="324"/>
    </row>
    <row r="170" spans="32:32" ht="12.75" customHeight="1">
      <c r="AF170" s="324"/>
    </row>
    <row r="171" spans="32:32" ht="12.75" customHeight="1">
      <c r="AF171" s="324"/>
    </row>
    <row r="172" spans="32:32" ht="12.75" customHeight="1">
      <c r="AF172" s="324"/>
    </row>
    <row r="173" spans="32:32" ht="12.75" customHeight="1">
      <c r="AF173" s="324"/>
    </row>
    <row r="174" spans="32:32" ht="12.75" customHeight="1">
      <c r="AF174" s="324"/>
    </row>
    <row r="175" spans="32:32" ht="12.75" customHeight="1">
      <c r="AF175" s="324"/>
    </row>
    <row r="176" spans="32:32" ht="12.75" customHeight="1">
      <c r="AF176" s="324"/>
    </row>
    <row r="177" spans="32:32" ht="12.75" customHeight="1">
      <c r="AF177" s="324"/>
    </row>
    <row r="178" spans="32:32" ht="12.75" customHeight="1">
      <c r="AF178" s="324"/>
    </row>
    <row r="179" spans="32:32" ht="12.75" customHeight="1">
      <c r="AF179" s="324"/>
    </row>
    <row r="180" spans="32:32" ht="12.75" customHeight="1">
      <c r="AF180" s="324"/>
    </row>
    <row r="181" spans="32:32" ht="12.75" customHeight="1">
      <c r="AF181" s="324"/>
    </row>
    <row r="182" spans="32:32" ht="12.75" customHeight="1">
      <c r="AF182" s="324"/>
    </row>
    <row r="183" spans="32:32" ht="12.75" customHeight="1">
      <c r="AF183" s="324"/>
    </row>
    <row r="184" spans="32:32" ht="12.75" customHeight="1">
      <c r="AF184" s="324"/>
    </row>
    <row r="185" spans="32:32" ht="12.75" customHeight="1">
      <c r="AF185" s="324"/>
    </row>
    <row r="186" spans="32:32" ht="12.75" customHeight="1">
      <c r="AF186" s="324"/>
    </row>
    <row r="187" spans="32:32" ht="12.75" customHeight="1">
      <c r="AF187" s="324"/>
    </row>
    <row r="188" spans="32:32" ht="12.75" customHeight="1">
      <c r="AF188" s="324"/>
    </row>
    <row r="189" spans="32:32" ht="12.75" customHeight="1">
      <c r="AF189" s="324"/>
    </row>
    <row r="190" spans="32:32" ht="12.75" customHeight="1">
      <c r="AF190" s="324"/>
    </row>
    <row r="191" spans="32:32" ht="12.75" customHeight="1">
      <c r="AF191" s="324"/>
    </row>
    <row r="192" spans="32:32" ht="12.75" customHeight="1">
      <c r="AF192" s="324"/>
    </row>
    <row r="193" spans="32:32" ht="12.75" customHeight="1">
      <c r="AF193" s="324"/>
    </row>
    <row r="194" spans="32:32" ht="12.75" customHeight="1">
      <c r="AF194" s="324"/>
    </row>
    <row r="195" spans="32:32" ht="12.75" customHeight="1">
      <c r="AF195" s="324"/>
    </row>
    <row r="196" spans="32:32" ht="12.75" customHeight="1">
      <c r="AF196" s="324"/>
    </row>
    <row r="197" spans="32:32" ht="12.75" customHeight="1">
      <c r="AF197" s="324"/>
    </row>
    <row r="198" spans="32:32" ht="12.75" customHeight="1">
      <c r="AF198" s="324"/>
    </row>
    <row r="199" spans="32:32" ht="12.75" customHeight="1">
      <c r="AF199" s="324"/>
    </row>
    <row r="200" spans="32:32" ht="12.75" customHeight="1">
      <c r="AF200" s="324"/>
    </row>
    <row r="201" spans="32:32" ht="12.75" customHeight="1">
      <c r="AF201" s="324"/>
    </row>
    <row r="202" spans="32:32" ht="12.75" customHeight="1">
      <c r="AF202" s="324"/>
    </row>
    <row r="203" spans="32:32" ht="12.75" customHeight="1">
      <c r="AF203" s="324"/>
    </row>
    <row r="204" spans="32:32" ht="12.75" customHeight="1">
      <c r="AF204" s="324"/>
    </row>
    <row r="205" spans="32:32" ht="12.75" customHeight="1">
      <c r="AF205" s="324"/>
    </row>
    <row r="206" spans="32:32" ht="12.75" customHeight="1">
      <c r="AF206" s="324"/>
    </row>
    <row r="207" spans="32:32" ht="12.75" customHeight="1">
      <c r="AF207" s="324"/>
    </row>
    <row r="208" spans="32:32" ht="12.75" customHeight="1">
      <c r="AF208" s="324"/>
    </row>
    <row r="209" spans="32:32" ht="12.75" customHeight="1">
      <c r="AF209" s="324"/>
    </row>
    <row r="210" spans="32:32" ht="12.75" customHeight="1">
      <c r="AF210" s="324"/>
    </row>
    <row r="211" spans="32:32" ht="12.75" customHeight="1">
      <c r="AF211" s="324"/>
    </row>
    <row r="212" spans="32:32" ht="12.75" customHeight="1">
      <c r="AF212" s="324"/>
    </row>
    <row r="213" spans="32:32" ht="12.75" customHeight="1">
      <c r="AF213" s="324"/>
    </row>
    <row r="214" spans="32:32" ht="12.75" customHeight="1">
      <c r="AF214" s="324"/>
    </row>
    <row r="215" spans="32:32" ht="12.75" customHeight="1">
      <c r="AF215" s="324"/>
    </row>
    <row r="216" spans="32:32" ht="12.75" customHeight="1">
      <c r="AF216" s="324"/>
    </row>
    <row r="217" spans="32:32" ht="12.75" customHeight="1">
      <c r="AF217" s="324"/>
    </row>
    <row r="218" spans="32:32" ht="12.75" customHeight="1">
      <c r="AF218" s="324"/>
    </row>
    <row r="219" spans="32:32" ht="12.75" customHeight="1">
      <c r="AF219" s="324"/>
    </row>
    <row r="220" spans="32:32" ht="12.75" customHeight="1">
      <c r="AF220" s="324"/>
    </row>
    <row r="221" spans="32:32" ht="12.75" customHeight="1">
      <c r="AF221" s="324"/>
    </row>
    <row r="222" spans="32:32" ht="12.75" customHeight="1">
      <c r="AF222" s="324"/>
    </row>
    <row r="223" spans="32:32" ht="12.75" customHeight="1">
      <c r="AF223" s="324"/>
    </row>
    <row r="224" spans="32:32" ht="12.75" customHeight="1">
      <c r="AF224" s="324"/>
    </row>
    <row r="225" spans="32:32" ht="12.75" customHeight="1">
      <c r="AF225" s="324"/>
    </row>
    <row r="226" spans="32:32" ht="12.75" customHeight="1">
      <c r="AF226" s="324"/>
    </row>
    <row r="227" spans="32:32" ht="12.75" customHeight="1">
      <c r="AF227" s="324"/>
    </row>
    <row r="228" spans="32:32" ht="12.75" customHeight="1">
      <c r="AF228" s="324"/>
    </row>
    <row r="229" spans="32:32" ht="12.75" customHeight="1">
      <c r="AF229" s="324"/>
    </row>
    <row r="230" spans="32:32" ht="12.75" customHeight="1">
      <c r="AF230" s="324"/>
    </row>
    <row r="231" spans="32:32" ht="12.75" customHeight="1">
      <c r="AF231" s="324"/>
    </row>
    <row r="232" spans="32:32" ht="12.75" customHeight="1">
      <c r="AF232" s="324"/>
    </row>
    <row r="233" spans="32:32" ht="12.75" customHeight="1">
      <c r="AF233" s="324"/>
    </row>
    <row r="234" spans="32:32" ht="12.75" customHeight="1">
      <c r="AF234" s="324"/>
    </row>
    <row r="235" spans="32:32" ht="12.75" customHeight="1">
      <c r="AF235" s="324"/>
    </row>
    <row r="236" spans="32:32" ht="12.75" customHeight="1">
      <c r="AF236" s="324"/>
    </row>
    <row r="237" spans="32:32" ht="12.75" customHeight="1">
      <c r="AF237" s="324"/>
    </row>
    <row r="238" spans="32:32" ht="12.75" customHeight="1">
      <c r="AF238" s="324"/>
    </row>
    <row r="239" spans="32:32" ht="12.75" customHeight="1">
      <c r="AF239" s="324"/>
    </row>
    <row r="240" spans="32:32" ht="12.75" customHeight="1">
      <c r="AF240" s="324"/>
    </row>
    <row r="241" spans="32:32" ht="12.75" customHeight="1">
      <c r="AF241" s="324"/>
    </row>
    <row r="242" spans="32:32" ht="12.75" customHeight="1">
      <c r="AF242" s="324"/>
    </row>
    <row r="243" spans="32:32" ht="12.75" customHeight="1">
      <c r="AF243" s="324"/>
    </row>
    <row r="244" spans="32:32" ht="12.75" customHeight="1">
      <c r="AF244" s="324"/>
    </row>
    <row r="245" spans="32:32" ht="12.75" customHeight="1">
      <c r="AF245" s="324"/>
    </row>
    <row r="246" spans="32:32" ht="12.75" customHeight="1">
      <c r="AF246" s="324"/>
    </row>
    <row r="247" spans="32:32" ht="12.75" customHeight="1">
      <c r="AF247" s="324"/>
    </row>
    <row r="248" spans="32:32" ht="12.75" customHeight="1">
      <c r="AF248" s="324"/>
    </row>
    <row r="249" spans="32:32" ht="12.75" customHeight="1">
      <c r="AF249" s="324"/>
    </row>
    <row r="250" spans="32:32" ht="12.75" customHeight="1">
      <c r="AF250" s="324"/>
    </row>
    <row r="251" spans="32:32" ht="12.75" customHeight="1">
      <c r="AF251" s="324"/>
    </row>
    <row r="252" spans="32:32" ht="12.75" customHeight="1">
      <c r="AF252" s="324"/>
    </row>
    <row r="253" spans="32:32" ht="12.75" customHeight="1">
      <c r="AF253" s="324"/>
    </row>
    <row r="254" spans="32:32" ht="12.75" customHeight="1">
      <c r="AF254" s="324"/>
    </row>
    <row r="255" spans="32:32" ht="12.75" customHeight="1">
      <c r="AF255" s="324"/>
    </row>
    <row r="256" spans="32:32" ht="12.75" customHeight="1">
      <c r="AF256" s="324"/>
    </row>
    <row r="257" spans="32:32" ht="12.75" customHeight="1">
      <c r="AF257" s="324"/>
    </row>
    <row r="258" spans="32:32" ht="12.75" customHeight="1">
      <c r="AF258" s="324"/>
    </row>
    <row r="259" spans="32:32" ht="12.75" customHeight="1">
      <c r="AF259" s="324"/>
    </row>
    <row r="260" spans="32:32" ht="12.75" customHeight="1">
      <c r="AF260" s="324"/>
    </row>
    <row r="261" spans="32:32" ht="12.75" customHeight="1">
      <c r="AF261" s="324"/>
    </row>
    <row r="262" spans="32:32" ht="12.75" customHeight="1">
      <c r="AF262" s="324"/>
    </row>
    <row r="263" spans="32:32" ht="12.75" customHeight="1">
      <c r="AF263" s="324"/>
    </row>
    <row r="264" spans="32:32" ht="12.75" customHeight="1">
      <c r="AF264" s="324"/>
    </row>
    <row r="265" spans="32:32" ht="12.75" customHeight="1">
      <c r="AF265" s="324"/>
    </row>
    <row r="266" spans="32:32" ht="12.75" customHeight="1">
      <c r="AF266" s="324"/>
    </row>
    <row r="267" spans="32:32" ht="12.75" customHeight="1">
      <c r="AF267" s="324"/>
    </row>
    <row r="268" spans="32:32" ht="12.75" customHeight="1">
      <c r="AF268" s="324"/>
    </row>
    <row r="269" spans="32:32" ht="12.75" customHeight="1">
      <c r="AF269" s="324"/>
    </row>
    <row r="270" spans="32:32" ht="12.75" customHeight="1">
      <c r="AF270" s="324"/>
    </row>
    <row r="271" spans="32:32" ht="12.75" customHeight="1">
      <c r="AF271" s="324"/>
    </row>
    <row r="272" spans="32:32" ht="12.75" customHeight="1">
      <c r="AF272" s="324"/>
    </row>
    <row r="273" spans="32:32" ht="12.75" customHeight="1">
      <c r="AF273" s="324"/>
    </row>
    <row r="274" spans="32:32" ht="12.75" customHeight="1">
      <c r="AF274" s="324"/>
    </row>
    <row r="275" spans="32:32" ht="12.75" customHeight="1">
      <c r="AF275" s="324"/>
    </row>
    <row r="276" spans="32:32" ht="12.75" customHeight="1">
      <c r="AF276" s="324"/>
    </row>
    <row r="277" spans="32:32" ht="12.75" customHeight="1">
      <c r="AF277" s="324"/>
    </row>
    <row r="278" spans="32:32" ht="12.75" customHeight="1">
      <c r="AF278" s="324"/>
    </row>
    <row r="279" spans="32:32" ht="12.75" customHeight="1">
      <c r="AF279" s="324"/>
    </row>
    <row r="280" spans="32:32" ht="12.75" customHeight="1">
      <c r="AF280" s="324"/>
    </row>
    <row r="281" spans="32:32" ht="12.75" customHeight="1">
      <c r="AF281" s="324"/>
    </row>
    <row r="282" spans="32:32" ht="12.75" customHeight="1">
      <c r="AF282" s="324"/>
    </row>
    <row r="283" spans="32:32" ht="12.75" customHeight="1">
      <c r="AF283" s="324"/>
    </row>
    <row r="284" spans="32:32" ht="12.75" customHeight="1">
      <c r="AF284" s="324"/>
    </row>
    <row r="285" spans="32:32" ht="12.75" customHeight="1">
      <c r="AF285" s="324"/>
    </row>
    <row r="286" spans="32:32" ht="12.75" customHeight="1">
      <c r="AF286" s="324"/>
    </row>
    <row r="287" spans="32:32" ht="12.75" customHeight="1">
      <c r="AF287" s="324"/>
    </row>
    <row r="288" spans="32:32" ht="12.75" customHeight="1">
      <c r="AF288" s="324"/>
    </row>
    <row r="289" spans="32:32" ht="12.75" customHeight="1">
      <c r="AF289" s="324"/>
    </row>
    <row r="290" spans="32:32" ht="12.75" customHeight="1">
      <c r="AF290" s="324"/>
    </row>
    <row r="291" spans="32:32" ht="12.75" customHeight="1">
      <c r="AF291" s="324"/>
    </row>
    <row r="292" spans="32:32" ht="12.75" customHeight="1">
      <c r="AF292" s="324"/>
    </row>
    <row r="293" spans="32:32" ht="12.75" customHeight="1">
      <c r="AF293" s="324"/>
    </row>
    <row r="294" spans="32:32" ht="12.75" customHeight="1">
      <c r="AF294" s="324"/>
    </row>
    <row r="295" spans="32:32" ht="12.75" customHeight="1">
      <c r="AF295" s="324"/>
    </row>
    <row r="296" spans="32:32" ht="12.75" customHeight="1">
      <c r="AF296" s="324"/>
    </row>
    <row r="297" spans="32:32" ht="12.75" customHeight="1">
      <c r="AF297" s="324"/>
    </row>
    <row r="298" spans="32:32" ht="12.75" customHeight="1">
      <c r="AF298" s="324"/>
    </row>
    <row r="299" spans="32:32" ht="12.75" customHeight="1">
      <c r="AF299" s="324"/>
    </row>
    <row r="300" spans="32:32" ht="12.75" customHeight="1">
      <c r="AF300" s="324"/>
    </row>
    <row r="301" spans="32:32" ht="12.75" customHeight="1">
      <c r="AF301" s="324"/>
    </row>
    <row r="302" spans="32:32" ht="12.75" customHeight="1">
      <c r="AF302" s="324"/>
    </row>
    <row r="303" spans="32:32" ht="12.75" customHeight="1">
      <c r="AF303" s="324"/>
    </row>
    <row r="304" spans="32:32" ht="12.75" customHeight="1">
      <c r="AF304" s="324"/>
    </row>
    <row r="305" spans="32:32" ht="12.75" customHeight="1">
      <c r="AF305" s="324"/>
    </row>
    <row r="306" spans="32:32" ht="12.75" customHeight="1">
      <c r="AF306" s="324"/>
    </row>
    <row r="307" spans="32:32" ht="12.75" customHeight="1">
      <c r="AF307" s="324"/>
    </row>
    <row r="308" spans="32:32" ht="12.75" customHeight="1">
      <c r="AF308" s="324"/>
    </row>
    <row r="309" spans="32:32" ht="12.75" customHeight="1">
      <c r="AF309" s="324"/>
    </row>
    <row r="310" spans="32:32" ht="12.75" customHeight="1">
      <c r="AF310" s="324"/>
    </row>
    <row r="311" spans="32:32" ht="12.75" customHeight="1">
      <c r="AF311" s="324"/>
    </row>
    <row r="312" spans="32:32" ht="12.75" customHeight="1">
      <c r="AF312" s="324"/>
    </row>
    <row r="313" spans="32:32" ht="12.75" customHeight="1">
      <c r="AF313" s="324"/>
    </row>
    <row r="314" spans="32:32" ht="12.75" customHeight="1">
      <c r="AF314" s="324"/>
    </row>
    <row r="315" spans="32:32" ht="12.75" customHeight="1">
      <c r="AF315" s="324"/>
    </row>
    <row r="316" spans="32:32" ht="12.75" customHeight="1">
      <c r="AF316" s="324"/>
    </row>
    <row r="317" spans="32:32" ht="12.75" customHeight="1">
      <c r="AF317" s="324"/>
    </row>
    <row r="318" spans="32:32" ht="12.75" customHeight="1">
      <c r="AF318" s="324"/>
    </row>
    <row r="319" spans="32:32" ht="12.75" customHeight="1">
      <c r="AF319" s="324"/>
    </row>
    <row r="320" spans="32:32" ht="12.75" customHeight="1">
      <c r="AF320" s="324"/>
    </row>
    <row r="321" spans="32:32" ht="12.75" customHeight="1">
      <c r="AF321" s="324"/>
    </row>
    <row r="322" spans="32:32" ht="12.75" customHeight="1">
      <c r="AF322" s="324"/>
    </row>
    <row r="323" spans="32:32" ht="12.75" customHeight="1">
      <c r="AF323" s="324"/>
    </row>
    <row r="324" spans="32:32" ht="12.75" customHeight="1">
      <c r="AF324" s="324"/>
    </row>
    <row r="325" spans="32:32" ht="12.75" customHeight="1">
      <c r="AF325" s="324"/>
    </row>
    <row r="326" spans="32:32" ht="12.75" customHeight="1">
      <c r="AF326" s="324"/>
    </row>
    <row r="327" spans="32:32" ht="12.75" customHeight="1">
      <c r="AF327" s="324"/>
    </row>
    <row r="328" spans="32:32" ht="12.75" customHeight="1">
      <c r="AF328" s="324"/>
    </row>
    <row r="329" spans="32:32" ht="12.75" customHeight="1">
      <c r="AF329" s="324"/>
    </row>
    <row r="330" spans="32:32" ht="12.75" customHeight="1">
      <c r="AF330" s="324"/>
    </row>
    <row r="331" spans="32:32" ht="12.75" customHeight="1">
      <c r="AF331" s="324"/>
    </row>
    <row r="332" spans="32:32" ht="12.75" customHeight="1">
      <c r="AF332" s="324"/>
    </row>
    <row r="333" spans="32:32" ht="12.75" customHeight="1">
      <c r="AF333" s="324"/>
    </row>
    <row r="334" spans="32:32" ht="12.75" customHeight="1">
      <c r="AF334" s="324"/>
    </row>
    <row r="335" spans="32:32" ht="12.75" customHeight="1">
      <c r="AF335" s="324"/>
    </row>
    <row r="336" spans="32:32" ht="12.75" customHeight="1">
      <c r="AF336" s="324"/>
    </row>
    <row r="337" spans="32:32" ht="12.75" customHeight="1">
      <c r="AF337" s="324"/>
    </row>
    <row r="338" spans="32:32" ht="12.75" customHeight="1">
      <c r="AF338" s="324"/>
    </row>
    <row r="339" spans="32:32" ht="12.75" customHeight="1">
      <c r="AF339" s="324"/>
    </row>
    <row r="340" spans="32:32" ht="12.75" customHeight="1">
      <c r="AF340" s="324"/>
    </row>
    <row r="341" spans="32:32" ht="12.75" customHeight="1">
      <c r="AF341" s="324"/>
    </row>
    <row r="342" spans="32:32" ht="12.75" customHeight="1">
      <c r="AF342" s="324"/>
    </row>
    <row r="343" spans="32:32" ht="12.75" customHeight="1">
      <c r="AF343" s="324"/>
    </row>
    <row r="344" spans="32:32" ht="12.75" customHeight="1">
      <c r="AF344" s="324"/>
    </row>
    <row r="345" spans="32:32" ht="12.75" customHeight="1">
      <c r="AF345" s="324"/>
    </row>
    <row r="346" spans="32:32" ht="12.75" customHeight="1">
      <c r="AF346" s="324"/>
    </row>
    <row r="347" spans="32:32" ht="12.75" customHeight="1">
      <c r="AF347" s="324"/>
    </row>
    <row r="348" spans="32:32" ht="12.75" customHeight="1">
      <c r="AF348" s="324"/>
    </row>
    <row r="349" spans="32:32" ht="12.75" customHeight="1">
      <c r="AF349" s="324"/>
    </row>
    <row r="350" spans="32:32" ht="12.75" customHeight="1">
      <c r="AF350" s="324"/>
    </row>
    <row r="351" spans="32:32" ht="12.75" customHeight="1">
      <c r="AF351" s="324"/>
    </row>
    <row r="352" spans="32:32" ht="12.75" customHeight="1">
      <c r="AF352" s="324"/>
    </row>
    <row r="353" spans="32:32" ht="12.75" customHeight="1">
      <c r="AF353" s="324"/>
    </row>
    <row r="354" spans="32:32" ht="12.75" customHeight="1">
      <c r="AF354" s="324"/>
    </row>
    <row r="355" spans="32:32" ht="12.75" customHeight="1">
      <c r="AF355" s="324"/>
    </row>
    <row r="356" spans="32:32" ht="12.75" customHeight="1">
      <c r="AF356" s="324"/>
    </row>
    <row r="357" spans="32:32" ht="12.75" customHeight="1">
      <c r="AF357" s="324"/>
    </row>
    <row r="358" spans="32:32" ht="12.75" customHeight="1">
      <c r="AF358" s="324"/>
    </row>
    <row r="359" spans="32:32" ht="12.75" customHeight="1">
      <c r="AF359" s="324"/>
    </row>
    <row r="360" spans="32:32" ht="12.75" customHeight="1">
      <c r="AF360" s="324"/>
    </row>
    <row r="361" spans="32:32" ht="12.75" customHeight="1">
      <c r="AF361" s="324"/>
    </row>
    <row r="362" spans="32:32" ht="12.75" customHeight="1">
      <c r="AF362" s="324"/>
    </row>
    <row r="363" spans="32:32" ht="12.75" customHeight="1">
      <c r="AF363" s="324"/>
    </row>
    <row r="364" spans="32:32" ht="12.75" customHeight="1">
      <c r="AF364" s="324"/>
    </row>
    <row r="365" spans="32:32" ht="12.75" customHeight="1">
      <c r="AF365" s="324"/>
    </row>
    <row r="366" spans="32:32" ht="12.75" customHeight="1">
      <c r="AF366" s="324"/>
    </row>
    <row r="367" spans="32:32" ht="12.75" customHeight="1">
      <c r="AF367" s="324"/>
    </row>
    <row r="368" spans="32:32" ht="12.75" customHeight="1">
      <c r="AF368" s="324"/>
    </row>
    <row r="369" spans="32:32" ht="12.75" customHeight="1">
      <c r="AF369" s="324"/>
    </row>
    <row r="370" spans="32:32" ht="12.75" customHeight="1">
      <c r="AF370" s="324"/>
    </row>
    <row r="371" spans="32:32" ht="12.75" customHeight="1">
      <c r="AF371" s="324"/>
    </row>
    <row r="372" spans="32:32" ht="12.75" customHeight="1">
      <c r="AF372" s="324"/>
    </row>
    <row r="373" spans="32:32" ht="12.75" customHeight="1">
      <c r="AF373" s="324"/>
    </row>
    <row r="374" spans="32:32" ht="12.75" customHeight="1">
      <c r="AF374" s="324"/>
    </row>
    <row r="375" spans="32:32" ht="12.75" customHeight="1">
      <c r="AF375" s="324"/>
    </row>
    <row r="376" spans="32:32" ht="12.75" customHeight="1">
      <c r="AF376" s="324"/>
    </row>
    <row r="377" spans="32:32" ht="12.75" customHeight="1">
      <c r="AF377" s="324"/>
    </row>
    <row r="378" spans="32:32" ht="12.75" customHeight="1">
      <c r="AF378" s="324"/>
    </row>
    <row r="379" spans="32:32" ht="12.75" customHeight="1">
      <c r="AF379" s="324"/>
    </row>
    <row r="380" spans="32:32" ht="12.75" customHeight="1">
      <c r="AF380" s="324"/>
    </row>
    <row r="381" spans="32:32" ht="12.75" customHeight="1">
      <c r="AF381" s="324"/>
    </row>
    <row r="382" spans="32:32" ht="12.75" customHeight="1">
      <c r="AF382" s="324"/>
    </row>
    <row r="383" spans="32:32" ht="12.75" customHeight="1">
      <c r="AF383" s="324"/>
    </row>
    <row r="384" spans="32:32" ht="12.75" customHeight="1">
      <c r="AF384" s="324"/>
    </row>
    <row r="385" spans="32:32" ht="12.75" customHeight="1">
      <c r="AF385" s="324"/>
    </row>
    <row r="386" spans="32:32" ht="12.75" customHeight="1">
      <c r="AF386" s="324"/>
    </row>
    <row r="387" spans="32:32" ht="12.75" customHeight="1">
      <c r="AF387" s="324"/>
    </row>
    <row r="388" spans="32:32" ht="12.75" customHeight="1">
      <c r="AF388" s="324"/>
    </row>
    <row r="389" spans="32:32" ht="12.75" customHeight="1">
      <c r="AF389" s="324"/>
    </row>
    <row r="390" spans="32:32" ht="12.75" customHeight="1">
      <c r="AF390" s="324"/>
    </row>
    <row r="391" spans="32:32" ht="12.75" customHeight="1">
      <c r="AF391" s="324"/>
    </row>
    <row r="392" spans="32:32" ht="12.75" customHeight="1">
      <c r="AF392" s="324"/>
    </row>
    <row r="393" spans="32:32" ht="12.75" customHeight="1">
      <c r="AF393" s="324"/>
    </row>
    <row r="394" spans="32:32" ht="12.75" customHeight="1">
      <c r="AF394" s="324"/>
    </row>
    <row r="395" spans="32:32" ht="12.75" customHeight="1">
      <c r="AF395" s="324"/>
    </row>
    <row r="396" spans="32:32" ht="12.75" customHeight="1">
      <c r="AF396" s="324"/>
    </row>
    <row r="397" spans="32:32" ht="12.75" customHeight="1">
      <c r="AF397" s="324"/>
    </row>
    <row r="398" spans="32:32" ht="12.75" customHeight="1">
      <c r="AF398" s="324"/>
    </row>
    <row r="399" spans="32:32" ht="12.75" customHeight="1">
      <c r="AF399" s="324"/>
    </row>
    <row r="400" spans="32:32" ht="12.75" customHeight="1">
      <c r="AF400" s="324"/>
    </row>
    <row r="401" spans="32:32" ht="12.75" customHeight="1">
      <c r="AF401" s="324"/>
    </row>
    <row r="402" spans="32:32" ht="12.75" customHeight="1">
      <c r="AF402" s="324"/>
    </row>
    <row r="403" spans="32:32" ht="12.75" customHeight="1">
      <c r="AF403" s="324"/>
    </row>
    <row r="404" spans="32:32" ht="12.75" customHeight="1">
      <c r="AF404" s="324"/>
    </row>
    <row r="405" spans="32:32" ht="12.75" customHeight="1">
      <c r="AF405" s="324"/>
    </row>
    <row r="406" spans="32:32" ht="12.75" customHeight="1">
      <c r="AF406" s="324"/>
    </row>
    <row r="407" spans="32:32" ht="12.75" customHeight="1">
      <c r="AF407" s="324"/>
    </row>
    <row r="408" spans="32:32" ht="12.75" customHeight="1">
      <c r="AF408" s="324"/>
    </row>
    <row r="409" spans="32:32" ht="12.75" customHeight="1">
      <c r="AF409" s="324"/>
    </row>
    <row r="410" spans="32:32" ht="12.75" customHeight="1">
      <c r="AF410" s="324"/>
    </row>
    <row r="411" spans="32:32" ht="12.75" customHeight="1">
      <c r="AF411" s="324"/>
    </row>
    <row r="412" spans="32:32" ht="12.75" customHeight="1">
      <c r="AF412" s="324"/>
    </row>
    <row r="413" spans="32:32" ht="12.75" customHeight="1">
      <c r="AF413" s="324"/>
    </row>
    <row r="414" spans="32:32" ht="12.75" customHeight="1">
      <c r="AF414" s="324"/>
    </row>
    <row r="415" spans="32:32" ht="12.75" customHeight="1">
      <c r="AF415" s="324"/>
    </row>
    <row r="416" spans="32:32" ht="12.75" customHeight="1">
      <c r="AF416" s="324"/>
    </row>
    <row r="417" spans="32:32" ht="12.75" customHeight="1">
      <c r="AF417" s="324"/>
    </row>
    <row r="418" spans="32:32" ht="12.75" customHeight="1">
      <c r="AF418" s="324"/>
    </row>
    <row r="419" spans="32:32" ht="12.75" customHeight="1">
      <c r="AF419" s="324"/>
    </row>
    <row r="420" spans="32:32" ht="12.75" customHeight="1">
      <c r="AF420" s="324"/>
    </row>
    <row r="421" spans="32:32" ht="12.75" customHeight="1">
      <c r="AF421" s="324"/>
    </row>
    <row r="422" spans="32:32" ht="12.75" customHeight="1">
      <c r="AF422" s="324"/>
    </row>
    <row r="423" spans="32:32" ht="12.75" customHeight="1">
      <c r="AF423" s="324"/>
    </row>
    <row r="424" spans="32:32" ht="12.75" customHeight="1">
      <c r="AF424" s="324"/>
    </row>
    <row r="425" spans="32:32" ht="12.75" customHeight="1">
      <c r="AF425" s="324"/>
    </row>
    <row r="426" spans="32:32" ht="12.75" customHeight="1">
      <c r="AF426" s="324"/>
    </row>
    <row r="427" spans="32:32" ht="12.75" customHeight="1">
      <c r="AF427" s="324"/>
    </row>
    <row r="428" spans="32:32" ht="12.75" customHeight="1">
      <c r="AF428" s="324"/>
    </row>
    <row r="429" spans="32:32" ht="12.75" customHeight="1">
      <c r="AF429" s="324"/>
    </row>
    <row r="430" spans="32:32" ht="12.75" customHeight="1">
      <c r="AF430" s="324"/>
    </row>
    <row r="431" spans="32:32" ht="12.75" customHeight="1">
      <c r="AF431" s="324"/>
    </row>
    <row r="432" spans="32:32" ht="12.75" customHeight="1">
      <c r="AF432" s="324"/>
    </row>
    <row r="433" spans="32:32" ht="12.75" customHeight="1">
      <c r="AF433" s="324"/>
    </row>
    <row r="434" spans="32:32" ht="12.75" customHeight="1">
      <c r="AF434" s="324"/>
    </row>
    <row r="435" spans="32:32" ht="12.75" customHeight="1">
      <c r="AF435" s="324"/>
    </row>
    <row r="436" spans="32:32" ht="12.75" customHeight="1">
      <c r="AF436" s="324"/>
    </row>
    <row r="437" spans="32:32" ht="12.75" customHeight="1">
      <c r="AF437" s="324"/>
    </row>
    <row r="438" spans="32:32" ht="12.75" customHeight="1">
      <c r="AF438" s="324"/>
    </row>
    <row r="439" spans="32:32" ht="12.75" customHeight="1">
      <c r="AF439" s="324"/>
    </row>
    <row r="440" spans="32:32" ht="12.75" customHeight="1">
      <c r="AF440" s="324"/>
    </row>
    <row r="441" spans="32:32" ht="12.75" customHeight="1">
      <c r="AF441" s="324"/>
    </row>
    <row r="442" spans="32:32" ht="12.75" customHeight="1">
      <c r="AF442" s="324"/>
    </row>
    <row r="443" spans="32:32" ht="12.75" customHeight="1">
      <c r="AF443" s="324"/>
    </row>
    <row r="444" spans="32:32" ht="12.75" customHeight="1">
      <c r="AF444" s="324"/>
    </row>
    <row r="445" spans="32:32" ht="12.75" customHeight="1">
      <c r="AF445" s="324"/>
    </row>
    <row r="446" spans="32:32" ht="12.75" customHeight="1">
      <c r="AF446" s="324"/>
    </row>
    <row r="447" spans="32:32" ht="12.75" customHeight="1">
      <c r="AF447" s="324"/>
    </row>
    <row r="448" spans="32:32" ht="12.75" customHeight="1">
      <c r="AF448" s="324"/>
    </row>
    <row r="449" spans="32:32" ht="12.75" customHeight="1">
      <c r="AF449" s="324"/>
    </row>
    <row r="450" spans="32:32" ht="12.75" customHeight="1">
      <c r="AF450" s="324"/>
    </row>
    <row r="451" spans="32:32" ht="12.75" customHeight="1">
      <c r="AF451" s="324"/>
    </row>
    <row r="452" spans="32:32" ht="12.75" customHeight="1">
      <c r="AF452" s="324"/>
    </row>
    <row r="453" spans="32:32" ht="12.75" customHeight="1">
      <c r="AF453" s="324"/>
    </row>
    <row r="454" spans="32:32" ht="12.75" customHeight="1">
      <c r="AF454" s="324"/>
    </row>
    <row r="455" spans="32:32" ht="12.75" customHeight="1">
      <c r="AF455" s="324"/>
    </row>
    <row r="456" spans="32:32" ht="12.75" customHeight="1">
      <c r="AF456" s="324"/>
    </row>
    <row r="457" spans="32:32" ht="12.75" customHeight="1">
      <c r="AF457" s="324"/>
    </row>
    <row r="458" spans="32:32" ht="12.75" customHeight="1">
      <c r="AF458" s="324"/>
    </row>
    <row r="459" spans="32:32" ht="12.75" customHeight="1">
      <c r="AF459" s="324"/>
    </row>
    <row r="460" spans="32:32" ht="12.75" customHeight="1">
      <c r="AF460" s="324"/>
    </row>
    <row r="461" spans="32:32" ht="12.75" customHeight="1">
      <c r="AF461" s="324"/>
    </row>
    <row r="462" spans="32:32" ht="12.75" customHeight="1">
      <c r="AF462" s="324"/>
    </row>
    <row r="463" spans="32:32" ht="12.75" customHeight="1">
      <c r="AF463" s="324"/>
    </row>
    <row r="464" spans="32:32" ht="12.75" customHeight="1">
      <c r="AF464" s="324"/>
    </row>
    <row r="465" spans="32:32" ht="12.75" customHeight="1">
      <c r="AF465" s="324"/>
    </row>
    <row r="466" spans="32:32" ht="12.75" customHeight="1">
      <c r="AF466" s="324"/>
    </row>
    <row r="467" spans="32:32" ht="12.75" customHeight="1">
      <c r="AF467" s="324"/>
    </row>
    <row r="468" spans="32:32" ht="12.75" customHeight="1">
      <c r="AF468" s="324"/>
    </row>
    <row r="469" spans="32:32" ht="12.75" customHeight="1">
      <c r="AF469" s="324"/>
    </row>
    <row r="470" spans="32:32" ht="12.75" customHeight="1">
      <c r="AF470" s="324"/>
    </row>
    <row r="471" spans="32:32" ht="12.75" customHeight="1">
      <c r="AF471" s="324"/>
    </row>
    <row r="472" spans="32:32" ht="12.75" customHeight="1">
      <c r="AF472" s="324"/>
    </row>
    <row r="473" spans="32:32" ht="12.75" customHeight="1">
      <c r="AF473" s="324"/>
    </row>
    <row r="474" spans="32:32" ht="12.75" customHeight="1">
      <c r="AF474" s="324"/>
    </row>
    <row r="475" spans="32:32" ht="12.75" customHeight="1">
      <c r="AF475" s="324"/>
    </row>
    <row r="476" spans="32:32" ht="12.75" customHeight="1">
      <c r="AF476" s="324"/>
    </row>
    <row r="477" spans="32:32" ht="12.75" customHeight="1">
      <c r="AF477" s="324"/>
    </row>
    <row r="478" spans="32:32" ht="12.75" customHeight="1">
      <c r="AF478" s="324"/>
    </row>
    <row r="479" spans="32:32" ht="12.75" customHeight="1">
      <c r="AF479" s="324"/>
    </row>
    <row r="480" spans="32:32" ht="12.75" customHeight="1">
      <c r="AF480" s="324"/>
    </row>
    <row r="481" spans="32:32" ht="12.75" customHeight="1">
      <c r="AF481" s="324"/>
    </row>
    <row r="482" spans="32:32" ht="12.75" customHeight="1">
      <c r="AF482" s="324"/>
    </row>
    <row r="483" spans="32:32" ht="12.75" customHeight="1">
      <c r="AF483" s="324"/>
    </row>
    <row r="484" spans="32:32" ht="12.75" customHeight="1">
      <c r="AF484" s="324"/>
    </row>
    <row r="485" spans="32:32" ht="12.75" customHeight="1">
      <c r="AF485" s="324"/>
    </row>
    <row r="486" spans="32:32" ht="12.75" customHeight="1">
      <c r="AF486" s="324"/>
    </row>
    <row r="487" spans="32:32" ht="12.75" customHeight="1">
      <c r="AF487" s="324"/>
    </row>
  </sheetData>
  <sheetProtection selectLockedCells="1" selectUnlockedCells="1"/>
  <mergeCells count="15">
    <mergeCell ref="A72:AD72"/>
    <mergeCell ref="M54:S54"/>
    <mergeCell ref="U54:X54"/>
    <mergeCell ref="Z54:AC54"/>
    <mergeCell ref="D41:D42"/>
    <mergeCell ref="H41:H42"/>
    <mergeCell ref="E41:F42"/>
    <mergeCell ref="I41:K42"/>
    <mergeCell ref="A1:AE1"/>
    <mergeCell ref="M23:S23"/>
    <mergeCell ref="U23:W23"/>
    <mergeCell ref="Z23:AC23"/>
    <mergeCell ref="M39:S39"/>
    <mergeCell ref="U39:X39"/>
    <mergeCell ref="Z39:AC39"/>
  </mergeCells>
  <printOptions horizontalCentered="1"/>
  <pageMargins left="0.11811023622047245" right="0.11811023622047245" top="0.59055118110236227" bottom="0.19685039370078741" header="0" footer="0"/>
  <pageSetup paperSize="9" scale="76" firstPageNumber="2" orientation="portrait" useFirstPageNumber="1" r:id="rId1"/>
  <headerFooter alignWithMargins="0"/>
  <rowBreaks count="1" manualBreakCount="1">
    <brk id="72" max="29"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rgb="FFFF0000"/>
  </sheetPr>
  <dimension ref="A1:O107"/>
  <sheetViews>
    <sheetView view="pageBreakPreview" topLeftCell="A58" zoomScale="40" zoomScaleNormal="50" zoomScaleSheetLayoutView="40" workbookViewId="0">
      <selection activeCell="O67" sqref="O67"/>
    </sheetView>
  </sheetViews>
  <sheetFormatPr defaultRowHeight="27.6"/>
  <cols>
    <col min="1" max="1" width="1.69140625" style="42" customWidth="1"/>
    <col min="2" max="2" width="1" style="42" customWidth="1"/>
    <col min="3" max="3" width="7.23046875" style="42" customWidth="1"/>
    <col min="4" max="4" width="7.3046875" style="42" customWidth="1"/>
    <col min="5" max="5" width="4.765625" style="42" customWidth="1"/>
    <col min="6" max="6" width="1" style="42" customWidth="1"/>
    <col min="7" max="7" width="14" style="42" customWidth="1"/>
    <col min="8" max="8" width="12.765625" style="42" customWidth="1"/>
    <col min="9" max="9" width="6.921875" style="226" customWidth="1"/>
    <col min="10" max="10" width="35.3828125" style="42" customWidth="1"/>
    <col min="11" max="11" width="44.4609375" style="42" customWidth="1"/>
    <col min="12" max="12" width="35.69140625" style="42" customWidth="1"/>
    <col min="13" max="13" width="42.23046875" style="42" customWidth="1"/>
    <col min="14" max="235" width="8.765625" style="42"/>
    <col min="236" max="236" width="3.69140625" style="42" customWidth="1"/>
    <col min="237" max="237" width="1.69140625" style="42" customWidth="1"/>
    <col min="238" max="238" width="1" style="42" customWidth="1"/>
    <col min="239" max="239" width="5.765625" style="42" customWidth="1"/>
    <col min="240" max="240" width="7.3046875" style="42" customWidth="1"/>
    <col min="241" max="241" width="4.765625" style="42" customWidth="1"/>
    <col min="242" max="242" width="1" style="42" customWidth="1"/>
    <col min="243" max="244" width="10.69140625" style="42" customWidth="1"/>
    <col min="245" max="245" width="30.3828125" style="42" customWidth="1"/>
    <col min="246" max="246" width="1" style="42" customWidth="1"/>
    <col min="247" max="247" width="5.07421875" style="42" customWidth="1"/>
    <col min="248" max="248" width="5.3046875" style="42" customWidth="1"/>
    <col min="249" max="249" width="27.4609375" style="42" customWidth="1"/>
    <col min="250" max="250" width="39.3046875" style="42" bestFit="1" customWidth="1"/>
    <col min="251" max="251" width="27.921875" style="42" bestFit="1" customWidth="1"/>
    <col min="252" max="252" width="35.4609375" style="42" customWidth="1"/>
    <col min="253" max="253" width="0.765625" style="42" customWidth="1"/>
    <col min="254" max="254" width="26.765625" style="42" customWidth="1"/>
    <col min="255" max="255" width="0.69140625" style="42" customWidth="1"/>
    <col min="256" max="256" width="19.61328125" style="42" customWidth="1"/>
    <col min="257" max="257" width="7.3828125" style="42" customWidth="1"/>
    <col min="258" max="258" width="18.921875" style="42" customWidth="1"/>
    <col min="259" max="259" width="35.3046875" style="42" customWidth="1"/>
    <col min="260" max="260" width="25.69140625" style="42" customWidth="1"/>
    <col min="261" max="491" width="8.765625" style="42"/>
    <col min="492" max="492" width="3.69140625" style="42" customWidth="1"/>
    <col min="493" max="493" width="1.69140625" style="42" customWidth="1"/>
    <col min="494" max="494" width="1" style="42" customWidth="1"/>
    <col min="495" max="495" width="5.765625" style="42" customWidth="1"/>
    <col min="496" max="496" width="7.3046875" style="42" customWidth="1"/>
    <col min="497" max="497" width="4.765625" style="42" customWidth="1"/>
    <col min="498" max="498" width="1" style="42" customWidth="1"/>
    <col min="499" max="500" width="10.69140625" style="42" customWidth="1"/>
    <col min="501" max="501" width="30.3828125" style="42" customWidth="1"/>
    <col min="502" max="502" width="1" style="42" customWidth="1"/>
    <col min="503" max="503" width="5.07421875" style="42" customWidth="1"/>
    <col min="504" max="504" width="5.3046875" style="42" customWidth="1"/>
    <col min="505" max="505" width="27.4609375" style="42" customWidth="1"/>
    <col min="506" max="506" width="39.3046875" style="42" bestFit="1" customWidth="1"/>
    <col min="507" max="507" width="27.921875" style="42" bestFit="1" customWidth="1"/>
    <col min="508" max="508" width="35.4609375" style="42" customWidth="1"/>
    <col min="509" max="509" width="0.765625" style="42" customWidth="1"/>
    <col min="510" max="510" width="26.765625" style="42" customWidth="1"/>
    <col min="511" max="511" width="0.69140625" style="42" customWidth="1"/>
    <col min="512" max="512" width="19.61328125" style="42" customWidth="1"/>
    <col min="513" max="513" width="7.3828125" style="42" customWidth="1"/>
    <col min="514" max="514" width="18.921875" style="42" customWidth="1"/>
    <col min="515" max="515" width="35.3046875" style="42" customWidth="1"/>
    <col min="516" max="516" width="25.69140625" style="42" customWidth="1"/>
    <col min="517" max="747" width="8.765625" style="42"/>
    <col min="748" max="748" width="3.69140625" style="42" customWidth="1"/>
    <col min="749" max="749" width="1.69140625" style="42" customWidth="1"/>
    <col min="750" max="750" width="1" style="42" customWidth="1"/>
    <col min="751" max="751" width="5.765625" style="42" customWidth="1"/>
    <col min="752" max="752" width="7.3046875" style="42" customWidth="1"/>
    <col min="753" max="753" width="4.765625" style="42" customWidth="1"/>
    <col min="754" max="754" width="1" style="42" customWidth="1"/>
    <col min="755" max="756" width="10.69140625" style="42" customWidth="1"/>
    <col min="757" max="757" width="30.3828125" style="42" customWidth="1"/>
    <col min="758" max="758" width="1" style="42" customWidth="1"/>
    <col min="759" max="759" width="5.07421875" style="42" customWidth="1"/>
    <col min="760" max="760" width="5.3046875" style="42" customWidth="1"/>
    <col min="761" max="761" width="27.4609375" style="42" customWidth="1"/>
    <col min="762" max="762" width="39.3046875" style="42" bestFit="1" customWidth="1"/>
    <col min="763" max="763" width="27.921875" style="42" bestFit="1" customWidth="1"/>
    <col min="764" max="764" width="35.4609375" style="42" customWidth="1"/>
    <col min="765" max="765" width="0.765625" style="42" customWidth="1"/>
    <col min="766" max="766" width="26.765625" style="42" customWidth="1"/>
    <col min="767" max="767" width="0.69140625" style="42" customWidth="1"/>
    <col min="768" max="768" width="19.61328125" style="42" customWidth="1"/>
    <col min="769" max="769" width="7.3828125" style="42" customWidth="1"/>
    <col min="770" max="770" width="18.921875" style="42" customWidth="1"/>
    <col min="771" max="771" width="35.3046875" style="42" customWidth="1"/>
    <col min="772" max="772" width="25.69140625" style="42" customWidth="1"/>
    <col min="773" max="1003" width="8.765625" style="42"/>
    <col min="1004" max="1004" width="3.69140625" style="42" customWidth="1"/>
    <col min="1005" max="1005" width="1.69140625" style="42" customWidth="1"/>
    <col min="1006" max="1006" width="1" style="42" customWidth="1"/>
    <col min="1007" max="1007" width="5.765625" style="42" customWidth="1"/>
    <col min="1008" max="1008" width="7.3046875" style="42" customWidth="1"/>
    <col min="1009" max="1009" width="4.765625" style="42" customWidth="1"/>
    <col min="1010" max="1010" width="1" style="42" customWidth="1"/>
    <col min="1011" max="1012" width="10.69140625" style="42" customWidth="1"/>
    <col min="1013" max="1013" width="30.3828125" style="42" customWidth="1"/>
    <col min="1014" max="1014" width="1" style="42" customWidth="1"/>
    <col min="1015" max="1015" width="5.07421875" style="42" customWidth="1"/>
    <col min="1016" max="1016" width="5.3046875" style="42" customWidth="1"/>
    <col min="1017" max="1017" width="27.4609375" style="42" customWidth="1"/>
    <col min="1018" max="1018" width="39.3046875" style="42" bestFit="1" customWidth="1"/>
    <col min="1019" max="1019" width="27.921875" style="42" bestFit="1" customWidth="1"/>
    <col min="1020" max="1020" width="35.4609375" style="42" customWidth="1"/>
    <col min="1021" max="1021" width="0.765625" style="42" customWidth="1"/>
    <col min="1022" max="1022" width="26.765625" style="42" customWidth="1"/>
    <col min="1023" max="1023" width="0.69140625" style="42" customWidth="1"/>
    <col min="1024" max="1024" width="19.61328125" style="42" customWidth="1"/>
    <col min="1025" max="1025" width="7.3828125" style="42" customWidth="1"/>
    <col min="1026" max="1026" width="18.921875" style="42" customWidth="1"/>
    <col min="1027" max="1027" width="35.3046875" style="42" customWidth="1"/>
    <col min="1028" max="1028" width="25.69140625" style="42" customWidth="1"/>
    <col min="1029" max="1259" width="8.765625" style="42"/>
    <col min="1260" max="1260" width="3.69140625" style="42" customWidth="1"/>
    <col min="1261" max="1261" width="1.69140625" style="42" customWidth="1"/>
    <col min="1262" max="1262" width="1" style="42" customWidth="1"/>
    <col min="1263" max="1263" width="5.765625" style="42" customWidth="1"/>
    <col min="1264" max="1264" width="7.3046875" style="42" customWidth="1"/>
    <col min="1265" max="1265" width="4.765625" style="42" customWidth="1"/>
    <col min="1266" max="1266" width="1" style="42" customWidth="1"/>
    <col min="1267" max="1268" width="10.69140625" style="42" customWidth="1"/>
    <col min="1269" max="1269" width="30.3828125" style="42" customWidth="1"/>
    <col min="1270" max="1270" width="1" style="42" customWidth="1"/>
    <col min="1271" max="1271" width="5.07421875" style="42" customWidth="1"/>
    <col min="1272" max="1272" width="5.3046875" style="42" customWidth="1"/>
    <col min="1273" max="1273" width="27.4609375" style="42" customWidth="1"/>
    <col min="1274" max="1274" width="39.3046875" style="42" bestFit="1" customWidth="1"/>
    <col min="1275" max="1275" width="27.921875" style="42" bestFit="1" customWidth="1"/>
    <col min="1276" max="1276" width="35.4609375" style="42" customWidth="1"/>
    <col min="1277" max="1277" width="0.765625" style="42" customWidth="1"/>
    <col min="1278" max="1278" width="26.765625" style="42" customWidth="1"/>
    <col min="1279" max="1279" width="0.69140625" style="42" customWidth="1"/>
    <col min="1280" max="1280" width="19.61328125" style="42" customWidth="1"/>
    <col min="1281" max="1281" width="7.3828125" style="42" customWidth="1"/>
    <col min="1282" max="1282" width="18.921875" style="42" customWidth="1"/>
    <col min="1283" max="1283" width="35.3046875" style="42" customWidth="1"/>
    <col min="1284" max="1284" width="25.69140625" style="42" customWidth="1"/>
    <col min="1285" max="1515" width="8.765625" style="42"/>
    <col min="1516" max="1516" width="3.69140625" style="42" customWidth="1"/>
    <col min="1517" max="1517" width="1.69140625" style="42" customWidth="1"/>
    <col min="1518" max="1518" width="1" style="42" customWidth="1"/>
    <col min="1519" max="1519" width="5.765625" style="42" customWidth="1"/>
    <col min="1520" max="1520" width="7.3046875" style="42" customWidth="1"/>
    <col min="1521" max="1521" width="4.765625" style="42" customWidth="1"/>
    <col min="1522" max="1522" width="1" style="42" customWidth="1"/>
    <col min="1523" max="1524" width="10.69140625" style="42" customWidth="1"/>
    <col min="1525" max="1525" width="30.3828125" style="42" customWidth="1"/>
    <col min="1526" max="1526" width="1" style="42" customWidth="1"/>
    <col min="1527" max="1527" width="5.07421875" style="42" customWidth="1"/>
    <col min="1528" max="1528" width="5.3046875" style="42" customWidth="1"/>
    <col min="1529" max="1529" width="27.4609375" style="42" customWidth="1"/>
    <col min="1530" max="1530" width="39.3046875" style="42" bestFit="1" customWidth="1"/>
    <col min="1531" max="1531" width="27.921875" style="42" bestFit="1" customWidth="1"/>
    <col min="1532" max="1532" width="35.4609375" style="42" customWidth="1"/>
    <col min="1533" max="1533" width="0.765625" style="42" customWidth="1"/>
    <col min="1534" max="1534" width="26.765625" style="42" customWidth="1"/>
    <col min="1535" max="1535" width="0.69140625" style="42" customWidth="1"/>
    <col min="1536" max="1536" width="19.61328125" style="42" customWidth="1"/>
    <col min="1537" max="1537" width="7.3828125" style="42" customWidth="1"/>
    <col min="1538" max="1538" width="18.921875" style="42" customWidth="1"/>
    <col min="1539" max="1539" width="35.3046875" style="42" customWidth="1"/>
    <col min="1540" max="1540" width="25.69140625" style="42" customWidth="1"/>
    <col min="1541" max="1771" width="8.765625" style="42"/>
    <col min="1772" max="1772" width="3.69140625" style="42" customWidth="1"/>
    <col min="1773" max="1773" width="1.69140625" style="42" customWidth="1"/>
    <col min="1774" max="1774" width="1" style="42" customWidth="1"/>
    <col min="1775" max="1775" width="5.765625" style="42" customWidth="1"/>
    <col min="1776" max="1776" width="7.3046875" style="42" customWidth="1"/>
    <col min="1777" max="1777" width="4.765625" style="42" customWidth="1"/>
    <col min="1778" max="1778" width="1" style="42" customWidth="1"/>
    <col min="1779" max="1780" width="10.69140625" style="42" customWidth="1"/>
    <col min="1781" max="1781" width="30.3828125" style="42" customWidth="1"/>
    <col min="1782" max="1782" width="1" style="42" customWidth="1"/>
    <col min="1783" max="1783" width="5.07421875" style="42" customWidth="1"/>
    <col min="1784" max="1784" width="5.3046875" style="42" customWidth="1"/>
    <col min="1785" max="1785" width="27.4609375" style="42" customWidth="1"/>
    <col min="1786" max="1786" width="39.3046875" style="42" bestFit="1" customWidth="1"/>
    <col min="1787" max="1787" width="27.921875" style="42" bestFit="1" customWidth="1"/>
    <col min="1788" max="1788" width="35.4609375" style="42" customWidth="1"/>
    <col min="1789" max="1789" width="0.765625" style="42" customWidth="1"/>
    <col min="1790" max="1790" width="26.765625" style="42" customWidth="1"/>
    <col min="1791" max="1791" width="0.69140625" style="42" customWidth="1"/>
    <col min="1792" max="1792" width="19.61328125" style="42" customWidth="1"/>
    <col min="1793" max="1793" width="7.3828125" style="42" customWidth="1"/>
    <col min="1794" max="1794" width="18.921875" style="42" customWidth="1"/>
    <col min="1795" max="1795" width="35.3046875" style="42" customWidth="1"/>
    <col min="1796" max="1796" width="25.69140625" style="42" customWidth="1"/>
    <col min="1797" max="2027" width="8.765625" style="42"/>
    <col min="2028" max="2028" width="3.69140625" style="42" customWidth="1"/>
    <col min="2029" max="2029" width="1.69140625" style="42" customWidth="1"/>
    <col min="2030" max="2030" width="1" style="42" customWidth="1"/>
    <col min="2031" max="2031" width="5.765625" style="42" customWidth="1"/>
    <col min="2032" max="2032" width="7.3046875" style="42" customWidth="1"/>
    <col min="2033" max="2033" width="4.765625" style="42" customWidth="1"/>
    <col min="2034" max="2034" width="1" style="42" customWidth="1"/>
    <col min="2035" max="2036" width="10.69140625" style="42" customWidth="1"/>
    <col min="2037" max="2037" width="30.3828125" style="42" customWidth="1"/>
    <col min="2038" max="2038" width="1" style="42" customWidth="1"/>
    <col min="2039" max="2039" width="5.07421875" style="42" customWidth="1"/>
    <col min="2040" max="2040" width="5.3046875" style="42" customWidth="1"/>
    <col min="2041" max="2041" width="27.4609375" style="42" customWidth="1"/>
    <col min="2042" max="2042" width="39.3046875" style="42" bestFit="1" customWidth="1"/>
    <col min="2043" max="2043" width="27.921875" style="42" bestFit="1" customWidth="1"/>
    <col min="2044" max="2044" width="35.4609375" style="42" customWidth="1"/>
    <col min="2045" max="2045" width="0.765625" style="42" customWidth="1"/>
    <col min="2046" max="2046" width="26.765625" style="42" customWidth="1"/>
    <col min="2047" max="2047" width="0.69140625" style="42" customWidth="1"/>
    <col min="2048" max="2048" width="19.61328125" style="42" customWidth="1"/>
    <col min="2049" max="2049" width="7.3828125" style="42" customWidth="1"/>
    <col min="2050" max="2050" width="18.921875" style="42" customWidth="1"/>
    <col min="2051" max="2051" width="35.3046875" style="42" customWidth="1"/>
    <col min="2052" max="2052" width="25.69140625" style="42" customWidth="1"/>
    <col min="2053" max="2283" width="8.765625" style="42"/>
    <col min="2284" max="2284" width="3.69140625" style="42" customWidth="1"/>
    <col min="2285" max="2285" width="1.69140625" style="42" customWidth="1"/>
    <col min="2286" max="2286" width="1" style="42" customWidth="1"/>
    <col min="2287" max="2287" width="5.765625" style="42" customWidth="1"/>
    <col min="2288" max="2288" width="7.3046875" style="42" customWidth="1"/>
    <col min="2289" max="2289" width="4.765625" style="42" customWidth="1"/>
    <col min="2290" max="2290" width="1" style="42" customWidth="1"/>
    <col min="2291" max="2292" width="10.69140625" style="42" customWidth="1"/>
    <col min="2293" max="2293" width="30.3828125" style="42" customWidth="1"/>
    <col min="2294" max="2294" width="1" style="42" customWidth="1"/>
    <col min="2295" max="2295" width="5.07421875" style="42" customWidth="1"/>
    <col min="2296" max="2296" width="5.3046875" style="42" customWidth="1"/>
    <col min="2297" max="2297" width="27.4609375" style="42" customWidth="1"/>
    <col min="2298" max="2298" width="39.3046875" style="42" bestFit="1" customWidth="1"/>
    <col min="2299" max="2299" width="27.921875" style="42" bestFit="1" customWidth="1"/>
    <col min="2300" max="2300" width="35.4609375" style="42" customWidth="1"/>
    <col min="2301" max="2301" width="0.765625" style="42" customWidth="1"/>
    <col min="2302" max="2302" width="26.765625" style="42" customWidth="1"/>
    <col min="2303" max="2303" width="0.69140625" style="42" customWidth="1"/>
    <col min="2304" max="2304" width="19.61328125" style="42" customWidth="1"/>
    <col min="2305" max="2305" width="7.3828125" style="42" customWidth="1"/>
    <col min="2306" max="2306" width="18.921875" style="42" customWidth="1"/>
    <col min="2307" max="2307" width="35.3046875" style="42" customWidth="1"/>
    <col min="2308" max="2308" width="25.69140625" style="42" customWidth="1"/>
    <col min="2309" max="2539" width="8.765625" style="42"/>
    <col min="2540" max="2540" width="3.69140625" style="42" customWidth="1"/>
    <col min="2541" max="2541" width="1.69140625" style="42" customWidth="1"/>
    <col min="2542" max="2542" width="1" style="42" customWidth="1"/>
    <col min="2543" max="2543" width="5.765625" style="42" customWidth="1"/>
    <col min="2544" max="2544" width="7.3046875" style="42" customWidth="1"/>
    <col min="2545" max="2545" width="4.765625" style="42" customWidth="1"/>
    <col min="2546" max="2546" width="1" style="42" customWidth="1"/>
    <col min="2547" max="2548" width="10.69140625" style="42" customWidth="1"/>
    <col min="2549" max="2549" width="30.3828125" style="42" customWidth="1"/>
    <col min="2550" max="2550" width="1" style="42" customWidth="1"/>
    <col min="2551" max="2551" width="5.07421875" style="42" customWidth="1"/>
    <col min="2552" max="2552" width="5.3046875" style="42" customWidth="1"/>
    <col min="2553" max="2553" width="27.4609375" style="42" customWidth="1"/>
    <col min="2554" max="2554" width="39.3046875" style="42" bestFit="1" customWidth="1"/>
    <col min="2555" max="2555" width="27.921875" style="42" bestFit="1" customWidth="1"/>
    <col min="2556" max="2556" width="35.4609375" style="42" customWidth="1"/>
    <col min="2557" max="2557" width="0.765625" style="42" customWidth="1"/>
    <col min="2558" max="2558" width="26.765625" style="42" customWidth="1"/>
    <col min="2559" max="2559" width="0.69140625" style="42" customWidth="1"/>
    <col min="2560" max="2560" width="19.61328125" style="42" customWidth="1"/>
    <col min="2561" max="2561" width="7.3828125" style="42" customWidth="1"/>
    <col min="2562" max="2562" width="18.921875" style="42" customWidth="1"/>
    <col min="2563" max="2563" width="35.3046875" style="42" customWidth="1"/>
    <col min="2564" max="2564" width="25.69140625" style="42" customWidth="1"/>
    <col min="2565" max="2795" width="8.765625" style="42"/>
    <col min="2796" max="2796" width="3.69140625" style="42" customWidth="1"/>
    <col min="2797" max="2797" width="1.69140625" style="42" customWidth="1"/>
    <col min="2798" max="2798" width="1" style="42" customWidth="1"/>
    <col min="2799" max="2799" width="5.765625" style="42" customWidth="1"/>
    <col min="2800" max="2800" width="7.3046875" style="42" customWidth="1"/>
    <col min="2801" max="2801" width="4.765625" style="42" customWidth="1"/>
    <col min="2802" max="2802" width="1" style="42" customWidth="1"/>
    <col min="2803" max="2804" width="10.69140625" style="42" customWidth="1"/>
    <col min="2805" max="2805" width="30.3828125" style="42" customWidth="1"/>
    <col min="2806" max="2806" width="1" style="42" customWidth="1"/>
    <col min="2807" max="2807" width="5.07421875" style="42" customWidth="1"/>
    <col min="2808" max="2808" width="5.3046875" style="42" customWidth="1"/>
    <col min="2809" max="2809" width="27.4609375" style="42" customWidth="1"/>
    <col min="2810" max="2810" width="39.3046875" style="42" bestFit="1" customWidth="1"/>
    <col min="2811" max="2811" width="27.921875" style="42" bestFit="1" customWidth="1"/>
    <col min="2812" max="2812" width="35.4609375" style="42" customWidth="1"/>
    <col min="2813" max="2813" width="0.765625" style="42" customWidth="1"/>
    <col min="2814" max="2814" width="26.765625" style="42" customWidth="1"/>
    <col min="2815" max="2815" width="0.69140625" style="42" customWidth="1"/>
    <col min="2816" max="2816" width="19.61328125" style="42" customWidth="1"/>
    <col min="2817" max="2817" width="7.3828125" style="42" customWidth="1"/>
    <col min="2818" max="2818" width="18.921875" style="42" customWidth="1"/>
    <col min="2819" max="2819" width="35.3046875" style="42" customWidth="1"/>
    <col min="2820" max="2820" width="25.69140625" style="42" customWidth="1"/>
    <col min="2821" max="3051" width="8.765625" style="42"/>
    <col min="3052" max="3052" width="3.69140625" style="42" customWidth="1"/>
    <col min="3053" max="3053" width="1.69140625" style="42" customWidth="1"/>
    <col min="3054" max="3054" width="1" style="42" customWidth="1"/>
    <col min="3055" max="3055" width="5.765625" style="42" customWidth="1"/>
    <col min="3056" max="3056" width="7.3046875" style="42" customWidth="1"/>
    <col min="3057" max="3057" width="4.765625" style="42" customWidth="1"/>
    <col min="3058" max="3058" width="1" style="42" customWidth="1"/>
    <col min="3059" max="3060" width="10.69140625" style="42" customWidth="1"/>
    <col min="3061" max="3061" width="30.3828125" style="42" customWidth="1"/>
    <col min="3062" max="3062" width="1" style="42" customWidth="1"/>
    <col min="3063" max="3063" width="5.07421875" style="42" customWidth="1"/>
    <col min="3064" max="3064" width="5.3046875" style="42" customWidth="1"/>
    <col min="3065" max="3065" width="27.4609375" style="42" customWidth="1"/>
    <col min="3066" max="3066" width="39.3046875" style="42" bestFit="1" customWidth="1"/>
    <col min="3067" max="3067" width="27.921875" style="42" bestFit="1" customWidth="1"/>
    <col min="3068" max="3068" width="35.4609375" style="42" customWidth="1"/>
    <col min="3069" max="3069" width="0.765625" style="42" customWidth="1"/>
    <col min="3070" max="3070" width="26.765625" style="42" customWidth="1"/>
    <col min="3071" max="3071" width="0.69140625" style="42" customWidth="1"/>
    <col min="3072" max="3072" width="19.61328125" style="42" customWidth="1"/>
    <col min="3073" max="3073" width="7.3828125" style="42" customWidth="1"/>
    <col min="3074" max="3074" width="18.921875" style="42" customWidth="1"/>
    <col min="3075" max="3075" width="35.3046875" style="42" customWidth="1"/>
    <col min="3076" max="3076" width="25.69140625" style="42" customWidth="1"/>
    <col min="3077" max="3307" width="8.765625" style="42"/>
    <col min="3308" max="3308" width="3.69140625" style="42" customWidth="1"/>
    <col min="3309" max="3309" width="1.69140625" style="42" customWidth="1"/>
    <col min="3310" max="3310" width="1" style="42" customWidth="1"/>
    <col min="3311" max="3311" width="5.765625" style="42" customWidth="1"/>
    <col min="3312" max="3312" width="7.3046875" style="42" customWidth="1"/>
    <col min="3313" max="3313" width="4.765625" style="42" customWidth="1"/>
    <col min="3314" max="3314" width="1" style="42" customWidth="1"/>
    <col min="3315" max="3316" width="10.69140625" style="42" customWidth="1"/>
    <col min="3317" max="3317" width="30.3828125" style="42" customWidth="1"/>
    <col min="3318" max="3318" width="1" style="42" customWidth="1"/>
    <col min="3319" max="3319" width="5.07421875" style="42" customWidth="1"/>
    <col min="3320" max="3320" width="5.3046875" style="42" customWidth="1"/>
    <col min="3321" max="3321" width="27.4609375" style="42" customWidth="1"/>
    <col min="3322" max="3322" width="39.3046875" style="42" bestFit="1" customWidth="1"/>
    <col min="3323" max="3323" width="27.921875" style="42" bestFit="1" customWidth="1"/>
    <col min="3324" max="3324" width="35.4609375" style="42" customWidth="1"/>
    <col min="3325" max="3325" width="0.765625" style="42" customWidth="1"/>
    <col min="3326" max="3326" width="26.765625" style="42" customWidth="1"/>
    <col min="3327" max="3327" width="0.69140625" style="42" customWidth="1"/>
    <col min="3328" max="3328" width="19.61328125" style="42" customWidth="1"/>
    <col min="3329" max="3329" width="7.3828125" style="42" customWidth="1"/>
    <col min="3330" max="3330" width="18.921875" style="42" customWidth="1"/>
    <col min="3331" max="3331" width="35.3046875" style="42" customWidth="1"/>
    <col min="3332" max="3332" width="25.69140625" style="42" customWidth="1"/>
    <col min="3333" max="3563" width="8.765625" style="42"/>
    <col min="3564" max="3564" width="3.69140625" style="42" customWidth="1"/>
    <col min="3565" max="3565" width="1.69140625" style="42" customWidth="1"/>
    <col min="3566" max="3566" width="1" style="42" customWidth="1"/>
    <col min="3567" max="3567" width="5.765625" style="42" customWidth="1"/>
    <col min="3568" max="3568" width="7.3046875" style="42" customWidth="1"/>
    <col min="3569" max="3569" width="4.765625" style="42" customWidth="1"/>
    <col min="3570" max="3570" width="1" style="42" customWidth="1"/>
    <col min="3571" max="3572" width="10.69140625" style="42" customWidth="1"/>
    <col min="3573" max="3573" width="30.3828125" style="42" customWidth="1"/>
    <col min="3574" max="3574" width="1" style="42" customWidth="1"/>
    <col min="3575" max="3575" width="5.07421875" style="42" customWidth="1"/>
    <col min="3576" max="3576" width="5.3046875" style="42" customWidth="1"/>
    <col min="3577" max="3577" width="27.4609375" style="42" customWidth="1"/>
    <col min="3578" max="3578" width="39.3046875" style="42" bestFit="1" customWidth="1"/>
    <col min="3579" max="3579" width="27.921875" style="42" bestFit="1" customWidth="1"/>
    <col min="3580" max="3580" width="35.4609375" style="42" customWidth="1"/>
    <col min="3581" max="3581" width="0.765625" style="42" customWidth="1"/>
    <col min="3582" max="3582" width="26.765625" style="42" customWidth="1"/>
    <col min="3583" max="3583" width="0.69140625" style="42" customWidth="1"/>
    <col min="3584" max="3584" width="19.61328125" style="42" customWidth="1"/>
    <col min="3585" max="3585" width="7.3828125" style="42" customWidth="1"/>
    <col min="3586" max="3586" width="18.921875" style="42" customWidth="1"/>
    <col min="3587" max="3587" width="35.3046875" style="42" customWidth="1"/>
    <col min="3588" max="3588" width="25.69140625" style="42" customWidth="1"/>
    <col min="3589" max="3819" width="8.765625" style="42"/>
    <col min="3820" max="3820" width="3.69140625" style="42" customWidth="1"/>
    <col min="3821" max="3821" width="1.69140625" style="42" customWidth="1"/>
    <col min="3822" max="3822" width="1" style="42" customWidth="1"/>
    <col min="3823" max="3823" width="5.765625" style="42" customWidth="1"/>
    <col min="3824" max="3824" width="7.3046875" style="42" customWidth="1"/>
    <col min="3825" max="3825" width="4.765625" style="42" customWidth="1"/>
    <col min="3826" max="3826" width="1" style="42" customWidth="1"/>
    <col min="3827" max="3828" width="10.69140625" style="42" customWidth="1"/>
    <col min="3829" max="3829" width="30.3828125" style="42" customWidth="1"/>
    <col min="3830" max="3830" width="1" style="42" customWidth="1"/>
    <col min="3831" max="3831" width="5.07421875" style="42" customWidth="1"/>
    <col min="3832" max="3832" width="5.3046875" style="42" customWidth="1"/>
    <col min="3833" max="3833" width="27.4609375" style="42" customWidth="1"/>
    <col min="3834" max="3834" width="39.3046875" style="42" bestFit="1" customWidth="1"/>
    <col min="3835" max="3835" width="27.921875" style="42" bestFit="1" customWidth="1"/>
    <col min="3836" max="3836" width="35.4609375" style="42" customWidth="1"/>
    <col min="3837" max="3837" width="0.765625" style="42" customWidth="1"/>
    <col min="3838" max="3838" width="26.765625" style="42" customWidth="1"/>
    <col min="3839" max="3839" width="0.69140625" style="42" customWidth="1"/>
    <col min="3840" max="3840" width="19.61328125" style="42" customWidth="1"/>
    <col min="3841" max="3841" width="7.3828125" style="42" customWidth="1"/>
    <col min="3842" max="3842" width="18.921875" style="42" customWidth="1"/>
    <col min="3843" max="3843" width="35.3046875" style="42" customWidth="1"/>
    <col min="3844" max="3844" width="25.69140625" style="42" customWidth="1"/>
    <col min="3845" max="4075" width="8.765625" style="42"/>
    <col min="4076" max="4076" width="3.69140625" style="42" customWidth="1"/>
    <col min="4077" max="4077" width="1.69140625" style="42" customWidth="1"/>
    <col min="4078" max="4078" width="1" style="42" customWidth="1"/>
    <col min="4079" max="4079" width="5.765625" style="42" customWidth="1"/>
    <col min="4080" max="4080" width="7.3046875" style="42" customWidth="1"/>
    <col min="4081" max="4081" width="4.765625" style="42" customWidth="1"/>
    <col min="4082" max="4082" width="1" style="42" customWidth="1"/>
    <col min="4083" max="4084" width="10.69140625" style="42" customWidth="1"/>
    <col min="4085" max="4085" width="30.3828125" style="42" customWidth="1"/>
    <col min="4086" max="4086" width="1" style="42" customWidth="1"/>
    <col min="4087" max="4087" width="5.07421875" style="42" customWidth="1"/>
    <col min="4088" max="4088" width="5.3046875" style="42" customWidth="1"/>
    <col min="4089" max="4089" width="27.4609375" style="42" customWidth="1"/>
    <col min="4090" max="4090" width="39.3046875" style="42" bestFit="1" customWidth="1"/>
    <col min="4091" max="4091" width="27.921875" style="42" bestFit="1" customWidth="1"/>
    <col min="4092" max="4092" width="35.4609375" style="42" customWidth="1"/>
    <col min="4093" max="4093" width="0.765625" style="42" customWidth="1"/>
    <col min="4094" max="4094" width="26.765625" style="42" customWidth="1"/>
    <col min="4095" max="4095" width="0.69140625" style="42" customWidth="1"/>
    <col min="4096" max="4096" width="19.61328125" style="42" customWidth="1"/>
    <col min="4097" max="4097" width="7.3828125" style="42" customWidth="1"/>
    <col min="4098" max="4098" width="18.921875" style="42" customWidth="1"/>
    <col min="4099" max="4099" width="35.3046875" style="42" customWidth="1"/>
    <col min="4100" max="4100" width="25.69140625" style="42" customWidth="1"/>
    <col min="4101" max="4331" width="8.765625" style="42"/>
    <col min="4332" max="4332" width="3.69140625" style="42" customWidth="1"/>
    <col min="4333" max="4333" width="1.69140625" style="42" customWidth="1"/>
    <col min="4334" max="4334" width="1" style="42" customWidth="1"/>
    <col min="4335" max="4335" width="5.765625" style="42" customWidth="1"/>
    <col min="4336" max="4336" width="7.3046875" style="42" customWidth="1"/>
    <col min="4337" max="4337" width="4.765625" style="42" customWidth="1"/>
    <col min="4338" max="4338" width="1" style="42" customWidth="1"/>
    <col min="4339" max="4340" width="10.69140625" style="42" customWidth="1"/>
    <col min="4341" max="4341" width="30.3828125" style="42" customWidth="1"/>
    <col min="4342" max="4342" width="1" style="42" customWidth="1"/>
    <col min="4343" max="4343" width="5.07421875" style="42" customWidth="1"/>
    <col min="4344" max="4344" width="5.3046875" style="42" customWidth="1"/>
    <col min="4345" max="4345" width="27.4609375" style="42" customWidth="1"/>
    <col min="4346" max="4346" width="39.3046875" style="42" bestFit="1" customWidth="1"/>
    <col min="4347" max="4347" width="27.921875" style="42" bestFit="1" customWidth="1"/>
    <col min="4348" max="4348" width="35.4609375" style="42" customWidth="1"/>
    <col min="4349" max="4349" width="0.765625" style="42" customWidth="1"/>
    <col min="4350" max="4350" width="26.765625" style="42" customWidth="1"/>
    <col min="4351" max="4351" width="0.69140625" style="42" customWidth="1"/>
    <col min="4352" max="4352" width="19.61328125" style="42" customWidth="1"/>
    <col min="4353" max="4353" width="7.3828125" style="42" customWidth="1"/>
    <col min="4354" max="4354" width="18.921875" style="42" customWidth="1"/>
    <col min="4355" max="4355" width="35.3046875" style="42" customWidth="1"/>
    <col min="4356" max="4356" width="25.69140625" style="42" customWidth="1"/>
    <col min="4357" max="4587" width="8.765625" style="42"/>
    <col min="4588" max="4588" width="3.69140625" style="42" customWidth="1"/>
    <col min="4589" max="4589" width="1.69140625" style="42" customWidth="1"/>
    <col min="4590" max="4590" width="1" style="42" customWidth="1"/>
    <col min="4591" max="4591" width="5.765625" style="42" customWidth="1"/>
    <col min="4592" max="4592" width="7.3046875" style="42" customWidth="1"/>
    <col min="4593" max="4593" width="4.765625" style="42" customWidth="1"/>
    <col min="4594" max="4594" width="1" style="42" customWidth="1"/>
    <col min="4595" max="4596" width="10.69140625" style="42" customWidth="1"/>
    <col min="4597" max="4597" width="30.3828125" style="42" customWidth="1"/>
    <col min="4598" max="4598" width="1" style="42" customWidth="1"/>
    <col min="4599" max="4599" width="5.07421875" style="42" customWidth="1"/>
    <col min="4600" max="4600" width="5.3046875" style="42" customWidth="1"/>
    <col min="4601" max="4601" width="27.4609375" style="42" customWidth="1"/>
    <col min="4602" max="4602" width="39.3046875" style="42" bestFit="1" customWidth="1"/>
    <col min="4603" max="4603" width="27.921875" style="42" bestFit="1" customWidth="1"/>
    <col min="4604" max="4604" width="35.4609375" style="42" customWidth="1"/>
    <col min="4605" max="4605" width="0.765625" style="42" customWidth="1"/>
    <col min="4606" max="4606" width="26.765625" style="42" customWidth="1"/>
    <col min="4607" max="4607" width="0.69140625" style="42" customWidth="1"/>
    <col min="4608" max="4608" width="19.61328125" style="42" customWidth="1"/>
    <col min="4609" max="4609" width="7.3828125" style="42" customWidth="1"/>
    <col min="4610" max="4610" width="18.921875" style="42" customWidth="1"/>
    <col min="4611" max="4611" width="35.3046875" style="42" customWidth="1"/>
    <col min="4612" max="4612" width="25.69140625" style="42" customWidth="1"/>
    <col min="4613" max="4843" width="8.765625" style="42"/>
    <col min="4844" max="4844" width="3.69140625" style="42" customWidth="1"/>
    <col min="4845" max="4845" width="1.69140625" style="42" customWidth="1"/>
    <col min="4846" max="4846" width="1" style="42" customWidth="1"/>
    <col min="4847" max="4847" width="5.765625" style="42" customWidth="1"/>
    <col min="4848" max="4848" width="7.3046875" style="42" customWidth="1"/>
    <col min="4849" max="4849" width="4.765625" style="42" customWidth="1"/>
    <col min="4850" max="4850" width="1" style="42" customWidth="1"/>
    <col min="4851" max="4852" width="10.69140625" style="42" customWidth="1"/>
    <col min="4853" max="4853" width="30.3828125" style="42" customWidth="1"/>
    <col min="4854" max="4854" width="1" style="42" customWidth="1"/>
    <col min="4855" max="4855" width="5.07421875" style="42" customWidth="1"/>
    <col min="4856" max="4856" width="5.3046875" style="42" customWidth="1"/>
    <col min="4857" max="4857" width="27.4609375" style="42" customWidth="1"/>
    <col min="4858" max="4858" width="39.3046875" style="42" bestFit="1" customWidth="1"/>
    <col min="4859" max="4859" width="27.921875" style="42" bestFit="1" customWidth="1"/>
    <col min="4860" max="4860" width="35.4609375" style="42" customWidth="1"/>
    <col min="4861" max="4861" width="0.765625" style="42" customWidth="1"/>
    <col min="4862" max="4862" width="26.765625" style="42" customWidth="1"/>
    <col min="4863" max="4863" width="0.69140625" style="42" customWidth="1"/>
    <col min="4864" max="4864" width="19.61328125" style="42" customWidth="1"/>
    <col min="4865" max="4865" width="7.3828125" style="42" customWidth="1"/>
    <col min="4866" max="4866" width="18.921875" style="42" customWidth="1"/>
    <col min="4867" max="4867" width="35.3046875" style="42" customWidth="1"/>
    <col min="4868" max="4868" width="25.69140625" style="42" customWidth="1"/>
    <col min="4869" max="5099" width="8.765625" style="42"/>
    <col min="5100" max="5100" width="3.69140625" style="42" customWidth="1"/>
    <col min="5101" max="5101" width="1.69140625" style="42" customWidth="1"/>
    <col min="5102" max="5102" width="1" style="42" customWidth="1"/>
    <col min="5103" max="5103" width="5.765625" style="42" customWidth="1"/>
    <col min="5104" max="5104" width="7.3046875" style="42" customWidth="1"/>
    <col min="5105" max="5105" width="4.765625" style="42" customWidth="1"/>
    <col min="5106" max="5106" width="1" style="42" customWidth="1"/>
    <col min="5107" max="5108" width="10.69140625" style="42" customWidth="1"/>
    <col min="5109" max="5109" width="30.3828125" style="42" customWidth="1"/>
    <col min="5110" max="5110" width="1" style="42" customWidth="1"/>
    <col min="5111" max="5111" width="5.07421875" style="42" customWidth="1"/>
    <col min="5112" max="5112" width="5.3046875" style="42" customWidth="1"/>
    <col min="5113" max="5113" width="27.4609375" style="42" customWidth="1"/>
    <col min="5114" max="5114" width="39.3046875" style="42" bestFit="1" customWidth="1"/>
    <col min="5115" max="5115" width="27.921875" style="42" bestFit="1" customWidth="1"/>
    <col min="5116" max="5116" width="35.4609375" style="42" customWidth="1"/>
    <col min="5117" max="5117" width="0.765625" style="42" customWidth="1"/>
    <col min="5118" max="5118" width="26.765625" style="42" customWidth="1"/>
    <col min="5119" max="5119" width="0.69140625" style="42" customWidth="1"/>
    <col min="5120" max="5120" width="19.61328125" style="42" customWidth="1"/>
    <col min="5121" max="5121" width="7.3828125" style="42" customWidth="1"/>
    <col min="5122" max="5122" width="18.921875" style="42" customWidth="1"/>
    <col min="5123" max="5123" width="35.3046875" style="42" customWidth="1"/>
    <col min="5124" max="5124" width="25.69140625" style="42" customWidth="1"/>
    <col min="5125" max="5355" width="8.765625" style="42"/>
    <col min="5356" max="5356" width="3.69140625" style="42" customWidth="1"/>
    <col min="5357" max="5357" width="1.69140625" style="42" customWidth="1"/>
    <col min="5358" max="5358" width="1" style="42" customWidth="1"/>
    <col min="5359" max="5359" width="5.765625" style="42" customWidth="1"/>
    <col min="5360" max="5360" width="7.3046875" style="42" customWidth="1"/>
    <col min="5361" max="5361" width="4.765625" style="42" customWidth="1"/>
    <col min="5362" max="5362" width="1" style="42" customWidth="1"/>
    <col min="5363" max="5364" width="10.69140625" style="42" customWidth="1"/>
    <col min="5365" max="5365" width="30.3828125" style="42" customWidth="1"/>
    <col min="5366" max="5366" width="1" style="42" customWidth="1"/>
    <col min="5367" max="5367" width="5.07421875" style="42" customWidth="1"/>
    <col min="5368" max="5368" width="5.3046875" style="42" customWidth="1"/>
    <col min="5369" max="5369" width="27.4609375" style="42" customWidth="1"/>
    <col min="5370" max="5370" width="39.3046875" style="42" bestFit="1" customWidth="1"/>
    <col min="5371" max="5371" width="27.921875" style="42" bestFit="1" customWidth="1"/>
    <col min="5372" max="5372" width="35.4609375" style="42" customWidth="1"/>
    <col min="5373" max="5373" width="0.765625" style="42" customWidth="1"/>
    <col min="5374" max="5374" width="26.765625" style="42" customWidth="1"/>
    <col min="5375" max="5375" width="0.69140625" style="42" customWidth="1"/>
    <col min="5376" max="5376" width="19.61328125" style="42" customWidth="1"/>
    <col min="5377" max="5377" width="7.3828125" style="42" customWidth="1"/>
    <col min="5378" max="5378" width="18.921875" style="42" customWidth="1"/>
    <col min="5379" max="5379" width="35.3046875" style="42" customWidth="1"/>
    <col min="5380" max="5380" width="25.69140625" style="42" customWidth="1"/>
    <col min="5381" max="5611" width="8.765625" style="42"/>
    <col min="5612" max="5612" width="3.69140625" style="42" customWidth="1"/>
    <col min="5613" max="5613" width="1.69140625" style="42" customWidth="1"/>
    <col min="5614" max="5614" width="1" style="42" customWidth="1"/>
    <col min="5615" max="5615" width="5.765625" style="42" customWidth="1"/>
    <col min="5616" max="5616" width="7.3046875" style="42" customWidth="1"/>
    <col min="5617" max="5617" width="4.765625" style="42" customWidth="1"/>
    <col min="5618" max="5618" width="1" style="42" customWidth="1"/>
    <col min="5619" max="5620" width="10.69140625" style="42" customWidth="1"/>
    <col min="5621" max="5621" width="30.3828125" style="42" customWidth="1"/>
    <col min="5622" max="5622" width="1" style="42" customWidth="1"/>
    <col min="5623" max="5623" width="5.07421875" style="42" customWidth="1"/>
    <col min="5624" max="5624" width="5.3046875" style="42" customWidth="1"/>
    <col min="5625" max="5625" width="27.4609375" style="42" customWidth="1"/>
    <col min="5626" max="5626" width="39.3046875" style="42" bestFit="1" customWidth="1"/>
    <col min="5627" max="5627" width="27.921875" style="42" bestFit="1" customWidth="1"/>
    <col min="5628" max="5628" width="35.4609375" style="42" customWidth="1"/>
    <col min="5629" max="5629" width="0.765625" style="42" customWidth="1"/>
    <col min="5630" max="5630" width="26.765625" style="42" customWidth="1"/>
    <col min="5631" max="5631" width="0.69140625" style="42" customWidth="1"/>
    <col min="5632" max="5632" width="19.61328125" style="42" customWidth="1"/>
    <col min="5633" max="5633" width="7.3828125" style="42" customWidth="1"/>
    <col min="5634" max="5634" width="18.921875" style="42" customWidth="1"/>
    <col min="5635" max="5635" width="35.3046875" style="42" customWidth="1"/>
    <col min="5636" max="5636" width="25.69140625" style="42" customWidth="1"/>
    <col min="5637" max="5867" width="8.765625" style="42"/>
    <col min="5868" max="5868" width="3.69140625" style="42" customWidth="1"/>
    <col min="5869" max="5869" width="1.69140625" style="42" customWidth="1"/>
    <col min="5870" max="5870" width="1" style="42" customWidth="1"/>
    <col min="5871" max="5871" width="5.765625" style="42" customWidth="1"/>
    <col min="5872" max="5872" width="7.3046875" style="42" customWidth="1"/>
    <col min="5873" max="5873" width="4.765625" style="42" customWidth="1"/>
    <col min="5874" max="5874" width="1" style="42" customWidth="1"/>
    <col min="5875" max="5876" width="10.69140625" style="42" customWidth="1"/>
    <col min="5877" max="5877" width="30.3828125" style="42" customWidth="1"/>
    <col min="5878" max="5878" width="1" style="42" customWidth="1"/>
    <col min="5879" max="5879" width="5.07421875" style="42" customWidth="1"/>
    <col min="5880" max="5880" width="5.3046875" style="42" customWidth="1"/>
    <col min="5881" max="5881" width="27.4609375" style="42" customWidth="1"/>
    <col min="5882" max="5882" width="39.3046875" style="42" bestFit="1" customWidth="1"/>
    <col min="5883" max="5883" width="27.921875" style="42" bestFit="1" customWidth="1"/>
    <col min="5884" max="5884" width="35.4609375" style="42" customWidth="1"/>
    <col min="5885" max="5885" width="0.765625" style="42" customWidth="1"/>
    <col min="5886" max="5886" width="26.765625" style="42" customWidth="1"/>
    <col min="5887" max="5887" width="0.69140625" style="42" customWidth="1"/>
    <col min="5888" max="5888" width="19.61328125" style="42" customWidth="1"/>
    <col min="5889" max="5889" width="7.3828125" style="42" customWidth="1"/>
    <col min="5890" max="5890" width="18.921875" style="42" customWidth="1"/>
    <col min="5891" max="5891" width="35.3046875" style="42" customWidth="1"/>
    <col min="5892" max="5892" width="25.69140625" style="42" customWidth="1"/>
    <col min="5893" max="6123" width="8.765625" style="42"/>
    <col min="6124" max="6124" width="3.69140625" style="42" customWidth="1"/>
    <col min="6125" max="6125" width="1.69140625" style="42" customWidth="1"/>
    <col min="6126" max="6126" width="1" style="42" customWidth="1"/>
    <col min="6127" max="6127" width="5.765625" style="42" customWidth="1"/>
    <col min="6128" max="6128" width="7.3046875" style="42" customWidth="1"/>
    <col min="6129" max="6129" width="4.765625" style="42" customWidth="1"/>
    <col min="6130" max="6130" width="1" style="42" customWidth="1"/>
    <col min="6131" max="6132" width="10.69140625" style="42" customWidth="1"/>
    <col min="6133" max="6133" width="30.3828125" style="42" customWidth="1"/>
    <col min="6134" max="6134" width="1" style="42" customWidth="1"/>
    <col min="6135" max="6135" width="5.07421875" style="42" customWidth="1"/>
    <col min="6136" max="6136" width="5.3046875" style="42" customWidth="1"/>
    <col min="6137" max="6137" width="27.4609375" style="42" customWidth="1"/>
    <col min="6138" max="6138" width="39.3046875" style="42" bestFit="1" customWidth="1"/>
    <col min="6139" max="6139" width="27.921875" style="42" bestFit="1" customWidth="1"/>
    <col min="6140" max="6140" width="35.4609375" style="42" customWidth="1"/>
    <col min="6141" max="6141" width="0.765625" style="42" customWidth="1"/>
    <col min="6142" max="6142" width="26.765625" style="42" customWidth="1"/>
    <col min="6143" max="6143" width="0.69140625" style="42" customWidth="1"/>
    <col min="6144" max="6144" width="19.61328125" style="42" customWidth="1"/>
    <col min="6145" max="6145" width="7.3828125" style="42" customWidth="1"/>
    <col min="6146" max="6146" width="18.921875" style="42" customWidth="1"/>
    <col min="6147" max="6147" width="35.3046875" style="42" customWidth="1"/>
    <col min="6148" max="6148" width="25.69140625" style="42" customWidth="1"/>
    <col min="6149" max="6379" width="8.765625" style="42"/>
    <col min="6380" max="6380" width="3.69140625" style="42" customWidth="1"/>
    <col min="6381" max="6381" width="1.69140625" style="42" customWidth="1"/>
    <col min="6382" max="6382" width="1" style="42" customWidth="1"/>
    <col min="6383" max="6383" width="5.765625" style="42" customWidth="1"/>
    <col min="6384" max="6384" width="7.3046875" style="42" customWidth="1"/>
    <col min="6385" max="6385" width="4.765625" style="42" customWidth="1"/>
    <col min="6386" max="6386" width="1" style="42" customWidth="1"/>
    <col min="6387" max="6388" width="10.69140625" style="42" customWidth="1"/>
    <col min="6389" max="6389" width="30.3828125" style="42" customWidth="1"/>
    <col min="6390" max="6390" width="1" style="42" customWidth="1"/>
    <col min="6391" max="6391" width="5.07421875" style="42" customWidth="1"/>
    <col min="6392" max="6392" width="5.3046875" style="42" customWidth="1"/>
    <col min="6393" max="6393" width="27.4609375" style="42" customWidth="1"/>
    <col min="6394" max="6394" width="39.3046875" style="42" bestFit="1" customWidth="1"/>
    <col min="6395" max="6395" width="27.921875" style="42" bestFit="1" customWidth="1"/>
    <col min="6396" max="6396" width="35.4609375" style="42" customWidth="1"/>
    <col min="6397" max="6397" width="0.765625" style="42" customWidth="1"/>
    <col min="6398" max="6398" width="26.765625" style="42" customWidth="1"/>
    <col min="6399" max="6399" width="0.69140625" style="42" customWidth="1"/>
    <col min="6400" max="6400" width="19.61328125" style="42" customWidth="1"/>
    <col min="6401" max="6401" width="7.3828125" style="42" customWidth="1"/>
    <col min="6402" max="6402" width="18.921875" style="42" customWidth="1"/>
    <col min="6403" max="6403" width="35.3046875" style="42" customWidth="1"/>
    <col min="6404" max="6404" width="25.69140625" style="42" customWidth="1"/>
    <col min="6405" max="6635" width="8.765625" style="42"/>
    <col min="6636" max="6636" width="3.69140625" style="42" customWidth="1"/>
    <col min="6637" max="6637" width="1.69140625" style="42" customWidth="1"/>
    <col min="6638" max="6638" width="1" style="42" customWidth="1"/>
    <col min="6639" max="6639" width="5.765625" style="42" customWidth="1"/>
    <col min="6640" max="6640" width="7.3046875" style="42" customWidth="1"/>
    <col min="6641" max="6641" width="4.765625" style="42" customWidth="1"/>
    <col min="6642" max="6642" width="1" style="42" customWidth="1"/>
    <col min="6643" max="6644" width="10.69140625" style="42" customWidth="1"/>
    <col min="6645" max="6645" width="30.3828125" style="42" customWidth="1"/>
    <col min="6646" max="6646" width="1" style="42" customWidth="1"/>
    <col min="6647" max="6647" width="5.07421875" style="42" customWidth="1"/>
    <col min="6648" max="6648" width="5.3046875" style="42" customWidth="1"/>
    <col min="6649" max="6649" width="27.4609375" style="42" customWidth="1"/>
    <col min="6650" max="6650" width="39.3046875" style="42" bestFit="1" customWidth="1"/>
    <col min="6651" max="6651" width="27.921875" style="42" bestFit="1" customWidth="1"/>
    <col min="6652" max="6652" width="35.4609375" style="42" customWidth="1"/>
    <col min="6653" max="6653" width="0.765625" style="42" customWidth="1"/>
    <col min="6654" max="6654" width="26.765625" style="42" customWidth="1"/>
    <col min="6655" max="6655" width="0.69140625" style="42" customWidth="1"/>
    <col min="6656" max="6656" width="19.61328125" style="42" customWidth="1"/>
    <col min="6657" max="6657" width="7.3828125" style="42" customWidth="1"/>
    <col min="6658" max="6658" width="18.921875" style="42" customWidth="1"/>
    <col min="6659" max="6659" width="35.3046875" style="42" customWidth="1"/>
    <col min="6660" max="6660" width="25.69140625" style="42" customWidth="1"/>
    <col min="6661" max="6891" width="8.765625" style="42"/>
    <col min="6892" max="6892" width="3.69140625" style="42" customWidth="1"/>
    <col min="6893" max="6893" width="1.69140625" style="42" customWidth="1"/>
    <col min="6894" max="6894" width="1" style="42" customWidth="1"/>
    <col min="6895" max="6895" width="5.765625" style="42" customWidth="1"/>
    <col min="6896" max="6896" width="7.3046875" style="42" customWidth="1"/>
    <col min="6897" max="6897" width="4.765625" style="42" customWidth="1"/>
    <col min="6898" max="6898" width="1" style="42" customWidth="1"/>
    <col min="6899" max="6900" width="10.69140625" style="42" customWidth="1"/>
    <col min="6901" max="6901" width="30.3828125" style="42" customWidth="1"/>
    <col min="6902" max="6902" width="1" style="42" customWidth="1"/>
    <col min="6903" max="6903" width="5.07421875" style="42" customWidth="1"/>
    <col min="6904" max="6904" width="5.3046875" style="42" customWidth="1"/>
    <col min="6905" max="6905" width="27.4609375" style="42" customWidth="1"/>
    <col min="6906" max="6906" width="39.3046875" style="42" bestFit="1" customWidth="1"/>
    <col min="6907" max="6907" width="27.921875" style="42" bestFit="1" customWidth="1"/>
    <col min="6908" max="6908" width="35.4609375" style="42" customWidth="1"/>
    <col min="6909" max="6909" width="0.765625" style="42" customWidth="1"/>
    <col min="6910" max="6910" width="26.765625" style="42" customWidth="1"/>
    <col min="6911" max="6911" width="0.69140625" style="42" customWidth="1"/>
    <col min="6912" max="6912" width="19.61328125" style="42" customWidth="1"/>
    <col min="6913" max="6913" width="7.3828125" style="42" customWidth="1"/>
    <col min="6914" max="6914" width="18.921875" style="42" customWidth="1"/>
    <col min="6915" max="6915" width="35.3046875" style="42" customWidth="1"/>
    <col min="6916" max="6916" width="25.69140625" style="42" customWidth="1"/>
    <col min="6917" max="7147" width="8.765625" style="42"/>
    <col min="7148" max="7148" width="3.69140625" style="42" customWidth="1"/>
    <col min="7149" max="7149" width="1.69140625" style="42" customWidth="1"/>
    <col min="7150" max="7150" width="1" style="42" customWidth="1"/>
    <col min="7151" max="7151" width="5.765625" style="42" customWidth="1"/>
    <col min="7152" max="7152" width="7.3046875" style="42" customWidth="1"/>
    <col min="7153" max="7153" width="4.765625" style="42" customWidth="1"/>
    <col min="7154" max="7154" width="1" style="42" customWidth="1"/>
    <col min="7155" max="7156" width="10.69140625" style="42" customWidth="1"/>
    <col min="7157" max="7157" width="30.3828125" style="42" customWidth="1"/>
    <col min="7158" max="7158" width="1" style="42" customWidth="1"/>
    <col min="7159" max="7159" width="5.07421875" style="42" customWidth="1"/>
    <col min="7160" max="7160" width="5.3046875" style="42" customWidth="1"/>
    <col min="7161" max="7161" width="27.4609375" style="42" customWidth="1"/>
    <col min="7162" max="7162" width="39.3046875" style="42" bestFit="1" customWidth="1"/>
    <col min="7163" max="7163" width="27.921875" style="42" bestFit="1" customWidth="1"/>
    <col min="7164" max="7164" width="35.4609375" style="42" customWidth="1"/>
    <col min="7165" max="7165" width="0.765625" style="42" customWidth="1"/>
    <col min="7166" max="7166" width="26.765625" style="42" customWidth="1"/>
    <col min="7167" max="7167" width="0.69140625" style="42" customWidth="1"/>
    <col min="7168" max="7168" width="19.61328125" style="42" customWidth="1"/>
    <col min="7169" max="7169" width="7.3828125" style="42" customWidth="1"/>
    <col min="7170" max="7170" width="18.921875" style="42" customWidth="1"/>
    <col min="7171" max="7171" width="35.3046875" style="42" customWidth="1"/>
    <col min="7172" max="7172" width="25.69140625" style="42" customWidth="1"/>
    <col min="7173" max="7403" width="8.765625" style="42"/>
    <col min="7404" max="7404" width="3.69140625" style="42" customWidth="1"/>
    <col min="7405" max="7405" width="1.69140625" style="42" customWidth="1"/>
    <col min="7406" max="7406" width="1" style="42" customWidth="1"/>
    <col min="7407" max="7407" width="5.765625" style="42" customWidth="1"/>
    <col min="7408" max="7408" width="7.3046875" style="42" customWidth="1"/>
    <col min="7409" max="7409" width="4.765625" style="42" customWidth="1"/>
    <col min="7410" max="7410" width="1" style="42" customWidth="1"/>
    <col min="7411" max="7412" width="10.69140625" style="42" customWidth="1"/>
    <col min="7413" max="7413" width="30.3828125" style="42" customWidth="1"/>
    <col min="7414" max="7414" width="1" style="42" customWidth="1"/>
    <col min="7415" max="7415" width="5.07421875" style="42" customWidth="1"/>
    <col min="7416" max="7416" width="5.3046875" style="42" customWidth="1"/>
    <col min="7417" max="7417" width="27.4609375" style="42" customWidth="1"/>
    <col min="7418" max="7418" width="39.3046875" style="42" bestFit="1" customWidth="1"/>
    <col min="7419" max="7419" width="27.921875" style="42" bestFit="1" customWidth="1"/>
    <col min="7420" max="7420" width="35.4609375" style="42" customWidth="1"/>
    <col min="7421" max="7421" width="0.765625" style="42" customWidth="1"/>
    <col min="7422" max="7422" width="26.765625" style="42" customWidth="1"/>
    <col min="7423" max="7423" width="0.69140625" style="42" customWidth="1"/>
    <col min="7424" max="7424" width="19.61328125" style="42" customWidth="1"/>
    <col min="7425" max="7425" width="7.3828125" style="42" customWidth="1"/>
    <col min="7426" max="7426" width="18.921875" style="42" customWidth="1"/>
    <col min="7427" max="7427" width="35.3046875" style="42" customWidth="1"/>
    <col min="7428" max="7428" width="25.69140625" style="42" customWidth="1"/>
    <col min="7429" max="7659" width="8.765625" style="42"/>
    <col min="7660" max="7660" width="3.69140625" style="42" customWidth="1"/>
    <col min="7661" max="7661" width="1.69140625" style="42" customWidth="1"/>
    <col min="7662" max="7662" width="1" style="42" customWidth="1"/>
    <col min="7663" max="7663" width="5.765625" style="42" customWidth="1"/>
    <col min="7664" max="7664" width="7.3046875" style="42" customWidth="1"/>
    <col min="7665" max="7665" width="4.765625" style="42" customWidth="1"/>
    <col min="7666" max="7666" width="1" style="42" customWidth="1"/>
    <col min="7667" max="7668" width="10.69140625" style="42" customWidth="1"/>
    <col min="7669" max="7669" width="30.3828125" style="42" customWidth="1"/>
    <col min="7670" max="7670" width="1" style="42" customWidth="1"/>
    <col min="7671" max="7671" width="5.07421875" style="42" customWidth="1"/>
    <col min="7672" max="7672" width="5.3046875" style="42" customWidth="1"/>
    <col min="7673" max="7673" width="27.4609375" style="42" customWidth="1"/>
    <col min="7674" max="7674" width="39.3046875" style="42" bestFit="1" customWidth="1"/>
    <col min="7675" max="7675" width="27.921875" style="42" bestFit="1" customWidth="1"/>
    <col min="7676" max="7676" width="35.4609375" style="42" customWidth="1"/>
    <col min="7677" max="7677" width="0.765625" style="42" customWidth="1"/>
    <col min="7678" max="7678" width="26.765625" style="42" customWidth="1"/>
    <col min="7679" max="7679" width="0.69140625" style="42" customWidth="1"/>
    <col min="7680" max="7680" width="19.61328125" style="42" customWidth="1"/>
    <col min="7681" max="7681" width="7.3828125" style="42" customWidth="1"/>
    <col min="7682" max="7682" width="18.921875" style="42" customWidth="1"/>
    <col min="7683" max="7683" width="35.3046875" style="42" customWidth="1"/>
    <col min="7684" max="7684" width="25.69140625" style="42" customWidth="1"/>
    <col min="7685" max="7915" width="8.765625" style="42"/>
    <col min="7916" max="7916" width="3.69140625" style="42" customWidth="1"/>
    <col min="7917" max="7917" width="1.69140625" style="42" customWidth="1"/>
    <col min="7918" max="7918" width="1" style="42" customWidth="1"/>
    <col min="7919" max="7919" width="5.765625" style="42" customWidth="1"/>
    <col min="7920" max="7920" width="7.3046875" style="42" customWidth="1"/>
    <col min="7921" max="7921" width="4.765625" style="42" customWidth="1"/>
    <col min="7922" max="7922" width="1" style="42" customWidth="1"/>
    <col min="7923" max="7924" width="10.69140625" style="42" customWidth="1"/>
    <col min="7925" max="7925" width="30.3828125" style="42" customWidth="1"/>
    <col min="7926" max="7926" width="1" style="42" customWidth="1"/>
    <col min="7927" max="7927" width="5.07421875" style="42" customWidth="1"/>
    <col min="7928" max="7928" width="5.3046875" style="42" customWidth="1"/>
    <col min="7929" max="7929" width="27.4609375" style="42" customWidth="1"/>
    <col min="7930" max="7930" width="39.3046875" style="42" bestFit="1" customWidth="1"/>
    <col min="7931" max="7931" width="27.921875" style="42" bestFit="1" customWidth="1"/>
    <col min="7932" max="7932" width="35.4609375" style="42" customWidth="1"/>
    <col min="7933" max="7933" width="0.765625" style="42" customWidth="1"/>
    <col min="7934" max="7934" width="26.765625" style="42" customWidth="1"/>
    <col min="7935" max="7935" width="0.69140625" style="42" customWidth="1"/>
    <col min="7936" max="7936" width="19.61328125" style="42" customWidth="1"/>
    <col min="7937" max="7937" width="7.3828125" style="42" customWidth="1"/>
    <col min="7938" max="7938" width="18.921875" style="42" customWidth="1"/>
    <col min="7939" max="7939" width="35.3046875" style="42" customWidth="1"/>
    <col min="7940" max="7940" width="25.69140625" style="42" customWidth="1"/>
    <col min="7941" max="8171" width="8.765625" style="42"/>
    <col min="8172" max="8172" width="3.69140625" style="42" customWidth="1"/>
    <col min="8173" max="8173" width="1.69140625" style="42" customWidth="1"/>
    <col min="8174" max="8174" width="1" style="42" customWidth="1"/>
    <col min="8175" max="8175" width="5.765625" style="42" customWidth="1"/>
    <col min="8176" max="8176" width="7.3046875" style="42" customWidth="1"/>
    <col min="8177" max="8177" width="4.765625" style="42" customWidth="1"/>
    <col min="8178" max="8178" width="1" style="42" customWidth="1"/>
    <col min="8179" max="8180" width="10.69140625" style="42" customWidth="1"/>
    <col min="8181" max="8181" width="30.3828125" style="42" customWidth="1"/>
    <col min="8182" max="8182" width="1" style="42" customWidth="1"/>
    <col min="8183" max="8183" width="5.07421875" style="42" customWidth="1"/>
    <col min="8184" max="8184" width="5.3046875" style="42" customWidth="1"/>
    <col min="8185" max="8185" width="27.4609375" style="42" customWidth="1"/>
    <col min="8186" max="8186" width="39.3046875" style="42" bestFit="1" customWidth="1"/>
    <col min="8187" max="8187" width="27.921875" style="42" bestFit="1" customWidth="1"/>
    <col min="8188" max="8188" width="35.4609375" style="42" customWidth="1"/>
    <col min="8189" max="8189" width="0.765625" style="42" customWidth="1"/>
    <col min="8190" max="8190" width="26.765625" style="42" customWidth="1"/>
    <col min="8191" max="8191" width="0.69140625" style="42" customWidth="1"/>
    <col min="8192" max="8192" width="19.61328125" style="42" customWidth="1"/>
    <col min="8193" max="8193" width="7.3828125" style="42" customWidth="1"/>
    <col min="8194" max="8194" width="18.921875" style="42" customWidth="1"/>
    <col min="8195" max="8195" width="35.3046875" style="42" customWidth="1"/>
    <col min="8196" max="8196" width="25.69140625" style="42" customWidth="1"/>
    <col min="8197" max="8427" width="8.765625" style="42"/>
    <col min="8428" max="8428" width="3.69140625" style="42" customWidth="1"/>
    <col min="8429" max="8429" width="1.69140625" style="42" customWidth="1"/>
    <col min="8430" max="8430" width="1" style="42" customWidth="1"/>
    <col min="8431" max="8431" width="5.765625" style="42" customWidth="1"/>
    <col min="8432" max="8432" width="7.3046875" style="42" customWidth="1"/>
    <col min="8433" max="8433" width="4.765625" style="42" customWidth="1"/>
    <col min="8434" max="8434" width="1" style="42" customWidth="1"/>
    <col min="8435" max="8436" width="10.69140625" style="42" customWidth="1"/>
    <col min="8437" max="8437" width="30.3828125" style="42" customWidth="1"/>
    <col min="8438" max="8438" width="1" style="42" customWidth="1"/>
    <col min="8439" max="8439" width="5.07421875" style="42" customWidth="1"/>
    <col min="8440" max="8440" width="5.3046875" style="42" customWidth="1"/>
    <col min="8441" max="8441" width="27.4609375" style="42" customWidth="1"/>
    <col min="8442" max="8442" width="39.3046875" style="42" bestFit="1" customWidth="1"/>
    <col min="8443" max="8443" width="27.921875" style="42" bestFit="1" customWidth="1"/>
    <col min="8444" max="8444" width="35.4609375" style="42" customWidth="1"/>
    <col min="8445" max="8445" width="0.765625" style="42" customWidth="1"/>
    <col min="8446" max="8446" width="26.765625" style="42" customWidth="1"/>
    <col min="8447" max="8447" width="0.69140625" style="42" customWidth="1"/>
    <col min="8448" max="8448" width="19.61328125" style="42" customWidth="1"/>
    <col min="8449" max="8449" width="7.3828125" style="42" customWidth="1"/>
    <col min="8450" max="8450" width="18.921875" style="42" customWidth="1"/>
    <col min="8451" max="8451" width="35.3046875" style="42" customWidth="1"/>
    <col min="8452" max="8452" width="25.69140625" style="42" customWidth="1"/>
    <col min="8453" max="8683" width="8.765625" style="42"/>
    <col min="8684" max="8684" width="3.69140625" style="42" customWidth="1"/>
    <col min="8685" max="8685" width="1.69140625" style="42" customWidth="1"/>
    <col min="8686" max="8686" width="1" style="42" customWidth="1"/>
    <col min="8687" max="8687" width="5.765625" style="42" customWidth="1"/>
    <col min="8688" max="8688" width="7.3046875" style="42" customWidth="1"/>
    <col min="8689" max="8689" width="4.765625" style="42" customWidth="1"/>
    <col min="8690" max="8690" width="1" style="42" customWidth="1"/>
    <col min="8691" max="8692" width="10.69140625" style="42" customWidth="1"/>
    <col min="8693" max="8693" width="30.3828125" style="42" customWidth="1"/>
    <col min="8694" max="8694" width="1" style="42" customWidth="1"/>
    <col min="8695" max="8695" width="5.07421875" style="42" customWidth="1"/>
    <col min="8696" max="8696" width="5.3046875" style="42" customWidth="1"/>
    <col min="8697" max="8697" width="27.4609375" style="42" customWidth="1"/>
    <col min="8698" max="8698" width="39.3046875" style="42" bestFit="1" customWidth="1"/>
    <col min="8699" max="8699" width="27.921875" style="42" bestFit="1" customWidth="1"/>
    <col min="8700" max="8700" width="35.4609375" style="42" customWidth="1"/>
    <col min="8701" max="8701" width="0.765625" style="42" customWidth="1"/>
    <col min="8702" max="8702" width="26.765625" style="42" customWidth="1"/>
    <col min="8703" max="8703" width="0.69140625" style="42" customWidth="1"/>
    <col min="8704" max="8704" width="19.61328125" style="42" customWidth="1"/>
    <col min="8705" max="8705" width="7.3828125" style="42" customWidth="1"/>
    <col min="8706" max="8706" width="18.921875" style="42" customWidth="1"/>
    <col min="8707" max="8707" width="35.3046875" style="42" customWidth="1"/>
    <col min="8708" max="8708" width="25.69140625" style="42" customWidth="1"/>
    <col min="8709" max="8939" width="8.765625" style="42"/>
    <col min="8940" max="8940" width="3.69140625" style="42" customWidth="1"/>
    <col min="8941" max="8941" width="1.69140625" style="42" customWidth="1"/>
    <col min="8942" max="8942" width="1" style="42" customWidth="1"/>
    <col min="8943" max="8943" width="5.765625" style="42" customWidth="1"/>
    <col min="8944" max="8944" width="7.3046875" style="42" customWidth="1"/>
    <col min="8945" max="8945" width="4.765625" style="42" customWidth="1"/>
    <col min="8946" max="8946" width="1" style="42" customWidth="1"/>
    <col min="8947" max="8948" width="10.69140625" style="42" customWidth="1"/>
    <col min="8949" max="8949" width="30.3828125" style="42" customWidth="1"/>
    <col min="8950" max="8950" width="1" style="42" customWidth="1"/>
    <col min="8951" max="8951" width="5.07421875" style="42" customWidth="1"/>
    <col min="8952" max="8952" width="5.3046875" style="42" customWidth="1"/>
    <col min="8953" max="8953" width="27.4609375" style="42" customWidth="1"/>
    <col min="8954" max="8954" width="39.3046875" style="42" bestFit="1" customWidth="1"/>
    <col min="8955" max="8955" width="27.921875" style="42" bestFit="1" customWidth="1"/>
    <col min="8956" max="8956" width="35.4609375" style="42" customWidth="1"/>
    <col min="8957" max="8957" width="0.765625" style="42" customWidth="1"/>
    <col min="8958" max="8958" width="26.765625" style="42" customWidth="1"/>
    <col min="8959" max="8959" width="0.69140625" style="42" customWidth="1"/>
    <col min="8960" max="8960" width="19.61328125" style="42" customWidth="1"/>
    <col min="8961" max="8961" width="7.3828125" style="42" customWidth="1"/>
    <col min="8962" max="8962" width="18.921875" style="42" customWidth="1"/>
    <col min="8963" max="8963" width="35.3046875" style="42" customWidth="1"/>
    <col min="8964" max="8964" width="25.69140625" style="42" customWidth="1"/>
    <col min="8965" max="9195" width="8.765625" style="42"/>
    <col min="9196" max="9196" width="3.69140625" style="42" customWidth="1"/>
    <col min="9197" max="9197" width="1.69140625" style="42" customWidth="1"/>
    <col min="9198" max="9198" width="1" style="42" customWidth="1"/>
    <col min="9199" max="9199" width="5.765625" style="42" customWidth="1"/>
    <col min="9200" max="9200" width="7.3046875" style="42" customWidth="1"/>
    <col min="9201" max="9201" width="4.765625" style="42" customWidth="1"/>
    <col min="9202" max="9202" width="1" style="42" customWidth="1"/>
    <col min="9203" max="9204" width="10.69140625" style="42" customWidth="1"/>
    <col min="9205" max="9205" width="30.3828125" style="42" customWidth="1"/>
    <col min="9206" max="9206" width="1" style="42" customWidth="1"/>
    <col min="9207" max="9207" width="5.07421875" style="42" customWidth="1"/>
    <col min="9208" max="9208" width="5.3046875" style="42" customWidth="1"/>
    <col min="9209" max="9209" width="27.4609375" style="42" customWidth="1"/>
    <col min="9210" max="9210" width="39.3046875" style="42" bestFit="1" customWidth="1"/>
    <col min="9211" max="9211" width="27.921875" style="42" bestFit="1" customWidth="1"/>
    <col min="9212" max="9212" width="35.4609375" style="42" customWidth="1"/>
    <col min="9213" max="9213" width="0.765625" style="42" customWidth="1"/>
    <col min="9214" max="9214" width="26.765625" style="42" customWidth="1"/>
    <col min="9215" max="9215" width="0.69140625" style="42" customWidth="1"/>
    <col min="9216" max="9216" width="19.61328125" style="42" customWidth="1"/>
    <col min="9217" max="9217" width="7.3828125" style="42" customWidth="1"/>
    <col min="9218" max="9218" width="18.921875" style="42" customWidth="1"/>
    <col min="9219" max="9219" width="35.3046875" style="42" customWidth="1"/>
    <col min="9220" max="9220" width="25.69140625" style="42" customWidth="1"/>
    <col min="9221" max="9451" width="8.765625" style="42"/>
    <col min="9452" max="9452" width="3.69140625" style="42" customWidth="1"/>
    <col min="9453" max="9453" width="1.69140625" style="42" customWidth="1"/>
    <col min="9454" max="9454" width="1" style="42" customWidth="1"/>
    <col min="9455" max="9455" width="5.765625" style="42" customWidth="1"/>
    <col min="9456" max="9456" width="7.3046875" style="42" customWidth="1"/>
    <col min="9457" max="9457" width="4.765625" style="42" customWidth="1"/>
    <col min="9458" max="9458" width="1" style="42" customWidth="1"/>
    <col min="9459" max="9460" width="10.69140625" style="42" customWidth="1"/>
    <col min="9461" max="9461" width="30.3828125" style="42" customWidth="1"/>
    <col min="9462" max="9462" width="1" style="42" customWidth="1"/>
    <col min="9463" max="9463" width="5.07421875" style="42" customWidth="1"/>
    <col min="9464" max="9464" width="5.3046875" style="42" customWidth="1"/>
    <col min="9465" max="9465" width="27.4609375" style="42" customWidth="1"/>
    <col min="9466" max="9466" width="39.3046875" style="42" bestFit="1" customWidth="1"/>
    <col min="9467" max="9467" width="27.921875" style="42" bestFit="1" customWidth="1"/>
    <col min="9468" max="9468" width="35.4609375" style="42" customWidth="1"/>
    <col min="9469" max="9469" width="0.765625" style="42" customWidth="1"/>
    <col min="9470" max="9470" width="26.765625" style="42" customWidth="1"/>
    <col min="9471" max="9471" width="0.69140625" style="42" customWidth="1"/>
    <col min="9472" max="9472" width="19.61328125" style="42" customWidth="1"/>
    <col min="9473" max="9473" width="7.3828125" style="42" customWidth="1"/>
    <col min="9474" max="9474" width="18.921875" style="42" customWidth="1"/>
    <col min="9475" max="9475" width="35.3046875" style="42" customWidth="1"/>
    <col min="9476" max="9476" width="25.69140625" style="42" customWidth="1"/>
    <col min="9477" max="9707" width="8.765625" style="42"/>
    <col min="9708" max="9708" width="3.69140625" style="42" customWidth="1"/>
    <col min="9709" max="9709" width="1.69140625" style="42" customWidth="1"/>
    <col min="9710" max="9710" width="1" style="42" customWidth="1"/>
    <col min="9711" max="9711" width="5.765625" style="42" customWidth="1"/>
    <col min="9712" max="9712" width="7.3046875" style="42" customWidth="1"/>
    <col min="9713" max="9713" width="4.765625" style="42" customWidth="1"/>
    <col min="9714" max="9714" width="1" style="42" customWidth="1"/>
    <col min="9715" max="9716" width="10.69140625" style="42" customWidth="1"/>
    <col min="9717" max="9717" width="30.3828125" style="42" customWidth="1"/>
    <col min="9718" max="9718" width="1" style="42" customWidth="1"/>
    <col min="9719" max="9719" width="5.07421875" style="42" customWidth="1"/>
    <col min="9720" max="9720" width="5.3046875" style="42" customWidth="1"/>
    <col min="9721" max="9721" width="27.4609375" style="42" customWidth="1"/>
    <col min="9722" max="9722" width="39.3046875" style="42" bestFit="1" customWidth="1"/>
    <col min="9723" max="9723" width="27.921875" style="42" bestFit="1" customWidth="1"/>
    <col min="9724" max="9724" width="35.4609375" style="42" customWidth="1"/>
    <col min="9725" max="9725" width="0.765625" style="42" customWidth="1"/>
    <col min="9726" max="9726" width="26.765625" style="42" customWidth="1"/>
    <col min="9727" max="9727" width="0.69140625" style="42" customWidth="1"/>
    <col min="9728" max="9728" width="19.61328125" style="42" customWidth="1"/>
    <col min="9729" max="9729" width="7.3828125" style="42" customWidth="1"/>
    <col min="9730" max="9730" width="18.921875" style="42" customWidth="1"/>
    <col min="9731" max="9731" width="35.3046875" style="42" customWidth="1"/>
    <col min="9732" max="9732" width="25.69140625" style="42" customWidth="1"/>
    <col min="9733" max="9963" width="8.765625" style="42"/>
    <col min="9964" max="9964" width="3.69140625" style="42" customWidth="1"/>
    <col min="9965" max="9965" width="1.69140625" style="42" customWidth="1"/>
    <col min="9966" max="9966" width="1" style="42" customWidth="1"/>
    <col min="9967" max="9967" width="5.765625" style="42" customWidth="1"/>
    <col min="9968" max="9968" width="7.3046875" style="42" customWidth="1"/>
    <col min="9969" max="9969" width="4.765625" style="42" customWidth="1"/>
    <col min="9970" max="9970" width="1" style="42" customWidth="1"/>
    <col min="9971" max="9972" width="10.69140625" style="42" customWidth="1"/>
    <col min="9973" max="9973" width="30.3828125" style="42" customWidth="1"/>
    <col min="9974" max="9974" width="1" style="42" customWidth="1"/>
    <col min="9975" max="9975" width="5.07421875" style="42" customWidth="1"/>
    <col min="9976" max="9976" width="5.3046875" style="42" customWidth="1"/>
    <col min="9977" max="9977" width="27.4609375" style="42" customWidth="1"/>
    <col min="9978" max="9978" width="39.3046875" style="42" bestFit="1" customWidth="1"/>
    <col min="9979" max="9979" width="27.921875" style="42" bestFit="1" customWidth="1"/>
    <col min="9980" max="9980" width="35.4609375" style="42" customWidth="1"/>
    <col min="9981" max="9981" width="0.765625" style="42" customWidth="1"/>
    <col min="9982" max="9982" width="26.765625" style="42" customWidth="1"/>
    <col min="9983" max="9983" width="0.69140625" style="42" customWidth="1"/>
    <col min="9984" max="9984" width="19.61328125" style="42" customWidth="1"/>
    <col min="9985" max="9985" width="7.3828125" style="42" customWidth="1"/>
    <col min="9986" max="9986" width="18.921875" style="42" customWidth="1"/>
    <col min="9987" max="9987" width="35.3046875" style="42" customWidth="1"/>
    <col min="9988" max="9988" width="25.69140625" style="42" customWidth="1"/>
    <col min="9989" max="10219" width="8.765625" style="42"/>
    <col min="10220" max="10220" width="3.69140625" style="42" customWidth="1"/>
    <col min="10221" max="10221" width="1.69140625" style="42" customWidth="1"/>
    <col min="10222" max="10222" width="1" style="42" customWidth="1"/>
    <col min="10223" max="10223" width="5.765625" style="42" customWidth="1"/>
    <col min="10224" max="10224" width="7.3046875" style="42" customWidth="1"/>
    <col min="10225" max="10225" width="4.765625" style="42" customWidth="1"/>
    <col min="10226" max="10226" width="1" style="42" customWidth="1"/>
    <col min="10227" max="10228" width="10.69140625" style="42" customWidth="1"/>
    <col min="10229" max="10229" width="30.3828125" style="42" customWidth="1"/>
    <col min="10230" max="10230" width="1" style="42" customWidth="1"/>
    <col min="10231" max="10231" width="5.07421875" style="42" customWidth="1"/>
    <col min="10232" max="10232" width="5.3046875" style="42" customWidth="1"/>
    <col min="10233" max="10233" width="27.4609375" style="42" customWidth="1"/>
    <col min="10234" max="10234" width="39.3046875" style="42" bestFit="1" customWidth="1"/>
    <col min="10235" max="10235" width="27.921875" style="42" bestFit="1" customWidth="1"/>
    <col min="10236" max="10236" width="35.4609375" style="42" customWidth="1"/>
    <col min="10237" max="10237" width="0.765625" style="42" customWidth="1"/>
    <col min="10238" max="10238" width="26.765625" style="42" customWidth="1"/>
    <col min="10239" max="10239" width="0.69140625" style="42" customWidth="1"/>
    <col min="10240" max="10240" width="19.61328125" style="42" customWidth="1"/>
    <col min="10241" max="10241" width="7.3828125" style="42" customWidth="1"/>
    <col min="10242" max="10242" width="18.921875" style="42" customWidth="1"/>
    <col min="10243" max="10243" width="35.3046875" style="42" customWidth="1"/>
    <col min="10244" max="10244" width="25.69140625" style="42" customWidth="1"/>
    <col min="10245" max="10475" width="8.765625" style="42"/>
    <col min="10476" max="10476" width="3.69140625" style="42" customWidth="1"/>
    <col min="10477" max="10477" width="1.69140625" style="42" customWidth="1"/>
    <col min="10478" max="10478" width="1" style="42" customWidth="1"/>
    <col min="10479" max="10479" width="5.765625" style="42" customWidth="1"/>
    <col min="10480" max="10480" width="7.3046875" style="42" customWidth="1"/>
    <col min="10481" max="10481" width="4.765625" style="42" customWidth="1"/>
    <col min="10482" max="10482" width="1" style="42" customWidth="1"/>
    <col min="10483" max="10484" width="10.69140625" style="42" customWidth="1"/>
    <col min="10485" max="10485" width="30.3828125" style="42" customWidth="1"/>
    <col min="10486" max="10486" width="1" style="42" customWidth="1"/>
    <col min="10487" max="10487" width="5.07421875" style="42" customWidth="1"/>
    <col min="10488" max="10488" width="5.3046875" style="42" customWidth="1"/>
    <col min="10489" max="10489" width="27.4609375" style="42" customWidth="1"/>
    <col min="10490" max="10490" width="39.3046875" style="42" bestFit="1" customWidth="1"/>
    <col min="10491" max="10491" width="27.921875" style="42" bestFit="1" customWidth="1"/>
    <col min="10492" max="10492" width="35.4609375" style="42" customWidth="1"/>
    <col min="10493" max="10493" width="0.765625" style="42" customWidth="1"/>
    <col min="10494" max="10494" width="26.765625" style="42" customWidth="1"/>
    <col min="10495" max="10495" width="0.69140625" style="42" customWidth="1"/>
    <col min="10496" max="10496" width="19.61328125" style="42" customWidth="1"/>
    <col min="10497" max="10497" width="7.3828125" style="42" customWidth="1"/>
    <col min="10498" max="10498" width="18.921875" style="42" customWidth="1"/>
    <col min="10499" max="10499" width="35.3046875" style="42" customWidth="1"/>
    <col min="10500" max="10500" width="25.69140625" style="42" customWidth="1"/>
    <col min="10501" max="10731" width="8.765625" style="42"/>
    <col min="10732" max="10732" width="3.69140625" style="42" customWidth="1"/>
    <col min="10733" max="10733" width="1.69140625" style="42" customWidth="1"/>
    <col min="10734" max="10734" width="1" style="42" customWidth="1"/>
    <col min="10735" max="10735" width="5.765625" style="42" customWidth="1"/>
    <col min="10736" max="10736" width="7.3046875" style="42" customWidth="1"/>
    <col min="10737" max="10737" width="4.765625" style="42" customWidth="1"/>
    <col min="10738" max="10738" width="1" style="42" customWidth="1"/>
    <col min="10739" max="10740" width="10.69140625" style="42" customWidth="1"/>
    <col min="10741" max="10741" width="30.3828125" style="42" customWidth="1"/>
    <col min="10742" max="10742" width="1" style="42" customWidth="1"/>
    <col min="10743" max="10743" width="5.07421875" style="42" customWidth="1"/>
    <col min="10744" max="10744" width="5.3046875" style="42" customWidth="1"/>
    <col min="10745" max="10745" width="27.4609375" style="42" customWidth="1"/>
    <col min="10746" max="10746" width="39.3046875" style="42" bestFit="1" customWidth="1"/>
    <col min="10747" max="10747" width="27.921875" style="42" bestFit="1" customWidth="1"/>
    <col min="10748" max="10748" width="35.4609375" style="42" customWidth="1"/>
    <col min="10749" max="10749" width="0.765625" style="42" customWidth="1"/>
    <col min="10750" max="10750" width="26.765625" style="42" customWidth="1"/>
    <col min="10751" max="10751" width="0.69140625" style="42" customWidth="1"/>
    <col min="10752" max="10752" width="19.61328125" style="42" customWidth="1"/>
    <col min="10753" max="10753" width="7.3828125" style="42" customWidth="1"/>
    <col min="10754" max="10754" width="18.921875" style="42" customWidth="1"/>
    <col min="10755" max="10755" width="35.3046875" style="42" customWidth="1"/>
    <col min="10756" max="10756" width="25.69140625" style="42" customWidth="1"/>
    <col min="10757" max="10987" width="8.765625" style="42"/>
    <col min="10988" max="10988" width="3.69140625" style="42" customWidth="1"/>
    <col min="10989" max="10989" width="1.69140625" style="42" customWidth="1"/>
    <col min="10990" max="10990" width="1" style="42" customWidth="1"/>
    <col min="10991" max="10991" width="5.765625" style="42" customWidth="1"/>
    <col min="10992" max="10992" width="7.3046875" style="42" customWidth="1"/>
    <col min="10993" max="10993" width="4.765625" style="42" customWidth="1"/>
    <col min="10994" max="10994" width="1" style="42" customWidth="1"/>
    <col min="10995" max="10996" width="10.69140625" style="42" customWidth="1"/>
    <col min="10997" max="10997" width="30.3828125" style="42" customWidth="1"/>
    <col min="10998" max="10998" width="1" style="42" customWidth="1"/>
    <col min="10999" max="10999" width="5.07421875" style="42" customWidth="1"/>
    <col min="11000" max="11000" width="5.3046875" style="42" customWidth="1"/>
    <col min="11001" max="11001" width="27.4609375" style="42" customWidth="1"/>
    <col min="11002" max="11002" width="39.3046875" style="42" bestFit="1" customWidth="1"/>
    <col min="11003" max="11003" width="27.921875" style="42" bestFit="1" customWidth="1"/>
    <col min="11004" max="11004" width="35.4609375" style="42" customWidth="1"/>
    <col min="11005" max="11005" width="0.765625" style="42" customWidth="1"/>
    <col min="11006" max="11006" width="26.765625" style="42" customWidth="1"/>
    <col min="11007" max="11007" width="0.69140625" style="42" customWidth="1"/>
    <col min="11008" max="11008" width="19.61328125" style="42" customWidth="1"/>
    <col min="11009" max="11009" width="7.3828125" style="42" customWidth="1"/>
    <col min="11010" max="11010" width="18.921875" style="42" customWidth="1"/>
    <col min="11011" max="11011" width="35.3046875" style="42" customWidth="1"/>
    <col min="11012" max="11012" width="25.69140625" style="42" customWidth="1"/>
    <col min="11013" max="11243" width="8.765625" style="42"/>
    <col min="11244" max="11244" width="3.69140625" style="42" customWidth="1"/>
    <col min="11245" max="11245" width="1.69140625" style="42" customWidth="1"/>
    <col min="11246" max="11246" width="1" style="42" customWidth="1"/>
    <col min="11247" max="11247" width="5.765625" style="42" customWidth="1"/>
    <col min="11248" max="11248" width="7.3046875" style="42" customWidth="1"/>
    <col min="11249" max="11249" width="4.765625" style="42" customWidth="1"/>
    <col min="11250" max="11250" width="1" style="42" customWidth="1"/>
    <col min="11251" max="11252" width="10.69140625" style="42" customWidth="1"/>
    <col min="11253" max="11253" width="30.3828125" style="42" customWidth="1"/>
    <col min="11254" max="11254" width="1" style="42" customWidth="1"/>
    <col min="11255" max="11255" width="5.07421875" style="42" customWidth="1"/>
    <col min="11256" max="11256" width="5.3046875" style="42" customWidth="1"/>
    <col min="11257" max="11257" width="27.4609375" style="42" customWidth="1"/>
    <col min="11258" max="11258" width="39.3046875" style="42" bestFit="1" customWidth="1"/>
    <col min="11259" max="11259" width="27.921875" style="42" bestFit="1" customWidth="1"/>
    <col min="11260" max="11260" width="35.4609375" style="42" customWidth="1"/>
    <col min="11261" max="11261" width="0.765625" style="42" customWidth="1"/>
    <col min="11262" max="11262" width="26.765625" style="42" customWidth="1"/>
    <col min="11263" max="11263" width="0.69140625" style="42" customWidth="1"/>
    <col min="11264" max="11264" width="19.61328125" style="42" customWidth="1"/>
    <col min="11265" max="11265" width="7.3828125" style="42" customWidth="1"/>
    <col min="11266" max="11266" width="18.921875" style="42" customWidth="1"/>
    <col min="11267" max="11267" width="35.3046875" style="42" customWidth="1"/>
    <col min="11268" max="11268" width="25.69140625" style="42" customWidth="1"/>
    <col min="11269" max="11499" width="8.765625" style="42"/>
    <col min="11500" max="11500" width="3.69140625" style="42" customWidth="1"/>
    <col min="11501" max="11501" width="1.69140625" style="42" customWidth="1"/>
    <col min="11502" max="11502" width="1" style="42" customWidth="1"/>
    <col min="11503" max="11503" width="5.765625" style="42" customWidth="1"/>
    <col min="11504" max="11504" width="7.3046875" style="42" customWidth="1"/>
    <col min="11505" max="11505" width="4.765625" style="42" customWidth="1"/>
    <col min="11506" max="11506" width="1" style="42" customWidth="1"/>
    <col min="11507" max="11508" width="10.69140625" style="42" customWidth="1"/>
    <col min="11509" max="11509" width="30.3828125" style="42" customWidth="1"/>
    <col min="11510" max="11510" width="1" style="42" customWidth="1"/>
    <col min="11511" max="11511" width="5.07421875" style="42" customWidth="1"/>
    <col min="11512" max="11512" width="5.3046875" style="42" customWidth="1"/>
    <col min="11513" max="11513" width="27.4609375" style="42" customWidth="1"/>
    <col min="11514" max="11514" width="39.3046875" style="42" bestFit="1" customWidth="1"/>
    <col min="11515" max="11515" width="27.921875" style="42" bestFit="1" customWidth="1"/>
    <col min="11516" max="11516" width="35.4609375" style="42" customWidth="1"/>
    <col min="11517" max="11517" width="0.765625" style="42" customWidth="1"/>
    <col min="11518" max="11518" width="26.765625" style="42" customWidth="1"/>
    <col min="11519" max="11519" width="0.69140625" style="42" customWidth="1"/>
    <col min="11520" max="11520" width="19.61328125" style="42" customWidth="1"/>
    <col min="11521" max="11521" width="7.3828125" style="42" customWidth="1"/>
    <col min="11522" max="11522" width="18.921875" style="42" customWidth="1"/>
    <col min="11523" max="11523" width="35.3046875" style="42" customWidth="1"/>
    <col min="11524" max="11524" width="25.69140625" style="42" customWidth="1"/>
    <col min="11525" max="11755" width="8.765625" style="42"/>
    <col min="11756" max="11756" width="3.69140625" style="42" customWidth="1"/>
    <col min="11757" max="11757" width="1.69140625" style="42" customWidth="1"/>
    <col min="11758" max="11758" width="1" style="42" customWidth="1"/>
    <col min="11759" max="11759" width="5.765625" style="42" customWidth="1"/>
    <col min="11760" max="11760" width="7.3046875" style="42" customWidth="1"/>
    <col min="11761" max="11761" width="4.765625" style="42" customWidth="1"/>
    <col min="11762" max="11762" width="1" style="42" customWidth="1"/>
    <col min="11763" max="11764" width="10.69140625" style="42" customWidth="1"/>
    <col min="11765" max="11765" width="30.3828125" style="42" customWidth="1"/>
    <col min="11766" max="11766" width="1" style="42" customWidth="1"/>
    <col min="11767" max="11767" width="5.07421875" style="42" customWidth="1"/>
    <col min="11768" max="11768" width="5.3046875" style="42" customWidth="1"/>
    <col min="11769" max="11769" width="27.4609375" style="42" customWidth="1"/>
    <col min="11770" max="11770" width="39.3046875" style="42" bestFit="1" customWidth="1"/>
    <col min="11771" max="11771" width="27.921875" style="42" bestFit="1" customWidth="1"/>
    <col min="11772" max="11772" width="35.4609375" style="42" customWidth="1"/>
    <col min="11773" max="11773" width="0.765625" style="42" customWidth="1"/>
    <col min="11774" max="11774" width="26.765625" style="42" customWidth="1"/>
    <col min="11775" max="11775" width="0.69140625" style="42" customWidth="1"/>
    <col min="11776" max="11776" width="19.61328125" style="42" customWidth="1"/>
    <col min="11777" max="11777" width="7.3828125" style="42" customWidth="1"/>
    <col min="11778" max="11778" width="18.921875" style="42" customWidth="1"/>
    <col min="11779" max="11779" width="35.3046875" style="42" customWidth="1"/>
    <col min="11780" max="11780" width="25.69140625" style="42" customWidth="1"/>
    <col min="11781" max="12011" width="8.765625" style="42"/>
    <col min="12012" max="12012" width="3.69140625" style="42" customWidth="1"/>
    <col min="12013" max="12013" width="1.69140625" style="42" customWidth="1"/>
    <col min="12014" max="12014" width="1" style="42" customWidth="1"/>
    <col min="12015" max="12015" width="5.765625" style="42" customWidth="1"/>
    <col min="12016" max="12016" width="7.3046875" style="42" customWidth="1"/>
    <col min="12017" max="12017" width="4.765625" style="42" customWidth="1"/>
    <col min="12018" max="12018" width="1" style="42" customWidth="1"/>
    <col min="12019" max="12020" width="10.69140625" style="42" customWidth="1"/>
    <col min="12021" max="12021" width="30.3828125" style="42" customWidth="1"/>
    <col min="12022" max="12022" width="1" style="42" customWidth="1"/>
    <col min="12023" max="12023" width="5.07421875" style="42" customWidth="1"/>
    <col min="12024" max="12024" width="5.3046875" style="42" customWidth="1"/>
    <col min="12025" max="12025" width="27.4609375" style="42" customWidth="1"/>
    <col min="12026" max="12026" width="39.3046875" style="42" bestFit="1" customWidth="1"/>
    <col min="12027" max="12027" width="27.921875" style="42" bestFit="1" customWidth="1"/>
    <col min="12028" max="12028" width="35.4609375" style="42" customWidth="1"/>
    <col min="12029" max="12029" width="0.765625" style="42" customWidth="1"/>
    <col min="12030" max="12030" width="26.765625" style="42" customWidth="1"/>
    <col min="12031" max="12031" width="0.69140625" style="42" customWidth="1"/>
    <col min="12032" max="12032" width="19.61328125" style="42" customWidth="1"/>
    <col min="12033" max="12033" width="7.3828125" style="42" customWidth="1"/>
    <col min="12034" max="12034" width="18.921875" style="42" customWidth="1"/>
    <col min="12035" max="12035" width="35.3046875" style="42" customWidth="1"/>
    <col min="12036" max="12036" width="25.69140625" style="42" customWidth="1"/>
    <col min="12037" max="12267" width="8.765625" style="42"/>
    <col min="12268" max="12268" width="3.69140625" style="42" customWidth="1"/>
    <col min="12269" max="12269" width="1.69140625" style="42" customWidth="1"/>
    <col min="12270" max="12270" width="1" style="42" customWidth="1"/>
    <col min="12271" max="12271" width="5.765625" style="42" customWidth="1"/>
    <col min="12272" max="12272" width="7.3046875" style="42" customWidth="1"/>
    <col min="12273" max="12273" width="4.765625" style="42" customWidth="1"/>
    <col min="12274" max="12274" width="1" style="42" customWidth="1"/>
    <col min="12275" max="12276" width="10.69140625" style="42" customWidth="1"/>
    <col min="12277" max="12277" width="30.3828125" style="42" customWidth="1"/>
    <col min="12278" max="12278" width="1" style="42" customWidth="1"/>
    <col min="12279" max="12279" width="5.07421875" style="42" customWidth="1"/>
    <col min="12280" max="12280" width="5.3046875" style="42" customWidth="1"/>
    <col min="12281" max="12281" width="27.4609375" style="42" customWidth="1"/>
    <col min="12282" max="12282" width="39.3046875" style="42" bestFit="1" customWidth="1"/>
    <col min="12283" max="12283" width="27.921875" style="42" bestFit="1" customWidth="1"/>
    <col min="12284" max="12284" width="35.4609375" style="42" customWidth="1"/>
    <col min="12285" max="12285" width="0.765625" style="42" customWidth="1"/>
    <col min="12286" max="12286" width="26.765625" style="42" customWidth="1"/>
    <col min="12287" max="12287" width="0.69140625" style="42" customWidth="1"/>
    <col min="12288" max="12288" width="19.61328125" style="42" customWidth="1"/>
    <col min="12289" max="12289" width="7.3828125" style="42" customWidth="1"/>
    <col min="12290" max="12290" width="18.921875" style="42" customWidth="1"/>
    <col min="12291" max="12291" width="35.3046875" style="42" customWidth="1"/>
    <col min="12292" max="12292" width="25.69140625" style="42" customWidth="1"/>
    <col min="12293" max="12523" width="8.765625" style="42"/>
    <col min="12524" max="12524" width="3.69140625" style="42" customWidth="1"/>
    <col min="12525" max="12525" width="1.69140625" style="42" customWidth="1"/>
    <col min="12526" max="12526" width="1" style="42" customWidth="1"/>
    <col min="12527" max="12527" width="5.765625" style="42" customWidth="1"/>
    <col min="12528" max="12528" width="7.3046875" style="42" customWidth="1"/>
    <col min="12529" max="12529" width="4.765625" style="42" customWidth="1"/>
    <col min="12530" max="12530" width="1" style="42" customWidth="1"/>
    <col min="12531" max="12532" width="10.69140625" style="42" customWidth="1"/>
    <col min="12533" max="12533" width="30.3828125" style="42" customWidth="1"/>
    <col min="12534" max="12534" width="1" style="42" customWidth="1"/>
    <col min="12535" max="12535" width="5.07421875" style="42" customWidth="1"/>
    <col min="12536" max="12536" width="5.3046875" style="42" customWidth="1"/>
    <col min="12537" max="12537" width="27.4609375" style="42" customWidth="1"/>
    <col min="12538" max="12538" width="39.3046875" style="42" bestFit="1" customWidth="1"/>
    <col min="12539" max="12539" width="27.921875" style="42" bestFit="1" customWidth="1"/>
    <col min="12540" max="12540" width="35.4609375" style="42" customWidth="1"/>
    <col min="12541" max="12541" width="0.765625" style="42" customWidth="1"/>
    <col min="12542" max="12542" width="26.765625" style="42" customWidth="1"/>
    <col min="12543" max="12543" width="0.69140625" style="42" customWidth="1"/>
    <col min="12544" max="12544" width="19.61328125" style="42" customWidth="1"/>
    <col min="12545" max="12545" width="7.3828125" style="42" customWidth="1"/>
    <col min="12546" max="12546" width="18.921875" style="42" customWidth="1"/>
    <col min="12547" max="12547" width="35.3046875" style="42" customWidth="1"/>
    <col min="12548" max="12548" width="25.69140625" style="42" customWidth="1"/>
    <col min="12549" max="12779" width="8.765625" style="42"/>
    <col min="12780" max="12780" width="3.69140625" style="42" customWidth="1"/>
    <col min="12781" max="12781" width="1.69140625" style="42" customWidth="1"/>
    <col min="12782" max="12782" width="1" style="42" customWidth="1"/>
    <col min="12783" max="12783" width="5.765625" style="42" customWidth="1"/>
    <col min="12784" max="12784" width="7.3046875" style="42" customWidth="1"/>
    <col min="12785" max="12785" width="4.765625" style="42" customWidth="1"/>
    <col min="12786" max="12786" width="1" style="42" customWidth="1"/>
    <col min="12787" max="12788" width="10.69140625" style="42" customWidth="1"/>
    <col min="12789" max="12789" width="30.3828125" style="42" customWidth="1"/>
    <col min="12790" max="12790" width="1" style="42" customWidth="1"/>
    <col min="12791" max="12791" width="5.07421875" style="42" customWidth="1"/>
    <col min="12792" max="12792" width="5.3046875" style="42" customWidth="1"/>
    <col min="12793" max="12793" width="27.4609375" style="42" customWidth="1"/>
    <col min="12794" max="12794" width="39.3046875" style="42" bestFit="1" customWidth="1"/>
    <col min="12795" max="12795" width="27.921875" style="42" bestFit="1" customWidth="1"/>
    <col min="12796" max="12796" width="35.4609375" style="42" customWidth="1"/>
    <col min="12797" max="12797" width="0.765625" style="42" customWidth="1"/>
    <col min="12798" max="12798" width="26.765625" style="42" customWidth="1"/>
    <col min="12799" max="12799" width="0.69140625" style="42" customWidth="1"/>
    <col min="12800" max="12800" width="19.61328125" style="42" customWidth="1"/>
    <col min="12801" max="12801" width="7.3828125" style="42" customWidth="1"/>
    <col min="12802" max="12802" width="18.921875" style="42" customWidth="1"/>
    <col min="12803" max="12803" width="35.3046875" style="42" customWidth="1"/>
    <col min="12804" max="12804" width="25.69140625" style="42" customWidth="1"/>
    <col min="12805" max="13035" width="8.765625" style="42"/>
    <col min="13036" max="13036" width="3.69140625" style="42" customWidth="1"/>
    <col min="13037" max="13037" width="1.69140625" style="42" customWidth="1"/>
    <col min="13038" max="13038" width="1" style="42" customWidth="1"/>
    <col min="13039" max="13039" width="5.765625" style="42" customWidth="1"/>
    <col min="13040" max="13040" width="7.3046875" style="42" customWidth="1"/>
    <col min="13041" max="13041" width="4.765625" style="42" customWidth="1"/>
    <col min="13042" max="13042" width="1" style="42" customWidth="1"/>
    <col min="13043" max="13044" width="10.69140625" style="42" customWidth="1"/>
    <col min="13045" max="13045" width="30.3828125" style="42" customWidth="1"/>
    <col min="13046" max="13046" width="1" style="42" customWidth="1"/>
    <col min="13047" max="13047" width="5.07421875" style="42" customWidth="1"/>
    <col min="13048" max="13048" width="5.3046875" style="42" customWidth="1"/>
    <col min="13049" max="13049" width="27.4609375" style="42" customWidth="1"/>
    <col min="13050" max="13050" width="39.3046875" style="42" bestFit="1" customWidth="1"/>
    <col min="13051" max="13051" width="27.921875" style="42" bestFit="1" customWidth="1"/>
    <col min="13052" max="13052" width="35.4609375" style="42" customWidth="1"/>
    <col min="13053" max="13053" width="0.765625" style="42" customWidth="1"/>
    <col min="13054" max="13054" width="26.765625" style="42" customWidth="1"/>
    <col min="13055" max="13055" width="0.69140625" style="42" customWidth="1"/>
    <col min="13056" max="13056" width="19.61328125" style="42" customWidth="1"/>
    <col min="13057" max="13057" width="7.3828125" style="42" customWidth="1"/>
    <col min="13058" max="13058" width="18.921875" style="42" customWidth="1"/>
    <col min="13059" max="13059" width="35.3046875" style="42" customWidth="1"/>
    <col min="13060" max="13060" width="25.69140625" style="42" customWidth="1"/>
    <col min="13061" max="13291" width="8.765625" style="42"/>
    <col min="13292" max="13292" width="3.69140625" style="42" customWidth="1"/>
    <col min="13293" max="13293" width="1.69140625" style="42" customWidth="1"/>
    <col min="13294" max="13294" width="1" style="42" customWidth="1"/>
    <col min="13295" max="13295" width="5.765625" style="42" customWidth="1"/>
    <col min="13296" max="13296" width="7.3046875" style="42" customWidth="1"/>
    <col min="13297" max="13297" width="4.765625" style="42" customWidth="1"/>
    <col min="13298" max="13298" width="1" style="42" customWidth="1"/>
    <col min="13299" max="13300" width="10.69140625" style="42" customWidth="1"/>
    <col min="13301" max="13301" width="30.3828125" style="42" customWidth="1"/>
    <col min="13302" max="13302" width="1" style="42" customWidth="1"/>
    <col min="13303" max="13303" width="5.07421875" style="42" customWidth="1"/>
    <col min="13304" max="13304" width="5.3046875" style="42" customWidth="1"/>
    <col min="13305" max="13305" width="27.4609375" style="42" customWidth="1"/>
    <col min="13306" max="13306" width="39.3046875" style="42" bestFit="1" customWidth="1"/>
    <col min="13307" max="13307" width="27.921875" style="42" bestFit="1" customWidth="1"/>
    <col min="13308" max="13308" width="35.4609375" style="42" customWidth="1"/>
    <col min="13309" max="13309" width="0.765625" style="42" customWidth="1"/>
    <col min="13310" max="13310" width="26.765625" style="42" customWidth="1"/>
    <col min="13311" max="13311" width="0.69140625" style="42" customWidth="1"/>
    <col min="13312" max="13312" width="19.61328125" style="42" customWidth="1"/>
    <col min="13313" max="13313" width="7.3828125" style="42" customWidth="1"/>
    <col min="13314" max="13314" width="18.921875" style="42" customWidth="1"/>
    <col min="13315" max="13315" width="35.3046875" style="42" customWidth="1"/>
    <col min="13316" max="13316" width="25.69140625" style="42" customWidth="1"/>
    <col min="13317" max="13547" width="8.765625" style="42"/>
    <col min="13548" max="13548" width="3.69140625" style="42" customWidth="1"/>
    <col min="13549" max="13549" width="1.69140625" style="42" customWidth="1"/>
    <col min="13550" max="13550" width="1" style="42" customWidth="1"/>
    <col min="13551" max="13551" width="5.765625" style="42" customWidth="1"/>
    <col min="13552" max="13552" width="7.3046875" style="42" customWidth="1"/>
    <col min="13553" max="13553" width="4.765625" style="42" customWidth="1"/>
    <col min="13554" max="13554" width="1" style="42" customWidth="1"/>
    <col min="13555" max="13556" width="10.69140625" style="42" customWidth="1"/>
    <col min="13557" max="13557" width="30.3828125" style="42" customWidth="1"/>
    <col min="13558" max="13558" width="1" style="42" customWidth="1"/>
    <col min="13559" max="13559" width="5.07421875" style="42" customWidth="1"/>
    <col min="13560" max="13560" width="5.3046875" style="42" customWidth="1"/>
    <col min="13561" max="13561" width="27.4609375" style="42" customWidth="1"/>
    <col min="13562" max="13562" width="39.3046875" style="42" bestFit="1" customWidth="1"/>
    <col min="13563" max="13563" width="27.921875" style="42" bestFit="1" customWidth="1"/>
    <col min="13564" max="13564" width="35.4609375" style="42" customWidth="1"/>
    <col min="13565" max="13565" width="0.765625" style="42" customWidth="1"/>
    <col min="13566" max="13566" width="26.765625" style="42" customWidth="1"/>
    <col min="13567" max="13567" width="0.69140625" style="42" customWidth="1"/>
    <col min="13568" max="13568" width="19.61328125" style="42" customWidth="1"/>
    <col min="13569" max="13569" width="7.3828125" style="42" customWidth="1"/>
    <col min="13570" max="13570" width="18.921875" style="42" customWidth="1"/>
    <col min="13571" max="13571" width="35.3046875" style="42" customWidth="1"/>
    <col min="13572" max="13572" width="25.69140625" style="42" customWidth="1"/>
    <col min="13573" max="13803" width="8.765625" style="42"/>
    <col min="13804" max="13804" width="3.69140625" style="42" customWidth="1"/>
    <col min="13805" max="13805" width="1.69140625" style="42" customWidth="1"/>
    <col min="13806" max="13806" width="1" style="42" customWidth="1"/>
    <col min="13807" max="13807" width="5.765625" style="42" customWidth="1"/>
    <col min="13808" max="13808" width="7.3046875" style="42" customWidth="1"/>
    <col min="13809" max="13809" width="4.765625" style="42" customWidth="1"/>
    <col min="13810" max="13810" width="1" style="42" customWidth="1"/>
    <col min="13811" max="13812" width="10.69140625" style="42" customWidth="1"/>
    <col min="13813" max="13813" width="30.3828125" style="42" customWidth="1"/>
    <col min="13814" max="13814" width="1" style="42" customWidth="1"/>
    <col min="13815" max="13815" width="5.07421875" style="42" customWidth="1"/>
    <col min="13816" max="13816" width="5.3046875" style="42" customWidth="1"/>
    <col min="13817" max="13817" width="27.4609375" style="42" customWidth="1"/>
    <col min="13818" max="13818" width="39.3046875" style="42" bestFit="1" customWidth="1"/>
    <col min="13819" max="13819" width="27.921875" style="42" bestFit="1" customWidth="1"/>
    <col min="13820" max="13820" width="35.4609375" style="42" customWidth="1"/>
    <col min="13821" max="13821" width="0.765625" style="42" customWidth="1"/>
    <col min="13822" max="13822" width="26.765625" style="42" customWidth="1"/>
    <col min="13823" max="13823" width="0.69140625" style="42" customWidth="1"/>
    <col min="13824" max="13824" width="19.61328125" style="42" customWidth="1"/>
    <col min="13825" max="13825" width="7.3828125" style="42" customWidth="1"/>
    <col min="13826" max="13826" width="18.921875" style="42" customWidth="1"/>
    <col min="13827" max="13827" width="35.3046875" style="42" customWidth="1"/>
    <col min="13828" max="13828" width="25.69140625" style="42" customWidth="1"/>
    <col min="13829" max="14059" width="8.765625" style="42"/>
    <col min="14060" max="14060" width="3.69140625" style="42" customWidth="1"/>
    <col min="14061" max="14061" width="1.69140625" style="42" customWidth="1"/>
    <col min="14062" max="14062" width="1" style="42" customWidth="1"/>
    <col min="14063" max="14063" width="5.765625" style="42" customWidth="1"/>
    <col min="14064" max="14064" width="7.3046875" style="42" customWidth="1"/>
    <col min="14065" max="14065" width="4.765625" style="42" customWidth="1"/>
    <col min="14066" max="14066" width="1" style="42" customWidth="1"/>
    <col min="14067" max="14068" width="10.69140625" style="42" customWidth="1"/>
    <col min="14069" max="14069" width="30.3828125" style="42" customWidth="1"/>
    <col min="14070" max="14070" width="1" style="42" customWidth="1"/>
    <col min="14071" max="14071" width="5.07421875" style="42" customWidth="1"/>
    <col min="14072" max="14072" width="5.3046875" style="42" customWidth="1"/>
    <col min="14073" max="14073" width="27.4609375" style="42" customWidth="1"/>
    <col min="14074" max="14074" width="39.3046875" style="42" bestFit="1" customWidth="1"/>
    <col min="14075" max="14075" width="27.921875" style="42" bestFit="1" customWidth="1"/>
    <col min="14076" max="14076" width="35.4609375" style="42" customWidth="1"/>
    <col min="14077" max="14077" width="0.765625" style="42" customWidth="1"/>
    <col min="14078" max="14078" width="26.765625" style="42" customWidth="1"/>
    <col min="14079" max="14079" width="0.69140625" style="42" customWidth="1"/>
    <col min="14080" max="14080" width="19.61328125" style="42" customWidth="1"/>
    <col min="14081" max="14081" width="7.3828125" style="42" customWidth="1"/>
    <col min="14082" max="14082" width="18.921875" style="42" customWidth="1"/>
    <col min="14083" max="14083" width="35.3046875" style="42" customWidth="1"/>
    <col min="14084" max="14084" width="25.69140625" style="42" customWidth="1"/>
    <col min="14085" max="14315" width="8.765625" style="42"/>
    <col min="14316" max="14316" width="3.69140625" style="42" customWidth="1"/>
    <col min="14317" max="14317" width="1.69140625" style="42" customWidth="1"/>
    <col min="14318" max="14318" width="1" style="42" customWidth="1"/>
    <col min="14319" max="14319" width="5.765625" style="42" customWidth="1"/>
    <col min="14320" max="14320" width="7.3046875" style="42" customWidth="1"/>
    <col min="14321" max="14321" width="4.765625" style="42" customWidth="1"/>
    <col min="14322" max="14322" width="1" style="42" customWidth="1"/>
    <col min="14323" max="14324" width="10.69140625" style="42" customWidth="1"/>
    <col min="14325" max="14325" width="30.3828125" style="42" customWidth="1"/>
    <col min="14326" max="14326" width="1" style="42" customWidth="1"/>
    <col min="14327" max="14327" width="5.07421875" style="42" customWidth="1"/>
    <col min="14328" max="14328" width="5.3046875" style="42" customWidth="1"/>
    <col min="14329" max="14329" width="27.4609375" style="42" customWidth="1"/>
    <col min="14330" max="14330" width="39.3046875" style="42" bestFit="1" customWidth="1"/>
    <col min="14331" max="14331" width="27.921875" style="42" bestFit="1" customWidth="1"/>
    <col min="14332" max="14332" width="35.4609375" style="42" customWidth="1"/>
    <col min="14333" max="14333" width="0.765625" style="42" customWidth="1"/>
    <col min="14334" max="14334" width="26.765625" style="42" customWidth="1"/>
    <col min="14335" max="14335" width="0.69140625" style="42" customWidth="1"/>
    <col min="14336" max="14336" width="19.61328125" style="42" customWidth="1"/>
    <col min="14337" max="14337" width="7.3828125" style="42" customWidth="1"/>
    <col min="14338" max="14338" width="18.921875" style="42" customWidth="1"/>
    <col min="14339" max="14339" width="35.3046875" style="42" customWidth="1"/>
    <col min="14340" max="14340" width="25.69140625" style="42" customWidth="1"/>
    <col min="14341" max="14571" width="8.765625" style="42"/>
    <col min="14572" max="14572" width="3.69140625" style="42" customWidth="1"/>
    <col min="14573" max="14573" width="1.69140625" style="42" customWidth="1"/>
    <col min="14574" max="14574" width="1" style="42" customWidth="1"/>
    <col min="14575" max="14575" width="5.765625" style="42" customWidth="1"/>
    <col min="14576" max="14576" width="7.3046875" style="42" customWidth="1"/>
    <col min="14577" max="14577" width="4.765625" style="42" customWidth="1"/>
    <col min="14578" max="14578" width="1" style="42" customWidth="1"/>
    <col min="14579" max="14580" width="10.69140625" style="42" customWidth="1"/>
    <col min="14581" max="14581" width="30.3828125" style="42" customWidth="1"/>
    <col min="14582" max="14582" width="1" style="42" customWidth="1"/>
    <col min="14583" max="14583" width="5.07421875" style="42" customWidth="1"/>
    <col min="14584" max="14584" width="5.3046875" style="42" customWidth="1"/>
    <col min="14585" max="14585" width="27.4609375" style="42" customWidth="1"/>
    <col min="14586" max="14586" width="39.3046875" style="42" bestFit="1" customWidth="1"/>
    <col min="14587" max="14587" width="27.921875" style="42" bestFit="1" customWidth="1"/>
    <col min="14588" max="14588" width="35.4609375" style="42" customWidth="1"/>
    <col min="14589" max="14589" width="0.765625" style="42" customWidth="1"/>
    <col min="14590" max="14590" width="26.765625" style="42" customWidth="1"/>
    <col min="14591" max="14591" width="0.69140625" style="42" customWidth="1"/>
    <col min="14592" max="14592" width="19.61328125" style="42" customWidth="1"/>
    <col min="14593" max="14593" width="7.3828125" style="42" customWidth="1"/>
    <col min="14594" max="14594" width="18.921875" style="42" customWidth="1"/>
    <col min="14595" max="14595" width="35.3046875" style="42" customWidth="1"/>
    <col min="14596" max="14596" width="25.69140625" style="42" customWidth="1"/>
    <col min="14597" max="14827" width="8.765625" style="42"/>
    <col min="14828" max="14828" width="3.69140625" style="42" customWidth="1"/>
    <col min="14829" max="14829" width="1.69140625" style="42" customWidth="1"/>
    <col min="14830" max="14830" width="1" style="42" customWidth="1"/>
    <col min="14831" max="14831" width="5.765625" style="42" customWidth="1"/>
    <col min="14832" max="14832" width="7.3046875" style="42" customWidth="1"/>
    <col min="14833" max="14833" width="4.765625" style="42" customWidth="1"/>
    <col min="14834" max="14834" width="1" style="42" customWidth="1"/>
    <col min="14835" max="14836" width="10.69140625" style="42" customWidth="1"/>
    <col min="14837" max="14837" width="30.3828125" style="42" customWidth="1"/>
    <col min="14838" max="14838" width="1" style="42" customWidth="1"/>
    <col min="14839" max="14839" width="5.07421875" style="42" customWidth="1"/>
    <col min="14840" max="14840" width="5.3046875" style="42" customWidth="1"/>
    <col min="14841" max="14841" width="27.4609375" style="42" customWidth="1"/>
    <col min="14842" max="14842" width="39.3046875" style="42" bestFit="1" customWidth="1"/>
    <col min="14843" max="14843" width="27.921875" style="42" bestFit="1" customWidth="1"/>
    <col min="14844" max="14844" width="35.4609375" style="42" customWidth="1"/>
    <col min="14845" max="14845" width="0.765625" style="42" customWidth="1"/>
    <col min="14846" max="14846" width="26.765625" style="42" customWidth="1"/>
    <col min="14847" max="14847" width="0.69140625" style="42" customWidth="1"/>
    <col min="14848" max="14848" width="19.61328125" style="42" customWidth="1"/>
    <col min="14849" max="14849" width="7.3828125" style="42" customWidth="1"/>
    <col min="14850" max="14850" width="18.921875" style="42" customWidth="1"/>
    <col min="14851" max="14851" width="35.3046875" style="42" customWidth="1"/>
    <col min="14852" max="14852" width="25.69140625" style="42" customWidth="1"/>
    <col min="14853" max="15083" width="8.765625" style="42"/>
    <col min="15084" max="15084" width="3.69140625" style="42" customWidth="1"/>
    <col min="15085" max="15085" width="1.69140625" style="42" customWidth="1"/>
    <col min="15086" max="15086" width="1" style="42" customWidth="1"/>
    <col min="15087" max="15087" width="5.765625" style="42" customWidth="1"/>
    <col min="15088" max="15088" width="7.3046875" style="42" customWidth="1"/>
    <col min="15089" max="15089" width="4.765625" style="42" customWidth="1"/>
    <col min="15090" max="15090" width="1" style="42" customWidth="1"/>
    <col min="15091" max="15092" width="10.69140625" style="42" customWidth="1"/>
    <col min="15093" max="15093" width="30.3828125" style="42" customWidth="1"/>
    <col min="15094" max="15094" width="1" style="42" customWidth="1"/>
    <col min="15095" max="15095" width="5.07421875" style="42" customWidth="1"/>
    <col min="15096" max="15096" width="5.3046875" style="42" customWidth="1"/>
    <col min="15097" max="15097" width="27.4609375" style="42" customWidth="1"/>
    <col min="15098" max="15098" width="39.3046875" style="42" bestFit="1" customWidth="1"/>
    <col min="15099" max="15099" width="27.921875" style="42" bestFit="1" customWidth="1"/>
    <col min="15100" max="15100" width="35.4609375" style="42" customWidth="1"/>
    <col min="15101" max="15101" width="0.765625" style="42" customWidth="1"/>
    <col min="15102" max="15102" width="26.765625" style="42" customWidth="1"/>
    <col min="15103" max="15103" width="0.69140625" style="42" customWidth="1"/>
    <col min="15104" max="15104" width="19.61328125" style="42" customWidth="1"/>
    <col min="15105" max="15105" width="7.3828125" style="42" customWidth="1"/>
    <col min="15106" max="15106" width="18.921875" style="42" customWidth="1"/>
    <col min="15107" max="15107" width="35.3046875" style="42" customWidth="1"/>
    <col min="15108" max="15108" width="25.69140625" style="42" customWidth="1"/>
    <col min="15109" max="15339" width="8.765625" style="42"/>
    <col min="15340" max="15340" width="3.69140625" style="42" customWidth="1"/>
    <col min="15341" max="15341" width="1.69140625" style="42" customWidth="1"/>
    <col min="15342" max="15342" width="1" style="42" customWidth="1"/>
    <col min="15343" max="15343" width="5.765625" style="42" customWidth="1"/>
    <col min="15344" max="15344" width="7.3046875" style="42" customWidth="1"/>
    <col min="15345" max="15345" width="4.765625" style="42" customWidth="1"/>
    <col min="15346" max="15346" width="1" style="42" customWidth="1"/>
    <col min="15347" max="15348" width="10.69140625" style="42" customWidth="1"/>
    <col min="15349" max="15349" width="30.3828125" style="42" customWidth="1"/>
    <col min="15350" max="15350" width="1" style="42" customWidth="1"/>
    <col min="15351" max="15351" width="5.07421875" style="42" customWidth="1"/>
    <col min="15352" max="15352" width="5.3046875" style="42" customWidth="1"/>
    <col min="15353" max="15353" width="27.4609375" style="42" customWidth="1"/>
    <col min="15354" max="15354" width="39.3046875" style="42" bestFit="1" customWidth="1"/>
    <col min="15355" max="15355" width="27.921875" style="42" bestFit="1" customWidth="1"/>
    <col min="15356" max="15356" width="35.4609375" style="42" customWidth="1"/>
    <col min="15357" max="15357" width="0.765625" style="42" customWidth="1"/>
    <col min="15358" max="15358" width="26.765625" style="42" customWidth="1"/>
    <col min="15359" max="15359" width="0.69140625" style="42" customWidth="1"/>
    <col min="15360" max="15360" width="19.61328125" style="42" customWidth="1"/>
    <col min="15361" max="15361" width="7.3828125" style="42" customWidth="1"/>
    <col min="15362" max="15362" width="18.921875" style="42" customWidth="1"/>
    <col min="15363" max="15363" width="35.3046875" style="42" customWidth="1"/>
    <col min="15364" max="15364" width="25.69140625" style="42" customWidth="1"/>
    <col min="15365" max="15595" width="8.765625" style="42"/>
    <col min="15596" max="15596" width="3.69140625" style="42" customWidth="1"/>
    <col min="15597" max="15597" width="1.69140625" style="42" customWidth="1"/>
    <col min="15598" max="15598" width="1" style="42" customWidth="1"/>
    <col min="15599" max="15599" width="5.765625" style="42" customWidth="1"/>
    <col min="15600" max="15600" width="7.3046875" style="42" customWidth="1"/>
    <col min="15601" max="15601" width="4.765625" style="42" customWidth="1"/>
    <col min="15602" max="15602" width="1" style="42" customWidth="1"/>
    <col min="15603" max="15604" width="10.69140625" style="42" customWidth="1"/>
    <col min="15605" max="15605" width="30.3828125" style="42" customWidth="1"/>
    <col min="15606" max="15606" width="1" style="42" customWidth="1"/>
    <col min="15607" max="15607" width="5.07421875" style="42" customWidth="1"/>
    <col min="15608" max="15608" width="5.3046875" style="42" customWidth="1"/>
    <col min="15609" max="15609" width="27.4609375" style="42" customWidth="1"/>
    <col min="15610" max="15610" width="39.3046875" style="42" bestFit="1" customWidth="1"/>
    <col min="15611" max="15611" width="27.921875" style="42" bestFit="1" customWidth="1"/>
    <col min="15612" max="15612" width="35.4609375" style="42" customWidth="1"/>
    <col min="15613" max="15613" width="0.765625" style="42" customWidth="1"/>
    <col min="15614" max="15614" width="26.765625" style="42" customWidth="1"/>
    <col min="15615" max="15615" width="0.69140625" style="42" customWidth="1"/>
    <col min="15616" max="15616" width="19.61328125" style="42" customWidth="1"/>
    <col min="15617" max="15617" width="7.3828125" style="42" customWidth="1"/>
    <col min="15618" max="15618" width="18.921875" style="42" customWidth="1"/>
    <col min="15619" max="15619" width="35.3046875" style="42" customWidth="1"/>
    <col min="15620" max="15620" width="25.69140625" style="42" customWidth="1"/>
    <col min="15621" max="15851" width="8.765625" style="42"/>
    <col min="15852" max="15852" width="3.69140625" style="42" customWidth="1"/>
    <col min="15853" max="15853" width="1.69140625" style="42" customWidth="1"/>
    <col min="15854" max="15854" width="1" style="42" customWidth="1"/>
    <col min="15855" max="15855" width="5.765625" style="42" customWidth="1"/>
    <col min="15856" max="15856" width="7.3046875" style="42" customWidth="1"/>
    <col min="15857" max="15857" width="4.765625" style="42" customWidth="1"/>
    <col min="15858" max="15858" width="1" style="42" customWidth="1"/>
    <col min="15859" max="15860" width="10.69140625" style="42" customWidth="1"/>
    <col min="15861" max="15861" width="30.3828125" style="42" customWidth="1"/>
    <col min="15862" max="15862" width="1" style="42" customWidth="1"/>
    <col min="15863" max="15863" width="5.07421875" style="42" customWidth="1"/>
    <col min="15864" max="15864" width="5.3046875" style="42" customWidth="1"/>
    <col min="15865" max="15865" width="27.4609375" style="42" customWidth="1"/>
    <col min="15866" max="15866" width="39.3046875" style="42" bestFit="1" customWidth="1"/>
    <col min="15867" max="15867" width="27.921875" style="42" bestFit="1" customWidth="1"/>
    <col min="15868" max="15868" width="35.4609375" style="42" customWidth="1"/>
    <col min="15869" max="15869" width="0.765625" style="42" customWidth="1"/>
    <col min="15870" max="15870" width="26.765625" style="42" customWidth="1"/>
    <col min="15871" max="15871" width="0.69140625" style="42" customWidth="1"/>
    <col min="15872" max="15872" width="19.61328125" style="42" customWidth="1"/>
    <col min="15873" max="15873" width="7.3828125" style="42" customWidth="1"/>
    <col min="15874" max="15874" width="18.921875" style="42" customWidth="1"/>
    <col min="15875" max="15875" width="35.3046875" style="42" customWidth="1"/>
    <col min="15876" max="15876" width="25.69140625" style="42" customWidth="1"/>
    <col min="15877" max="16107" width="8.765625" style="42"/>
    <col min="16108" max="16108" width="3.69140625" style="42" customWidth="1"/>
    <col min="16109" max="16109" width="1.69140625" style="42" customWidth="1"/>
    <col min="16110" max="16110" width="1" style="42" customWidth="1"/>
    <col min="16111" max="16111" width="5.765625" style="42" customWidth="1"/>
    <col min="16112" max="16112" width="7.3046875" style="42" customWidth="1"/>
    <col min="16113" max="16113" width="4.765625" style="42" customWidth="1"/>
    <col min="16114" max="16114" width="1" style="42" customWidth="1"/>
    <col min="16115" max="16116" width="10.69140625" style="42" customWidth="1"/>
    <col min="16117" max="16117" width="30.3828125" style="42" customWidth="1"/>
    <col min="16118" max="16118" width="1" style="42" customWidth="1"/>
    <col min="16119" max="16119" width="5.07421875" style="42" customWidth="1"/>
    <col min="16120" max="16120" width="5.3046875" style="42" customWidth="1"/>
    <col min="16121" max="16121" width="27.4609375" style="42" customWidth="1"/>
    <col min="16122" max="16122" width="39.3046875" style="42" bestFit="1" customWidth="1"/>
    <col min="16123" max="16123" width="27.921875" style="42" bestFit="1" customWidth="1"/>
    <col min="16124" max="16124" width="35.4609375" style="42" customWidth="1"/>
    <col min="16125" max="16125" width="0.765625" style="42" customWidth="1"/>
    <col min="16126" max="16126" width="26.765625" style="42" customWidth="1"/>
    <col min="16127" max="16127" width="0.69140625" style="42" customWidth="1"/>
    <col min="16128" max="16128" width="19.61328125" style="42" customWidth="1"/>
    <col min="16129" max="16129" width="7.3828125" style="42" customWidth="1"/>
    <col min="16130" max="16130" width="18.921875" style="42" customWidth="1"/>
    <col min="16131" max="16131" width="35.3046875" style="42" customWidth="1"/>
    <col min="16132" max="16132" width="25.69140625" style="42" customWidth="1"/>
    <col min="16133" max="16384" width="8.765625" style="42"/>
  </cols>
  <sheetData>
    <row r="1" spans="1:13" ht="78" customHeight="1">
      <c r="A1" s="37"/>
      <c r="B1" s="38"/>
      <c r="C1" s="39"/>
      <c r="D1" s="40"/>
      <c r="E1" s="39"/>
      <c r="F1" s="39"/>
      <c r="G1" s="39"/>
      <c r="H1" s="41"/>
      <c r="I1" s="213"/>
      <c r="J1" s="3342" t="s">
        <v>232</v>
      </c>
      <c r="K1" s="3343"/>
      <c r="L1" s="3343"/>
      <c r="M1" s="3344"/>
    </row>
    <row r="2" spans="1:13" ht="27.9" customHeight="1">
      <c r="A2" s="37"/>
      <c r="B2" s="43"/>
      <c r="D2" s="44"/>
      <c r="H2" s="45"/>
      <c r="I2" s="214"/>
      <c r="J2" s="46"/>
      <c r="K2" s="3345" t="s">
        <v>169</v>
      </c>
      <c r="L2" s="3346"/>
      <c r="M2" s="3347"/>
    </row>
    <row r="3" spans="1:13" ht="30" customHeight="1">
      <c r="A3" s="37"/>
      <c r="B3" s="43"/>
      <c r="H3" s="45"/>
      <c r="I3" s="214"/>
      <c r="K3" s="3348" t="s">
        <v>170</v>
      </c>
      <c r="L3" s="3349"/>
      <c r="M3" s="3350"/>
    </row>
    <row r="4" spans="1:13" ht="27.9" customHeight="1">
      <c r="A4" s="37"/>
      <c r="B4" s="43"/>
      <c r="I4" s="214"/>
      <c r="J4" s="47" t="s">
        <v>173</v>
      </c>
      <c r="K4" s="3351" t="s">
        <v>238</v>
      </c>
      <c r="L4" s="3352"/>
      <c r="M4" s="3355" t="s">
        <v>239</v>
      </c>
    </row>
    <row r="5" spans="1:13" ht="27.9" customHeight="1">
      <c r="A5" s="48"/>
      <c r="B5" s="43"/>
      <c r="C5" s="3358" t="s">
        <v>174</v>
      </c>
      <c r="D5" s="3358"/>
      <c r="E5" s="3358"/>
      <c r="F5" s="3358"/>
      <c r="G5" s="3358"/>
      <c r="H5" s="3358"/>
      <c r="I5" s="3359"/>
      <c r="J5" s="47" t="s">
        <v>210</v>
      </c>
      <c r="K5" s="3353"/>
      <c r="L5" s="3354"/>
      <c r="M5" s="3356"/>
    </row>
    <row r="6" spans="1:13" ht="29.1" customHeight="1">
      <c r="A6" s="48"/>
      <c r="B6" s="43"/>
      <c r="C6" s="3360" t="s">
        <v>175</v>
      </c>
      <c r="D6" s="3360"/>
      <c r="E6" s="3360"/>
      <c r="F6" s="3360"/>
      <c r="G6" s="3360"/>
      <c r="H6" s="3360"/>
      <c r="I6" s="3361"/>
      <c r="J6" s="49" t="s">
        <v>176</v>
      </c>
      <c r="K6" s="50" t="s">
        <v>33</v>
      </c>
      <c r="L6" s="3362" t="s">
        <v>240</v>
      </c>
      <c r="M6" s="3356"/>
    </row>
    <row r="7" spans="1:13" ht="29.1" customHeight="1">
      <c r="A7" s="48"/>
      <c r="B7" s="43"/>
      <c r="G7" s="51"/>
      <c r="I7" s="214"/>
      <c r="J7" s="52" t="s">
        <v>211</v>
      </c>
      <c r="K7" s="53" t="s">
        <v>34</v>
      </c>
      <c r="L7" s="3363"/>
      <c r="M7" s="3356"/>
    </row>
    <row r="8" spans="1:13" ht="30" customHeight="1">
      <c r="A8" s="48"/>
      <c r="B8" s="43"/>
      <c r="I8" s="214"/>
      <c r="J8" s="54"/>
      <c r="K8" s="55" t="s">
        <v>35</v>
      </c>
      <c r="L8" s="3364"/>
      <c r="M8" s="3357"/>
    </row>
    <row r="9" spans="1:13" s="59" customFormat="1" ht="65.099999999999994" customHeight="1">
      <c r="A9" s="56"/>
      <c r="B9" s="57"/>
      <c r="C9" s="58"/>
      <c r="D9" s="58"/>
      <c r="E9" s="58"/>
      <c r="F9" s="58"/>
      <c r="G9" s="58"/>
      <c r="H9" s="58"/>
      <c r="I9" s="215"/>
      <c r="J9" s="227" t="s">
        <v>63</v>
      </c>
      <c r="K9" s="227" t="s">
        <v>36</v>
      </c>
      <c r="L9" s="227" t="s">
        <v>37</v>
      </c>
      <c r="M9" s="228" t="s">
        <v>38</v>
      </c>
    </row>
    <row r="10" spans="1:13" ht="21.9" customHeight="1">
      <c r="A10" s="48"/>
      <c r="B10" s="186"/>
      <c r="C10" s="187">
        <v>4.0999999999999996</v>
      </c>
      <c r="D10" s="3340" t="s">
        <v>212</v>
      </c>
      <c r="E10" s="3340"/>
      <c r="F10" s="3340"/>
      <c r="G10" s="3340"/>
      <c r="H10" s="183"/>
      <c r="I10" s="216"/>
      <c r="J10" s="60"/>
      <c r="K10" s="60"/>
      <c r="L10" s="60"/>
      <c r="M10" s="61"/>
    </row>
    <row r="11" spans="1:13" ht="21.9" customHeight="1">
      <c r="A11" s="48"/>
      <c r="B11" s="186"/>
      <c r="C11" s="187"/>
      <c r="D11" s="3341" t="s">
        <v>213</v>
      </c>
      <c r="E11" s="3341"/>
      <c r="F11" s="3341"/>
      <c r="G11" s="3341"/>
      <c r="H11" s="188"/>
      <c r="I11" s="216"/>
      <c r="J11" s="62"/>
      <c r="K11" s="62"/>
      <c r="L11" s="62"/>
      <c r="M11" s="63"/>
    </row>
    <row r="12" spans="1:13" ht="21.9" customHeight="1">
      <c r="A12" s="48"/>
      <c r="B12" s="186"/>
      <c r="C12" s="189"/>
      <c r="D12" s="189"/>
      <c r="E12" s="189"/>
      <c r="F12" s="189"/>
      <c r="G12" s="189"/>
      <c r="H12" s="188"/>
      <c r="I12" s="216"/>
      <c r="J12" s="66"/>
      <c r="K12" s="66"/>
      <c r="L12" s="66"/>
      <c r="M12" s="67"/>
    </row>
    <row r="13" spans="1:13" ht="30" customHeight="1">
      <c r="A13" s="48"/>
      <c r="B13" s="186"/>
      <c r="C13" s="189" t="s">
        <v>172</v>
      </c>
      <c r="D13" s="189" t="s">
        <v>241</v>
      </c>
      <c r="E13" s="189"/>
      <c r="F13" s="189"/>
      <c r="G13" s="189"/>
      <c r="H13" s="188"/>
      <c r="I13" s="3365" t="s">
        <v>43</v>
      </c>
      <c r="J13" s="3367"/>
      <c r="K13" s="3367"/>
      <c r="L13" s="3372"/>
      <c r="M13" s="3374"/>
    </row>
    <row r="14" spans="1:13" ht="30" customHeight="1">
      <c r="A14" s="48"/>
      <c r="B14" s="186"/>
      <c r="C14" s="189"/>
      <c r="D14" s="189"/>
      <c r="E14" s="189"/>
      <c r="F14" s="189"/>
      <c r="G14" s="189"/>
      <c r="H14" s="188"/>
      <c r="I14" s="3371"/>
      <c r="J14" s="3368"/>
      <c r="K14" s="3368"/>
      <c r="L14" s="3373"/>
      <c r="M14" s="3375"/>
    </row>
    <row r="15" spans="1:13" ht="24.9" customHeight="1">
      <c r="A15" s="48"/>
      <c r="B15" s="186"/>
      <c r="C15" s="189" t="s">
        <v>177</v>
      </c>
      <c r="D15" s="187" t="s">
        <v>44</v>
      </c>
      <c r="E15" s="183"/>
      <c r="F15" s="183"/>
      <c r="G15" s="183"/>
      <c r="H15" s="183"/>
      <c r="I15" s="217"/>
      <c r="J15" s="60"/>
      <c r="K15" s="60"/>
      <c r="L15" s="60"/>
      <c r="M15" s="61"/>
    </row>
    <row r="16" spans="1:13" ht="24.9" customHeight="1">
      <c r="A16" s="48"/>
      <c r="B16" s="186"/>
      <c r="C16" s="187"/>
      <c r="D16" s="190" t="s">
        <v>178</v>
      </c>
      <c r="E16" s="183"/>
      <c r="F16" s="183"/>
      <c r="G16" s="183"/>
      <c r="H16" s="183"/>
      <c r="I16" s="217"/>
      <c r="J16" s="62"/>
      <c r="K16" s="62"/>
      <c r="L16" s="62"/>
      <c r="M16" s="63"/>
    </row>
    <row r="17" spans="1:13" ht="24.9" customHeight="1">
      <c r="A17" s="48"/>
      <c r="B17" s="186"/>
      <c r="C17" s="183"/>
      <c r="D17" s="190" t="s">
        <v>179</v>
      </c>
      <c r="E17" s="183"/>
      <c r="F17" s="183"/>
      <c r="G17" s="183"/>
      <c r="H17" s="183"/>
      <c r="I17" s="217"/>
      <c r="J17" s="62"/>
      <c r="K17" s="62"/>
      <c r="L17" s="62"/>
      <c r="M17" s="63"/>
    </row>
    <row r="18" spans="1:13" ht="5.0999999999999996" customHeight="1">
      <c r="A18" s="48"/>
      <c r="B18" s="186"/>
      <c r="C18" s="183"/>
      <c r="D18" s="190"/>
      <c r="E18" s="183"/>
      <c r="F18" s="183"/>
      <c r="G18" s="183"/>
      <c r="H18" s="183"/>
      <c r="I18" s="217"/>
      <c r="J18" s="64"/>
      <c r="K18" s="64"/>
      <c r="L18" s="64"/>
      <c r="M18" s="65"/>
    </row>
    <row r="19" spans="1:13" ht="30" customHeight="1">
      <c r="A19" s="48"/>
      <c r="B19" s="186"/>
      <c r="C19" s="191" t="s">
        <v>19</v>
      </c>
      <c r="D19" s="187" t="s">
        <v>180</v>
      </c>
      <c r="E19" s="183"/>
      <c r="F19" s="184"/>
      <c r="G19" s="183"/>
      <c r="H19" s="192"/>
      <c r="I19" s="3365" t="s">
        <v>45</v>
      </c>
      <c r="J19" s="3367"/>
      <c r="K19" s="3367"/>
      <c r="L19" s="3367"/>
      <c r="M19" s="3369"/>
    </row>
    <row r="20" spans="1:13" ht="30" customHeight="1">
      <c r="A20" s="48"/>
      <c r="B20" s="186"/>
      <c r="C20" s="183"/>
      <c r="D20" s="193" t="s">
        <v>181</v>
      </c>
      <c r="E20" s="183"/>
      <c r="F20" s="184"/>
      <c r="G20" s="183"/>
      <c r="H20" s="192"/>
      <c r="I20" s="3366"/>
      <c r="J20" s="3368"/>
      <c r="K20" s="3368"/>
      <c r="L20" s="3368"/>
      <c r="M20" s="3370"/>
    </row>
    <row r="21" spans="1:13" ht="21.9" customHeight="1">
      <c r="A21" s="48"/>
      <c r="B21" s="186"/>
      <c r="C21" s="191"/>
      <c r="D21" s="187"/>
      <c r="E21" s="183"/>
      <c r="F21" s="183"/>
      <c r="G21" s="183"/>
      <c r="H21" s="192"/>
      <c r="I21" s="217"/>
      <c r="J21" s="60"/>
      <c r="K21" s="60"/>
      <c r="L21" s="60"/>
      <c r="M21" s="61"/>
    </row>
    <row r="22" spans="1:13" ht="26.1" customHeight="1">
      <c r="A22" s="48"/>
      <c r="B22" s="186"/>
      <c r="C22" s="191" t="s">
        <v>20</v>
      </c>
      <c r="D22" s="187" t="s">
        <v>182</v>
      </c>
      <c r="E22" s="183"/>
      <c r="F22" s="183"/>
      <c r="G22" s="183"/>
      <c r="H22" s="192"/>
      <c r="I22" s="217"/>
      <c r="J22" s="62"/>
      <c r="K22" s="62"/>
      <c r="L22" s="62"/>
      <c r="M22" s="63"/>
    </row>
    <row r="23" spans="1:13" ht="26.1" customHeight="1">
      <c r="A23" s="48"/>
      <c r="B23" s="186"/>
      <c r="C23" s="183"/>
      <c r="D23" s="187" t="s">
        <v>183</v>
      </c>
      <c r="E23" s="183"/>
      <c r="F23" s="183"/>
      <c r="G23" s="183"/>
      <c r="H23" s="192"/>
      <c r="I23" s="217"/>
      <c r="J23" s="66"/>
      <c r="K23" s="66"/>
      <c r="L23" s="66"/>
      <c r="M23" s="67"/>
    </row>
    <row r="24" spans="1:13" ht="30" customHeight="1">
      <c r="A24" s="48"/>
      <c r="B24" s="186"/>
      <c r="C24" s="183"/>
      <c r="D24" s="190" t="s">
        <v>184</v>
      </c>
      <c r="E24" s="183"/>
      <c r="F24" s="183"/>
      <c r="G24" s="183"/>
      <c r="H24" s="192"/>
      <c r="I24" s="3365" t="s">
        <v>114</v>
      </c>
      <c r="J24" s="3367"/>
      <c r="K24" s="3367"/>
      <c r="L24" s="3367"/>
      <c r="M24" s="3369"/>
    </row>
    <row r="25" spans="1:13" ht="30" customHeight="1">
      <c r="A25" s="48"/>
      <c r="B25" s="186"/>
      <c r="C25" s="183"/>
      <c r="D25" s="190" t="s">
        <v>185</v>
      </c>
      <c r="E25" s="183"/>
      <c r="F25" s="183"/>
      <c r="G25" s="183"/>
      <c r="H25" s="192"/>
      <c r="I25" s="3366"/>
      <c r="J25" s="3368"/>
      <c r="K25" s="3368"/>
      <c r="L25" s="3368"/>
      <c r="M25" s="3370"/>
    </row>
    <row r="26" spans="1:13" ht="45" customHeight="1">
      <c r="A26" s="48"/>
      <c r="B26" s="186"/>
      <c r="C26" s="183"/>
      <c r="D26" s="190"/>
      <c r="E26" s="183"/>
      <c r="F26" s="183"/>
      <c r="G26" s="183"/>
      <c r="H26" s="192"/>
      <c r="I26" s="217"/>
      <c r="J26" s="68"/>
      <c r="K26" s="68"/>
      <c r="L26" s="68"/>
      <c r="M26" s="69"/>
    </row>
    <row r="27" spans="1:13" ht="30" customHeight="1">
      <c r="A27" s="48"/>
      <c r="B27" s="186"/>
      <c r="C27" s="191" t="s">
        <v>47</v>
      </c>
      <c r="D27" s="187" t="s">
        <v>48</v>
      </c>
      <c r="E27" s="183"/>
      <c r="F27" s="183"/>
      <c r="G27" s="183"/>
      <c r="H27" s="192"/>
      <c r="I27" s="3365" t="s">
        <v>46</v>
      </c>
      <c r="J27" s="3367"/>
      <c r="K27" s="3367"/>
      <c r="L27" s="3367"/>
      <c r="M27" s="3369"/>
    </row>
    <row r="28" spans="1:13" ht="30" customHeight="1">
      <c r="A28" s="48"/>
      <c r="B28" s="186"/>
      <c r="C28" s="183"/>
      <c r="D28" s="190" t="s">
        <v>49</v>
      </c>
      <c r="E28" s="183"/>
      <c r="F28" s="183"/>
      <c r="G28" s="183"/>
      <c r="H28" s="192"/>
      <c r="I28" s="3366"/>
      <c r="J28" s="3368"/>
      <c r="K28" s="3368"/>
      <c r="L28" s="3368"/>
      <c r="M28" s="3370"/>
    </row>
    <row r="29" spans="1:13" ht="14.25" customHeight="1">
      <c r="A29" s="48"/>
      <c r="B29" s="186"/>
      <c r="C29" s="187"/>
      <c r="D29" s="187"/>
      <c r="E29" s="183"/>
      <c r="F29" s="183"/>
      <c r="G29" s="183"/>
      <c r="H29" s="192"/>
      <c r="I29" s="217"/>
      <c r="J29" s="70"/>
      <c r="K29" s="70"/>
      <c r="L29" s="70"/>
      <c r="M29" s="71"/>
    </row>
    <row r="30" spans="1:13" ht="30" customHeight="1">
      <c r="A30" s="48"/>
      <c r="B30" s="186"/>
      <c r="C30" s="187" t="s">
        <v>186</v>
      </c>
      <c r="D30" s="187" t="s">
        <v>214</v>
      </c>
      <c r="E30" s="183"/>
      <c r="F30" s="183"/>
      <c r="G30" s="183"/>
      <c r="H30" s="192"/>
      <c r="I30" s="217"/>
      <c r="J30" s="72"/>
      <c r="K30" s="72"/>
      <c r="L30" s="72"/>
      <c r="M30" s="73"/>
    </row>
    <row r="31" spans="1:13" ht="30" customHeight="1">
      <c r="A31" s="48"/>
      <c r="B31" s="186"/>
      <c r="C31" s="187"/>
      <c r="D31" s="193" t="s">
        <v>215</v>
      </c>
      <c r="E31" s="183"/>
      <c r="F31" s="183"/>
      <c r="G31" s="183"/>
      <c r="H31" s="192"/>
      <c r="I31" s="217"/>
      <c r="J31" s="72"/>
      <c r="K31" s="72"/>
      <c r="L31" s="72"/>
      <c r="M31" s="73"/>
    </row>
    <row r="32" spans="1:13" ht="12" customHeight="1">
      <c r="A32" s="48"/>
      <c r="B32" s="186"/>
      <c r="C32" s="187"/>
      <c r="D32" s="193"/>
      <c r="E32" s="183"/>
      <c r="F32" s="183"/>
      <c r="G32" s="183"/>
      <c r="H32" s="183"/>
      <c r="I32" s="217"/>
      <c r="J32" s="64"/>
      <c r="K32" s="64"/>
      <c r="L32" s="64"/>
      <c r="M32" s="65"/>
    </row>
    <row r="33" spans="1:15" ht="30" customHeight="1">
      <c r="A33" s="48"/>
      <c r="B33" s="186"/>
      <c r="C33" s="191" t="s">
        <v>19</v>
      </c>
      <c r="D33" s="187" t="s">
        <v>187</v>
      </c>
      <c r="E33" s="183"/>
      <c r="F33" s="183"/>
      <c r="G33" s="183"/>
      <c r="H33" s="183"/>
      <c r="I33" s="3365" t="s">
        <v>50</v>
      </c>
      <c r="J33" s="3367"/>
      <c r="K33" s="3367"/>
      <c r="L33" s="3367"/>
      <c r="M33" s="3374"/>
    </row>
    <row r="34" spans="1:15" ht="30" customHeight="1">
      <c r="A34" s="48"/>
      <c r="B34" s="186"/>
      <c r="C34" s="191"/>
      <c r="D34" s="193" t="s">
        <v>188</v>
      </c>
      <c r="E34" s="183"/>
      <c r="F34" s="183"/>
      <c r="G34" s="183"/>
      <c r="H34" s="183"/>
      <c r="I34" s="3366"/>
      <c r="J34" s="3368"/>
      <c r="K34" s="3368"/>
      <c r="L34" s="3368"/>
      <c r="M34" s="3375"/>
    </row>
    <row r="35" spans="1:15" ht="21.9" customHeight="1">
      <c r="A35" s="48"/>
      <c r="B35" s="186"/>
      <c r="C35" s="194"/>
      <c r="D35" s="183"/>
      <c r="E35" s="183"/>
      <c r="F35" s="183"/>
      <c r="G35" s="183"/>
      <c r="H35" s="183"/>
      <c r="I35" s="217"/>
      <c r="J35" s="70"/>
      <c r="K35" s="70"/>
      <c r="L35" s="70"/>
      <c r="M35" s="71"/>
    </row>
    <row r="36" spans="1:15" ht="21.9" customHeight="1">
      <c r="A36" s="48"/>
      <c r="B36" s="186"/>
      <c r="C36" s="191"/>
      <c r="D36" s="187"/>
      <c r="E36" s="183"/>
      <c r="F36" s="184"/>
      <c r="G36" s="183"/>
      <c r="H36" s="183"/>
      <c r="I36" s="217"/>
      <c r="J36" s="74"/>
      <c r="K36" s="74"/>
      <c r="L36" s="74"/>
      <c r="M36" s="75"/>
    </row>
    <row r="37" spans="1:15" ht="30" customHeight="1">
      <c r="A37" s="48"/>
      <c r="B37" s="186"/>
      <c r="C37" s="191" t="s">
        <v>20</v>
      </c>
      <c r="D37" s="187" t="s">
        <v>51</v>
      </c>
      <c r="E37" s="183"/>
      <c r="F37" s="184"/>
      <c r="G37" s="183"/>
      <c r="H37" s="183"/>
      <c r="I37" s="3365" t="s">
        <v>121</v>
      </c>
      <c r="J37" s="3367"/>
      <c r="K37" s="3367"/>
      <c r="L37" s="3376"/>
      <c r="M37" s="3374"/>
    </row>
    <row r="38" spans="1:15" ht="30" customHeight="1">
      <c r="A38" s="48"/>
      <c r="B38" s="186"/>
      <c r="C38" s="191"/>
      <c r="D38" s="190" t="s">
        <v>52</v>
      </c>
      <c r="E38" s="183"/>
      <c r="F38" s="184"/>
      <c r="G38" s="183"/>
      <c r="H38" s="183"/>
      <c r="I38" s="3366"/>
      <c r="J38" s="3368"/>
      <c r="K38" s="3368"/>
      <c r="L38" s="3377"/>
      <c r="M38" s="3375"/>
    </row>
    <row r="39" spans="1:15" ht="21.9" customHeight="1">
      <c r="A39" s="48"/>
      <c r="B39" s="186"/>
      <c r="C39" s="191"/>
      <c r="D39" s="184"/>
      <c r="E39" s="184"/>
      <c r="F39" s="187"/>
      <c r="G39" s="183"/>
      <c r="H39" s="183"/>
      <c r="I39" s="217"/>
      <c r="J39" s="70"/>
      <c r="K39" s="70"/>
      <c r="L39" s="70"/>
      <c r="M39" s="71"/>
    </row>
    <row r="40" spans="1:15" s="174" customFormat="1" ht="30" customHeight="1">
      <c r="A40" s="171"/>
      <c r="B40" s="195"/>
      <c r="C40" s="196" t="s">
        <v>47</v>
      </c>
      <c r="D40" s="197" t="s">
        <v>229</v>
      </c>
      <c r="E40" s="197"/>
      <c r="F40" s="198"/>
      <c r="G40" s="199"/>
      <c r="H40" s="199"/>
      <c r="I40" s="218"/>
      <c r="J40" s="172"/>
      <c r="K40" s="172"/>
      <c r="L40" s="172"/>
      <c r="M40" s="173"/>
      <c r="O40" s="175"/>
    </row>
    <row r="41" spans="1:15" s="174" customFormat="1" ht="30" customHeight="1">
      <c r="A41" s="171"/>
      <c r="B41" s="195"/>
      <c r="C41" s="196"/>
      <c r="D41" s="200" t="s">
        <v>216</v>
      </c>
      <c r="E41" s="197"/>
      <c r="F41" s="198"/>
      <c r="G41" s="199"/>
      <c r="H41" s="199"/>
      <c r="I41" s="3365" t="s">
        <v>53</v>
      </c>
      <c r="J41" s="3367"/>
      <c r="K41" s="3367"/>
      <c r="L41" s="3367"/>
      <c r="M41" s="3374"/>
    </row>
    <row r="42" spans="1:15" ht="30" customHeight="1">
      <c r="A42" s="48"/>
      <c r="B42" s="186"/>
      <c r="C42" s="183"/>
      <c r="D42" s="184" t="s">
        <v>189</v>
      </c>
      <c r="E42" s="184"/>
      <c r="F42" s="184"/>
      <c r="G42" s="183"/>
      <c r="H42" s="183"/>
      <c r="I42" s="3366"/>
      <c r="J42" s="3368"/>
      <c r="K42" s="3368"/>
      <c r="L42" s="3368"/>
      <c r="M42" s="3375"/>
    </row>
    <row r="43" spans="1:15" ht="17.25" customHeight="1">
      <c r="A43" s="48"/>
      <c r="B43" s="186"/>
      <c r="C43" s="183"/>
      <c r="D43" s="184"/>
      <c r="E43" s="184"/>
      <c r="F43" s="184"/>
      <c r="G43" s="183"/>
      <c r="H43" s="183"/>
      <c r="I43" s="219"/>
      <c r="J43" s="77"/>
      <c r="K43" s="77"/>
      <c r="L43" s="77"/>
      <c r="M43" s="65"/>
    </row>
    <row r="44" spans="1:15" s="174" customFormat="1" ht="25.5" customHeight="1">
      <c r="A44" s="171"/>
      <c r="B44" s="195"/>
      <c r="C44" s="198" t="s">
        <v>190</v>
      </c>
      <c r="D44" s="198" t="s">
        <v>217</v>
      </c>
      <c r="E44" s="199"/>
      <c r="F44" s="199"/>
      <c r="G44" s="199"/>
      <c r="H44" s="199"/>
      <c r="I44" s="220"/>
      <c r="J44" s="176"/>
      <c r="K44" s="176"/>
      <c r="L44" s="176"/>
      <c r="M44" s="177"/>
    </row>
    <row r="45" spans="1:15" s="174" customFormat="1" ht="25.5" customHeight="1">
      <c r="A45" s="171"/>
      <c r="B45" s="195"/>
      <c r="C45" s="198"/>
      <c r="D45" s="198" t="s">
        <v>218</v>
      </c>
      <c r="E45" s="199"/>
      <c r="F45" s="199"/>
      <c r="G45" s="199"/>
      <c r="H45" s="199"/>
      <c r="I45" s="220"/>
      <c r="J45" s="176"/>
      <c r="K45" s="176"/>
      <c r="L45" s="176"/>
      <c r="M45" s="177"/>
    </row>
    <row r="46" spans="1:15" s="174" customFormat="1" ht="21.9" customHeight="1">
      <c r="A46" s="171"/>
      <c r="B46" s="195"/>
      <c r="C46" s="196"/>
      <c r="D46" s="193" t="s">
        <v>219</v>
      </c>
      <c r="E46" s="199"/>
      <c r="F46" s="199"/>
      <c r="G46" s="199"/>
      <c r="H46" s="199"/>
      <c r="I46" s="220"/>
      <c r="J46" s="176"/>
      <c r="K46" s="176"/>
      <c r="L46" s="176"/>
      <c r="M46" s="177"/>
    </row>
    <row r="47" spans="1:15" s="174" customFormat="1" ht="30" customHeight="1">
      <c r="A47" s="171"/>
      <c r="B47" s="195"/>
      <c r="C47" s="196"/>
      <c r="D47" s="193" t="s">
        <v>220</v>
      </c>
      <c r="E47" s="199"/>
      <c r="F47" s="199"/>
      <c r="G47" s="199"/>
      <c r="H47" s="199"/>
      <c r="I47" s="220"/>
      <c r="J47" s="176"/>
      <c r="K47" s="176"/>
      <c r="L47" s="176"/>
      <c r="M47" s="177"/>
    </row>
    <row r="48" spans="1:15" ht="12.75" customHeight="1">
      <c r="A48" s="48"/>
      <c r="B48" s="186"/>
      <c r="C48" s="191"/>
      <c r="D48" s="190"/>
      <c r="E48" s="183"/>
      <c r="F48" s="183"/>
      <c r="G48" s="183"/>
      <c r="H48" s="183"/>
      <c r="I48" s="221"/>
      <c r="J48" s="74"/>
      <c r="K48" s="74"/>
      <c r="L48" s="74"/>
      <c r="M48" s="75"/>
    </row>
    <row r="49" spans="1:13" ht="30" customHeight="1">
      <c r="A49" s="48"/>
      <c r="B49" s="186"/>
      <c r="C49" s="191" t="s">
        <v>19</v>
      </c>
      <c r="D49" s="187" t="s">
        <v>191</v>
      </c>
      <c r="E49" s="183"/>
      <c r="F49" s="183"/>
      <c r="G49" s="183"/>
      <c r="H49" s="183"/>
      <c r="I49" s="3378" t="s">
        <v>54</v>
      </c>
      <c r="J49" s="3376"/>
      <c r="K49" s="3376"/>
      <c r="L49" s="3376"/>
      <c r="M49" s="3380"/>
    </row>
    <row r="50" spans="1:13" ht="30" customHeight="1">
      <c r="A50" s="48"/>
      <c r="B50" s="186"/>
      <c r="C50" s="191"/>
      <c r="D50" s="190" t="s">
        <v>192</v>
      </c>
      <c r="E50" s="183"/>
      <c r="F50" s="183"/>
      <c r="G50" s="183"/>
      <c r="H50" s="183"/>
      <c r="I50" s="3379"/>
      <c r="J50" s="3377"/>
      <c r="K50" s="3377"/>
      <c r="L50" s="3377"/>
      <c r="M50" s="3381"/>
    </row>
    <row r="51" spans="1:13" ht="21.75" customHeight="1">
      <c r="A51" s="48"/>
      <c r="B51" s="186"/>
      <c r="C51" s="191"/>
      <c r="D51" s="185"/>
      <c r="E51" s="183"/>
      <c r="F51" s="183"/>
      <c r="G51" s="183"/>
      <c r="H51" s="183"/>
      <c r="I51" s="217"/>
      <c r="J51" s="62"/>
      <c r="K51" s="62"/>
      <c r="L51" s="62"/>
      <c r="M51" s="63"/>
    </row>
    <row r="52" spans="1:13" ht="21.9" customHeight="1">
      <c r="A52" s="48"/>
      <c r="B52" s="186"/>
      <c r="C52" s="191"/>
      <c r="D52" s="187"/>
      <c r="E52" s="183"/>
      <c r="F52" s="183"/>
      <c r="G52" s="183"/>
      <c r="H52" s="183"/>
      <c r="I52" s="217"/>
      <c r="J52" s="66"/>
      <c r="K52" s="66"/>
      <c r="L52" s="66"/>
      <c r="M52" s="67"/>
    </row>
    <row r="53" spans="1:13" s="174" customFormat="1" ht="29.1" customHeight="1">
      <c r="A53" s="171"/>
      <c r="B53" s="195"/>
      <c r="C53" s="196" t="s">
        <v>20</v>
      </c>
      <c r="D53" s="198" t="s">
        <v>193</v>
      </c>
      <c r="E53" s="199"/>
      <c r="F53" s="199"/>
      <c r="G53" s="199"/>
      <c r="H53" s="199"/>
      <c r="I53" s="3365" t="s">
        <v>55</v>
      </c>
      <c r="J53" s="3384"/>
      <c r="K53" s="3386"/>
      <c r="L53" s="3388"/>
      <c r="M53" s="3390"/>
    </row>
    <row r="54" spans="1:13" s="174" customFormat="1" ht="29.1" customHeight="1">
      <c r="A54" s="171"/>
      <c r="B54" s="195"/>
      <c r="C54" s="196"/>
      <c r="D54" s="200" t="s">
        <v>194</v>
      </c>
      <c r="E54" s="199"/>
      <c r="F54" s="199"/>
      <c r="G54" s="199"/>
      <c r="H54" s="199"/>
      <c r="I54" s="3366"/>
      <c r="J54" s="3385"/>
      <c r="K54" s="3387"/>
      <c r="L54" s="3389"/>
      <c r="M54" s="3391"/>
    </row>
    <row r="55" spans="1:13" ht="21.9" customHeight="1">
      <c r="A55" s="48"/>
      <c r="B55" s="186"/>
      <c r="C55" s="191"/>
      <c r="D55" s="187"/>
      <c r="E55" s="183"/>
      <c r="F55" s="183"/>
      <c r="G55" s="183"/>
      <c r="H55" s="183"/>
      <c r="I55" s="217"/>
      <c r="J55" s="60"/>
      <c r="K55" s="60"/>
      <c r="L55" s="60"/>
      <c r="M55" s="61"/>
    </row>
    <row r="56" spans="1:13" ht="26.1" customHeight="1">
      <c r="A56" s="48"/>
      <c r="B56" s="186"/>
      <c r="C56" s="191" t="s">
        <v>47</v>
      </c>
      <c r="D56" s="187" t="s">
        <v>221</v>
      </c>
      <c r="E56" s="183"/>
      <c r="F56" s="183"/>
      <c r="G56" s="183"/>
      <c r="H56" s="183"/>
      <c r="I56" s="217"/>
      <c r="J56" s="66"/>
      <c r="K56" s="66"/>
      <c r="L56" s="66"/>
      <c r="M56" s="67"/>
    </row>
    <row r="57" spans="1:13" ht="26.1" customHeight="1">
      <c r="A57" s="48"/>
      <c r="B57" s="186"/>
      <c r="C57" s="183"/>
      <c r="D57" s="185" t="s">
        <v>222</v>
      </c>
      <c r="E57" s="183"/>
      <c r="F57" s="183"/>
      <c r="G57" s="183"/>
      <c r="H57" s="184"/>
      <c r="I57" s="3365" t="s">
        <v>225</v>
      </c>
      <c r="J57" s="3376"/>
      <c r="K57" s="3376"/>
      <c r="L57" s="3376"/>
      <c r="M57" s="3382"/>
    </row>
    <row r="58" spans="1:13" ht="26.1" customHeight="1">
      <c r="A58" s="48"/>
      <c r="B58" s="186"/>
      <c r="C58" s="183"/>
      <c r="D58" s="190" t="s">
        <v>223</v>
      </c>
      <c r="E58" s="183"/>
      <c r="F58" s="183"/>
      <c r="G58" s="183"/>
      <c r="H58" s="184"/>
      <c r="I58" s="3371"/>
      <c r="J58" s="3377"/>
      <c r="K58" s="3377"/>
      <c r="L58" s="3377"/>
      <c r="M58" s="3383"/>
    </row>
    <row r="59" spans="1:13" ht="20.100000000000001" customHeight="1">
      <c r="A59" s="48"/>
      <c r="B59" s="186"/>
      <c r="C59" s="183"/>
      <c r="D59" s="183"/>
      <c r="E59" s="183"/>
      <c r="F59" s="183"/>
      <c r="G59" s="183"/>
      <c r="H59" s="183"/>
      <c r="I59" s="217"/>
      <c r="J59" s="78"/>
      <c r="K59" s="70"/>
      <c r="L59" s="70"/>
      <c r="M59" s="71"/>
    </row>
    <row r="60" spans="1:13" ht="20.100000000000001" customHeight="1">
      <c r="A60" s="48"/>
      <c r="B60" s="186"/>
      <c r="C60" s="183"/>
      <c r="D60" s="183"/>
      <c r="E60" s="183"/>
      <c r="F60" s="183"/>
      <c r="G60" s="183"/>
      <c r="H60" s="183"/>
      <c r="I60" s="217"/>
      <c r="J60" s="79"/>
      <c r="K60" s="72"/>
      <c r="L60" s="72"/>
      <c r="M60" s="73"/>
    </row>
    <row r="61" spans="1:13" ht="26.1" customHeight="1">
      <c r="A61" s="48"/>
      <c r="B61" s="186"/>
      <c r="C61" s="187" t="s">
        <v>224</v>
      </c>
      <c r="D61" s="187" t="s">
        <v>56</v>
      </c>
      <c r="E61" s="183"/>
      <c r="F61" s="183"/>
      <c r="G61" s="183"/>
      <c r="H61" s="183"/>
      <c r="I61" s="3365" t="s">
        <v>57</v>
      </c>
      <c r="J61" s="3392"/>
      <c r="K61" s="3394"/>
      <c r="L61" s="3394"/>
      <c r="M61" s="3396"/>
    </row>
    <row r="62" spans="1:13" ht="26.1" customHeight="1">
      <c r="A62" s="48"/>
      <c r="B62" s="186"/>
      <c r="C62" s="183"/>
      <c r="D62" s="190" t="s">
        <v>58</v>
      </c>
      <c r="E62" s="183"/>
      <c r="F62" s="183"/>
      <c r="G62" s="183"/>
      <c r="H62" s="183"/>
      <c r="I62" s="3371"/>
      <c r="J62" s="3393"/>
      <c r="K62" s="3395"/>
      <c r="L62" s="3395"/>
      <c r="M62" s="3397"/>
    </row>
    <row r="63" spans="1:13" ht="21.9" customHeight="1">
      <c r="A63" s="48"/>
      <c r="B63" s="186"/>
      <c r="C63" s="183"/>
      <c r="D63" s="190"/>
      <c r="E63" s="183"/>
      <c r="F63" s="183"/>
      <c r="G63" s="183"/>
      <c r="H63" s="183"/>
      <c r="I63" s="222"/>
      <c r="J63" s="80"/>
      <c r="K63" s="68"/>
      <c r="L63" s="68"/>
      <c r="M63" s="69"/>
    </row>
    <row r="64" spans="1:13" ht="21.9" customHeight="1">
      <c r="A64" s="48"/>
      <c r="B64" s="186"/>
      <c r="C64" s="183"/>
      <c r="D64" s="190"/>
      <c r="E64" s="183"/>
      <c r="F64" s="183"/>
      <c r="G64" s="183"/>
      <c r="H64" s="183"/>
      <c r="I64" s="223"/>
      <c r="J64" s="79"/>
      <c r="K64" s="72"/>
      <c r="L64" s="72"/>
      <c r="M64" s="73"/>
    </row>
    <row r="65" spans="1:13" ht="26.1" customHeight="1">
      <c r="A65" s="48"/>
      <c r="B65" s="186"/>
      <c r="C65" s="187" t="s">
        <v>195</v>
      </c>
      <c r="D65" s="187" t="s">
        <v>60</v>
      </c>
      <c r="E65" s="183"/>
      <c r="F65" s="183"/>
      <c r="G65" s="183"/>
      <c r="H65" s="183"/>
      <c r="I65" s="3365" t="s">
        <v>59</v>
      </c>
      <c r="J65" s="3392"/>
      <c r="K65" s="3394"/>
      <c r="L65" s="3394"/>
      <c r="M65" s="3396"/>
    </row>
    <row r="66" spans="1:13" ht="26.1" customHeight="1">
      <c r="A66" s="48"/>
      <c r="B66" s="186"/>
      <c r="C66" s="187"/>
      <c r="D66" s="187" t="s">
        <v>319</v>
      </c>
      <c r="E66" s="183"/>
      <c r="F66" s="183"/>
      <c r="G66" s="183"/>
      <c r="H66" s="183"/>
      <c r="I66" s="3365"/>
      <c r="J66" s="3398"/>
      <c r="K66" s="3398"/>
      <c r="L66" s="3398"/>
      <c r="M66" s="3400"/>
    </row>
    <row r="67" spans="1:13" ht="26.1" customHeight="1">
      <c r="A67" s="48"/>
      <c r="B67" s="186"/>
      <c r="C67" s="187"/>
      <c r="D67" s="190" t="s">
        <v>61</v>
      </c>
      <c r="E67" s="183"/>
      <c r="F67" s="183"/>
      <c r="G67" s="183"/>
      <c r="H67" s="183"/>
      <c r="I67" s="3365"/>
      <c r="J67" s="3398"/>
      <c r="K67" s="3398"/>
      <c r="L67" s="3398"/>
      <c r="M67" s="3400"/>
    </row>
    <row r="68" spans="1:13" ht="26.1" customHeight="1">
      <c r="A68" s="48"/>
      <c r="B68" s="186"/>
      <c r="C68" s="183"/>
      <c r="D68" s="185" t="s">
        <v>320</v>
      </c>
      <c r="E68" s="183"/>
      <c r="F68" s="183"/>
      <c r="G68" s="183"/>
      <c r="H68" s="183"/>
      <c r="I68" s="3366"/>
      <c r="J68" s="3399"/>
      <c r="K68" s="3399"/>
      <c r="L68" s="3399"/>
      <c r="M68" s="3401"/>
    </row>
    <row r="69" spans="1:13" ht="26.1" customHeight="1">
      <c r="A69" s="48"/>
      <c r="B69" s="186"/>
      <c r="C69" s="183"/>
      <c r="D69" s="190"/>
      <c r="E69" s="183"/>
      <c r="F69" s="183"/>
      <c r="G69" s="183"/>
      <c r="H69" s="183"/>
      <c r="I69" s="219"/>
      <c r="J69" s="80"/>
      <c r="K69" s="68"/>
      <c r="L69" s="68"/>
      <c r="M69" s="69"/>
    </row>
    <row r="70" spans="1:13" ht="21.9" customHeight="1">
      <c r="A70" s="48"/>
      <c r="B70" s="186"/>
      <c r="C70" s="187">
        <v>4.2</v>
      </c>
      <c r="D70" s="187" t="s">
        <v>62</v>
      </c>
      <c r="E70" s="183"/>
      <c r="F70" s="183"/>
      <c r="G70" s="183"/>
      <c r="H70" s="183"/>
      <c r="I70" s="217"/>
      <c r="J70" s="62"/>
      <c r="K70" s="62"/>
      <c r="L70" s="62"/>
      <c r="M70" s="63"/>
    </row>
    <row r="71" spans="1:13" ht="21.75" customHeight="1">
      <c r="A71" s="48"/>
      <c r="B71" s="186"/>
      <c r="C71" s="183"/>
      <c r="D71" s="190" t="s">
        <v>233</v>
      </c>
      <c r="E71" s="183"/>
      <c r="F71" s="183"/>
      <c r="G71" s="183"/>
      <c r="H71" s="183"/>
      <c r="I71" s="217"/>
      <c r="J71" s="62"/>
      <c r="K71" s="62"/>
      <c r="L71" s="62"/>
      <c r="M71" s="63"/>
    </row>
    <row r="72" spans="1:13" ht="30" customHeight="1">
      <c r="A72" s="48"/>
      <c r="B72" s="186"/>
      <c r="C72" s="187" t="s">
        <v>196</v>
      </c>
      <c r="D72" s="187" t="s">
        <v>242</v>
      </c>
      <c r="E72" s="183"/>
      <c r="F72" s="183"/>
      <c r="G72" s="183"/>
      <c r="H72" s="183"/>
      <c r="I72" s="3365" t="s">
        <v>109</v>
      </c>
      <c r="J72" s="3402"/>
      <c r="K72" s="3376"/>
      <c r="L72" s="3372"/>
      <c r="M72" s="3382"/>
    </row>
    <row r="73" spans="1:13" ht="30" customHeight="1">
      <c r="A73" s="48"/>
      <c r="B73" s="186"/>
      <c r="C73" s="187"/>
      <c r="D73" s="190" t="s">
        <v>197</v>
      </c>
      <c r="E73" s="183"/>
      <c r="F73" s="183"/>
      <c r="G73" s="183"/>
      <c r="H73" s="183"/>
      <c r="I73" s="3366"/>
      <c r="J73" s="3403"/>
      <c r="K73" s="3377"/>
      <c r="L73" s="3373"/>
      <c r="M73" s="3383"/>
    </row>
    <row r="74" spans="1:13" ht="21.9" customHeight="1">
      <c r="A74" s="48"/>
      <c r="B74" s="186"/>
      <c r="C74" s="183"/>
      <c r="D74" s="190"/>
      <c r="E74" s="183"/>
      <c r="F74" s="183"/>
      <c r="G74" s="183"/>
      <c r="H74" s="183"/>
      <c r="I74" s="217"/>
      <c r="J74" s="60"/>
      <c r="K74" s="60"/>
      <c r="L74" s="60"/>
      <c r="M74" s="61"/>
    </row>
    <row r="75" spans="1:13" ht="21.9" customHeight="1">
      <c r="A75" s="48"/>
      <c r="B75" s="186"/>
      <c r="C75" s="187"/>
      <c r="D75" s="184"/>
      <c r="E75" s="183"/>
      <c r="F75" s="183"/>
      <c r="G75" s="183"/>
      <c r="H75" s="183"/>
      <c r="I75" s="217"/>
      <c r="J75" s="66"/>
      <c r="K75" s="66"/>
      <c r="L75" s="66"/>
      <c r="M75" s="67"/>
    </row>
    <row r="76" spans="1:13" ht="30" customHeight="1">
      <c r="A76" s="48"/>
      <c r="B76" s="186"/>
      <c r="C76" s="187" t="s">
        <v>198</v>
      </c>
      <c r="D76" s="184" t="s">
        <v>226</v>
      </c>
      <c r="E76" s="183"/>
      <c r="F76" s="183"/>
      <c r="G76" s="183"/>
      <c r="H76" s="183"/>
      <c r="I76" s="3365" t="s">
        <v>199</v>
      </c>
      <c r="J76" s="3376"/>
      <c r="K76" s="3376"/>
      <c r="L76" s="3372"/>
      <c r="M76" s="3382"/>
    </row>
    <row r="77" spans="1:13" ht="30" customHeight="1">
      <c r="A77" s="48"/>
      <c r="B77" s="186"/>
      <c r="C77" s="183"/>
      <c r="D77" s="185" t="s">
        <v>227</v>
      </c>
      <c r="E77" s="183"/>
      <c r="F77" s="183"/>
      <c r="G77" s="183"/>
      <c r="H77" s="183"/>
      <c r="I77" s="3366"/>
      <c r="J77" s="3377"/>
      <c r="K77" s="3377"/>
      <c r="L77" s="3373"/>
      <c r="M77" s="3383"/>
    </row>
    <row r="78" spans="1:13" ht="21.9" customHeight="1">
      <c r="A78" s="48"/>
      <c r="B78" s="186"/>
      <c r="C78" s="183"/>
      <c r="D78" s="185"/>
      <c r="E78" s="183"/>
      <c r="F78" s="183"/>
      <c r="G78" s="183"/>
      <c r="H78" s="183"/>
      <c r="I78" s="219"/>
      <c r="J78" s="64"/>
      <c r="K78" s="64"/>
      <c r="L78" s="64"/>
      <c r="M78" s="81"/>
    </row>
    <row r="79" spans="1:13" ht="21.9" customHeight="1">
      <c r="A79" s="48"/>
      <c r="B79" s="186"/>
      <c r="C79" s="183"/>
      <c r="D79" s="190"/>
      <c r="E79" s="183"/>
      <c r="F79" s="183"/>
      <c r="G79" s="183"/>
      <c r="H79" s="183"/>
      <c r="I79" s="217"/>
      <c r="J79" s="62"/>
      <c r="K79" s="62"/>
      <c r="L79" s="62"/>
      <c r="M79" s="63"/>
    </row>
    <row r="80" spans="1:13" ht="30" customHeight="1">
      <c r="A80" s="48"/>
      <c r="B80" s="186"/>
      <c r="C80" s="187" t="s">
        <v>228</v>
      </c>
      <c r="D80" s="184" t="s">
        <v>201</v>
      </c>
      <c r="E80" s="183"/>
      <c r="F80" s="183"/>
      <c r="G80" s="183"/>
      <c r="H80" s="183"/>
      <c r="I80" s="3365" t="s">
        <v>204</v>
      </c>
      <c r="J80" s="3376"/>
      <c r="K80" s="3376"/>
      <c r="L80" s="3372"/>
      <c r="M80" s="3380"/>
    </row>
    <row r="81" spans="1:13" ht="30" customHeight="1">
      <c r="A81" s="48"/>
      <c r="B81" s="186"/>
      <c r="C81" s="183"/>
      <c r="D81" s="185" t="s">
        <v>203</v>
      </c>
      <c r="E81" s="183"/>
      <c r="F81" s="183"/>
      <c r="G81" s="183"/>
      <c r="H81" s="183"/>
      <c r="I81" s="3366"/>
      <c r="J81" s="3377"/>
      <c r="K81" s="3377"/>
      <c r="L81" s="3373"/>
      <c r="M81" s="3381"/>
    </row>
    <row r="82" spans="1:13" ht="21.9" customHeight="1">
      <c r="A82" s="48"/>
      <c r="B82" s="186"/>
      <c r="C82" s="183"/>
      <c r="D82" s="190"/>
      <c r="E82" s="183"/>
      <c r="F82" s="183"/>
      <c r="G82" s="183"/>
      <c r="H82" s="183"/>
      <c r="I82" s="217"/>
      <c r="J82" s="62"/>
      <c r="K82" s="62"/>
      <c r="L82" s="62"/>
      <c r="M82" s="63"/>
    </row>
    <row r="83" spans="1:13" ht="26.1" customHeight="1">
      <c r="A83" s="48"/>
      <c r="B83" s="186"/>
      <c r="C83" s="187">
        <v>4.3</v>
      </c>
      <c r="D83" s="187" t="s">
        <v>229</v>
      </c>
      <c r="E83" s="183"/>
      <c r="F83" s="183"/>
      <c r="G83" s="183"/>
      <c r="H83" s="183"/>
      <c r="I83" s="217"/>
      <c r="J83" s="66"/>
      <c r="K83" s="66"/>
      <c r="L83" s="66"/>
      <c r="M83" s="67"/>
    </row>
    <row r="84" spans="1:13" ht="30" customHeight="1">
      <c r="A84" s="48"/>
      <c r="B84" s="186"/>
      <c r="C84" s="187"/>
      <c r="D84" s="190" t="s">
        <v>216</v>
      </c>
      <c r="E84" s="183"/>
      <c r="F84" s="183"/>
      <c r="G84" s="183"/>
      <c r="H84" s="183"/>
      <c r="I84" s="3365" t="s">
        <v>200</v>
      </c>
      <c r="J84" s="3376"/>
      <c r="K84" s="3376"/>
      <c r="L84" s="3376"/>
      <c r="M84" s="3380"/>
    </row>
    <row r="85" spans="1:13" ht="30" customHeight="1">
      <c r="A85" s="48"/>
      <c r="B85" s="186"/>
      <c r="C85" s="187"/>
      <c r="D85" s="184" t="s">
        <v>189</v>
      </c>
      <c r="E85" s="183"/>
      <c r="F85" s="183"/>
      <c r="G85" s="183"/>
      <c r="H85" s="183"/>
      <c r="I85" s="3366"/>
      <c r="J85" s="3377"/>
      <c r="K85" s="3377"/>
      <c r="L85" s="3377"/>
      <c r="M85" s="3381"/>
    </row>
    <row r="86" spans="1:13" ht="21.9" customHeight="1">
      <c r="A86" s="48"/>
      <c r="B86" s="186"/>
      <c r="C86" s="187"/>
      <c r="D86" s="184"/>
      <c r="E86" s="183"/>
      <c r="F86" s="183"/>
      <c r="G86" s="183"/>
      <c r="H86" s="192"/>
      <c r="I86" s="221"/>
      <c r="J86" s="60"/>
      <c r="K86" s="60"/>
      <c r="L86" s="60"/>
      <c r="M86" s="61"/>
    </row>
    <row r="87" spans="1:13" ht="21.9" customHeight="1">
      <c r="A87" s="48"/>
      <c r="B87" s="186"/>
      <c r="C87" s="187"/>
      <c r="D87" s="187"/>
      <c r="E87" s="184"/>
      <c r="F87" s="183"/>
      <c r="G87" s="183"/>
      <c r="H87" s="192"/>
      <c r="I87" s="221"/>
      <c r="J87" s="66"/>
      <c r="K87" s="66"/>
      <c r="L87" s="66"/>
      <c r="M87" s="67"/>
    </row>
    <row r="88" spans="1:13" ht="30" customHeight="1">
      <c r="A88" s="48"/>
      <c r="B88" s="186"/>
      <c r="C88" s="187">
        <v>4.4000000000000004</v>
      </c>
      <c r="D88" s="187" t="s">
        <v>159</v>
      </c>
      <c r="E88" s="184"/>
      <c r="F88" s="183"/>
      <c r="G88" s="183"/>
      <c r="H88" s="192"/>
      <c r="I88" s="3378" t="s">
        <v>77</v>
      </c>
      <c r="J88" s="3367"/>
      <c r="K88" s="3367"/>
      <c r="L88" s="3367"/>
      <c r="M88" s="3369"/>
    </row>
    <row r="89" spans="1:13" ht="30" customHeight="1">
      <c r="A89" s="48"/>
      <c r="B89" s="186"/>
      <c r="C89" s="187"/>
      <c r="D89" s="193" t="s">
        <v>158</v>
      </c>
      <c r="E89" s="183"/>
      <c r="F89" s="183"/>
      <c r="G89" s="183"/>
      <c r="H89" s="192"/>
      <c r="I89" s="3408"/>
      <c r="J89" s="3409"/>
      <c r="K89" s="3409"/>
      <c r="L89" s="3409"/>
      <c r="M89" s="3410"/>
    </row>
    <row r="90" spans="1:13" ht="5.0999999999999996" customHeight="1">
      <c r="A90" s="48"/>
      <c r="B90" s="201"/>
      <c r="C90" s="202"/>
      <c r="D90" s="203"/>
      <c r="E90" s="203"/>
      <c r="F90" s="204"/>
      <c r="G90" s="204"/>
      <c r="H90" s="205"/>
      <c r="I90" s="3379"/>
      <c r="J90" s="3368"/>
      <c r="K90" s="3368"/>
      <c r="L90" s="3368"/>
      <c r="M90" s="3370"/>
    </row>
    <row r="91" spans="1:13" ht="21.9" customHeight="1">
      <c r="A91" s="37"/>
      <c r="B91" s="206"/>
      <c r="C91" s="207"/>
      <c r="D91" s="183"/>
      <c r="E91" s="183"/>
      <c r="F91" s="183"/>
      <c r="G91" s="183"/>
      <c r="H91" s="192"/>
      <c r="I91" s="224"/>
      <c r="J91" s="82"/>
      <c r="K91" s="83"/>
      <c r="L91" s="83"/>
      <c r="M91" s="84"/>
    </row>
    <row r="92" spans="1:13" ht="26.1" customHeight="1">
      <c r="A92" s="37"/>
      <c r="B92" s="186"/>
      <c r="C92" s="187">
        <v>4.5</v>
      </c>
      <c r="D92" s="187" t="s">
        <v>201</v>
      </c>
      <c r="E92" s="183"/>
      <c r="F92" s="183"/>
      <c r="G92" s="183"/>
      <c r="H92" s="192"/>
      <c r="I92" s="224"/>
      <c r="J92" s="85" t="s">
        <v>307</v>
      </c>
      <c r="K92" s="85" t="s">
        <v>308</v>
      </c>
      <c r="L92" s="85" t="s">
        <v>309</v>
      </c>
      <c r="M92" s="163" t="s">
        <v>310</v>
      </c>
    </row>
    <row r="93" spans="1:13" ht="26.1" customHeight="1">
      <c r="A93" s="37"/>
      <c r="B93" s="186"/>
      <c r="C93" s="187"/>
      <c r="D93" s="198" t="s">
        <v>230</v>
      </c>
      <c r="E93" s="183"/>
      <c r="F93" s="183"/>
      <c r="G93" s="183"/>
      <c r="H93" s="192"/>
      <c r="I93" s="224"/>
      <c r="J93" s="164" t="s">
        <v>302</v>
      </c>
      <c r="K93" s="164" t="s">
        <v>305</v>
      </c>
      <c r="L93" s="164" t="s">
        <v>202</v>
      </c>
      <c r="M93" s="87" t="s">
        <v>301</v>
      </c>
    </row>
    <row r="94" spans="1:13" ht="26.1" customHeight="1">
      <c r="A94" s="37"/>
      <c r="B94" s="186"/>
      <c r="C94" s="187"/>
      <c r="D94" s="190" t="s">
        <v>203</v>
      </c>
      <c r="E94" s="183"/>
      <c r="F94" s="183"/>
      <c r="G94" s="183"/>
      <c r="H94" s="192"/>
      <c r="I94" s="224"/>
      <c r="J94" s="88"/>
      <c r="K94" s="89"/>
      <c r="L94" s="89"/>
      <c r="M94" s="90"/>
    </row>
    <row r="95" spans="1:13" ht="26.1" customHeight="1">
      <c r="A95" s="37"/>
      <c r="B95" s="186"/>
      <c r="C95" s="187"/>
      <c r="D95" s="190" t="s">
        <v>231</v>
      </c>
      <c r="E95" s="183"/>
      <c r="F95" s="184"/>
      <c r="G95" s="184"/>
      <c r="H95" s="192"/>
      <c r="I95" s="3365" t="s">
        <v>204</v>
      </c>
      <c r="J95" s="3367"/>
      <c r="K95" s="3367"/>
      <c r="L95" s="3367"/>
      <c r="M95" s="3369"/>
    </row>
    <row r="96" spans="1:13" ht="42" customHeight="1" thickBot="1">
      <c r="A96" s="37"/>
      <c r="B96" s="208"/>
      <c r="C96" s="209"/>
      <c r="D96" s="209"/>
      <c r="E96" s="209"/>
      <c r="F96" s="209"/>
      <c r="G96" s="209"/>
      <c r="H96" s="210"/>
      <c r="I96" s="3405"/>
      <c r="J96" s="3406"/>
      <c r="K96" s="3406"/>
      <c r="L96" s="3406"/>
      <c r="M96" s="3407"/>
    </row>
    <row r="97" spans="1:13" ht="21.9" customHeight="1">
      <c r="A97" s="37"/>
      <c r="B97" s="183"/>
      <c r="C97" s="184"/>
      <c r="D97" s="183"/>
      <c r="E97" s="183"/>
      <c r="F97" s="183"/>
      <c r="G97" s="183"/>
      <c r="H97" s="183"/>
      <c r="I97" s="225"/>
      <c r="J97" s="183"/>
      <c r="K97" s="183"/>
      <c r="L97" s="183"/>
      <c r="M97" s="183"/>
    </row>
    <row r="98" spans="1:13" ht="26.1" customHeight="1">
      <c r="A98" s="37"/>
      <c r="B98" s="183"/>
      <c r="C98" s="189" t="s">
        <v>16</v>
      </c>
      <c r="D98" s="183"/>
      <c r="E98" s="183"/>
      <c r="F98" s="183"/>
      <c r="G98" s="183"/>
      <c r="H98" s="183"/>
      <c r="I98" s="225"/>
      <c r="J98" s="183"/>
      <c r="K98" s="183"/>
      <c r="L98" s="183"/>
      <c r="M98" s="183"/>
    </row>
    <row r="99" spans="1:13" ht="26.1" customHeight="1">
      <c r="A99" s="37"/>
      <c r="B99" s="183"/>
      <c r="C99" s="243" t="s">
        <v>2</v>
      </c>
      <c r="D99" s="183"/>
      <c r="E99" s="183"/>
      <c r="F99" s="183"/>
      <c r="G99" s="183"/>
      <c r="H99" s="183"/>
      <c r="I99" s="225"/>
      <c r="J99" s="183"/>
      <c r="K99" s="183"/>
      <c r="L99" s="183"/>
      <c r="M99" s="183"/>
    </row>
    <row r="100" spans="1:13" ht="15" customHeight="1">
      <c r="A100" s="37"/>
      <c r="E100" s="44"/>
      <c r="I100" s="182"/>
      <c r="J100" s="91"/>
      <c r="K100" s="91"/>
      <c r="L100" s="91"/>
      <c r="M100" s="91"/>
    </row>
    <row r="101" spans="1:13" ht="15" customHeight="1">
      <c r="A101" s="37"/>
      <c r="E101" s="44"/>
      <c r="I101" s="182"/>
      <c r="J101" s="91"/>
      <c r="K101" s="91"/>
      <c r="L101" s="91"/>
      <c r="M101" s="91"/>
    </row>
    <row r="102" spans="1:13" ht="15" customHeight="1">
      <c r="A102" s="37"/>
      <c r="E102" s="44"/>
      <c r="I102" s="182"/>
      <c r="J102" s="91"/>
      <c r="K102" s="91"/>
      <c r="L102" s="91"/>
      <c r="M102" s="91"/>
    </row>
    <row r="103" spans="1:13" ht="12.75" customHeight="1">
      <c r="A103" s="37"/>
      <c r="B103" s="92"/>
    </row>
    <row r="104" spans="1:13" ht="35.25" customHeight="1">
      <c r="A104" s="37"/>
      <c r="C104" s="3358">
        <v>4</v>
      </c>
      <c r="D104" s="3358"/>
      <c r="E104" s="3358"/>
      <c r="F104" s="3358"/>
      <c r="G104" s="3358"/>
      <c r="H104" s="3358"/>
      <c r="I104" s="3358"/>
      <c r="J104" s="3358"/>
      <c r="K104" s="3358"/>
      <c r="L104" s="3358"/>
      <c r="M104" s="3358"/>
    </row>
    <row r="105" spans="1:13" ht="35.25" customHeight="1">
      <c r="A105" s="37"/>
      <c r="D105" s="3404"/>
      <c r="E105" s="3404"/>
      <c r="F105" s="3404"/>
      <c r="G105" s="3404"/>
      <c r="H105" s="3404"/>
      <c r="I105" s="3404"/>
      <c r="J105" s="3404"/>
      <c r="K105" s="3404"/>
    </row>
    <row r="106" spans="1:13">
      <c r="A106" s="37"/>
    </row>
    <row r="107" spans="1:13">
      <c r="A107" s="37"/>
    </row>
  </sheetData>
  <mergeCells count="102">
    <mergeCell ref="C104:M104"/>
    <mergeCell ref="D105:K105"/>
    <mergeCell ref="I95:I96"/>
    <mergeCell ref="J95:J96"/>
    <mergeCell ref="K95:K96"/>
    <mergeCell ref="L95:L96"/>
    <mergeCell ref="M95:M96"/>
    <mergeCell ref="I88:I90"/>
    <mergeCell ref="J88:J90"/>
    <mergeCell ref="K88:K90"/>
    <mergeCell ref="L88:L90"/>
    <mergeCell ref="M88:M90"/>
    <mergeCell ref="I84:I85"/>
    <mergeCell ref="J84:J85"/>
    <mergeCell ref="K84:K85"/>
    <mergeCell ref="L84:L85"/>
    <mergeCell ref="M84:M85"/>
    <mergeCell ref="I80:I81"/>
    <mergeCell ref="J80:J81"/>
    <mergeCell ref="K80:K81"/>
    <mergeCell ref="L80:L81"/>
    <mergeCell ref="M80:M81"/>
    <mergeCell ref="I76:I77"/>
    <mergeCell ref="J76:J77"/>
    <mergeCell ref="K76:K77"/>
    <mergeCell ref="L76:L77"/>
    <mergeCell ref="M76:M77"/>
    <mergeCell ref="I72:I73"/>
    <mergeCell ref="J72:J73"/>
    <mergeCell ref="K72:K73"/>
    <mergeCell ref="L72:L73"/>
    <mergeCell ref="M72:M73"/>
    <mergeCell ref="I61:I62"/>
    <mergeCell ref="J61:J62"/>
    <mergeCell ref="K61:K62"/>
    <mergeCell ref="L61:L62"/>
    <mergeCell ref="M61:M62"/>
    <mergeCell ref="I65:I68"/>
    <mergeCell ref="J65:J68"/>
    <mergeCell ref="K65:K68"/>
    <mergeCell ref="L65:L68"/>
    <mergeCell ref="M65:M68"/>
    <mergeCell ref="J57:J58"/>
    <mergeCell ref="I57:I58"/>
    <mergeCell ref="K57:K58"/>
    <mergeCell ref="L57:L58"/>
    <mergeCell ref="M57:M58"/>
    <mergeCell ref="I53:I54"/>
    <mergeCell ref="J53:J54"/>
    <mergeCell ref="K53:K54"/>
    <mergeCell ref="L53:L54"/>
    <mergeCell ref="M53:M54"/>
    <mergeCell ref="I49:I50"/>
    <mergeCell ref="J49:J50"/>
    <mergeCell ref="K49:K50"/>
    <mergeCell ref="L49:L50"/>
    <mergeCell ref="M49:M50"/>
    <mergeCell ref="I41:I42"/>
    <mergeCell ref="J41:J42"/>
    <mergeCell ref="K41:K42"/>
    <mergeCell ref="L41:L42"/>
    <mergeCell ref="M41:M42"/>
    <mergeCell ref="I37:I38"/>
    <mergeCell ref="J37:J38"/>
    <mergeCell ref="K37:K38"/>
    <mergeCell ref="L37:L38"/>
    <mergeCell ref="M37:M38"/>
    <mergeCell ref="I33:I34"/>
    <mergeCell ref="J33:J34"/>
    <mergeCell ref="K33:K34"/>
    <mergeCell ref="L33:L34"/>
    <mergeCell ref="M33:M34"/>
    <mergeCell ref="I27:I28"/>
    <mergeCell ref="J27:J28"/>
    <mergeCell ref="K27:K28"/>
    <mergeCell ref="L27:L28"/>
    <mergeCell ref="M27:M28"/>
    <mergeCell ref="I24:I25"/>
    <mergeCell ref="J24:J25"/>
    <mergeCell ref="K24:K25"/>
    <mergeCell ref="L24:L25"/>
    <mergeCell ref="M24:M25"/>
    <mergeCell ref="I19:I20"/>
    <mergeCell ref="J19:J20"/>
    <mergeCell ref="K19:K20"/>
    <mergeCell ref="L19:L20"/>
    <mergeCell ref="M19:M20"/>
    <mergeCell ref="I13:I14"/>
    <mergeCell ref="J13:J14"/>
    <mergeCell ref="K13:K14"/>
    <mergeCell ref="L13:L14"/>
    <mergeCell ref="M13:M14"/>
    <mergeCell ref="D10:G10"/>
    <mergeCell ref="D11:G11"/>
    <mergeCell ref="J1:M1"/>
    <mergeCell ref="K2:M2"/>
    <mergeCell ref="K3:M3"/>
    <mergeCell ref="K4:L5"/>
    <mergeCell ref="M4:M8"/>
    <mergeCell ref="C5:I5"/>
    <mergeCell ref="C6:I6"/>
    <mergeCell ref="L6:L8"/>
  </mergeCells>
  <printOptions horizontalCentered="1" verticalCentered="1"/>
  <pageMargins left="0.23622047244094491" right="0.23622047244094491" top="0.23622047244094491" bottom="0.23622047244094491" header="0" footer="0"/>
  <pageSetup paperSize="9" scale="33" orientation="portrait"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tabColor rgb="FFFF0000"/>
    <pageSetUpPr fitToPage="1"/>
  </sheetPr>
  <dimension ref="A1:I107"/>
  <sheetViews>
    <sheetView view="pageBreakPreview" topLeftCell="A28" zoomScale="40" zoomScaleNormal="50" zoomScaleSheetLayoutView="40" workbookViewId="0">
      <selection activeCell="O67" sqref="O67"/>
    </sheetView>
  </sheetViews>
  <sheetFormatPr defaultRowHeight="27.6"/>
  <cols>
    <col min="1" max="1" width="1.69140625" style="42" customWidth="1"/>
    <col min="2" max="2" width="6.921875" style="226" customWidth="1"/>
    <col min="3" max="3" width="37.69140625" style="42" customWidth="1"/>
    <col min="4" max="4" width="44.921875" style="42" bestFit="1" customWidth="1"/>
    <col min="5" max="7" width="37.69140625" style="42" customWidth="1"/>
    <col min="8" max="229" width="8.765625" style="42"/>
    <col min="230" max="230" width="3.69140625" style="42" customWidth="1"/>
    <col min="231" max="231" width="1.69140625" style="42" customWidth="1"/>
    <col min="232" max="232" width="1" style="42" customWidth="1"/>
    <col min="233" max="233" width="5.765625" style="42" customWidth="1"/>
    <col min="234" max="234" width="7.3046875" style="42" customWidth="1"/>
    <col min="235" max="235" width="4.765625" style="42" customWidth="1"/>
    <col min="236" max="236" width="1" style="42" customWidth="1"/>
    <col min="237" max="238" width="10.69140625" style="42" customWidth="1"/>
    <col min="239" max="239" width="30.3828125" style="42" customWidth="1"/>
    <col min="240" max="240" width="1" style="42" customWidth="1"/>
    <col min="241" max="241" width="5.07421875" style="42" customWidth="1"/>
    <col min="242" max="242" width="5.3046875" style="42" customWidth="1"/>
    <col min="243" max="243" width="27.4609375" style="42" customWidth="1"/>
    <col min="244" max="244" width="39.3046875" style="42" bestFit="1" customWidth="1"/>
    <col min="245" max="245" width="27.921875" style="42" bestFit="1" customWidth="1"/>
    <col min="246" max="246" width="35.4609375" style="42" customWidth="1"/>
    <col min="247" max="247" width="0.765625" style="42" customWidth="1"/>
    <col min="248" max="248" width="26.765625" style="42" customWidth="1"/>
    <col min="249" max="249" width="0.69140625" style="42" customWidth="1"/>
    <col min="250" max="250" width="19.61328125" style="42" customWidth="1"/>
    <col min="251" max="251" width="7.3828125" style="42" customWidth="1"/>
    <col min="252" max="252" width="18.921875" style="42" customWidth="1"/>
    <col min="253" max="253" width="35.3046875" style="42" customWidth="1"/>
    <col min="254" max="254" width="25.69140625" style="42" customWidth="1"/>
    <col min="255" max="485" width="8.765625" style="42"/>
    <col min="486" max="486" width="3.69140625" style="42" customWidth="1"/>
    <col min="487" max="487" width="1.69140625" style="42" customWidth="1"/>
    <col min="488" max="488" width="1" style="42" customWidth="1"/>
    <col min="489" max="489" width="5.765625" style="42" customWidth="1"/>
    <col min="490" max="490" width="7.3046875" style="42" customWidth="1"/>
    <col min="491" max="491" width="4.765625" style="42" customWidth="1"/>
    <col min="492" max="492" width="1" style="42" customWidth="1"/>
    <col min="493" max="494" width="10.69140625" style="42" customWidth="1"/>
    <col min="495" max="495" width="30.3828125" style="42" customWidth="1"/>
    <col min="496" max="496" width="1" style="42" customWidth="1"/>
    <col min="497" max="497" width="5.07421875" style="42" customWidth="1"/>
    <col min="498" max="498" width="5.3046875" style="42" customWidth="1"/>
    <col min="499" max="499" width="27.4609375" style="42" customWidth="1"/>
    <col min="500" max="500" width="39.3046875" style="42" bestFit="1" customWidth="1"/>
    <col min="501" max="501" width="27.921875" style="42" bestFit="1" customWidth="1"/>
    <col min="502" max="502" width="35.4609375" style="42" customWidth="1"/>
    <col min="503" max="503" width="0.765625" style="42" customWidth="1"/>
    <col min="504" max="504" width="26.765625" style="42" customWidth="1"/>
    <col min="505" max="505" width="0.69140625" style="42" customWidth="1"/>
    <col min="506" max="506" width="19.61328125" style="42" customWidth="1"/>
    <col min="507" max="507" width="7.3828125" style="42" customWidth="1"/>
    <col min="508" max="508" width="18.921875" style="42" customWidth="1"/>
    <col min="509" max="509" width="35.3046875" style="42" customWidth="1"/>
    <col min="510" max="510" width="25.69140625" style="42" customWidth="1"/>
    <col min="511" max="741" width="8.765625" style="42"/>
    <col min="742" max="742" width="3.69140625" style="42" customWidth="1"/>
    <col min="743" max="743" width="1.69140625" style="42" customWidth="1"/>
    <col min="744" max="744" width="1" style="42" customWidth="1"/>
    <col min="745" max="745" width="5.765625" style="42" customWidth="1"/>
    <col min="746" max="746" width="7.3046875" style="42" customWidth="1"/>
    <col min="747" max="747" width="4.765625" style="42" customWidth="1"/>
    <col min="748" max="748" width="1" style="42" customWidth="1"/>
    <col min="749" max="750" width="10.69140625" style="42" customWidth="1"/>
    <col min="751" max="751" width="30.3828125" style="42" customWidth="1"/>
    <col min="752" max="752" width="1" style="42" customWidth="1"/>
    <col min="753" max="753" width="5.07421875" style="42" customWidth="1"/>
    <col min="754" max="754" width="5.3046875" style="42" customWidth="1"/>
    <col min="755" max="755" width="27.4609375" style="42" customWidth="1"/>
    <col min="756" max="756" width="39.3046875" style="42" bestFit="1" customWidth="1"/>
    <col min="757" max="757" width="27.921875" style="42" bestFit="1" customWidth="1"/>
    <col min="758" max="758" width="35.4609375" style="42" customWidth="1"/>
    <col min="759" max="759" width="0.765625" style="42" customWidth="1"/>
    <col min="760" max="760" width="26.765625" style="42" customWidth="1"/>
    <col min="761" max="761" width="0.69140625" style="42" customWidth="1"/>
    <col min="762" max="762" width="19.61328125" style="42" customWidth="1"/>
    <col min="763" max="763" width="7.3828125" style="42" customWidth="1"/>
    <col min="764" max="764" width="18.921875" style="42" customWidth="1"/>
    <col min="765" max="765" width="35.3046875" style="42" customWidth="1"/>
    <col min="766" max="766" width="25.69140625" style="42" customWidth="1"/>
    <col min="767" max="997" width="8.765625" style="42"/>
    <col min="998" max="998" width="3.69140625" style="42" customWidth="1"/>
    <col min="999" max="999" width="1.69140625" style="42" customWidth="1"/>
    <col min="1000" max="1000" width="1" style="42" customWidth="1"/>
    <col min="1001" max="1001" width="5.765625" style="42" customWidth="1"/>
    <col min="1002" max="1002" width="7.3046875" style="42" customWidth="1"/>
    <col min="1003" max="1003" width="4.765625" style="42" customWidth="1"/>
    <col min="1004" max="1004" width="1" style="42" customWidth="1"/>
    <col min="1005" max="1006" width="10.69140625" style="42" customWidth="1"/>
    <col min="1007" max="1007" width="30.3828125" style="42" customWidth="1"/>
    <col min="1008" max="1008" width="1" style="42" customWidth="1"/>
    <col min="1009" max="1009" width="5.07421875" style="42" customWidth="1"/>
    <col min="1010" max="1010" width="5.3046875" style="42" customWidth="1"/>
    <col min="1011" max="1011" width="27.4609375" style="42" customWidth="1"/>
    <col min="1012" max="1012" width="39.3046875" style="42" bestFit="1" customWidth="1"/>
    <col min="1013" max="1013" width="27.921875" style="42" bestFit="1" customWidth="1"/>
    <col min="1014" max="1014" width="35.4609375" style="42" customWidth="1"/>
    <col min="1015" max="1015" width="0.765625" style="42" customWidth="1"/>
    <col min="1016" max="1016" width="26.765625" style="42" customWidth="1"/>
    <col min="1017" max="1017" width="0.69140625" style="42" customWidth="1"/>
    <col min="1018" max="1018" width="19.61328125" style="42" customWidth="1"/>
    <col min="1019" max="1019" width="7.3828125" style="42" customWidth="1"/>
    <col min="1020" max="1020" width="18.921875" style="42" customWidth="1"/>
    <col min="1021" max="1021" width="35.3046875" style="42" customWidth="1"/>
    <col min="1022" max="1022" width="25.69140625" style="42" customWidth="1"/>
    <col min="1023" max="1253" width="8.765625" style="42"/>
    <col min="1254" max="1254" width="3.69140625" style="42" customWidth="1"/>
    <col min="1255" max="1255" width="1.69140625" style="42" customWidth="1"/>
    <col min="1256" max="1256" width="1" style="42" customWidth="1"/>
    <col min="1257" max="1257" width="5.765625" style="42" customWidth="1"/>
    <col min="1258" max="1258" width="7.3046875" style="42" customWidth="1"/>
    <col min="1259" max="1259" width="4.765625" style="42" customWidth="1"/>
    <col min="1260" max="1260" width="1" style="42" customWidth="1"/>
    <col min="1261" max="1262" width="10.69140625" style="42" customWidth="1"/>
    <col min="1263" max="1263" width="30.3828125" style="42" customWidth="1"/>
    <col min="1264" max="1264" width="1" style="42" customWidth="1"/>
    <col min="1265" max="1265" width="5.07421875" style="42" customWidth="1"/>
    <col min="1266" max="1266" width="5.3046875" style="42" customWidth="1"/>
    <col min="1267" max="1267" width="27.4609375" style="42" customWidth="1"/>
    <col min="1268" max="1268" width="39.3046875" style="42" bestFit="1" customWidth="1"/>
    <col min="1269" max="1269" width="27.921875" style="42" bestFit="1" customWidth="1"/>
    <col min="1270" max="1270" width="35.4609375" style="42" customWidth="1"/>
    <col min="1271" max="1271" width="0.765625" style="42" customWidth="1"/>
    <col min="1272" max="1272" width="26.765625" style="42" customWidth="1"/>
    <col min="1273" max="1273" width="0.69140625" style="42" customWidth="1"/>
    <col min="1274" max="1274" width="19.61328125" style="42" customWidth="1"/>
    <col min="1275" max="1275" width="7.3828125" style="42" customWidth="1"/>
    <col min="1276" max="1276" width="18.921875" style="42" customWidth="1"/>
    <col min="1277" max="1277" width="35.3046875" style="42" customWidth="1"/>
    <col min="1278" max="1278" width="25.69140625" style="42" customWidth="1"/>
    <col min="1279" max="1509" width="8.765625" style="42"/>
    <col min="1510" max="1510" width="3.69140625" style="42" customWidth="1"/>
    <col min="1511" max="1511" width="1.69140625" style="42" customWidth="1"/>
    <col min="1512" max="1512" width="1" style="42" customWidth="1"/>
    <col min="1513" max="1513" width="5.765625" style="42" customWidth="1"/>
    <col min="1514" max="1514" width="7.3046875" style="42" customWidth="1"/>
    <col min="1515" max="1515" width="4.765625" style="42" customWidth="1"/>
    <col min="1516" max="1516" width="1" style="42" customWidth="1"/>
    <col min="1517" max="1518" width="10.69140625" style="42" customWidth="1"/>
    <col min="1519" max="1519" width="30.3828125" style="42" customWidth="1"/>
    <col min="1520" max="1520" width="1" style="42" customWidth="1"/>
    <col min="1521" max="1521" width="5.07421875" style="42" customWidth="1"/>
    <col min="1522" max="1522" width="5.3046875" style="42" customWidth="1"/>
    <col min="1523" max="1523" width="27.4609375" style="42" customWidth="1"/>
    <col min="1524" max="1524" width="39.3046875" style="42" bestFit="1" customWidth="1"/>
    <col min="1525" max="1525" width="27.921875" style="42" bestFit="1" customWidth="1"/>
    <col min="1526" max="1526" width="35.4609375" style="42" customWidth="1"/>
    <col min="1527" max="1527" width="0.765625" style="42" customWidth="1"/>
    <col min="1528" max="1528" width="26.765625" style="42" customWidth="1"/>
    <col min="1529" max="1529" width="0.69140625" style="42" customWidth="1"/>
    <col min="1530" max="1530" width="19.61328125" style="42" customWidth="1"/>
    <col min="1531" max="1531" width="7.3828125" style="42" customWidth="1"/>
    <col min="1532" max="1532" width="18.921875" style="42" customWidth="1"/>
    <col min="1533" max="1533" width="35.3046875" style="42" customWidth="1"/>
    <col min="1534" max="1534" width="25.69140625" style="42" customWidth="1"/>
    <col min="1535" max="1765" width="8.765625" style="42"/>
    <col min="1766" max="1766" width="3.69140625" style="42" customWidth="1"/>
    <col min="1767" max="1767" width="1.69140625" style="42" customWidth="1"/>
    <col min="1768" max="1768" width="1" style="42" customWidth="1"/>
    <col min="1769" max="1769" width="5.765625" style="42" customWidth="1"/>
    <col min="1770" max="1770" width="7.3046875" style="42" customWidth="1"/>
    <col min="1771" max="1771" width="4.765625" style="42" customWidth="1"/>
    <col min="1772" max="1772" width="1" style="42" customWidth="1"/>
    <col min="1773" max="1774" width="10.69140625" style="42" customWidth="1"/>
    <col min="1775" max="1775" width="30.3828125" style="42" customWidth="1"/>
    <col min="1776" max="1776" width="1" style="42" customWidth="1"/>
    <col min="1777" max="1777" width="5.07421875" style="42" customWidth="1"/>
    <col min="1778" max="1778" width="5.3046875" style="42" customWidth="1"/>
    <col min="1779" max="1779" width="27.4609375" style="42" customWidth="1"/>
    <col min="1780" max="1780" width="39.3046875" style="42" bestFit="1" customWidth="1"/>
    <col min="1781" max="1781" width="27.921875" style="42" bestFit="1" customWidth="1"/>
    <col min="1782" max="1782" width="35.4609375" style="42" customWidth="1"/>
    <col min="1783" max="1783" width="0.765625" style="42" customWidth="1"/>
    <col min="1784" max="1784" width="26.765625" style="42" customWidth="1"/>
    <col min="1785" max="1785" width="0.69140625" style="42" customWidth="1"/>
    <col min="1786" max="1786" width="19.61328125" style="42" customWidth="1"/>
    <col min="1787" max="1787" width="7.3828125" style="42" customWidth="1"/>
    <col min="1788" max="1788" width="18.921875" style="42" customWidth="1"/>
    <col min="1789" max="1789" width="35.3046875" style="42" customWidth="1"/>
    <col min="1790" max="1790" width="25.69140625" style="42" customWidth="1"/>
    <col min="1791" max="2021" width="8.765625" style="42"/>
    <col min="2022" max="2022" width="3.69140625" style="42" customWidth="1"/>
    <col min="2023" max="2023" width="1.69140625" style="42" customWidth="1"/>
    <col min="2024" max="2024" width="1" style="42" customWidth="1"/>
    <col min="2025" max="2025" width="5.765625" style="42" customWidth="1"/>
    <col min="2026" max="2026" width="7.3046875" style="42" customWidth="1"/>
    <col min="2027" max="2027" width="4.765625" style="42" customWidth="1"/>
    <col min="2028" max="2028" width="1" style="42" customWidth="1"/>
    <col min="2029" max="2030" width="10.69140625" style="42" customWidth="1"/>
    <col min="2031" max="2031" width="30.3828125" style="42" customWidth="1"/>
    <col min="2032" max="2032" width="1" style="42" customWidth="1"/>
    <col min="2033" max="2033" width="5.07421875" style="42" customWidth="1"/>
    <col min="2034" max="2034" width="5.3046875" style="42" customWidth="1"/>
    <col min="2035" max="2035" width="27.4609375" style="42" customWidth="1"/>
    <col min="2036" max="2036" width="39.3046875" style="42" bestFit="1" customWidth="1"/>
    <col min="2037" max="2037" width="27.921875" style="42" bestFit="1" customWidth="1"/>
    <col min="2038" max="2038" width="35.4609375" style="42" customWidth="1"/>
    <col min="2039" max="2039" width="0.765625" style="42" customWidth="1"/>
    <col min="2040" max="2040" width="26.765625" style="42" customWidth="1"/>
    <col min="2041" max="2041" width="0.69140625" style="42" customWidth="1"/>
    <col min="2042" max="2042" width="19.61328125" style="42" customWidth="1"/>
    <col min="2043" max="2043" width="7.3828125" style="42" customWidth="1"/>
    <col min="2044" max="2044" width="18.921875" style="42" customWidth="1"/>
    <col min="2045" max="2045" width="35.3046875" style="42" customWidth="1"/>
    <col min="2046" max="2046" width="25.69140625" style="42" customWidth="1"/>
    <col min="2047" max="2277" width="8.765625" style="42"/>
    <col min="2278" max="2278" width="3.69140625" style="42" customWidth="1"/>
    <col min="2279" max="2279" width="1.69140625" style="42" customWidth="1"/>
    <col min="2280" max="2280" width="1" style="42" customWidth="1"/>
    <col min="2281" max="2281" width="5.765625" style="42" customWidth="1"/>
    <col min="2282" max="2282" width="7.3046875" style="42" customWidth="1"/>
    <col min="2283" max="2283" width="4.765625" style="42" customWidth="1"/>
    <col min="2284" max="2284" width="1" style="42" customWidth="1"/>
    <col min="2285" max="2286" width="10.69140625" style="42" customWidth="1"/>
    <col min="2287" max="2287" width="30.3828125" style="42" customWidth="1"/>
    <col min="2288" max="2288" width="1" style="42" customWidth="1"/>
    <col min="2289" max="2289" width="5.07421875" style="42" customWidth="1"/>
    <col min="2290" max="2290" width="5.3046875" style="42" customWidth="1"/>
    <col min="2291" max="2291" width="27.4609375" style="42" customWidth="1"/>
    <col min="2292" max="2292" width="39.3046875" style="42" bestFit="1" customWidth="1"/>
    <col min="2293" max="2293" width="27.921875" style="42" bestFit="1" customWidth="1"/>
    <col min="2294" max="2294" width="35.4609375" style="42" customWidth="1"/>
    <col min="2295" max="2295" width="0.765625" style="42" customWidth="1"/>
    <col min="2296" max="2296" width="26.765625" style="42" customWidth="1"/>
    <col min="2297" max="2297" width="0.69140625" style="42" customWidth="1"/>
    <col min="2298" max="2298" width="19.61328125" style="42" customWidth="1"/>
    <col min="2299" max="2299" width="7.3828125" style="42" customWidth="1"/>
    <col min="2300" max="2300" width="18.921875" style="42" customWidth="1"/>
    <col min="2301" max="2301" width="35.3046875" style="42" customWidth="1"/>
    <col min="2302" max="2302" width="25.69140625" style="42" customWidth="1"/>
    <col min="2303" max="2533" width="8.765625" style="42"/>
    <col min="2534" max="2534" width="3.69140625" style="42" customWidth="1"/>
    <col min="2535" max="2535" width="1.69140625" style="42" customWidth="1"/>
    <col min="2536" max="2536" width="1" style="42" customWidth="1"/>
    <col min="2537" max="2537" width="5.765625" style="42" customWidth="1"/>
    <col min="2538" max="2538" width="7.3046875" style="42" customWidth="1"/>
    <col min="2539" max="2539" width="4.765625" style="42" customWidth="1"/>
    <col min="2540" max="2540" width="1" style="42" customWidth="1"/>
    <col min="2541" max="2542" width="10.69140625" style="42" customWidth="1"/>
    <col min="2543" max="2543" width="30.3828125" style="42" customWidth="1"/>
    <col min="2544" max="2544" width="1" style="42" customWidth="1"/>
    <col min="2545" max="2545" width="5.07421875" style="42" customWidth="1"/>
    <col min="2546" max="2546" width="5.3046875" style="42" customWidth="1"/>
    <col min="2547" max="2547" width="27.4609375" style="42" customWidth="1"/>
    <col min="2548" max="2548" width="39.3046875" style="42" bestFit="1" customWidth="1"/>
    <col min="2549" max="2549" width="27.921875" style="42" bestFit="1" customWidth="1"/>
    <col min="2550" max="2550" width="35.4609375" style="42" customWidth="1"/>
    <col min="2551" max="2551" width="0.765625" style="42" customWidth="1"/>
    <col min="2552" max="2552" width="26.765625" style="42" customWidth="1"/>
    <col min="2553" max="2553" width="0.69140625" style="42" customWidth="1"/>
    <col min="2554" max="2554" width="19.61328125" style="42" customWidth="1"/>
    <col min="2555" max="2555" width="7.3828125" style="42" customWidth="1"/>
    <col min="2556" max="2556" width="18.921875" style="42" customWidth="1"/>
    <col min="2557" max="2557" width="35.3046875" style="42" customWidth="1"/>
    <col min="2558" max="2558" width="25.69140625" style="42" customWidth="1"/>
    <col min="2559" max="2789" width="8.765625" style="42"/>
    <col min="2790" max="2790" width="3.69140625" style="42" customWidth="1"/>
    <col min="2791" max="2791" width="1.69140625" style="42" customWidth="1"/>
    <col min="2792" max="2792" width="1" style="42" customWidth="1"/>
    <col min="2793" max="2793" width="5.765625" style="42" customWidth="1"/>
    <col min="2794" max="2794" width="7.3046875" style="42" customWidth="1"/>
    <col min="2795" max="2795" width="4.765625" style="42" customWidth="1"/>
    <col min="2796" max="2796" width="1" style="42" customWidth="1"/>
    <col min="2797" max="2798" width="10.69140625" style="42" customWidth="1"/>
    <col min="2799" max="2799" width="30.3828125" style="42" customWidth="1"/>
    <col min="2800" max="2800" width="1" style="42" customWidth="1"/>
    <col min="2801" max="2801" width="5.07421875" style="42" customWidth="1"/>
    <col min="2802" max="2802" width="5.3046875" style="42" customWidth="1"/>
    <col min="2803" max="2803" width="27.4609375" style="42" customWidth="1"/>
    <col min="2804" max="2804" width="39.3046875" style="42" bestFit="1" customWidth="1"/>
    <col min="2805" max="2805" width="27.921875" style="42" bestFit="1" customWidth="1"/>
    <col min="2806" max="2806" width="35.4609375" style="42" customWidth="1"/>
    <col min="2807" max="2807" width="0.765625" style="42" customWidth="1"/>
    <col min="2808" max="2808" width="26.765625" style="42" customWidth="1"/>
    <col min="2809" max="2809" width="0.69140625" style="42" customWidth="1"/>
    <col min="2810" max="2810" width="19.61328125" style="42" customWidth="1"/>
    <col min="2811" max="2811" width="7.3828125" style="42" customWidth="1"/>
    <col min="2812" max="2812" width="18.921875" style="42" customWidth="1"/>
    <col min="2813" max="2813" width="35.3046875" style="42" customWidth="1"/>
    <col min="2814" max="2814" width="25.69140625" style="42" customWidth="1"/>
    <col min="2815" max="3045" width="8.765625" style="42"/>
    <col min="3046" max="3046" width="3.69140625" style="42" customWidth="1"/>
    <col min="3047" max="3047" width="1.69140625" style="42" customWidth="1"/>
    <col min="3048" max="3048" width="1" style="42" customWidth="1"/>
    <col min="3049" max="3049" width="5.765625" style="42" customWidth="1"/>
    <col min="3050" max="3050" width="7.3046875" style="42" customWidth="1"/>
    <col min="3051" max="3051" width="4.765625" style="42" customWidth="1"/>
    <col min="3052" max="3052" width="1" style="42" customWidth="1"/>
    <col min="3053" max="3054" width="10.69140625" style="42" customWidth="1"/>
    <col min="3055" max="3055" width="30.3828125" style="42" customWidth="1"/>
    <col min="3056" max="3056" width="1" style="42" customWidth="1"/>
    <col min="3057" max="3057" width="5.07421875" style="42" customWidth="1"/>
    <col min="3058" max="3058" width="5.3046875" style="42" customWidth="1"/>
    <col min="3059" max="3059" width="27.4609375" style="42" customWidth="1"/>
    <col min="3060" max="3060" width="39.3046875" style="42" bestFit="1" customWidth="1"/>
    <col min="3061" max="3061" width="27.921875" style="42" bestFit="1" customWidth="1"/>
    <col min="3062" max="3062" width="35.4609375" style="42" customWidth="1"/>
    <col min="3063" max="3063" width="0.765625" style="42" customWidth="1"/>
    <col min="3064" max="3064" width="26.765625" style="42" customWidth="1"/>
    <col min="3065" max="3065" width="0.69140625" style="42" customWidth="1"/>
    <col min="3066" max="3066" width="19.61328125" style="42" customWidth="1"/>
    <col min="3067" max="3067" width="7.3828125" style="42" customWidth="1"/>
    <col min="3068" max="3068" width="18.921875" style="42" customWidth="1"/>
    <col min="3069" max="3069" width="35.3046875" style="42" customWidth="1"/>
    <col min="3070" max="3070" width="25.69140625" style="42" customWidth="1"/>
    <col min="3071" max="3301" width="8.765625" style="42"/>
    <col min="3302" max="3302" width="3.69140625" style="42" customWidth="1"/>
    <col min="3303" max="3303" width="1.69140625" style="42" customWidth="1"/>
    <col min="3304" max="3304" width="1" style="42" customWidth="1"/>
    <col min="3305" max="3305" width="5.765625" style="42" customWidth="1"/>
    <col min="3306" max="3306" width="7.3046875" style="42" customWidth="1"/>
    <col min="3307" max="3307" width="4.765625" style="42" customWidth="1"/>
    <col min="3308" max="3308" width="1" style="42" customWidth="1"/>
    <col min="3309" max="3310" width="10.69140625" style="42" customWidth="1"/>
    <col min="3311" max="3311" width="30.3828125" style="42" customWidth="1"/>
    <col min="3312" max="3312" width="1" style="42" customWidth="1"/>
    <col min="3313" max="3313" width="5.07421875" style="42" customWidth="1"/>
    <col min="3314" max="3314" width="5.3046875" style="42" customWidth="1"/>
    <col min="3315" max="3315" width="27.4609375" style="42" customWidth="1"/>
    <col min="3316" max="3316" width="39.3046875" style="42" bestFit="1" customWidth="1"/>
    <col min="3317" max="3317" width="27.921875" style="42" bestFit="1" customWidth="1"/>
    <col min="3318" max="3318" width="35.4609375" style="42" customWidth="1"/>
    <col min="3319" max="3319" width="0.765625" style="42" customWidth="1"/>
    <col min="3320" max="3320" width="26.765625" style="42" customWidth="1"/>
    <col min="3321" max="3321" width="0.69140625" style="42" customWidth="1"/>
    <col min="3322" max="3322" width="19.61328125" style="42" customWidth="1"/>
    <col min="3323" max="3323" width="7.3828125" style="42" customWidth="1"/>
    <col min="3324" max="3324" width="18.921875" style="42" customWidth="1"/>
    <col min="3325" max="3325" width="35.3046875" style="42" customWidth="1"/>
    <col min="3326" max="3326" width="25.69140625" style="42" customWidth="1"/>
    <col min="3327" max="3557" width="8.765625" style="42"/>
    <col min="3558" max="3558" width="3.69140625" style="42" customWidth="1"/>
    <col min="3559" max="3559" width="1.69140625" style="42" customWidth="1"/>
    <col min="3560" max="3560" width="1" style="42" customWidth="1"/>
    <col min="3561" max="3561" width="5.765625" style="42" customWidth="1"/>
    <col min="3562" max="3562" width="7.3046875" style="42" customWidth="1"/>
    <col min="3563" max="3563" width="4.765625" style="42" customWidth="1"/>
    <col min="3564" max="3564" width="1" style="42" customWidth="1"/>
    <col min="3565" max="3566" width="10.69140625" style="42" customWidth="1"/>
    <col min="3567" max="3567" width="30.3828125" style="42" customWidth="1"/>
    <col min="3568" max="3568" width="1" style="42" customWidth="1"/>
    <col min="3569" max="3569" width="5.07421875" style="42" customWidth="1"/>
    <col min="3570" max="3570" width="5.3046875" style="42" customWidth="1"/>
    <col min="3571" max="3571" width="27.4609375" style="42" customWidth="1"/>
    <col min="3572" max="3572" width="39.3046875" style="42" bestFit="1" customWidth="1"/>
    <col min="3573" max="3573" width="27.921875" style="42" bestFit="1" customWidth="1"/>
    <col min="3574" max="3574" width="35.4609375" style="42" customWidth="1"/>
    <col min="3575" max="3575" width="0.765625" style="42" customWidth="1"/>
    <col min="3576" max="3576" width="26.765625" style="42" customWidth="1"/>
    <col min="3577" max="3577" width="0.69140625" style="42" customWidth="1"/>
    <col min="3578" max="3578" width="19.61328125" style="42" customWidth="1"/>
    <col min="3579" max="3579" width="7.3828125" style="42" customWidth="1"/>
    <col min="3580" max="3580" width="18.921875" style="42" customWidth="1"/>
    <col min="3581" max="3581" width="35.3046875" style="42" customWidth="1"/>
    <col min="3582" max="3582" width="25.69140625" style="42" customWidth="1"/>
    <col min="3583" max="3813" width="8.765625" style="42"/>
    <col min="3814" max="3814" width="3.69140625" style="42" customWidth="1"/>
    <col min="3815" max="3815" width="1.69140625" style="42" customWidth="1"/>
    <col min="3816" max="3816" width="1" style="42" customWidth="1"/>
    <col min="3817" max="3817" width="5.765625" style="42" customWidth="1"/>
    <col min="3818" max="3818" width="7.3046875" style="42" customWidth="1"/>
    <col min="3819" max="3819" width="4.765625" style="42" customWidth="1"/>
    <col min="3820" max="3820" width="1" style="42" customWidth="1"/>
    <col min="3821" max="3822" width="10.69140625" style="42" customWidth="1"/>
    <col min="3823" max="3823" width="30.3828125" style="42" customWidth="1"/>
    <col min="3824" max="3824" width="1" style="42" customWidth="1"/>
    <col min="3825" max="3825" width="5.07421875" style="42" customWidth="1"/>
    <col min="3826" max="3826" width="5.3046875" style="42" customWidth="1"/>
    <col min="3827" max="3827" width="27.4609375" style="42" customWidth="1"/>
    <col min="3828" max="3828" width="39.3046875" style="42" bestFit="1" customWidth="1"/>
    <col min="3829" max="3829" width="27.921875" style="42" bestFit="1" customWidth="1"/>
    <col min="3830" max="3830" width="35.4609375" style="42" customWidth="1"/>
    <col min="3831" max="3831" width="0.765625" style="42" customWidth="1"/>
    <col min="3832" max="3832" width="26.765625" style="42" customWidth="1"/>
    <col min="3833" max="3833" width="0.69140625" style="42" customWidth="1"/>
    <col min="3834" max="3834" width="19.61328125" style="42" customWidth="1"/>
    <col min="3835" max="3835" width="7.3828125" style="42" customWidth="1"/>
    <col min="3836" max="3836" width="18.921875" style="42" customWidth="1"/>
    <col min="3837" max="3837" width="35.3046875" style="42" customWidth="1"/>
    <col min="3838" max="3838" width="25.69140625" style="42" customWidth="1"/>
    <col min="3839" max="4069" width="8.765625" style="42"/>
    <col min="4070" max="4070" width="3.69140625" style="42" customWidth="1"/>
    <col min="4071" max="4071" width="1.69140625" style="42" customWidth="1"/>
    <col min="4072" max="4072" width="1" style="42" customWidth="1"/>
    <col min="4073" max="4073" width="5.765625" style="42" customWidth="1"/>
    <col min="4074" max="4074" width="7.3046875" style="42" customWidth="1"/>
    <col min="4075" max="4075" width="4.765625" style="42" customWidth="1"/>
    <col min="4076" max="4076" width="1" style="42" customWidth="1"/>
    <col min="4077" max="4078" width="10.69140625" style="42" customWidth="1"/>
    <col min="4079" max="4079" width="30.3828125" style="42" customWidth="1"/>
    <col min="4080" max="4080" width="1" style="42" customWidth="1"/>
    <col min="4081" max="4081" width="5.07421875" style="42" customWidth="1"/>
    <col min="4082" max="4082" width="5.3046875" style="42" customWidth="1"/>
    <col min="4083" max="4083" width="27.4609375" style="42" customWidth="1"/>
    <col min="4084" max="4084" width="39.3046875" style="42" bestFit="1" customWidth="1"/>
    <col min="4085" max="4085" width="27.921875" style="42" bestFit="1" customWidth="1"/>
    <col min="4086" max="4086" width="35.4609375" style="42" customWidth="1"/>
    <col min="4087" max="4087" width="0.765625" style="42" customWidth="1"/>
    <col min="4088" max="4088" width="26.765625" style="42" customWidth="1"/>
    <col min="4089" max="4089" width="0.69140625" style="42" customWidth="1"/>
    <col min="4090" max="4090" width="19.61328125" style="42" customWidth="1"/>
    <col min="4091" max="4091" width="7.3828125" style="42" customWidth="1"/>
    <col min="4092" max="4092" width="18.921875" style="42" customWidth="1"/>
    <col min="4093" max="4093" width="35.3046875" style="42" customWidth="1"/>
    <col min="4094" max="4094" width="25.69140625" style="42" customWidth="1"/>
    <col min="4095" max="4325" width="8.765625" style="42"/>
    <col min="4326" max="4326" width="3.69140625" style="42" customWidth="1"/>
    <col min="4327" max="4327" width="1.69140625" style="42" customWidth="1"/>
    <col min="4328" max="4328" width="1" style="42" customWidth="1"/>
    <col min="4329" max="4329" width="5.765625" style="42" customWidth="1"/>
    <col min="4330" max="4330" width="7.3046875" style="42" customWidth="1"/>
    <col min="4331" max="4331" width="4.765625" style="42" customWidth="1"/>
    <col min="4332" max="4332" width="1" style="42" customWidth="1"/>
    <col min="4333" max="4334" width="10.69140625" style="42" customWidth="1"/>
    <col min="4335" max="4335" width="30.3828125" style="42" customWidth="1"/>
    <col min="4336" max="4336" width="1" style="42" customWidth="1"/>
    <col min="4337" max="4337" width="5.07421875" style="42" customWidth="1"/>
    <col min="4338" max="4338" width="5.3046875" style="42" customWidth="1"/>
    <col min="4339" max="4339" width="27.4609375" style="42" customWidth="1"/>
    <col min="4340" max="4340" width="39.3046875" style="42" bestFit="1" customWidth="1"/>
    <col min="4341" max="4341" width="27.921875" style="42" bestFit="1" customWidth="1"/>
    <col min="4342" max="4342" width="35.4609375" style="42" customWidth="1"/>
    <col min="4343" max="4343" width="0.765625" style="42" customWidth="1"/>
    <col min="4344" max="4344" width="26.765625" style="42" customWidth="1"/>
    <col min="4345" max="4345" width="0.69140625" style="42" customWidth="1"/>
    <col min="4346" max="4346" width="19.61328125" style="42" customWidth="1"/>
    <col min="4347" max="4347" width="7.3828125" style="42" customWidth="1"/>
    <col min="4348" max="4348" width="18.921875" style="42" customWidth="1"/>
    <col min="4349" max="4349" width="35.3046875" style="42" customWidth="1"/>
    <col min="4350" max="4350" width="25.69140625" style="42" customWidth="1"/>
    <col min="4351" max="4581" width="8.765625" style="42"/>
    <col min="4582" max="4582" width="3.69140625" style="42" customWidth="1"/>
    <col min="4583" max="4583" width="1.69140625" style="42" customWidth="1"/>
    <col min="4584" max="4584" width="1" style="42" customWidth="1"/>
    <col min="4585" max="4585" width="5.765625" style="42" customWidth="1"/>
    <col min="4586" max="4586" width="7.3046875" style="42" customWidth="1"/>
    <col min="4587" max="4587" width="4.765625" style="42" customWidth="1"/>
    <col min="4588" max="4588" width="1" style="42" customWidth="1"/>
    <col min="4589" max="4590" width="10.69140625" style="42" customWidth="1"/>
    <col min="4591" max="4591" width="30.3828125" style="42" customWidth="1"/>
    <col min="4592" max="4592" width="1" style="42" customWidth="1"/>
    <col min="4593" max="4593" width="5.07421875" style="42" customWidth="1"/>
    <col min="4594" max="4594" width="5.3046875" style="42" customWidth="1"/>
    <col min="4595" max="4595" width="27.4609375" style="42" customWidth="1"/>
    <col min="4596" max="4596" width="39.3046875" style="42" bestFit="1" customWidth="1"/>
    <col min="4597" max="4597" width="27.921875" style="42" bestFit="1" customWidth="1"/>
    <col min="4598" max="4598" width="35.4609375" style="42" customWidth="1"/>
    <col min="4599" max="4599" width="0.765625" style="42" customWidth="1"/>
    <col min="4600" max="4600" width="26.765625" style="42" customWidth="1"/>
    <col min="4601" max="4601" width="0.69140625" style="42" customWidth="1"/>
    <col min="4602" max="4602" width="19.61328125" style="42" customWidth="1"/>
    <col min="4603" max="4603" width="7.3828125" style="42" customWidth="1"/>
    <col min="4604" max="4604" width="18.921875" style="42" customWidth="1"/>
    <col min="4605" max="4605" width="35.3046875" style="42" customWidth="1"/>
    <col min="4606" max="4606" width="25.69140625" style="42" customWidth="1"/>
    <col min="4607" max="4837" width="8.765625" style="42"/>
    <col min="4838" max="4838" width="3.69140625" style="42" customWidth="1"/>
    <col min="4839" max="4839" width="1.69140625" style="42" customWidth="1"/>
    <col min="4840" max="4840" width="1" style="42" customWidth="1"/>
    <col min="4841" max="4841" width="5.765625" style="42" customWidth="1"/>
    <col min="4842" max="4842" width="7.3046875" style="42" customWidth="1"/>
    <col min="4843" max="4843" width="4.765625" style="42" customWidth="1"/>
    <col min="4844" max="4844" width="1" style="42" customWidth="1"/>
    <col min="4845" max="4846" width="10.69140625" style="42" customWidth="1"/>
    <col min="4847" max="4847" width="30.3828125" style="42" customWidth="1"/>
    <col min="4848" max="4848" width="1" style="42" customWidth="1"/>
    <col min="4849" max="4849" width="5.07421875" style="42" customWidth="1"/>
    <col min="4850" max="4850" width="5.3046875" style="42" customWidth="1"/>
    <col min="4851" max="4851" width="27.4609375" style="42" customWidth="1"/>
    <col min="4852" max="4852" width="39.3046875" style="42" bestFit="1" customWidth="1"/>
    <col min="4853" max="4853" width="27.921875" style="42" bestFit="1" customWidth="1"/>
    <col min="4854" max="4854" width="35.4609375" style="42" customWidth="1"/>
    <col min="4855" max="4855" width="0.765625" style="42" customWidth="1"/>
    <col min="4856" max="4856" width="26.765625" style="42" customWidth="1"/>
    <col min="4857" max="4857" width="0.69140625" style="42" customWidth="1"/>
    <col min="4858" max="4858" width="19.61328125" style="42" customWidth="1"/>
    <col min="4859" max="4859" width="7.3828125" style="42" customWidth="1"/>
    <col min="4860" max="4860" width="18.921875" style="42" customWidth="1"/>
    <col min="4861" max="4861" width="35.3046875" style="42" customWidth="1"/>
    <col min="4862" max="4862" width="25.69140625" style="42" customWidth="1"/>
    <col min="4863" max="5093" width="8.765625" style="42"/>
    <col min="5094" max="5094" width="3.69140625" style="42" customWidth="1"/>
    <col min="5095" max="5095" width="1.69140625" style="42" customWidth="1"/>
    <col min="5096" max="5096" width="1" style="42" customWidth="1"/>
    <col min="5097" max="5097" width="5.765625" style="42" customWidth="1"/>
    <col min="5098" max="5098" width="7.3046875" style="42" customWidth="1"/>
    <col min="5099" max="5099" width="4.765625" style="42" customWidth="1"/>
    <col min="5100" max="5100" width="1" style="42" customWidth="1"/>
    <col min="5101" max="5102" width="10.69140625" style="42" customWidth="1"/>
    <col min="5103" max="5103" width="30.3828125" style="42" customWidth="1"/>
    <col min="5104" max="5104" width="1" style="42" customWidth="1"/>
    <col min="5105" max="5105" width="5.07421875" style="42" customWidth="1"/>
    <col min="5106" max="5106" width="5.3046875" style="42" customWidth="1"/>
    <col min="5107" max="5107" width="27.4609375" style="42" customWidth="1"/>
    <col min="5108" max="5108" width="39.3046875" style="42" bestFit="1" customWidth="1"/>
    <col min="5109" max="5109" width="27.921875" style="42" bestFit="1" customWidth="1"/>
    <col min="5110" max="5110" width="35.4609375" style="42" customWidth="1"/>
    <col min="5111" max="5111" width="0.765625" style="42" customWidth="1"/>
    <col min="5112" max="5112" width="26.765625" style="42" customWidth="1"/>
    <col min="5113" max="5113" width="0.69140625" style="42" customWidth="1"/>
    <col min="5114" max="5114" width="19.61328125" style="42" customWidth="1"/>
    <col min="5115" max="5115" width="7.3828125" style="42" customWidth="1"/>
    <col min="5116" max="5116" width="18.921875" style="42" customWidth="1"/>
    <col min="5117" max="5117" width="35.3046875" style="42" customWidth="1"/>
    <col min="5118" max="5118" width="25.69140625" style="42" customWidth="1"/>
    <col min="5119" max="5349" width="8.765625" style="42"/>
    <col min="5350" max="5350" width="3.69140625" style="42" customWidth="1"/>
    <col min="5351" max="5351" width="1.69140625" style="42" customWidth="1"/>
    <col min="5352" max="5352" width="1" style="42" customWidth="1"/>
    <col min="5353" max="5353" width="5.765625" style="42" customWidth="1"/>
    <col min="5354" max="5354" width="7.3046875" style="42" customWidth="1"/>
    <col min="5355" max="5355" width="4.765625" style="42" customWidth="1"/>
    <col min="5356" max="5356" width="1" style="42" customWidth="1"/>
    <col min="5357" max="5358" width="10.69140625" style="42" customWidth="1"/>
    <col min="5359" max="5359" width="30.3828125" style="42" customWidth="1"/>
    <col min="5360" max="5360" width="1" style="42" customWidth="1"/>
    <col min="5361" max="5361" width="5.07421875" style="42" customWidth="1"/>
    <col min="5362" max="5362" width="5.3046875" style="42" customWidth="1"/>
    <col min="5363" max="5363" width="27.4609375" style="42" customWidth="1"/>
    <col min="5364" max="5364" width="39.3046875" style="42" bestFit="1" customWidth="1"/>
    <col min="5365" max="5365" width="27.921875" style="42" bestFit="1" customWidth="1"/>
    <col min="5366" max="5366" width="35.4609375" style="42" customWidth="1"/>
    <col min="5367" max="5367" width="0.765625" style="42" customWidth="1"/>
    <col min="5368" max="5368" width="26.765625" style="42" customWidth="1"/>
    <col min="5369" max="5369" width="0.69140625" style="42" customWidth="1"/>
    <col min="5370" max="5370" width="19.61328125" style="42" customWidth="1"/>
    <col min="5371" max="5371" width="7.3828125" style="42" customWidth="1"/>
    <col min="5372" max="5372" width="18.921875" style="42" customWidth="1"/>
    <col min="5373" max="5373" width="35.3046875" style="42" customWidth="1"/>
    <col min="5374" max="5374" width="25.69140625" style="42" customWidth="1"/>
    <col min="5375" max="5605" width="8.765625" style="42"/>
    <col min="5606" max="5606" width="3.69140625" style="42" customWidth="1"/>
    <col min="5607" max="5607" width="1.69140625" style="42" customWidth="1"/>
    <col min="5608" max="5608" width="1" style="42" customWidth="1"/>
    <col min="5609" max="5609" width="5.765625" style="42" customWidth="1"/>
    <col min="5610" max="5610" width="7.3046875" style="42" customWidth="1"/>
    <col min="5611" max="5611" width="4.765625" style="42" customWidth="1"/>
    <col min="5612" max="5612" width="1" style="42" customWidth="1"/>
    <col min="5613" max="5614" width="10.69140625" style="42" customWidth="1"/>
    <col min="5615" max="5615" width="30.3828125" style="42" customWidth="1"/>
    <col min="5616" max="5616" width="1" style="42" customWidth="1"/>
    <col min="5617" max="5617" width="5.07421875" style="42" customWidth="1"/>
    <col min="5618" max="5618" width="5.3046875" style="42" customWidth="1"/>
    <col min="5619" max="5619" width="27.4609375" style="42" customWidth="1"/>
    <col min="5620" max="5620" width="39.3046875" style="42" bestFit="1" customWidth="1"/>
    <col min="5621" max="5621" width="27.921875" style="42" bestFit="1" customWidth="1"/>
    <col min="5622" max="5622" width="35.4609375" style="42" customWidth="1"/>
    <col min="5623" max="5623" width="0.765625" style="42" customWidth="1"/>
    <col min="5624" max="5624" width="26.765625" style="42" customWidth="1"/>
    <col min="5625" max="5625" width="0.69140625" style="42" customWidth="1"/>
    <col min="5626" max="5626" width="19.61328125" style="42" customWidth="1"/>
    <col min="5627" max="5627" width="7.3828125" style="42" customWidth="1"/>
    <col min="5628" max="5628" width="18.921875" style="42" customWidth="1"/>
    <col min="5629" max="5629" width="35.3046875" style="42" customWidth="1"/>
    <col min="5630" max="5630" width="25.69140625" style="42" customWidth="1"/>
    <col min="5631" max="5861" width="8.765625" style="42"/>
    <col min="5862" max="5862" width="3.69140625" style="42" customWidth="1"/>
    <col min="5863" max="5863" width="1.69140625" style="42" customWidth="1"/>
    <col min="5864" max="5864" width="1" style="42" customWidth="1"/>
    <col min="5865" max="5865" width="5.765625" style="42" customWidth="1"/>
    <col min="5866" max="5866" width="7.3046875" style="42" customWidth="1"/>
    <col min="5867" max="5867" width="4.765625" style="42" customWidth="1"/>
    <col min="5868" max="5868" width="1" style="42" customWidth="1"/>
    <col min="5869" max="5870" width="10.69140625" style="42" customWidth="1"/>
    <col min="5871" max="5871" width="30.3828125" style="42" customWidth="1"/>
    <col min="5872" max="5872" width="1" style="42" customWidth="1"/>
    <col min="5873" max="5873" width="5.07421875" style="42" customWidth="1"/>
    <col min="5874" max="5874" width="5.3046875" style="42" customWidth="1"/>
    <col min="5875" max="5875" width="27.4609375" style="42" customWidth="1"/>
    <col min="5876" max="5876" width="39.3046875" style="42" bestFit="1" customWidth="1"/>
    <col min="5877" max="5877" width="27.921875" style="42" bestFit="1" customWidth="1"/>
    <col min="5878" max="5878" width="35.4609375" style="42" customWidth="1"/>
    <col min="5879" max="5879" width="0.765625" style="42" customWidth="1"/>
    <col min="5880" max="5880" width="26.765625" style="42" customWidth="1"/>
    <col min="5881" max="5881" width="0.69140625" style="42" customWidth="1"/>
    <col min="5882" max="5882" width="19.61328125" style="42" customWidth="1"/>
    <col min="5883" max="5883" width="7.3828125" style="42" customWidth="1"/>
    <col min="5884" max="5884" width="18.921875" style="42" customWidth="1"/>
    <col min="5885" max="5885" width="35.3046875" style="42" customWidth="1"/>
    <col min="5886" max="5886" width="25.69140625" style="42" customWidth="1"/>
    <col min="5887" max="6117" width="8.765625" style="42"/>
    <col min="6118" max="6118" width="3.69140625" style="42" customWidth="1"/>
    <col min="6119" max="6119" width="1.69140625" style="42" customWidth="1"/>
    <col min="6120" max="6120" width="1" style="42" customWidth="1"/>
    <col min="6121" max="6121" width="5.765625" style="42" customWidth="1"/>
    <col min="6122" max="6122" width="7.3046875" style="42" customWidth="1"/>
    <col min="6123" max="6123" width="4.765625" style="42" customWidth="1"/>
    <col min="6124" max="6124" width="1" style="42" customWidth="1"/>
    <col min="6125" max="6126" width="10.69140625" style="42" customWidth="1"/>
    <col min="6127" max="6127" width="30.3828125" style="42" customWidth="1"/>
    <col min="6128" max="6128" width="1" style="42" customWidth="1"/>
    <col min="6129" max="6129" width="5.07421875" style="42" customWidth="1"/>
    <col min="6130" max="6130" width="5.3046875" style="42" customWidth="1"/>
    <col min="6131" max="6131" width="27.4609375" style="42" customWidth="1"/>
    <col min="6132" max="6132" width="39.3046875" style="42" bestFit="1" customWidth="1"/>
    <col min="6133" max="6133" width="27.921875" style="42" bestFit="1" customWidth="1"/>
    <col min="6134" max="6134" width="35.4609375" style="42" customWidth="1"/>
    <col min="6135" max="6135" width="0.765625" style="42" customWidth="1"/>
    <col min="6136" max="6136" width="26.765625" style="42" customWidth="1"/>
    <col min="6137" max="6137" width="0.69140625" style="42" customWidth="1"/>
    <col min="6138" max="6138" width="19.61328125" style="42" customWidth="1"/>
    <col min="6139" max="6139" width="7.3828125" style="42" customWidth="1"/>
    <col min="6140" max="6140" width="18.921875" style="42" customWidth="1"/>
    <col min="6141" max="6141" width="35.3046875" style="42" customWidth="1"/>
    <col min="6142" max="6142" width="25.69140625" style="42" customWidth="1"/>
    <col min="6143" max="6373" width="8.765625" style="42"/>
    <col min="6374" max="6374" width="3.69140625" style="42" customWidth="1"/>
    <col min="6375" max="6375" width="1.69140625" style="42" customWidth="1"/>
    <col min="6376" max="6376" width="1" style="42" customWidth="1"/>
    <col min="6377" max="6377" width="5.765625" style="42" customWidth="1"/>
    <col min="6378" max="6378" width="7.3046875" style="42" customWidth="1"/>
    <col min="6379" max="6379" width="4.765625" style="42" customWidth="1"/>
    <col min="6380" max="6380" width="1" style="42" customWidth="1"/>
    <col min="6381" max="6382" width="10.69140625" style="42" customWidth="1"/>
    <col min="6383" max="6383" width="30.3828125" style="42" customWidth="1"/>
    <col min="6384" max="6384" width="1" style="42" customWidth="1"/>
    <col min="6385" max="6385" width="5.07421875" style="42" customWidth="1"/>
    <col min="6386" max="6386" width="5.3046875" style="42" customWidth="1"/>
    <col min="6387" max="6387" width="27.4609375" style="42" customWidth="1"/>
    <col min="6388" max="6388" width="39.3046875" style="42" bestFit="1" customWidth="1"/>
    <col min="6389" max="6389" width="27.921875" style="42" bestFit="1" customWidth="1"/>
    <col min="6390" max="6390" width="35.4609375" style="42" customWidth="1"/>
    <col min="6391" max="6391" width="0.765625" style="42" customWidth="1"/>
    <col min="6392" max="6392" width="26.765625" style="42" customWidth="1"/>
    <col min="6393" max="6393" width="0.69140625" style="42" customWidth="1"/>
    <col min="6394" max="6394" width="19.61328125" style="42" customWidth="1"/>
    <col min="6395" max="6395" width="7.3828125" style="42" customWidth="1"/>
    <col min="6396" max="6396" width="18.921875" style="42" customWidth="1"/>
    <col min="6397" max="6397" width="35.3046875" style="42" customWidth="1"/>
    <col min="6398" max="6398" width="25.69140625" style="42" customWidth="1"/>
    <col min="6399" max="6629" width="8.765625" style="42"/>
    <col min="6630" max="6630" width="3.69140625" style="42" customWidth="1"/>
    <col min="6631" max="6631" width="1.69140625" style="42" customWidth="1"/>
    <col min="6632" max="6632" width="1" style="42" customWidth="1"/>
    <col min="6633" max="6633" width="5.765625" style="42" customWidth="1"/>
    <col min="6634" max="6634" width="7.3046875" style="42" customWidth="1"/>
    <col min="6635" max="6635" width="4.765625" style="42" customWidth="1"/>
    <col min="6636" max="6636" width="1" style="42" customWidth="1"/>
    <col min="6637" max="6638" width="10.69140625" style="42" customWidth="1"/>
    <col min="6639" max="6639" width="30.3828125" style="42" customWidth="1"/>
    <col min="6640" max="6640" width="1" style="42" customWidth="1"/>
    <col min="6641" max="6641" width="5.07421875" style="42" customWidth="1"/>
    <col min="6642" max="6642" width="5.3046875" style="42" customWidth="1"/>
    <col min="6643" max="6643" width="27.4609375" style="42" customWidth="1"/>
    <col min="6644" max="6644" width="39.3046875" style="42" bestFit="1" customWidth="1"/>
    <col min="6645" max="6645" width="27.921875" style="42" bestFit="1" customWidth="1"/>
    <col min="6646" max="6646" width="35.4609375" style="42" customWidth="1"/>
    <col min="6647" max="6647" width="0.765625" style="42" customWidth="1"/>
    <col min="6648" max="6648" width="26.765625" style="42" customWidth="1"/>
    <col min="6649" max="6649" width="0.69140625" style="42" customWidth="1"/>
    <col min="6650" max="6650" width="19.61328125" style="42" customWidth="1"/>
    <col min="6651" max="6651" width="7.3828125" style="42" customWidth="1"/>
    <col min="6652" max="6652" width="18.921875" style="42" customWidth="1"/>
    <col min="6653" max="6653" width="35.3046875" style="42" customWidth="1"/>
    <col min="6654" max="6654" width="25.69140625" style="42" customWidth="1"/>
    <col min="6655" max="6885" width="8.765625" style="42"/>
    <col min="6886" max="6886" width="3.69140625" style="42" customWidth="1"/>
    <col min="6887" max="6887" width="1.69140625" style="42" customWidth="1"/>
    <col min="6888" max="6888" width="1" style="42" customWidth="1"/>
    <col min="6889" max="6889" width="5.765625" style="42" customWidth="1"/>
    <col min="6890" max="6890" width="7.3046875" style="42" customWidth="1"/>
    <col min="6891" max="6891" width="4.765625" style="42" customWidth="1"/>
    <col min="6892" max="6892" width="1" style="42" customWidth="1"/>
    <col min="6893" max="6894" width="10.69140625" style="42" customWidth="1"/>
    <col min="6895" max="6895" width="30.3828125" style="42" customWidth="1"/>
    <col min="6896" max="6896" width="1" style="42" customWidth="1"/>
    <col min="6897" max="6897" width="5.07421875" style="42" customWidth="1"/>
    <col min="6898" max="6898" width="5.3046875" style="42" customWidth="1"/>
    <col min="6899" max="6899" width="27.4609375" style="42" customWidth="1"/>
    <col min="6900" max="6900" width="39.3046875" style="42" bestFit="1" customWidth="1"/>
    <col min="6901" max="6901" width="27.921875" style="42" bestFit="1" customWidth="1"/>
    <col min="6902" max="6902" width="35.4609375" style="42" customWidth="1"/>
    <col min="6903" max="6903" width="0.765625" style="42" customWidth="1"/>
    <col min="6904" max="6904" width="26.765625" style="42" customWidth="1"/>
    <col min="6905" max="6905" width="0.69140625" style="42" customWidth="1"/>
    <col min="6906" max="6906" width="19.61328125" style="42" customWidth="1"/>
    <col min="6907" max="6907" width="7.3828125" style="42" customWidth="1"/>
    <col min="6908" max="6908" width="18.921875" style="42" customWidth="1"/>
    <col min="6909" max="6909" width="35.3046875" style="42" customWidth="1"/>
    <col min="6910" max="6910" width="25.69140625" style="42" customWidth="1"/>
    <col min="6911" max="7141" width="8.765625" style="42"/>
    <col min="7142" max="7142" width="3.69140625" style="42" customWidth="1"/>
    <col min="7143" max="7143" width="1.69140625" style="42" customWidth="1"/>
    <col min="7144" max="7144" width="1" style="42" customWidth="1"/>
    <col min="7145" max="7145" width="5.765625" style="42" customWidth="1"/>
    <col min="7146" max="7146" width="7.3046875" style="42" customWidth="1"/>
    <col min="7147" max="7147" width="4.765625" style="42" customWidth="1"/>
    <col min="7148" max="7148" width="1" style="42" customWidth="1"/>
    <col min="7149" max="7150" width="10.69140625" style="42" customWidth="1"/>
    <col min="7151" max="7151" width="30.3828125" style="42" customWidth="1"/>
    <col min="7152" max="7152" width="1" style="42" customWidth="1"/>
    <col min="7153" max="7153" width="5.07421875" style="42" customWidth="1"/>
    <col min="7154" max="7154" width="5.3046875" style="42" customWidth="1"/>
    <col min="7155" max="7155" width="27.4609375" style="42" customWidth="1"/>
    <col min="7156" max="7156" width="39.3046875" style="42" bestFit="1" customWidth="1"/>
    <col min="7157" max="7157" width="27.921875" style="42" bestFit="1" customWidth="1"/>
    <col min="7158" max="7158" width="35.4609375" style="42" customWidth="1"/>
    <col min="7159" max="7159" width="0.765625" style="42" customWidth="1"/>
    <col min="7160" max="7160" width="26.765625" style="42" customWidth="1"/>
    <col min="7161" max="7161" width="0.69140625" style="42" customWidth="1"/>
    <col min="7162" max="7162" width="19.61328125" style="42" customWidth="1"/>
    <col min="7163" max="7163" width="7.3828125" style="42" customWidth="1"/>
    <col min="7164" max="7164" width="18.921875" style="42" customWidth="1"/>
    <col min="7165" max="7165" width="35.3046875" style="42" customWidth="1"/>
    <col min="7166" max="7166" width="25.69140625" style="42" customWidth="1"/>
    <col min="7167" max="7397" width="8.765625" style="42"/>
    <col min="7398" max="7398" width="3.69140625" style="42" customWidth="1"/>
    <col min="7399" max="7399" width="1.69140625" style="42" customWidth="1"/>
    <col min="7400" max="7400" width="1" style="42" customWidth="1"/>
    <col min="7401" max="7401" width="5.765625" style="42" customWidth="1"/>
    <col min="7402" max="7402" width="7.3046875" style="42" customWidth="1"/>
    <col min="7403" max="7403" width="4.765625" style="42" customWidth="1"/>
    <col min="7404" max="7404" width="1" style="42" customWidth="1"/>
    <col min="7405" max="7406" width="10.69140625" style="42" customWidth="1"/>
    <col min="7407" max="7407" width="30.3828125" style="42" customWidth="1"/>
    <col min="7408" max="7408" width="1" style="42" customWidth="1"/>
    <col min="7409" max="7409" width="5.07421875" style="42" customWidth="1"/>
    <col min="7410" max="7410" width="5.3046875" style="42" customWidth="1"/>
    <col min="7411" max="7411" width="27.4609375" style="42" customWidth="1"/>
    <col min="7412" max="7412" width="39.3046875" style="42" bestFit="1" customWidth="1"/>
    <col min="7413" max="7413" width="27.921875" style="42" bestFit="1" customWidth="1"/>
    <col min="7414" max="7414" width="35.4609375" style="42" customWidth="1"/>
    <col min="7415" max="7415" width="0.765625" style="42" customWidth="1"/>
    <col min="7416" max="7416" width="26.765625" style="42" customWidth="1"/>
    <col min="7417" max="7417" width="0.69140625" style="42" customWidth="1"/>
    <col min="7418" max="7418" width="19.61328125" style="42" customWidth="1"/>
    <col min="7419" max="7419" width="7.3828125" style="42" customWidth="1"/>
    <col min="7420" max="7420" width="18.921875" style="42" customWidth="1"/>
    <col min="7421" max="7421" width="35.3046875" style="42" customWidth="1"/>
    <col min="7422" max="7422" width="25.69140625" style="42" customWidth="1"/>
    <col min="7423" max="7653" width="8.765625" style="42"/>
    <col min="7654" max="7654" width="3.69140625" style="42" customWidth="1"/>
    <col min="7655" max="7655" width="1.69140625" style="42" customWidth="1"/>
    <col min="7656" max="7656" width="1" style="42" customWidth="1"/>
    <col min="7657" max="7657" width="5.765625" style="42" customWidth="1"/>
    <col min="7658" max="7658" width="7.3046875" style="42" customWidth="1"/>
    <col min="7659" max="7659" width="4.765625" style="42" customWidth="1"/>
    <col min="7660" max="7660" width="1" style="42" customWidth="1"/>
    <col min="7661" max="7662" width="10.69140625" style="42" customWidth="1"/>
    <col min="7663" max="7663" width="30.3828125" style="42" customWidth="1"/>
    <col min="7664" max="7664" width="1" style="42" customWidth="1"/>
    <col min="7665" max="7665" width="5.07421875" style="42" customWidth="1"/>
    <col min="7666" max="7666" width="5.3046875" style="42" customWidth="1"/>
    <col min="7667" max="7667" width="27.4609375" style="42" customWidth="1"/>
    <col min="7668" max="7668" width="39.3046875" style="42" bestFit="1" customWidth="1"/>
    <col min="7669" max="7669" width="27.921875" style="42" bestFit="1" customWidth="1"/>
    <col min="7670" max="7670" width="35.4609375" style="42" customWidth="1"/>
    <col min="7671" max="7671" width="0.765625" style="42" customWidth="1"/>
    <col min="7672" max="7672" width="26.765625" style="42" customWidth="1"/>
    <col min="7673" max="7673" width="0.69140625" style="42" customWidth="1"/>
    <col min="7674" max="7674" width="19.61328125" style="42" customWidth="1"/>
    <col min="7675" max="7675" width="7.3828125" style="42" customWidth="1"/>
    <col min="7676" max="7676" width="18.921875" style="42" customWidth="1"/>
    <col min="7677" max="7677" width="35.3046875" style="42" customWidth="1"/>
    <col min="7678" max="7678" width="25.69140625" style="42" customWidth="1"/>
    <col min="7679" max="7909" width="8.765625" style="42"/>
    <col min="7910" max="7910" width="3.69140625" style="42" customWidth="1"/>
    <col min="7911" max="7911" width="1.69140625" style="42" customWidth="1"/>
    <col min="7912" max="7912" width="1" style="42" customWidth="1"/>
    <col min="7913" max="7913" width="5.765625" style="42" customWidth="1"/>
    <col min="7914" max="7914" width="7.3046875" style="42" customWidth="1"/>
    <col min="7915" max="7915" width="4.765625" style="42" customWidth="1"/>
    <col min="7916" max="7916" width="1" style="42" customWidth="1"/>
    <col min="7917" max="7918" width="10.69140625" style="42" customWidth="1"/>
    <col min="7919" max="7919" width="30.3828125" style="42" customWidth="1"/>
    <col min="7920" max="7920" width="1" style="42" customWidth="1"/>
    <col min="7921" max="7921" width="5.07421875" style="42" customWidth="1"/>
    <col min="7922" max="7922" width="5.3046875" style="42" customWidth="1"/>
    <col min="7923" max="7923" width="27.4609375" style="42" customWidth="1"/>
    <col min="7924" max="7924" width="39.3046875" style="42" bestFit="1" customWidth="1"/>
    <col min="7925" max="7925" width="27.921875" style="42" bestFit="1" customWidth="1"/>
    <col min="7926" max="7926" width="35.4609375" style="42" customWidth="1"/>
    <col min="7927" max="7927" width="0.765625" style="42" customWidth="1"/>
    <col min="7928" max="7928" width="26.765625" style="42" customWidth="1"/>
    <col min="7929" max="7929" width="0.69140625" style="42" customWidth="1"/>
    <col min="7930" max="7930" width="19.61328125" style="42" customWidth="1"/>
    <col min="7931" max="7931" width="7.3828125" style="42" customWidth="1"/>
    <col min="7932" max="7932" width="18.921875" style="42" customWidth="1"/>
    <col min="7933" max="7933" width="35.3046875" style="42" customWidth="1"/>
    <col min="7934" max="7934" width="25.69140625" style="42" customWidth="1"/>
    <col min="7935" max="8165" width="8.765625" style="42"/>
    <col min="8166" max="8166" width="3.69140625" style="42" customWidth="1"/>
    <col min="8167" max="8167" width="1.69140625" style="42" customWidth="1"/>
    <col min="8168" max="8168" width="1" style="42" customWidth="1"/>
    <col min="8169" max="8169" width="5.765625" style="42" customWidth="1"/>
    <col min="8170" max="8170" width="7.3046875" style="42" customWidth="1"/>
    <col min="8171" max="8171" width="4.765625" style="42" customWidth="1"/>
    <col min="8172" max="8172" width="1" style="42" customWidth="1"/>
    <col min="8173" max="8174" width="10.69140625" style="42" customWidth="1"/>
    <col min="8175" max="8175" width="30.3828125" style="42" customWidth="1"/>
    <col min="8176" max="8176" width="1" style="42" customWidth="1"/>
    <col min="8177" max="8177" width="5.07421875" style="42" customWidth="1"/>
    <col min="8178" max="8178" width="5.3046875" style="42" customWidth="1"/>
    <col min="8179" max="8179" width="27.4609375" style="42" customWidth="1"/>
    <col min="8180" max="8180" width="39.3046875" style="42" bestFit="1" customWidth="1"/>
    <col min="8181" max="8181" width="27.921875" style="42" bestFit="1" customWidth="1"/>
    <col min="8182" max="8182" width="35.4609375" style="42" customWidth="1"/>
    <col min="8183" max="8183" width="0.765625" style="42" customWidth="1"/>
    <col min="8184" max="8184" width="26.765625" style="42" customWidth="1"/>
    <col min="8185" max="8185" width="0.69140625" style="42" customWidth="1"/>
    <col min="8186" max="8186" width="19.61328125" style="42" customWidth="1"/>
    <col min="8187" max="8187" width="7.3828125" style="42" customWidth="1"/>
    <col min="8188" max="8188" width="18.921875" style="42" customWidth="1"/>
    <col min="8189" max="8189" width="35.3046875" style="42" customWidth="1"/>
    <col min="8190" max="8190" width="25.69140625" style="42" customWidth="1"/>
    <col min="8191" max="8421" width="8.765625" style="42"/>
    <col min="8422" max="8422" width="3.69140625" style="42" customWidth="1"/>
    <col min="8423" max="8423" width="1.69140625" style="42" customWidth="1"/>
    <col min="8424" max="8424" width="1" style="42" customWidth="1"/>
    <col min="8425" max="8425" width="5.765625" style="42" customWidth="1"/>
    <col min="8426" max="8426" width="7.3046875" style="42" customWidth="1"/>
    <col min="8427" max="8427" width="4.765625" style="42" customWidth="1"/>
    <col min="8428" max="8428" width="1" style="42" customWidth="1"/>
    <col min="8429" max="8430" width="10.69140625" style="42" customWidth="1"/>
    <col min="8431" max="8431" width="30.3828125" style="42" customWidth="1"/>
    <col min="8432" max="8432" width="1" style="42" customWidth="1"/>
    <col min="8433" max="8433" width="5.07421875" style="42" customWidth="1"/>
    <col min="8434" max="8434" width="5.3046875" style="42" customWidth="1"/>
    <col min="8435" max="8435" width="27.4609375" style="42" customWidth="1"/>
    <col min="8436" max="8436" width="39.3046875" style="42" bestFit="1" customWidth="1"/>
    <col min="8437" max="8437" width="27.921875" style="42" bestFit="1" customWidth="1"/>
    <col min="8438" max="8438" width="35.4609375" style="42" customWidth="1"/>
    <col min="8439" max="8439" width="0.765625" style="42" customWidth="1"/>
    <col min="8440" max="8440" width="26.765625" style="42" customWidth="1"/>
    <col min="8441" max="8441" width="0.69140625" style="42" customWidth="1"/>
    <col min="8442" max="8442" width="19.61328125" style="42" customWidth="1"/>
    <col min="8443" max="8443" width="7.3828125" style="42" customWidth="1"/>
    <col min="8444" max="8444" width="18.921875" style="42" customWidth="1"/>
    <col min="8445" max="8445" width="35.3046875" style="42" customWidth="1"/>
    <col min="8446" max="8446" width="25.69140625" style="42" customWidth="1"/>
    <col min="8447" max="8677" width="8.765625" style="42"/>
    <col min="8678" max="8678" width="3.69140625" style="42" customWidth="1"/>
    <col min="8679" max="8679" width="1.69140625" style="42" customWidth="1"/>
    <col min="8680" max="8680" width="1" style="42" customWidth="1"/>
    <col min="8681" max="8681" width="5.765625" style="42" customWidth="1"/>
    <col min="8682" max="8682" width="7.3046875" style="42" customWidth="1"/>
    <col min="8683" max="8683" width="4.765625" style="42" customWidth="1"/>
    <col min="8684" max="8684" width="1" style="42" customWidth="1"/>
    <col min="8685" max="8686" width="10.69140625" style="42" customWidth="1"/>
    <col min="8687" max="8687" width="30.3828125" style="42" customWidth="1"/>
    <col min="8688" max="8688" width="1" style="42" customWidth="1"/>
    <col min="8689" max="8689" width="5.07421875" style="42" customWidth="1"/>
    <col min="8690" max="8690" width="5.3046875" style="42" customWidth="1"/>
    <col min="8691" max="8691" width="27.4609375" style="42" customWidth="1"/>
    <col min="8692" max="8692" width="39.3046875" style="42" bestFit="1" customWidth="1"/>
    <col min="8693" max="8693" width="27.921875" style="42" bestFit="1" customWidth="1"/>
    <col min="8694" max="8694" width="35.4609375" style="42" customWidth="1"/>
    <col min="8695" max="8695" width="0.765625" style="42" customWidth="1"/>
    <col min="8696" max="8696" width="26.765625" style="42" customWidth="1"/>
    <col min="8697" max="8697" width="0.69140625" style="42" customWidth="1"/>
    <col min="8698" max="8698" width="19.61328125" style="42" customWidth="1"/>
    <col min="8699" max="8699" width="7.3828125" style="42" customWidth="1"/>
    <col min="8700" max="8700" width="18.921875" style="42" customWidth="1"/>
    <col min="8701" max="8701" width="35.3046875" style="42" customWidth="1"/>
    <col min="8702" max="8702" width="25.69140625" style="42" customWidth="1"/>
    <col min="8703" max="8933" width="8.765625" style="42"/>
    <col min="8934" max="8934" width="3.69140625" style="42" customWidth="1"/>
    <col min="8935" max="8935" width="1.69140625" style="42" customWidth="1"/>
    <col min="8936" max="8936" width="1" style="42" customWidth="1"/>
    <col min="8937" max="8937" width="5.765625" style="42" customWidth="1"/>
    <col min="8938" max="8938" width="7.3046875" style="42" customWidth="1"/>
    <col min="8939" max="8939" width="4.765625" style="42" customWidth="1"/>
    <col min="8940" max="8940" width="1" style="42" customWidth="1"/>
    <col min="8941" max="8942" width="10.69140625" style="42" customWidth="1"/>
    <col min="8943" max="8943" width="30.3828125" style="42" customWidth="1"/>
    <col min="8944" max="8944" width="1" style="42" customWidth="1"/>
    <col min="8945" max="8945" width="5.07421875" style="42" customWidth="1"/>
    <col min="8946" max="8946" width="5.3046875" style="42" customWidth="1"/>
    <col min="8947" max="8947" width="27.4609375" style="42" customWidth="1"/>
    <col min="8948" max="8948" width="39.3046875" style="42" bestFit="1" customWidth="1"/>
    <col min="8949" max="8949" width="27.921875" style="42" bestFit="1" customWidth="1"/>
    <col min="8950" max="8950" width="35.4609375" style="42" customWidth="1"/>
    <col min="8951" max="8951" width="0.765625" style="42" customWidth="1"/>
    <col min="8952" max="8952" width="26.765625" style="42" customWidth="1"/>
    <col min="8953" max="8953" width="0.69140625" style="42" customWidth="1"/>
    <col min="8954" max="8954" width="19.61328125" style="42" customWidth="1"/>
    <col min="8955" max="8955" width="7.3828125" style="42" customWidth="1"/>
    <col min="8956" max="8956" width="18.921875" style="42" customWidth="1"/>
    <col min="8957" max="8957" width="35.3046875" style="42" customWidth="1"/>
    <col min="8958" max="8958" width="25.69140625" style="42" customWidth="1"/>
    <col min="8959" max="9189" width="8.765625" style="42"/>
    <col min="9190" max="9190" width="3.69140625" style="42" customWidth="1"/>
    <col min="9191" max="9191" width="1.69140625" style="42" customWidth="1"/>
    <col min="9192" max="9192" width="1" style="42" customWidth="1"/>
    <col min="9193" max="9193" width="5.765625" style="42" customWidth="1"/>
    <col min="9194" max="9194" width="7.3046875" style="42" customWidth="1"/>
    <col min="9195" max="9195" width="4.765625" style="42" customWidth="1"/>
    <col min="9196" max="9196" width="1" style="42" customWidth="1"/>
    <col min="9197" max="9198" width="10.69140625" style="42" customWidth="1"/>
    <col min="9199" max="9199" width="30.3828125" style="42" customWidth="1"/>
    <col min="9200" max="9200" width="1" style="42" customWidth="1"/>
    <col min="9201" max="9201" width="5.07421875" style="42" customWidth="1"/>
    <col min="9202" max="9202" width="5.3046875" style="42" customWidth="1"/>
    <col min="9203" max="9203" width="27.4609375" style="42" customWidth="1"/>
    <col min="9204" max="9204" width="39.3046875" style="42" bestFit="1" customWidth="1"/>
    <col min="9205" max="9205" width="27.921875" style="42" bestFit="1" customWidth="1"/>
    <col min="9206" max="9206" width="35.4609375" style="42" customWidth="1"/>
    <col min="9207" max="9207" width="0.765625" style="42" customWidth="1"/>
    <col min="9208" max="9208" width="26.765625" style="42" customWidth="1"/>
    <col min="9209" max="9209" width="0.69140625" style="42" customWidth="1"/>
    <col min="9210" max="9210" width="19.61328125" style="42" customWidth="1"/>
    <col min="9211" max="9211" width="7.3828125" style="42" customWidth="1"/>
    <col min="9212" max="9212" width="18.921875" style="42" customWidth="1"/>
    <col min="9213" max="9213" width="35.3046875" style="42" customWidth="1"/>
    <col min="9214" max="9214" width="25.69140625" style="42" customWidth="1"/>
    <col min="9215" max="9445" width="8.765625" style="42"/>
    <col min="9446" max="9446" width="3.69140625" style="42" customWidth="1"/>
    <col min="9447" max="9447" width="1.69140625" style="42" customWidth="1"/>
    <col min="9448" max="9448" width="1" style="42" customWidth="1"/>
    <col min="9449" max="9449" width="5.765625" style="42" customWidth="1"/>
    <col min="9450" max="9450" width="7.3046875" style="42" customWidth="1"/>
    <col min="9451" max="9451" width="4.765625" style="42" customWidth="1"/>
    <col min="9452" max="9452" width="1" style="42" customWidth="1"/>
    <col min="9453" max="9454" width="10.69140625" style="42" customWidth="1"/>
    <col min="9455" max="9455" width="30.3828125" style="42" customWidth="1"/>
    <col min="9456" max="9456" width="1" style="42" customWidth="1"/>
    <col min="9457" max="9457" width="5.07421875" style="42" customWidth="1"/>
    <col min="9458" max="9458" width="5.3046875" style="42" customWidth="1"/>
    <col min="9459" max="9459" width="27.4609375" style="42" customWidth="1"/>
    <col min="9460" max="9460" width="39.3046875" style="42" bestFit="1" customWidth="1"/>
    <col min="9461" max="9461" width="27.921875" style="42" bestFit="1" customWidth="1"/>
    <col min="9462" max="9462" width="35.4609375" style="42" customWidth="1"/>
    <col min="9463" max="9463" width="0.765625" style="42" customWidth="1"/>
    <col min="9464" max="9464" width="26.765625" style="42" customWidth="1"/>
    <col min="9465" max="9465" width="0.69140625" style="42" customWidth="1"/>
    <col min="9466" max="9466" width="19.61328125" style="42" customWidth="1"/>
    <col min="9467" max="9467" width="7.3828125" style="42" customWidth="1"/>
    <col min="9468" max="9468" width="18.921875" style="42" customWidth="1"/>
    <col min="9469" max="9469" width="35.3046875" style="42" customWidth="1"/>
    <col min="9470" max="9470" width="25.69140625" style="42" customWidth="1"/>
    <col min="9471" max="9701" width="8.765625" style="42"/>
    <col min="9702" max="9702" width="3.69140625" style="42" customWidth="1"/>
    <col min="9703" max="9703" width="1.69140625" style="42" customWidth="1"/>
    <col min="9704" max="9704" width="1" style="42" customWidth="1"/>
    <col min="9705" max="9705" width="5.765625" style="42" customWidth="1"/>
    <col min="9706" max="9706" width="7.3046875" style="42" customWidth="1"/>
    <col min="9707" max="9707" width="4.765625" style="42" customWidth="1"/>
    <col min="9708" max="9708" width="1" style="42" customWidth="1"/>
    <col min="9709" max="9710" width="10.69140625" style="42" customWidth="1"/>
    <col min="9711" max="9711" width="30.3828125" style="42" customWidth="1"/>
    <col min="9712" max="9712" width="1" style="42" customWidth="1"/>
    <col min="9713" max="9713" width="5.07421875" style="42" customWidth="1"/>
    <col min="9714" max="9714" width="5.3046875" style="42" customWidth="1"/>
    <col min="9715" max="9715" width="27.4609375" style="42" customWidth="1"/>
    <col min="9716" max="9716" width="39.3046875" style="42" bestFit="1" customWidth="1"/>
    <col min="9717" max="9717" width="27.921875" style="42" bestFit="1" customWidth="1"/>
    <col min="9718" max="9718" width="35.4609375" style="42" customWidth="1"/>
    <col min="9719" max="9719" width="0.765625" style="42" customWidth="1"/>
    <col min="9720" max="9720" width="26.765625" style="42" customWidth="1"/>
    <col min="9721" max="9721" width="0.69140625" style="42" customWidth="1"/>
    <col min="9722" max="9722" width="19.61328125" style="42" customWidth="1"/>
    <col min="9723" max="9723" width="7.3828125" style="42" customWidth="1"/>
    <col min="9724" max="9724" width="18.921875" style="42" customWidth="1"/>
    <col min="9725" max="9725" width="35.3046875" style="42" customWidth="1"/>
    <col min="9726" max="9726" width="25.69140625" style="42" customWidth="1"/>
    <col min="9727" max="9957" width="8.765625" style="42"/>
    <col min="9958" max="9958" width="3.69140625" style="42" customWidth="1"/>
    <col min="9959" max="9959" width="1.69140625" style="42" customWidth="1"/>
    <col min="9960" max="9960" width="1" style="42" customWidth="1"/>
    <col min="9961" max="9961" width="5.765625" style="42" customWidth="1"/>
    <col min="9962" max="9962" width="7.3046875" style="42" customWidth="1"/>
    <col min="9963" max="9963" width="4.765625" style="42" customWidth="1"/>
    <col min="9964" max="9964" width="1" style="42" customWidth="1"/>
    <col min="9965" max="9966" width="10.69140625" style="42" customWidth="1"/>
    <col min="9967" max="9967" width="30.3828125" style="42" customWidth="1"/>
    <col min="9968" max="9968" width="1" style="42" customWidth="1"/>
    <col min="9969" max="9969" width="5.07421875" style="42" customWidth="1"/>
    <col min="9970" max="9970" width="5.3046875" style="42" customWidth="1"/>
    <col min="9971" max="9971" width="27.4609375" style="42" customWidth="1"/>
    <col min="9972" max="9972" width="39.3046875" style="42" bestFit="1" customWidth="1"/>
    <col min="9973" max="9973" width="27.921875" style="42" bestFit="1" customWidth="1"/>
    <col min="9974" max="9974" width="35.4609375" style="42" customWidth="1"/>
    <col min="9975" max="9975" width="0.765625" style="42" customWidth="1"/>
    <col min="9976" max="9976" width="26.765625" style="42" customWidth="1"/>
    <col min="9977" max="9977" width="0.69140625" style="42" customWidth="1"/>
    <col min="9978" max="9978" width="19.61328125" style="42" customWidth="1"/>
    <col min="9979" max="9979" width="7.3828125" style="42" customWidth="1"/>
    <col min="9980" max="9980" width="18.921875" style="42" customWidth="1"/>
    <col min="9981" max="9981" width="35.3046875" style="42" customWidth="1"/>
    <col min="9982" max="9982" width="25.69140625" style="42" customWidth="1"/>
    <col min="9983" max="10213" width="8.765625" style="42"/>
    <col min="10214" max="10214" width="3.69140625" style="42" customWidth="1"/>
    <col min="10215" max="10215" width="1.69140625" style="42" customWidth="1"/>
    <col min="10216" max="10216" width="1" style="42" customWidth="1"/>
    <col min="10217" max="10217" width="5.765625" style="42" customWidth="1"/>
    <col min="10218" max="10218" width="7.3046875" style="42" customWidth="1"/>
    <col min="10219" max="10219" width="4.765625" style="42" customWidth="1"/>
    <col min="10220" max="10220" width="1" style="42" customWidth="1"/>
    <col min="10221" max="10222" width="10.69140625" style="42" customWidth="1"/>
    <col min="10223" max="10223" width="30.3828125" style="42" customWidth="1"/>
    <col min="10224" max="10224" width="1" style="42" customWidth="1"/>
    <col min="10225" max="10225" width="5.07421875" style="42" customWidth="1"/>
    <col min="10226" max="10226" width="5.3046875" style="42" customWidth="1"/>
    <col min="10227" max="10227" width="27.4609375" style="42" customWidth="1"/>
    <col min="10228" max="10228" width="39.3046875" style="42" bestFit="1" customWidth="1"/>
    <col min="10229" max="10229" width="27.921875" style="42" bestFit="1" customWidth="1"/>
    <col min="10230" max="10230" width="35.4609375" style="42" customWidth="1"/>
    <col min="10231" max="10231" width="0.765625" style="42" customWidth="1"/>
    <col min="10232" max="10232" width="26.765625" style="42" customWidth="1"/>
    <col min="10233" max="10233" width="0.69140625" style="42" customWidth="1"/>
    <col min="10234" max="10234" width="19.61328125" style="42" customWidth="1"/>
    <col min="10235" max="10235" width="7.3828125" style="42" customWidth="1"/>
    <col min="10236" max="10236" width="18.921875" style="42" customWidth="1"/>
    <col min="10237" max="10237" width="35.3046875" style="42" customWidth="1"/>
    <col min="10238" max="10238" width="25.69140625" style="42" customWidth="1"/>
    <col min="10239" max="10469" width="8.765625" style="42"/>
    <col min="10470" max="10470" width="3.69140625" style="42" customWidth="1"/>
    <col min="10471" max="10471" width="1.69140625" style="42" customWidth="1"/>
    <col min="10472" max="10472" width="1" style="42" customWidth="1"/>
    <col min="10473" max="10473" width="5.765625" style="42" customWidth="1"/>
    <col min="10474" max="10474" width="7.3046875" style="42" customWidth="1"/>
    <col min="10475" max="10475" width="4.765625" style="42" customWidth="1"/>
    <col min="10476" max="10476" width="1" style="42" customWidth="1"/>
    <col min="10477" max="10478" width="10.69140625" style="42" customWidth="1"/>
    <col min="10479" max="10479" width="30.3828125" style="42" customWidth="1"/>
    <col min="10480" max="10480" width="1" style="42" customWidth="1"/>
    <col min="10481" max="10481" width="5.07421875" style="42" customWidth="1"/>
    <col min="10482" max="10482" width="5.3046875" style="42" customWidth="1"/>
    <col min="10483" max="10483" width="27.4609375" style="42" customWidth="1"/>
    <col min="10484" max="10484" width="39.3046875" style="42" bestFit="1" customWidth="1"/>
    <col min="10485" max="10485" width="27.921875" style="42" bestFit="1" customWidth="1"/>
    <col min="10486" max="10486" width="35.4609375" style="42" customWidth="1"/>
    <col min="10487" max="10487" width="0.765625" style="42" customWidth="1"/>
    <col min="10488" max="10488" width="26.765625" style="42" customWidth="1"/>
    <col min="10489" max="10489" width="0.69140625" style="42" customWidth="1"/>
    <col min="10490" max="10490" width="19.61328125" style="42" customWidth="1"/>
    <col min="10491" max="10491" width="7.3828125" style="42" customWidth="1"/>
    <col min="10492" max="10492" width="18.921875" style="42" customWidth="1"/>
    <col min="10493" max="10493" width="35.3046875" style="42" customWidth="1"/>
    <col min="10494" max="10494" width="25.69140625" style="42" customWidth="1"/>
    <col min="10495" max="10725" width="8.765625" style="42"/>
    <col min="10726" max="10726" width="3.69140625" style="42" customWidth="1"/>
    <col min="10727" max="10727" width="1.69140625" style="42" customWidth="1"/>
    <col min="10728" max="10728" width="1" style="42" customWidth="1"/>
    <col min="10729" max="10729" width="5.765625" style="42" customWidth="1"/>
    <col min="10730" max="10730" width="7.3046875" style="42" customWidth="1"/>
    <col min="10731" max="10731" width="4.765625" style="42" customWidth="1"/>
    <col min="10732" max="10732" width="1" style="42" customWidth="1"/>
    <col min="10733" max="10734" width="10.69140625" style="42" customWidth="1"/>
    <col min="10735" max="10735" width="30.3828125" style="42" customWidth="1"/>
    <col min="10736" max="10736" width="1" style="42" customWidth="1"/>
    <col min="10737" max="10737" width="5.07421875" style="42" customWidth="1"/>
    <col min="10738" max="10738" width="5.3046875" style="42" customWidth="1"/>
    <col min="10739" max="10739" width="27.4609375" style="42" customWidth="1"/>
    <col min="10740" max="10740" width="39.3046875" style="42" bestFit="1" customWidth="1"/>
    <col min="10741" max="10741" width="27.921875" style="42" bestFit="1" customWidth="1"/>
    <col min="10742" max="10742" width="35.4609375" style="42" customWidth="1"/>
    <col min="10743" max="10743" width="0.765625" style="42" customWidth="1"/>
    <col min="10744" max="10744" width="26.765625" style="42" customWidth="1"/>
    <col min="10745" max="10745" width="0.69140625" style="42" customWidth="1"/>
    <col min="10746" max="10746" width="19.61328125" style="42" customWidth="1"/>
    <col min="10747" max="10747" width="7.3828125" style="42" customWidth="1"/>
    <col min="10748" max="10748" width="18.921875" style="42" customWidth="1"/>
    <col min="10749" max="10749" width="35.3046875" style="42" customWidth="1"/>
    <col min="10750" max="10750" width="25.69140625" style="42" customWidth="1"/>
    <col min="10751" max="10981" width="8.765625" style="42"/>
    <col min="10982" max="10982" width="3.69140625" style="42" customWidth="1"/>
    <col min="10983" max="10983" width="1.69140625" style="42" customWidth="1"/>
    <col min="10984" max="10984" width="1" style="42" customWidth="1"/>
    <col min="10985" max="10985" width="5.765625" style="42" customWidth="1"/>
    <col min="10986" max="10986" width="7.3046875" style="42" customWidth="1"/>
    <col min="10987" max="10987" width="4.765625" style="42" customWidth="1"/>
    <col min="10988" max="10988" width="1" style="42" customWidth="1"/>
    <col min="10989" max="10990" width="10.69140625" style="42" customWidth="1"/>
    <col min="10991" max="10991" width="30.3828125" style="42" customWidth="1"/>
    <col min="10992" max="10992" width="1" style="42" customWidth="1"/>
    <col min="10993" max="10993" width="5.07421875" style="42" customWidth="1"/>
    <col min="10994" max="10994" width="5.3046875" style="42" customWidth="1"/>
    <col min="10995" max="10995" width="27.4609375" style="42" customWidth="1"/>
    <col min="10996" max="10996" width="39.3046875" style="42" bestFit="1" customWidth="1"/>
    <col min="10997" max="10997" width="27.921875" style="42" bestFit="1" customWidth="1"/>
    <col min="10998" max="10998" width="35.4609375" style="42" customWidth="1"/>
    <col min="10999" max="10999" width="0.765625" style="42" customWidth="1"/>
    <col min="11000" max="11000" width="26.765625" style="42" customWidth="1"/>
    <col min="11001" max="11001" width="0.69140625" style="42" customWidth="1"/>
    <col min="11002" max="11002" width="19.61328125" style="42" customWidth="1"/>
    <col min="11003" max="11003" width="7.3828125" style="42" customWidth="1"/>
    <col min="11004" max="11004" width="18.921875" style="42" customWidth="1"/>
    <col min="11005" max="11005" width="35.3046875" style="42" customWidth="1"/>
    <col min="11006" max="11006" width="25.69140625" style="42" customWidth="1"/>
    <col min="11007" max="11237" width="8.765625" style="42"/>
    <col min="11238" max="11238" width="3.69140625" style="42" customWidth="1"/>
    <col min="11239" max="11239" width="1.69140625" style="42" customWidth="1"/>
    <col min="11240" max="11240" width="1" style="42" customWidth="1"/>
    <col min="11241" max="11241" width="5.765625" style="42" customWidth="1"/>
    <col min="11242" max="11242" width="7.3046875" style="42" customWidth="1"/>
    <col min="11243" max="11243" width="4.765625" style="42" customWidth="1"/>
    <col min="11244" max="11244" width="1" style="42" customWidth="1"/>
    <col min="11245" max="11246" width="10.69140625" style="42" customWidth="1"/>
    <col min="11247" max="11247" width="30.3828125" style="42" customWidth="1"/>
    <col min="11248" max="11248" width="1" style="42" customWidth="1"/>
    <col min="11249" max="11249" width="5.07421875" style="42" customWidth="1"/>
    <col min="11250" max="11250" width="5.3046875" style="42" customWidth="1"/>
    <col min="11251" max="11251" width="27.4609375" style="42" customWidth="1"/>
    <col min="11252" max="11252" width="39.3046875" style="42" bestFit="1" customWidth="1"/>
    <col min="11253" max="11253" width="27.921875" style="42" bestFit="1" customWidth="1"/>
    <col min="11254" max="11254" width="35.4609375" style="42" customWidth="1"/>
    <col min="11255" max="11255" width="0.765625" style="42" customWidth="1"/>
    <col min="11256" max="11256" width="26.765625" style="42" customWidth="1"/>
    <col min="11257" max="11257" width="0.69140625" style="42" customWidth="1"/>
    <col min="11258" max="11258" width="19.61328125" style="42" customWidth="1"/>
    <col min="11259" max="11259" width="7.3828125" style="42" customWidth="1"/>
    <col min="11260" max="11260" width="18.921875" style="42" customWidth="1"/>
    <col min="11261" max="11261" width="35.3046875" style="42" customWidth="1"/>
    <col min="11262" max="11262" width="25.69140625" style="42" customWidth="1"/>
    <col min="11263" max="11493" width="8.765625" style="42"/>
    <col min="11494" max="11494" width="3.69140625" style="42" customWidth="1"/>
    <col min="11495" max="11495" width="1.69140625" style="42" customWidth="1"/>
    <col min="11496" max="11496" width="1" style="42" customWidth="1"/>
    <col min="11497" max="11497" width="5.765625" style="42" customWidth="1"/>
    <col min="11498" max="11498" width="7.3046875" style="42" customWidth="1"/>
    <col min="11499" max="11499" width="4.765625" style="42" customWidth="1"/>
    <col min="11500" max="11500" width="1" style="42" customWidth="1"/>
    <col min="11501" max="11502" width="10.69140625" style="42" customWidth="1"/>
    <col min="11503" max="11503" width="30.3828125" style="42" customWidth="1"/>
    <col min="11504" max="11504" width="1" style="42" customWidth="1"/>
    <col min="11505" max="11505" width="5.07421875" style="42" customWidth="1"/>
    <col min="11506" max="11506" width="5.3046875" style="42" customWidth="1"/>
    <col min="11507" max="11507" width="27.4609375" style="42" customWidth="1"/>
    <col min="11508" max="11508" width="39.3046875" style="42" bestFit="1" customWidth="1"/>
    <col min="11509" max="11509" width="27.921875" style="42" bestFit="1" customWidth="1"/>
    <col min="11510" max="11510" width="35.4609375" style="42" customWidth="1"/>
    <col min="11511" max="11511" width="0.765625" style="42" customWidth="1"/>
    <col min="11512" max="11512" width="26.765625" style="42" customWidth="1"/>
    <col min="11513" max="11513" width="0.69140625" style="42" customWidth="1"/>
    <col min="11514" max="11514" width="19.61328125" style="42" customWidth="1"/>
    <col min="11515" max="11515" width="7.3828125" style="42" customWidth="1"/>
    <col min="11516" max="11516" width="18.921875" style="42" customWidth="1"/>
    <col min="11517" max="11517" width="35.3046875" style="42" customWidth="1"/>
    <col min="11518" max="11518" width="25.69140625" style="42" customWidth="1"/>
    <col min="11519" max="11749" width="8.765625" style="42"/>
    <col min="11750" max="11750" width="3.69140625" style="42" customWidth="1"/>
    <col min="11751" max="11751" width="1.69140625" style="42" customWidth="1"/>
    <col min="11752" max="11752" width="1" style="42" customWidth="1"/>
    <col min="11753" max="11753" width="5.765625" style="42" customWidth="1"/>
    <col min="11754" max="11754" width="7.3046875" style="42" customWidth="1"/>
    <col min="11755" max="11755" width="4.765625" style="42" customWidth="1"/>
    <col min="11756" max="11756" width="1" style="42" customWidth="1"/>
    <col min="11757" max="11758" width="10.69140625" style="42" customWidth="1"/>
    <col min="11759" max="11759" width="30.3828125" style="42" customWidth="1"/>
    <col min="11760" max="11760" width="1" style="42" customWidth="1"/>
    <col min="11761" max="11761" width="5.07421875" style="42" customWidth="1"/>
    <col min="11762" max="11762" width="5.3046875" style="42" customWidth="1"/>
    <col min="11763" max="11763" width="27.4609375" style="42" customWidth="1"/>
    <col min="11764" max="11764" width="39.3046875" style="42" bestFit="1" customWidth="1"/>
    <col min="11765" max="11765" width="27.921875" style="42" bestFit="1" customWidth="1"/>
    <col min="11766" max="11766" width="35.4609375" style="42" customWidth="1"/>
    <col min="11767" max="11767" width="0.765625" style="42" customWidth="1"/>
    <col min="11768" max="11768" width="26.765625" style="42" customWidth="1"/>
    <col min="11769" max="11769" width="0.69140625" style="42" customWidth="1"/>
    <col min="11770" max="11770" width="19.61328125" style="42" customWidth="1"/>
    <col min="11771" max="11771" width="7.3828125" style="42" customWidth="1"/>
    <col min="11772" max="11772" width="18.921875" style="42" customWidth="1"/>
    <col min="11773" max="11773" width="35.3046875" style="42" customWidth="1"/>
    <col min="11774" max="11774" width="25.69140625" style="42" customWidth="1"/>
    <col min="11775" max="12005" width="8.765625" style="42"/>
    <col min="12006" max="12006" width="3.69140625" style="42" customWidth="1"/>
    <col min="12007" max="12007" width="1.69140625" style="42" customWidth="1"/>
    <col min="12008" max="12008" width="1" style="42" customWidth="1"/>
    <col min="12009" max="12009" width="5.765625" style="42" customWidth="1"/>
    <col min="12010" max="12010" width="7.3046875" style="42" customWidth="1"/>
    <col min="12011" max="12011" width="4.765625" style="42" customWidth="1"/>
    <col min="12012" max="12012" width="1" style="42" customWidth="1"/>
    <col min="12013" max="12014" width="10.69140625" style="42" customWidth="1"/>
    <col min="12015" max="12015" width="30.3828125" style="42" customWidth="1"/>
    <col min="12016" max="12016" width="1" style="42" customWidth="1"/>
    <col min="12017" max="12017" width="5.07421875" style="42" customWidth="1"/>
    <col min="12018" max="12018" width="5.3046875" style="42" customWidth="1"/>
    <col min="12019" max="12019" width="27.4609375" style="42" customWidth="1"/>
    <col min="12020" max="12020" width="39.3046875" style="42" bestFit="1" customWidth="1"/>
    <col min="12021" max="12021" width="27.921875" style="42" bestFit="1" customWidth="1"/>
    <col min="12022" max="12022" width="35.4609375" style="42" customWidth="1"/>
    <col min="12023" max="12023" width="0.765625" style="42" customWidth="1"/>
    <col min="12024" max="12024" width="26.765625" style="42" customWidth="1"/>
    <col min="12025" max="12025" width="0.69140625" style="42" customWidth="1"/>
    <col min="12026" max="12026" width="19.61328125" style="42" customWidth="1"/>
    <col min="12027" max="12027" width="7.3828125" style="42" customWidth="1"/>
    <col min="12028" max="12028" width="18.921875" style="42" customWidth="1"/>
    <col min="12029" max="12029" width="35.3046875" style="42" customWidth="1"/>
    <col min="12030" max="12030" width="25.69140625" style="42" customWidth="1"/>
    <col min="12031" max="12261" width="8.765625" style="42"/>
    <col min="12262" max="12262" width="3.69140625" style="42" customWidth="1"/>
    <col min="12263" max="12263" width="1.69140625" style="42" customWidth="1"/>
    <col min="12264" max="12264" width="1" style="42" customWidth="1"/>
    <col min="12265" max="12265" width="5.765625" style="42" customWidth="1"/>
    <col min="12266" max="12266" width="7.3046875" style="42" customWidth="1"/>
    <col min="12267" max="12267" width="4.765625" style="42" customWidth="1"/>
    <col min="12268" max="12268" width="1" style="42" customWidth="1"/>
    <col min="12269" max="12270" width="10.69140625" style="42" customWidth="1"/>
    <col min="12271" max="12271" width="30.3828125" style="42" customWidth="1"/>
    <col min="12272" max="12272" width="1" style="42" customWidth="1"/>
    <col min="12273" max="12273" width="5.07421875" style="42" customWidth="1"/>
    <col min="12274" max="12274" width="5.3046875" style="42" customWidth="1"/>
    <col min="12275" max="12275" width="27.4609375" style="42" customWidth="1"/>
    <col min="12276" max="12276" width="39.3046875" style="42" bestFit="1" customWidth="1"/>
    <col min="12277" max="12277" width="27.921875" style="42" bestFit="1" customWidth="1"/>
    <col min="12278" max="12278" width="35.4609375" style="42" customWidth="1"/>
    <col min="12279" max="12279" width="0.765625" style="42" customWidth="1"/>
    <col min="12280" max="12280" width="26.765625" style="42" customWidth="1"/>
    <col min="12281" max="12281" width="0.69140625" style="42" customWidth="1"/>
    <col min="12282" max="12282" width="19.61328125" style="42" customWidth="1"/>
    <col min="12283" max="12283" width="7.3828125" style="42" customWidth="1"/>
    <col min="12284" max="12284" width="18.921875" style="42" customWidth="1"/>
    <col min="12285" max="12285" width="35.3046875" style="42" customWidth="1"/>
    <col min="12286" max="12286" width="25.69140625" style="42" customWidth="1"/>
    <col min="12287" max="12517" width="8.765625" style="42"/>
    <col min="12518" max="12518" width="3.69140625" style="42" customWidth="1"/>
    <col min="12519" max="12519" width="1.69140625" style="42" customWidth="1"/>
    <col min="12520" max="12520" width="1" style="42" customWidth="1"/>
    <col min="12521" max="12521" width="5.765625" style="42" customWidth="1"/>
    <col min="12522" max="12522" width="7.3046875" style="42" customWidth="1"/>
    <col min="12523" max="12523" width="4.765625" style="42" customWidth="1"/>
    <col min="12524" max="12524" width="1" style="42" customWidth="1"/>
    <col min="12525" max="12526" width="10.69140625" style="42" customWidth="1"/>
    <col min="12527" max="12527" width="30.3828125" style="42" customWidth="1"/>
    <col min="12528" max="12528" width="1" style="42" customWidth="1"/>
    <col min="12529" max="12529" width="5.07421875" style="42" customWidth="1"/>
    <col min="12530" max="12530" width="5.3046875" style="42" customWidth="1"/>
    <col min="12531" max="12531" width="27.4609375" style="42" customWidth="1"/>
    <col min="12532" max="12532" width="39.3046875" style="42" bestFit="1" customWidth="1"/>
    <col min="12533" max="12533" width="27.921875" style="42" bestFit="1" customWidth="1"/>
    <col min="12534" max="12534" width="35.4609375" style="42" customWidth="1"/>
    <col min="12535" max="12535" width="0.765625" style="42" customWidth="1"/>
    <col min="12536" max="12536" width="26.765625" style="42" customWidth="1"/>
    <col min="12537" max="12537" width="0.69140625" style="42" customWidth="1"/>
    <col min="12538" max="12538" width="19.61328125" style="42" customWidth="1"/>
    <col min="12539" max="12539" width="7.3828125" style="42" customWidth="1"/>
    <col min="12540" max="12540" width="18.921875" style="42" customWidth="1"/>
    <col min="12541" max="12541" width="35.3046875" style="42" customWidth="1"/>
    <col min="12542" max="12542" width="25.69140625" style="42" customWidth="1"/>
    <col min="12543" max="12773" width="8.765625" style="42"/>
    <col min="12774" max="12774" width="3.69140625" style="42" customWidth="1"/>
    <col min="12775" max="12775" width="1.69140625" style="42" customWidth="1"/>
    <col min="12776" max="12776" width="1" style="42" customWidth="1"/>
    <col min="12777" max="12777" width="5.765625" style="42" customWidth="1"/>
    <col min="12778" max="12778" width="7.3046875" style="42" customWidth="1"/>
    <col min="12779" max="12779" width="4.765625" style="42" customWidth="1"/>
    <col min="12780" max="12780" width="1" style="42" customWidth="1"/>
    <col min="12781" max="12782" width="10.69140625" style="42" customWidth="1"/>
    <col min="12783" max="12783" width="30.3828125" style="42" customWidth="1"/>
    <col min="12784" max="12784" width="1" style="42" customWidth="1"/>
    <col min="12785" max="12785" width="5.07421875" style="42" customWidth="1"/>
    <col min="12786" max="12786" width="5.3046875" style="42" customWidth="1"/>
    <col min="12787" max="12787" width="27.4609375" style="42" customWidth="1"/>
    <col min="12788" max="12788" width="39.3046875" style="42" bestFit="1" customWidth="1"/>
    <col min="12789" max="12789" width="27.921875" style="42" bestFit="1" customWidth="1"/>
    <col min="12790" max="12790" width="35.4609375" style="42" customWidth="1"/>
    <col min="12791" max="12791" width="0.765625" style="42" customWidth="1"/>
    <col min="12792" max="12792" width="26.765625" style="42" customWidth="1"/>
    <col min="12793" max="12793" width="0.69140625" style="42" customWidth="1"/>
    <col min="12794" max="12794" width="19.61328125" style="42" customWidth="1"/>
    <col min="12795" max="12795" width="7.3828125" style="42" customWidth="1"/>
    <col min="12796" max="12796" width="18.921875" style="42" customWidth="1"/>
    <col min="12797" max="12797" width="35.3046875" style="42" customWidth="1"/>
    <col min="12798" max="12798" width="25.69140625" style="42" customWidth="1"/>
    <col min="12799" max="13029" width="8.765625" style="42"/>
    <col min="13030" max="13030" width="3.69140625" style="42" customWidth="1"/>
    <col min="13031" max="13031" width="1.69140625" style="42" customWidth="1"/>
    <col min="13032" max="13032" width="1" style="42" customWidth="1"/>
    <col min="13033" max="13033" width="5.765625" style="42" customWidth="1"/>
    <col min="13034" max="13034" width="7.3046875" style="42" customWidth="1"/>
    <col min="13035" max="13035" width="4.765625" style="42" customWidth="1"/>
    <col min="13036" max="13036" width="1" style="42" customWidth="1"/>
    <col min="13037" max="13038" width="10.69140625" style="42" customWidth="1"/>
    <col min="13039" max="13039" width="30.3828125" style="42" customWidth="1"/>
    <col min="13040" max="13040" width="1" style="42" customWidth="1"/>
    <col min="13041" max="13041" width="5.07421875" style="42" customWidth="1"/>
    <col min="13042" max="13042" width="5.3046875" style="42" customWidth="1"/>
    <col min="13043" max="13043" width="27.4609375" style="42" customWidth="1"/>
    <col min="13044" max="13044" width="39.3046875" style="42" bestFit="1" customWidth="1"/>
    <col min="13045" max="13045" width="27.921875" style="42" bestFit="1" customWidth="1"/>
    <col min="13046" max="13046" width="35.4609375" style="42" customWidth="1"/>
    <col min="13047" max="13047" width="0.765625" style="42" customWidth="1"/>
    <col min="13048" max="13048" width="26.765625" style="42" customWidth="1"/>
    <col min="13049" max="13049" width="0.69140625" style="42" customWidth="1"/>
    <col min="13050" max="13050" width="19.61328125" style="42" customWidth="1"/>
    <col min="13051" max="13051" width="7.3828125" style="42" customWidth="1"/>
    <col min="13052" max="13052" width="18.921875" style="42" customWidth="1"/>
    <col min="13053" max="13053" width="35.3046875" style="42" customWidth="1"/>
    <col min="13054" max="13054" width="25.69140625" style="42" customWidth="1"/>
    <col min="13055" max="13285" width="8.765625" style="42"/>
    <col min="13286" max="13286" width="3.69140625" style="42" customWidth="1"/>
    <col min="13287" max="13287" width="1.69140625" style="42" customWidth="1"/>
    <col min="13288" max="13288" width="1" style="42" customWidth="1"/>
    <col min="13289" max="13289" width="5.765625" style="42" customWidth="1"/>
    <col min="13290" max="13290" width="7.3046875" style="42" customWidth="1"/>
    <col min="13291" max="13291" width="4.765625" style="42" customWidth="1"/>
    <col min="13292" max="13292" width="1" style="42" customWidth="1"/>
    <col min="13293" max="13294" width="10.69140625" style="42" customWidth="1"/>
    <col min="13295" max="13295" width="30.3828125" style="42" customWidth="1"/>
    <col min="13296" max="13296" width="1" style="42" customWidth="1"/>
    <col min="13297" max="13297" width="5.07421875" style="42" customWidth="1"/>
    <col min="13298" max="13298" width="5.3046875" style="42" customWidth="1"/>
    <col min="13299" max="13299" width="27.4609375" style="42" customWidth="1"/>
    <col min="13300" max="13300" width="39.3046875" style="42" bestFit="1" customWidth="1"/>
    <col min="13301" max="13301" width="27.921875" style="42" bestFit="1" customWidth="1"/>
    <col min="13302" max="13302" width="35.4609375" style="42" customWidth="1"/>
    <col min="13303" max="13303" width="0.765625" style="42" customWidth="1"/>
    <col min="13304" max="13304" width="26.765625" style="42" customWidth="1"/>
    <col min="13305" max="13305" width="0.69140625" style="42" customWidth="1"/>
    <col min="13306" max="13306" width="19.61328125" style="42" customWidth="1"/>
    <col min="13307" max="13307" width="7.3828125" style="42" customWidth="1"/>
    <col min="13308" max="13308" width="18.921875" style="42" customWidth="1"/>
    <col min="13309" max="13309" width="35.3046875" style="42" customWidth="1"/>
    <col min="13310" max="13310" width="25.69140625" style="42" customWidth="1"/>
    <col min="13311" max="13541" width="8.765625" style="42"/>
    <col min="13542" max="13542" width="3.69140625" style="42" customWidth="1"/>
    <col min="13543" max="13543" width="1.69140625" style="42" customWidth="1"/>
    <col min="13544" max="13544" width="1" style="42" customWidth="1"/>
    <col min="13545" max="13545" width="5.765625" style="42" customWidth="1"/>
    <col min="13546" max="13546" width="7.3046875" style="42" customWidth="1"/>
    <col min="13547" max="13547" width="4.765625" style="42" customWidth="1"/>
    <col min="13548" max="13548" width="1" style="42" customWidth="1"/>
    <col min="13549" max="13550" width="10.69140625" style="42" customWidth="1"/>
    <col min="13551" max="13551" width="30.3828125" style="42" customWidth="1"/>
    <col min="13552" max="13552" width="1" style="42" customWidth="1"/>
    <col min="13553" max="13553" width="5.07421875" style="42" customWidth="1"/>
    <col min="13554" max="13554" width="5.3046875" style="42" customWidth="1"/>
    <col min="13555" max="13555" width="27.4609375" style="42" customWidth="1"/>
    <col min="13556" max="13556" width="39.3046875" style="42" bestFit="1" customWidth="1"/>
    <col min="13557" max="13557" width="27.921875" style="42" bestFit="1" customWidth="1"/>
    <col min="13558" max="13558" width="35.4609375" style="42" customWidth="1"/>
    <col min="13559" max="13559" width="0.765625" style="42" customWidth="1"/>
    <col min="13560" max="13560" width="26.765625" style="42" customWidth="1"/>
    <col min="13561" max="13561" width="0.69140625" style="42" customWidth="1"/>
    <col min="13562" max="13562" width="19.61328125" style="42" customWidth="1"/>
    <col min="13563" max="13563" width="7.3828125" style="42" customWidth="1"/>
    <col min="13564" max="13564" width="18.921875" style="42" customWidth="1"/>
    <col min="13565" max="13565" width="35.3046875" style="42" customWidth="1"/>
    <col min="13566" max="13566" width="25.69140625" style="42" customWidth="1"/>
    <col min="13567" max="13797" width="8.765625" style="42"/>
    <col min="13798" max="13798" width="3.69140625" style="42" customWidth="1"/>
    <col min="13799" max="13799" width="1.69140625" style="42" customWidth="1"/>
    <col min="13800" max="13800" width="1" style="42" customWidth="1"/>
    <col min="13801" max="13801" width="5.765625" style="42" customWidth="1"/>
    <col min="13802" max="13802" width="7.3046875" style="42" customWidth="1"/>
    <col min="13803" max="13803" width="4.765625" style="42" customWidth="1"/>
    <col min="13804" max="13804" width="1" style="42" customWidth="1"/>
    <col min="13805" max="13806" width="10.69140625" style="42" customWidth="1"/>
    <col min="13807" max="13807" width="30.3828125" style="42" customWidth="1"/>
    <col min="13808" max="13808" width="1" style="42" customWidth="1"/>
    <col min="13809" max="13809" width="5.07421875" style="42" customWidth="1"/>
    <col min="13810" max="13810" width="5.3046875" style="42" customWidth="1"/>
    <col min="13811" max="13811" width="27.4609375" style="42" customWidth="1"/>
    <col min="13812" max="13812" width="39.3046875" style="42" bestFit="1" customWidth="1"/>
    <col min="13813" max="13813" width="27.921875" style="42" bestFit="1" customWidth="1"/>
    <col min="13814" max="13814" width="35.4609375" style="42" customWidth="1"/>
    <col min="13815" max="13815" width="0.765625" style="42" customWidth="1"/>
    <col min="13816" max="13816" width="26.765625" style="42" customWidth="1"/>
    <col min="13817" max="13817" width="0.69140625" style="42" customWidth="1"/>
    <col min="13818" max="13818" width="19.61328125" style="42" customWidth="1"/>
    <col min="13819" max="13819" width="7.3828125" style="42" customWidth="1"/>
    <col min="13820" max="13820" width="18.921875" style="42" customWidth="1"/>
    <col min="13821" max="13821" width="35.3046875" style="42" customWidth="1"/>
    <col min="13822" max="13822" width="25.69140625" style="42" customWidth="1"/>
    <col min="13823" max="14053" width="8.765625" style="42"/>
    <col min="14054" max="14054" width="3.69140625" style="42" customWidth="1"/>
    <col min="14055" max="14055" width="1.69140625" style="42" customWidth="1"/>
    <col min="14056" max="14056" width="1" style="42" customWidth="1"/>
    <col min="14057" max="14057" width="5.765625" style="42" customWidth="1"/>
    <col min="14058" max="14058" width="7.3046875" style="42" customWidth="1"/>
    <col min="14059" max="14059" width="4.765625" style="42" customWidth="1"/>
    <col min="14060" max="14060" width="1" style="42" customWidth="1"/>
    <col min="14061" max="14062" width="10.69140625" style="42" customWidth="1"/>
    <col min="14063" max="14063" width="30.3828125" style="42" customWidth="1"/>
    <col min="14064" max="14064" width="1" style="42" customWidth="1"/>
    <col min="14065" max="14065" width="5.07421875" style="42" customWidth="1"/>
    <col min="14066" max="14066" width="5.3046875" style="42" customWidth="1"/>
    <col min="14067" max="14067" width="27.4609375" style="42" customWidth="1"/>
    <col min="14068" max="14068" width="39.3046875" style="42" bestFit="1" customWidth="1"/>
    <col min="14069" max="14069" width="27.921875" style="42" bestFit="1" customWidth="1"/>
    <col min="14070" max="14070" width="35.4609375" style="42" customWidth="1"/>
    <col min="14071" max="14071" width="0.765625" style="42" customWidth="1"/>
    <col min="14072" max="14072" width="26.765625" style="42" customWidth="1"/>
    <col min="14073" max="14073" width="0.69140625" style="42" customWidth="1"/>
    <col min="14074" max="14074" width="19.61328125" style="42" customWidth="1"/>
    <col min="14075" max="14075" width="7.3828125" style="42" customWidth="1"/>
    <col min="14076" max="14076" width="18.921875" style="42" customWidth="1"/>
    <col min="14077" max="14077" width="35.3046875" style="42" customWidth="1"/>
    <col min="14078" max="14078" width="25.69140625" style="42" customWidth="1"/>
    <col min="14079" max="14309" width="8.765625" style="42"/>
    <col min="14310" max="14310" width="3.69140625" style="42" customWidth="1"/>
    <col min="14311" max="14311" width="1.69140625" style="42" customWidth="1"/>
    <col min="14312" max="14312" width="1" style="42" customWidth="1"/>
    <col min="14313" max="14313" width="5.765625" style="42" customWidth="1"/>
    <col min="14314" max="14314" width="7.3046875" style="42" customWidth="1"/>
    <col min="14315" max="14315" width="4.765625" style="42" customWidth="1"/>
    <col min="14316" max="14316" width="1" style="42" customWidth="1"/>
    <col min="14317" max="14318" width="10.69140625" style="42" customWidth="1"/>
    <col min="14319" max="14319" width="30.3828125" style="42" customWidth="1"/>
    <col min="14320" max="14320" width="1" style="42" customWidth="1"/>
    <col min="14321" max="14321" width="5.07421875" style="42" customWidth="1"/>
    <col min="14322" max="14322" width="5.3046875" style="42" customWidth="1"/>
    <col min="14323" max="14323" width="27.4609375" style="42" customWidth="1"/>
    <col min="14324" max="14324" width="39.3046875" style="42" bestFit="1" customWidth="1"/>
    <col min="14325" max="14325" width="27.921875" style="42" bestFit="1" customWidth="1"/>
    <col min="14326" max="14326" width="35.4609375" style="42" customWidth="1"/>
    <col min="14327" max="14327" width="0.765625" style="42" customWidth="1"/>
    <col min="14328" max="14328" width="26.765625" style="42" customWidth="1"/>
    <col min="14329" max="14329" width="0.69140625" style="42" customWidth="1"/>
    <col min="14330" max="14330" width="19.61328125" style="42" customWidth="1"/>
    <col min="14331" max="14331" width="7.3828125" style="42" customWidth="1"/>
    <col min="14332" max="14332" width="18.921875" style="42" customWidth="1"/>
    <col min="14333" max="14333" width="35.3046875" style="42" customWidth="1"/>
    <col min="14334" max="14334" width="25.69140625" style="42" customWidth="1"/>
    <col min="14335" max="14565" width="8.765625" style="42"/>
    <col min="14566" max="14566" width="3.69140625" style="42" customWidth="1"/>
    <col min="14567" max="14567" width="1.69140625" style="42" customWidth="1"/>
    <col min="14568" max="14568" width="1" style="42" customWidth="1"/>
    <col min="14569" max="14569" width="5.765625" style="42" customWidth="1"/>
    <col min="14570" max="14570" width="7.3046875" style="42" customWidth="1"/>
    <col min="14571" max="14571" width="4.765625" style="42" customWidth="1"/>
    <col min="14572" max="14572" width="1" style="42" customWidth="1"/>
    <col min="14573" max="14574" width="10.69140625" style="42" customWidth="1"/>
    <col min="14575" max="14575" width="30.3828125" style="42" customWidth="1"/>
    <col min="14576" max="14576" width="1" style="42" customWidth="1"/>
    <col min="14577" max="14577" width="5.07421875" style="42" customWidth="1"/>
    <col min="14578" max="14578" width="5.3046875" style="42" customWidth="1"/>
    <col min="14579" max="14579" width="27.4609375" style="42" customWidth="1"/>
    <col min="14580" max="14580" width="39.3046875" style="42" bestFit="1" customWidth="1"/>
    <col min="14581" max="14581" width="27.921875" style="42" bestFit="1" customWidth="1"/>
    <col min="14582" max="14582" width="35.4609375" style="42" customWidth="1"/>
    <col min="14583" max="14583" width="0.765625" style="42" customWidth="1"/>
    <col min="14584" max="14584" width="26.765625" style="42" customWidth="1"/>
    <col min="14585" max="14585" width="0.69140625" style="42" customWidth="1"/>
    <col min="14586" max="14586" width="19.61328125" style="42" customWidth="1"/>
    <col min="14587" max="14587" width="7.3828125" style="42" customWidth="1"/>
    <col min="14588" max="14588" width="18.921875" style="42" customWidth="1"/>
    <col min="14589" max="14589" width="35.3046875" style="42" customWidth="1"/>
    <col min="14590" max="14590" width="25.69140625" style="42" customWidth="1"/>
    <col min="14591" max="14821" width="8.765625" style="42"/>
    <col min="14822" max="14822" width="3.69140625" style="42" customWidth="1"/>
    <col min="14823" max="14823" width="1.69140625" style="42" customWidth="1"/>
    <col min="14824" max="14824" width="1" style="42" customWidth="1"/>
    <col min="14825" max="14825" width="5.765625" style="42" customWidth="1"/>
    <col min="14826" max="14826" width="7.3046875" style="42" customWidth="1"/>
    <col min="14827" max="14827" width="4.765625" style="42" customWidth="1"/>
    <col min="14828" max="14828" width="1" style="42" customWidth="1"/>
    <col min="14829" max="14830" width="10.69140625" style="42" customWidth="1"/>
    <col min="14831" max="14831" width="30.3828125" style="42" customWidth="1"/>
    <col min="14832" max="14832" width="1" style="42" customWidth="1"/>
    <col min="14833" max="14833" width="5.07421875" style="42" customWidth="1"/>
    <col min="14834" max="14834" width="5.3046875" style="42" customWidth="1"/>
    <col min="14835" max="14835" width="27.4609375" style="42" customWidth="1"/>
    <col min="14836" max="14836" width="39.3046875" style="42" bestFit="1" customWidth="1"/>
    <col min="14837" max="14837" width="27.921875" style="42" bestFit="1" customWidth="1"/>
    <col min="14838" max="14838" width="35.4609375" style="42" customWidth="1"/>
    <col min="14839" max="14839" width="0.765625" style="42" customWidth="1"/>
    <col min="14840" max="14840" width="26.765625" style="42" customWidth="1"/>
    <col min="14841" max="14841" width="0.69140625" style="42" customWidth="1"/>
    <col min="14842" max="14842" width="19.61328125" style="42" customWidth="1"/>
    <col min="14843" max="14843" width="7.3828125" style="42" customWidth="1"/>
    <col min="14844" max="14844" width="18.921875" style="42" customWidth="1"/>
    <col min="14845" max="14845" width="35.3046875" style="42" customWidth="1"/>
    <col min="14846" max="14846" width="25.69140625" style="42" customWidth="1"/>
    <col min="14847" max="15077" width="8.765625" style="42"/>
    <col min="15078" max="15078" width="3.69140625" style="42" customWidth="1"/>
    <col min="15079" max="15079" width="1.69140625" style="42" customWidth="1"/>
    <col min="15080" max="15080" width="1" style="42" customWidth="1"/>
    <col min="15081" max="15081" width="5.765625" style="42" customWidth="1"/>
    <col min="15082" max="15082" width="7.3046875" style="42" customWidth="1"/>
    <col min="15083" max="15083" width="4.765625" style="42" customWidth="1"/>
    <col min="15084" max="15084" width="1" style="42" customWidth="1"/>
    <col min="15085" max="15086" width="10.69140625" style="42" customWidth="1"/>
    <col min="15087" max="15087" width="30.3828125" style="42" customWidth="1"/>
    <col min="15088" max="15088" width="1" style="42" customWidth="1"/>
    <col min="15089" max="15089" width="5.07421875" style="42" customWidth="1"/>
    <col min="15090" max="15090" width="5.3046875" style="42" customWidth="1"/>
    <col min="15091" max="15091" width="27.4609375" style="42" customWidth="1"/>
    <col min="15092" max="15092" width="39.3046875" style="42" bestFit="1" customWidth="1"/>
    <col min="15093" max="15093" width="27.921875" style="42" bestFit="1" customWidth="1"/>
    <col min="15094" max="15094" width="35.4609375" style="42" customWidth="1"/>
    <col min="15095" max="15095" width="0.765625" style="42" customWidth="1"/>
    <col min="15096" max="15096" width="26.765625" style="42" customWidth="1"/>
    <col min="15097" max="15097" width="0.69140625" style="42" customWidth="1"/>
    <col min="15098" max="15098" width="19.61328125" style="42" customWidth="1"/>
    <col min="15099" max="15099" width="7.3828125" style="42" customWidth="1"/>
    <col min="15100" max="15100" width="18.921875" style="42" customWidth="1"/>
    <col min="15101" max="15101" width="35.3046875" style="42" customWidth="1"/>
    <col min="15102" max="15102" width="25.69140625" style="42" customWidth="1"/>
    <col min="15103" max="15333" width="8.765625" style="42"/>
    <col min="15334" max="15334" width="3.69140625" style="42" customWidth="1"/>
    <col min="15335" max="15335" width="1.69140625" style="42" customWidth="1"/>
    <col min="15336" max="15336" width="1" style="42" customWidth="1"/>
    <col min="15337" max="15337" width="5.765625" style="42" customWidth="1"/>
    <col min="15338" max="15338" width="7.3046875" style="42" customWidth="1"/>
    <col min="15339" max="15339" width="4.765625" style="42" customWidth="1"/>
    <col min="15340" max="15340" width="1" style="42" customWidth="1"/>
    <col min="15341" max="15342" width="10.69140625" style="42" customWidth="1"/>
    <col min="15343" max="15343" width="30.3828125" style="42" customWidth="1"/>
    <col min="15344" max="15344" width="1" style="42" customWidth="1"/>
    <col min="15345" max="15345" width="5.07421875" style="42" customWidth="1"/>
    <col min="15346" max="15346" width="5.3046875" style="42" customWidth="1"/>
    <col min="15347" max="15347" width="27.4609375" style="42" customWidth="1"/>
    <col min="15348" max="15348" width="39.3046875" style="42" bestFit="1" customWidth="1"/>
    <col min="15349" max="15349" width="27.921875" style="42" bestFit="1" customWidth="1"/>
    <col min="15350" max="15350" width="35.4609375" style="42" customWidth="1"/>
    <col min="15351" max="15351" width="0.765625" style="42" customWidth="1"/>
    <col min="15352" max="15352" width="26.765625" style="42" customWidth="1"/>
    <col min="15353" max="15353" width="0.69140625" style="42" customWidth="1"/>
    <col min="15354" max="15354" width="19.61328125" style="42" customWidth="1"/>
    <col min="15355" max="15355" width="7.3828125" style="42" customWidth="1"/>
    <col min="15356" max="15356" width="18.921875" style="42" customWidth="1"/>
    <col min="15357" max="15357" width="35.3046875" style="42" customWidth="1"/>
    <col min="15358" max="15358" width="25.69140625" style="42" customWidth="1"/>
    <col min="15359" max="15589" width="8.765625" style="42"/>
    <col min="15590" max="15590" width="3.69140625" style="42" customWidth="1"/>
    <col min="15591" max="15591" width="1.69140625" style="42" customWidth="1"/>
    <col min="15592" max="15592" width="1" style="42" customWidth="1"/>
    <col min="15593" max="15593" width="5.765625" style="42" customWidth="1"/>
    <col min="15594" max="15594" width="7.3046875" style="42" customWidth="1"/>
    <col min="15595" max="15595" width="4.765625" style="42" customWidth="1"/>
    <col min="15596" max="15596" width="1" style="42" customWidth="1"/>
    <col min="15597" max="15598" width="10.69140625" style="42" customWidth="1"/>
    <col min="15599" max="15599" width="30.3828125" style="42" customWidth="1"/>
    <col min="15600" max="15600" width="1" style="42" customWidth="1"/>
    <col min="15601" max="15601" width="5.07421875" style="42" customWidth="1"/>
    <col min="15602" max="15602" width="5.3046875" style="42" customWidth="1"/>
    <col min="15603" max="15603" width="27.4609375" style="42" customWidth="1"/>
    <col min="15604" max="15604" width="39.3046875" style="42" bestFit="1" customWidth="1"/>
    <col min="15605" max="15605" width="27.921875" style="42" bestFit="1" customWidth="1"/>
    <col min="15606" max="15606" width="35.4609375" style="42" customWidth="1"/>
    <col min="15607" max="15607" width="0.765625" style="42" customWidth="1"/>
    <col min="15608" max="15608" width="26.765625" style="42" customWidth="1"/>
    <col min="15609" max="15609" width="0.69140625" style="42" customWidth="1"/>
    <col min="15610" max="15610" width="19.61328125" style="42" customWidth="1"/>
    <col min="15611" max="15611" width="7.3828125" style="42" customWidth="1"/>
    <col min="15612" max="15612" width="18.921875" style="42" customWidth="1"/>
    <col min="15613" max="15613" width="35.3046875" style="42" customWidth="1"/>
    <col min="15614" max="15614" width="25.69140625" style="42" customWidth="1"/>
    <col min="15615" max="15845" width="8.765625" style="42"/>
    <col min="15846" max="15846" width="3.69140625" style="42" customWidth="1"/>
    <col min="15847" max="15847" width="1.69140625" style="42" customWidth="1"/>
    <col min="15848" max="15848" width="1" style="42" customWidth="1"/>
    <col min="15849" max="15849" width="5.765625" style="42" customWidth="1"/>
    <col min="15850" max="15850" width="7.3046875" style="42" customWidth="1"/>
    <col min="15851" max="15851" width="4.765625" style="42" customWidth="1"/>
    <col min="15852" max="15852" width="1" style="42" customWidth="1"/>
    <col min="15853" max="15854" width="10.69140625" style="42" customWidth="1"/>
    <col min="15855" max="15855" width="30.3828125" style="42" customWidth="1"/>
    <col min="15856" max="15856" width="1" style="42" customWidth="1"/>
    <col min="15857" max="15857" width="5.07421875" style="42" customWidth="1"/>
    <col min="15858" max="15858" width="5.3046875" style="42" customWidth="1"/>
    <col min="15859" max="15859" width="27.4609375" style="42" customWidth="1"/>
    <col min="15860" max="15860" width="39.3046875" style="42" bestFit="1" customWidth="1"/>
    <col min="15861" max="15861" width="27.921875" style="42" bestFit="1" customWidth="1"/>
    <col min="15862" max="15862" width="35.4609375" style="42" customWidth="1"/>
    <col min="15863" max="15863" width="0.765625" style="42" customWidth="1"/>
    <col min="15864" max="15864" width="26.765625" style="42" customWidth="1"/>
    <col min="15865" max="15865" width="0.69140625" style="42" customWidth="1"/>
    <col min="15866" max="15866" width="19.61328125" style="42" customWidth="1"/>
    <col min="15867" max="15867" width="7.3828125" style="42" customWidth="1"/>
    <col min="15868" max="15868" width="18.921875" style="42" customWidth="1"/>
    <col min="15869" max="15869" width="35.3046875" style="42" customWidth="1"/>
    <col min="15870" max="15870" width="25.69140625" style="42" customWidth="1"/>
    <col min="15871" max="16101" width="8.765625" style="42"/>
    <col min="16102" max="16102" width="3.69140625" style="42" customWidth="1"/>
    <col min="16103" max="16103" width="1.69140625" style="42" customWidth="1"/>
    <col min="16104" max="16104" width="1" style="42" customWidth="1"/>
    <col min="16105" max="16105" width="5.765625" style="42" customWidth="1"/>
    <col min="16106" max="16106" width="7.3046875" style="42" customWidth="1"/>
    <col min="16107" max="16107" width="4.765625" style="42" customWidth="1"/>
    <col min="16108" max="16108" width="1" style="42" customWidth="1"/>
    <col min="16109" max="16110" width="10.69140625" style="42" customWidth="1"/>
    <col min="16111" max="16111" width="30.3828125" style="42" customWidth="1"/>
    <col min="16112" max="16112" width="1" style="42" customWidth="1"/>
    <col min="16113" max="16113" width="5.07421875" style="42" customWidth="1"/>
    <col min="16114" max="16114" width="5.3046875" style="42" customWidth="1"/>
    <col min="16115" max="16115" width="27.4609375" style="42" customWidth="1"/>
    <col min="16116" max="16116" width="39.3046875" style="42" bestFit="1" customWidth="1"/>
    <col min="16117" max="16117" width="27.921875" style="42" bestFit="1" customWidth="1"/>
    <col min="16118" max="16118" width="35.4609375" style="42" customWidth="1"/>
    <col min="16119" max="16119" width="0.765625" style="42" customWidth="1"/>
    <col min="16120" max="16120" width="26.765625" style="42" customWidth="1"/>
    <col min="16121" max="16121" width="0.69140625" style="42" customWidth="1"/>
    <col min="16122" max="16122" width="19.61328125" style="42" customWidth="1"/>
    <col min="16123" max="16123" width="7.3828125" style="42" customWidth="1"/>
    <col min="16124" max="16124" width="18.921875" style="42" customWidth="1"/>
    <col min="16125" max="16125" width="35.3046875" style="42" customWidth="1"/>
    <col min="16126" max="16126" width="25.69140625" style="42" customWidth="1"/>
    <col min="16127" max="16384" width="8.765625" style="42"/>
  </cols>
  <sheetData>
    <row r="1" spans="1:7" ht="78" customHeight="1">
      <c r="A1" s="37"/>
      <c r="B1" s="232"/>
      <c r="C1" s="3411" t="s">
        <v>237</v>
      </c>
      <c r="D1" s="3412"/>
      <c r="E1" s="3412"/>
      <c r="F1" s="3412"/>
      <c r="G1" s="3413"/>
    </row>
    <row r="2" spans="1:7" ht="27.9" customHeight="1">
      <c r="A2" s="37"/>
      <c r="B2" s="233"/>
      <c r="C2" s="161" t="s">
        <v>25</v>
      </c>
      <c r="D2" s="50"/>
      <c r="E2" s="93"/>
      <c r="F2" s="50"/>
      <c r="G2" s="165"/>
    </row>
    <row r="3" spans="1:7" ht="27.9" customHeight="1">
      <c r="A3" s="37"/>
      <c r="B3" s="233"/>
      <c r="C3" s="53" t="s">
        <v>28</v>
      </c>
      <c r="D3" s="53" t="s">
        <v>26</v>
      </c>
      <c r="E3" s="94" t="s">
        <v>205</v>
      </c>
      <c r="F3" s="94" t="s">
        <v>206</v>
      </c>
      <c r="G3" s="166"/>
    </row>
    <row r="4" spans="1:7" ht="27.9" customHeight="1">
      <c r="A4" s="37"/>
      <c r="B4" s="233"/>
      <c r="C4" s="53" t="s">
        <v>30</v>
      </c>
      <c r="D4" s="95" t="s">
        <v>29</v>
      </c>
      <c r="E4" s="94" t="s">
        <v>167</v>
      </c>
      <c r="F4" s="96" t="s">
        <v>234</v>
      </c>
      <c r="G4" s="166" t="s">
        <v>27</v>
      </c>
    </row>
    <row r="5" spans="1:7" ht="27.9" customHeight="1">
      <c r="A5" s="37"/>
      <c r="B5" s="178"/>
      <c r="C5" s="53" t="s">
        <v>167</v>
      </c>
      <c r="D5" s="95" t="s">
        <v>207</v>
      </c>
      <c r="E5" s="97" t="s">
        <v>208</v>
      </c>
      <c r="F5" s="98" t="s">
        <v>176</v>
      </c>
      <c r="G5" s="166" t="s">
        <v>167</v>
      </c>
    </row>
    <row r="6" spans="1:7" ht="29.1" customHeight="1">
      <c r="A6" s="37"/>
      <c r="B6" s="179"/>
      <c r="C6" s="98" t="s">
        <v>31</v>
      </c>
      <c r="D6" s="162" t="s">
        <v>32</v>
      </c>
      <c r="E6" s="99" t="s">
        <v>171</v>
      </c>
      <c r="F6" s="100" t="s">
        <v>168</v>
      </c>
      <c r="G6" s="167" t="s">
        <v>235</v>
      </c>
    </row>
    <row r="7" spans="1:7" ht="29.1" customHeight="1">
      <c r="A7" s="37"/>
      <c r="B7" s="233"/>
      <c r="C7" s="99" t="s">
        <v>236</v>
      </c>
      <c r="D7" s="162" t="s">
        <v>209</v>
      </c>
      <c r="E7" s="99"/>
      <c r="F7" s="100"/>
      <c r="G7" s="168"/>
    </row>
    <row r="8" spans="1:7" ht="27.9" customHeight="1">
      <c r="A8" s="37"/>
      <c r="B8" s="233"/>
      <c r="C8" s="55"/>
      <c r="D8" s="101"/>
      <c r="E8" s="102"/>
      <c r="F8" s="103"/>
      <c r="G8" s="169"/>
    </row>
    <row r="9" spans="1:7" s="59" customFormat="1" ht="65.099999999999994" customHeight="1">
      <c r="A9" s="104"/>
      <c r="B9" s="234"/>
      <c r="C9" s="229" t="s">
        <v>39</v>
      </c>
      <c r="D9" s="229" t="s">
        <v>40</v>
      </c>
      <c r="E9" s="229" t="s">
        <v>41</v>
      </c>
      <c r="F9" s="230" t="s">
        <v>306</v>
      </c>
      <c r="G9" s="231" t="s">
        <v>42</v>
      </c>
    </row>
    <row r="10" spans="1:7" ht="5.0999999999999996" customHeight="1">
      <c r="A10" s="37"/>
      <c r="B10" s="235"/>
      <c r="C10" s="60"/>
      <c r="D10" s="60"/>
      <c r="E10" s="60"/>
      <c r="F10" s="105"/>
      <c r="G10" s="61"/>
    </row>
    <row r="11" spans="1:7" ht="21.9" customHeight="1">
      <c r="A11" s="37"/>
      <c r="B11" s="236"/>
      <c r="C11" s="62"/>
      <c r="D11" s="62"/>
      <c r="E11" s="62"/>
      <c r="F11" s="106"/>
      <c r="G11" s="63"/>
    </row>
    <row r="12" spans="1:7" ht="21.9" customHeight="1">
      <c r="A12" s="37"/>
      <c r="B12" s="236"/>
      <c r="C12" s="62"/>
      <c r="D12" s="62"/>
      <c r="E12" s="62"/>
      <c r="F12" s="106"/>
      <c r="G12" s="63"/>
    </row>
    <row r="13" spans="1:7" ht="21.9" customHeight="1">
      <c r="A13" s="37"/>
      <c r="B13" s="236"/>
      <c r="C13" s="66"/>
      <c r="D13" s="66"/>
      <c r="E13" s="66"/>
      <c r="F13" s="106"/>
      <c r="G13" s="67"/>
    </row>
    <row r="14" spans="1:7" ht="30" customHeight="1">
      <c r="A14" s="37"/>
      <c r="B14" s="3414" t="s">
        <v>43</v>
      </c>
      <c r="C14" s="3367"/>
      <c r="D14" s="3367"/>
      <c r="E14" s="3376"/>
      <c r="F14" s="3376"/>
      <c r="G14" s="3380"/>
    </row>
    <row r="15" spans="1:7" ht="30" customHeight="1">
      <c r="A15" s="37"/>
      <c r="B15" s="3415"/>
      <c r="C15" s="3368"/>
      <c r="D15" s="3368"/>
      <c r="E15" s="3377"/>
      <c r="F15" s="3377"/>
      <c r="G15" s="3381"/>
    </row>
    <row r="16" spans="1:7" ht="21.9" customHeight="1">
      <c r="A16" s="37"/>
      <c r="B16" s="237"/>
      <c r="C16" s="60"/>
      <c r="D16" s="60"/>
      <c r="E16" s="60"/>
      <c r="F16" s="107"/>
      <c r="G16" s="61"/>
    </row>
    <row r="17" spans="1:7" ht="21.9" customHeight="1">
      <c r="A17" s="37"/>
      <c r="B17" s="237"/>
      <c r="C17" s="62"/>
      <c r="D17" s="62"/>
      <c r="E17" s="62"/>
      <c r="F17" s="108"/>
      <c r="G17" s="63"/>
    </row>
    <row r="18" spans="1:7" ht="21.9" customHeight="1">
      <c r="A18" s="37"/>
      <c r="B18" s="237"/>
      <c r="C18" s="62"/>
      <c r="D18" s="62"/>
      <c r="E18" s="62"/>
      <c r="F18" s="108"/>
      <c r="G18" s="63"/>
    </row>
    <row r="19" spans="1:7" ht="15" customHeight="1">
      <c r="A19" s="37"/>
      <c r="B19" s="237"/>
      <c r="C19" s="64"/>
      <c r="D19" s="64"/>
      <c r="E19" s="64"/>
      <c r="F19" s="106"/>
      <c r="G19" s="65"/>
    </row>
    <row r="20" spans="1:7" ht="30" customHeight="1">
      <c r="A20" s="37"/>
      <c r="B20" s="3414" t="s">
        <v>45</v>
      </c>
      <c r="C20" s="3367"/>
      <c r="D20" s="3367"/>
      <c r="E20" s="3367"/>
      <c r="F20" s="3367"/>
      <c r="G20" s="3369"/>
    </row>
    <row r="21" spans="1:7" ht="30" customHeight="1">
      <c r="A21" s="37"/>
      <c r="B21" s="3416"/>
      <c r="C21" s="3368"/>
      <c r="D21" s="3368"/>
      <c r="E21" s="3368"/>
      <c r="F21" s="3368"/>
      <c r="G21" s="3370"/>
    </row>
    <row r="22" spans="1:7" ht="21.9" customHeight="1">
      <c r="A22" s="37"/>
      <c r="B22" s="237"/>
      <c r="C22" s="60"/>
      <c r="D22" s="60"/>
      <c r="E22" s="60"/>
      <c r="F22" s="107"/>
      <c r="G22" s="61"/>
    </row>
    <row r="23" spans="1:7" ht="26.1" customHeight="1">
      <c r="A23" s="37"/>
      <c r="B23" s="237"/>
      <c r="C23" s="62"/>
      <c r="D23" s="62"/>
      <c r="E23" s="62"/>
      <c r="F23" s="108"/>
      <c r="G23" s="63"/>
    </row>
    <row r="24" spans="1:7" ht="26.1" customHeight="1">
      <c r="A24" s="37"/>
      <c r="B24" s="237"/>
      <c r="C24" s="66"/>
      <c r="D24" s="66"/>
      <c r="E24" s="66"/>
      <c r="F24" s="109"/>
      <c r="G24" s="67"/>
    </row>
    <row r="25" spans="1:7" ht="30" customHeight="1">
      <c r="A25" s="37"/>
      <c r="B25" s="3414" t="s">
        <v>114</v>
      </c>
      <c r="C25" s="3367"/>
      <c r="D25" s="3367"/>
      <c r="E25" s="3367"/>
      <c r="F25" s="3367"/>
      <c r="G25" s="3369"/>
    </row>
    <row r="26" spans="1:7" ht="30" customHeight="1">
      <c r="A26" s="37"/>
      <c r="B26" s="3416"/>
      <c r="C26" s="3368"/>
      <c r="D26" s="3368"/>
      <c r="E26" s="3368"/>
      <c r="F26" s="3368"/>
      <c r="G26" s="3370"/>
    </row>
    <row r="27" spans="1:7" ht="45" customHeight="1">
      <c r="A27" s="37"/>
      <c r="B27" s="237"/>
      <c r="C27" s="68"/>
      <c r="D27" s="68"/>
      <c r="E27" s="68"/>
      <c r="F27" s="110"/>
      <c r="G27" s="69"/>
    </row>
    <row r="28" spans="1:7" ht="30" customHeight="1">
      <c r="A28" s="37"/>
      <c r="B28" s="3414" t="s">
        <v>46</v>
      </c>
      <c r="C28" s="3367"/>
      <c r="D28" s="3367"/>
      <c r="E28" s="3367"/>
      <c r="F28" s="3367"/>
      <c r="G28" s="3374"/>
    </row>
    <row r="29" spans="1:7" ht="30" customHeight="1">
      <c r="A29" s="37"/>
      <c r="B29" s="3416"/>
      <c r="C29" s="3368"/>
      <c r="D29" s="3368"/>
      <c r="E29" s="3368"/>
      <c r="F29" s="3368"/>
      <c r="G29" s="3375"/>
    </row>
    <row r="30" spans="1:7" ht="21.9" customHeight="1">
      <c r="A30" s="37"/>
      <c r="B30" s="237"/>
      <c r="C30" s="70"/>
      <c r="D30" s="70"/>
      <c r="E30" s="70"/>
      <c r="F30" s="111"/>
      <c r="G30" s="71"/>
    </row>
    <row r="31" spans="1:7" ht="21.9" customHeight="1">
      <c r="A31" s="37"/>
      <c r="B31" s="237"/>
      <c r="C31" s="72"/>
      <c r="D31" s="72"/>
      <c r="E31" s="72"/>
      <c r="F31" s="112"/>
      <c r="G31" s="73"/>
    </row>
    <row r="32" spans="1:7" ht="21.9" customHeight="1">
      <c r="A32" s="37"/>
      <c r="B32" s="237"/>
      <c r="C32" s="72"/>
      <c r="D32" s="72"/>
      <c r="E32" s="72"/>
      <c r="F32" s="112"/>
      <c r="G32" s="73"/>
    </row>
    <row r="33" spans="1:9" ht="15.75" customHeight="1">
      <c r="A33" s="37"/>
      <c r="B33" s="237"/>
      <c r="C33" s="64"/>
      <c r="D33" s="64"/>
      <c r="E33" s="64"/>
      <c r="F33" s="106"/>
      <c r="G33" s="65"/>
    </row>
    <row r="34" spans="1:9" ht="30" customHeight="1">
      <c r="A34" s="37"/>
      <c r="B34" s="3414" t="s">
        <v>50</v>
      </c>
      <c r="C34" s="3367"/>
      <c r="D34" s="3367"/>
      <c r="E34" s="3367"/>
      <c r="F34" s="3367"/>
      <c r="G34" s="3380"/>
    </row>
    <row r="35" spans="1:9" ht="30" customHeight="1">
      <c r="A35" s="37"/>
      <c r="B35" s="3416"/>
      <c r="C35" s="3368"/>
      <c r="D35" s="3368"/>
      <c r="E35" s="3368"/>
      <c r="F35" s="3368"/>
      <c r="G35" s="3381"/>
    </row>
    <row r="36" spans="1:9" ht="21.9" customHeight="1">
      <c r="A36" s="37"/>
      <c r="B36" s="237"/>
      <c r="C36" s="70"/>
      <c r="D36" s="70"/>
      <c r="E36" s="70"/>
      <c r="F36" s="111"/>
      <c r="G36" s="71"/>
    </row>
    <row r="37" spans="1:9" ht="21.9" customHeight="1">
      <c r="A37" s="37"/>
      <c r="B37" s="237"/>
      <c r="C37" s="74"/>
      <c r="D37" s="74"/>
      <c r="E37" s="74"/>
      <c r="F37" s="113"/>
      <c r="G37" s="75"/>
    </row>
    <row r="38" spans="1:9" ht="30" customHeight="1">
      <c r="A38" s="37"/>
      <c r="B38" s="3414" t="s">
        <v>121</v>
      </c>
      <c r="C38" s="3367"/>
      <c r="D38" s="3367"/>
      <c r="E38" s="3367"/>
      <c r="F38" s="3367"/>
      <c r="G38" s="3380"/>
    </row>
    <row r="39" spans="1:9" ht="30" customHeight="1">
      <c r="A39" s="37"/>
      <c r="B39" s="3416"/>
      <c r="C39" s="3368"/>
      <c r="D39" s="3368"/>
      <c r="E39" s="3368"/>
      <c r="F39" s="3368"/>
      <c r="G39" s="3381"/>
    </row>
    <row r="40" spans="1:9" ht="21.9" customHeight="1">
      <c r="A40" s="37"/>
      <c r="B40" s="237"/>
      <c r="C40" s="70"/>
      <c r="D40" s="70"/>
      <c r="E40" s="70"/>
      <c r="F40" s="111"/>
      <c r="G40" s="71"/>
    </row>
    <row r="41" spans="1:9" ht="21.9" customHeight="1">
      <c r="A41" s="37"/>
      <c r="B41" s="237"/>
      <c r="C41" s="74"/>
      <c r="D41" s="74"/>
      <c r="E41" s="74"/>
      <c r="F41" s="113"/>
      <c r="G41" s="75"/>
      <c r="I41" s="76"/>
    </row>
    <row r="42" spans="1:9" ht="30" customHeight="1">
      <c r="A42" s="37"/>
      <c r="B42" s="3414" t="s">
        <v>53</v>
      </c>
      <c r="C42" s="3367"/>
      <c r="D42" s="3367"/>
      <c r="E42" s="3367"/>
      <c r="F42" s="3367"/>
      <c r="G42" s="3380"/>
    </row>
    <row r="43" spans="1:9" ht="30" customHeight="1">
      <c r="A43" s="37"/>
      <c r="B43" s="3416"/>
      <c r="C43" s="3368"/>
      <c r="D43" s="3368"/>
      <c r="E43" s="3368"/>
      <c r="F43" s="3368"/>
      <c r="G43" s="3381"/>
    </row>
    <row r="44" spans="1:9" ht="17.25" customHeight="1">
      <c r="A44" s="37"/>
      <c r="B44" s="238"/>
      <c r="C44" s="77"/>
      <c r="D44" s="77"/>
      <c r="E44" s="77"/>
      <c r="F44" s="114"/>
      <c r="G44" s="65"/>
    </row>
    <row r="45" spans="1:9" ht="25.5" customHeight="1">
      <c r="A45" s="37"/>
      <c r="B45" s="239"/>
      <c r="C45" s="72"/>
      <c r="D45" s="72"/>
      <c r="E45" s="72"/>
      <c r="F45" s="112"/>
      <c r="G45" s="73"/>
    </row>
    <row r="46" spans="1:9" ht="25.5" customHeight="1">
      <c r="A46" s="37"/>
      <c r="B46" s="239"/>
      <c r="C46" s="72"/>
      <c r="D46" s="72"/>
      <c r="E46" s="72"/>
      <c r="F46" s="112"/>
      <c r="G46" s="73"/>
    </row>
    <row r="47" spans="1:9" ht="21.9" customHeight="1">
      <c r="A47" s="37"/>
      <c r="B47" s="239"/>
      <c r="C47" s="72"/>
      <c r="D47" s="72"/>
      <c r="E47" s="72"/>
      <c r="F47" s="112"/>
      <c r="G47" s="73"/>
    </row>
    <row r="48" spans="1:9" ht="21.9" customHeight="1">
      <c r="A48" s="37"/>
      <c r="B48" s="239"/>
      <c r="C48" s="72"/>
      <c r="D48" s="72"/>
      <c r="E48" s="72"/>
      <c r="F48" s="112"/>
      <c r="G48" s="73"/>
    </row>
    <row r="49" spans="1:7" ht="12.75" customHeight="1">
      <c r="A49" s="37"/>
      <c r="B49" s="239"/>
      <c r="C49" s="74"/>
      <c r="D49" s="74"/>
      <c r="E49" s="74"/>
      <c r="F49" s="113"/>
      <c r="G49" s="75"/>
    </row>
    <row r="50" spans="1:7" ht="30" customHeight="1">
      <c r="A50" s="37"/>
      <c r="B50" s="3417" t="s">
        <v>54</v>
      </c>
      <c r="C50" s="3376"/>
      <c r="D50" s="3376"/>
      <c r="E50" s="3376"/>
      <c r="F50" s="3376"/>
      <c r="G50" s="3380"/>
    </row>
    <row r="51" spans="1:7" ht="30" customHeight="1">
      <c r="A51" s="37"/>
      <c r="B51" s="3418"/>
      <c r="C51" s="3377"/>
      <c r="D51" s="3377"/>
      <c r="E51" s="3377"/>
      <c r="F51" s="3377"/>
      <c r="G51" s="3381"/>
    </row>
    <row r="52" spans="1:7" ht="21.75" customHeight="1">
      <c r="A52" s="37"/>
      <c r="B52" s="237"/>
      <c r="C52" s="62"/>
      <c r="D52" s="62"/>
      <c r="E52" s="62"/>
      <c r="F52" s="108"/>
      <c r="G52" s="63"/>
    </row>
    <row r="53" spans="1:7" ht="21.9" customHeight="1">
      <c r="A53" s="37"/>
      <c r="B53" s="237"/>
      <c r="C53" s="66"/>
      <c r="D53" s="66"/>
      <c r="E53" s="66"/>
      <c r="F53" s="109"/>
      <c r="G53" s="67"/>
    </row>
    <row r="54" spans="1:7" ht="30" customHeight="1">
      <c r="A54" s="37"/>
      <c r="B54" s="3414" t="s">
        <v>55</v>
      </c>
      <c r="C54" s="3376"/>
      <c r="D54" s="3402"/>
      <c r="E54" s="3376"/>
      <c r="F54" s="3376"/>
      <c r="G54" s="3380"/>
    </row>
    <row r="55" spans="1:7" ht="30" customHeight="1">
      <c r="A55" s="37"/>
      <c r="B55" s="3416"/>
      <c r="C55" s="3377"/>
      <c r="D55" s="3403"/>
      <c r="E55" s="3377"/>
      <c r="F55" s="3377"/>
      <c r="G55" s="3381"/>
    </row>
    <row r="56" spans="1:7" ht="21.9" customHeight="1">
      <c r="A56" s="37"/>
      <c r="B56" s="237"/>
      <c r="C56" s="60"/>
      <c r="D56" s="60"/>
      <c r="E56" s="60"/>
      <c r="F56" s="60"/>
      <c r="G56" s="115"/>
    </row>
    <row r="57" spans="1:7" ht="26.1" customHeight="1">
      <c r="A57" s="37"/>
      <c r="B57" s="237"/>
      <c r="C57" s="66"/>
      <c r="D57" s="66"/>
      <c r="E57" s="66"/>
      <c r="F57" s="66"/>
      <c r="G57" s="116"/>
    </row>
    <row r="58" spans="1:7" ht="30" customHeight="1">
      <c r="A58" s="37"/>
      <c r="B58" s="3414" t="s">
        <v>225</v>
      </c>
      <c r="C58" s="3376"/>
      <c r="D58" s="3376"/>
      <c r="E58" s="3376"/>
      <c r="F58" s="3376"/>
      <c r="G58" s="3382"/>
    </row>
    <row r="59" spans="1:7" ht="30" customHeight="1">
      <c r="A59" s="37"/>
      <c r="B59" s="3415"/>
      <c r="C59" s="3377"/>
      <c r="D59" s="3377"/>
      <c r="E59" s="3377"/>
      <c r="F59" s="3377"/>
      <c r="G59" s="3383"/>
    </row>
    <row r="60" spans="1:7" ht="20.100000000000001" customHeight="1">
      <c r="A60" s="37"/>
      <c r="B60" s="237"/>
      <c r="C60" s="78"/>
      <c r="D60" s="70"/>
      <c r="E60" s="70"/>
      <c r="F60" s="70"/>
      <c r="G60" s="117"/>
    </row>
    <row r="61" spans="1:7" ht="20.100000000000001" customHeight="1">
      <c r="A61" s="37"/>
      <c r="B61" s="237"/>
      <c r="C61" s="79"/>
      <c r="D61" s="72"/>
      <c r="E61" s="72"/>
      <c r="F61" s="72"/>
      <c r="G61" s="118"/>
    </row>
    <row r="62" spans="1:7" ht="30" customHeight="1">
      <c r="A62" s="37"/>
      <c r="B62" s="3414" t="s">
        <v>57</v>
      </c>
      <c r="C62" s="3392"/>
      <c r="D62" s="3394"/>
      <c r="E62" s="3394"/>
      <c r="F62" s="3394"/>
      <c r="G62" s="3419"/>
    </row>
    <row r="63" spans="1:7" ht="30" customHeight="1">
      <c r="A63" s="37"/>
      <c r="B63" s="3415"/>
      <c r="C63" s="3393"/>
      <c r="D63" s="3395"/>
      <c r="E63" s="3395"/>
      <c r="F63" s="3395"/>
      <c r="G63" s="3420"/>
    </row>
    <row r="64" spans="1:7" ht="21.9" customHeight="1">
      <c r="A64" s="37"/>
      <c r="B64" s="240"/>
      <c r="C64" s="80"/>
      <c r="D64" s="68"/>
      <c r="E64" s="68"/>
      <c r="F64" s="68"/>
      <c r="G64" s="119"/>
    </row>
    <row r="65" spans="1:7" ht="21.9" customHeight="1">
      <c r="A65" s="37"/>
      <c r="B65" s="241"/>
      <c r="C65" s="79"/>
      <c r="D65" s="72"/>
      <c r="E65" s="72"/>
      <c r="F65" s="72"/>
      <c r="G65" s="118"/>
    </row>
    <row r="66" spans="1:7" ht="30" customHeight="1">
      <c r="A66" s="37"/>
      <c r="B66" s="3414" t="s">
        <v>59</v>
      </c>
      <c r="C66" s="3392"/>
      <c r="D66" s="3394"/>
      <c r="E66" s="3394"/>
      <c r="F66" s="3394"/>
      <c r="G66" s="3419"/>
    </row>
    <row r="67" spans="1:7" ht="30" customHeight="1">
      <c r="A67" s="37"/>
      <c r="B67" s="3416"/>
      <c r="C67" s="3393"/>
      <c r="D67" s="3395"/>
      <c r="E67" s="3395"/>
      <c r="F67" s="3395"/>
      <c r="G67" s="3420"/>
    </row>
    <row r="68" spans="1:7" ht="20.25" customHeight="1">
      <c r="A68" s="37"/>
      <c r="B68" s="238"/>
      <c r="C68" s="64"/>
      <c r="D68" s="64"/>
      <c r="E68" s="64"/>
      <c r="F68" s="64"/>
      <c r="G68" s="81"/>
    </row>
    <row r="69" spans="1:7" ht="21.9" customHeight="1">
      <c r="A69" s="37"/>
      <c r="B69" s="237"/>
      <c r="C69" s="62"/>
      <c r="D69" s="62"/>
      <c r="E69" s="62"/>
      <c r="F69" s="62"/>
      <c r="G69" s="120"/>
    </row>
    <row r="70" spans="1:7" ht="21.9" customHeight="1">
      <c r="A70" s="37"/>
      <c r="B70" s="237"/>
      <c r="C70" s="62"/>
      <c r="D70" s="62"/>
      <c r="E70" s="62"/>
      <c r="F70" s="62"/>
      <c r="G70" s="120"/>
    </row>
    <row r="71" spans="1:7" ht="9.75" customHeight="1">
      <c r="A71" s="37"/>
      <c r="B71" s="237"/>
      <c r="C71" s="66"/>
      <c r="D71" s="66"/>
      <c r="E71" s="66"/>
      <c r="F71" s="66"/>
      <c r="G71" s="116"/>
    </row>
    <row r="72" spans="1:7" ht="30" customHeight="1">
      <c r="A72" s="37"/>
      <c r="B72" s="3414" t="s">
        <v>109</v>
      </c>
      <c r="C72" s="3402"/>
      <c r="D72" s="3376"/>
      <c r="E72" s="3376"/>
      <c r="F72" s="3376"/>
      <c r="G72" s="3382"/>
    </row>
    <row r="73" spans="1:7" ht="30" customHeight="1">
      <c r="A73" s="37"/>
      <c r="B73" s="3416"/>
      <c r="C73" s="3403"/>
      <c r="D73" s="3377"/>
      <c r="E73" s="3377"/>
      <c r="F73" s="3377"/>
      <c r="G73" s="3383"/>
    </row>
    <row r="74" spans="1:7" ht="21.9" customHeight="1">
      <c r="A74" s="37"/>
      <c r="B74" s="237"/>
      <c r="C74" s="60"/>
      <c r="D74" s="60"/>
      <c r="E74" s="60"/>
      <c r="F74" s="64"/>
      <c r="G74" s="61"/>
    </row>
    <row r="75" spans="1:7" ht="21.9" customHeight="1">
      <c r="A75" s="37"/>
      <c r="B75" s="237"/>
      <c r="C75" s="66"/>
      <c r="D75" s="66"/>
      <c r="E75" s="66"/>
      <c r="F75" s="64"/>
      <c r="G75" s="67"/>
    </row>
    <row r="76" spans="1:7" ht="30" customHeight="1">
      <c r="A76" s="37"/>
      <c r="B76" s="3414" t="s">
        <v>199</v>
      </c>
      <c r="C76" s="3376"/>
      <c r="D76" s="3376"/>
      <c r="E76" s="3376"/>
      <c r="F76" s="3376"/>
      <c r="G76" s="3382"/>
    </row>
    <row r="77" spans="1:7" ht="30" customHeight="1">
      <c r="A77" s="37"/>
      <c r="B77" s="3416"/>
      <c r="C77" s="3377"/>
      <c r="D77" s="3377"/>
      <c r="E77" s="3377"/>
      <c r="F77" s="3377"/>
      <c r="G77" s="3383"/>
    </row>
    <row r="78" spans="1:7" ht="21.9" customHeight="1">
      <c r="A78" s="37"/>
      <c r="B78" s="238"/>
      <c r="C78" s="64"/>
      <c r="D78" s="64"/>
      <c r="E78" s="64"/>
      <c r="F78" s="64"/>
      <c r="G78" s="81"/>
    </row>
    <row r="79" spans="1:7" ht="21.9" customHeight="1">
      <c r="A79" s="37"/>
      <c r="B79" s="237"/>
      <c r="C79" s="62"/>
      <c r="D79" s="62"/>
      <c r="E79" s="62"/>
      <c r="F79" s="62"/>
      <c r="G79" s="120"/>
    </row>
    <row r="80" spans="1:7" ht="30" customHeight="1">
      <c r="A80" s="37"/>
      <c r="B80" s="3414" t="s">
        <v>204</v>
      </c>
      <c r="C80" s="3376"/>
      <c r="D80" s="3376"/>
      <c r="E80" s="3372"/>
      <c r="F80" s="3376"/>
      <c r="G80" s="3421"/>
    </row>
    <row r="81" spans="1:7" ht="30" customHeight="1">
      <c r="A81" s="37"/>
      <c r="B81" s="3416"/>
      <c r="C81" s="3377"/>
      <c r="D81" s="3377"/>
      <c r="E81" s="3373"/>
      <c r="F81" s="3377"/>
      <c r="G81" s="3422"/>
    </row>
    <row r="82" spans="1:7" ht="21.9" customHeight="1">
      <c r="A82" s="37"/>
      <c r="B82" s="237"/>
      <c r="C82" s="62"/>
      <c r="D82" s="62"/>
      <c r="E82" s="62"/>
      <c r="F82" s="62"/>
      <c r="G82" s="120"/>
    </row>
    <row r="83" spans="1:7" ht="26.1" customHeight="1">
      <c r="A83" s="37"/>
      <c r="B83" s="237"/>
      <c r="C83" s="66"/>
      <c r="D83" s="66"/>
      <c r="E83" s="66"/>
      <c r="F83" s="66"/>
      <c r="G83" s="116"/>
    </row>
    <row r="84" spans="1:7" ht="30" customHeight="1">
      <c r="A84" s="37"/>
      <c r="B84" s="3414" t="s">
        <v>200</v>
      </c>
      <c r="C84" s="3376"/>
      <c r="D84" s="3376"/>
      <c r="E84" s="3376"/>
      <c r="F84" s="3376"/>
      <c r="G84" s="3382"/>
    </row>
    <row r="85" spans="1:7" ht="30" customHeight="1">
      <c r="A85" s="37"/>
      <c r="B85" s="3416"/>
      <c r="C85" s="3377"/>
      <c r="D85" s="3377"/>
      <c r="E85" s="3377"/>
      <c r="F85" s="3377"/>
      <c r="G85" s="3383"/>
    </row>
    <row r="86" spans="1:7" ht="21.9" customHeight="1">
      <c r="A86" s="37"/>
      <c r="B86" s="239"/>
      <c r="C86" s="60"/>
      <c r="D86" s="60"/>
      <c r="E86" s="60"/>
      <c r="F86" s="64"/>
      <c r="G86" s="61"/>
    </row>
    <row r="87" spans="1:7" ht="21.9" customHeight="1">
      <c r="A87" s="37"/>
      <c r="B87" s="239"/>
      <c r="C87" s="66"/>
      <c r="D87" s="66"/>
      <c r="E87" s="66"/>
      <c r="F87" s="64"/>
      <c r="G87" s="67"/>
    </row>
    <row r="88" spans="1:7" ht="30" customHeight="1">
      <c r="A88" s="37"/>
      <c r="B88" s="3417" t="s">
        <v>77</v>
      </c>
      <c r="C88" s="3367"/>
      <c r="D88" s="3367"/>
      <c r="E88" s="3367"/>
      <c r="F88" s="3367"/>
      <c r="G88" s="3424"/>
    </row>
    <row r="89" spans="1:7" ht="30" customHeight="1">
      <c r="A89" s="37"/>
      <c r="B89" s="3423"/>
      <c r="C89" s="3409"/>
      <c r="D89" s="3409"/>
      <c r="E89" s="3409"/>
      <c r="F89" s="3409"/>
      <c r="G89" s="3410"/>
    </row>
    <row r="90" spans="1:7" ht="5.0999999999999996" customHeight="1">
      <c r="A90" s="37"/>
      <c r="B90" s="3418"/>
      <c r="C90" s="3368"/>
      <c r="D90" s="3368"/>
      <c r="E90" s="3368"/>
      <c r="F90" s="3368"/>
      <c r="G90" s="3370"/>
    </row>
    <row r="91" spans="1:7" ht="21.9" customHeight="1">
      <c r="A91" s="37"/>
      <c r="B91" s="237"/>
      <c r="C91" s="82"/>
      <c r="D91" s="83"/>
      <c r="E91" s="83"/>
      <c r="F91" s="121"/>
      <c r="G91" s="84"/>
    </row>
    <row r="92" spans="1:7" ht="26.1" customHeight="1">
      <c r="A92" s="37"/>
      <c r="B92" s="237"/>
      <c r="C92" s="85" t="s">
        <v>243</v>
      </c>
      <c r="D92" s="85" t="s">
        <v>244</v>
      </c>
      <c r="E92" s="85"/>
      <c r="F92" s="122"/>
      <c r="G92" s="123"/>
    </row>
    <row r="93" spans="1:7" ht="26.1" customHeight="1">
      <c r="A93" s="37"/>
      <c r="B93" s="237"/>
      <c r="C93" s="164" t="s">
        <v>303</v>
      </c>
      <c r="D93" s="164" t="s">
        <v>304</v>
      </c>
      <c r="E93" s="86"/>
      <c r="F93" s="124"/>
      <c r="G93" s="125"/>
    </row>
    <row r="94" spans="1:7" ht="26.1" customHeight="1">
      <c r="A94" s="37"/>
      <c r="B94" s="237"/>
      <c r="C94" s="88"/>
      <c r="D94" s="89"/>
      <c r="E94" s="89"/>
      <c r="F94" s="126"/>
      <c r="G94" s="90"/>
    </row>
    <row r="95" spans="1:7" ht="25.5" customHeight="1">
      <c r="A95" s="37"/>
      <c r="B95" s="3414" t="s">
        <v>204</v>
      </c>
      <c r="C95" s="3367"/>
      <c r="D95" s="3367"/>
      <c r="E95" s="3372"/>
      <c r="F95" s="211"/>
      <c r="G95" s="3374"/>
    </row>
    <row r="96" spans="1:7" ht="39.9" customHeight="1" thickBot="1">
      <c r="A96" s="37"/>
      <c r="B96" s="3425"/>
      <c r="C96" s="3406"/>
      <c r="D96" s="3406"/>
      <c r="E96" s="3426"/>
      <c r="F96" s="212"/>
      <c r="G96" s="3427"/>
    </row>
    <row r="97" spans="1:7" ht="21.9" customHeight="1">
      <c r="A97" s="37"/>
      <c r="B97" s="225"/>
      <c r="C97" s="183"/>
      <c r="D97" s="183"/>
      <c r="E97" s="183"/>
      <c r="F97" s="183"/>
      <c r="G97" s="183"/>
    </row>
    <row r="98" spans="1:7" ht="21.9" customHeight="1">
      <c r="A98" s="37"/>
      <c r="B98" s="225"/>
      <c r="C98" s="183"/>
      <c r="D98" s="183"/>
      <c r="E98" s="183"/>
      <c r="F98" s="183"/>
      <c r="G98" s="183"/>
    </row>
    <row r="99" spans="1:7" ht="21.9" customHeight="1">
      <c r="A99" s="37"/>
      <c r="B99" s="225"/>
      <c r="C99" s="183"/>
      <c r="D99" s="183"/>
      <c r="E99" s="183"/>
      <c r="F99" s="183"/>
      <c r="G99" s="183"/>
    </row>
    <row r="100" spans="1:7" ht="15" customHeight="1">
      <c r="A100" s="37"/>
      <c r="B100" s="182"/>
      <c r="C100" s="91"/>
      <c r="D100" s="91"/>
      <c r="E100" s="91"/>
      <c r="F100" s="91"/>
      <c r="G100" s="91"/>
    </row>
    <row r="101" spans="1:7" ht="15" customHeight="1">
      <c r="A101" s="37"/>
      <c r="B101" s="182"/>
      <c r="C101" s="91"/>
      <c r="D101" s="91"/>
      <c r="E101" s="91"/>
      <c r="F101" s="91"/>
      <c r="G101" s="91"/>
    </row>
    <row r="102" spans="1:7" ht="15" customHeight="1">
      <c r="A102" s="37"/>
      <c r="B102" s="182"/>
      <c r="C102" s="91"/>
      <c r="D102" s="91"/>
      <c r="E102" s="91"/>
      <c r="F102" s="91"/>
      <c r="G102" s="91"/>
    </row>
    <row r="103" spans="1:7" ht="12.75" customHeight="1">
      <c r="A103" s="37"/>
    </row>
    <row r="104" spans="1:7" ht="35.25" customHeight="1">
      <c r="A104" s="37"/>
      <c r="B104" s="3358">
        <v>5</v>
      </c>
      <c r="C104" s="3358"/>
      <c r="D104" s="3358"/>
      <c r="E104" s="3358"/>
      <c r="F104" s="3358"/>
      <c r="G104" s="3358"/>
    </row>
    <row r="105" spans="1:7" ht="35.25" customHeight="1">
      <c r="A105" s="37"/>
      <c r="B105" s="3404"/>
      <c r="C105" s="3404"/>
      <c r="D105" s="3404"/>
    </row>
    <row r="106" spans="1:7">
      <c r="A106" s="37"/>
    </row>
    <row r="107" spans="1:7">
      <c r="A107" s="37"/>
    </row>
  </sheetData>
  <mergeCells count="110">
    <mergeCell ref="B104:G104"/>
    <mergeCell ref="B105:D105"/>
    <mergeCell ref="F14:F15"/>
    <mergeCell ref="F76:F77"/>
    <mergeCell ref="F72:F73"/>
    <mergeCell ref="F80:F81"/>
    <mergeCell ref="F84:F85"/>
    <mergeCell ref="F88:F90"/>
    <mergeCell ref="B88:B90"/>
    <mergeCell ref="C88:C90"/>
    <mergeCell ref="D88:D90"/>
    <mergeCell ref="E88:E90"/>
    <mergeCell ref="G88:G90"/>
    <mergeCell ref="B95:B96"/>
    <mergeCell ref="C95:C96"/>
    <mergeCell ref="D95:D96"/>
    <mergeCell ref="E95:E96"/>
    <mergeCell ref="G95:G96"/>
    <mergeCell ref="B84:B85"/>
    <mergeCell ref="C84:C85"/>
    <mergeCell ref="D84:D85"/>
    <mergeCell ref="E84:E85"/>
    <mergeCell ref="G84:G85"/>
    <mergeCell ref="B76:B77"/>
    <mergeCell ref="C76:C77"/>
    <mergeCell ref="D76:D77"/>
    <mergeCell ref="E76:E77"/>
    <mergeCell ref="G76:G77"/>
    <mergeCell ref="B80:B81"/>
    <mergeCell ref="C80:C81"/>
    <mergeCell ref="D80:D81"/>
    <mergeCell ref="E80:E81"/>
    <mergeCell ref="G80:G81"/>
    <mergeCell ref="B72:B73"/>
    <mergeCell ref="C72:C73"/>
    <mergeCell ref="D72:D73"/>
    <mergeCell ref="E72:E73"/>
    <mergeCell ref="G72:G73"/>
    <mergeCell ref="B62:B63"/>
    <mergeCell ref="C62:C63"/>
    <mergeCell ref="D62:D63"/>
    <mergeCell ref="E62:E63"/>
    <mergeCell ref="G62:G63"/>
    <mergeCell ref="B66:B67"/>
    <mergeCell ref="C66:C67"/>
    <mergeCell ref="D66:D67"/>
    <mergeCell ref="E66:E67"/>
    <mergeCell ref="G66:G67"/>
    <mergeCell ref="F62:F63"/>
    <mergeCell ref="F66:F67"/>
    <mergeCell ref="B54:B55"/>
    <mergeCell ref="C54:C55"/>
    <mergeCell ref="D54:D55"/>
    <mergeCell ref="E54:E55"/>
    <mergeCell ref="G54:G55"/>
    <mergeCell ref="B58:B59"/>
    <mergeCell ref="C58:C59"/>
    <mergeCell ref="D58:D59"/>
    <mergeCell ref="E58:E59"/>
    <mergeCell ref="G58:G59"/>
    <mergeCell ref="F54:F55"/>
    <mergeCell ref="F58:F59"/>
    <mergeCell ref="B42:B43"/>
    <mergeCell ref="C42:C43"/>
    <mergeCell ref="D42:D43"/>
    <mergeCell ref="E42:E43"/>
    <mergeCell ref="G42:G43"/>
    <mergeCell ref="B50:B51"/>
    <mergeCell ref="C50:C51"/>
    <mergeCell ref="D50:D51"/>
    <mergeCell ref="E50:E51"/>
    <mergeCell ref="G50:G51"/>
    <mergeCell ref="F42:F43"/>
    <mergeCell ref="F50:F51"/>
    <mergeCell ref="B34:B35"/>
    <mergeCell ref="C34:C35"/>
    <mergeCell ref="D34:D35"/>
    <mergeCell ref="E34:E35"/>
    <mergeCell ref="G34:G35"/>
    <mergeCell ref="B38:B39"/>
    <mergeCell ref="C38:C39"/>
    <mergeCell ref="D38:D39"/>
    <mergeCell ref="E38:E39"/>
    <mergeCell ref="G38:G39"/>
    <mergeCell ref="F34:F35"/>
    <mergeCell ref="F38:F39"/>
    <mergeCell ref="B25:B26"/>
    <mergeCell ref="C25:C26"/>
    <mergeCell ref="D25:D26"/>
    <mergeCell ref="E25:E26"/>
    <mergeCell ref="G25:G26"/>
    <mergeCell ref="B28:B29"/>
    <mergeCell ref="C28:C29"/>
    <mergeCell ref="D28:D29"/>
    <mergeCell ref="E28:E29"/>
    <mergeCell ref="G28:G29"/>
    <mergeCell ref="F28:F29"/>
    <mergeCell ref="F25:F26"/>
    <mergeCell ref="C1:G1"/>
    <mergeCell ref="B14:B15"/>
    <mergeCell ref="C14:C15"/>
    <mergeCell ref="D14:D15"/>
    <mergeCell ref="E14:E15"/>
    <mergeCell ref="G14:G15"/>
    <mergeCell ref="B20:B21"/>
    <mergeCell ref="C20:C21"/>
    <mergeCell ref="D20:D21"/>
    <mergeCell ref="E20:E21"/>
    <mergeCell ref="G20:G21"/>
    <mergeCell ref="F20:F21"/>
  </mergeCells>
  <printOptions horizontalCentered="1" verticalCentered="1"/>
  <pageMargins left="0.23622047244094491" right="0.23622047244094491" top="0.23622047244094491" bottom="0.23622047244094491" header="0" footer="0"/>
  <pageSetup paperSize="9" scale="23"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F789-3518-416D-B90A-03C9228D6EE1}">
  <dimension ref="A1:FK105"/>
  <sheetViews>
    <sheetView showGridLines="0" view="pageBreakPreview" zoomScale="40" zoomScaleNormal="40" zoomScaleSheetLayoutView="40" workbookViewId="0">
      <selection activeCell="BS87" sqref="BS87:CA88"/>
    </sheetView>
  </sheetViews>
  <sheetFormatPr defaultColWidth="1.61328125" defaultRowHeight="15"/>
  <cols>
    <col min="1" max="1" width="1.61328125" style="1279"/>
    <col min="2" max="2" width="2.69140625" style="1279" customWidth="1"/>
    <col min="3" max="3" width="7.3828125" style="1279" customWidth="1"/>
    <col min="4" max="82" width="2.69140625" style="1279" customWidth="1"/>
    <col min="83" max="83" width="2.07421875" style="1279" customWidth="1"/>
    <col min="84" max="90" width="1.61328125" style="1279"/>
    <col min="91" max="91" width="16.3828125" style="1279" customWidth="1"/>
    <col min="92" max="249" width="1.61328125" style="1279"/>
    <col min="250" max="250" width="2.69140625" style="1279" customWidth="1"/>
    <col min="251" max="251" width="6.3828125" style="1279" customWidth="1"/>
    <col min="252" max="252" width="2.69140625" style="1279" customWidth="1"/>
    <col min="253" max="256" width="0.921875" style="1279" customWidth="1"/>
    <col min="257" max="338" width="2.69140625" style="1279" customWidth="1"/>
    <col min="339" max="505" width="1.61328125" style="1279"/>
    <col min="506" max="506" width="2.69140625" style="1279" customWidth="1"/>
    <col min="507" max="507" width="6.3828125" style="1279" customWidth="1"/>
    <col min="508" max="508" width="2.69140625" style="1279" customWidth="1"/>
    <col min="509" max="512" width="0.921875" style="1279" customWidth="1"/>
    <col min="513" max="594" width="2.69140625" style="1279" customWidth="1"/>
    <col min="595" max="761" width="1.61328125" style="1279"/>
    <col min="762" max="762" width="2.69140625" style="1279" customWidth="1"/>
    <col min="763" max="763" width="6.3828125" style="1279" customWidth="1"/>
    <col min="764" max="764" width="2.69140625" style="1279" customWidth="1"/>
    <col min="765" max="768" width="0.921875" style="1279" customWidth="1"/>
    <col min="769" max="850" width="2.69140625" style="1279" customWidth="1"/>
    <col min="851" max="1017" width="1.61328125" style="1279"/>
    <col min="1018" max="1018" width="2.69140625" style="1279" customWidth="1"/>
    <col min="1019" max="1019" width="6.3828125" style="1279" customWidth="1"/>
    <col min="1020" max="1020" width="2.69140625" style="1279" customWidth="1"/>
    <col min="1021" max="1024" width="0.921875" style="1279" customWidth="1"/>
    <col min="1025" max="1106" width="2.69140625" style="1279" customWidth="1"/>
    <col min="1107" max="1273" width="1.61328125" style="1279"/>
    <col min="1274" max="1274" width="2.69140625" style="1279" customWidth="1"/>
    <col min="1275" max="1275" width="6.3828125" style="1279" customWidth="1"/>
    <col min="1276" max="1276" width="2.69140625" style="1279" customWidth="1"/>
    <col min="1277" max="1280" width="0.921875" style="1279" customWidth="1"/>
    <col min="1281" max="1362" width="2.69140625" style="1279" customWidth="1"/>
    <col min="1363" max="1529" width="1.61328125" style="1279"/>
    <col min="1530" max="1530" width="2.69140625" style="1279" customWidth="1"/>
    <col min="1531" max="1531" width="6.3828125" style="1279" customWidth="1"/>
    <col min="1532" max="1532" width="2.69140625" style="1279" customWidth="1"/>
    <col min="1533" max="1536" width="0.921875" style="1279" customWidth="1"/>
    <col min="1537" max="1618" width="2.69140625" style="1279" customWidth="1"/>
    <col min="1619" max="1785" width="1.61328125" style="1279"/>
    <col min="1786" max="1786" width="2.69140625" style="1279" customWidth="1"/>
    <col min="1787" max="1787" width="6.3828125" style="1279" customWidth="1"/>
    <col min="1788" max="1788" width="2.69140625" style="1279" customWidth="1"/>
    <col min="1789" max="1792" width="0.921875" style="1279" customWidth="1"/>
    <col min="1793" max="1874" width="2.69140625" style="1279" customWidth="1"/>
    <col min="1875" max="2041" width="1.61328125" style="1279"/>
    <col min="2042" max="2042" width="2.69140625" style="1279" customWidth="1"/>
    <col min="2043" max="2043" width="6.3828125" style="1279" customWidth="1"/>
    <col min="2044" max="2044" width="2.69140625" style="1279" customWidth="1"/>
    <col min="2045" max="2048" width="0.921875" style="1279" customWidth="1"/>
    <col min="2049" max="2130" width="2.69140625" style="1279" customWidth="1"/>
    <col min="2131" max="2297" width="1.61328125" style="1279"/>
    <col min="2298" max="2298" width="2.69140625" style="1279" customWidth="1"/>
    <col min="2299" max="2299" width="6.3828125" style="1279" customWidth="1"/>
    <col min="2300" max="2300" width="2.69140625" style="1279" customWidth="1"/>
    <col min="2301" max="2304" width="0.921875" style="1279" customWidth="1"/>
    <col min="2305" max="2386" width="2.69140625" style="1279" customWidth="1"/>
    <col min="2387" max="2553" width="1.61328125" style="1279"/>
    <col min="2554" max="2554" width="2.69140625" style="1279" customWidth="1"/>
    <col min="2555" max="2555" width="6.3828125" style="1279" customWidth="1"/>
    <col min="2556" max="2556" width="2.69140625" style="1279" customWidth="1"/>
    <col min="2557" max="2560" width="0.921875" style="1279" customWidth="1"/>
    <col min="2561" max="2642" width="2.69140625" style="1279" customWidth="1"/>
    <col min="2643" max="2809" width="1.61328125" style="1279"/>
    <col min="2810" max="2810" width="2.69140625" style="1279" customWidth="1"/>
    <col min="2811" max="2811" width="6.3828125" style="1279" customWidth="1"/>
    <col min="2812" max="2812" width="2.69140625" style="1279" customWidth="1"/>
    <col min="2813" max="2816" width="0.921875" style="1279" customWidth="1"/>
    <col min="2817" max="2898" width="2.69140625" style="1279" customWidth="1"/>
    <col min="2899" max="3065" width="1.61328125" style="1279"/>
    <col min="3066" max="3066" width="2.69140625" style="1279" customWidth="1"/>
    <col min="3067" max="3067" width="6.3828125" style="1279" customWidth="1"/>
    <col min="3068" max="3068" width="2.69140625" style="1279" customWidth="1"/>
    <col min="3069" max="3072" width="0.921875" style="1279" customWidth="1"/>
    <col min="3073" max="3154" width="2.69140625" style="1279" customWidth="1"/>
    <col min="3155" max="3321" width="1.61328125" style="1279"/>
    <col min="3322" max="3322" width="2.69140625" style="1279" customWidth="1"/>
    <col min="3323" max="3323" width="6.3828125" style="1279" customWidth="1"/>
    <col min="3324" max="3324" width="2.69140625" style="1279" customWidth="1"/>
    <col min="3325" max="3328" width="0.921875" style="1279" customWidth="1"/>
    <col min="3329" max="3410" width="2.69140625" style="1279" customWidth="1"/>
    <col min="3411" max="3577" width="1.61328125" style="1279"/>
    <col min="3578" max="3578" width="2.69140625" style="1279" customWidth="1"/>
    <col min="3579" max="3579" width="6.3828125" style="1279" customWidth="1"/>
    <col min="3580" max="3580" width="2.69140625" style="1279" customWidth="1"/>
    <col min="3581" max="3584" width="0.921875" style="1279" customWidth="1"/>
    <col min="3585" max="3666" width="2.69140625" style="1279" customWidth="1"/>
    <col min="3667" max="3833" width="1.61328125" style="1279"/>
    <col min="3834" max="3834" width="2.69140625" style="1279" customWidth="1"/>
    <col min="3835" max="3835" width="6.3828125" style="1279" customWidth="1"/>
    <col min="3836" max="3836" width="2.69140625" style="1279" customWidth="1"/>
    <col min="3837" max="3840" width="0.921875" style="1279" customWidth="1"/>
    <col min="3841" max="3922" width="2.69140625" style="1279" customWidth="1"/>
    <col min="3923" max="4089" width="1.61328125" style="1279"/>
    <col min="4090" max="4090" width="2.69140625" style="1279" customWidth="1"/>
    <col min="4091" max="4091" width="6.3828125" style="1279" customWidth="1"/>
    <col min="4092" max="4092" width="2.69140625" style="1279" customWidth="1"/>
    <col min="4093" max="4096" width="0.921875" style="1279" customWidth="1"/>
    <col min="4097" max="4178" width="2.69140625" style="1279" customWidth="1"/>
    <col min="4179" max="4345" width="1.61328125" style="1279"/>
    <col min="4346" max="4346" width="2.69140625" style="1279" customWidth="1"/>
    <col min="4347" max="4347" width="6.3828125" style="1279" customWidth="1"/>
    <col min="4348" max="4348" width="2.69140625" style="1279" customWidth="1"/>
    <col min="4349" max="4352" width="0.921875" style="1279" customWidth="1"/>
    <col min="4353" max="4434" width="2.69140625" style="1279" customWidth="1"/>
    <col min="4435" max="4601" width="1.61328125" style="1279"/>
    <col min="4602" max="4602" width="2.69140625" style="1279" customWidth="1"/>
    <col min="4603" max="4603" width="6.3828125" style="1279" customWidth="1"/>
    <col min="4604" max="4604" width="2.69140625" style="1279" customWidth="1"/>
    <col min="4605" max="4608" width="0.921875" style="1279" customWidth="1"/>
    <col min="4609" max="4690" width="2.69140625" style="1279" customWidth="1"/>
    <col min="4691" max="4857" width="1.61328125" style="1279"/>
    <col min="4858" max="4858" width="2.69140625" style="1279" customWidth="1"/>
    <col min="4859" max="4859" width="6.3828125" style="1279" customWidth="1"/>
    <col min="4860" max="4860" width="2.69140625" style="1279" customWidth="1"/>
    <col min="4861" max="4864" width="0.921875" style="1279" customWidth="1"/>
    <col min="4865" max="4946" width="2.69140625" style="1279" customWidth="1"/>
    <col min="4947" max="5113" width="1.61328125" style="1279"/>
    <col min="5114" max="5114" width="2.69140625" style="1279" customWidth="1"/>
    <col min="5115" max="5115" width="6.3828125" style="1279" customWidth="1"/>
    <col min="5116" max="5116" width="2.69140625" style="1279" customWidth="1"/>
    <col min="5117" max="5120" width="0.921875" style="1279" customWidth="1"/>
    <col min="5121" max="5202" width="2.69140625" style="1279" customWidth="1"/>
    <col min="5203" max="5369" width="1.61328125" style="1279"/>
    <col min="5370" max="5370" width="2.69140625" style="1279" customWidth="1"/>
    <col min="5371" max="5371" width="6.3828125" style="1279" customWidth="1"/>
    <col min="5372" max="5372" width="2.69140625" style="1279" customWidth="1"/>
    <col min="5373" max="5376" width="0.921875" style="1279" customWidth="1"/>
    <col min="5377" max="5458" width="2.69140625" style="1279" customWidth="1"/>
    <col min="5459" max="5625" width="1.61328125" style="1279"/>
    <col min="5626" max="5626" width="2.69140625" style="1279" customWidth="1"/>
    <col min="5627" max="5627" width="6.3828125" style="1279" customWidth="1"/>
    <col min="5628" max="5628" width="2.69140625" style="1279" customWidth="1"/>
    <col min="5629" max="5632" width="0.921875" style="1279" customWidth="1"/>
    <col min="5633" max="5714" width="2.69140625" style="1279" customWidth="1"/>
    <col min="5715" max="5881" width="1.61328125" style="1279"/>
    <col min="5882" max="5882" width="2.69140625" style="1279" customWidth="1"/>
    <col min="5883" max="5883" width="6.3828125" style="1279" customWidth="1"/>
    <col min="5884" max="5884" width="2.69140625" style="1279" customWidth="1"/>
    <col min="5885" max="5888" width="0.921875" style="1279" customWidth="1"/>
    <col min="5889" max="5970" width="2.69140625" style="1279" customWidth="1"/>
    <col min="5971" max="6137" width="1.61328125" style="1279"/>
    <col min="6138" max="6138" width="2.69140625" style="1279" customWidth="1"/>
    <col min="6139" max="6139" width="6.3828125" style="1279" customWidth="1"/>
    <col min="6140" max="6140" width="2.69140625" style="1279" customWidth="1"/>
    <col min="6141" max="6144" width="0.921875" style="1279" customWidth="1"/>
    <col min="6145" max="6226" width="2.69140625" style="1279" customWidth="1"/>
    <col min="6227" max="6393" width="1.61328125" style="1279"/>
    <col min="6394" max="6394" width="2.69140625" style="1279" customWidth="1"/>
    <col min="6395" max="6395" width="6.3828125" style="1279" customWidth="1"/>
    <col min="6396" max="6396" width="2.69140625" style="1279" customWidth="1"/>
    <col min="6397" max="6400" width="0.921875" style="1279" customWidth="1"/>
    <col min="6401" max="6482" width="2.69140625" style="1279" customWidth="1"/>
    <col min="6483" max="6649" width="1.61328125" style="1279"/>
    <col min="6650" max="6650" width="2.69140625" style="1279" customWidth="1"/>
    <col min="6651" max="6651" width="6.3828125" style="1279" customWidth="1"/>
    <col min="6652" max="6652" width="2.69140625" style="1279" customWidth="1"/>
    <col min="6653" max="6656" width="0.921875" style="1279" customWidth="1"/>
    <col min="6657" max="6738" width="2.69140625" style="1279" customWidth="1"/>
    <col min="6739" max="6905" width="1.61328125" style="1279"/>
    <col min="6906" max="6906" width="2.69140625" style="1279" customWidth="1"/>
    <col min="6907" max="6907" width="6.3828125" style="1279" customWidth="1"/>
    <col min="6908" max="6908" width="2.69140625" style="1279" customWidth="1"/>
    <col min="6909" max="6912" width="0.921875" style="1279" customWidth="1"/>
    <col min="6913" max="6994" width="2.69140625" style="1279" customWidth="1"/>
    <col min="6995" max="7161" width="1.61328125" style="1279"/>
    <col min="7162" max="7162" width="2.69140625" style="1279" customWidth="1"/>
    <col min="7163" max="7163" width="6.3828125" style="1279" customWidth="1"/>
    <col min="7164" max="7164" width="2.69140625" style="1279" customWidth="1"/>
    <col min="7165" max="7168" width="0.921875" style="1279" customWidth="1"/>
    <col min="7169" max="7250" width="2.69140625" style="1279" customWidth="1"/>
    <col min="7251" max="7417" width="1.61328125" style="1279"/>
    <col min="7418" max="7418" width="2.69140625" style="1279" customWidth="1"/>
    <col min="7419" max="7419" width="6.3828125" style="1279" customWidth="1"/>
    <col min="7420" max="7420" width="2.69140625" style="1279" customWidth="1"/>
    <col min="7421" max="7424" width="0.921875" style="1279" customWidth="1"/>
    <col min="7425" max="7506" width="2.69140625" style="1279" customWidth="1"/>
    <col min="7507" max="7673" width="1.61328125" style="1279"/>
    <col min="7674" max="7674" width="2.69140625" style="1279" customWidth="1"/>
    <col min="7675" max="7675" width="6.3828125" style="1279" customWidth="1"/>
    <col min="7676" max="7676" width="2.69140625" style="1279" customWidth="1"/>
    <col min="7677" max="7680" width="0.921875" style="1279" customWidth="1"/>
    <col min="7681" max="7762" width="2.69140625" style="1279" customWidth="1"/>
    <col min="7763" max="7929" width="1.61328125" style="1279"/>
    <col min="7930" max="7930" width="2.69140625" style="1279" customWidth="1"/>
    <col min="7931" max="7931" width="6.3828125" style="1279" customWidth="1"/>
    <col min="7932" max="7932" width="2.69140625" style="1279" customWidth="1"/>
    <col min="7933" max="7936" width="0.921875" style="1279" customWidth="1"/>
    <col min="7937" max="8018" width="2.69140625" style="1279" customWidth="1"/>
    <col min="8019" max="8185" width="1.61328125" style="1279"/>
    <col min="8186" max="8186" width="2.69140625" style="1279" customWidth="1"/>
    <col min="8187" max="8187" width="6.3828125" style="1279" customWidth="1"/>
    <col min="8188" max="8188" width="2.69140625" style="1279" customWidth="1"/>
    <col min="8189" max="8192" width="0.921875" style="1279" customWidth="1"/>
    <col min="8193" max="8274" width="2.69140625" style="1279" customWidth="1"/>
    <col min="8275" max="8441" width="1.61328125" style="1279"/>
    <col min="8442" max="8442" width="2.69140625" style="1279" customWidth="1"/>
    <col min="8443" max="8443" width="6.3828125" style="1279" customWidth="1"/>
    <col min="8444" max="8444" width="2.69140625" style="1279" customWidth="1"/>
    <col min="8445" max="8448" width="0.921875" style="1279" customWidth="1"/>
    <col min="8449" max="8530" width="2.69140625" style="1279" customWidth="1"/>
    <col min="8531" max="8697" width="1.61328125" style="1279"/>
    <col min="8698" max="8698" width="2.69140625" style="1279" customWidth="1"/>
    <col min="8699" max="8699" width="6.3828125" style="1279" customWidth="1"/>
    <col min="8700" max="8700" width="2.69140625" style="1279" customWidth="1"/>
    <col min="8701" max="8704" width="0.921875" style="1279" customWidth="1"/>
    <col min="8705" max="8786" width="2.69140625" style="1279" customWidth="1"/>
    <col min="8787" max="8953" width="1.61328125" style="1279"/>
    <col min="8954" max="8954" width="2.69140625" style="1279" customWidth="1"/>
    <col min="8955" max="8955" width="6.3828125" style="1279" customWidth="1"/>
    <col min="8956" max="8956" width="2.69140625" style="1279" customWidth="1"/>
    <col min="8957" max="8960" width="0.921875" style="1279" customWidth="1"/>
    <col min="8961" max="9042" width="2.69140625" style="1279" customWidth="1"/>
    <col min="9043" max="9209" width="1.61328125" style="1279"/>
    <col min="9210" max="9210" width="2.69140625" style="1279" customWidth="1"/>
    <col min="9211" max="9211" width="6.3828125" style="1279" customWidth="1"/>
    <col min="9212" max="9212" width="2.69140625" style="1279" customWidth="1"/>
    <col min="9213" max="9216" width="0.921875" style="1279" customWidth="1"/>
    <col min="9217" max="9298" width="2.69140625" style="1279" customWidth="1"/>
    <col min="9299" max="9465" width="1.61328125" style="1279"/>
    <col min="9466" max="9466" width="2.69140625" style="1279" customWidth="1"/>
    <col min="9467" max="9467" width="6.3828125" style="1279" customWidth="1"/>
    <col min="9468" max="9468" width="2.69140625" style="1279" customWidth="1"/>
    <col min="9469" max="9472" width="0.921875" style="1279" customWidth="1"/>
    <col min="9473" max="9554" width="2.69140625" style="1279" customWidth="1"/>
    <col min="9555" max="9721" width="1.61328125" style="1279"/>
    <col min="9722" max="9722" width="2.69140625" style="1279" customWidth="1"/>
    <col min="9723" max="9723" width="6.3828125" style="1279" customWidth="1"/>
    <col min="9724" max="9724" width="2.69140625" style="1279" customWidth="1"/>
    <col min="9725" max="9728" width="0.921875" style="1279" customWidth="1"/>
    <col min="9729" max="9810" width="2.69140625" style="1279" customWidth="1"/>
    <col min="9811" max="9977" width="1.61328125" style="1279"/>
    <col min="9978" max="9978" width="2.69140625" style="1279" customWidth="1"/>
    <col min="9979" max="9979" width="6.3828125" style="1279" customWidth="1"/>
    <col min="9980" max="9980" width="2.69140625" style="1279" customWidth="1"/>
    <col min="9981" max="9984" width="0.921875" style="1279" customWidth="1"/>
    <col min="9985" max="10066" width="2.69140625" style="1279" customWidth="1"/>
    <col min="10067" max="10233" width="1.61328125" style="1279"/>
    <col min="10234" max="10234" width="2.69140625" style="1279" customWidth="1"/>
    <col min="10235" max="10235" width="6.3828125" style="1279" customWidth="1"/>
    <col min="10236" max="10236" width="2.69140625" style="1279" customWidth="1"/>
    <col min="10237" max="10240" width="0.921875" style="1279" customWidth="1"/>
    <col min="10241" max="10322" width="2.69140625" style="1279" customWidth="1"/>
    <col min="10323" max="10489" width="1.61328125" style="1279"/>
    <col min="10490" max="10490" width="2.69140625" style="1279" customWidth="1"/>
    <col min="10491" max="10491" width="6.3828125" style="1279" customWidth="1"/>
    <col min="10492" max="10492" width="2.69140625" style="1279" customWidth="1"/>
    <col min="10493" max="10496" width="0.921875" style="1279" customWidth="1"/>
    <col min="10497" max="10578" width="2.69140625" style="1279" customWidth="1"/>
    <col min="10579" max="10745" width="1.61328125" style="1279"/>
    <col min="10746" max="10746" width="2.69140625" style="1279" customWidth="1"/>
    <col min="10747" max="10747" width="6.3828125" style="1279" customWidth="1"/>
    <col min="10748" max="10748" width="2.69140625" style="1279" customWidth="1"/>
    <col min="10749" max="10752" width="0.921875" style="1279" customWidth="1"/>
    <col min="10753" max="10834" width="2.69140625" style="1279" customWidth="1"/>
    <col min="10835" max="11001" width="1.61328125" style="1279"/>
    <col min="11002" max="11002" width="2.69140625" style="1279" customWidth="1"/>
    <col min="11003" max="11003" width="6.3828125" style="1279" customWidth="1"/>
    <col min="11004" max="11004" width="2.69140625" style="1279" customWidth="1"/>
    <col min="11005" max="11008" width="0.921875" style="1279" customWidth="1"/>
    <col min="11009" max="11090" width="2.69140625" style="1279" customWidth="1"/>
    <col min="11091" max="11257" width="1.61328125" style="1279"/>
    <col min="11258" max="11258" width="2.69140625" style="1279" customWidth="1"/>
    <col min="11259" max="11259" width="6.3828125" style="1279" customWidth="1"/>
    <col min="11260" max="11260" width="2.69140625" style="1279" customWidth="1"/>
    <col min="11261" max="11264" width="0.921875" style="1279" customWidth="1"/>
    <col min="11265" max="11346" width="2.69140625" style="1279" customWidth="1"/>
    <col min="11347" max="11513" width="1.61328125" style="1279"/>
    <col min="11514" max="11514" width="2.69140625" style="1279" customWidth="1"/>
    <col min="11515" max="11515" width="6.3828125" style="1279" customWidth="1"/>
    <col min="11516" max="11516" width="2.69140625" style="1279" customWidth="1"/>
    <col min="11517" max="11520" width="0.921875" style="1279" customWidth="1"/>
    <col min="11521" max="11602" width="2.69140625" style="1279" customWidth="1"/>
    <col min="11603" max="11769" width="1.61328125" style="1279"/>
    <col min="11770" max="11770" width="2.69140625" style="1279" customWidth="1"/>
    <col min="11771" max="11771" width="6.3828125" style="1279" customWidth="1"/>
    <col min="11772" max="11772" width="2.69140625" style="1279" customWidth="1"/>
    <col min="11773" max="11776" width="0.921875" style="1279" customWidth="1"/>
    <col min="11777" max="11858" width="2.69140625" style="1279" customWidth="1"/>
    <col min="11859" max="12025" width="1.61328125" style="1279"/>
    <col min="12026" max="12026" width="2.69140625" style="1279" customWidth="1"/>
    <col min="12027" max="12027" width="6.3828125" style="1279" customWidth="1"/>
    <col min="12028" max="12028" width="2.69140625" style="1279" customWidth="1"/>
    <col min="12029" max="12032" width="0.921875" style="1279" customWidth="1"/>
    <col min="12033" max="12114" width="2.69140625" style="1279" customWidth="1"/>
    <col min="12115" max="12281" width="1.61328125" style="1279"/>
    <col min="12282" max="12282" width="2.69140625" style="1279" customWidth="1"/>
    <col min="12283" max="12283" width="6.3828125" style="1279" customWidth="1"/>
    <col min="12284" max="12284" width="2.69140625" style="1279" customWidth="1"/>
    <col min="12285" max="12288" width="0.921875" style="1279" customWidth="1"/>
    <col min="12289" max="12370" width="2.69140625" style="1279" customWidth="1"/>
    <col min="12371" max="12537" width="1.61328125" style="1279"/>
    <col min="12538" max="12538" width="2.69140625" style="1279" customWidth="1"/>
    <col min="12539" max="12539" width="6.3828125" style="1279" customWidth="1"/>
    <col min="12540" max="12540" width="2.69140625" style="1279" customWidth="1"/>
    <col min="12541" max="12544" width="0.921875" style="1279" customWidth="1"/>
    <col min="12545" max="12626" width="2.69140625" style="1279" customWidth="1"/>
    <col min="12627" max="12793" width="1.61328125" style="1279"/>
    <col min="12794" max="12794" width="2.69140625" style="1279" customWidth="1"/>
    <col min="12795" max="12795" width="6.3828125" style="1279" customWidth="1"/>
    <col min="12796" max="12796" width="2.69140625" style="1279" customWidth="1"/>
    <col min="12797" max="12800" width="0.921875" style="1279" customWidth="1"/>
    <col min="12801" max="12882" width="2.69140625" style="1279" customWidth="1"/>
    <col min="12883" max="13049" width="1.61328125" style="1279"/>
    <col min="13050" max="13050" width="2.69140625" style="1279" customWidth="1"/>
    <col min="13051" max="13051" width="6.3828125" style="1279" customWidth="1"/>
    <col min="13052" max="13052" width="2.69140625" style="1279" customWidth="1"/>
    <col min="13053" max="13056" width="0.921875" style="1279" customWidth="1"/>
    <col min="13057" max="13138" width="2.69140625" style="1279" customWidth="1"/>
    <col min="13139" max="13305" width="1.61328125" style="1279"/>
    <col min="13306" max="13306" width="2.69140625" style="1279" customWidth="1"/>
    <col min="13307" max="13307" width="6.3828125" style="1279" customWidth="1"/>
    <col min="13308" max="13308" width="2.69140625" style="1279" customWidth="1"/>
    <col min="13309" max="13312" width="0.921875" style="1279" customWidth="1"/>
    <col min="13313" max="13394" width="2.69140625" style="1279" customWidth="1"/>
    <col min="13395" max="13561" width="1.61328125" style="1279"/>
    <col min="13562" max="13562" width="2.69140625" style="1279" customWidth="1"/>
    <col min="13563" max="13563" width="6.3828125" style="1279" customWidth="1"/>
    <col min="13564" max="13564" width="2.69140625" style="1279" customWidth="1"/>
    <col min="13565" max="13568" width="0.921875" style="1279" customWidth="1"/>
    <col min="13569" max="13650" width="2.69140625" style="1279" customWidth="1"/>
    <col min="13651" max="13817" width="1.61328125" style="1279"/>
    <col min="13818" max="13818" width="2.69140625" style="1279" customWidth="1"/>
    <col min="13819" max="13819" width="6.3828125" style="1279" customWidth="1"/>
    <col min="13820" max="13820" width="2.69140625" style="1279" customWidth="1"/>
    <col min="13821" max="13824" width="0.921875" style="1279" customWidth="1"/>
    <col min="13825" max="13906" width="2.69140625" style="1279" customWidth="1"/>
    <col min="13907" max="14073" width="1.61328125" style="1279"/>
    <col min="14074" max="14074" width="2.69140625" style="1279" customWidth="1"/>
    <col min="14075" max="14075" width="6.3828125" style="1279" customWidth="1"/>
    <col min="14076" max="14076" width="2.69140625" style="1279" customWidth="1"/>
    <col min="14077" max="14080" width="0.921875" style="1279" customWidth="1"/>
    <col min="14081" max="14162" width="2.69140625" style="1279" customWidth="1"/>
    <col min="14163" max="14329" width="1.61328125" style="1279"/>
    <col min="14330" max="14330" width="2.69140625" style="1279" customWidth="1"/>
    <col min="14331" max="14331" width="6.3828125" style="1279" customWidth="1"/>
    <col min="14332" max="14332" width="2.69140625" style="1279" customWidth="1"/>
    <col min="14333" max="14336" width="0.921875" style="1279" customWidth="1"/>
    <col min="14337" max="14418" width="2.69140625" style="1279" customWidth="1"/>
    <col min="14419" max="14585" width="1.61328125" style="1279"/>
    <col min="14586" max="14586" width="2.69140625" style="1279" customWidth="1"/>
    <col min="14587" max="14587" width="6.3828125" style="1279" customWidth="1"/>
    <col min="14588" max="14588" width="2.69140625" style="1279" customWidth="1"/>
    <col min="14589" max="14592" width="0.921875" style="1279" customWidth="1"/>
    <col min="14593" max="14674" width="2.69140625" style="1279" customWidth="1"/>
    <col min="14675" max="14841" width="1.61328125" style="1279"/>
    <col min="14842" max="14842" width="2.69140625" style="1279" customWidth="1"/>
    <col min="14843" max="14843" width="6.3828125" style="1279" customWidth="1"/>
    <col min="14844" max="14844" width="2.69140625" style="1279" customWidth="1"/>
    <col min="14845" max="14848" width="0.921875" style="1279" customWidth="1"/>
    <col min="14849" max="14930" width="2.69140625" style="1279" customWidth="1"/>
    <col min="14931" max="15097" width="1.61328125" style="1279"/>
    <col min="15098" max="15098" width="2.69140625" style="1279" customWidth="1"/>
    <col min="15099" max="15099" width="6.3828125" style="1279" customWidth="1"/>
    <col min="15100" max="15100" width="2.69140625" style="1279" customWidth="1"/>
    <col min="15101" max="15104" width="0.921875" style="1279" customWidth="1"/>
    <col min="15105" max="15186" width="2.69140625" style="1279" customWidth="1"/>
    <col min="15187" max="15353" width="1.61328125" style="1279"/>
    <col min="15354" max="15354" width="2.69140625" style="1279" customWidth="1"/>
    <col min="15355" max="15355" width="6.3828125" style="1279" customWidth="1"/>
    <col min="15356" max="15356" width="2.69140625" style="1279" customWidth="1"/>
    <col min="15357" max="15360" width="0.921875" style="1279" customWidth="1"/>
    <col min="15361" max="15442" width="2.69140625" style="1279" customWidth="1"/>
    <col min="15443" max="15609" width="1.61328125" style="1279"/>
    <col min="15610" max="15610" width="2.69140625" style="1279" customWidth="1"/>
    <col min="15611" max="15611" width="6.3828125" style="1279" customWidth="1"/>
    <col min="15612" max="15612" width="2.69140625" style="1279" customWidth="1"/>
    <col min="15613" max="15616" width="0.921875" style="1279" customWidth="1"/>
    <col min="15617" max="15698" width="2.69140625" style="1279" customWidth="1"/>
    <col min="15699" max="15865" width="1.61328125" style="1279"/>
    <col min="15866" max="15866" width="2.69140625" style="1279" customWidth="1"/>
    <col min="15867" max="15867" width="6.3828125" style="1279" customWidth="1"/>
    <col min="15868" max="15868" width="2.69140625" style="1279" customWidth="1"/>
    <col min="15869" max="15872" width="0.921875" style="1279" customWidth="1"/>
    <col min="15873" max="15954" width="2.69140625" style="1279" customWidth="1"/>
    <col min="15955" max="16121" width="1.61328125" style="1279"/>
    <col min="16122" max="16122" width="2.69140625" style="1279" customWidth="1"/>
    <col min="16123" max="16123" width="6.3828125" style="1279" customWidth="1"/>
    <col min="16124" max="16124" width="2.69140625" style="1279" customWidth="1"/>
    <col min="16125" max="16128" width="0.921875" style="1279" customWidth="1"/>
    <col min="16129" max="16210" width="2.69140625" style="1279" customWidth="1"/>
    <col min="16211" max="16384" width="1.61328125" style="1279"/>
  </cols>
  <sheetData>
    <row r="1" spans="2:164" ht="15.9" customHeight="1"/>
    <row r="2" spans="2:164" ht="15.9" customHeight="1"/>
    <row r="3" spans="2:164" ht="15.9" customHeight="1"/>
    <row r="4" spans="2:164" ht="15.9" customHeight="1">
      <c r="B4" s="1280"/>
      <c r="C4" s="1280"/>
      <c r="D4" s="1280"/>
      <c r="E4" s="1280"/>
      <c r="F4" s="1280"/>
      <c r="G4" s="1280"/>
      <c r="H4" s="1280"/>
      <c r="I4" s="1280"/>
      <c r="J4" s="1280"/>
      <c r="K4" s="1280"/>
      <c r="L4" s="1280"/>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0"/>
      <c r="AR4" s="1280"/>
      <c r="AS4" s="1280"/>
      <c r="AT4" s="1280"/>
      <c r="AU4" s="1280"/>
      <c r="AV4" s="1280"/>
      <c r="AW4" s="1280"/>
      <c r="AX4" s="1280"/>
      <c r="AY4" s="1280"/>
      <c r="AZ4" s="1280"/>
      <c r="BA4" s="1280"/>
      <c r="BB4" s="1280"/>
      <c r="BC4" s="1280"/>
      <c r="BD4" s="1280"/>
      <c r="BE4" s="1280"/>
      <c r="BF4" s="1280"/>
      <c r="BG4" s="1280"/>
      <c r="BH4" s="1280"/>
      <c r="BI4" s="1280"/>
      <c r="BJ4" s="1280"/>
      <c r="BK4" s="1280"/>
      <c r="BL4" s="1280"/>
      <c r="BM4" s="1280"/>
      <c r="BN4" s="1280"/>
      <c r="BO4" s="1280"/>
      <c r="BP4" s="1280"/>
      <c r="BQ4" s="1280"/>
      <c r="BR4" s="1280"/>
      <c r="BS4" s="1280"/>
      <c r="BT4" s="1280"/>
      <c r="BU4" s="1280"/>
      <c r="BV4" s="1280"/>
      <c r="BW4" s="1280"/>
      <c r="BX4" s="1280"/>
      <c r="BY4" s="1280"/>
      <c r="BZ4" s="1280"/>
      <c r="CA4" s="1280"/>
      <c r="CB4" s="1280"/>
      <c r="CC4" s="1280"/>
      <c r="CD4" s="1280"/>
    </row>
    <row r="5" spans="2:164" ht="15.9" customHeight="1">
      <c r="B5" s="1280"/>
      <c r="C5" s="1280"/>
      <c r="D5" s="1280"/>
      <c r="E5" s="1280"/>
      <c r="F5" s="1280"/>
      <c r="G5" s="1280"/>
      <c r="H5" s="1280"/>
      <c r="I5" s="1280"/>
      <c r="J5" s="1280"/>
      <c r="K5" s="1280"/>
      <c r="L5" s="1280"/>
      <c r="M5" s="1280"/>
      <c r="N5" s="1280"/>
      <c r="O5" s="1280"/>
      <c r="P5" s="1280"/>
      <c r="Q5" s="1280"/>
      <c r="R5" s="1280"/>
      <c r="S5" s="1280"/>
      <c r="T5" s="1280"/>
      <c r="U5" s="1280"/>
      <c r="V5" s="1280"/>
      <c r="W5" s="1280"/>
      <c r="X5" s="1280"/>
      <c r="Y5" s="1280"/>
      <c r="Z5" s="1280"/>
      <c r="AA5" s="1280"/>
      <c r="AB5" s="1280"/>
      <c r="AC5" s="1280"/>
      <c r="AD5" s="1280"/>
      <c r="AE5" s="1280"/>
      <c r="AF5" s="1280"/>
      <c r="AG5" s="1280"/>
      <c r="AH5" s="1280"/>
      <c r="AI5" s="1280"/>
      <c r="AJ5" s="1280"/>
      <c r="AK5" s="1280"/>
      <c r="AL5" s="1280"/>
      <c r="AM5" s="1280"/>
      <c r="AN5" s="1280"/>
      <c r="AO5" s="1280"/>
      <c r="AP5" s="1280"/>
      <c r="AQ5" s="1280"/>
      <c r="AR5" s="1280"/>
      <c r="AS5" s="1280"/>
      <c r="AT5" s="1280"/>
      <c r="AU5" s="1280"/>
      <c r="AV5" s="1280"/>
      <c r="AW5" s="1280"/>
      <c r="AX5" s="1280"/>
      <c r="AY5" s="1280"/>
      <c r="AZ5" s="1280"/>
      <c r="BA5" s="1280"/>
      <c r="BB5" s="1280"/>
      <c r="BC5" s="1280"/>
      <c r="BD5" s="1280"/>
      <c r="BE5" s="1280"/>
      <c r="BF5" s="1280"/>
      <c r="BG5" s="1280"/>
      <c r="BH5" s="1280"/>
      <c r="BI5" s="1280"/>
      <c r="BJ5" s="1280"/>
      <c r="BK5" s="1280"/>
      <c r="BL5" s="1280"/>
      <c r="BM5" s="1280"/>
      <c r="BN5" s="1280"/>
      <c r="BO5" s="1280"/>
      <c r="BP5" s="1280"/>
      <c r="BQ5" s="1280"/>
      <c r="BR5" s="1280"/>
      <c r="BS5" s="1280"/>
      <c r="BT5" s="1280"/>
      <c r="BU5" s="1280"/>
      <c r="BV5" s="1280"/>
      <c r="BW5" s="1280"/>
      <c r="BX5" s="1280"/>
      <c r="BY5" s="1280"/>
      <c r="BZ5" s="1280"/>
      <c r="CA5" s="1280"/>
      <c r="CB5" s="1280"/>
      <c r="CC5" s="1280"/>
      <c r="CD5" s="1280"/>
    </row>
    <row r="6" spans="2:164" ht="15.9" customHeight="1" thickBot="1">
      <c r="B6" s="1280"/>
      <c r="C6" s="1280"/>
      <c r="D6" s="1280"/>
      <c r="E6" s="1280"/>
      <c r="F6" s="1280"/>
      <c r="G6" s="1280"/>
      <c r="H6" s="1280"/>
      <c r="I6" s="1280"/>
      <c r="J6" s="1280"/>
      <c r="K6" s="1280"/>
      <c r="L6" s="1280"/>
      <c r="M6" s="1280"/>
      <c r="N6" s="1280"/>
      <c r="O6" s="1280"/>
      <c r="P6" s="1280"/>
      <c r="Q6" s="1280"/>
      <c r="R6" s="1280"/>
      <c r="S6" s="1280"/>
      <c r="T6" s="1280"/>
      <c r="U6" s="1280"/>
      <c r="V6" s="1280"/>
      <c r="W6" s="1280"/>
      <c r="X6" s="1280"/>
      <c r="Y6" s="1280"/>
      <c r="Z6" s="1280"/>
      <c r="AA6" s="1280"/>
      <c r="AB6" s="1280"/>
      <c r="AC6" s="1280"/>
      <c r="AD6" s="1280"/>
      <c r="AE6" s="1280"/>
      <c r="AF6" s="1280"/>
      <c r="AG6" s="1280"/>
      <c r="AH6" s="1280"/>
      <c r="AI6" s="1280"/>
      <c r="AJ6" s="1280"/>
      <c r="AK6" s="1280"/>
      <c r="AL6" s="1280"/>
      <c r="AM6" s="1280"/>
      <c r="AN6" s="1280"/>
      <c r="AO6" s="1280"/>
      <c r="AP6" s="1280"/>
      <c r="AQ6" s="1280"/>
      <c r="AR6" s="1280"/>
      <c r="AS6" s="1280"/>
      <c r="AT6" s="1280"/>
      <c r="AU6" s="1280"/>
      <c r="AV6" s="1280"/>
      <c r="AW6" s="1280"/>
      <c r="AX6" s="1280"/>
      <c r="AY6" s="1280"/>
      <c r="AZ6" s="1280"/>
      <c r="BA6" s="1280"/>
      <c r="BB6" s="1280"/>
      <c r="BC6" s="1280"/>
      <c r="BD6" s="1280"/>
      <c r="BE6" s="1280"/>
      <c r="BF6" s="1280"/>
      <c r="BG6" s="1280"/>
      <c r="BH6" s="1280"/>
      <c r="BI6" s="1280"/>
      <c r="BJ6" s="1280"/>
      <c r="BK6" s="1280"/>
      <c r="BL6" s="1280"/>
      <c r="BM6" s="1280"/>
      <c r="BN6" s="1280"/>
      <c r="BO6" s="1280"/>
      <c r="BP6" s="1280"/>
      <c r="BQ6" s="1280"/>
      <c r="BR6" s="1280"/>
      <c r="BS6" s="1280"/>
      <c r="BT6" s="1280"/>
      <c r="BU6" s="1280"/>
      <c r="BV6" s="1280"/>
      <c r="BW6" s="1280"/>
      <c r="BX6" s="1280"/>
      <c r="BY6" s="1280"/>
      <c r="BZ6" s="1280"/>
      <c r="CA6" s="1280"/>
      <c r="CB6" s="1280"/>
      <c r="CC6" s="1280"/>
      <c r="CD6" s="1280"/>
    </row>
    <row r="7" spans="2:164" ht="42" customHeight="1">
      <c r="B7" s="1281"/>
      <c r="C7" s="1282"/>
      <c r="D7" s="1282"/>
      <c r="E7" s="1282"/>
      <c r="F7" s="1282"/>
      <c r="G7" s="1282"/>
      <c r="H7" s="1282"/>
      <c r="I7" s="1282"/>
      <c r="J7" s="1282"/>
      <c r="K7" s="1282"/>
      <c r="L7" s="1282"/>
      <c r="M7" s="1282"/>
      <c r="N7" s="1282"/>
      <c r="O7" s="1282"/>
      <c r="P7" s="1282"/>
      <c r="Q7" s="1282"/>
      <c r="R7" s="1282"/>
      <c r="S7" s="1282"/>
      <c r="T7" s="1282"/>
      <c r="U7" s="1282"/>
      <c r="V7" s="1282"/>
      <c r="W7" s="1282"/>
      <c r="X7" s="1282"/>
      <c r="Y7" s="1282"/>
      <c r="Z7" s="1282"/>
      <c r="AA7" s="1282"/>
      <c r="AB7" s="1282"/>
      <c r="AC7" s="1282"/>
      <c r="AD7" s="1282"/>
      <c r="AE7" s="1282"/>
      <c r="AF7" s="1282"/>
      <c r="AG7" s="1282"/>
      <c r="AH7" s="1282"/>
      <c r="AI7" s="1282"/>
      <c r="AJ7" s="1282"/>
      <c r="AK7" s="1282"/>
      <c r="AL7" s="1282"/>
      <c r="AM7" s="1282"/>
      <c r="AN7" s="1282"/>
      <c r="AO7" s="1282"/>
      <c r="AP7" s="1282"/>
      <c r="AQ7" s="1282"/>
      <c r="AR7" s="1282"/>
      <c r="AS7" s="1282"/>
      <c r="AT7" s="1282"/>
      <c r="AU7" s="1282"/>
      <c r="AV7" s="1282"/>
      <c r="AW7" s="1282"/>
      <c r="AX7" s="1282"/>
      <c r="AY7" s="1282"/>
      <c r="AZ7" s="1282"/>
      <c r="BA7" s="1282"/>
      <c r="BB7" s="1282"/>
      <c r="BC7" s="1282"/>
      <c r="BD7" s="1282"/>
      <c r="BE7" s="1282"/>
      <c r="BF7" s="1282"/>
      <c r="BG7" s="1282"/>
      <c r="BH7" s="1282"/>
      <c r="BI7" s="1282"/>
      <c r="BJ7" s="1282"/>
      <c r="BK7" s="1282"/>
      <c r="BL7" s="1282"/>
      <c r="BM7" s="1282"/>
      <c r="BN7" s="1282"/>
      <c r="BO7" s="1282"/>
      <c r="BP7" s="1282"/>
      <c r="BQ7" s="1282"/>
      <c r="BR7" s="1282"/>
      <c r="BS7" s="1282"/>
      <c r="BT7" s="1282"/>
      <c r="BU7" s="1282"/>
      <c r="BV7" s="1282"/>
      <c r="BW7" s="1282"/>
      <c r="BX7" s="1282"/>
      <c r="BY7" s="1282"/>
      <c r="BZ7" s="1282"/>
      <c r="CA7" s="1282"/>
      <c r="CB7" s="1282"/>
      <c r="CC7" s="1282"/>
      <c r="CD7" s="1283"/>
    </row>
    <row r="8" spans="2:164" ht="18.75" customHeight="1">
      <c r="B8" s="1284"/>
      <c r="C8" s="1285"/>
      <c r="D8" s="1285"/>
      <c r="E8" s="1285"/>
      <c r="F8" s="1285"/>
      <c r="G8" s="1285"/>
      <c r="H8" s="1285"/>
      <c r="I8" s="1285"/>
      <c r="J8" s="1285"/>
      <c r="K8" s="1285"/>
      <c r="L8" s="1285"/>
      <c r="M8" s="1285"/>
      <c r="N8" s="1285"/>
      <c r="O8" s="1285"/>
      <c r="P8" s="1285"/>
      <c r="Q8" s="1285"/>
      <c r="R8" s="1285"/>
      <c r="S8" s="1285"/>
      <c r="T8" s="1285"/>
      <c r="U8" s="1285"/>
      <c r="V8" s="1285"/>
      <c r="W8" s="1285"/>
      <c r="X8" s="1285"/>
      <c r="Y8" s="1285"/>
      <c r="Z8" s="1285"/>
      <c r="AA8" s="1285"/>
      <c r="AB8" s="1285"/>
      <c r="AC8" s="1285"/>
      <c r="AD8" s="1285"/>
      <c r="AE8" s="1285"/>
      <c r="AF8" s="1285"/>
      <c r="AG8" s="1285"/>
      <c r="AH8" s="1285"/>
      <c r="AI8" s="1285"/>
      <c r="AJ8" s="1285"/>
      <c r="AK8" s="1285"/>
      <c r="AL8" s="1285"/>
      <c r="AM8" s="1285"/>
      <c r="AN8" s="1285"/>
      <c r="AO8" s="1285"/>
      <c r="AP8" s="1285"/>
      <c r="AQ8" s="1285"/>
      <c r="AR8" s="1285"/>
      <c r="AS8" s="1285"/>
      <c r="AT8" s="1285"/>
      <c r="AU8" s="1285"/>
      <c r="AV8" s="1285"/>
      <c r="AW8" s="1285"/>
      <c r="AX8" s="1285"/>
      <c r="AY8" s="1285"/>
      <c r="AZ8" s="1285"/>
      <c r="BA8" s="1285"/>
      <c r="BB8" s="1285"/>
      <c r="BC8" s="1285"/>
      <c r="BD8" s="1285"/>
      <c r="BE8" s="1285"/>
      <c r="BF8" s="1285"/>
      <c r="BG8" s="1285"/>
      <c r="BH8" s="1285"/>
      <c r="BI8" s="1285"/>
      <c r="BJ8" s="1285"/>
      <c r="BK8" s="1285"/>
      <c r="BL8" s="1285"/>
      <c r="BM8" s="1285"/>
      <c r="BN8" s="1285"/>
      <c r="BO8" s="1285"/>
      <c r="BP8" s="1285"/>
      <c r="BQ8" s="1285"/>
      <c r="BR8" s="1285"/>
      <c r="BS8" s="1285"/>
      <c r="BT8" s="1285"/>
      <c r="BU8" s="1285"/>
      <c r="BV8" s="1285"/>
      <c r="BW8" s="1285"/>
      <c r="BX8" s="1285"/>
      <c r="BY8" s="1285"/>
      <c r="BZ8" s="1285"/>
      <c r="CA8" s="1285"/>
      <c r="CB8" s="1285"/>
      <c r="CC8" s="1285"/>
      <c r="CD8" s="1286"/>
    </row>
    <row r="9" spans="2:164" ht="39.9" customHeight="1">
      <c r="B9" s="1284"/>
      <c r="C9" s="1285"/>
      <c r="D9" s="1285"/>
      <c r="E9" s="1285"/>
      <c r="F9" s="1285"/>
      <c r="G9" s="1285"/>
      <c r="H9" s="1285"/>
      <c r="I9" s="1287" t="s">
        <v>1278</v>
      </c>
      <c r="J9" s="1285"/>
      <c r="K9" s="1285"/>
      <c r="L9" s="1285"/>
      <c r="M9" s="1285"/>
      <c r="N9" s="1285"/>
      <c r="O9" s="1285"/>
      <c r="P9" s="1285"/>
      <c r="Q9" s="1285"/>
      <c r="R9" s="1285"/>
      <c r="S9" s="1285"/>
      <c r="T9" s="1285"/>
      <c r="U9" s="1285"/>
      <c r="V9" s="1285"/>
      <c r="W9" s="1285"/>
      <c r="X9" s="1285"/>
      <c r="Y9" s="1285"/>
      <c r="Z9" s="1285"/>
      <c r="AA9" s="1285"/>
      <c r="AB9" s="1285"/>
      <c r="AC9" s="1285"/>
      <c r="AD9" s="1285"/>
      <c r="AE9" s="1285"/>
      <c r="AF9" s="1285"/>
      <c r="AG9" s="1285"/>
      <c r="AH9" s="1285"/>
      <c r="AI9" s="1285"/>
      <c r="AJ9" s="1285"/>
      <c r="AK9" s="1285"/>
      <c r="AL9" s="1285"/>
      <c r="AM9" s="1285"/>
      <c r="AN9" s="1285"/>
      <c r="AO9" s="1285"/>
      <c r="AP9" s="1285"/>
      <c r="AQ9" s="1285"/>
      <c r="AR9" s="1285"/>
      <c r="AS9" s="1285"/>
      <c r="AT9" s="1285"/>
      <c r="AU9" s="1285"/>
      <c r="AV9" s="1285"/>
      <c r="AW9" s="1285"/>
      <c r="AX9" s="1285"/>
      <c r="AY9" s="1285"/>
      <c r="AZ9" s="1285"/>
      <c r="BA9" s="1285"/>
      <c r="BB9" s="1285"/>
      <c r="BC9" s="1285"/>
      <c r="BD9" s="1285"/>
      <c r="BE9" s="1285"/>
      <c r="BF9" s="1285"/>
      <c r="BG9" s="1285"/>
      <c r="BH9" s="1285"/>
      <c r="BI9" s="1285"/>
      <c r="BJ9" s="1285"/>
      <c r="BK9" s="1285"/>
      <c r="BL9" s="1285"/>
      <c r="BM9" s="1285"/>
      <c r="BN9" s="1285"/>
      <c r="BO9" s="1285"/>
      <c r="BP9" s="1285"/>
      <c r="BQ9" s="1285"/>
      <c r="BR9" s="1285"/>
      <c r="BS9" s="1285"/>
      <c r="BT9" s="1285"/>
      <c r="BU9" s="1285"/>
      <c r="BV9" s="1285"/>
      <c r="BW9" s="1285"/>
      <c r="BX9" s="1285"/>
      <c r="BY9" s="1285"/>
      <c r="BZ9" s="1285"/>
      <c r="CA9" s="1285"/>
      <c r="CB9" s="1285"/>
      <c r="CC9" s="1285"/>
      <c r="CD9" s="1286"/>
    </row>
    <row r="10" spans="2:164" ht="39.9" customHeight="1">
      <c r="B10" s="1284"/>
      <c r="C10" s="1285"/>
      <c r="D10" s="1285"/>
      <c r="E10" s="1285"/>
      <c r="F10" s="1285"/>
      <c r="G10" s="1285"/>
      <c r="H10" s="1285"/>
      <c r="I10" s="1288" t="s">
        <v>1279</v>
      </c>
      <c r="J10" s="1285"/>
      <c r="K10" s="1285"/>
      <c r="L10" s="1285"/>
      <c r="M10" s="1285"/>
      <c r="N10" s="1285"/>
      <c r="O10" s="1285"/>
      <c r="P10" s="1285"/>
      <c r="Q10" s="1285"/>
      <c r="R10" s="1285"/>
      <c r="S10" s="1285"/>
      <c r="T10" s="1285"/>
      <c r="U10" s="1285"/>
      <c r="V10" s="1285"/>
      <c r="W10" s="1285"/>
      <c r="X10" s="1285"/>
      <c r="Y10" s="1285"/>
      <c r="Z10" s="1285"/>
      <c r="AA10" s="1285"/>
      <c r="AB10" s="1285"/>
      <c r="AC10" s="1285"/>
      <c r="AD10" s="1285"/>
      <c r="AE10" s="1285"/>
      <c r="AF10" s="1285"/>
      <c r="AG10" s="1285"/>
      <c r="AH10" s="1285"/>
      <c r="AI10" s="1285"/>
      <c r="AJ10" s="1285"/>
      <c r="AK10" s="1285"/>
      <c r="AL10" s="1285"/>
      <c r="AM10" s="1285"/>
      <c r="AN10" s="1285"/>
      <c r="AO10" s="1285"/>
      <c r="AP10" s="1285"/>
      <c r="AQ10" s="1285"/>
      <c r="AR10" s="1285"/>
      <c r="AS10" s="1285"/>
      <c r="AT10" s="1285"/>
      <c r="AU10" s="1285"/>
      <c r="AV10" s="1285"/>
      <c r="AW10" s="1285"/>
      <c r="AX10" s="1285"/>
      <c r="AY10" s="1285"/>
      <c r="AZ10" s="1285"/>
      <c r="BA10" s="1285"/>
      <c r="BB10" s="1285"/>
      <c r="BC10" s="1285"/>
      <c r="BD10" s="1285"/>
      <c r="BE10" s="1285"/>
      <c r="BF10" s="1285"/>
      <c r="BG10" s="1285"/>
      <c r="BH10" s="1285"/>
      <c r="BI10" s="1285"/>
      <c r="BJ10" s="1285"/>
      <c r="BK10" s="1285"/>
      <c r="BL10" s="1285"/>
      <c r="BM10" s="1285"/>
      <c r="BN10" s="1285"/>
      <c r="BO10" s="1285"/>
      <c r="BP10" s="1285"/>
      <c r="BQ10" s="1285"/>
      <c r="BR10" s="1285"/>
      <c r="BS10" s="1285"/>
      <c r="BT10" s="1285"/>
      <c r="BU10" s="1285"/>
      <c r="BV10" s="1285"/>
      <c r="BW10" s="1285"/>
      <c r="BX10" s="1285"/>
      <c r="BY10" s="1285"/>
      <c r="BZ10" s="1285"/>
      <c r="CA10" s="1285"/>
      <c r="CB10" s="1285"/>
      <c r="CC10" s="1285"/>
      <c r="CD10" s="1286"/>
    </row>
    <row r="11" spans="2:164" ht="30">
      <c r="B11" s="1289"/>
      <c r="C11" s="1290"/>
      <c r="D11" s="1290"/>
      <c r="E11" s="1290"/>
      <c r="F11" s="1290"/>
      <c r="G11" s="1290"/>
      <c r="H11" s="1290"/>
      <c r="I11" s="1290"/>
      <c r="J11" s="1290"/>
      <c r="K11" s="1290"/>
      <c r="L11" s="1290"/>
      <c r="M11" s="1290"/>
      <c r="N11" s="1290"/>
      <c r="O11" s="1290"/>
      <c r="P11" s="1290"/>
      <c r="Q11" s="1290"/>
      <c r="R11" s="1290"/>
      <c r="S11" s="1290"/>
      <c r="T11" s="1290"/>
      <c r="U11" s="1290"/>
      <c r="V11" s="1290"/>
      <c r="W11" s="1290"/>
      <c r="X11" s="1290"/>
      <c r="Y11" s="1290"/>
      <c r="Z11" s="1290"/>
      <c r="AA11" s="1290"/>
      <c r="AB11" s="1290"/>
      <c r="AC11" s="1290"/>
      <c r="AD11" s="1290"/>
      <c r="AE11" s="1290"/>
      <c r="AF11" s="1290"/>
      <c r="AG11" s="1290"/>
      <c r="AH11" s="1290"/>
      <c r="AI11" s="1290"/>
      <c r="AJ11" s="1290"/>
      <c r="AK11" s="1290"/>
      <c r="AL11" s="1290"/>
      <c r="AM11" s="1290"/>
      <c r="AN11" s="1290"/>
      <c r="AO11" s="1290"/>
      <c r="AP11" s="1290"/>
      <c r="AQ11" s="1290"/>
      <c r="AR11" s="1290"/>
      <c r="AS11" s="1290"/>
      <c r="AT11" s="1290"/>
      <c r="AU11" s="1290"/>
      <c r="AV11" s="1290"/>
      <c r="AW11" s="1290"/>
      <c r="AX11" s="1290"/>
      <c r="AY11" s="1290"/>
      <c r="AZ11" s="1290"/>
      <c r="BA11" s="1290"/>
      <c r="BB11" s="1290"/>
      <c r="BC11" s="1290"/>
      <c r="BD11" s="1290"/>
      <c r="BE11" s="1290"/>
      <c r="BF11" s="1290"/>
      <c r="BG11" s="1290"/>
      <c r="BH11" s="1290"/>
      <c r="BI11" s="1290"/>
      <c r="BJ11" s="1290"/>
      <c r="BK11" s="1290"/>
      <c r="BL11" s="1290"/>
      <c r="BM11" s="1290"/>
      <c r="BN11" s="1290"/>
      <c r="BO11" s="1290"/>
      <c r="BP11" s="1290"/>
      <c r="BQ11" s="1290"/>
      <c r="BR11" s="1290"/>
      <c r="BS11" s="1290"/>
      <c r="BT11" s="1290"/>
      <c r="BU11" s="1290"/>
      <c r="BV11" s="1290"/>
      <c r="BW11" s="1290"/>
      <c r="BX11" s="1290"/>
      <c r="BY11" s="1290"/>
      <c r="BZ11" s="1290"/>
      <c r="CA11" s="1290"/>
      <c r="CB11" s="1290"/>
      <c r="CC11" s="1290"/>
      <c r="CD11" s="1291"/>
    </row>
    <row r="12" spans="2:164" ht="30">
      <c r="B12" s="1292"/>
      <c r="C12" s="1293">
        <v>1.7</v>
      </c>
      <c r="D12" s="1293" t="s">
        <v>2133</v>
      </c>
      <c r="E12" s="1294"/>
      <c r="F12" s="1294"/>
      <c r="G12" s="1294"/>
      <c r="H12" s="1294"/>
      <c r="I12" s="1294"/>
      <c r="J12" s="1294"/>
      <c r="K12" s="1294"/>
      <c r="L12" s="1294"/>
      <c r="M12" s="1294"/>
      <c r="N12" s="1294"/>
      <c r="O12" s="1294"/>
      <c r="P12" s="1294"/>
      <c r="Q12" s="1294"/>
      <c r="R12" s="1294"/>
      <c r="S12" s="1294"/>
      <c r="T12" s="1294"/>
      <c r="U12" s="1294"/>
      <c r="V12" s="1294"/>
      <c r="W12" s="1294"/>
      <c r="X12" s="1294"/>
      <c r="Y12" s="1294"/>
      <c r="Z12" s="1294"/>
      <c r="AA12" s="1294"/>
      <c r="AB12" s="1294"/>
      <c r="AC12" s="1294"/>
      <c r="AD12" s="1294"/>
      <c r="AE12" s="1294"/>
      <c r="AF12" s="1294"/>
      <c r="AG12" s="1294"/>
      <c r="AH12" s="1294"/>
      <c r="AI12" s="1294"/>
      <c r="AJ12" s="1294"/>
      <c r="AK12" s="1294"/>
      <c r="AL12" s="1294"/>
      <c r="AM12" s="1294"/>
      <c r="AN12" s="1294"/>
      <c r="AO12" s="1294"/>
      <c r="AP12" s="1294"/>
      <c r="AQ12" s="1294"/>
      <c r="AR12" s="1294"/>
      <c r="AS12" s="1294"/>
      <c r="AT12" s="1294"/>
      <c r="AU12" s="1294"/>
      <c r="AV12" s="1294"/>
      <c r="AW12" s="1294"/>
      <c r="AX12" s="1294"/>
      <c r="AY12" s="1294"/>
      <c r="AZ12" s="1294"/>
      <c r="BA12" s="1294"/>
      <c r="BB12" s="1294"/>
      <c r="BC12" s="1294"/>
      <c r="BD12" s="1294"/>
      <c r="BE12" s="1294"/>
      <c r="BF12" s="1294"/>
      <c r="BG12" s="1294"/>
      <c r="BH12" s="1294"/>
      <c r="BI12" s="1294"/>
      <c r="BJ12" s="1294"/>
      <c r="BK12" s="1294"/>
      <c r="BL12" s="1294"/>
      <c r="BM12" s="1294"/>
      <c r="BN12" s="1294"/>
      <c r="BO12" s="1294"/>
      <c r="BP12" s="1294"/>
      <c r="BQ12" s="1294"/>
      <c r="BR12" s="1294"/>
      <c r="BS12" s="1294"/>
      <c r="BT12" s="1294"/>
      <c r="BU12" s="1294"/>
      <c r="BV12" s="1294"/>
      <c r="BW12" s="1294"/>
      <c r="BX12" s="1294"/>
      <c r="BY12" s="1294"/>
      <c r="BZ12" s="1294"/>
      <c r="CA12" s="1294"/>
      <c r="CB12" s="1294"/>
      <c r="CC12" s="1294"/>
      <c r="CD12" s="1295"/>
      <c r="CO12" s="1293"/>
      <c r="CP12" s="1293"/>
      <c r="CQ12" s="1293"/>
      <c r="CR12" s="1293"/>
      <c r="CS12" s="1293"/>
      <c r="CT12" s="1293"/>
      <c r="CU12" s="1293"/>
      <c r="CV12" s="1293"/>
      <c r="CW12" s="1293"/>
      <c r="CX12" s="1293"/>
      <c r="CY12" s="1293"/>
      <c r="CZ12" s="1293"/>
      <c r="DA12" s="1293"/>
      <c r="DB12" s="1293"/>
      <c r="DC12" s="1293"/>
      <c r="DD12" s="1293"/>
      <c r="DE12" s="1293"/>
      <c r="DF12" s="1293"/>
      <c r="DG12" s="1293"/>
      <c r="DH12" s="1293"/>
      <c r="DI12" s="1293"/>
      <c r="DJ12" s="1293"/>
      <c r="DK12" s="1293"/>
      <c r="DL12" s="1293"/>
      <c r="DM12" s="1293"/>
      <c r="DN12" s="1293"/>
      <c r="DO12" s="1293"/>
      <c r="DP12" s="1293"/>
      <c r="DQ12" s="1293"/>
      <c r="DR12" s="1293"/>
      <c r="DS12" s="1293"/>
      <c r="DT12" s="1293"/>
      <c r="DU12" s="1293"/>
      <c r="DV12" s="1293"/>
      <c r="DW12" s="1293"/>
      <c r="DX12" s="1293"/>
      <c r="DY12" s="1293"/>
      <c r="DZ12" s="1293"/>
      <c r="EA12" s="1293"/>
      <c r="EB12" s="1293"/>
      <c r="EC12" s="1293"/>
      <c r="ED12" s="1293"/>
      <c r="EE12" s="1293"/>
      <c r="EF12" s="1293"/>
      <c r="EG12" s="1293"/>
      <c r="EH12" s="1293"/>
      <c r="EI12" s="1293"/>
      <c r="EJ12" s="1293"/>
      <c r="EK12" s="1293"/>
      <c r="EL12" s="1293"/>
      <c r="EM12" s="1293"/>
      <c r="EN12" s="1293"/>
      <c r="EO12" s="1293"/>
      <c r="EP12" s="1293"/>
      <c r="EQ12" s="1296"/>
      <c r="ER12" s="1296"/>
      <c r="ES12" s="1296"/>
      <c r="ET12" s="1296"/>
      <c r="EU12" s="1296"/>
      <c r="EV12" s="1296"/>
      <c r="EW12" s="1296"/>
      <c r="EX12" s="1296"/>
      <c r="EY12" s="1296"/>
      <c r="EZ12" s="1296"/>
      <c r="FA12" s="1296"/>
      <c r="FB12" s="1296"/>
      <c r="FC12" s="1296"/>
      <c r="FD12" s="1296"/>
      <c r="FE12" s="1296"/>
      <c r="FF12" s="1296"/>
      <c r="FG12" s="1296"/>
      <c r="FH12" s="1296"/>
    </row>
    <row r="13" spans="2:164" ht="30">
      <c r="B13" s="1297"/>
      <c r="C13" s="1298"/>
      <c r="D13" s="10" t="s">
        <v>2131</v>
      </c>
      <c r="E13" s="1298"/>
      <c r="F13" s="1298"/>
      <c r="G13" s="1298"/>
      <c r="H13" s="1298"/>
      <c r="I13" s="1298"/>
      <c r="J13" s="1298"/>
      <c r="K13" s="1298"/>
      <c r="L13" s="1298"/>
      <c r="M13" s="1298"/>
      <c r="N13" s="1298"/>
      <c r="O13" s="1298"/>
      <c r="P13" s="1298"/>
      <c r="Q13" s="1298"/>
      <c r="R13" s="1298"/>
      <c r="S13" s="1298"/>
      <c r="T13" s="1298"/>
      <c r="U13" s="1298"/>
      <c r="V13" s="1298"/>
      <c r="W13" s="1298"/>
      <c r="X13" s="1298"/>
      <c r="Y13" s="1298"/>
      <c r="Z13" s="1298"/>
      <c r="AA13" s="1298"/>
      <c r="AB13" s="1298"/>
      <c r="AC13" s="1298"/>
      <c r="AD13" s="1298"/>
      <c r="AE13" s="1298"/>
      <c r="AF13" s="1298"/>
      <c r="AG13" s="1298"/>
      <c r="AH13" s="1298"/>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c r="BC13" s="1298"/>
      <c r="BD13" s="1298"/>
      <c r="BE13" s="1298"/>
      <c r="BF13" s="1298"/>
      <c r="BG13" s="1298"/>
      <c r="BH13" s="1298"/>
      <c r="BI13" s="1298"/>
      <c r="BJ13" s="1298"/>
      <c r="BK13" s="1298"/>
      <c r="BL13" s="1298"/>
      <c r="BM13" s="1298"/>
      <c r="BN13" s="1298"/>
      <c r="BO13" s="1298"/>
      <c r="BP13" s="1298"/>
      <c r="BQ13" s="1298"/>
      <c r="BR13" s="1298"/>
      <c r="BS13" s="1298"/>
      <c r="BT13" s="1298"/>
      <c r="BU13" s="1298"/>
      <c r="BV13" s="1298"/>
      <c r="BW13" s="1298"/>
      <c r="BX13" s="1298"/>
      <c r="BY13" s="1298"/>
      <c r="BZ13" s="1298"/>
      <c r="CA13" s="1298"/>
      <c r="CB13" s="1298"/>
      <c r="CC13" s="1298"/>
      <c r="CD13" s="1299"/>
      <c r="CM13" s="1300"/>
      <c r="CO13" s="1293"/>
      <c r="CP13" s="1293"/>
      <c r="CQ13" s="1293"/>
      <c r="CR13" s="1293"/>
      <c r="CS13" s="1293"/>
      <c r="CT13" s="1293"/>
      <c r="CU13" s="1293"/>
      <c r="CV13" s="1293"/>
      <c r="CW13" s="1293"/>
      <c r="CX13" s="1293"/>
      <c r="CY13" s="1293"/>
      <c r="CZ13" s="1293"/>
      <c r="DA13" s="1293"/>
      <c r="DB13" s="1293"/>
      <c r="DC13" s="1293"/>
      <c r="DD13" s="1293"/>
      <c r="DE13" s="1293"/>
      <c r="DF13" s="1293"/>
      <c r="DG13" s="1293"/>
      <c r="DH13" s="1293"/>
      <c r="DI13" s="1293"/>
      <c r="DJ13" s="1293"/>
      <c r="DK13" s="1293"/>
      <c r="DL13" s="1293"/>
      <c r="DM13" s="1293"/>
      <c r="DN13" s="1293"/>
      <c r="DO13" s="1293"/>
      <c r="DP13" s="1293"/>
      <c r="DQ13" s="1293"/>
      <c r="DR13" s="1293"/>
      <c r="DS13" s="1293"/>
      <c r="DT13" s="1293"/>
      <c r="DU13" s="1293"/>
      <c r="DV13" s="1293"/>
      <c r="DW13" s="1293"/>
      <c r="DX13" s="1293"/>
      <c r="DY13" s="1293"/>
      <c r="DZ13" s="1293"/>
      <c r="EA13" s="1293"/>
      <c r="EB13" s="1293"/>
      <c r="EC13" s="1293"/>
      <c r="ED13" s="1293"/>
      <c r="EE13" s="1293"/>
      <c r="EF13" s="1293"/>
      <c r="EG13" s="1293"/>
      <c r="EH13" s="1293"/>
      <c r="EI13" s="1293"/>
      <c r="EJ13" s="1293"/>
      <c r="EK13" s="1293"/>
      <c r="EL13" s="1293"/>
      <c r="EM13" s="1293"/>
      <c r="EN13" s="1293"/>
      <c r="EO13" s="1293"/>
      <c r="EP13" s="1293"/>
      <c r="EQ13" s="1293"/>
      <c r="ER13" s="1293"/>
      <c r="ES13" s="1293"/>
      <c r="ET13" s="1293"/>
      <c r="EU13" s="1293"/>
      <c r="EV13" s="1293"/>
      <c r="EW13" s="1293"/>
      <c r="EX13" s="1293"/>
      <c r="EY13" s="1293"/>
      <c r="EZ13" s="1293"/>
      <c r="FA13" s="1293"/>
      <c r="FB13" s="1293"/>
      <c r="FC13" s="1293"/>
      <c r="FD13" s="1296"/>
      <c r="FE13" s="1296"/>
      <c r="FF13" s="1296"/>
      <c r="FG13" s="1296"/>
      <c r="FH13" s="1296"/>
    </row>
    <row r="14" spans="2:164" ht="30" customHeight="1">
      <c r="B14" s="1301"/>
      <c r="C14" s="1302"/>
      <c r="D14" s="12" t="s">
        <v>2132</v>
      </c>
      <c r="E14" s="1302"/>
      <c r="F14" s="1302"/>
      <c r="G14" s="1302"/>
      <c r="H14" s="1302"/>
      <c r="I14" s="1302"/>
      <c r="J14" s="1302"/>
      <c r="K14" s="1302"/>
      <c r="L14" s="1302"/>
      <c r="M14" s="1302"/>
      <c r="N14" s="1302"/>
      <c r="O14" s="1302"/>
      <c r="P14" s="1302"/>
      <c r="Q14" s="1302"/>
      <c r="R14" s="1302"/>
      <c r="S14" s="1302"/>
      <c r="T14" s="1302"/>
      <c r="U14" s="1302"/>
      <c r="V14" s="1302"/>
      <c r="W14" s="1302"/>
      <c r="X14" s="1302"/>
      <c r="Y14" s="1302"/>
      <c r="Z14" s="1302"/>
      <c r="AA14" s="1302"/>
      <c r="AB14" s="1302"/>
      <c r="AC14" s="1302"/>
      <c r="AD14" s="1302"/>
      <c r="AE14" s="1302"/>
      <c r="AF14" s="1302"/>
      <c r="AG14" s="1302"/>
      <c r="AH14" s="1302"/>
      <c r="AI14" s="1302"/>
      <c r="AJ14" s="1302"/>
      <c r="AK14" s="1302"/>
      <c r="AL14" s="1302"/>
      <c r="AM14" s="1302"/>
      <c r="AN14" s="1302"/>
      <c r="AO14" s="1302"/>
      <c r="AP14" s="1302"/>
      <c r="AQ14" s="1302"/>
      <c r="AR14" s="1302"/>
      <c r="AS14" s="1302"/>
      <c r="AT14" s="1302"/>
      <c r="AU14" s="1302"/>
      <c r="AV14" s="1302"/>
      <c r="AW14" s="1302"/>
      <c r="AX14" s="1302"/>
      <c r="AY14" s="1302"/>
      <c r="AZ14" s="1302"/>
      <c r="BA14" s="1302"/>
      <c r="BB14" s="1302"/>
      <c r="BC14" s="1302"/>
      <c r="BD14" s="1302"/>
      <c r="BE14" s="1302"/>
      <c r="BF14" s="1302"/>
      <c r="BG14" s="1302"/>
      <c r="BH14" s="1302"/>
      <c r="BI14" s="1302"/>
      <c r="BJ14" s="1302"/>
      <c r="BK14" s="1302"/>
      <c r="BL14" s="1302"/>
      <c r="BM14" s="1302"/>
      <c r="BN14" s="1302"/>
      <c r="BO14" s="1302"/>
      <c r="BP14" s="1302"/>
      <c r="BQ14" s="1302"/>
      <c r="BR14" s="1302"/>
      <c r="BS14" s="1302"/>
      <c r="BT14" s="1302"/>
      <c r="BU14" s="1302"/>
      <c r="BV14" s="1302"/>
      <c r="BW14" s="1302"/>
      <c r="BX14" s="1302"/>
      <c r="BY14" s="1302"/>
      <c r="BZ14" s="1302"/>
      <c r="CA14" s="1302"/>
      <c r="CB14" s="1302"/>
      <c r="CC14" s="1302"/>
      <c r="CD14" s="1304"/>
      <c r="CE14" s="1305"/>
      <c r="CF14" s="1305"/>
      <c r="CG14" s="1305"/>
      <c r="CM14" s="1300"/>
      <c r="CO14" s="1293"/>
      <c r="CP14" s="1293"/>
      <c r="CQ14" s="1293"/>
      <c r="CR14" s="1293"/>
      <c r="CS14" s="1293"/>
      <c r="CT14" s="1293"/>
      <c r="CU14" s="1293"/>
      <c r="CV14" s="1293"/>
      <c r="CW14" s="1293"/>
      <c r="CX14" s="1293"/>
      <c r="CY14" s="1293"/>
      <c r="CZ14" s="1293"/>
      <c r="DA14" s="1293"/>
      <c r="DB14" s="1293"/>
      <c r="DC14" s="1293"/>
      <c r="DD14" s="1293"/>
      <c r="DE14" s="1293"/>
      <c r="DF14" s="1293"/>
      <c r="DG14" s="1293"/>
      <c r="DH14" s="1293"/>
      <c r="DI14" s="1293"/>
      <c r="DJ14" s="1293"/>
      <c r="DK14" s="1293"/>
      <c r="DL14" s="1293"/>
      <c r="DM14" s="1293"/>
      <c r="DN14" s="1293"/>
      <c r="DO14" s="1293"/>
      <c r="DP14" s="1293"/>
      <c r="DQ14" s="1293"/>
      <c r="DR14" s="1293"/>
      <c r="DS14" s="1293"/>
      <c r="DT14" s="1293"/>
      <c r="DU14" s="1293"/>
      <c r="DV14" s="1293"/>
      <c r="DW14" s="1293"/>
      <c r="DX14" s="1293"/>
      <c r="DY14" s="1293"/>
      <c r="DZ14" s="1293"/>
      <c r="EA14" s="1293"/>
      <c r="EB14" s="1293"/>
      <c r="EC14" s="1293"/>
      <c r="ED14" s="1293"/>
      <c r="EE14" s="1293"/>
      <c r="EF14" s="1293"/>
      <c r="EG14" s="1293"/>
      <c r="EH14" s="1293"/>
      <c r="EI14" s="1293"/>
      <c r="EJ14" s="1293"/>
      <c r="EK14" s="1293"/>
      <c r="EL14" s="1293"/>
      <c r="EM14" s="1293"/>
      <c r="EN14" s="1293"/>
      <c r="EO14" s="1293"/>
      <c r="EP14" s="1293"/>
      <c r="EQ14" s="1293"/>
      <c r="ER14" s="1293"/>
      <c r="ES14" s="1293"/>
      <c r="ET14" s="1293"/>
      <c r="EU14" s="1293"/>
      <c r="EV14" s="1293"/>
      <c r="EW14" s="1293"/>
      <c r="EX14" s="1293"/>
      <c r="EY14" s="1293"/>
      <c r="EZ14" s="1293"/>
      <c r="FA14" s="1293"/>
      <c r="FB14" s="1293"/>
      <c r="FC14" s="1293"/>
      <c r="FD14" s="1296"/>
      <c r="FE14" s="1296"/>
      <c r="FF14" s="1296"/>
      <c r="FG14" s="1296"/>
      <c r="FH14" s="1296"/>
    </row>
    <row r="15" spans="2:164" ht="30" customHeight="1">
      <c r="B15" s="1306"/>
      <c r="D15" s="1307"/>
      <c r="E15" s="1308"/>
      <c r="F15" s="1308"/>
      <c r="J15" s="1309"/>
      <c r="K15" s="1309"/>
      <c r="L15" s="1309"/>
      <c r="M15" s="1309"/>
      <c r="N15" s="1309"/>
      <c r="O15" s="1309"/>
      <c r="P15" s="1309"/>
      <c r="Q15" s="1309"/>
      <c r="R15" s="1309"/>
      <c r="S15" s="1309"/>
      <c r="T15" s="1309"/>
      <c r="U15" s="1309"/>
      <c r="V15" s="1309"/>
      <c r="W15" s="1309"/>
      <c r="X15" s="1309"/>
      <c r="Y15" s="1309"/>
      <c r="Z15" s="1309"/>
      <c r="AA15" s="1309"/>
      <c r="AB15" s="1309"/>
      <c r="AC15" s="1309"/>
      <c r="AD15" s="1309"/>
      <c r="AE15" s="1309"/>
      <c r="AF15" s="1309"/>
      <c r="AG15" s="1309"/>
      <c r="AH15" s="1309"/>
      <c r="AI15" s="1309"/>
      <c r="AJ15" s="1309"/>
      <c r="AK15" s="1309"/>
      <c r="AL15" s="1309"/>
      <c r="AM15" s="1309"/>
      <c r="AN15" s="1309"/>
      <c r="AO15" s="1309"/>
      <c r="AP15" s="1309"/>
      <c r="AQ15" s="1309"/>
      <c r="AR15" s="1309"/>
      <c r="AS15" s="1309"/>
      <c r="AT15" s="1309"/>
      <c r="AU15" s="1309"/>
      <c r="AX15" s="1310"/>
      <c r="AY15" s="1310"/>
      <c r="AZ15" s="1310"/>
      <c r="BA15" s="1310"/>
      <c r="BB15" s="1310"/>
      <c r="BC15" s="1310"/>
      <c r="BD15" s="1310"/>
      <c r="BE15" s="1310"/>
      <c r="BF15" s="1310"/>
      <c r="BG15" s="1310"/>
      <c r="BH15" s="1310"/>
      <c r="BI15" s="1310"/>
      <c r="BJ15" s="1310"/>
      <c r="BK15" s="1310"/>
      <c r="BL15" s="1310"/>
      <c r="BM15" s="1310"/>
      <c r="BN15" s="1310"/>
      <c r="BO15" s="1310"/>
      <c r="BP15" s="1310"/>
      <c r="BQ15" s="1310"/>
      <c r="BR15" s="1310"/>
      <c r="BS15" s="1310"/>
      <c r="BT15" s="1310"/>
      <c r="BU15" s="1310"/>
      <c r="CD15" s="1311"/>
      <c r="CM15" s="1300"/>
      <c r="CN15" s="1312"/>
      <c r="CO15" s="1313"/>
      <c r="CP15" s="1313"/>
      <c r="CQ15" s="1313"/>
      <c r="CR15" s="1313"/>
      <c r="CS15" s="1313"/>
      <c r="CT15" s="1313"/>
      <c r="CU15" s="1313"/>
      <c r="CV15" s="1313"/>
      <c r="CW15" s="1314"/>
      <c r="CX15" s="1315"/>
      <c r="CY15" s="1315"/>
      <c r="CZ15" s="1316"/>
      <c r="DA15" s="1316"/>
      <c r="DB15" s="1317"/>
      <c r="DC15" s="1317"/>
      <c r="DD15" s="1300"/>
      <c r="DE15" s="1300"/>
      <c r="DF15" s="1300"/>
      <c r="DG15" s="1300"/>
      <c r="DH15" s="1300"/>
      <c r="DI15" s="1300"/>
      <c r="DJ15" s="1300"/>
      <c r="DK15" s="1300"/>
      <c r="DL15" s="1300"/>
      <c r="DM15" s="1300"/>
      <c r="DN15" s="1300"/>
      <c r="DO15" s="1300"/>
      <c r="DP15" s="1300"/>
      <c r="DQ15" s="1315"/>
      <c r="DR15" s="1296"/>
      <c r="DS15" s="1296"/>
      <c r="DT15" s="1296"/>
      <c r="DU15" s="1296"/>
      <c r="DV15" s="1296"/>
      <c r="DW15" s="1296"/>
      <c r="DX15" s="1296"/>
      <c r="DY15" s="1296"/>
      <c r="DZ15" s="1296"/>
      <c r="EA15" s="1296"/>
      <c r="EB15" s="1296"/>
      <c r="EC15" s="1296"/>
      <c r="ED15" s="1296"/>
      <c r="EE15" s="1296"/>
      <c r="EF15" s="1296"/>
      <c r="EG15" s="1296"/>
      <c r="EH15" s="1296"/>
      <c r="EI15" s="1296"/>
      <c r="EJ15" s="1296"/>
      <c r="EK15" s="1296"/>
      <c r="EL15" s="1296"/>
      <c r="EM15" s="1296"/>
      <c r="EN15" s="1296"/>
      <c r="EO15" s="1296"/>
      <c r="EP15" s="1296"/>
      <c r="EQ15" s="1296"/>
      <c r="ER15" s="1296"/>
      <c r="ES15" s="1296"/>
      <c r="ET15" s="1296"/>
      <c r="EU15" s="1296"/>
      <c r="EV15" s="1296"/>
      <c r="EW15" s="1296"/>
      <c r="EX15" s="1296"/>
      <c r="EY15" s="1296"/>
      <c r="EZ15" s="1296"/>
      <c r="FA15" s="1296"/>
      <c r="FB15" s="1296"/>
      <c r="FC15" s="1296"/>
      <c r="FD15" s="1296"/>
      <c r="FE15" s="1296"/>
      <c r="FF15" s="1296"/>
      <c r="FG15" s="1296"/>
      <c r="FH15" s="1296"/>
    </row>
    <row r="16" spans="2:164" ht="33" customHeight="1">
      <c r="B16" s="1306"/>
      <c r="D16" s="1293" t="s">
        <v>14</v>
      </c>
      <c r="E16" s="1308"/>
      <c r="F16" s="1308"/>
      <c r="G16" s="1309"/>
      <c r="H16" s="1309"/>
      <c r="J16" s="1309"/>
      <c r="K16" s="1309"/>
      <c r="L16" s="1309"/>
      <c r="M16" s="1309"/>
      <c r="N16" s="1309"/>
      <c r="O16" s="1309"/>
      <c r="P16" s="1309"/>
      <c r="Q16" s="1309"/>
      <c r="R16" s="1309"/>
      <c r="S16" s="1309"/>
      <c r="T16" s="1309"/>
      <c r="U16" s="1309"/>
      <c r="V16" s="1309"/>
      <c r="W16" s="1309"/>
      <c r="X16" s="1309"/>
      <c r="Y16" s="1309"/>
      <c r="Z16" s="1309"/>
      <c r="AA16" s="1309"/>
      <c r="AB16" s="1309"/>
      <c r="AC16" s="1309"/>
      <c r="AD16" s="1309"/>
      <c r="AE16" s="1309"/>
      <c r="AF16" s="1309"/>
      <c r="AG16" s="1309"/>
      <c r="AH16" s="1309"/>
      <c r="AI16" s="1309"/>
      <c r="AJ16" s="1309"/>
      <c r="AK16" s="1309"/>
      <c r="AL16" s="1309"/>
      <c r="AM16" s="1309"/>
      <c r="AN16" s="1309"/>
      <c r="AO16" s="1309"/>
      <c r="AP16" s="1309"/>
      <c r="AQ16" s="1309"/>
      <c r="AR16" s="1309"/>
      <c r="AS16" s="1309"/>
      <c r="AT16" s="1309"/>
      <c r="AU16" s="1309"/>
      <c r="CD16" s="1311"/>
      <c r="CM16" s="1300"/>
      <c r="CO16" s="1293"/>
      <c r="CP16" s="1293"/>
      <c r="CQ16" s="1293"/>
      <c r="CR16" s="1293"/>
      <c r="CS16" s="1293"/>
      <c r="CT16" s="1293"/>
      <c r="CU16" s="1293"/>
      <c r="CV16" s="1293"/>
      <c r="CW16" s="1293"/>
      <c r="CX16" s="1293"/>
      <c r="CY16" s="1315"/>
      <c r="CZ16" s="1316"/>
      <c r="DA16" s="1316"/>
      <c r="DB16" s="1317"/>
      <c r="DC16" s="1317"/>
      <c r="DD16" s="1300"/>
      <c r="DE16" s="1300"/>
      <c r="DF16" s="1300"/>
      <c r="DG16" s="1300"/>
      <c r="DH16" s="1300"/>
      <c r="DI16" s="1300"/>
      <c r="DJ16" s="1300"/>
      <c r="DK16" s="1300"/>
      <c r="DL16" s="1300"/>
      <c r="DM16" s="1300"/>
      <c r="DN16" s="1300"/>
      <c r="DO16" s="2233"/>
      <c r="DP16" s="2234"/>
      <c r="DQ16" s="1315"/>
      <c r="DR16" s="1296"/>
      <c r="DS16" s="1296"/>
      <c r="DT16" s="1296"/>
      <c r="DU16" s="1296"/>
      <c r="DV16" s="1296"/>
      <c r="DW16" s="1296"/>
      <c r="DX16" s="1296"/>
      <c r="DY16" s="1296"/>
      <c r="DZ16" s="1296"/>
      <c r="EA16" s="1296"/>
      <c r="EB16" s="1296"/>
      <c r="EC16" s="1296"/>
      <c r="ED16" s="1296"/>
      <c r="EE16" s="1296"/>
      <c r="EF16" s="1296"/>
      <c r="EG16" s="1296"/>
      <c r="EH16" s="1296"/>
      <c r="EI16" s="1296"/>
      <c r="EJ16" s="1296"/>
      <c r="EK16" s="1296"/>
      <c r="EL16" s="1296"/>
      <c r="EM16" s="1296"/>
      <c r="EN16" s="1296"/>
      <c r="EO16" s="1296"/>
      <c r="EP16" s="1296"/>
      <c r="EQ16" s="1296"/>
      <c r="ER16" s="1296"/>
      <c r="ES16" s="1296"/>
      <c r="ET16" s="1296"/>
      <c r="EU16" s="1296"/>
      <c r="EV16" s="1296"/>
      <c r="EW16" s="1296"/>
      <c r="EX16" s="1296"/>
      <c r="EY16" s="1296"/>
      <c r="EZ16" s="1296"/>
      <c r="FA16" s="1296"/>
      <c r="FB16" s="1296"/>
      <c r="FC16" s="1296"/>
      <c r="FD16" s="1296"/>
      <c r="FE16" s="1296"/>
      <c r="FF16" s="1296"/>
      <c r="FG16" s="1296"/>
      <c r="FH16" s="1296"/>
    </row>
    <row r="17" spans="1:164" ht="33" customHeight="1">
      <c r="B17" s="1306"/>
      <c r="D17" s="1303" t="s">
        <v>15</v>
      </c>
      <c r="E17" s="1308"/>
      <c r="F17" s="1308"/>
      <c r="G17" s="1309"/>
      <c r="H17" s="1309"/>
      <c r="J17" s="1309"/>
      <c r="K17" s="1309"/>
      <c r="L17" s="1309"/>
      <c r="M17" s="1309"/>
      <c r="N17" s="1309"/>
      <c r="O17" s="1309"/>
      <c r="P17" s="1309"/>
      <c r="Q17" s="1309"/>
      <c r="R17" s="1309"/>
      <c r="S17" s="1309"/>
      <c r="T17" s="1309"/>
      <c r="U17" s="1309"/>
      <c r="V17" s="1309"/>
      <c r="W17" s="1309"/>
      <c r="X17" s="1309"/>
      <c r="Y17" s="1309"/>
      <c r="Z17" s="1309"/>
      <c r="AA17" s="1309"/>
      <c r="AB17" s="1309"/>
      <c r="AC17" s="1309"/>
      <c r="AD17" s="1309"/>
      <c r="AE17" s="1309"/>
      <c r="AF17" s="1309"/>
      <c r="AG17" s="1309"/>
      <c r="AH17" s="1309"/>
      <c r="AI17" s="1309"/>
      <c r="AJ17" s="1309"/>
      <c r="AK17" s="1309"/>
      <c r="AL17" s="1309"/>
      <c r="AM17" s="1309"/>
      <c r="AN17" s="1309"/>
      <c r="AO17" s="1309"/>
      <c r="AP17" s="1309"/>
      <c r="AQ17" s="1309"/>
      <c r="AR17" s="1309"/>
      <c r="AS17" s="1309"/>
      <c r="AT17" s="1309"/>
      <c r="AU17" s="1309"/>
      <c r="CD17" s="1311"/>
      <c r="CM17" s="1300"/>
      <c r="CO17" s="1293"/>
      <c r="CP17" s="1293"/>
      <c r="CQ17" s="1293"/>
      <c r="CR17" s="1293"/>
      <c r="CS17" s="1293"/>
      <c r="CT17" s="1293"/>
      <c r="CU17" s="1293"/>
      <c r="CV17" s="1293"/>
      <c r="CW17" s="1293"/>
      <c r="CX17" s="1293"/>
      <c r="CY17" s="1315"/>
      <c r="CZ17" s="1316"/>
      <c r="DA17" s="1316"/>
      <c r="DB17" s="1317"/>
      <c r="DC17" s="1317"/>
      <c r="DD17" s="1300"/>
      <c r="DE17" s="1300"/>
      <c r="DF17" s="1300"/>
      <c r="DG17" s="1300"/>
      <c r="DH17" s="1300"/>
      <c r="DI17" s="1300"/>
      <c r="DJ17" s="1300"/>
      <c r="DK17" s="1300"/>
      <c r="DL17" s="1300"/>
      <c r="DM17" s="1300"/>
      <c r="DN17" s="1300"/>
      <c r="DO17" s="2233"/>
      <c r="DP17" s="2234"/>
      <c r="DQ17" s="1315"/>
      <c r="DR17" s="1296"/>
      <c r="DS17" s="1296"/>
      <c r="DT17" s="1296"/>
      <c r="DU17" s="1296"/>
      <c r="DV17" s="1296"/>
      <c r="DW17" s="1296"/>
      <c r="DX17" s="1296"/>
      <c r="DY17" s="1296"/>
      <c r="DZ17" s="1296"/>
      <c r="EA17" s="1296"/>
      <c r="EB17" s="1296"/>
      <c r="EC17" s="1296"/>
      <c r="ED17" s="1296"/>
      <c r="EE17" s="1296"/>
      <c r="EF17" s="1296"/>
      <c r="EG17" s="1296"/>
      <c r="EH17" s="1296"/>
      <c r="EI17" s="1296"/>
      <c r="EJ17" s="1296"/>
      <c r="EK17" s="1296"/>
      <c r="EL17" s="1296"/>
      <c r="EM17" s="1296"/>
      <c r="EN17" s="1296"/>
      <c r="EO17" s="1296"/>
      <c r="EP17" s="1296"/>
      <c r="EQ17" s="1296"/>
      <c r="ER17" s="1296"/>
      <c r="ES17" s="1296"/>
      <c r="ET17" s="1296"/>
      <c r="EU17" s="1296"/>
      <c r="EV17" s="1296"/>
      <c r="EW17" s="1296"/>
      <c r="EX17" s="1296"/>
      <c r="EY17" s="1296"/>
      <c r="EZ17" s="1296"/>
      <c r="FA17" s="1296"/>
      <c r="FB17" s="1296"/>
      <c r="FC17" s="1296"/>
      <c r="FD17" s="1296"/>
      <c r="FE17" s="1296"/>
      <c r="FF17" s="1296"/>
      <c r="FG17" s="1296"/>
      <c r="FH17" s="1296"/>
    </row>
    <row r="18" spans="1:164" ht="30" customHeight="1">
      <c r="B18" s="1306"/>
      <c r="D18" s="1308"/>
      <c r="E18" s="1308"/>
      <c r="F18" s="1308"/>
      <c r="G18" s="1309"/>
      <c r="H18" s="1309"/>
      <c r="J18" s="1309"/>
      <c r="K18" s="1309"/>
      <c r="L18" s="1309"/>
      <c r="M18" s="1309"/>
      <c r="N18" s="1309"/>
      <c r="O18" s="1309"/>
      <c r="P18" s="1309"/>
      <c r="Q18" s="1309"/>
      <c r="R18" s="1309"/>
      <c r="S18" s="1309"/>
      <c r="T18" s="1309"/>
      <c r="U18" s="1309"/>
      <c r="V18" s="1309"/>
      <c r="W18" s="1309"/>
      <c r="X18" s="1309"/>
      <c r="Y18" s="1309"/>
      <c r="Z18" s="1309"/>
      <c r="AA18" s="1309"/>
      <c r="AB18" s="1309"/>
      <c r="AC18" s="1309"/>
      <c r="AD18" s="1309"/>
      <c r="AE18" s="1309"/>
      <c r="AF18" s="1309"/>
      <c r="AG18" s="1309"/>
      <c r="AH18" s="1309"/>
      <c r="AI18" s="1309"/>
      <c r="AJ18" s="1309"/>
      <c r="AK18" s="1309"/>
      <c r="AL18" s="1309"/>
      <c r="AM18" s="1309"/>
      <c r="AN18" s="1309"/>
      <c r="AO18" s="1309"/>
      <c r="AP18" s="1309"/>
      <c r="AQ18" s="1309"/>
      <c r="AR18" s="1309"/>
      <c r="AS18" s="1309"/>
      <c r="AT18" s="1309"/>
      <c r="AU18" s="1309"/>
      <c r="CD18" s="1311"/>
      <c r="CM18" s="1300"/>
      <c r="CN18" s="1293"/>
      <c r="CO18" s="1293"/>
      <c r="CP18" s="1293"/>
      <c r="CQ18" s="1293"/>
      <c r="CR18" s="1293"/>
      <c r="CS18" s="1293"/>
      <c r="CT18" s="1293"/>
      <c r="CU18" s="1293"/>
      <c r="CV18" s="1293"/>
      <c r="CW18" s="1293"/>
      <c r="CX18" s="1293"/>
      <c r="CY18" s="2235"/>
      <c r="CZ18" s="2235"/>
      <c r="DA18" s="1316"/>
      <c r="DB18" s="1317"/>
      <c r="DC18" s="1317"/>
      <c r="DD18" s="1300"/>
      <c r="DE18" s="1300"/>
      <c r="DF18" s="1300"/>
      <c r="DG18" s="1300"/>
      <c r="DH18" s="1300"/>
      <c r="DI18" s="1300"/>
      <c r="DJ18" s="1300"/>
      <c r="DK18" s="1300"/>
      <c r="DL18" s="1300"/>
      <c r="DM18" s="1300"/>
      <c r="DN18" s="1300"/>
      <c r="DO18" s="1300"/>
      <c r="DP18" s="1300"/>
      <c r="DQ18" s="1315"/>
      <c r="DR18" s="1296"/>
      <c r="DS18" s="1296"/>
      <c r="DT18" s="1296"/>
      <c r="DU18" s="1296"/>
      <c r="DV18" s="1296"/>
      <c r="DW18" s="1296"/>
      <c r="DX18" s="1296"/>
      <c r="DY18" s="1296"/>
      <c r="DZ18" s="1296"/>
      <c r="EA18" s="1296"/>
      <c r="EB18" s="1296"/>
      <c r="EC18" s="1296"/>
      <c r="ED18" s="1296"/>
      <c r="EE18" s="1296"/>
      <c r="EF18" s="1296"/>
      <c r="EG18" s="1296"/>
      <c r="EH18" s="1296"/>
      <c r="EI18" s="1296"/>
      <c r="EJ18" s="1296"/>
      <c r="EK18" s="1296"/>
      <c r="EL18" s="1296"/>
      <c r="EM18" s="1296"/>
      <c r="EN18" s="1296"/>
      <c r="EO18" s="1296"/>
      <c r="EP18" s="1296"/>
      <c r="EQ18" s="1296"/>
      <c r="ER18" s="1296"/>
      <c r="ES18" s="1296"/>
      <c r="ET18" s="1296"/>
      <c r="EU18" s="1296"/>
      <c r="EV18" s="1296"/>
      <c r="EW18" s="1296"/>
      <c r="EX18" s="1296"/>
      <c r="EY18" s="1296"/>
      <c r="EZ18" s="1296"/>
      <c r="FA18" s="1296"/>
      <c r="FB18" s="1296"/>
      <c r="FC18" s="1296"/>
      <c r="FD18" s="1296"/>
      <c r="FE18" s="1296"/>
      <c r="FF18" s="1296"/>
      <c r="FG18" s="1296"/>
      <c r="FH18" s="1296"/>
    </row>
    <row r="19" spans="1:164" s="1320" customFormat="1" ht="30" customHeight="1">
      <c r="A19" s="1318"/>
      <c r="B19" s="1319"/>
      <c r="D19" s="1321"/>
      <c r="E19" s="1322" t="s">
        <v>332</v>
      </c>
      <c r="F19" s="1323"/>
      <c r="G19" s="1323"/>
      <c r="H19" s="1323"/>
      <c r="I19" s="1323"/>
      <c r="J19" s="1323"/>
      <c r="K19" s="1323"/>
      <c r="L19" s="1323"/>
      <c r="M19" s="1323"/>
      <c r="N19" s="1323"/>
      <c r="O19" s="1323"/>
      <c r="P19" s="1323"/>
      <c r="Q19" s="1323"/>
      <c r="R19" s="1323"/>
      <c r="S19" s="1323"/>
      <c r="T19" s="1323"/>
      <c r="U19" s="1323"/>
      <c r="V19" s="1323"/>
      <c r="W19" s="1323"/>
      <c r="X19" s="1323"/>
      <c r="Y19" s="1323"/>
      <c r="Z19" s="1323"/>
      <c r="AA19" s="1323"/>
      <c r="AB19" s="1324"/>
      <c r="AC19" s="1324"/>
      <c r="AD19" s="1324"/>
      <c r="AE19" s="1324"/>
      <c r="AF19" s="1324"/>
      <c r="AG19" s="1324"/>
      <c r="AH19" s="1324"/>
      <c r="AI19" s="1324"/>
      <c r="AJ19" s="1324"/>
      <c r="AK19" s="1324"/>
      <c r="AL19" s="1324"/>
      <c r="AM19" s="1324"/>
      <c r="AN19" s="1324"/>
      <c r="AO19" s="1324"/>
      <c r="AP19" s="1324"/>
      <c r="AQ19" s="1324"/>
      <c r="AR19" s="1324"/>
      <c r="AS19" s="1324"/>
      <c r="CD19" s="1318"/>
      <c r="CM19" s="1300"/>
      <c r="DL19" s="1300"/>
      <c r="DM19" s="1300"/>
      <c r="DN19" s="1300"/>
      <c r="DO19" s="1300"/>
      <c r="DP19" s="1300"/>
      <c r="DQ19" s="1315"/>
      <c r="DR19" s="1296"/>
      <c r="DS19" s="1296"/>
      <c r="DT19" s="1296"/>
      <c r="DU19" s="1296"/>
      <c r="DV19" s="1296"/>
      <c r="DW19" s="1296"/>
      <c r="DX19" s="1296"/>
      <c r="DY19" s="1296"/>
      <c r="DZ19" s="1296"/>
      <c r="EA19" s="1296"/>
      <c r="EB19" s="1296"/>
      <c r="EC19" s="1296"/>
      <c r="ED19" s="1296"/>
      <c r="EE19" s="1296"/>
      <c r="EF19" s="1296"/>
      <c r="EG19" s="1296"/>
      <c r="EH19" s="1296"/>
      <c r="EI19" s="1296"/>
      <c r="EJ19" s="1296"/>
      <c r="EK19" s="1296"/>
      <c r="EL19" s="1296"/>
      <c r="EM19" s="1296"/>
      <c r="EN19" s="1296"/>
      <c r="EO19" s="1296"/>
      <c r="EP19" s="1296"/>
      <c r="EQ19" s="1296"/>
      <c r="ER19" s="1296"/>
      <c r="ES19" s="1296"/>
      <c r="ET19" s="1296"/>
      <c r="EU19" s="1296"/>
      <c r="EV19" s="1296"/>
      <c r="EW19" s="1296"/>
      <c r="EX19" s="1296"/>
      <c r="EY19" s="1296"/>
      <c r="EZ19" s="1296"/>
      <c r="FA19" s="1296"/>
      <c r="FB19" s="1296"/>
      <c r="FC19" s="1296"/>
      <c r="FD19" s="1296"/>
      <c r="FE19" s="1296"/>
      <c r="FF19" s="1296"/>
      <c r="FG19" s="1296"/>
      <c r="FH19" s="1296"/>
    </row>
    <row r="20" spans="1:164" ht="30" customHeight="1">
      <c r="A20" s="1311"/>
      <c r="B20" s="1319"/>
      <c r="C20" s="1320"/>
      <c r="D20" s="2236" t="s">
        <v>1</v>
      </c>
      <c r="E20" s="1325"/>
      <c r="F20" s="2238"/>
      <c r="G20" s="2239"/>
      <c r="H20" s="2240"/>
      <c r="I20" s="2244" t="s">
        <v>1280</v>
      </c>
      <c r="J20" s="2244"/>
      <c r="K20" s="2244"/>
      <c r="L20" s="2244"/>
      <c r="M20" s="2244"/>
      <c r="N20" s="1326"/>
      <c r="O20" s="1327"/>
      <c r="P20" s="1327"/>
      <c r="Q20" s="2245" t="s">
        <v>4</v>
      </c>
      <c r="R20" s="1327"/>
      <c r="S20" s="2247"/>
      <c r="T20" s="2248"/>
      <c r="U20" s="2249"/>
      <c r="V20" s="2246" t="s">
        <v>1281</v>
      </c>
      <c r="W20" s="2246"/>
      <c r="X20" s="2246"/>
      <c r="Y20" s="2246"/>
      <c r="Z20" s="2246"/>
      <c r="AA20" s="2246"/>
      <c r="AB20" s="1324"/>
      <c r="AC20" s="1324"/>
      <c r="AD20" s="1324"/>
      <c r="AE20" s="1324"/>
      <c r="AF20" s="1324"/>
      <c r="AG20" s="1324"/>
      <c r="AH20" s="1324"/>
      <c r="AI20" s="1324"/>
      <c r="AJ20" s="1324"/>
      <c r="AK20" s="1324"/>
      <c r="AL20" s="1324"/>
      <c r="AM20" s="1324"/>
      <c r="AN20" s="1324"/>
      <c r="AO20" s="1324"/>
      <c r="AP20" s="1324"/>
      <c r="AQ20" s="1324"/>
      <c r="AR20" s="1324"/>
      <c r="AS20" s="1324"/>
      <c r="AT20" s="1320"/>
      <c r="AU20" s="1320"/>
      <c r="AV20" s="1320"/>
      <c r="AW20" s="1320"/>
      <c r="AX20" s="1320"/>
      <c r="AY20" s="1320"/>
      <c r="AZ20" s="1320"/>
      <c r="BA20" s="1320"/>
      <c r="BB20" s="1320"/>
      <c r="BC20" s="1320"/>
      <c r="BD20" s="1320"/>
      <c r="BE20" s="1320"/>
      <c r="BF20" s="1320"/>
      <c r="BG20" s="1320"/>
      <c r="BH20" s="1320"/>
      <c r="BI20" s="1320"/>
      <c r="BJ20" s="1320"/>
      <c r="BK20" s="1320"/>
      <c r="BL20" s="1320"/>
      <c r="BM20" s="1320"/>
      <c r="BN20" s="1320"/>
      <c r="BO20" s="1320"/>
      <c r="BP20" s="1320"/>
      <c r="BQ20" s="1320"/>
      <c r="BR20" s="1320"/>
      <c r="BS20" s="1320"/>
      <c r="BT20" s="1320"/>
      <c r="BU20" s="1320"/>
      <c r="BV20" s="1320"/>
      <c r="BW20" s="1320"/>
      <c r="BX20" s="1320"/>
      <c r="BY20" s="1320"/>
      <c r="BZ20" s="1320"/>
      <c r="CA20" s="1320"/>
      <c r="CB20" s="1320"/>
      <c r="CC20" s="1320"/>
      <c r="CD20" s="1318"/>
      <c r="CM20" s="1300"/>
      <c r="DL20" s="1300"/>
      <c r="DM20" s="1300"/>
      <c r="DN20" s="1300"/>
      <c r="DO20" s="1300"/>
      <c r="DP20" s="1300"/>
      <c r="DQ20" s="1315"/>
      <c r="DR20" s="1296"/>
      <c r="DS20" s="1296"/>
      <c r="DT20" s="1296"/>
      <c r="DU20" s="1296"/>
      <c r="DV20" s="1296"/>
      <c r="DW20" s="1296"/>
      <c r="DX20" s="1296"/>
      <c r="DY20" s="1296"/>
      <c r="DZ20" s="1296"/>
      <c r="EA20" s="1296"/>
      <c r="EB20" s="1296"/>
      <c r="EC20" s="1296"/>
      <c r="ED20" s="1296"/>
      <c r="EE20" s="1296"/>
      <c r="EF20" s="1296"/>
      <c r="EG20" s="1296"/>
      <c r="EH20" s="1296"/>
      <c r="EI20" s="1296"/>
      <c r="EJ20" s="1296"/>
      <c r="EK20" s="1296"/>
      <c r="EL20" s="1296"/>
      <c r="EM20" s="1296"/>
      <c r="EN20" s="1296"/>
      <c r="EO20" s="1296"/>
      <c r="EP20" s="1296"/>
      <c r="EQ20" s="1296"/>
      <c r="ER20" s="1296"/>
      <c r="ES20" s="1296"/>
      <c r="ET20" s="1296"/>
      <c r="EU20" s="1296"/>
      <c r="EV20" s="1296"/>
      <c r="EW20" s="1296"/>
      <c r="EX20" s="1296"/>
      <c r="EY20" s="1296"/>
      <c r="EZ20" s="1296"/>
      <c r="FA20" s="1296"/>
      <c r="FB20" s="1296"/>
      <c r="FC20" s="1296"/>
      <c r="FD20" s="1296"/>
      <c r="FE20" s="1296"/>
      <c r="FF20" s="1296"/>
      <c r="FG20" s="1296"/>
      <c r="FH20" s="1296"/>
    </row>
    <row r="21" spans="1:164" ht="30" customHeight="1">
      <c r="A21" s="1311"/>
      <c r="D21" s="2237"/>
      <c r="E21" s="1325"/>
      <c r="F21" s="2241"/>
      <c r="G21" s="2242"/>
      <c r="H21" s="2243"/>
      <c r="I21" s="2244"/>
      <c r="J21" s="2244"/>
      <c r="K21" s="2244"/>
      <c r="L21" s="2244"/>
      <c r="M21" s="2244"/>
      <c r="N21" s="1326"/>
      <c r="O21" s="1328"/>
      <c r="P21" s="1328"/>
      <c r="Q21" s="2246"/>
      <c r="R21" s="1328"/>
      <c r="S21" s="2250"/>
      <c r="T21" s="2251"/>
      <c r="U21" s="2252"/>
      <c r="V21" s="2246"/>
      <c r="W21" s="2246"/>
      <c r="X21" s="2246"/>
      <c r="Y21" s="2246"/>
      <c r="Z21" s="2246"/>
      <c r="AA21" s="2246"/>
      <c r="AK21" s="1329"/>
      <c r="AL21" s="1329"/>
      <c r="AM21" s="1329"/>
      <c r="AN21" s="1329"/>
      <c r="AO21" s="1329"/>
      <c r="AP21" s="1329"/>
      <c r="AQ21" s="1329"/>
      <c r="AR21" s="1329"/>
      <c r="AS21" s="1329"/>
      <c r="AT21" s="1329"/>
      <c r="AU21" s="1329"/>
      <c r="AV21" s="1329"/>
      <c r="AW21" s="1329"/>
      <c r="AX21" s="1329"/>
      <c r="AY21" s="1329"/>
      <c r="AZ21" s="1329"/>
      <c r="BA21" s="1329"/>
      <c r="BB21" s="1329"/>
      <c r="BC21" s="1329"/>
      <c r="BD21" s="1329"/>
      <c r="BE21" s="1329"/>
      <c r="CD21" s="1311"/>
      <c r="CM21" s="1300"/>
      <c r="DL21" s="1300"/>
      <c r="DM21" s="1300"/>
      <c r="DN21" s="1300"/>
      <c r="DO21" s="1300"/>
      <c r="DP21" s="1300"/>
      <c r="DQ21" s="1315"/>
      <c r="DR21" s="1296"/>
      <c r="DS21" s="1296"/>
      <c r="DT21" s="1296"/>
      <c r="DU21" s="1296"/>
      <c r="DV21" s="1296"/>
      <c r="DW21" s="1296"/>
      <c r="DX21" s="1296"/>
      <c r="DY21" s="1296"/>
      <c r="DZ21" s="1296"/>
      <c r="EA21" s="1296"/>
      <c r="EB21" s="1296"/>
      <c r="EC21" s="1296"/>
      <c r="ED21" s="1296"/>
      <c r="EE21" s="1296"/>
      <c r="EF21" s="1296"/>
      <c r="EG21" s="1296"/>
      <c r="EH21" s="1296"/>
      <c r="EI21" s="1296"/>
      <c r="EJ21" s="1296"/>
      <c r="EK21" s="1296"/>
      <c r="EL21" s="1296"/>
      <c r="EM21" s="1296"/>
      <c r="EN21" s="1296"/>
      <c r="EO21" s="1296"/>
      <c r="EP21" s="1296"/>
      <c r="EQ21" s="1296"/>
      <c r="ER21" s="1296"/>
      <c r="ES21" s="1296"/>
      <c r="ET21" s="1296"/>
      <c r="EU21" s="1296"/>
      <c r="EV21" s="1296"/>
      <c r="EW21" s="1296"/>
      <c r="EX21" s="1296"/>
      <c r="EY21" s="1296"/>
      <c r="EZ21" s="1296"/>
      <c r="FA21" s="1296"/>
      <c r="FB21" s="1296"/>
      <c r="FC21" s="1296"/>
      <c r="FD21" s="1296"/>
      <c r="FE21" s="1296"/>
      <c r="FF21" s="1296"/>
      <c r="FG21" s="1296"/>
      <c r="FH21" s="1296"/>
    </row>
    <row r="22" spans="1:164" ht="30" customHeight="1" thickBot="1">
      <c r="A22" s="1311"/>
      <c r="AK22" s="1329"/>
      <c r="AL22" s="1329"/>
      <c r="AM22" s="1329"/>
      <c r="AN22" s="1329"/>
      <c r="AO22" s="1329"/>
      <c r="AP22" s="1329"/>
      <c r="AQ22" s="1329"/>
      <c r="AR22" s="1329"/>
      <c r="AS22" s="1329"/>
      <c r="AT22" s="1329"/>
      <c r="AU22" s="1329"/>
      <c r="AV22" s="1329"/>
      <c r="AW22" s="1329"/>
      <c r="AX22" s="1329"/>
      <c r="AY22" s="1329"/>
      <c r="AZ22" s="1329"/>
      <c r="BA22" s="1329"/>
      <c r="BB22" s="1329"/>
      <c r="BC22" s="1329"/>
      <c r="BD22" s="1329"/>
      <c r="BE22" s="1329"/>
      <c r="BH22" s="1330"/>
      <c r="BI22" s="1330"/>
      <c r="BJ22" s="1330"/>
      <c r="BK22" s="1330"/>
      <c r="BO22" s="1330"/>
      <c r="BP22" s="1330"/>
      <c r="BQ22" s="1330"/>
      <c r="BR22" s="1330"/>
      <c r="BS22" s="1330"/>
      <c r="BT22" s="1330"/>
      <c r="BU22" s="1330"/>
      <c r="BV22" s="1330"/>
      <c r="BW22" s="1330"/>
      <c r="BX22" s="1330"/>
      <c r="BY22" s="1330"/>
      <c r="BZ22" s="1330"/>
      <c r="CA22" s="1329"/>
      <c r="CB22" s="1329"/>
      <c r="CD22" s="1311"/>
      <c r="CK22" s="1331"/>
    </row>
    <row r="23" spans="1:164" ht="54.9" customHeight="1">
      <c r="A23" s="1311"/>
      <c r="B23" s="1332"/>
      <c r="C23" s="2253" t="s">
        <v>1282</v>
      </c>
      <c r="D23" s="2254"/>
      <c r="E23" s="2254"/>
      <c r="F23" s="2254"/>
      <c r="G23" s="2254"/>
      <c r="H23" s="2254"/>
      <c r="I23" s="2254"/>
      <c r="J23" s="2254"/>
      <c r="K23" s="2254"/>
      <c r="L23" s="2254"/>
      <c r="M23" s="2254"/>
      <c r="N23" s="2254"/>
      <c r="O23" s="2254"/>
      <c r="P23" s="2254"/>
      <c r="Q23" s="2254"/>
      <c r="R23" s="2254"/>
      <c r="S23" s="2254"/>
      <c r="T23" s="2254"/>
      <c r="U23" s="2254"/>
      <c r="V23" s="2254"/>
      <c r="W23" s="2254"/>
      <c r="X23" s="2254"/>
      <c r="Y23" s="2254"/>
      <c r="Z23" s="2254"/>
      <c r="AA23" s="2254"/>
      <c r="AB23" s="2254"/>
      <c r="AC23" s="2254"/>
      <c r="AD23" s="2254"/>
      <c r="AE23" s="2254"/>
      <c r="AF23" s="2254"/>
      <c r="AG23" s="2254"/>
      <c r="AH23" s="2254"/>
      <c r="AI23" s="2254"/>
      <c r="AJ23" s="2254"/>
      <c r="AK23" s="2254"/>
      <c r="AL23" s="2254"/>
      <c r="AM23" s="2254"/>
      <c r="AN23" s="2254"/>
      <c r="AO23" s="2254"/>
      <c r="AP23" s="1333"/>
      <c r="AQ23" s="1333"/>
      <c r="AR23" s="1333"/>
      <c r="AS23" s="1333"/>
      <c r="AT23" s="1333"/>
      <c r="AU23" s="1333"/>
      <c r="AV23" s="1333"/>
      <c r="AW23" s="1333"/>
      <c r="AX23" s="1333"/>
      <c r="AY23" s="1333"/>
      <c r="AZ23" s="1333"/>
      <c r="BA23" s="1333"/>
      <c r="BB23" s="1333"/>
      <c r="BC23" s="1333"/>
      <c r="BD23" s="1333"/>
      <c r="BE23" s="1333"/>
      <c r="BF23" s="1333"/>
      <c r="BG23" s="1333"/>
      <c r="BH23" s="1333"/>
      <c r="BI23" s="1333"/>
      <c r="BJ23" s="1333"/>
      <c r="BK23" s="1333"/>
      <c r="BL23" s="1333"/>
      <c r="BM23" s="1333"/>
      <c r="BN23" s="1333"/>
      <c r="BO23" s="1333"/>
      <c r="BP23" s="1333"/>
      <c r="BQ23" s="1333"/>
      <c r="BR23" s="1333"/>
      <c r="BS23" s="1333"/>
      <c r="BT23" s="1333"/>
      <c r="BU23" s="1333"/>
      <c r="BV23" s="1333"/>
      <c r="BW23" s="1333"/>
      <c r="BX23" s="1333"/>
      <c r="BY23" s="1333"/>
      <c r="BZ23" s="1333"/>
      <c r="CA23" s="1333"/>
      <c r="CB23" s="1333"/>
      <c r="CC23" s="1333"/>
      <c r="CD23" s="1334"/>
      <c r="CK23" s="1335"/>
    </row>
    <row r="24" spans="1:164" ht="33.9" customHeight="1">
      <c r="A24" s="1311"/>
      <c r="B24" s="1336"/>
      <c r="C24" s="2255"/>
      <c r="D24" s="2255"/>
      <c r="E24" s="2255"/>
      <c r="F24" s="2255"/>
      <c r="G24" s="2255"/>
      <c r="H24" s="2255"/>
      <c r="I24" s="2255"/>
      <c r="J24" s="2255"/>
      <c r="K24" s="2255"/>
      <c r="L24" s="2255"/>
      <c r="M24" s="2255"/>
      <c r="N24" s="2255"/>
      <c r="O24" s="2255"/>
      <c r="P24" s="2255"/>
      <c r="Q24" s="2255"/>
      <c r="R24" s="2255"/>
      <c r="S24" s="2255"/>
      <c r="T24" s="2255"/>
      <c r="U24" s="2255"/>
      <c r="V24" s="2255"/>
      <c r="W24" s="2255"/>
      <c r="X24" s="2255"/>
      <c r="Y24" s="2255"/>
      <c r="Z24" s="2255"/>
      <c r="AA24" s="2255"/>
      <c r="AB24" s="2255"/>
      <c r="AC24" s="2255"/>
      <c r="AD24" s="2255"/>
      <c r="AE24" s="2255"/>
      <c r="AF24" s="2255"/>
      <c r="AG24" s="2255"/>
      <c r="AH24" s="2255"/>
      <c r="AI24" s="2255"/>
      <c r="AJ24" s="2255"/>
      <c r="AK24" s="2255"/>
      <c r="AL24" s="2255"/>
      <c r="AM24" s="2255"/>
      <c r="AN24" s="2255"/>
      <c r="AO24" s="2255"/>
      <c r="AP24" s="1337"/>
      <c r="AQ24" s="1337"/>
      <c r="AR24" s="1337"/>
      <c r="AS24" s="1337"/>
      <c r="AT24" s="1337"/>
      <c r="AU24" s="1337"/>
      <c r="AV24" s="1337"/>
      <c r="AW24" s="1337"/>
      <c r="AX24" s="1337"/>
      <c r="AY24" s="1337"/>
      <c r="AZ24" s="1337"/>
      <c r="BA24" s="1337"/>
      <c r="BB24" s="1337"/>
      <c r="BC24" s="1337"/>
      <c r="BD24" s="1337"/>
      <c r="BE24" s="1337"/>
      <c r="BF24" s="1337"/>
      <c r="BG24" s="1337"/>
      <c r="BH24" s="1337"/>
      <c r="BI24" s="1337"/>
      <c r="BJ24" s="1337"/>
      <c r="BK24" s="1337"/>
      <c r="BL24" s="1337"/>
      <c r="BM24" s="1337"/>
      <c r="BN24" s="1337"/>
      <c r="BO24" s="1337"/>
      <c r="BP24" s="1337"/>
      <c r="BQ24" s="1337"/>
      <c r="BR24" s="1337"/>
      <c r="BS24" s="1337"/>
      <c r="BT24" s="1337"/>
      <c r="BU24" s="1337"/>
      <c r="BV24" s="1337"/>
      <c r="BW24" s="1337"/>
      <c r="BX24" s="1337"/>
      <c r="BY24" s="1337"/>
      <c r="BZ24" s="1337"/>
      <c r="CA24" s="1337"/>
      <c r="CB24" s="1337"/>
      <c r="CC24" s="1337"/>
      <c r="CD24" s="1338"/>
    </row>
    <row r="25" spans="1:164" ht="30" customHeight="1">
      <c r="A25" s="1311"/>
      <c r="B25" s="1336"/>
      <c r="C25" s="1337"/>
      <c r="D25" s="1337"/>
      <c r="E25" s="1337"/>
      <c r="F25" s="1337"/>
      <c r="G25" s="1337"/>
      <c r="H25" s="1337"/>
      <c r="I25" s="1337"/>
      <c r="J25" s="1337"/>
      <c r="K25" s="1337"/>
      <c r="L25" s="1337"/>
      <c r="M25" s="1337"/>
      <c r="N25" s="1337"/>
      <c r="O25" s="1337"/>
      <c r="P25" s="1337"/>
      <c r="Q25" s="1337"/>
      <c r="R25" s="1337"/>
      <c r="S25" s="1337"/>
      <c r="T25" s="1337"/>
      <c r="U25" s="1337"/>
      <c r="V25" s="1337"/>
      <c r="W25" s="2256" t="s">
        <v>289</v>
      </c>
      <c r="X25" s="2257"/>
      <c r="Y25" s="2257"/>
      <c r="Z25" s="2257"/>
      <c r="AA25" s="2257"/>
      <c r="AB25" s="2257"/>
      <c r="AC25" s="1337"/>
      <c r="AD25" s="2256" t="s">
        <v>1283</v>
      </c>
      <c r="AE25" s="2257"/>
      <c r="AF25" s="2257"/>
      <c r="AG25" s="2257"/>
      <c r="AH25" s="2257"/>
      <c r="AI25" s="2257"/>
      <c r="AJ25" s="2257"/>
      <c r="AK25" s="2257"/>
      <c r="AL25" s="2257"/>
      <c r="AM25" s="2257"/>
      <c r="AN25" s="2257"/>
      <c r="AO25" s="2257"/>
      <c r="AP25" s="1339"/>
      <c r="AQ25" s="1340"/>
      <c r="AR25" s="2256" t="s">
        <v>1284</v>
      </c>
      <c r="AS25" s="2257"/>
      <c r="AT25" s="2257"/>
      <c r="AU25" s="2257"/>
      <c r="AV25" s="2257"/>
      <c r="AW25" s="2257"/>
      <c r="AX25" s="2257"/>
      <c r="AY25" s="2257"/>
      <c r="AZ25" s="2257"/>
      <c r="BA25" s="1337"/>
      <c r="BB25" s="1340"/>
      <c r="BC25" s="2256" t="s">
        <v>291</v>
      </c>
      <c r="BD25" s="2257"/>
      <c r="BE25" s="2257"/>
      <c r="BF25" s="2257"/>
      <c r="BG25" s="2257"/>
      <c r="BH25" s="2257"/>
      <c r="BI25" s="2257"/>
      <c r="BJ25" s="2257"/>
      <c r="BK25" s="2257"/>
      <c r="BL25" s="2257"/>
      <c r="BM25" s="2257"/>
      <c r="BN25" s="2257"/>
      <c r="BO25" s="2257"/>
      <c r="BP25" s="2257"/>
      <c r="BQ25" s="2257"/>
      <c r="BR25" s="2257"/>
      <c r="BS25" s="2257"/>
      <c r="BT25" s="2257"/>
      <c r="BU25" s="2257"/>
      <c r="BV25" s="2257"/>
      <c r="BW25" s="1337"/>
      <c r="BX25" s="1337"/>
      <c r="BY25" s="2232" t="s">
        <v>293</v>
      </c>
      <c r="BZ25" s="2215"/>
      <c r="CA25" s="2215"/>
      <c r="CB25" s="2215"/>
      <c r="CC25" s="1339"/>
      <c r="CD25" s="1338"/>
      <c r="CL25" s="1341"/>
    </row>
    <row r="26" spans="1:164" ht="30" customHeight="1">
      <c r="A26" s="1311"/>
      <c r="B26" s="1336"/>
      <c r="C26" s="1337"/>
      <c r="D26" s="1337"/>
      <c r="E26" s="1337"/>
      <c r="F26" s="1337"/>
      <c r="G26" s="1337"/>
      <c r="H26" s="1337"/>
      <c r="I26" s="1337"/>
      <c r="J26" s="1337"/>
      <c r="K26" s="1337"/>
      <c r="L26" s="1337"/>
      <c r="M26" s="1337"/>
      <c r="N26" s="1337"/>
      <c r="O26" s="1337"/>
      <c r="P26" s="1337"/>
      <c r="Q26" s="1337"/>
      <c r="R26" s="1337"/>
      <c r="S26" s="1337"/>
      <c r="T26" s="1337"/>
      <c r="U26" s="1337"/>
      <c r="V26" s="1337"/>
      <c r="W26" s="2230" t="s">
        <v>290</v>
      </c>
      <c r="X26" s="2231"/>
      <c r="Y26" s="2231"/>
      <c r="Z26" s="2231"/>
      <c r="AA26" s="2231"/>
      <c r="AB26" s="2231"/>
      <c r="AC26" s="1342"/>
      <c r="AD26" s="2230" t="s">
        <v>1285</v>
      </c>
      <c r="AE26" s="2231"/>
      <c r="AF26" s="2231"/>
      <c r="AG26" s="2231"/>
      <c r="AH26" s="2231"/>
      <c r="AI26" s="2231"/>
      <c r="AJ26" s="2231"/>
      <c r="AK26" s="2231"/>
      <c r="AL26" s="2231"/>
      <c r="AM26" s="2231"/>
      <c r="AN26" s="2231"/>
      <c r="AO26" s="2231"/>
      <c r="AP26" s="1343"/>
      <c r="AQ26" s="1340"/>
      <c r="AR26" s="2230" t="s">
        <v>1286</v>
      </c>
      <c r="AS26" s="2231"/>
      <c r="AT26" s="2231"/>
      <c r="AU26" s="2231"/>
      <c r="AV26" s="2231"/>
      <c r="AW26" s="2231"/>
      <c r="AX26" s="2231"/>
      <c r="AY26" s="2231"/>
      <c r="AZ26" s="2231"/>
      <c r="BA26" s="1342"/>
      <c r="BB26" s="1340"/>
      <c r="BC26" s="2230" t="s">
        <v>292</v>
      </c>
      <c r="BD26" s="2231"/>
      <c r="BE26" s="2231"/>
      <c r="BF26" s="2231"/>
      <c r="BG26" s="2231"/>
      <c r="BH26" s="2231"/>
      <c r="BI26" s="2231"/>
      <c r="BJ26" s="2231"/>
      <c r="BK26" s="2231"/>
      <c r="BL26" s="2231"/>
      <c r="BM26" s="2231"/>
      <c r="BN26" s="2231"/>
      <c r="BO26" s="2231"/>
      <c r="BP26" s="2231"/>
      <c r="BQ26" s="2231"/>
      <c r="BR26" s="2231"/>
      <c r="BS26" s="2231"/>
      <c r="BT26" s="2231"/>
      <c r="BU26" s="2231"/>
      <c r="BV26" s="2231"/>
      <c r="BW26" s="1342"/>
      <c r="BX26" s="1342"/>
      <c r="BY26" s="2230" t="s">
        <v>293</v>
      </c>
      <c r="BZ26" s="2231"/>
      <c r="CA26" s="2231"/>
      <c r="CB26" s="1344"/>
      <c r="CC26" s="1343"/>
      <c r="CD26" s="1338"/>
    </row>
    <row r="27" spans="1:164" ht="30" customHeight="1" thickBot="1">
      <c r="A27" s="1311"/>
      <c r="B27" s="1336"/>
      <c r="C27" s="1337"/>
      <c r="D27" s="1337"/>
      <c r="E27" s="1337"/>
      <c r="F27" s="1337"/>
      <c r="G27" s="1337"/>
      <c r="H27" s="1337"/>
      <c r="I27" s="1337"/>
      <c r="J27" s="1337"/>
      <c r="K27" s="1337"/>
      <c r="L27" s="1337"/>
      <c r="M27" s="1337"/>
      <c r="N27" s="1337"/>
      <c r="O27" s="1337"/>
      <c r="P27" s="1337"/>
      <c r="Q27" s="1337"/>
      <c r="R27" s="1337"/>
      <c r="S27" s="1337"/>
      <c r="T27" s="1337"/>
      <c r="U27" s="1337"/>
      <c r="V27" s="1340"/>
      <c r="W27" s="2216" t="s">
        <v>333</v>
      </c>
      <c r="X27" s="2217"/>
      <c r="Y27" s="2217"/>
      <c r="Z27" s="2217"/>
      <c r="AA27" s="2217"/>
      <c r="AB27" s="2219"/>
      <c r="AC27" s="1345"/>
      <c r="AD27" s="1340"/>
      <c r="AE27" s="1340"/>
      <c r="AF27" s="1345"/>
      <c r="AG27" s="2216" t="s">
        <v>335</v>
      </c>
      <c r="AH27" s="2217"/>
      <c r="AI27" s="2217"/>
      <c r="AJ27" s="2217"/>
      <c r="AK27" s="2217"/>
      <c r="AL27" s="2219"/>
      <c r="AM27" s="1340"/>
      <c r="AN27" s="1345"/>
      <c r="AO27" s="1345"/>
      <c r="AP27" s="1345"/>
      <c r="AQ27" s="1340"/>
      <c r="AR27" s="2216" t="s">
        <v>336</v>
      </c>
      <c r="AS27" s="2217"/>
      <c r="AT27" s="2217"/>
      <c r="AU27" s="2217"/>
      <c r="AV27" s="2217"/>
      <c r="AW27" s="2217"/>
      <c r="AX27" s="2217"/>
      <c r="AY27" s="2217"/>
      <c r="AZ27" s="2219"/>
      <c r="BA27" s="1345"/>
      <c r="BB27" s="1340"/>
      <c r="BC27" s="2218" t="s">
        <v>337</v>
      </c>
      <c r="BD27" s="2219"/>
      <c r="BE27" s="2219"/>
      <c r="BF27" s="2219"/>
      <c r="BG27" s="2219"/>
      <c r="BH27" s="2219"/>
      <c r="BI27" s="2219"/>
      <c r="BJ27" s="2219"/>
      <c r="BK27" s="2219"/>
      <c r="BL27" s="2219"/>
      <c r="BM27" s="2219"/>
      <c r="BN27" s="2219"/>
      <c r="BO27" s="2219"/>
      <c r="BP27" s="2219"/>
      <c r="BQ27" s="2219"/>
      <c r="BR27" s="2219"/>
      <c r="BS27" s="2219"/>
      <c r="BT27" s="2219"/>
      <c r="BU27" s="2219"/>
      <c r="BV27" s="2219"/>
      <c r="BW27" s="1345"/>
      <c r="BX27" s="1345"/>
      <c r="BY27" s="1346" t="s">
        <v>338</v>
      </c>
      <c r="BZ27" s="1344"/>
      <c r="CA27" s="1345"/>
      <c r="CB27" s="1345"/>
      <c r="CC27" s="1345"/>
      <c r="CD27" s="1338"/>
      <c r="CK27" s="1320"/>
      <c r="CL27" s="1320"/>
      <c r="CM27" s="1320"/>
    </row>
    <row r="28" spans="1:164" ht="28.2">
      <c r="A28" s="1311"/>
      <c r="B28" s="1336"/>
      <c r="C28" s="1347" t="s">
        <v>285</v>
      </c>
      <c r="D28" s="1337"/>
      <c r="E28" s="1337"/>
      <c r="F28" s="1337"/>
      <c r="G28" s="1337"/>
      <c r="H28" s="1337"/>
      <c r="I28" s="1337"/>
      <c r="J28" s="1337"/>
      <c r="K28" s="1337"/>
      <c r="L28" s="1337"/>
      <c r="M28" s="1337"/>
      <c r="N28" s="1337"/>
      <c r="O28" s="1337"/>
      <c r="P28" s="1337"/>
      <c r="Q28" s="1337"/>
      <c r="R28" s="1337"/>
      <c r="S28" s="1337"/>
      <c r="T28" s="1337"/>
      <c r="U28" s="1337"/>
      <c r="V28" s="1337"/>
      <c r="W28" s="2202"/>
      <c r="X28" s="2203"/>
      <c r="Y28" s="2203"/>
      <c r="Z28" s="2203"/>
      <c r="AA28" s="2203"/>
      <c r="AB28" s="2204"/>
      <c r="AC28" s="1337"/>
      <c r="AD28" s="1337"/>
      <c r="AE28" s="1337"/>
      <c r="AF28" s="1337"/>
      <c r="AG28" s="2202"/>
      <c r="AH28" s="2203"/>
      <c r="AI28" s="2203"/>
      <c r="AJ28" s="2203"/>
      <c r="AK28" s="2203"/>
      <c r="AL28" s="2204"/>
      <c r="AM28" s="1337"/>
      <c r="AN28" s="1337"/>
      <c r="AO28" s="1337"/>
      <c r="AP28" s="1337"/>
      <c r="AQ28" s="1337"/>
      <c r="AR28" s="2202"/>
      <c r="AS28" s="2203"/>
      <c r="AT28" s="2203"/>
      <c r="AU28" s="2203"/>
      <c r="AV28" s="2203"/>
      <c r="AW28" s="2203"/>
      <c r="AX28" s="2203"/>
      <c r="AY28" s="2203"/>
      <c r="AZ28" s="2204"/>
      <c r="BA28" s="1337"/>
      <c r="BB28" s="1337"/>
      <c r="BC28" s="2224"/>
      <c r="BD28" s="2225"/>
      <c r="BE28" s="2225"/>
      <c r="BF28" s="2225"/>
      <c r="BG28" s="2225"/>
      <c r="BH28" s="2225"/>
      <c r="BI28" s="2225"/>
      <c r="BJ28" s="2225"/>
      <c r="BK28" s="2225"/>
      <c r="BL28" s="2225"/>
      <c r="BM28" s="2225"/>
      <c r="BN28" s="2225"/>
      <c r="BO28" s="2225"/>
      <c r="BP28" s="2225"/>
      <c r="BQ28" s="2225"/>
      <c r="BR28" s="2225"/>
      <c r="BS28" s="2225"/>
      <c r="BT28" s="2225"/>
      <c r="BU28" s="2225"/>
      <c r="BV28" s="2226"/>
      <c r="BW28" s="1337"/>
      <c r="BX28" s="1337"/>
      <c r="BY28" s="2220"/>
      <c r="BZ28" s="2221"/>
      <c r="CA28" s="2222"/>
      <c r="CB28" s="1344"/>
      <c r="CC28" s="1348"/>
      <c r="CD28" s="1338"/>
    </row>
    <row r="29" spans="1:164" ht="28.8" thickBot="1">
      <c r="A29" s="1311"/>
      <c r="B29" s="1336"/>
      <c r="C29" s="1349" t="s">
        <v>286</v>
      </c>
      <c r="D29" s="1337"/>
      <c r="E29" s="1337"/>
      <c r="F29" s="1337"/>
      <c r="G29" s="1337"/>
      <c r="H29" s="1337"/>
      <c r="I29" s="1337"/>
      <c r="J29" s="1337"/>
      <c r="K29" s="1337"/>
      <c r="L29" s="1337"/>
      <c r="M29" s="1337"/>
      <c r="N29" s="1337"/>
      <c r="O29" s="1337"/>
      <c r="P29" s="1337"/>
      <c r="Q29" s="1337"/>
      <c r="R29" s="1337"/>
      <c r="S29" s="1337"/>
      <c r="T29" s="1337"/>
      <c r="U29" s="1337"/>
      <c r="V29" s="1337"/>
      <c r="W29" s="2205"/>
      <c r="X29" s="2206"/>
      <c r="Y29" s="2206"/>
      <c r="Z29" s="2206"/>
      <c r="AA29" s="2206"/>
      <c r="AB29" s="2207"/>
      <c r="AC29" s="1337"/>
      <c r="AD29" s="1337"/>
      <c r="AE29" s="1337"/>
      <c r="AF29" s="1337"/>
      <c r="AG29" s="2205"/>
      <c r="AH29" s="2206"/>
      <c r="AI29" s="2206"/>
      <c r="AJ29" s="2206"/>
      <c r="AK29" s="2206"/>
      <c r="AL29" s="2207"/>
      <c r="AM29" s="1337"/>
      <c r="AN29" s="1337"/>
      <c r="AO29" s="1337"/>
      <c r="AP29" s="1337"/>
      <c r="AQ29" s="1337"/>
      <c r="AR29" s="2205"/>
      <c r="AS29" s="2206"/>
      <c r="AT29" s="2206"/>
      <c r="AU29" s="2206"/>
      <c r="AV29" s="2206"/>
      <c r="AW29" s="2206"/>
      <c r="AX29" s="2206"/>
      <c r="AY29" s="2206"/>
      <c r="AZ29" s="2207"/>
      <c r="BA29" s="1337"/>
      <c r="BB29" s="1337"/>
      <c r="BC29" s="2227"/>
      <c r="BD29" s="2228"/>
      <c r="BE29" s="2228"/>
      <c r="BF29" s="2228"/>
      <c r="BG29" s="2228"/>
      <c r="BH29" s="2228"/>
      <c r="BI29" s="2228"/>
      <c r="BJ29" s="2228"/>
      <c r="BK29" s="2228"/>
      <c r="BL29" s="2228"/>
      <c r="BM29" s="2228"/>
      <c r="BN29" s="2228"/>
      <c r="BO29" s="2228"/>
      <c r="BP29" s="2228"/>
      <c r="BQ29" s="2228"/>
      <c r="BR29" s="2228"/>
      <c r="BS29" s="2228"/>
      <c r="BT29" s="2228"/>
      <c r="BU29" s="2228"/>
      <c r="BV29" s="2229"/>
      <c r="BW29" s="1337"/>
      <c r="BX29" s="1337"/>
      <c r="BY29" s="2205"/>
      <c r="BZ29" s="2206"/>
      <c r="CA29" s="2223"/>
      <c r="CB29" s="1344"/>
      <c r="CC29" s="1348"/>
      <c r="CD29" s="1338"/>
    </row>
    <row r="30" spans="1:164" ht="35.1" customHeight="1" thickBot="1">
      <c r="A30" s="1311"/>
      <c r="B30" s="1336"/>
      <c r="C30" s="1337"/>
      <c r="D30" s="1337"/>
      <c r="E30" s="1337"/>
      <c r="F30" s="1337"/>
      <c r="G30" s="1337"/>
      <c r="H30" s="1337"/>
      <c r="I30" s="1337"/>
      <c r="J30" s="1337"/>
      <c r="K30" s="1337"/>
      <c r="L30" s="1337"/>
      <c r="M30" s="1337"/>
      <c r="N30" s="1337"/>
      <c r="O30" s="1337"/>
      <c r="P30" s="1337"/>
      <c r="Q30" s="1337"/>
      <c r="R30" s="1337"/>
      <c r="S30" s="1337"/>
      <c r="T30" s="1337"/>
      <c r="U30" s="1337"/>
      <c r="V30" s="1337"/>
      <c r="W30" s="2216" t="s">
        <v>334</v>
      </c>
      <c r="X30" s="2217"/>
      <c r="Y30" s="2217"/>
      <c r="Z30" s="2217"/>
      <c r="AA30" s="2217"/>
      <c r="AB30" s="2217"/>
      <c r="AC30" s="1345"/>
      <c r="AD30" s="1340"/>
      <c r="AE30" s="1340"/>
      <c r="AF30" s="1345"/>
      <c r="AG30" s="2216" t="s">
        <v>339</v>
      </c>
      <c r="AH30" s="2217"/>
      <c r="AI30" s="2217"/>
      <c r="AJ30" s="2217"/>
      <c r="AK30" s="2217"/>
      <c r="AL30" s="2217"/>
      <c r="AM30" s="1340"/>
      <c r="AN30" s="1345"/>
      <c r="AO30" s="1345"/>
      <c r="AP30" s="1345"/>
      <c r="AQ30" s="1340"/>
      <c r="AR30" s="2216" t="s">
        <v>340</v>
      </c>
      <c r="AS30" s="2217"/>
      <c r="AT30" s="2217"/>
      <c r="AU30" s="2217"/>
      <c r="AV30" s="2217"/>
      <c r="AW30" s="2217"/>
      <c r="AX30" s="2217"/>
      <c r="AY30" s="2217"/>
      <c r="AZ30" s="2217"/>
      <c r="BA30" s="1345"/>
      <c r="BB30" s="1340"/>
      <c r="BC30" s="2218" t="s">
        <v>341</v>
      </c>
      <c r="BD30" s="2219"/>
      <c r="BE30" s="2219"/>
      <c r="BF30" s="2219"/>
      <c r="BG30" s="2219"/>
      <c r="BH30" s="2219"/>
      <c r="BI30" s="2219"/>
      <c r="BJ30" s="2219"/>
      <c r="BK30" s="2219"/>
      <c r="BL30" s="2219"/>
      <c r="BM30" s="2219"/>
      <c r="BN30" s="2219"/>
      <c r="BO30" s="2219"/>
      <c r="BP30" s="2219"/>
      <c r="BQ30" s="2219"/>
      <c r="BR30" s="2219"/>
      <c r="BS30" s="2219"/>
      <c r="BT30" s="2219"/>
      <c r="BU30" s="2219"/>
      <c r="BV30" s="2219"/>
      <c r="BW30" s="1345"/>
      <c r="BX30" s="1345"/>
      <c r="BY30" s="1346" t="s">
        <v>342</v>
      </c>
      <c r="BZ30" s="1345"/>
      <c r="CA30" s="1344"/>
      <c r="CB30" s="1345"/>
      <c r="CC30" s="1345"/>
      <c r="CD30" s="1338"/>
    </row>
    <row r="31" spans="1:164" ht="28.2">
      <c r="A31" s="1311"/>
      <c r="B31" s="1336"/>
      <c r="C31" s="1347" t="s">
        <v>287</v>
      </c>
      <c r="D31" s="1337"/>
      <c r="E31" s="1337"/>
      <c r="F31" s="1337"/>
      <c r="G31" s="1337"/>
      <c r="H31" s="1337"/>
      <c r="I31" s="1337"/>
      <c r="J31" s="1337"/>
      <c r="K31" s="1337"/>
      <c r="L31" s="1337"/>
      <c r="M31" s="1337"/>
      <c r="N31" s="1337"/>
      <c r="O31" s="1337"/>
      <c r="P31" s="1337"/>
      <c r="Q31" s="1337"/>
      <c r="R31" s="1337"/>
      <c r="S31" s="1337"/>
      <c r="T31" s="1337"/>
      <c r="U31" s="1337"/>
      <c r="V31" s="1337"/>
      <c r="W31" s="2202"/>
      <c r="X31" s="2203"/>
      <c r="Y31" s="2203"/>
      <c r="Z31" s="2203"/>
      <c r="AA31" s="2203"/>
      <c r="AB31" s="2204"/>
      <c r="AC31" s="1337"/>
      <c r="AD31" s="1337"/>
      <c r="AE31" s="1337"/>
      <c r="AF31" s="1337"/>
      <c r="AG31" s="2202"/>
      <c r="AH31" s="2203"/>
      <c r="AI31" s="2203"/>
      <c r="AJ31" s="2203"/>
      <c r="AK31" s="2203"/>
      <c r="AL31" s="2204"/>
      <c r="AM31" s="1337"/>
      <c r="AN31" s="1337"/>
      <c r="AO31" s="1337"/>
      <c r="AP31" s="1337"/>
      <c r="AQ31" s="1337"/>
      <c r="AR31" s="2202"/>
      <c r="AS31" s="2203"/>
      <c r="AT31" s="2203"/>
      <c r="AU31" s="2203"/>
      <c r="AV31" s="2203"/>
      <c r="AW31" s="2203"/>
      <c r="AX31" s="2203"/>
      <c r="AY31" s="2203"/>
      <c r="AZ31" s="2204"/>
      <c r="BA31" s="1337"/>
      <c r="BB31" s="1337"/>
      <c r="BC31" s="2224"/>
      <c r="BD31" s="2225"/>
      <c r="BE31" s="2225"/>
      <c r="BF31" s="2225"/>
      <c r="BG31" s="2225"/>
      <c r="BH31" s="2225"/>
      <c r="BI31" s="2225"/>
      <c r="BJ31" s="2225"/>
      <c r="BK31" s="2225"/>
      <c r="BL31" s="2225"/>
      <c r="BM31" s="2225"/>
      <c r="BN31" s="2225"/>
      <c r="BO31" s="2225"/>
      <c r="BP31" s="2225"/>
      <c r="BQ31" s="2225"/>
      <c r="BR31" s="2225"/>
      <c r="BS31" s="2225"/>
      <c r="BT31" s="2225"/>
      <c r="BU31" s="2225"/>
      <c r="BV31" s="2226"/>
      <c r="BW31" s="1337"/>
      <c r="BX31" s="1337"/>
      <c r="BY31" s="2220"/>
      <c r="BZ31" s="2221"/>
      <c r="CA31" s="2222"/>
      <c r="CB31" s="997"/>
      <c r="CC31" s="1348"/>
      <c r="CD31" s="1338"/>
    </row>
    <row r="32" spans="1:164" ht="28.8" thickBot="1">
      <c r="A32" s="1311"/>
      <c r="B32" s="1336"/>
      <c r="C32" s="1349" t="s">
        <v>288</v>
      </c>
      <c r="D32" s="1337"/>
      <c r="E32" s="1337"/>
      <c r="F32" s="1337"/>
      <c r="G32" s="1337"/>
      <c r="H32" s="1337"/>
      <c r="I32" s="1337"/>
      <c r="J32" s="1337"/>
      <c r="K32" s="1337"/>
      <c r="L32" s="1337"/>
      <c r="M32" s="1337"/>
      <c r="N32" s="1337"/>
      <c r="O32" s="1337"/>
      <c r="P32" s="1337"/>
      <c r="Q32" s="1337"/>
      <c r="R32" s="1337"/>
      <c r="S32" s="1337"/>
      <c r="T32" s="1337"/>
      <c r="U32" s="1337"/>
      <c r="V32" s="1337"/>
      <c r="W32" s="2205"/>
      <c r="X32" s="2206"/>
      <c r="Y32" s="2206"/>
      <c r="Z32" s="2206"/>
      <c r="AA32" s="2206"/>
      <c r="AB32" s="2207"/>
      <c r="AC32" s="1337"/>
      <c r="AD32" s="1337"/>
      <c r="AE32" s="1337"/>
      <c r="AF32" s="1337"/>
      <c r="AG32" s="2205"/>
      <c r="AH32" s="2206"/>
      <c r="AI32" s="2206"/>
      <c r="AJ32" s="2206"/>
      <c r="AK32" s="2206"/>
      <c r="AL32" s="2207"/>
      <c r="AM32" s="1337"/>
      <c r="AN32" s="1337"/>
      <c r="AO32" s="1337"/>
      <c r="AP32" s="1337"/>
      <c r="AQ32" s="1337"/>
      <c r="AR32" s="2205"/>
      <c r="AS32" s="2206"/>
      <c r="AT32" s="2206"/>
      <c r="AU32" s="2206"/>
      <c r="AV32" s="2206"/>
      <c r="AW32" s="2206"/>
      <c r="AX32" s="2206"/>
      <c r="AY32" s="2206"/>
      <c r="AZ32" s="2207"/>
      <c r="BA32" s="1337"/>
      <c r="BB32" s="1337"/>
      <c r="BC32" s="2227"/>
      <c r="BD32" s="2228"/>
      <c r="BE32" s="2228"/>
      <c r="BF32" s="2228"/>
      <c r="BG32" s="2228"/>
      <c r="BH32" s="2228"/>
      <c r="BI32" s="2228"/>
      <c r="BJ32" s="2228"/>
      <c r="BK32" s="2228"/>
      <c r="BL32" s="2228"/>
      <c r="BM32" s="2228"/>
      <c r="BN32" s="2228"/>
      <c r="BO32" s="2228"/>
      <c r="BP32" s="2228"/>
      <c r="BQ32" s="2228"/>
      <c r="BR32" s="2228"/>
      <c r="BS32" s="2228"/>
      <c r="BT32" s="2228"/>
      <c r="BU32" s="2228"/>
      <c r="BV32" s="2229"/>
      <c r="BW32" s="1337"/>
      <c r="BX32" s="1337"/>
      <c r="BY32" s="2205"/>
      <c r="BZ32" s="2206"/>
      <c r="CA32" s="2223"/>
      <c r="CB32" s="997"/>
      <c r="CC32" s="1348"/>
      <c r="CD32" s="1338"/>
    </row>
    <row r="33" spans="1:129" ht="30" customHeight="1" thickBot="1">
      <c r="A33" s="1311"/>
      <c r="B33" s="1350"/>
      <c r="C33" s="1351"/>
      <c r="D33" s="1351"/>
      <c r="E33" s="1351"/>
      <c r="F33" s="1351"/>
      <c r="G33" s="1351"/>
      <c r="H33" s="1351"/>
      <c r="I33" s="1351"/>
      <c r="J33" s="1351"/>
      <c r="K33" s="1351"/>
      <c r="L33" s="1351"/>
      <c r="M33" s="1351"/>
      <c r="N33" s="1351"/>
      <c r="O33" s="1351"/>
      <c r="P33" s="1351"/>
      <c r="Q33" s="1351"/>
      <c r="R33" s="1351"/>
      <c r="S33" s="1351"/>
      <c r="T33" s="1351"/>
      <c r="U33" s="1351"/>
      <c r="V33" s="1351"/>
      <c r="W33" s="1351"/>
      <c r="X33" s="1351"/>
      <c r="Y33" s="1351"/>
      <c r="Z33" s="1351"/>
      <c r="AA33" s="1351"/>
      <c r="AB33" s="1351"/>
      <c r="AC33" s="1351"/>
      <c r="AD33" s="1351"/>
      <c r="AE33" s="1351"/>
      <c r="AF33" s="1351"/>
      <c r="AG33" s="1351"/>
      <c r="AH33" s="1351"/>
      <c r="AI33" s="1351"/>
      <c r="AJ33" s="1351"/>
      <c r="AK33" s="1351"/>
      <c r="AL33" s="1351"/>
      <c r="AM33" s="1351"/>
      <c r="AN33" s="1351"/>
      <c r="AO33" s="1351"/>
      <c r="AP33" s="1351"/>
      <c r="AQ33" s="1351"/>
      <c r="AR33" s="1351"/>
      <c r="AS33" s="1351"/>
      <c r="AT33" s="1351"/>
      <c r="AU33" s="1351"/>
      <c r="AV33" s="1351"/>
      <c r="AW33" s="1351"/>
      <c r="AX33" s="1351"/>
      <c r="AY33" s="1351"/>
      <c r="AZ33" s="1351"/>
      <c r="BA33" s="1351"/>
      <c r="BB33" s="1351"/>
      <c r="BC33" s="1351"/>
      <c r="BD33" s="1351"/>
      <c r="BE33" s="1351"/>
      <c r="BF33" s="1351"/>
      <c r="BG33" s="1351"/>
      <c r="BH33" s="1351"/>
      <c r="BI33" s="1351"/>
      <c r="BJ33" s="1351"/>
      <c r="BK33" s="1351"/>
      <c r="BL33" s="1351"/>
      <c r="BM33" s="1351"/>
      <c r="BN33" s="1351"/>
      <c r="BO33" s="1351"/>
      <c r="BP33" s="1351"/>
      <c r="BQ33" s="1351"/>
      <c r="BR33" s="1351"/>
      <c r="BS33" s="1351"/>
      <c r="BT33" s="1351"/>
      <c r="BU33" s="1351"/>
      <c r="BV33" s="1351"/>
      <c r="BW33" s="1351"/>
      <c r="BX33" s="1351"/>
      <c r="BY33" s="1351"/>
      <c r="BZ33" s="1351"/>
      <c r="CA33" s="1351"/>
      <c r="CB33" s="1351"/>
      <c r="CC33" s="1351"/>
      <c r="CD33" s="1352"/>
    </row>
    <row r="34" spans="1:129" ht="30" customHeight="1">
      <c r="B34" s="1353"/>
      <c r="CD34" s="1311"/>
    </row>
    <row r="35" spans="1:129" ht="28.2">
      <c r="B35" s="1353"/>
      <c r="C35" s="1354">
        <v>1.8</v>
      </c>
      <c r="D35" s="1324" t="s">
        <v>1287</v>
      </c>
      <c r="E35" s="1324"/>
      <c r="F35" s="1324"/>
      <c r="G35" s="1324"/>
      <c r="H35" s="1324"/>
      <c r="I35" s="1324"/>
      <c r="J35" s="1324"/>
      <c r="K35" s="1324"/>
      <c r="L35" s="1324"/>
      <c r="M35" s="1324"/>
      <c r="N35" s="1324"/>
      <c r="O35" s="1324"/>
      <c r="P35" s="1324"/>
      <c r="Q35" s="1324"/>
      <c r="R35" s="1324"/>
      <c r="S35" s="1324"/>
      <c r="T35" s="1324"/>
      <c r="U35" s="1324"/>
      <c r="V35" s="1324"/>
      <c r="W35" s="1324"/>
      <c r="X35" s="1324"/>
      <c r="Y35" s="1324"/>
      <c r="Z35" s="1324"/>
      <c r="AA35" s="1324"/>
      <c r="AB35" s="1324"/>
      <c r="AC35" s="1324"/>
      <c r="AD35" s="1324"/>
      <c r="AE35" s="1324"/>
      <c r="AF35" s="1324"/>
      <c r="AG35" s="1324"/>
      <c r="AH35" s="1324"/>
      <c r="AI35" s="1324"/>
      <c r="AJ35" s="1324"/>
      <c r="AK35" s="1324"/>
      <c r="AL35" s="1324"/>
      <c r="AM35" s="1324"/>
      <c r="AN35" s="1324"/>
      <c r="AO35" s="1324"/>
      <c r="AP35" s="1324"/>
      <c r="AQ35" s="1324"/>
      <c r="AX35" s="1355"/>
      <c r="AY35" s="1356"/>
      <c r="AZ35" s="1356"/>
      <c r="BA35" s="1356"/>
      <c r="BB35" s="1356"/>
      <c r="BC35" s="1356"/>
      <c r="BD35" s="1356"/>
      <c r="BE35" s="1356"/>
      <c r="BF35" s="1356"/>
      <c r="BG35" s="1356"/>
      <c r="BH35" s="1356"/>
      <c r="BI35" s="1356"/>
      <c r="BJ35" s="1356"/>
      <c r="BK35" s="1356"/>
      <c r="BL35" s="1356"/>
      <c r="BM35" s="1355"/>
      <c r="BN35" s="1357"/>
      <c r="BO35" s="1357"/>
      <c r="BQ35" s="1357"/>
      <c r="BU35" s="1357"/>
      <c r="BV35" s="1357"/>
      <c r="BY35" s="1357"/>
      <c r="CD35" s="1311"/>
    </row>
    <row r="36" spans="1:129" ht="28.2">
      <c r="B36" s="1353"/>
      <c r="C36" s="1302"/>
      <c r="D36" s="1358" t="s">
        <v>1288</v>
      </c>
      <c r="E36" s="1358"/>
      <c r="F36" s="1358"/>
      <c r="G36" s="1358"/>
      <c r="H36" s="1358"/>
      <c r="I36" s="1358"/>
      <c r="J36" s="1358"/>
      <c r="K36" s="1358"/>
      <c r="L36" s="1358"/>
      <c r="M36" s="1358"/>
      <c r="N36" s="1358"/>
      <c r="O36" s="1358"/>
      <c r="P36" s="1358"/>
      <c r="Q36" s="1358"/>
      <c r="R36" s="1358"/>
      <c r="S36" s="1358"/>
      <c r="T36" s="1358"/>
      <c r="U36" s="1358"/>
      <c r="V36" s="1358"/>
      <c r="W36" s="1358"/>
      <c r="X36" s="1358"/>
      <c r="Y36" s="1358"/>
      <c r="Z36" s="1358"/>
      <c r="AA36" s="1358"/>
      <c r="AB36" s="1358"/>
      <c r="AC36" s="1358"/>
      <c r="AD36" s="1358"/>
      <c r="AE36" s="1358"/>
      <c r="AF36" s="1358"/>
      <c r="AG36" s="1358"/>
      <c r="AH36" s="1358"/>
      <c r="AI36" s="1358"/>
      <c r="AJ36" s="1358"/>
      <c r="AK36" s="1358"/>
      <c r="AL36" s="1358"/>
      <c r="AM36" s="1358"/>
      <c r="AN36" s="1358"/>
      <c r="AO36" s="1358"/>
      <c r="AP36" s="1358"/>
      <c r="AQ36" s="1358"/>
      <c r="AX36" s="1355"/>
      <c r="AY36" s="1356"/>
      <c r="AZ36" s="1356"/>
      <c r="BA36" s="1356"/>
      <c r="BB36" s="1356"/>
      <c r="BC36" s="1356"/>
      <c r="BD36" s="1356"/>
      <c r="BE36" s="1356"/>
      <c r="BF36" s="1356"/>
      <c r="BG36" s="1356"/>
      <c r="BH36" s="1356"/>
      <c r="BI36" s="1356"/>
      <c r="BJ36" s="1356"/>
      <c r="BK36" s="1356"/>
      <c r="BL36" s="1356"/>
      <c r="BM36" s="1355"/>
      <c r="BN36" s="1357"/>
      <c r="BO36" s="1357"/>
      <c r="BQ36" s="1357"/>
      <c r="BU36" s="1357"/>
      <c r="BV36" s="1357"/>
      <c r="BY36" s="1357"/>
      <c r="CD36" s="1311"/>
    </row>
    <row r="37" spans="1:129" ht="30" customHeight="1" thickBot="1">
      <c r="B37" s="1353"/>
      <c r="E37" s="1359"/>
      <c r="F37" s="1359"/>
      <c r="G37" s="1359"/>
      <c r="H37" s="1359"/>
      <c r="I37" s="1359"/>
      <c r="J37" s="1359"/>
      <c r="K37" s="1359"/>
      <c r="L37" s="1359"/>
      <c r="M37" s="1359"/>
      <c r="N37" s="1359"/>
      <c r="O37" s="1359"/>
      <c r="P37" s="1359"/>
      <c r="Q37" s="1359"/>
      <c r="R37" s="1359"/>
      <c r="S37" s="1359"/>
      <c r="T37" s="1359"/>
      <c r="U37" s="1359"/>
      <c r="V37" s="1359"/>
      <c r="W37" s="1359"/>
      <c r="X37" s="1359"/>
      <c r="Y37" s="1359"/>
      <c r="Z37" s="1359"/>
      <c r="AA37" s="1359"/>
      <c r="AB37" s="1359"/>
      <c r="AC37" s="1359"/>
      <c r="AD37" s="1359"/>
      <c r="AE37" s="1359"/>
      <c r="AF37" s="1359"/>
      <c r="AG37" s="1359"/>
      <c r="AH37" s="1329"/>
      <c r="AI37" s="1329"/>
      <c r="AJ37" s="1329"/>
      <c r="BX37" s="2023" t="s">
        <v>557</v>
      </c>
      <c r="BZ37" s="2024"/>
      <c r="CA37" s="2024"/>
      <c r="CD37" s="1311"/>
    </row>
    <row r="38" spans="1:129" s="1362" customFormat="1" ht="21.9" customHeight="1">
      <c r="B38" s="1353"/>
      <c r="C38" s="2258"/>
      <c r="D38" s="2259"/>
      <c r="E38" s="2259"/>
      <c r="F38" s="2259"/>
      <c r="G38" s="2259"/>
      <c r="H38" s="2259"/>
      <c r="I38" s="2259"/>
      <c r="J38" s="2259"/>
      <c r="K38" s="2259"/>
      <c r="L38" s="2259"/>
      <c r="M38" s="2259"/>
      <c r="N38" s="2259"/>
      <c r="O38" s="2259"/>
      <c r="P38" s="2259"/>
      <c r="Q38" s="2259"/>
      <c r="R38" s="2259"/>
      <c r="S38" s="2259"/>
      <c r="T38" s="2259"/>
      <c r="U38" s="2259"/>
      <c r="V38" s="2259"/>
      <c r="W38" s="2259"/>
      <c r="X38" s="2259"/>
      <c r="Y38" s="2259"/>
      <c r="Z38" s="2259"/>
      <c r="AA38" s="2259"/>
      <c r="AB38" s="2259"/>
      <c r="AC38" s="2259"/>
      <c r="AD38" s="2259"/>
      <c r="AE38" s="2259"/>
      <c r="AF38" s="2259"/>
      <c r="AG38" s="2259"/>
      <c r="AH38" s="2259"/>
      <c r="AI38" s="2259"/>
      <c r="AJ38" s="2259"/>
      <c r="AK38" s="2259"/>
      <c r="AL38" s="2259"/>
      <c r="AM38" s="2259"/>
      <c r="AN38" s="2259"/>
      <c r="AO38" s="2259"/>
      <c r="AP38" s="2259"/>
      <c r="AQ38" s="2259"/>
      <c r="AR38" s="2259"/>
      <c r="AS38" s="2259"/>
      <c r="AT38" s="2259"/>
      <c r="AU38" s="2259"/>
      <c r="AV38" s="2259"/>
      <c r="AW38" s="2259"/>
      <c r="AX38" s="2259"/>
      <c r="AY38" s="2259"/>
      <c r="AZ38" s="2259"/>
      <c r="BA38" s="2259"/>
      <c r="BB38" s="2259"/>
      <c r="BC38" s="2259"/>
      <c r="BD38" s="2259"/>
      <c r="BE38" s="2259"/>
      <c r="BF38" s="2259"/>
      <c r="BG38" s="2259"/>
      <c r="BH38" s="2259"/>
      <c r="BI38" s="2259"/>
      <c r="BJ38" s="2259"/>
      <c r="BK38" s="2259"/>
      <c r="BL38" s="2259"/>
      <c r="BM38" s="2259"/>
      <c r="BN38" s="2259"/>
      <c r="BO38" s="2259"/>
      <c r="BP38" s="2259"/>
      <c r="BQ38" s="2259"/>
      <c r="BR38" s="2259"/>
      <c r="BS38" s="2259"/>
      <c r="BT38" s="2259"/>
      <c r="BU38" s="2259"/>
      <c r="BV38" s="2259"/>
      <c r="BW38" s="2259"/>
      <c r="BX38" s="2259"/>
      <c r="BY38" s="2259"/>
      <c r="BZ38" s="2259"/>
      <c r="CA38" s="2260"/>
      <c r="CC38" s="1279"/>
      <c r="CD38" s="1311"/>
    </row>
    <row r="39" spans="1:129" ht="21.9" customHeight="1">
      <c r="B39" s="1363"/>
      <c r="C39" s="2261"/>
      <c r="D39" s="2262"/>
      <c r="E39" s="2262"/>
      <c r="F39" s="2262"/>
      <c r="G39" s="2262"/>
      <c r="H39" s="2262"/>
      <c r="I39" s="2262"/>
      <c r="J39" s="2262"/>
      <c r="K39" s="2262"/>
      <c r="L39" s="2262"/>
      <c r="M39" s="2262"/>
      <c r="N39" s="2262"/>
      <c r="O39" s="2262"/>
      <c r="P39" s="2262"/>
      <c r="Q39" s="2262"/>
      <c r="R39" s="2262"/>
      <c r="S39" s="2262"/>
      <c r="T39" s="2262"/>
      <c r="U39" s="2262"/>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B39" s="2262"/>
      <c r="BC39" s="2262"/>
      <c r="BD39" s="2262"/>
      <c r="BE39" s="2262"/>
      <c r="BF39" s="2262"/>
      <c r="BG39" s="2262"/>
      <c r="BH39" s="2262"/>
      <c r="BI39" s="2262"/>
      <c r="BJ39" s="2262"/>
      <c r="BK39" s="2262"/>
      <c r="BL39" s="2262"/>
      <c r="BM39" s="2262"/>
      <c r="BN39" s="2262"/>
      <c r="BO39" s="2262"/>
      <c r="BP39" s="2262"/>
      <c r="BQ39" s="2262"/>
      <c r="BR39" s="2262"/>
      <c r="BS39" s="2262"/>
      <c r="BT39" s="2262"/>
      <c r="BU39" s="2262"/>
      <c r="BV39" s="2262"/>
      <c r="BW39" s="2262"/>
      <c r="BX39" s="2262"/>
      <c r="BY39" s="2262"/>
      <c r="BZ39" s="2262"/>
      <c r="CA39" s="2263"/>
      <c r="CC39" s="1364"/>
      <c r="CD39" s="1365"/>
    </row>
    <row r="40" spans="1:129" ht="15" customHeight="1">
      <c r="B40" s="1353"/>
      <c r="C40" s="2261"/>
      <c r="D40" s="2262"/>
      <c r="E40" s="2262"/>
      <c r="F40" s="2262"/>
      <c r="G40" s="2262"/>
      <c r="H40" s="2262"/>
      <c r="I40" s="2262"/>
      <c r="J40" s="2262"/>
      <c r="K40" s="2262"/>
      <c r="L40" s="2262"/>
      <c r="M40" s="2262"/>
      <c r="N40" s="2262"/>
      <c r="O40" s="2262"/>
      <c r="P40" s="2262"/>
      <c r="Q40" s="2262"/>
      <c r="R40" s="2262"/>
      <c r="S40" s="2262"/>
      <c r="T40" s="2262"/>
      <c r="U40" s="2262"/>
      <c r="V40" s="2262"/>
      <c r="W40" s="2262"/>
      <c r="X40" s="2262"/>
      <c r="Y40" s="2262"/>
      <c r="Z40" s="2262"/>
      <c r="AA40" s="2262"/>
      <c r="AB40" s="2262"/>
      <c r="AC40" s="2262"/>
      <c r="AD40" s="2262"/>
      <c r="AE40" s="2262"/>
      <c r="AF40" s="2262"/>
      <c r="AG40" s="2262"/>
      <c r="AH40" s="2262"/>
      <c r="AI40" s="2262"/>
      <c r="AJ40" s="2262"/>
      <c r="AK40" s="2262"/>
      <c r="AL40" s="2262"/>
      <c r="AM40" s="2262"/>
      <c r="AN40" s="2262"/>
      <c r="AO40" s="2262"/>
      <c r="AP40" s="2262"/>
      <c r="AQ40" s="2262"/>
      <c r="AR40" s="2262"/>
      <c r="AS40" s="2262"/>
      <c r="AT40" s="2262"/>
      <c r="AU40" s="2262"/>
      <c r="AV40" s="2262"/>
      <c r="AW40" s="2262"/>
      <c r="AX40" s="2262"/>
      <c r="AY40" s="2262"/>
      <c r="AZ40" s="2262"/>
      <c r="BA40" s="2262"/>
      <c r="BB40" s="2262"/>
      <c r="BC40" s="2262"/>
      <c r="BD40" s="2262"/>
      <c r="BE40" s="2262"/>
      <c r="BF40" s="2262"/>
      <c r="BG40" s="2262"/>
      <c r="BH40" s="2262"/>
      <c r="BI40" s="2262"/>
      <c r="BJ40" s="2262"/>
      <c r="BK40" s="2262"/>
      <c r="BL40" s="2262"/>
      <c r="BM40" s="2262"/>
      <c r="BN40" s="2262"/>
      <c r="BO40" s="2262"/>
      <c r="BP40" s="2262"/>
      <c r="BQ40" s="2262"/>
      <c r="BR40" s="2262"/>
      <c r="BS40" s="2262"/>
      <c r="BT40" s="2262"/>
      <c r="BU40" s="2262"/>
      <c r="BV40" s="2262"/>
      <c r="BW40" s="2262"/>
      <c r="BX40" s="2262"/>
      <c r="BY40" s="2262"/>
      <c r="BZ40" s="2262"/>
      <c r="CA40" s="2263"/>
      <c r="CC40" s="1366"/>
      <c r="CD40" s="1311"/>
    </row>
    <row r="41" spans="1:129" ht="21.9" customHeight="1">
      <c r="B41" s="1353"/>
      <c r="C41" s="2261"/>
      <c r="D41" s="2262"/>
      <c r="E41" s="2262"/>
      <c r="F41" s="2262"/>
      <c r="G41" s="2262"/>
      <c r="H41" s="2262"/>
      <c r="I41" s="2262"/>
      <c r="J41" s="2262"/>
      <c r="K41" s="2262"/>
      <c r="L41" s="2262"/>
      <c r="M41" s="2262"/>
      <c r="N41" s="2262"/>
      <c r="O41" s="2262"/>
      <c r="P41" s="2262"/>
      <c r="Q41" s="2262"/>
      <c r="R41" s="2262"/>
      <c r="S41" s="2262"/>
      <c r="T41" s="2262"/>
      <c r="U41" s="2262"/>
      <c r="V41" s="2262"/>
      <c r="W41" s="2262"/>
      <c r="X41" s="2262"/>
      <c r="Y41" s="2262"/>
      <c r="Z41" s="2262"/>
      <c r="AA41" s="2262"/>
      <c r="AB41" s="2262"/>
      <c r="AC41" s="2262"/>
      <c r="AD41" s="2262"/>
      <c r="AE41" s="2262"/>
      <c r="AF41" s="2262"/>
      <c r="AG41" s="2262"/>
      <c r="AH41" s="2262"/>
      <c r="AI41" s="2262"/>
      <c r="AJ41" s="2262"/>
      <c r="AK41" s="2262"/>
      <c r="AL41" s="2262"/>
      <c r="AM41" s="2262"/>
      <c r="AN41" s="2262"/>
      <c r="AO41" s="2262"/>
      <c r="AP41" s="2262"/>
      <c r="AQ41" s="2262"/>
      <c r="AR41" s="2262"/>
      <c r="AS41" s="2262"/>
      <c r="AT41" s="2262"/>
      <c r="AU41" s="2262"/>
      <c r="AV41" s="2262"/>
      <c r="AW41" s="2262"/>
      <c r="AX41" s="2262"/>
      <c r="AY41" s="2262"/>
      <c r="AZ41" s="2262"/>
      <c r="BA41" s="2262"/>
      <c r="BB41" s="2262"/>
      <c r="BC41" s="2262"/>
      <c r="BD41" s="2262"/>
      <c r="BE41" s="2262"/>
      <c r="BF41" s="2262"/>
      <c r="BG41" s="2262"/>
      <c r="BH41" s="2262"/>
      <c r="BI41" s="2262"/>
      <c r="BJ41" s="2262"/>
      <c r="BK41" s="2262"/>
      <c r="BL41" s="2262"/>
      <c r="BM41" s="2262"/>
      <c r="BN41" s="2262"/>
      <c r="BO41" s="2262"/>
      <c r="BP41" s="2262"/>
      <c r="BQ41" s="2262"/>
      <c r="BR41" s="2262"/>
      <c r="BS41" s="2262"/>
      <c r="BT41" s="2262"/>
      <c r="BU41" s="2262"/>
      <c r="BV41" s="2262"/>
      <c r="BW41" s="2262"/>
      <c r="BX41" s="2262"/>
      <c r="BY41" s="2262"/>
      <c r="BZ41" s="2262"/>
      <c r="CA41" s="2263"/>
      <c r="CC41" s="1366"/>
      <c r="CD41" s="1311"/>
    </row>
    <row r="42" spans="1:129" ht="21.9" customHeight="1">
      <c r="B42" s="1353"/>
      <c r="C42" s="2261"/>
      <c r="D42" s="2262"/>
      <c r="E42" s="2262"/>
      <c r="F42" s="2262"/>
      <c r="G42" s="2262"/>
      <c r="H42" s="2262"/>
      <c r="I42" s="2262"/>
      <c r="J42" s="2262"/>
      <c r="K42" s="2262"/>
      <c r="L42" s="2262"/>
      <c r="M42" s="2262"/>
      <c r="N42" s="2262"/>
      <c r="O42" s="2262"/>
      <c r="P42" s="2262"/>
      <c r="Q42" s="2262"/>
      <c r="R42" s="2262"/>
      <c r="S42" s="2262"/>
      <c r="T42" s="2262"/>
      <c r="U42" s="2262"/>
      <c r="V42" s="2262"/>
      <c r="W42" s="2262"/>
      <c r="X42" s="2262"/>
      <c r="Y42" s="2262"/>
      <c r="Z42" s="2262"/>
      <c r="AA42" s="2262"/>
      <c r="AB42" s="2262"/>
      <c r="AC42" s="2262"/>
      <c r="AD42" s="2262"/>
      <c r="AE42" s="2262"/>
      <c r="AF42" s="2262"/>
      <c r="AG42" s="2262"/>
      <c r="AH42" s="2262"/>
      <c r="AI42" s="2262"/>
      <c r="AJ42" s="2262"/>
      <c r="AK42" s="2262"/>
      <c r="AL42" s="2262"/>
      <c r="AM42" s="2262"/>
      <c r="AN42" s="2262"/>
      <c r="AO42" s="2262"/>
      <c r="AP42" s="2262"/>
      <c r="AQ42" s="2262"/>
      <c r="AR42" s="2262"/>
      <c r="AS42" s="2262"/>
      <c r="AT42" s="2262"/>
      <c r="AU42" s="2262"/>
      <c r="AV42" s="2262"/>
      <c r="AW42" s="2262"/>
      <c r="AX42" s="2262"/>
      <c r="AY42" s="2262"/>
      <c r="AZ42" s="2262"/>
      <c r="BA42" s="2262"/>
      <c r="BB42" s="2262"/>
      <c r="BC42" s="2262"/>
      <c r="BD42" s="2262"/>
      <c r="BE42" s="2262"/>
      <c r="BF42" s="2262"/>
      <c r="BG42" s="2262"/>
      <c r="BH42" s="2262"/>
      <c r="BI42" s="2262"/>
      <c r="BJ42" s="2262"/>
      <c r="BK42" s="2262"/>
      <c r="BL42" s="2262"/>
      <c r="BM42" s="2262"/>
      <c r="BN42" s="2262"/>
      <c r="BO42" s="2262"/>
      <c r="BP42" s="2262"/>
      <c r="BQ42" s="2262"/>
      <c r="BR42" s="2262"/>
      <c r="BS42" s="2262"/>
      <c r="BT42" s="2262"/>
      <c r="BU42" s="2262"/>
      <c r="BV42" s="2262"/>
      <c r="BW42" s="2262"/>
      <c r="BX42" s="2262"/>
      <c r="BY42" s="2262"/>
      <c r="BZ42" s="2262"/>
      <c r="CA42" s="2263"/>
      <c r="CB42" s="1366"/>
      <c r="CC42" s="1366"/>
      <c r="CD42" s="1311"/>
    </row>
    <row r="43" spans="1:129" ht="15" customHeight="1">
      <c r="B43" s="1353"/>
      <c r="C43" s="2261"/>
      <c r="D43" s="2262"/>
      <c r="E43" s="2262"/>
      <c r="F43" s="2262"/>
      <c r="G43" s="2262"/>
      <c r="H43" s="2262"/>
      <c r="I43" s="2262"/>
      <c r="J43" s="2262"/>
      <c r="K43" s="2262"/>
      <c r="L43" s="2262"/>
      <c r="M43" s="2262"/>
      <c r="N43" s="2262"/>
      <c r="O43" s="2262"/>
      <c r="P43" s="2262"/>
      <c r="Q43" s="2262"/>
      <c r="R43" s="2262"/>
      <c r="S43" s="2262"/>
      <c r="T43" s="2262"/>
      <c r="U43" s="2262"/>
      <c r="V43" s="2262"/>
      <c r="W43" s="2262"/>
      <c r="X43" s="2262"/>
      <c r="Y43" s="2262"/>
      <c r="Z43" s="2262"/>
      <c r="AA43" s="2262"/>
      <c r="AB43" s="2262"/>
      <c r="AC43" s="2262"/>
      <c r="AD43" s="2262"/>
      <c r="AE43" s="2262"/>
      <c r="AF43" s="2262"/>
      <c r="AG43" s="2262"/>
      <c r="AH43" s="2262"/>
      <c r="AI43" s="2262"/>
      <c r="AJ43" s="2262"/>
      <c r="AK43" s="2262"/>
      <c r="AL43" s="2262"/>
      <c r="AM43" s="2262"/>
      <c r="AN43" s="2262"/>
      <c r="AO43" s="2262"/>
      <c r="AP43" s="2262"/>
      <c r="AQ43" s="2262"/>
      <c r="AR43" s="2262"/>
      <c r="AS43" s="2262"/>
      <c r="AT43" s="2262"/>
      <c r="AU43" s="2262"/>
      <c r="AV43" s="2262"/>
      <c r="AW43" s="2262"/>
      <c r="AX43" s="2262"/>
      <c r="AY43" s="2262"/>
      <c r="AZ43" s="2262"/>
      <c r="BA43" s="2262"/>
      <c r="BB43" s="2262"/>
      <c r="BC43" s="2262"/>
      <c r="BD43" s="2262"/>
      <c r="BE43" s="2262"/>
      <c r="BF43" s="2262"/>
      <c r="BG43" s="2262"/>
      <c r="BH43" s="2262"/>
      <c r="BI43" s="2262"/>
      <c r="BJ43" s="2262"/>
      <c r="BK43" s="2262"/>
      <c r="BL43" s="2262"/>
      <c r="BM43" s="2262"/>
      <c r="BN43" s="2262"/>
      <c r="BO43" s="2262"/>
      <c r="BP43" s="2262"/>
      <c r="BQ43" s="2262"/>
      <c r="BR43" s="2262"/>
      <c r="BS43" s="2262"/>
      <c r="BT43" s="2262"/>
      <c r="BU43" s="2262"/>
      <c r="BV43" s="2262"/>
      <c r="BW43" s="2262"/>
      <c r="BX43" s="2262"/>
      <c r="BY43" s="2262"/>
      <c r="BZ43" s="2262"/>
      <c r="CA43" s="2263"/>
      <c r="CB43" s="1366"/>
      <c r="CC43" s="1366"/>
      <c r="CD43" s="1311"/>
    </row>
    <row r="44" spans="1:129" ht="21.9" customHeight="1">
      <c r="B44" s="1353"/>
      <c r="C44" s="2261"/>
      <c r="D44" s="2262"/>
      <c r="E44" s="2262"/>
      <c r="F44" s="2262"/>
      <c r="G44" s="2262"/>
      <c r="H44" s="2262"/>
      <c r="I44" s="2262"/>
      <c r="J44" s="2262"/>
      <c r="K44" s="2262"/>
      <c r="L44" s="2262"/>
      <c r="M44" s="2262"/>
      <c r="N44" s="2262"/>
      <c r="O44" s="2262"/>
      <c r="P44" s="2262"/>
      <c r="Q44" s="2262"/>
      <c r="R44" s="2262"/>
      <c r="S44" s="2262"/>
      <c r="T44" s="2262"/>
      <c r="U44" s="2262"/>
      <c r="V44" s="2262"/>
      <c r="W44" s="2262"/>
      <c r="X44" s="2262"/>
      <c r="Y44" s="2262"/>
      <c r="Z44" s="2262"/>
      <c r="AA44" s="2262"/>
      <c r="AB44" s="2262"/>
      <c r="AC44" s="2262"/>
      <c r="AD44" s="2262"/>
      <c r="AE44" s="2262"/>
      <c r="AF44" s="2262"/>
      <c r="AG44" s="2262"/>
      <c r="AH44" s="2262"/>
      <c r="AI44" s="2262"/>
      <c r="AJ44" s="2262"/>
      <c r="AK44" s="2262"/>
      <c r="AL44" s="2262"/>
      <c r="AM44" s="2262"/>
      <c r="AN44" s="2262"/>
      <c r="AO44" s="2262"/>
      <c r="AP44" s="2262"/>
      <c r="AQ44" s="2262"/>
      <c r="AR44" s="2262"/>
      <c r="AS44" s="2262"/>
      <c r="AT44" s="2262"/>
      <c r="AU44" s="2262"/>
      <c r="AV44" s="2262"/>
      <c r="AW44" s="2262"/>
      <c r="AX44" s="2262"/>
      <c r="AY44" s="2262"/>
      <c r="AZ44" s="2262"/>
      <c r="BA44" s="2262"/>
      <c r="BB44" s="2262"/>
      <c r="BC44" s="2262"/>
      <c r="BD44" s="2262"/>
      <c r="BE44" s="2262"/>
      <c r="BF44" s="2262"/>
      <c r="BG44" s="2262"/>
      <c r="BH44" s="2262"/>
      <c r="BI44" s="2262"/>
      <c r="BJ44" s="2262"/>
      <c r="BK44" s="2262"/>
      <c r="BL44" s="2262"/>
      <c r="BM44" s="2262"/>
      <c r="BN44" s="2262"/>
      <c r="BO44" s="2262"/>
      <c r="BP44" s="2262"/>
      <c r="BQ44" s="2262"/>
      <c r="BR44" s="2262"/>
      <c r="BS44" s="2262"/>
      <c r="BT44" s="2262"/>
      <c r="BU44" s="2262"/>
      <c r="BV44" s="2262"/>
      <c r="BW44" s="2262"/>
      <c r="BX44" s="2262"/>
      <c r="BY44" s="2262"/>
      <c r="BZ44" s="2262"/>
      <c r="CA44" s="2263"/>
      <c r="CB44" s="1366"/>
      <c r="CC44" s="1366"/>
      <c r="CD44" s="1311"/>
    </row>
    <row r="45" spans="1:129" ht="21.9" customHeight="1" thickBot="1">
      <c r="B45" s="1353"/>
      <c r="C45" s="2264"/>
      <c r="D45" s="2265"/>
      <c r="E45" s="2265"/>
      <c r="F45" s="2265"/>
      <c r="G45" s="2265"/>
      <c r="H45" s="2265"/>
      <c r="I45" s="2265"/>
      <c r="J45" s="2265"/>
      <c r="K45" s="2265"/>
      <c r="L45" s="2265"/>
      <c r="M45" s="2265"/>
      <c r="N45" s="2265"/>
      <c r="O45" s="2265"/>
      <c r="P45" s="2265"/>
      <c r="Q45" s="2265"/>
      <c r="R45" s="2265"/>
      <c r="S45" s="2265"/>
      <c r="T45" s="2265"/>
      <c r="U45" s="2265"/>
      <c r="V45" s="2265"/>
      <c r="W45" s="2265"/>
      <c r="X45" s="2265"/>
      <c r="Y45" s="2265"/>
      <c r="Z45" s="2265"/>
      <c r="AA45" s="2265"/>
      <c r="AB45" s="2265"/>
      <c r="AC45" s="2265"/>
      <c r="AD45" s="2265"/>
      <c r="AE45" s="2265"/>
      <c r="AF45" s="2265"/>
      <c r="AG45" s="2265"/>
      <c r="AH45" s="2265"/>
      <c r="AI45" s="2265"/>
      <c r="AJ45" s="2265"/>
      <c r="AK45" s="2265"/>
      <c r="AL45" s="2265"/>
      <c r="AM45" s="2265"/>
      <c r="AN45" s="2265"/>
      <c r="AO45" s="2265"/>
      <c r="AP45" s="2265"/>
      <c r="AQ45" s="2265"/>
      <c r="AR45" s="2265"/>
      <c r="AS45" s="2265"/>
      <c r="AT45" s="2265"/>
      <c r="AU45" s="2265"/>
      <c r="AV45" s="2265"/>
      <c r="AW45" s="2265"/>
      <c r="AX45" s="2265"/>
      <c r="AY45" s="2265"/>
      <c r="AZ45" s="2265"/>
      <c r="BA45" s="2265"/>
      <c r="BB45" s="2265"/>
      <c r="BC45" s="2265"/>
      <c r="BD45" s="2265"/>
      <c r="BE45" s="2265"/>
      <c r="BF45" s="2265"/>
      <c r="BG45" s="2265"/>
      <c r="BH45" s="2265"/>
      <c r="BI45" s="2265"/>
      <c r="BJ45" s="2265"/>
      <c r="BK45" s="2265"/>
      <c r="BL45" s="2265"/>
      <c r="BM45" s="2265"/>
      <c r="BN45" s="2265"/>
      <c r="BO45" s="2265"/>
      <c r="BP45" s="2265"/>
      <c r="BQ45" s="2265"/>
      <c r="BR45" s="2265"/>
      <c r="BS45" s="2265"/>
      <c r="BT45" s="2265"/>
      <c r="BU45" s="2265"/>
      <c r="BV45" s="2265"/>
      <c r="BW45" s="2265"/>
      <c r="BX45" s="2265"/>
      <c r="BY45" s="2265"/>
      <c r="BZ45" s="2265"/>
      <c r="CA45" s="2266"/>
      <c r="CB45" s="1366"/>
      <c r="CC45" s="1366"/>
      <c r="CD45" s="1311"/>
    </row>
    <row r="46" spans="1:129" ht="30">
      <c r="B46" s="1353"/>
      <c r="C46" s="1372"/>
      <c r="D46" s="1372"/>
      <c r="F46" s="1305"/>
      <c r="J46" s="1366"/>
      <c r="K46" s="1366"/>
      <c r="L46" s="1366"/>
      <c r="M46" s="1366"/>
      <c r="N46" s="1366"/>
      <c r="O46" s="1366"/>
      <c r="P46" s="1367"/>
      <c r="Q46" s="1367"/>
      <c r="R46" s="1366"/>
      <c r="S46" s="1366"/>
      <c r="T46" s="1366"/>
      <c r="U46" s="1366"/>
      <c r="V46" s="1366"/>
      <c r="W46" s="1366"/>
      <c r="X46" s="1368"/>
      <c r="Y46" s="1368"/>
      <c r="Z46" s="1366"/>
      <c r="AA46" s="1366"/>
      <c r="AB46" s="1366"/>
      <c r="AC46" s="1366"/>
      <c r="AD46" s="1366"/>
      <c r="AE46" s="1366"/>
      <c r="AF46" s="1366"/>
      <c r="AG46" s="1366"/>
      <c r="AH46" s="1366"/>
      <c r="AI46" s="1366"/>
      <c r="AJ46" s="1366"/>
      <c r="AK46" s="1366"/>
      <c r="AN46" s="1369"/>
      <c r="AO46" s="1370"/>
      <c r="AP46" s="1370"/>
      <c r="AQ46" s="1370"/>
      <c r="AR46" s="1370"/>
      <c r="AS46" s="1370"/>
      <c r="BA46" s="1371"/>
      <c r="BB46" s="1366"/>
      <c r="BC46" s="1366"/>
      <c r="BD46" s="1366"/>
      <c r="BE46" s="1366"/>
      <c r="BF46" s="1366"/>
      <c r="BG46" s="1366"/>
      <c r="BH46" s="1367"/>
      <c r="BI46" s="1367"/>
      <c r="BJ46" s="1366"/>
      <c r="BK46" s="1366"/>
      <c r="BL46" s="1366"/>
      <c r="BM46" s="1366"/>
      <c r="BN46" s="1366"/>
      <c r="BO46" s="1366"/>
      <c r="BP46" s="1368"/>
      <c r="BQ46" s="1368"/>
      <c r="BR46" s="1366"/>
      <c r="BS46" s="1366"/>
      <c r="BT46" s="1366"/>
      <c r="BU46" s="1366"/>
      <c r="BV46" s="1366"/>
      <c r="BW46" s="1366"/>
      <c r="BX46" s="1366"/>
      <c r="BY46" s="1366"/>
      <c r="BZ46" s="1366"/>
      <c r="CA46" s="1366"/>
      <c r="CB46" s="1366"/>
      <c r="CC46" s="1366"/>
      <c r="CD46" s="1311"/>
    </row>
    <row r="47" spans="1:129" ht="30" customHeight="1" thickBot="1">
      <c r="B47" s="1353"/>
      <c r="CD47" s="1311"/>
    </row>
    <row r="48" spans="1:129" ht="30" customHeight="1">
      <c r="A48" s="1311"/>
      <c r="B48" s="1332"/>
      <c r="C48" s="2267" t="s">
        <v>1282</v>
      </c>
      <c r="D48" s="2268"/>
      <c r="E48" s="2268"/>
      <c r="F48" s="2268"/>
      <c r="G48" s="2268"/>
      <c r="H48" s="2268"/>
      <c r="I48" s="2268"/>
      <c r="J48" s="2268"/>
      <c r="K48" s="2268"/>
      <c r="L48" s="2268"/>
      <c r="M48" s="2268"/>
      <c r="N48" s="2268"/>
      <c r="O48" s="2268"/>
      <c r="P48" s="2268"/>
      <c r="Q48" s="2268"/>
      <c r="R48" s="2268"/>
      <c r="S48" s="2268"/>
      <c r="T48" s="2268"/>
      <c r="U48" s="2268"/>
      <c r="V48" s="2268"/>
      <c r="W48" s="2268"/>
      <c r="X48" s="2268"/>
      <c r="Y48" s="2268"/>
      <c r="Z48" s="2268"/>
      <c r="AA48" s="2268"/>
      <c r="AB48" s="2268"/>
      <c r="AC48" s="2268"/>
      <c r="AD48" s="2268"/>
      <c r="AE48" s="2268"/>
      <c r="AF48" s="2268"/>
      <c r="AG48" s="2268"/>
      <c r="AH48" s="2268"/>
      <c r="AI48" s="2268"/>
      <c r="AJ48" s="2268"/>
      <c r="AK48" s="2268"/>
      <c r="AL48" s="2268"/>
      <c r="AM48" s="2268"/>
      <c r="AN48" s="2268"/>
      <c r="AO48" s="2268"/>
      <c r="AP48" s="1373"/>
      <c r="AQ48" s="1373"/>
      <c r="AR48" s="1373"/>
      <c r="AS48" s="1373"/>
      <c r="AT48" s="1373"/>
      <c r="AU48" s="1373"/>
      <c r="AV48" s="1373"/>
      <c r="AW48" s="1373"/>
      <c r="AX48" s="1373"/>
      <c r="AY48" s="1373"/>
      <c r="AZ48" s="1373"/>
      <c r="BA48" s="1373"/>
      <c r="BB48" s="1373"/>
      <c r="BC48" s="1373"/>
      <c r="BD48" s="1373"/>
      <c r="BE48" s="1373"/>
      <c r="BF48" s="1373"/>
      <c r="BG48" s="1373"/>
      <c r="BH48" s="1373"/>
      <c r="BI48" s="1373"/>
      <c r="BJ48" s="1373"/>
      <c r="BK48" s="1373"/>
      <c r="BL48" s="1373"/>
      <c r="BM48" s="1373"/>
      <c r="BN48" s="1373"/>
      <c r="BO48" s="1373"/>
      <c r="BP48" s="1373"/>
      <c r="BQ48" s="1373"/>
      <c r="BR48" s="1373"/>
      <c r="BS48" s="1373"/>
      <c r="BT48" s="1373"/>
      <c r="BU48" s="1373"/>
      <c r="BV48" s="1373"/>
      <c r="BW48" s="1373"/>
      <c r="BX48" s="1373"/>
      <c r="BY48" s="1373"/>
      <c r="BZ48" s="1373"/>
      <c r="CA48" s="1373"/>
      <c r="CB48" s="1373"/>
      <c r="CC48" s="1373"/>
      <c r="CD48" s="1374"/>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42.9" customHeight="1">
      <c r="A49" s="1311"/>
      <c r="B49" s="1336"/>
      <c r="C49" s="2269"/>
      <c r="D49" s="2269"/>
      <c r="E49" s="2269"/>
      <c r="F49" s="2269"/>
      <c r="G49" s="2269"/>
      <c r="H49" s="2269"/>
      <c r="I49" s="2269"/>
      <c r="J49" s="2269"/>
      <c r="K49" s="2269"/>
      <c r="L49" s="2269"/>
      <c r="M49" s="2269"/>
      <c r="N49" s="2269"/>
      <c r="O49" s="2269"/>
      <c r="P49" s="2269"/>
      <c r="Q49" s="2269"/>
      <c r="R49" s="2269"/>
      <c r="S49" s="2269"/>
      <c r="T49" s="2269"/>
      <c r="U49" s="2269"/>
      <c r="V49" s="2269"/>
      <c r="W49" s="2269"/>
      <c r="X49" s="2269"/>
      <c r="Y49" s="2269"/>
      <c r="Z49" s="2269"/>
      <c r="AA49" s="2269"/>
      <c r="AB49" s="2269"/>
      <c r="AC49" s="2269"/>
      <c r="AD49" s="2269"/>
      <c r="AE49" s="2269"/>
      <c r="AF49" s="2269"/>
      <c r="AG49" s="2269"/>
      <c r="AH49" s="2269"/>
      <c r="AI49" s="2269"/>
      <c r="AJ49" s="2269"/>
      <c r="AK49" s="2269"/>
      <c r="AL49" s="2269"/>
      <c r="AM49" s="2269"/>
      <c r="AN49" s="2269"/>
      <c r="AO49" s="2269"/>
      <c r="AP49" s="1375"/>
      <c r="AQ49" s="1375"/>
      <c r="AR49" s="1375"/>
      <c r="AS49" s="1375"/>
      <c r="AT49" s="1375"/>
      <c r="AU49" s="1375"/>
      <c r="AV49" s="1375"/>
      <c r="AW49" s="1375"/>
      <c r="AX49" s="1375"/>
      <c r="AY49" s="1375"/>
      <c r="AZ49" s="1375"/>
      <c r="BA49" s="1375"/>
      <c r="BB49" s="1375"/>
      <c r="BC49" s="1375"/>
      <c r="BD49" s="1375"/>
      <c r="BE49" s="1375"/>
      <c r="BF49" s="1375"/>
      <c r="BG49" s="1375"/>
      <c r="BH49" s="1375"/>
      <c r="BI49" s="1375"/>
      <c r="BJ49" s="1375"/>
      <c r="BK49" s="1375"/>
      <c r="BL49" s="1375"/>
      <c r="BM49" s="1375"/>
      <c r="BN49" s="1375"/>
      <c r="BO49" s="1375"/>
      <c r="BP49" s="1375"/>
      <c r="BQ49" s="1375"/>
      <c r="BR49" s="1375"/>
      <c r="BS49" s="1375"/>
      <c r="BT49" s="1375"/>
      <c r="BU49" s="1375"/>
      <c r="BV49" s="1375"/>
      <c r="BW49" s="1375"/>
      <c r="BX49" s="1375"/>
      <c r="BY49" s="1375"/>
      <c r="BZ49" s="1375"/>
      <c r="CA49" s="1375"/>
      <c r="CB49" s="1375"/>
      <c r="CC49" s="1375"/>
      <c r="CD49" s="1376"/>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thickBot="1">
      <c r="A50" s="1311"/>
      <c r="B50" s="1336"/>
      <c r="C50" s="1375"/>
      <c r="D50" s="1375"/>
      <c r="E50" s="1375"/>
      <c r="F50" s="1375"/>
      <c r="G50" s="1375"/>
      <c r="H50" s="1375"/>
      <c r="I50" s="1375"/>
      <c r="J50" s="1375"/>
      <c r="K50" s="1375"/>
      <c r="L50" s="1375"/>
      <c r="M50" s="1375"/>
      <c r="N50" s="1375"/>
      <c r="O50" s="1375"/>
      <c r="P50" s="1375"/>
      <c r="Q50" s="1375"/>
      <c r="R50" s="1375"/>
      <c r="S50" s="1375"/>
      <c r="T50" s="1375"/>
      <c r="U50" s="1375"/>
      <c r="V50" s="1375"/>
      <c r="W50" s="997"/>
      <c r="X50" s="997"/>
      <c r="Y50" s="997"/>
      <c r="Z50" s="997"/>
      <c r="AA50" s="997"/>
      <c r="AB50" s="997"/>
      <c r="AC50" s="997"/>
      <c r="AD50" s="997"/>
      <c r="AE50" s="997"/>
      <c r="AF50" s="997"/>
      <c r="AG50" s="997"/>
      <c r="AH50" s="997"/>
      <c r="AI50" s="997"/>
      <c r="AJ50" s="997"/>
      <c r="AK50" s="997"/>
      <c r="AL50" s="997"/>
      <c r="AM50" s="997"/>
      <c r="AN50" s="997"/>
      <c r="AO50" s="997"/>
      <c r="AP50" s="997"/>
      <c r="AQ50" s="997"/>
      <c r="AR50" s="997"/>
      <c r="AS50" s="997"/>
      <c r="AT50" s="997"/>
      <c r="AU50" s="997"/>
      <c r="AV50" s="997"/>
      <c r="AW50" s="997"/>
      <c r="AX50" s="997"/>
      <c r="AY50" s="997"/>
      <c r="AZ50" s="997"/>
      <c r="BA50" s="997"/>
      <c r="BB50" s="997"/>
      <c r="BC50" s="997"/>
      <c r="BD50" s="997"/>
      <c r="BE50" s="997"/>
      <c r="BF50" s="997"/>
      <c r="BG50" s="997"/>
      <c r="BH50" s="997"/>
      <c r="BI50" s="997"/>
      <c r="BJ50" s="997"/>
      <c r="BK50" s="997"/>
      <c r="BL50" s="997"/>
      <c r="BM50" s="997"/>
      <c r="BN50" s="997"/>
      <c r="BO50" s="997"/>
      <c r="BP50" s="997"/>
      <c r="BQ50" s="997"/>
      <c r="BR50" s="997"/>
      <c r="BS50" s="997"/>
      <c r="BT50" s="997"/>
      <c r="BU50" s="997"/>
      <c r="BV50" s="997"/>
      <c r="BW50" s="997"/>
      <c r="BX50" s="1377"/>
      <c r="BY50" s="1378" t="s">
        <v>394</v>
      </c>
      <c r="BZ50" s="997"/>
      <c r="CA50" s="997"/>
      <c r="CB50" s="997"/>
      <c r="CC50" s="997"/>
      <c r="CD50" s="1376"/>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67" ht="30" customHeight="1">
      <c r="B51" s="1336"/>
      <c r="C51" s="1337" t="s">
        <v>19</v>
      </c>
      <c r="D51" s="1375" t="s">
        <v>1289</v>
      </c>
      <c r="E51" s="1375"/>
      <c r="F51" s="1375"/>
      <c r="G51" s="1375"/>
      <c r="H51" s="1375"/>
      <c r="I51" s="1375"/>
      <c r="J51" s="1375"/>
      <c r="K51" s="1375"/>
      <c r="L51" s="1375"/>
      <c r="M51" s="1375"/>
      <c r="N51" s="1375"/>
      <c r="O51" s="1375"/>
      <c r="P51" s="1375"/>
      <c r="Q51" s="1375"/>
      <c r="R51" s="1375"/>
      <c r="S51" s="1375"/>
      <c r="T51" s="1375"/>
      <c r="U51" s="1375"/>
      <c r="V51" s="1375"/>
      <c r="W51" s="997"/>
      <c r="X51" s="997"/>
      <c r="Y51" s="997"/>
      <c r="Z51" s="997"/>
      <c r="AA51" s="997"/>
      <c r="AB51" s="997"/>
      <c r="AC51" s="997"/>
      <c r="AD51" s="997"/>
      <c r="AE51" s="997"/>
      <c r="AF51" s="997"/>
      <c r="AG51" s="997"/>
      <c r="AH51" s="997"/>
      <c r="AI51" s="997"/>
      <c r="AJ51" s="997"/>
      <c r="AK51" s="997"/>
      <c r="AL51" s="997"/>
      <c r="AM51" s="997"/>
      <c r="AN51" s="997"/>
      <c r="AO51" s="997"/>
      <c r="AP51" s="997"/>
      <c r="AQ51" s="997"/>
      <c r="AR51" s="997"/>
      <c r="AS51" s="997"/>
      <c r="AT51" s="997"/>
      <c r="AU51" s="997"/>
      <c r="AV51" s="997"/>
      <c r="AW51" s="997"/>
      <c r="AX51" s="997"/>
      <c r="AY51" s="997"/>
      <c r="AZ51" s="997"/>
      <c r="BA51" s="997"/>
      <c r="BB51" s="997"/>
      <c r="BC51" s="997"/>
      <c r="BD51" s="997"/>
      <c r="BE51" s="997"/>
      <c r="BF51" s="997"/>
      <c r="BG51" s="997"/>
      <c r="BH51" s="997"/>
      <c r="BI51" s="997"/>
      <c r="BJ51" s="997"/>
      <c r="BK51" s="997"/>
      <c r="BL51" s="997"/>
      <c r="BM51" s="997"/>
      <c r="BN51" s="1344"/>
      <c r="BO51" s="1344"/>
      <c r="BP51" s="2215">
        <v>29</v>
      </c>
      <c r="BQ51" s="2215"/>
      <c r="BR51" s="2185"/>
      <c r="BS51" s="2186"/>
      <c r="BT51" s="2186"/>
      <c r="BU51" s="2186"/>
      <c r="BV51" s="2186"/>
      <c r="BW51" s="2186"/>
      <c r="BX51" s="2186"/>
      <c r="BY51" s="2186"/>
      <c r="BZ51" s="2186"/>
      <c r="CA51" s="2187"/>
      <c r="CB51" s="997"/>
      <c r="CC51" s="997"/>
      <c r="CD51" s="1376"/>
      <c r="CX51"/>
      <c r="CY51"/>
      <c r="CZ51"/>
      <c r="DA51"/>
      <c r="DB51"/>
      <c r="DC51"/>
      <c r="DD51"/>
      <c r="DE51"/>
      <c r="DF51"/>
      <c r="DG51"/>
      <c r="DH51"/>
      <c r="DI51"/>
      <c r="DJ51"/>
      <c r="DK51"/>
      <c r="DL51"/>
      <c r="DM51"/>
      <c r="DN51"/>
      <c r="DO51"/>
      <c r="DP51"/>
      <c r="DQ51"/>
      <c r="DR51"/>
      <c r="DS51"/>
      <c r="DT51"/>
      <c r="DU51"/>
      <c r="DV51"/>
      <c r="DW51"/>
      <c r="DX51"/>
      <c r="DY51"/>
    </row>
    <row r="52" spans="1:167" ht="30" customHeight="1" thickBot="1">
      <c r="B52" s="1336"/>
      <c r="C52" s="1342"/>
      <c r="D52" s="1379" t="s">
        <v>1290</v>
      </c>
      <c r="E52" s="1375"/>
      <c r="F52" s="1375"/>
      <c r="G52" s="1375"/>
      <c r="H52" s="1375"/>
      <c r="I52" s="1375"/>
      <c r="J52" s="1375"/>
      <c r="K52" s="1375"/>
      <c r="L52" s="1375"/>
      <c r="M52" s="1375"/>
      <c r="N52" s="1375"/>
      <c r="O52" s="1375"/>
      <c r="P52" s="1375"/>
      <c r="Q52" s="1375"/>
      <c r="R52" s="1375"/>
      <c r="S52" s="1375"/>
      <c r="T52" s="1375"/>
      <c r="U52" s="1375"/>
      <c r="V52" s="1375"/>
      <c r="W52" s="997"/>
      <c r="X52" s="997"/>
      <c r="Y52" s="997"/>
      <c r="Z52" s="997"/>
      <c r="AA52" s="997"/>
      <c r="AB52" s="997"/>
      <c r="AC52" s="997"/>
      <c r="AD52" s="997"/>
      <c r="AE52" s="997"/>
      <c r="AF52" s="997"/>
      <c r="AG52" s="997"/>
      <c r="AH52" s="997"/>
      <c r="AI52" s="997"/>
      <c r="AJ52" s="997"/>
      <c r="AK52" s="997"/>
      <c r="AL52" s="997"/>
      <c r="AM52" s="997"/>
      <c r="AN52" s="997"/>
      <c r="AO52" s="997"/>
      <c r="AP52" s="997"/>
      <c r="AQ52" s="997"/>
      <c r="AR52" s="997"/>
      <c r="AS52" s="997"/>
      <c r="AT52" s="997"/>
      <c r="AU52" s="997"/>
      <c r="AV52" s="997"/>
      <c r="AW52" s="997"/>
      <c r="AX52" s="997"/>
      <c r="AY52" s="997"/>
      <c r="AZ52" s="997"/>
      <c r="BA52" s="997"/>
      <c r="BB52" s="997"/>
      <c r="BC52" s="997"/>
      <c r="BD52" s="997"/>
      <c r="BE52" s="997"/>
      <c r="BF52" s="997"/>
      <c r="BG52" s="997"/>
      <c r="BH52" s="997"/>
      <c r="BI52" s="997"/>
      <c r="BJ52" s="997"/>
      <c r="BK52" s="997"/>
      <c r="BL52" s="997"/>
      <c r="BM52" s="997"/>
      <c r="BN52" s="1344"/>
      <c r="BO52" s="1344"/>
      <c r="BP52" s="2215"/>
      <c r="BQ52" s="2215"/>
      <c r="BR52" s="2188"/>
      <c r="BS52" s="2189"/>
      <c r="BT52" s="2189"/>
      <c r="BU52" s="2189"/>
      <c r="BV52" s="2189"/>
      <c r="BW52" s="2189"/>
      <c r="BX52" s="2189"/>
      <c r="BY52" s="2189"/>
      <c r="BZ52" s="2189"/>
      <c r="CA52" s="2190"/>
      <c r="CB52" s="997"/>
      <c r="CC52" s="997"/>
      <c r="CD52" s="1376"/>
      <c r="CX52"/>
      <c r="CY52"/>
      <c r="CZ52"/>
      <c r="DA52"/>
      <c r="DB52"/>
      <c r="DC52"/>
      <c r="DD52"/>
      <c r="DE52"/>
      <c r="DF52"/>
      <c r="DG52"/>
      <c r="DH52"/>
      <c r="DI52"/>
      <c r="DJ52"/>
      <c r="DK52"/>
      <c r="DL52"/>
      <c r="DM52"/>
      <c r="DN52"/>
      <c r="DO52"/>
      <c r="DP52"/>
      <c r="DQ52"/>
      <c r="DR52"/>
      <c r="DS52"/>
      <c r="DT52"/>
      <c r="DU52"/>
      <c r="DV52"/>
      <c r="DW52"/>
      <c r="DX52"/>
      <c r="DY52"/>
    </row>
    <row r="53" spans="1:167" ht="15" customHeight="1" thickBot="1">
      <c r="B53" s="1336"/>
      <c r="C53" s="1375"/>
      <c r="D53" s="1375"/>
      <c r="E53" s="1375"/>
      <c r="F53" s="1375"/>
      <c r="G53" s="1375"/>
      <c r="H53" s="1375"/>
      <c r="I53" s="1375"/>
      <c r="J53" s="1375"/>
      <c r="K53" s="1375"/>
      <c r="L53" s="1375"/>
      <c r="M53" s="1375"/>
      <c r="N53" s="1375"/>
      <c r="O53" s="1375"/>
      <c r="P53" s="1375"/>
      <c r="Q53" s="1375"/>
      <c r="R53" s="1375"/>
      <c r="S53" s="1375"/>
      <c r="T53" s="1375"/>
      <c r="U53" s="1375"/>
      <c r="V53" s="1375"/>
      <c r="W53" s="997"/>
      <c r="X53" s="997"/>
      <c r="Y53" s="997"/>
      <c r="Z53" s="997"/>
      <c r="AA53" s="997"/>
      <c r="AB53" s="997"/>
      <c r="AC53" s="997"/>
      <c r="AD53" s="997"/>
      <c r="AE53" s="997"/>
      <c r="AF53" s="997"/>
      <c r="AG53" s="997"/>
      <c r="AH53" s="997"/>
      <c r="AI53" s="997"/>
      <c r="AJ53" s="997"/>
      <c r="AK53" s="997"/>
      <c r="AL53" s="997"/>
      <c r="AM53" s="997"/>
      <c r="AN53" s="997"/>
      <c r="AO53" s="997"/>
      <c r="AP53" s="997"/>
      <c r="AQ53" s="997"/>
      <c r="AR53" s="997"/>
      <c r="AS53" s="997"/>
      <c r="AT53" s="997"/>
      <c r="AU53" s="997"/>
      <c r="AV53" s="997"/>
      <c r="AW53" s="997"/>
      <c r="AX53" s="997"/>
      <c r="AY53" s="997"/>
      <c r="AZ53" s="997"/>
      <c r="BA53" s="997"/>
      <c r="BB53" s="997"/>
      <c r="BC53" s="997"/>
      <c r="BD53" s="997"/>
      <c r="BE53" s="997"/>
      <c r="BF53" s="997"/>
      <c r="BG53" s="997"/>
      <c r="BH53" s="997"/>
      <c r="BI53" s="997"/>
      <c r="BJ53" s="997"/>
      <c r="BK53" s="997"/>
      <c r="BL53" s="997"/>
      <c r="BM53" s="997"/>
      <c r="BN53" s="1344"/>
      <c r="BO53" s="1344"/>
      <c r="BP53" s="997"/>
      <c r="BQ53" s="997"/>
      <c r="BR53" s="997"/>
      <c r="BS53" s="997"/>
      <c r="BT53" s="997"/>
      <c r="BU53" s="997"/>
      <c r="BV53" s="997"/>
      <c r="BW53" s="997"/>
      <c r="BX53" s="997"/>
      <c r="BY53" s="997"/>
      <c r="BZ53" s="997"/>
      <c r="CA53" s="997"/>
      <c r="CB53" s="997"/>
      <c r="CC53" s="997"/>
      <c r="CD53" s="1376"/>
      <c r="CX53"/>
      <c r="CY53"/>
      <c r="CZ53"/>
      <c r="DA53"/>
      <c r="DB53"/>
      <c r="DC53"/>
      <c r="DD53"/>
      <c r="DE53"/>
      <c r="DF53"/>
      <c r="DG53"/>
      <c r="DH53"/>
      <c r="DI53"/>
      <c r="DJ53"/>
      <c r="DK53"/>
      <c r="DL53"/>
      <c r="DM53"/>
      <c r="DN53"/>
      <c r="DO53"/>
      <c r="DP53"/>
      <c r="DQ53"/>
      <c r="DR53"/>
      <c r="DS53"/>
      <c r="DT53"/>
      <c r="DU53"/>
      <c r="DV53"/>
      <c r="DW53"/>
      <c r="DX53"/>
      <c r="DY53"/>
    </row>
    <row r="54" spans="1:167" ht="30" customHeight="1">
      <c r="A54" s="1311"/>
      <c r="B54" s="1336"/>
      <c r="C54" s="1337" t="s">
        <v>20</v>
      </c>
      <c r="D54" s="1918" t="s">
        <v>2062</v>
      </c>
      <c r="E54" s="1375"/>
      <c r="F54" s="1375"/>
      <c r="G54" s="1375"/>
      <c r="H54" s="1375"/>
      <c r="I54" s="1375"/>
      <c r="J54" s="1375"/>
      <c r="K54" s="1375"/>
      <c r="L54" s="1375"/>
      <c r="M54" s="1375"/>
      <c r="N54" s="1375"/>
      <c r="O54" s="1375"/>
      <c r="P54" s="1375"/>
      <c r="Q54" s="1375"/>
      <c r="R54" s="1375"/>
      <c r="S54" s="1375"/>
      <c r="T54" s="1375"/>
      <c r="U54" s="1375"/>
      <c r="V54" s="1375"/>
      <c r="W54" s="997"/>
      <c r="X54" s="997"/>
      <c r="Y54" s="997"/>
      <c r="Z54" s="997"/>
      <c r="AA54" s="997"/>
      <c r="AB54" s="997"/>
      <c r="AC54" s="997"/>
      <c r="AD54" s="997"/>
      <c r="AE54" s="997"/>
      <c r="AF54" s="997"/>
      <c r="AG54" s="997"/>
      <c r="AH54" s="997"/>
      <c r="AI54" s="997"/>
      <c r="AJ54" s="997"/>
      <c r="AK54" s="997"/>
      <c r="AL54" s="997"/>
      <c r="AM54" s="997"/>
      <c r="AN54" s="997"/>
      <c r="AO54" s="997"/>
      <c r="AP54" s="997"/>
      <c r="AQ54" s="997"/>
      <c r="AR54" s="997"/>
      <c r="AS54" s="997"/>
      <c r="AT54" s="997"/>
      <c r="AU54" s="997"/>
      <c r="AV54" s="997"/>
      <c r="AW54" s="997"/>
      <c r="AX54" s="997"/>
      <c r="AY54" s="997"/>
      <c r="AZ54" s="997"/>
      <c r="BA54" s="997"/>
      <c r="BB54" s="997"/>
      <c r="BC54" s="997"/>
      <c r="BD54" s="997"/>
      <c r="BE54" s="997"/>
      <c r="BF54" s="997"/>
      <c r="BG54" s="997"/>
      <c r="BH54" s="997"/>
      <c r="BI54" s="997"/>
      <c r="BJ54" s="997"/>
      <c r="BK54" s="997"/>
      <c r="BL54" s="997"/>
      <c r="BM54" s="997"/>
      <c r="BN54" s="1344"/>
      <c r="BO54" s="1344"/>
      <c r="BP54" s="2215">
        <v>30</v>
      </c>
      <c r="BQ54" s="2215"/>
      <c r="BR54" s="2185"/>
      <c r="BS54" s="2186"/>
      <c r="BT54" s="2186"/>
      <c r="BU54" s="2186"/>
      <c r="BV54" s="2186"/>
      <c r="BW54" s="2186"/>
      <c r="BX54" s="2186"/>
      <c r="BY54" s="2186"/>
      <c r="BZ54" s="2186"/>
      <c r="CA54" s="2187"/>
      <c r="CB54" s="997"/>
      <c r="CC54" s="997"/>
      <c r="CD54" s="1376"/>
      <c r="CX54"/>
      <c r="CY54"/>
      <c r="CZ54"/>
      <c r="DA54"/>
      <c r="DB54"/>
      <c r="DC54"/>
      <c r="DD54"/>
      <c r="DE54"/>
      <c r="DF54"/>
      <c r="DG54"/>
      <c r="DH54"/>
      <c r="DI54"/>
      <c r="DJ54"/>
      <c r="DK54"/>
      <c r="DL54"/>
      <c r="DM54"/>
      <c r="DN54"/>
      <c r="DO54"/>
      <c r="DP54"/>
      <c r="DQ54"/>
      <c r="DR54"/>
      <c r="DS54"/>
      <c r="DT54"/>
      <c r="DU54"/>
      <c r="DV54"/>
      <c r="DW54"/>
      <c r="DX54"/>
      <c r="DY54"/>
    </row>
    <row r="55" spans="1:167" ht="30" customHeight="1" thickBot="1">
      <c r="A55" s="1311"/>
      <c r="B55" s="1336"/>
      <c r="C55" s="1342"/>
      <c r="D55" s="1379" t="s">
        <v>1291</v>
      </c>
      <c r="E55" s="1375"/>
      <c r="F55" s="1375"/>
      <c r="G55" s="1375"/>
      <c r="H55" s="1375"/>
      <c r="I55" s="1375"/>
      <c r="J55" s="1375"/>
      <c r="K55" s="1375"/>
      <c r="L55" s="1375"/>
      <c r="M55" s="1375"/>
      <c r="N55" s="1375"/>
      <c r="O55" s="1375"/>
      <c r="P55" s="1375"/>
      <c r="Q55" s="1375"/>
      <c r="R55" s="1375"/>
      <c r="S55" s="1375"/>
      <c r="T55" s="1375"/>
      <c r="U55" s="1375"/>
      <c r="V55" s="1375"/>
      <c r="W55" s="997"/>
      <c r="X55" s="997"/>
      <c r="Y55" s="997"/>
      <c r="Z55" s="997"/>
      <c r="AA55" s="997"/>
      <c r="AB55" s="997"/>
      <c r="AC55" s="997"/>
      <c r="AD55" s="997"/>
      <c r="AE55" s="997"/>
      <c r="AF55" s="997"/>
      <c r="AG55" s="997"/>
      <c r="AH55" s="997"/>
      <c r="AI55" s="997"/>
      <c r="AJ55" s="997"/>
      <c r="AK55" s="997"/>
      <c r="AL55" s="997"/>
      <c r="AM55" s="997"/>
      <c r="AN55" s="997"/>
      <c r="AO55" s="997"/>
      <c r="AP55" s="997"/>
      <c r="AQ55" s="997"/>
      <c r="AR55" s="997"/>
      <c r="AS55" s="997"/>
      <c r="AT55" s="997"/>
      <c r="AU55" s="997"/>
      <c r="AV55" s="997"/>
      <c r="AW55" s="997"/>
      <c r="AX55" s="997"/>
      <c r="AY55" s="997"/>
      <c r="AZ55" s="997"/>
      <c r="BA55" s="997"/>
      <c r="BB55" s="997"/>
      <c r="BC55" s="997"/>
      <c r="BD55" s="997"/>
      <c r="BE55" s="997"/>
      <c r="BF55" s="997"/>
      <c r="BG55" s="997"/>
      <c r="BH55" s="997"/>
      <c r="BI55" s="997"/>
      <c r="BJ55" s="997"/>
      <c r="BK55" s="997"/>
      <c r="BL55" s="997"/>
      <c r="BM55" s="997"/>
      <c r="BN55" s="1344"/>
      <c r="BO55" s="1344"/>
      <c r="BP55" s="2215"/>
      <c r="BQ55" s="2215"/>
      <c r="BR55" s="2188"/>
      <c r="BS55" s="2189"/>
      <c r="BT55" s="2189"/>
      <c r="BU55" s="2189"/>
      <c r="BV55" s="2189"/>
      <c r="BW55" s="2189"/>
      <c r="BX55" s="2189"/>
      <c r="BY55" s="2189"/>
      <c r="BZ55" s="2189"/>
      <c r="CA55" s="2190"/>
      <c r="CB55" s="997"/>
      <c r="CC55" s="997"/>
      <c r="CD55" s="1376"/>
      <c r="CX55"/>
      <c r="CY55"/>
      <c r="CZ55"/>
      <c r="DA55"/>
      <c r="DB55"/>
      <c r="DC55"/>
      <c r="DD55"/>
      <c r="DE55"/>
      <c r="DF55"/>
      <c r="DG55"/>
      <c r="DH55"/>
      <c r="DI55"/>
      <c r="DJ55"/>
      <c r="DK55"/>
      <c r="DL55"/>
      <c r="DM55"/>
      <c r="DN55"/>
      <c r="DO55"/>
      <c r="DP55"/>
      <c r="DQ55"/>
      <c r="DR55"/>
      <c r="DS55"/>
      <c r="DT55"/>
      <c r="DU55"/>
      <c r="DV55"/>
      <c r="DW55"/>
      <c r="DX55"/>
      <c r="DY55"/>
    </row>
    <row r="56" spans="1:167" ht="15" customHeight="1" thickBot="1">
      <c r="B56" s="1336"/>
      <c r="C56" s="1375"/>
      <c r="D56" s="1375"/>
      <c r="E56" s="1375"/>
      <c r="F56" s="1375"/>
      <c r="G56" s="1375"/>
      <c r="H56" s="1375"/>
      <c r="I56" s="1375"/>
      <c r="J56" s="1375"/>
      <c r="K56" s="1375"/>
      <c r="L56" s="1375"/>
      <c r="M56" s="1375"/>
      <c r="N56" s="1375"/>
      <c r="O56" s="1375"/>
      <c r="P56" s="1375"/>
      <c r="Q56" s="1375"/>
      <c r="R56" s="1375"/>
      <c r="S56" s="1375"/>
      <c r="T56" s="1375"/>
      <c r="U56" s="1375"/>
      <c r="V56" s="1375"/>
      <c r="W56" s="997"/>
      <c r="X56" s="997"/>
      <c r="Y56" s="997"/>
      <c r="Z56" s="997"/>
      <c r="AA56" s="997"/>
      <c r="AB56" s="997"/>
      <c r="AC56" s="997"/>
      <c r="AD56" s="997"/>
      <c r="AE56" s="997"/>
      <c r="AF56" s="997"/>
      <c r="AG56" s="997"/>
      <c r="AH56" s="997"/>
      <c r="AI56" s="997"/>
      <c r="AJ56" s="997"/>
      <c r="AK56" s="997"/>
      <c r="AL56" s="997"/>
      <c r="AM56" s="997"/>
      <c r="AN56" s="997"/>
      <c r="AO56" s="997"/>
      <c r="AP56" s="997"/>
      <c r="AQ56" s="997"/>
      <c r="AR56" s="997"/>
      <c r="AS56" s="997"/>
      <c r="AT56" s="997"/>
      <c r="AU56" s="997"/>
      <c r="AV56" s="997"/>
      <c r="AW56" s="997"/>
      <c r="AX56" s="997"/>
      <c r="AY56" s="997"/>
      <c r="AZ56" s="997"/>
      <c r="BA56" s="997"/>
      <c r="BB56" s="997"/>
      <c r="BC56" s="997"/>
      <c r="BD56" s="997"/>
      <c r="BE56" s="997"/>
      <c r="BF56" s="997"/>
      <c r="BG56" s="997"/>
      <c r="BH56" s="997"/>
      <c r="BI56" s="997"/>
      <c r="BJ56" s="997"/>
      <c r="BK56" s="997"/>
      <c r="BL56" s="997"/>
      <c r="BM56" s="997"/>
      <c r="BN56" s="1344"/>
      <c r="BO56" s="1344"/>
      <c r="BP56" s="997"/>
      <c r="BQ56" s="997"/>
      <c r="BR56" s="997"/>
      <c r="BS56" s="997"/>
      <c r="BT56" s="997"/>
      <c r="BU56" s="997"/>
      <c r="BV56" s="997"/>
      <c r="BW56" s="997"/>
      <c r="BX56" s="997"/>
      <c r="BY56" s="997"/>
      <c r="BZ56" s="997"/>
      <c r="CA56" s="997"/>
      <c r="CB56" s="997"/>
      <c r="CC56" s="997"/>
      <c r="CD56" s="1376"/>
      <c r="CX56"/>
      <c r="CY56"/>
      <c r="CZ56"/>
      <c r="DA56"/>
      <c r="DB56"/>
      <c r="DC56"/>
      <c r="DD56"/>
      <c r="DE56"/>
      <c r="DF56"/>
      <c r="DG56"/>
      <c r="DH56"/>
      <c r="DI56"/>
      <c r="DJ56"/>
      <c r="DK56"/>
      <c r="DL56"/>
      <c r="DM56"/>
      <c r="DN56"/>
      <c r="DO56"/>
      <c r="DP56"/>
      <c r="DQ56"/>
      <c r="DR56"/>
      <c r="DS56"/>
      <c r="DT56"/>
      <c r="DU56"/>
      <c r="DV56"/>
      <c r="DW56"/>
      <c r="DX56"/>
      <c r="DY56"/>
    </row>
    <row r="57" spans="1:167" ht="30" customHeight="1">
      <c r="A57" s="1311"/>
      <c r="B57" s="1336"/>
      <c r="C57" s="1337" t="s">
        <v>47</v>
      </c>
      <c r="D57" s="1918" t="s">
        <v>2063</v>
      </c>
      <c r="E57" s="1375"/>
      <c r="F57" s="1375"/>
      <c r="G57" s="1375"/>
      <c r="H57" s="1375"/>
      <c r="I57" s="1375"/>
      <c r="J57" s="1375"/>
      <c r="K57" s="1375"/>
      <c r="L57" s="1375"/>
      <c r="M57" s="1375"/>
      <c r="N57" s="1375"/>
      <c r="O57" s="1375"/>
      <c r="P57" s="1375"/>
      <c r="Q57" s="1375"/>
      <c r="R57" s="1375"/>
      <c r="S57" s="1375"/>
      <c r="T57" s="1375"/>
      <c r="U57" s="1375"/>
      <c r="V57" s="1375"/>
      <c r="W57" s="997"/>
      <c r="X57" s="997"/>
      <c r="Y57" s="997"/>
      <c r="Z57" s="997"/>
      <c r="AA57" s="997"/>
      <c r="AB57" s="997"/>
      <c r="AC57" s="997"/>
      <c r="AD57" s="997"/>
      <c r="AE57" s="997"/>
      <c r="AF57" s="997"/>
      <c r="AG57" s="997"/>
      <c r="AH57" s="997"/>
      <c r="AI57" s="997"/>
      <c r="AJ57" s="997"/>
      <c r="AK57" s="997"/>
      <c r="AL57" s="997"/>
      <c r="AM57" s="997"/>
      <c r="AN57" s="997"/>
      <c r="AO57" s="997"/>
      <c r="AP57" s="997"/>
      <c r="AQ57" s="997"/>
      <c r="AR57" s="997"/>
      <c r="AS57" s="997"/>
      <c r="AT57" s="997"/>
      <c r="AU57" s="997"/>
      <c r="AV57" s="997"/>
      <c r="AW57" s="997"/>
      <c r="AX57" s="997"/>
      <c r="AY57" s="997"/>
      <c r="AZ57" s="997"/>
      <c r="BA57" s="997"/>
      <c r="BB57" s="997"/>
      <c r="BC57" s="997"/>
      <c r="BD57" s="997"/>
      <c r="BE57" s="997"/>
      <c r="BF57" s="997"/>
      <c r="BG57" s="997"/>
      <c r="BH57" s="997"/>
      <c r="BI57" s="997"/>
      <c r="BJ57" s="997"/>
      <c r="BK57" s="997"/>
      <c r="BL57" s="997"/>
      <c r="BM57" s="997"/>
      <c r="BN57" s="1344"/>
      <c r="BO57" s="1344"/>
      <c r="BP57" s="2215">
        <v>72</v>
      </c>
      <c r="BQ57" s="2215"/>
      <c r="BR57" s="2185"/>
      <c r="BS57" s="2186"/>
      <c r="BT57" s="2186"/>
      <c r="BU57" s="2186"/>
      <c r="BV57" s="2186"/>
      <c r="BW57" s="2186"/>
      <c r="BX57" s="2186"/>
      <c r="BY57" s="2186"/>
      <c r="BZ57" s="2186"/>
      <c r="CA57" s="2187"/>
      <c r="CB57" s="997"/>
      <c r="CC57" s="997"/>
      <c r="CD57" s="1376"/>
      <c r="CX57"/>
      <c r="CY57"/>
      <c r="CZ57"/>
      <c r="DA57"/>
      <c r="DB57"/>
      <c r="DC57"/>
      <c r="DD57"/>
      <c r="DE57"/>
      <c r="DF57"/>
      <c r="DG57"/>
      <c r="DH57"/>
      <c r="DI57"/>
      <c r="DJ57"/>
      <c r="DK57"/>
      <c r="DL57"/>
      <c r="DM57"/>
      <c r="DN57"/>
      <c r="DO57"/>
      <c r="DP57"/>
      <c r="DQ57"/>
      <c r="DR57"/>
      <c r="DS57"/>
      <c r="DT57"/>
      <c r="DU57"/>
      <c r="DV57"/>
      <c r="DW57"/>
      <c r="DX57"/>
      <c r="DY57"/>
    </row>
    <row r="58" spans="1:167" ht="30" customHeight="1" thickBot="1">
      <c r="A58" s="1311"/>
      <c r="B58" s="1336"/>
      <c r="C58" s="1342"/>
      <c r="D58" s="1379" t="s">
        <v>1292</v>
      </c>
      <c r="E58" s="1375"/>
      <c r="F58" s="1375"/>
      <c r="G58" s="1375"/>
      <c r="H58" s="1375"/>
      <c r="I58" s="1375"/>
      <c r="J58" s="1375"/>
      <c r="K58" s="1375"/>
      <c r="L58" s="1375"/>
      <c r="M58" s="1375"/>
      <c r="N58" s="1375"/>
      <c r="O58" s="1375"/>
      <c r="P58" s="1375"/>
      <c r="Q58" s="1375"/>
      <c r="R58" s="1375"/>
      <c r="S58" s="1375"/>
      <c r="T58" s="1375"/>
      <c r="U58" s="1375"/>
      <c r="V58" s="1375"/>
      <c r="W58" s="997"/>
      <c r="X58" s="997"/>
      <c r="Y58" s="997"/>
      <c r="Z58" s="997"/>
      <c r="AA58" s="997"/>
      <c r="AB58" s="997"/>
      <c r="AC58" s="997"/>
      <c r="AD58" s="997"/>
      <c r="AE58" s="997"/>
      <c r="AF58" s="997"/>
      <c r="AG58" s="997"/>
      <c r="AH58" s="997"/>
      <c r="AI58" s="997"/>
      <c r="AJ58" s="997"/>
      <c r="AK58" s="997"/>
      <c r="AL58" s="997"/>
      <c r="AM58" s="997"/>
      <c r="AN58" s="997"/>
      <c r="AO58" s="997"/>
      <c r="AP58" s="997"/>
      <c r="AQ58" s="997"/>
      <c r="AR58" s="997"/>
      <c r="AS58" s="997"/>
      <c r="AT58" s="997"/>
      <c r="AU58" s="997"/>
      <c r="AV58" s="997"/>
      <c r="AW58" s="997"/>
      <c r="AX58" s="997"/>
      <c r="AY58" s="997"/>
      <c r="AZ58" s="997"/>
      <c r="BA58" s="997"/>
      <c r="BB58" s="997"/>
      <c r="BC58" s="997"/>
      <c r="BD58" s="997"/>
      <c r="BE58" s="997"/>
      <c r="BF58" s="997"/>
      <c r="BG58" s="997"/>
      <c r="BH58" s="997"/>
      <c r="BI58" s="997"/>
      <c r="BJ58" s="997"/>
      <c r="BK58" s="997"/>
      <c r="BL58" s="997"/>
      <c r="BM58" s="997"/>
      <c r="BN58" s="1344"/>
      <c r="BO58" s="1344"/>
      <c r="BP58" s="2215"/>
      <c r="BQ58" s="2215"/>
      <c r="BR58" s="2188"/>
      <c r="BS58" s="2189"/>
      <c r="BT58" s="2189"/>
      <c r="BU58" s="2189"/>
      <c r="BV58" s="2189"/>
      <c r="BW58" s="2189"/>
      <c r="BX58" s="2189"/>
      <c r="BY58" s="2189"/>
      <c r="BZ58" s="2189"/>
      <c r="CA58" s="2190"/>
      <c r="CB58" s="997"/>
      <c r="CC58" s="997"/>
      <c r="CD58" s="1376"/>
      <c r="CX58"/>
      <c r="CY58"/>
      <c r="CZ58"/>
      <c r="DA58"/>
      <c r="DB58"/>
      <c r="DC58"/>
      <c r="DD58"/>
      <c r="DE58"/>
      <c r="DF58"/>
      <c r="DG58"/>
      <c r="DH58"/>
      <c r="DI58"/>
      <c r="DJ58"/>
      <c r="DK58"/>
      <c r="DL58"/>
      <c r="DM58"/>
      <c r="DN58"/>
      <c r="DO58"/>
      <c r="DP58"/>
      <c r="DQ58"/>
      <c r="DR58"/>
      <c r="DS58"/>
      <c r="DT58"/>
      <c r="DU58"/>
      <c r="DV58"/>
      <c r="DW58"/>
      <c r="DX58"/>
      <c r="DY58"/>
    </row>
    <row r="59" spans="1:167" ht="30" customHeight="1" thickBot="1">
      <c r="A59" s="1311"/>
      <c r="B59" s="1380"/>
      <c r="C59" s="1380"/>
      <c r="D59" s="1381"/>
      <c r="E59" s="1380"/>
      <c r="F59" s="1380"/>
      <c r="G59" s="1380"/>
      <c r="H59" s="1382"/>
      <c r="I59" s="1382"/>
      <c r="J59" s="1382"/>
      <c r="K59" s="1382"/>
      <c r="L59" s="1382"/>
      <c r="M59" s="1382"/>
      <c r="N59" s="1382"/>
      <c r="O59" s="1382"/>
      <c r="P59" s="1382"/>
      <c r="Q59" s="1382"/>
      <c r="R59" s="1382"/>
      <c r="S59" s="1382"/>
      <c r="T59" s="1382"/>
      <c r="U59" s="1382"/>
      <c r="V59" s="1382"/>
      <c r="W59" s="1382"/>
      <c r="X59" s="1382"/>
      <c r="Y59" s="1382"/>
      <c r="Z59" s="1382"/>
      <c r="AA59" s="1382"/>
      <c r="AB59" s="1382"/>
      <c r="AC59" s="1382"/>
      <c r="AD59" s="1382"/>
      <c r="AE59" s="1382"/>
      <c r="AF59" s="1382"/>
      <c r="AG59" s="1382"/>
      <c r="AH59" s="1382"/>
      <c r="AI59" s="1382"/>
      <c r="AJ59" s="1382"/>
      <c r="AK59" s="1382"/>
      <c r="AL59" s="1382"/>
      <c r="AM59" s="1382"/>
      <c r="AN59" s="1382"/>
      <c r="AO59" s="1382"/>
      <c r="AP59" s="1382"/>
      <c r="AQ59" s="1382"/>
      <c r="AR59" s="1382"/>
      <c r="AS59" s="1382"/>
      <c r="AT59" s="1382"/>
      <c r="AU59" s="1382"/>
      <c r="AV59" s="1382"/>
      <c r="AW59" s="1382"/>
      <c r="AX59" s="1382"/>
      <c r="AY59" s="1382"/>
      <c r="AZ59" s="1382"/>
      <c r="BA59" s="1382"/>
      <c r="BB59" s="1382"/>
      <c r="BC59" s="1382"/>
      <c r="BD59" s="1382"/>
      <c r="BE59" s="1382"/>
      <c r="BF59" s="1382"/>
      <c r="BG59" s="1382"/>
      <c r="BH59" s="1382"/>
      <c r="BI59" s="1382"/>
      <c r="BJ59" s="1382"/>
      <c r="BK59" s="1382"/>
      <c r="BL59" s="1382"/>
      <c r="BM59" s="1382"/>
      <c r="BN59" s="1382"/>
      <c r="BO59" s="1382"/>
      <c r="BP59" s="1382"/>
      <c r="BQ59" s="1382"/>
      <c r="BR59" s="1382"/>
      <c r="BS59" s="1382"/>
      <c r="BT59" s="1382"/>
      <c r="BU59" s="1382"/>
      <c r="BV59" s="1382"/>
      <c r="BW59" s="1382"/>
      <c r="BX59" s="1382"/>
      <c r="BY59" s="1382"/>
      <c r="BZ59" s="1382"/>
      <c r="CA59" s="1382"/>
      <c r="CB59" s="1382"/>
      <c r="CC59" s="1382"/>
      <c r="CD59" s="1383"/>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30" customHeight="1">
      <c r="A60" s="1311"/>
      <c r="D60" s="1303"/>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897"/>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1:167" ht="15" customHeight="1">
      <c r="A61" s="131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897"/>
    </row>
    <row r="62" spans="1:167" ht="30" customHeight="1">
      <c r="A62" s="1311"/>
      <c r="B62"/>
      <c r="C62" s="1384">
        <v>1.9</v>
      </c>
      <c r="D62" s="2213" t="s">
        <v>2141</v>
      </c>
      <c r="E62" s="2214"/>
      <c r="F62" s="2214"/>
      <c r="G62" s="2214"/>
      <c r="H62" s="2214"/>
      <c r="I62" s="2214"/>
      <c r="J62" s="2214"/>
      <c r="K62" s="2214"/>
      <c r="L62" s="2214"/>
      <c r="M62" s="2214"/>
      <c r="N62" s="2214"/>
      <c r="O62" s="2214"/>
      <c r="P62" s="2214"/>
      <c r="Q62" s="2214"/>
      <c r="R62" s="2214"/>
      <c r="S62" s="2214"/>
      <c r="T62" s="2214"/>
      <c r="U62" s="2214"/>
      <c r="V62" s="2214"/>
      <c r="W62" s="2214"/>
      <c r="X62" s="2214"/>
      <c r="Y62" s="2214"/>
      <c r="Z62" s="2214"/>
      <c r="AA62" s="2214"/>
      <c r="AB62" s="2214"/>
      <c r="AC62" s="2214"/>
      <c r="AD62" s="2214"/>
      <c r="AE62" s="2214"/>
      <c r="AF62" s="2214"/>
      <c r="AG62" s="2214"/>
      <c r="AH62" s="2214"/>
      <c r="AI62" s="2214"/>
      <c r="AJ62" s="2214"/>
      <c r="AK62" s="2214"/>
      <c r="AL62" s="2214"/>
      <c r="AM62" s="2214"/>
      <c r="AN62" s="2214"/>
      <c r="AO62" s="2214"/>
      <c r="AP62" s="2214"/>
      <c r="AQ62" s="2214"/>
      <c r="AR62" s="2214"/>
      <c r="AS62" s="2214"/>
      <c r="AT62" s="2214"/>
      <c r="AU62" s="2214"/>
      <c r="AV62" s="2214"/>
      <c r="AW62" s="2214"/>
      <c r="AX62" s="2214"/>
      <c r="AY62" s="2214"/>
      <c r="AZ62" s="2214"/>
      <c r="BA62" s="2214"/>
      <c r="BB62" s="2214"/>
      <c r="BC62" s="2214"/>
      <c r="BD62" s="2214"/>
      <c r="BE62" s="2214"/>
      <c r="BF62" s="2214"/>
      <c r="BG62" s="2214"/>
      <c r="BH62" s="2214"/>
      <c r="BI62" s="2214"/>
      <c r="BJ62" s="2214"/>
      <c r="BK62" s="2214"/>
      <c r="BL62" s="2214"/>
      <c r="BM62" s="2214"/>
      <c r="BN62" s="2214"/>
      <c r="BO62" s="2214"/>
      <c r="BP62" s="2214"/>
      <c r="BQ62" s="2214"/>
      <c r="BR62" s="2214"/>
      <c r="BS62" s="2214"/>
      <c r="BT62"/>
      <c r="BU62"/>
      <c r="BV62"/>
      <c r="BW62"/>
      <c r="BX62"/>
      <c r="BY62"/>
      <c r="BZ62"/>
      <c r="CA62"/>
      <c r="CB62"/>
      <c r="CC62"/>
      <c r="CD62" s="897"/>
    </row>
    <row r="63" spans="1:167" ht="27.75" customHeight="1">
      <c r="A63" s="1311"/>
      <c r="B63"/>
      <c r="C63"/>
      <c r="D63" s="1919" t="s">
        <v>2064</v>
      </c>
      <c r="G63" s="1386"/>
      <c r="BT63"/>
      <c r="BU63"/>
      <c r="BV63"/>
      <c r="BW63"/>
      <c r="BX63"/>
      <c r="BY63"/>
      <c r="BZ63"/>
      <c r="CA63"/>
      <c r="CB63"/>
      <c r="CC63"/>
      <c r="CD63" s="897"/>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27.75" customHeight="1">
      <c r="A64" s="1311"/>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897"/>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1311"/>
      <c r="B65"/>
      <c r="C65"/>
      <c r="BE65"/>
      <c r="BF65"/>
      <c r="BG65"/>
      <c r="BH65"/>
      <c r="BI65"/>
      <c r="BJ65"/>
      <c r="BK65"/>
      <c r="BL65"/>
      <c r="BM65"/>
      <c r="BN65"/>
      <c r="BO65"/>
      <c r="BP65"/>
      <c r="BQ65"/>
      <c r="BR65"/>
      <c r="BS65"/>
      <c r="BT65"/>
      <c r="BU65"/>
      <c r="BV65"/>
      <c r="BW65"/>
      <c r="BX65" s="1360" t="s">
        <v>1265</v>
      </c>
      <c r="BY65"/>
      <c r="BZ65"/>
      <c r="CA65"/>
      <c r="CB65"/>
      <c r="CC65"/>
      <c r="CD65" s="1311"/>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1311"/>
      <c r="B66"/>
      <c r="C66"/>
      <c r="D66" s="1305" t="s">
        <v>1293</v>
      </c>
      <c r="E66" s="1387"/>
      <c r="F66" s="1387"/>
      <c r="G66" s="1388"/>
      <c r="H66" s="1388"/>
      <c r="I66" s="1388"/>
      <c r="J66" s="1388"/>
      <c r="K66" s="1389"/>
      <c r="L66" s="1389"/>
      <c r="M66" s="1389"/>
      <c r="N66" s="1389"/>
      <c r="O66" s="1389"/>
      <c r="P66" s="1320"/>
      <c r="Q66" s="1320"/>
      <c r="AT66" s="1387"/>
      <c r="AU66" s="1387"/>
      <c r="AV66" s="1390"/>
      <c r="AW66" s="1390"/>
      <c r="AX66" s="1390"/>
      <c r="AY66" s="1390"/>
      <c r="AZ66" s="1327"/>
      <c r="BA66" s="1327"/>
      <c r="BB66" s="1327"/>
      <c r="BC66" s="1327"/>
      <c r="BD66" s="1327"/>
      <c r="BE66"/>
      <c r="BF66"/>
      <c r="BG66"/>
      <c r="BH66"/>
      <c r="BI66"/>
      <c r="BJ66"/>
      <c r="BK66"/>
      <c r="BL66"/>
      <c r="BM66"/>
      <c r="BN66"/>
      <c r="BO66"/>
      <c r="BP66"/>
      <c r="BQ66"/>
      <c r="BR66"/>
      <c r="BS66" s="2202"/>
      <c r="BT66" s="2203"/>
      <c r="BU66" s="2203"/>
      <c r="BV66" s="2203"/>
      <c r="BW66" s="2203"/>
      <c r="BX66" s="2203"/>
      <c r="BY66" s="2203"/>
      <c r="BZ66" s="2203"/>
      <c r="CA66" s="2204"/>
      <c r="CB66" s="2191" t="s">
        <v>23</v>
      </c>
      <c r="CC66" s="2191"/>
      <c r="CD66" s="1311"/>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1311"/>
      <c r="B67"/>
      <c r="C67"/>
      <c r="D67" s="1385" t="s">
        <v>1294</v>
      </c>
      <c r="BE67"/>
      <c r="BF67"/>
      <c r="BG67"/>
      <c r="BH67"/>
      <c r="BI67"/>
      <c r="BJ67"/>
      <c r="BK67"/>
      <c r="BL67"/>
      <c r="BM67"/>
      <c r="BN67"/>
      <c r="BO67"/>
      <c r="BP67"/>
      <c r="BQ67"/>
      <c r="BR67"/>
      <c r="BS67" s="2205"/>
      <c r="BT67" s="2206"/>
      <c r="BU67" s="2206"/>
      <c r="BV67" s="2206"/>
      <c r="BW67" s="2206"/>
      <c r="BX67" s="2206"/>
      <c r="BY67" s="2206"/>
      <c r="BZ67" s="2206"/>
      <c r="CA67" s="2207"/>
      <c r="CB67" s="2191"/>
      <c r="CC67" s="2191"/>
      <c r="CD67" s="1311"/>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20.100000000000001" customHeight="1">
      <c r="A68" s="1311"/>
      <c r="B68"/>
      <c r="C68"/>
      <c r="D68" s="1385"/>
      <c r="BE68"/>
      <c r="BF68"/>
      <c r="BG68"/>
      <c r="BH68"/>
      <c r="BI68"/>
      <c r="BJ68"/>
      <c r="BK68"/>
      <c r="BL68"/>
      <c r="BM68"/>
      <c r="BN68"/>
      <c r="BO68"/>
      <c r="BP68"/>
      <c r="BQ68"/>
      <c r="BR68"/>
      <c r="BS68"/>
      <c r="BT68"/>
      <c r="BU68"/>
      <c r="BV68"/>
      <c r="BW68"/>
      <c r="BX68"/>
      <c r="BY68"/>
      <c r="BZ68"/>
      <c r="CA68"/>
      <c r="CB68" s="1391"/>
      <c r="CC68" s="1391"/>
      <c r="CD68" s="1311"/>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0.100000000000001" customHeight="1">
      <c r="A69" s="1311"/>
      <c r="B69"/>
      <c r="C69"/>
      <c r="BE69"/>
      <c r="BF69"/>
      <c r="BG69"/>
      <c r="BH69"/>
      <c r="BI69"/>
      <c r="BJ69"/>
      <c r="BK69"/>
      <c r="BL69"/>
      <c r="BM69"/>
      <c r="BN69"/>
      <c r="BO69"/>
      <c r="BP69"/>
      <c r="BQ69"/>
      <c r="BR69"/>
      <c r="BS69"/>
      <c r="BT69"/>
      <c r="BU69"/>
      <c r="BV69"/>
      <c r="BW69"/>
      <c r="BY69"/>
      <c r="BZ69"/>
      <c r="CA69"/>
      <c r="CB69" s="1391"/>
      <c r="CC69" s="1391"/>
      <c r="CD69" s="1311"/>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1311"/>
      <c r="B70"/>
      <c r="C70"/>
      <c r="D70" s="2212" t="s">
        <v>1295</v>
      </c>
      <c r="E70" s="2212"/>
      <c r="F70" s="2212"/>
      <c r="G70" s="2212"/>
      <c r="H70" s="2212"/>
      <c r="I70" s="2212"/>
      <c r="J70" s="2212"/>
      <c r="K70" s="2212"/>
      <c r="L70" s="2212"/>
      <c r="M70" s="2212"/>
      <c r="N70" s="2212"/>
      <c r="O70" s="2212"/>
      <c r="P70" s="2212"/>
      <c r="Q70" s="2212"/>
      <c r="R70" s="2212"/>
      <c r="S70" s="2212"/>
      <c r="T70" s="2212"/>
      <c r="U70" s="2212"/>
      <c r="V70" s="2212"/>
      <c r="W70" s="2212"/>
      <c r="X70" s="2212"/>
      <c r="Y70" s="2212"/>
      <c r="Z70" s="2212"/>
      <c r="AA70" s="2212"/>
      <c r="AB70" s="2212"/>
      <c r="AC70" s="2212"/>
      <c r="AD70" s="2212"/>
      <c r="AE70" s="2212"/>
      <c r="AF70" s="2212"/>
      <c r="AG70" s="2212"/>
      <c r="AH70" s="2212"/>
      <c r="AI70" s="2212"/>
      <c r="AJ70" s="2212"/>
      <c r="AK70" s="2212"/>
      <c r="AL70" s="2212"/>
      <c r="AM70" s="2212"/>
      <c r="AN70" s="2212"/>
      <c r="AO70" s="2212"/>
      <c r="AP70" s="2212"/>
      <c r="AQ70" s="2212"/>
      <c r="AR70" s="2212"/>
      <c r="AS70" s="2212"/>
      <c r="AT70" s="2212"/>
      <c r="AU70" s="2212"/>
      <c r="AV70" s="2212"/>
      <c r="AW70" s="2212"/>
      <c r="AX70" s="2212"/>
      <c r="AY70" s="2212"/>
      <c r="AZ70" s="2212"/>
      <c r="BA70" s="2212"/>
      <c r="BB70" s="2212"/>
      <c r="BC70" s="2212"/>
      <c r="BD70" s="2212"/>
      <c r="BE70"/>
      <c r="BF70"/>
      <c r="BG70"/>
      <c r="BH70"/>
      <c r="BI70"/>
      <c r="BJ70"/>
      <c r="BK70"/>
      <c r="BL70"/>
      <c r="BM70"/>
      <c r="BN70"/>
      <c r="BO70"/>
      <c r="BP70"/>
      <c r="BQ70"/>
      <c r="BR70"/>
      <c r="CB70" s="1392"/>
      <c r="CC70" s="1392"/>
      <c r="CD70" s="897"/>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 r="A71" s="1311"/>
      <c r="B71"/>
      <c r="C71"/>
      <c r="D71" s="1393"/>
      <c r="E71" s="1393"/>
      <c r="F71" s="2211" t="s">
        <v>1296</v>
      </c>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K71" s="2211"/>
      <c r="AL71" s="2211"/>
      <c r="AM71" s="2211"/>
      <c r="AN71" s="2211"/>
      <c r="AO71" s="2211"/>
      <c r="AP71" s="2211"/>
      <c r="AQ71" s="2211"/>
      <c r="AR71" s="2211"/>
      <c r="AS71" s="2211"/>
      <c r="AT71" s="2211"/>
      <c r="AU71" s="2211"/>
      <c r="AV71" s="2211"/>
      <c r="AW71" s="2211"/>
      <c r="AX71" s="2211"/>
      <c r="AY71" s="2211"/>
      <c r="AZ71" s="2211"/>
      <c r="BA71" s="2211"/>
      <c r="BB71" s="2211"/>
      <c r="BC71" s="2211"/>
      <c r="BD71" s="2211"/>
      <c r="BE71"/>
      <c r="BF71"/>
      <c r="BG71"/>
      <c r="BH71"/>
      <c r="BI71"/>
      <c r="BJ71"/>
      <c r="BK71"/>
      <c r="BL71"/>
      <c r="BM71"/>
      <c r="BN71"/>
      <c r="BO71"/>
      <c r="BP71"/>
      <c r="BQ71"/>
      <c r="BR71"/>
      <c r="CB71" s="1392"/>
      <c r="CC71" s="1392"/>
      <c r="CD71" s="131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s="1362" customFormat="1" ht="12" customHeight="1">
      <c r="B72" s="896"/>
      <c r="C72"/>
      <c r="BE72"/>
      <c r="BF72"/>
      <c r="BG72"/>
      <c r="BH72"/>
      <c r="BI72"/>
      <c r="BJ72"/>
      <c r="BK72"/>
      <c r="BL72"/>
      <c r="BM72"/>
      <c r="BN72"/>
      <c r="BO72"/>
      <c r="BP72"/>
      <c r="BQ72"/>
      <c r="BR72"/>
      <c r="BS72"/>
      <c r="BT72"/>
      <c r="BU72"/>
      <c r="BV72"/>
      <c r="BW72"/>
      <c r="CB72" s="1394"/>
      <c r="CC72" s="1394"/>
      <c r="CD72" s="1365"/>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896"/>
      <c r="C73"/>
      <c r="D73"/>
      <c r="E73"/>
      <c r="AX73" s="1360" t="s">
        <v>1267</v>
      </c>
      <c r="BX73" s="1360" t="s">
        <v>1266</v>
      </c>
      <c r="BY73"/>
      <c r="BZ73"/>
      <c r="CA73"/>
      <c r="CB73" s="1392"/>
      <c r="CC73" s="1392"/>
      <c r="CD73" s="1311"/>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896"/>
      <c r="C74"/>
      <c r="D74"/>
      <c r="E74"/>
      <c r="F74" s="2202"/>
      <c r="G74" s="2203"/>
      <c r="H74" s="2203"/>
      <c r="I74" s="2203"/>
      <c r="J74" s="2203"/>
      <c r="K74" s="2203"/>
      <c r="L74" s="2203"/>
      <c r="M74" s="2203"/>
      <c r="N74" s="2203"/>
      <c r="O74" s="2203"/>
      <c r="P74" s="2203"/>
      <c r="Q74" s="2203"/>
      <c r="R74" s="2203"/>
      <c r="S74" s="2203"/>
      <c r="T74" s="2203"/>
      <c r="U74" s="2203"/>
      <c r="V74" s="2203"/>
      <c r="W74" s="2203"/>
      <c r="X74" s="2203"/>
      <c r="Y74" s="2203"/>
      <c r="Z74" s="2203"/>
      <c r="AA74" s="2203"/>
      <c r="AB74" s="2203"/>
      <c r="AC74" s="2203"/>
      <c r="AD74" s="2203"/>
      <c r="AE74" s="2203"/>
      <c r="AF74" s="2203"/>
      <c r="AG74" s="2203"/>
      <c r="AH74" s="2203"/>
      <c r="AI74" s="2203"/>
      <c r="AJ74" s="2203"/>
      <c r="AK74" s="2203"/>
      <c r="AL74" s="2203"/>
      <c r="AM74" s="2203"/>
      <c r="AN74" s="2203"/>
      <c r="AO74" s="2203"/>
      <c r="AP74" s="2203"/>
      <c r="AQ74" s="2203"/>
      <c r="AR74" s="2203"/>
      <c r="AS74" s="2203"/>
      <c r="AT74" s="2203"/>
      <c r="AU74" s="2203"/>
      <c r="AV74" s="2203"/>
      <c r="AW74" s="2203"/>
      <c r="AX74" s="2203"/>
      <c r="AY74" s="2203"/>
      <c r="AZ74" s="2203"/>
      <c r="BA74" s="2204"/>
      <c r="BB74"/>
      <c r="BC74"/>
      <c r="BD74"/>
      <c r="BE74"/>
      <c r="BF74"/>
      <c r="BG74"/>
      <c r="BH74"/>
      <c r="BI74"/>
      <c r="BJ74"/>
      <c r="BK74"/>
      <c r="BL74"/>
      <c r="BM74"/>
      <c r="BN74"/>
      <c r="BO74"/>
      <c r="BP74"/>
      <c r="BQ74"/>
      <c r="BR74"/>
      <c r="BS74" s="2202"/>
      <c r="BT74" s="2203"/>
      <c r="BU74" s="2203"/>
      <c r="BV74" s="2203"/>
      <c r="BW74" s="2203"/>
      <c r="BX74" s="2203"/>
      <c r="BY74" s="2203"/>
      <c r="BZ74" s="2203"/>
      <c r="CA74" s="2204"/>
      <c r="CB74" s="2191" t="s">
        <v>23</v>
      </c>
      <c r="CC74" s="2191"/>
      <c r="CD74" s="1311"/>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896"/>
      <c r="C75"/>
      <c r="D75"/>
      <c r="E75"/>
      <c r="F75" s="2208"/>
      <c r="G75" s="2209"/>
      <c r="H75" s="2209"/>
      <c r="I75" s="2209"/>
      <c r="J75" s="2209"/>
      <c r="K75" s="2209"/>
      <c r="L75" s="2209"/>
      <c r="M75" s="2209"/>
      <c r="N75" s="2209"/>
      <c r="O75" s="2209"/>
      <c r="P75" s="2209"/>
      <c r="Q75" s="2209"/>
      <c r="R75" s="2209"/>
      <c r="S75" s="2209"/>
      <c r="T75" s="2209"/>
      <c r="U75" s="2209"/>
      <c r="V75" s="2209"/>
      <c r="W75" s="2209"/>
      <c r="X75" s="2209"/>
      <c r="Y75" s="2209"/>
      <c r="Z75" s="2209"/>
      <c r="AA75" s="2209"/>
      <c r="AB75" s="2209"/>
      <c r="AC75" s="2209"/>
      <c r="AD75" s="2209"/>
      <c r="AE75" s="2209"/>
      <c r="AF75" s="2209"/>
      <c r="AG75" s="2209"/>
      <c r="AH75" s="2209"/>
      <c r="AI75" s="2209"/>
      <c r="AJ75" s="2209"/>
      <c r="AK75" s="2209"/>
      <c r="AL75" s="2209"/>
      <c r="AM75" s="2209"/>
      <c r="AN75" s="2209"/>
      <c r="AO75" s="2209"/>
      <c r="AP75" s="2209"/>
      <c r="AQ75" s="2209"/>
      <c r="AR75" s="2209"/>
      <c r="AS75" s="2209"/>
      <c r="AT75" s="2209"/>
      <c r="AU75" s="2209"/>
      <c r="AV75" s="2209"/>
      <c r="AW75" s="2209"/>
      <c r="AX75" s="2209"/>
      <c r="AY75" s="2209"/>
      <c r="AZ75" s="2209"/>
      <c r="BA75" s="2210"/>
      <c r="BB75"/>
      <c r="BC75"/>
      <c r="BD75"/>
      <c r="BE75"/>
      <c r="BF75"/>
      <c r="BG75"/>
      <c r="BH75"/>
      <c r="BI75"/>
      <c r="BJ75"/>
      <c r="BK75"/>
      <c r="BL75"/>
      <c r="BM75"/>
      <c r="BN75"/>
      <c r="BO75"/>
      <c r="BP75"/>
      <c r="BQ75"/>
      <c r="BR75"/>
      <c r="BS75" s="2205"/>
      <c r="BT75" s="2206"/>
      <c r="BU75" s="2206"/>
      <c r="BV75" s="2206"/>
      <c r="BW75" s="2206"/>
      <c r="BX75" s="2206"/>
      <c r="BY75" s="2206"/>
      <c r="BZ75" s="2206"/>
      <c r="CA75" s="2207"/>
      <c r="CB75" s="2191"/>
      <c r="CC75" s="2191"/>
      <c r="CD75" s="139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15" customHeight="1">
      <c r="B76" s="896"/>
      <c r="C76"/>
      <c r="D76"/>
      <c r="E76"/>
      <c r="F76" s="2208"/>
      <c r="G76" s="2209"/>
      <c r="H76" s="2209"/>
      <c r="I76" s="2209"/>
      <c r="J76" s="2209"/>
      <c r="K76" s="2209"/>
      <c r="L76" s="2209"/>
      <c r="M76" s="2209"/>
      <c r="N76" s="2209"/>
      <c r="O76" s="2209"/>
      <c r="P76" s="2209"/>
      <c r="Q76" s="2209"/>
      <c r="R76" s="2209"/>
      <c r="S76" s="2209"/>
      <c r="T76" s="2209"/>
      <c r="U76" s="2209"/>
      <c r="V76" s="2209"/>
      <c r="W76" s="2209"/>
      <c r="X76" s="2209"/>
      <c r="Y76" s="2209"/>
      <c r="Z76" s="2209"/>
      <c r="AA76" s="2209"/>
      <c r="AB76" s="2209"/>
      <c r="AC76" s="2209"/>
      <c r="AD76" s="2209"/>
      <c r="AE76" s="2209"/>
      <c r="AF76" s="2209"/>
      <c r="AG76" s="2209"/>
      <c r="AH76" s="2209"/>
      <c r="AI76" s="2209"/>
      <c r="AJ76" s="2209"/>
      <c r="AK76" s="2209"/>
      <c r="AL76" s="2209"/>
      <c r="AM76" s="2209"/>
      <c r="AN76" s="2209"/>
      <c r="AO76" s="2209"/>
      <c r="AP76" s="2209"/>
      <c r="AQ76" s="2209"/>
      <c r="AR76" s="2209"/>
      <c r="AS76" s="2209"/>
      <c r="AT76" s="2209"/>
      <c r="AU76" s="2209"/>
      <c r="AV76" s="2209"/>
      <c r="AW76" s="2209"/>
      <c r="AX76" s="2209"/>
      <c r="AY76" s="2209"/>
      <c r="AZ76" s="2209"/>
      <c r="BA76" s="2210"/>
      <c r="CD76" s="1311"/>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896"/>
      <c r="C77"/>
      <c r="D77"/>
      <c r="E77"/>
      <c r="F77" s="2208"/>
      <c r="G77" s="2209"/>
      <c r="H77" s="2209"/>
      <c r="I77" s="2209"/>
      <c r="J77" s="2209"/>
      <c r="K77" s="2209"/>
      <c r="L77" s="2209"/>
      <c r="M77" s="2209"/>
      <c r="N77" s="2209"/>
      <c r="O77" s="2209"/>
      <c r="P77" s="2209"/>
      <c r="Q77" s="2209"/>
      <c r="R77" s="2209"/>
      <c r="S77" s="2209"/>
      <c r="T77" s="2209"/>
      <c r="U77" s="2209"/>
      <c r="V77" s="2209"/>
      <c r="W77" s="2209"/>
      <c r="X77" s="2209"/>
      <c r="Y77" s="2209"/>
      <c r="Z77" s="2209"/>
      <c r="AA77" s="2209"/>
      <c r="AB77" s="2209"/>
      <c r="AC77" s="2209"/>
      <c r="AD77" s="2209"/>
      <c r="AE77" s="2209"/>
      <c r="AF77" s="2209"/>
      <c r="AG77" s="2209"/>
      <c r="AH77" s="2209"/>
      <c r="AI77" s="2209"/>
      <c r="AJ77" s="2209"/>
      <c r="AK77" s="2209"/>
      <c r="AL77" s="2209"/>
      <c r="AM77" s="2209"/>
      <c r="AN77" s="2209"/>
      <c r="AO77" s="2209"/>
      <c r="AP77" s="2209"/>
      <c r="AQ77" s="2209"/>
      <c r="AR77" s="2209"/>
      <c r="AS77" s="2209"/>
      <c r="AT77" s="2209"/>
      <c r="AU77" s="2209"/>
      <c r="AV77" s="2209"/>
      <c r="AW77" s="2209"/>
      <c r="AX77" s="2209"/>
      <c r="AY77" s="2209"/>
      <c r="AZ77" s="2209"/>
      <c r="BA77" s="2210"/>
      <c r="CD77" s="1311"/>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27.75" customHeight="1">
      <c r="B78" s="896"/>
      <c r="C78"/>
      <c r="D78"/>
      <c r="E78"/>
      <c r="F78" s="2208"/>
      <c r="G78" s="2209"/>
      <c r="H78" s="2209"/>
      <c r="I78" s="2209"/>
      <c r="J78" s="2209"/>
      <c r="K78" s="2209"/>
      <c r="L78" s="2209"/>
      <c r="M78" s="2209"/>
      <c r="N78" s="2209"/>
      <c r="O78" s="2209"/>
      <c r="P78" s="2209"/>
      <c r="Q78" s="2209"/>
      <c r="R78" s="2209"/>
      <c r="S78" s="2209"/>
      <c r="T78" s="2209"/>
      <c r="U78" s="2209"/>
      <c r="V78" s="2209"/>
      <c r="W78" s="2209"/>
      <c r="X78" s="2209"/>
      <c r="Y78" s="2209"/>
      <c r="Z78" s="2209"/>
      <c r="AA78" s="2209"/>
      <c r="AB78" s="2209"/>
      <c r="AC78" s="2209"/>
      <c r="AD78" s="2209"/>
      <c r="AE78" s="2209"/>
      <c r="AF78" s="2209"/>
      <c r="AG78" s="2209"/>
      <c r="AH78" s="2209"/>
      <c r="AI78" s="2209"/>
      <c r="AJ78" s="2209"/>
      <c r="AK78" s="2209"/>
      <c r="AL78" s="2209"/>
      <c r="AM78" s="2209"/>
      <c r="AN78" s="2209"/>
      <c r="AO78" s="2209"/>
      <c r="AP78" s="2209"/>
      <c r="AQ78" s="2209"/>
      <c r="AR78" s="2209"/>
      <c r="AS78" s="2209"/>
      <c r="AT78" s="2209"/>
      <c r="AU78" s="2209"/>
      <c r="AV78" s="2209"/>
      <c r="AW78" s="2209"/>
      <c r="AX78" s="2209"/>
      <c r="AY78" s="2209"/>
      <c r="AZ78" s="2209"/>
      <c r="BA78" s="2210"/>
      <c r="CD78" s="1311"/>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15" customHeight="1">
      <c r="B79" s="896"/>
      <c r="C79"/>
      <c r="D79"/>
      <c r="E79"/>
      <c r="F79" s="2208"/>
      <c r="G79" s="2209"/>
      <c r="H79" s="2209"/>
      <c r="I79" s="2209"/>
      <c r="J79" s="2209"/>
      <c r="K79" s="2209"/>
      <c r="L79" s="2209"/>
      <c r="M79" s="2209"/>
      <c r="N79" s="2209"/>
      <c r="O79" s="2209"/>
      <c r="P79" s="2209"/>
      <c r="Q79" s="2209"/>
      <c r="R79" s="2209"/>
      <c r="S79" s="2209"/>
      <c r="T79" s="2209"/>
      <c r="U79" s="2209"/>
      <c r="V79" s="2209"/>
      <c r="W79" s="2209"/>
      <c r="X79" s="2209"/>
      <c r="Y79" s="2209"/>
      <c r="Z79" s="2209"/>
      <c r="AA79" s="2209"/>
      <c r="AB79" s="2209"/>
      <c r="AC79" s="2209"/>
      <c r="AD79" s="2209"/>
      <c r="AE79" s="2209"/>
      <c r="AF79" s="2209"/>
      <c r="AG79" s="2209"/>
      <c r="AH79" s="2209"/>
      <c r="AI79" s="2209"/>
      <c r="AJ79" s="2209"/>
      <c r="AK79" s="2209"/>
      <c r="AL79" s="2209"/>
      <c r="AM79" s="2209"/>
      <c r="AN79" s="2209"/>
      <c r="AO79" s="2209"/>
      <c r="AP79" s="2209"/>
      <c r="AQ79" s="2209"/>
      <c r="AR79" s="2209"/>
      <c r="AS79" s="2209"/>
      <c r="AT79" s="2209"/>
      <c r="AU79" s="2209"/>
      <c r="AV79" s="2209"/>
      <c r="AW79" s="2209"/>
      <c r="AX79" s="2209"/>
      <c r="AY79" s="2209"/>
      <c r="AZ79" s="2209"/>
      <c r="BA79" s="2210"/>
      <c r="BB79"/>
      <c r="BC79"/>
      <c r="BD79"/>
      <c r="BE79"/>
      <c r="BF79"/>
      <c r="BG79"/>
      <c r="BH79"/>
      <c r="BI79"/>
      <c r="BJ79"/>
      <c r="BK79"/>
      <c r="BL79"/>
      <c r="BM79"/>
      <c r="BN79"/>
      <c r="BO79"/>
      <c r="BP79"/>
      <c r="BQ79"/>
      <c r="BR79"/>
      <c r="BS79"/>
      <c r="BT79"/>
      <c r="BU79"/>
      <c r="BV79"/>
      <c r="BW79"/>
      <c r="BX79"/>
      <c r="BY79"/>
      <c r="BZ79"/>
      <c r="CA79"/>
      <c r="CB79"/>
      <c r="CC79"/>
      <c r="CD79" s="1311"/>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896"/>
      <c r="C80"/>
      <c r="D80"/>
      <c r="E80"/>
      <c r="F80" s="2208"/>
      <c r="G80" s="2209"/>
      <c r="H80" s="2209"/>
      <c r="I80" s="2209"/>
      <c r="J80" s="2209"/>
      <c r="K80" s="2209"/>
      <c r="L80" s="2209"/>
      <c r="M80" s="2209"/>
      <c r="N80" s="2209"/>
      <c r="O80" s="2209"/>
      <c r="P80" s="2209"/>
      <c r="Q80" s="2209"/>
      <c r="R80" s="2209"/>
      <c r="S80" s="2209"/>
      <c r="T80" s="2209"/>
      <c r="U80" s="2209"/>
      <c r="V80" s="2209"/>
      <c r="W80" s="2209"/>
      <c r="X80" s="2209"/>
      <c r="Y80" s="2209"/>
      <c r="Z80" s="2209"/>
      <c r="AA80" s="2209"/>
      <c r="AB80" s="2209"/>
      <c r="AC80" s="2209"/>
      <c r="AD80" s="2209"/>
      <c r="AE80" s="2209"/>
      <c r="AF80" s="2209"/>
      <c r="AG80" s="2209"/>
      <c r="AH80" s="2209"/>
      <c r="AI80" s="2209"/>
      <c r="AJ80" s="2209"/>
      <c r="AK80" s="2209"/>
      <c r="AL80" s="2209"/>
      <c r="AM80" s="2209"/>
      <c r="AN80" s="2209"/>
      <c r="AO80" s="2209"/>
      <c r="AP80" s="2209"/>
      <c r="AQ80" s="2209"/>
      <c r="AR80" s="2209"/>
      <c r="AS80" s="2209"/>
      <c r="AT80" s="2209"/>
      <c r="AU80" s="2209"/>
      <c r="AV80" s="2209"/>
      <c r="AW80" s="2209"/>
      <c r="AX80" s="2209"/>
      <c r="AY80" s="2209"/>
      <c r="AZ80" s="2209"/>
      <c r="BA80" s="2210"/>
      <c r="BB80"/>
      <c r="BC80"/>
      <c r="BD80"/>
      <c r="BE80"/>
      <c r="BF80"/>
      <c r="BG80"/>
      <c r="BH80"/>
      <c r="BI80"/>
      <c r="BJ80"/>
      <c r="BK80"/>
      <c r="BL80"/>
      <c r="BM80"/>
      <c r="BN80"/>
      <c r="BO80"/>
      <c r="BP80"/>
      <c r="BQ80"/>
      <c r="BR80"/>
      <c r="BS80"/>
      <c r="BT80"/>
      <c r="BU80"/>
      <c r="BV80"/>
      <c r="BW80"/>
      <c r="BX80"/>
      <c r="BY80"/>
      <c r="BZ80"/>
      <c r="CA80"/>
      <c r="CB80"/>
      <c r="CC80"/>
      <c r="CD80" s="1311"/>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7.75" customHeight="1">
      <c r="B81" s="896"/>
      <c r="C81"/>
      <c r="D81"/>
      <c r="E81"/>
      <c r="F81" s="2205"/>
      <c r="G81" s="2206"/>
      <c r="H81" s="2206"/>
      <c r="I81" s="2206"/>
      <c r="J81" s="2206"/>
      <c r="K81" s="2206"/>
      <c r="L81" s="2206"/>
      <c r="M81" s="2206"/>
      <c r="N81" s="2206"/>
      <c r="O81" s="2206"/>
      <c r="P81" s="2206"/>
      <c r="Q81" s="2206"/>
      <c r="R81" s="2206"/>
      <c r="S81" s="2206"/>
      <c r="T81" s="2206"/>
      <c r="U81" s="2206"/>
      <c r="V81" s="2206"/>
      <c r="W81" s="2206"/>
      <c r="X81" s="2206"/>
      <c r="Y81" s="2206"/>
      <c r="Z81" s="2206"/>
      <c r="AA81" s="2206"/>
      <c r="AB81" s="2206"/>
      <c r="AC81" s="2206"/>
      <c r="AD81" s="2206"/>
      <c r="AE81" s="2206"/>
      <c r="AF81" s="2206"/>
      <c r="AG81" s="2206"/>
      <c r="AH81" s="2206"/>
      <c r="AI81" s="2206"/>
      <c r="AJ81" s="2206"/>
      <c r="AK81" s="2206"/>
      <c r="AL81" s="2206"/>
      <c r="AM81" s="2206"/>
      <c r="AN81" s="2206"/>
      <c r="AO81" s="2206"/>
      <c r="AP81" s="2206"/>
      <c r="AQ81" s="2206"/>
      <c r="AR81" s="2206"/>
      <c r="AS81" s="2206"/>
      <c r="AT81" s="2206"/>
      <c r="AU81" s="2206"/>
      <c r="AV81" s="2206"/>
      <c r="AW81" s="2206"/>
      <c r="AX81" s="2206"/>
      <c r="AY81" s="2206"/>
      <c r="AZ81" s="2206"/>
      <c r="BA81" s="2207"/>
      <c r="BB81"/>
      <c r="BC81"/>
      <c r="BD81"/>
      <c r="BE81"/>
      <c r="BF81"/>
      <c r="BG81"/>
      <c r="BH81"/>
      <c r="BI81"/>
      <c r="BJ81"/>
      <c r="BK81"/>
      <c r="BL81"/>
      <c r="BM81"/>
      <c r="BN81"/>
      <c r="BO81"/>
      <c r="BP81"/>
      <c r="BQ81"/>
      <c r="BR81"/>
      <c r="BS81"/>
      <c r="BT81"/>
      <c r="BU81"/>
      <c r="BV81"/>
      <c r="BW81"/>
      <c r="BX81"/>
      <c r="BY81"/>
      <c r="BZ81"/>
      <c r="CA81"/>
      <c r="CB81"/>
      <c r="CC81"/>
      <c r="CD81" s="131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18">
      <c r="B82" s="896"/>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311"/>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896"/>
      <c r="C83"/>
      <c r="D83" s="2212" t="s">
        <v>1297</v>
      </c>
      <c r="E83" s="2212"/>
      <c r="F83" s="2212"/>
      <c r="G83" s="2212"/>
      <c r="H83" s="2212"/>
      <c r="I83" s="2212"/>
      <c r="J83" s="2212"/>
      <c r="K83" s="2212"/>
      <c r="L83" s="2212"/>
      <c r="M83" s="2212"/>
      <c r="N83" s="2212"/>
      <c r="O83" s="2212"/>
      <c r="P83" s="2212"/>
      <c r="Q83" s="2212"/>
      <c r="R83" s="2212"/>
      <c r="S83" s="2212"/>
      <c r="T83" s="2212"/>
      <c r="U83" s="2212"/>
      <c r="V83" s="2212"/>
      <c r="W83" s="2212"/>
      <c r="X83" s="2212"/>
      <c r="Y83" s="2212"/>
      <c r="Z83" s="2212"/>
      <c r="AA83" s="2212"/>
      <c r="AB83" s="2212"/>
      <c r="AC83" s="2212"/>
      <c r="AD83" s="2212"/>
      <c r="AE83" s="2212"/>
      <c r="AF83" s="2212"/>
      <c r="AG83" s="2212"/>
      <c r="AH83" s="2212"/>
      <c r="AI83" s="2212"/>
      <c r="AJ83" s="2212"/>
      <c r="AK83" s="2212"/>
      <c r="AL83" s="2212"/>
      <c r="AM83" s="2212"/>
      <c r="AN83" s="2212"/>
      <c r="AO83" s="2212"/>
      <c r="AP83" s="2212"/>
      <c r="AQ83" s="2212"/>
      <c r="AR83" s="2212"/>
      <c r="AS83" s="2212"/>
      <c r="AT83" s="2212"/>
      <c r="AU83" s="2212"/>
      <c r="AV83" s="2212"/>
      <c r="AW83" s="2212"/>
      <c r="AX83" s="2212"/>
      <c r="AY83" s="2212"/>
      <c r="AZ83" s="2212"/>
      <c r="BA83" s="2212"/>
      <c r="BB83" s="2212"/>
      <c r="BC83" s="2212"/>
      <c r="BD83" s="2212"/>
      <c r="BE83"/>
      <c r="BF83"/>
      <c r="BG83"/>
      <c r="BH83"/>
      <c r="BI83"/>
      <c r="BJ83"/>
      <c r="BK83"/>
      <c r="BL83"/>
      <c r="BM83"/>
      <c r="BN83"/>
      <c r="BO83"/>
      <c r="BP83"/>
      <c r="BQ83"/>
      <c r="BR83"/>
      <c r="BS83"/>
      <c r="BT83"/>
      <c r="BU83"/>
      <c r="BV83"/>
      <c r="BW83"/>
      <c r="BX83"/>
      <c r="BY83"/>
      <c r="BZ83"/>
      <c r="CA83"/>
      <c r="CB83"/>
      <c r="CC83"/>
      <c r="CD83" s="1311"/>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896"/>
      <c r="C84"/>
      <c r="D84" s="1393"/>
      <c r="E84" s="1393"/>
      <c r="F84" s="2211" t="s">
        <v>1298</v>
      </c>
      <c r="G84" s="2211"/>
      <c r="H84" s="2211"/>
      <c r="I84" s="2211"/>
      <c r="J84" s="2211"/>
      <c r="K84" s="2211"/>
      <c r="L84" s="2211"/>
      <c r="M84" s="2211"/>
      <c r="N84" s="2211"/>
      <c r="O84" s="2211"/>
      <c r="P84" s="2211"/>
      <c r="Q84" s="2211"/>
      <c r="R84" s="2211"/>
      <c r="S84" s="2211"/>
      <c r="T84" s="2211"/>
      <c r="U84" s="2211"/>
      <c r="V84" s="2211"/>
      <c r="W84" s="2211"/>
      <c r="X84" s="2211"/>
      <c r="Y84" s="2211"/>
      <c r="Z84" s="2211"/>
      <c r="AA84" s="2211"/>
      <c r="AB84" s="2211"/>
      <c r="AC84" s="2211"/>
      <c r="AD84" s="2211"/>
      <c r="AE84" s="2211"/>
      <c r="AF84" s="2211"/>
      <c r="AG84" s="2211"/>
      <c r="AH84" s="2211"/>
      <c r="AI84" s="2211"/>
      <c r="AJ84" s="2211"/>
      <c r="AK84" s="2211"/>
      <c r="AL84" s="2211"/>
      <c r="AM84" s="2211"/>
      <c r="AN84" s="2211"/>
      <c r="AO84" s="2211"/>
      <c r="AP84" s="2211"/>
      <c r="AQ84" s="2211"/>
      <c r="AR84" s="2211"/>
      <c r="AS84" s="2211"/>
      <c r="AT84" s="2211"/>
      <c r="AU84" s="2211"/>
      <c r="AV84" s="2211"/>
      <c r="AW84" s="2211"/>
      <c r="AX84" s="2211"/>
      <c r="AY84" s="2211"/>
      <c r="AZ84" s="2211"/>
      <c r="BA84" s="2211"/>
      <c r="BB84" s="2211"/>
      <c r="BC84" s="2211"/>
      <c r="BD84" s="2211"/>
      <c r="BE84"/>
      <c r="BF84"/>
      <c r="BG84"/>
      <c r="BH84"/>
      <c r="BI84"/>
      <c r="BJ84"/>
      <c r="BK84"/>
      <c r="BL84"/>
      <c r="BM84"/>
      <c r="BN84"/>
      <c r="BO84"/>
      <c r="BP84"/>
      <c r="BQ84"/>
      <c r="BR84"/>
      <c r="BS84"/>
      <c r="BT84"/>
      <c r="BU84"/>
      <c r="BV84"/>
      <c r="BW84"/>
      <c r="BX84"/>
      <c r="BY84"/>
      <c r="BZ84"/>
      <c r="CA84"/>
      <c r="CB84"/>
      <c r="CC84"/>
      <c r="CD84" s="131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9.9" customHeight="1">
      <c r="B85" s="896"/>
      <c r="C85"/>
      <c r="D85" s="1362"/>
      <c r="E85" s="1362"/>
      <c r="F85" s="1362"/>
      <c r="G85" s="1362"/>
      <c r="H85" s="1362"/>
      <c r="I85" s="1362"/>
      <c r="J85" s="1362"/>
      <c r="K85" s="1362"/>
      <c r="L85" s="1362"/>
      <c r="M85" s="1362"/>
      <c r="N85" s="1362"/>
      <c r="O85" s="1362"/>
      <c r="P85" s="1362"/>
      <c r="Q85" s="1362"/>
      <c r="R85" s="1362"/>
      <c r="S85" s="1362"/>
      <c r="T85" s="1362"/>
      <c r="U85" s="1362"/>
      <c r="V85" s="1362"/>
      <c r="W85" s="1362"/>
      <c r="X85" s="1362"/>
      <c r="Y85" s="1362"/>
      <c r="Z85" s="1362"/>
      <c r="AA85" s="1362"/>
      <c r="AB85" s="1362"/>
      <c r="AC85" s="1362"/>
      <c r="AD85" s="1362"/>
      <c r="AE85" s="1362"/>
      <c r="AF85" s="1362"/>
      <c r="AG85" s="1362"/>
      <c r="AH85" s="1362"/>
      <c r="AI85" s="1362"/>
      <c r="AJ85" s="1362"/>
      <c r="AK85" s="1362"/>
      <c r="AL85" s="1362"/>
      <c r="AM85" s="1362"/>
      <c r="AN85" s="1362"/>
      <c r="AO85" s="1362"/>
      <c r="AP85" s="1362"/>
      <c r="AQ85" s="1362"/>
      <c r="AR85" s="1362"/>
      <c r="AS85" s="1362"/>
      <c r="AT85" s="1362"/>
      <c r="AU85" s="1362"/>
      <c r="AV85" s="1362"/>
      <c r="AW85" s="1362"/>
      <c r="AX85" s="1362"/>
      <c r="AY85" s="1362"/>
      <c r="AZ85" s="1362"/>
      <c r="BA85" s="1362"/>
      <c r="BB85" s="1362"/>
      <c r="BC85" s="1362"/>
      <c r="BD85" s="1362"/>
      <c r="BE85"/>
      <c r="BF85"/>
      <c r="BG85"/>
      <c r="BH85"/>
      <c r="BI85"/>
      <c r="BJ85"/>
      <c r="BK85"/>
      <c r="BL85"/>
      <c r="BM85"/>
      <c r="BN85"/>
      <c r="BO85"/>
      <c r="BP85"/>
      <c r="BQ85"/>
      <c r="BR85"/>
      <c r="BS85"/>
      <c r="BT85"/>
      <c r="BU85"/>
      <c r="BV85"/>
      <c r="BW85"/>
      <c r="BX85"/>
      <c r="BY85"/>
      <c r="BZ85"/>
      <c r="CA85"/>
      <c r="CB85"/>
      <c r="CC85"/>
      <c r="CD85" s="1311"/>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28.2">
      <c r="B86" s="896"/>
      <c r="C86"/>
      <c r="D86"/>
      <c r="E86"/>
      <c r="AX86" s="1360" t="s">
        <v>1299</v>
      </c>
      <c r="BE86"/>
      <c r="BF86"/>
      <c r="BG86"/>
      <c r="BH86"/>
      <c r="BI86"/>
      <c r="BJ86"/>
      <c r="BK86"/>
      <c r="BL86"/>
      <c r="BM86"/>
      <c r="BN86"/>
      <c r="BO86"/>
      <c r="BP86"/>
      <c r="BQ86"/>
      <c r="BR86"/>
      <c r="BX86" s="1360" t="s">
        <v>1300</v>
      </c>
      <c r="BY86"/>
      <c r="BZ86"/>
      <c r="CA86"/>
      <c r="CB86" s="1392"/>
      <c r="CC86" s="1392"/>
      <c r="CD86" s="1311"/>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896"/>
      <c r="C87"/>
      <c r="D87"/>
      <c r="E87"/>
      <c r="F87" s="2202"/>
      <c r="G87" s="2203"/>
      <c r="H87" s="2203"/>
      <c r="I87" s="2203"/>
      <c r="J87" s="2203"/>
      <c r="K87" s="2203"/>
      <c r="L87" s="2203"/>
      <c r="M87" s="2203"/>
      <c r="N87" s="2203"/>
      <c r="O87" s="2203"/>
      <c r="P87" s="2203"/>
      <c r="Q87" s="2203"/>
      <c r="R87" s="2203"/>
      <c r="S87" s="2203"/>
      <c r="T87" s="2203"/>
      <c r="U87" s="2203"/>
      <c r="V87" s="2203"/>
      <c r="W87" s="2203"/>
      <c r="X87" s="2203"/>
      <c r="Y87" s="2203"/>
      <c r="Z87" s="2203"/>
      <c r="AA87" s="2203"/>
      <c r="AB87" s="2203"/>
      <c r="AC87" s="2203"/>
      <c r="AD87" s="2203"/>
      <c r="AE87" s="2203"/>
      <c r="AF87" s="2203"/>
      <c r="AG87" s="2203"/>
      <c r="AH87" s="2203"/>
      <c r="AI87" s="2203"/>
      <c r="AJ87" s="2203"/>
      <c r="AK87" s="2203"/>
      <c r="AL87" s="2203"/>
      <c r="AM87" s="2203"/>
      <c r="AN87" s="2203"/>
      <c r="AO87" s="2203"/>
      <c r="AP87" s="2203"/>
      <c r="AQ87" s="2203"/>
      <c r="AR87" s="2203"/>
      <c r="AS87" s="2203"/>
      <c r="AT87" s="2203"/>
      <c r="AU87" s="2203"/>
      <c r="AV87" s="2203"/>
      <c r="AW87" s="2203"/>
      <c r="AX87" s="2203"/>
      <c r="AY87" s="2203"/>
      <c r="AZ87" s="2203"/>
      <c r="BA87" s="2204"/>
      <c r="BB87"/>
      <c r="BC87"/>
      <c r="BD87"/>
      <c r="BE87"/>
      <c r="BF87"/>
      <c r="BG87"/>
      <c r="BH87"/>
      <c r="BI87"/>
      <c r="BJ87"/>
      <c r="BK87"/>
      <c r="BL87"/>
      <c r="BM87"/>
      <c r="BN87"/>
      <c r="BO87"/>
      <c r="BP87"/>
      <c r="BQ87"/>
      <c r="BR87"/>
      <c r="BS87" s="2202"/>
      <c r="BT87" s="2203"/>
      <c r="BU87" s="2203"/>
      <c r="BV87" s="2203"/>
      <c r="BW87" s="2203"/>
      <c r="BX87" s="2203"/>
      <c r="BY87" s="2203"/>
      <c r="BZ87" s="2203"/>
      <c r="CA87" s="2204"/>
      <c r="CB87" s="2191" t="s">
        <v>23</v>
      </c>
      <c r="CC87" s="2191"/>
      <c r="CD87" s="1311"/>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896"/>
      <c r="C88"/>
      <c r="D88"/>
      <c r="E88"/>
      <c r="F88" s="2208"/>
      <c r="G88" s="2209"/>
      <c r="H88" s="2209"/>
      <c r="I88" s="2209"/>
      <c r="J88" s="2209"/>
      <c r="K88" s="2209"/>
      <c r="L88" s="2209"/>
      <c r="M88" s="2209"/>
      <c r="N88" s="2209"/>
      <c r="O88" s="2209"/>
      <c r="P88" s="2209"/>
      <c r="Q88" s="2209"/>
      <c r="R88" s="2209"/>
      <c r="S88" s="2209"/>
      <c r="T88" s="2209"/>
      <c r="U88" s="2209"/>
      <c r="V88" s="2209"/>
      <c r="W88" s="2209"/>
      <c r="X88" s="2209"/>
      <c r="Y88" s="2209"/>
      <c r="Z88" s="2209"/>
      <c r="AA88" s="2209"/>
      <c r="AB88" s="2209"/>
      <c r="AC88" s="2209"/>
      <c r="AD88" s="2209"/>
      <c r="AE88" s="2209"/>
      <c r="AF88" s="2209"/>
      <c r="AG88" s="2209"/>
      <c r="AH88" s="2209"/>
      <c r="AI88" s="2209"/>
      <c r="AJ88" s="2209"/>
      <c r="AK88" s="2209"/>
      <c r="AL88" s="2209"/>
      <c r="AM88" s="2209"/>
      <c r="AN88" s="2209"/>
      <c r="AO88" s="2209"/>
      <c r="AP88" s="2209"/>
      <c r="AQ88" s="2209"/>
      <c r="AR88" s="2209"/>
      <c r="AS88" s="2209"/>
      <c r="AT88" s="2209"/>
      <c r="AU88" s="2209"/>
      <c r="AV88" s="2209"/>
      <c r="AW88" s="2209"/>
      <c r="AX88" s="2209"/>
      <c r="AY88" s="2209"/>
      <c r="AZ88" s="2209"/>
      <c r="BA88" s="2210"/>
      <c r="BB88"/>
      <c r="BC88"/>
      <c r="BD88"/>
      <c r="BE88"/>
      <c r="BF88"/>
      <c r="BG88"/>
      <c r="BH88"/>
      <c r="BI88"/>
      <c r="BJ88"/>
      <c r="BK88"/>
      <c r="BL88"/>
      <c r="BM88"/>
      <c r="BN88"/>
      <c r="BO88"/>
      <c r="BP88"/>
      <c r="BQ88"/>
      <c r="BR88"/>
      <c r="BS88" s="2205"/>
      <c r="BT88" s="2206"/>
      <c r="BU88" s="2206"/>
      <c r="BV88" s="2206"/>
      <c r="BW88" s="2206"/>
      <c r="BX88" s="2206"/>
      <c r="BY88" s="2206"/>
      <c r="BZ88" s="2206"/>
      <c r="CA88" s="2207"/>
      <c r="CB88" s="2191"/>
      <c r="CC88" s="2191"/>
      <c r="CD88" s="1311"/>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2">
      <c r="B89" s="896"/>
      <c r="C89"/>
      <c r="D89"/>
      <c r="E89"/>
      <c r="F89" s="2208"/>
      <c r="G89" s="2209"/>
      <c r="H89" s="2209"/>
      <c r="I89" s="2209"/>
      <c r="J89" s="2209"/>
      <c r="K89" s="2209"/>
      <c r="L89" s="2209"/>
      <c r="M89" s="2209"/>
      <c r="N89" s="2209"/>
      <c r="O89" s="2209"/>
      <c r="P89" s="2209"/>
      <c r="Q89" s="2209"/>
      <c r="R89" s="2209"/>
      <c r="S89" s="2209"/>
      <c r="T89" s="2209"/>
      <c r="U89" s="2209"/>
      <c r="V89" s="2209"/>
      <c r="W89" s="2209"/>
      <c r="X89" s="2209"/>
      <c r="Y89" s="2209"/>
      <c r="Z89" s="2209"/>
      <c r="AA89" s="2209"/>
      <c r="AB89" s="2209"/>
      <c r="AC89" s="2209"/>
      <c r="AD89" s="2209"/>
      <c r="AE89" s="2209"/>
      <c r="AF89" s="2209"/>
      <c r="AG89" s="2209"/>
      <c r="AH89" s="2209"/>
      <c r="AI89" s="2209"/>
      <c r="AJ89" s="2209"/>
      <c r="AK89" s="2209"/>
      <c r="AL89" s="2209"/>
      <c r="AM89" s="2209"/>
      <c r="AN89" s="2209"/>
      <c r="AO89" s="2209"/>
      <c r="AP89" s="2209"/>
      <c r="AQ89" s="2209"/>
      <c r="AR89" s="2209"/>
      <c r="AS89" s="2209"/>
      <c r="AT89" s="2209"/>
      <c r="AU89" s="2209"/>
      <c r="AV89" s="2209"/>
      <c r="AW89" s="2209"/>
      <c r="AX89" s="2209"/>
      <c r="AY89" s="2209"/>
      <c r="AZ89" s="2209"/>
      <c r="BA89" s="2210"/>
      <c r="BE89"/>
      <c r="BF89"/>
      <c r="BG89"/>
      <c r="BH89"/>
      <c r="BI89"/>
      <c r="BJ89"/>
      <c r="BK89"/>
      <c r="BL89"/>
      <c r="BM89"/>
      <c r="BN89"/>
      <c r="BO89"/>
      <c r="BP89"/>
      <c r="BQ89"/>
      <c r="BR89"/>
      <c r="BS89"/>
      <c r="BT89"/>
      <c r="BU89"/>
      <c r="BV89"/>
      <c r="BW89"/>
      <c r="BX89"/>
      <c r="BY89"/>
      <c r="BZ89"/>
      <c r="CA89"/>
      <c r="CB89"/>
      <c r="CC89"/>
      <c r="CD89" s="1396"/>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896"/>
      <c r="C90"/>
      <c r="D90"/>
      <c r="E90"/>
      <c r="F90" s="2208"/>
      <c r="G90" s="2209"/>
      <c r="H90" s="2209"/>
      <c r="I90" s="2209"/>
      <c r="J90" s="2209"/>
      <c r="K90" s="2209"/>
      <c r="L90" s="2209"/>
      <c r="M90" s="2209"/>
      <c r="N90" s="2209"/>
      <c r="O90" s="2209"/>
      <c r="P90" s="2209"/>
      <c r="Q90" s="2209"/>
      <c r="R90" s="2209"/>
      <c r="S90" s="2209"/>
      <c r="T90" s="2209"/>
      <c r="U90" s="2209"/>
      <c r="V90" s="2209"/>
      <c r="W90" s="2209"/>
      <c r="X90" s="2209"/>
      <c r="Y90" s="2209"/>
      <c r="Z90" s="2209"/>
      <c r="AA90" s="2209"/>
      <c r="AB90" s="2209"/>
      <c r="AC90" s="2209"/>
      <c r="AD90" s="2209"/>
      <c r="AE90" s="2209"/>
      <c r="AF90" s="2209"/>
      <c r="AG90" s="2209"/>
      <c r="AH90" s="2209"/>
      <c r="AI90" s="2209"/>
      <c r="AJ90" s="2209"/>
      <c r="AK90" s="2209"/>
      <c r="AL90" s="2209"/>
      <c r="AM90" s="2209"/>
      <c r="AN90" s="2209"/>
      <c r="AO90" s="2209"/>
      <c r="AP90" s="2209"/>
      <c r="AQ90" s="2209"/>
      <c r="AR90" s="2209"/>
      <c r="AS90" s="2209"/>
      <c r="AT90" s="2209"/>
      <c r="AU90" s="2209"/>
      <c r="AV90" s="2209"/>
      <c r="AW90" s="2209"/>
      <c r="AX90" s="2209"/>
      <c r="AY90" s="2209"/>
      <c r="AZ90" s="2209"/>
      <c r="BA90" s="2210"/>
      <c r="BE90"/>
      <c r="BF90"/>
      <c r="BG90"/>
      <c r="BH90"/>
      <c r="BI90"/>
      <c r="BJ90"/>
      <c r="BK90"/>
      <c r="BL90"/>
      <c r="BM90"/>
      <c r="BN90"/>
      <c r="BO90"/>
      <c r="BP90"/>
      <c r="BQ90"/>
      <c r="BR90"/>
      <c r="BS90"/>
      <c r="BT90"/>
      <c r="BU90"/>
      <c r="BV90"/>
      <c r="BW90"/>
      <c r="BX90"/>
      <c r="BY90"/>
      <c r="BZ90"/>
      <c r="CA90"/>
      <c r="CB90"/>
      <c r="CC90"/>
      <c r="CD90" s="1396"/>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896"/>
      <c r="C91"/>
      <c r="D91"/>
      <c r="E91"/>
      <c r="F91" s="2208"/>
      <c r="G91" s="2209"/>
      <c r="H91" s="2209"/>
      <c r="I91" s="2209"/>
      <c r="J91" s="2209"/>
      <c r="K91" s="2209"/>
      <c r="L91" s="2209"/>
      <c r="M91" s="2209"/>
      <c r="N91" s="2209"/>
      <c r="O91" s="2209"/>
      <c r="P91" s="2209"/>
      <c r="Q91" s="2209"/>
      <c r="R91" s="2209"/>
      <c r="S91" s="2209"/>
      <c r="T91" s="2209"/>
      <c r="U91" s="2209"/>
      <c r="V91" s="2209"/>
      <c r="W91" s="2209"/>
      <c r="X91" s="2209"/>
      <c r="Y91" s="2209"/>
      <c r="Z91" s="2209"/>
      <c r="AA91" s="2209"/>
      <c r="AB91" s="2209"/>
      <c r="AC91" s="2209"/>
      <c r="AD91" s="2209"/>
      <c r="AE91" s="2209"/>
      <c r="AF91" s="2209"/>
      <c r="AG91" s="2209"/>
      <c r="AH91" s="2209"/>
      <c r="AI91" s="2209"/>
      <c r="AJ91" s="2209"/>
      <c r="AK91" s="2209"/>
      <c r="AL91" s="2209"/>
      <c r="AM91" s="2209"/>
      <c r="AN91" s="2209"/>
      <c r="AO91" s="2209"/>
      <c r="AP91" s="2209"/>
      <c r="AQ91" s="2209"/>
      <c r="AR91" s="2209"/>
      <c r="AS91" s="2209"/>
      <c r="AT91" s="2209"/>
      <c r="AU91" s="2209"/>
      <c r="AV91" s="2209"/>
      <c r="AW91" s="2209"/>
      <c r="AX91" s="2209"/>
      <c r="AY91" s="2209"/>
      <c r="AZ91" s="2209"/>
      <c r="BA91" s="2210"/>
      <c r="BE91"/>
      <c r="BF91"/>
      <c r="BG91"/>
      <c r="BH91"/>
      <c r="BI91"/>
      <c r="BJ91"/>
      <c r="BK91"/>
      <c r="BL91"/>
      <c r="BM91"/>
      <c r="BN91"/>
      <c r="BO91"/>
      <c r="BP91"/>
      <c r="BQ91"/>
      <c r="BR91"/>
      <c r="BS91"/>
      <c r="BT91"/>
      <c r="BU91"/>
      <c r="BV91"/>
      <c r="BW91"/>
      <c r="BX91"/>
      <c r="BY91"/>
      <c r="BZ91"/>
      <c r="CA91"/>
      <c r="CB91"/>
      <c r="CC91"/>
      <c r="CD91" s="1396"/>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896"/>
      <c r="C92"/>
      <c r="D92"/>
      <c r="E92"/>
      <c r="F92" s="2208"/>
      <c r="G92" s="2209"/>
      <c r="H92" s="2209"/>
      <c r="I92" s="2209"/>
      <c r="J92" s="2209"/>
      <c r="K92" s="2209"/>
      <c r="L92" s="2209"/>
      <c r="M92" s="2209"/>
      <c r="N92" s="2209"/>
      <c r="O92" s="2209"/>
      <c r="P92" s="2209"/>
      <c r="Q92" s="2209"/>
      <c r="R92" s="2209"/>
      <c r="S92" s="2209"/>
      <c r="T92" s="2209"/>
      <c r="U92" s="2209"/>
      <c r="V92" s="2209"/>
      <c r="W92" s="2209"/>
      <c r="X92" s="2209"/>
      <c r="Y92" s="2209"/>
      <c r="Z92" s="2209"/>
      <c r="AA92" s="2209"/>
      <c r="AB92" s="2209"/>
      <c r="AC92" s="2209"/>
      <c r="AD92" s="2209"/>
      <c r="AE92" s="2209"/>
      <c r="AF92" s="2209"/>
      <c r="AG92" s="2209"/>
      <c r="AH92" s="2209"/>
      <c r="AI92" s="2209"/>
      <c r="AJ92" s="2209"/>
      <c r="AK92" s="2209"/>
      <c r="AL92" s="2209"/>
      <c r="AM92" s="2209"/>
      <c r="AN92" s="2209"/>
      <c r="AO92" s="2209"/>
      <c r="AP92" s="2209"/>
      <c r="AQ92" s="2209"/>
      <c r="AR92" s="2209"/>
      <c r="AS92" s="2209"/>
      <c r="AT92" s="2209"/>
      <c r="AU92" s="2209"/>
      <c r="AV92" s="2209"/>
      <c r="AW92" s="2209"/>
      <c r="AX92" s="2209"/>
      <c r="AY92" s="2209"/>
      <c r="AZ92" s="2209"/>
      <c r="BA92" s="2210"/>
      <c r="BB92"/>
      <c r="BC92"/>
      <c r="BD92"/>
      <c r="BE92"/>
      <c r="BF92"/>
      <c r="BG92"/>
      <c r="BH92"/>
      <c r="BI92"/>
      <c r="BJ92"/>
      <c r="BK92"/>
      <c r="BL92"/>
      <c r="BM92"/>
      <c r="BN92"/>
      <c r="BO92"/>
      <c r="BP92"/>
      <c r="BQ92"/>
      <c r="BR92"/>
      <c r="BS92"/>
      <c r="BT92"/>
      <c r="BU92"/>
      <c r="BV92"/>
      <c r="BW92"/>
      <c r="BX92"/>
      <c r="BY92"/>
      <c r="BZ92"/>
      <c r="CA92"/>
      <c r="CB92"/>
      <c r="CC92"/>
      <c r="CD92" s="1396"/>
    </row>
    <row r="93" spans="2:167" ht="28.2">
      <c r="B93" s="896"/>
      <c r="C93"/>
      <c r="D93"/>
      <c r="E93"/>
      <c r="F93" s="2208"/>
      <c r="G93" s="2209"/>
      <c r="H93" s="2209"/>
      <c r="I93" s="2209"/>
      <c r="J93" s="2209"/>
      <c r="K93" s="2209"/>
      <c r="L93" s="2209"/>
      <c r="M93" s="2209"/>
      <c r="N93" s="2209"/>
      <c r="O93" s="2209"/>
      <c r="P93" s="2209"/>
      <c r="Q93" s="2209"/>
      <c r="R93" s="2209"/>
      <c r="S93" s="2209"/>
      <c r="T93" s="2209"/>
      <c r="U93" s="2209"/>
      <c r="V93" s="2209"/>
      <c r="W93" s="2209"/>
      <c r="X93" s="2209"/>
      <c r="Y93" s="2209"/>
      <c r="Z93" s="2209"/>
      <c r="AA93" s="2209"/>
      <c r="AB93" s="2209"/>
      <c r="AC93" s="2209"/>
      <c r="AD93" s="2209"/>
      <c r="AE93" s="2209"/>
      <c r="AF93" s="2209"/>
      <c r="AG93" s="2209"/>
      <c r="AH93" s="2209"/>
      <c r="AI93" s="2209"/>
      <c r="AJ93" s="2209"/>
      <c r="AK93" s="2209"/>
      <c r="AL93" s="2209"/>
      <c r="AM93" s="2209"/>
      <c r="AN93" s="2209"/>
      <c r="AO93" s="2209"/>
      <c r="AP93" s="2209"/>
      <c r="AQ93" s="2209"/>
      <c r="AR93" s="2209"/>
      <c r="AS93" s="2209"/>
      <c r="AT93" s="2209"/>
      <c r="AU93" s="2209"/>
      <c r="AV93" s="2209"/>
      <c r="AW93" s="2209"/>
      <c r="AX93" s="2209"/>
      <c r="AY93" s="2209"/>
      <c r="AZ93" s="2209"/>
      <c r="BA93" s="2210"/>
      <c r="BB93"/>
      <c r="BC93"/>
      <c r="BD93"/>
      <c r="BE93"/>
      <c r="BF93"/>
      <c r="BG93"/>
      <c r="BH93"/>
      <c r="BI93"/>
      <c r="BJ93"/>
      <c r="BK93"/>
      <c r="BL93"/>
      <c r="BM93"/>
      <c r="BN93"/>
      <c r="BO93"/>
      <c r="BP93"/>
      <c r="BQ93"/>
      <c r="BR93"/>
      <c r="BS93"/>
      <c r="BT93"/>
      <c r="BU93"/>
      <c r="BV93"/>
      <c r="BW93"/>
      <c r="BX93"/>
      <c r="BY93"/>
      <c r="BZ93"/>
      <c r="CA93"/>
      <c r="CB93"/>
      <c r="CC93"/>
      <c r="CD93" s="1396"/>
    </row>
    <row r="94" spans="2:167" ht="28.2">
      <c r="B94" s="896"/>
      <c r="C94"/>
      <c r="D94"/>
      <c r="E94"/>
      <c r="F94" s="2205"/>
      <c r="G94" s="2206"/>
      <c r="H94" s="2206"/>
      <c r="I94" s="2206"/>
      <c r="J94" s="2206"/>
      <c r="K94" s="2206"/>
      <c r="L94" s="2206"/>
      <c r="M94" s="2206"/>
      <c r="N94" s="2206"/>
      <c r="O94" s="2206"/>
      <c r="P94" s="2206"/>
      <c r="Q94" s="2206"/>
      <c r="R94" s="2206"/>
      <c r="S94" s="2206"/>
      <c r="T94" s="2206"/>
      <c r="U94" s="2206"/>
      <c r="V94" s="2206"/>
      <c r="W94" s="2206"/>
      <c r="X94" s="2206"/>
      <c r="Y94" s="2206"/>
      <c r="Z94" s="2206"/>
      <c r="AA94" s="2206"/>
      <c r="AB94" s="2206"/>
      <c r="AC94" s="2206"/>
      <c r="AD94" s="2206"/>
      <c r="AE94" s="2206"/>
      <c r="AF94" s="2206"/>
      <c r="AG94" s="2206"/>
      <c r="AH94" s="2206"/>
      <c r="AI94" s="2206"/>
      <c r="AJ94" s="2206"/>
      <c r="AK94" s="2206"/>
      <c r="AL94" s="2206"/>
      <c r="AM94" s="2206"/>
      <c r="AN94" s="2206"/>
      <c r="AO94" s="2206"/>
      <c r="AP94" s="2206"/>
      <c r="AQ94" s="2206"/>
      <c r="AR94" s="2206"/>
      <c r="AS94" s="2206"/>
      <c r="AT94" s="2206"/>
      <c r="AU94" s="2206"/>
      <c r="AV94" s="2206"/>
      <c r="AW94" s="2206"/>
      <c r="AX94" s="2206"/>
      <c r="AY94" s="2206"/>
      <c r="AZ94" s="2206"/>
      <c r="BA94" s="2207"/>
      <c r="BB94"/>
      <c r="BC94"/>
      <c r="BD94"/>
      <c r="BE94"/>
      <c r="BF94"/>
      <c r="BG94"/>
      <c r="BH94"/>
      <c r="BI94"/>
      <c r="BJ94"/>
      <c r="BK94"/>
      <c r="BL94"/>
      <c r="BM94"/>
      <c r="BN94"/>
      <c r="BO94"/>
      <c r="BP94"/>
      <c r="BQ94"/>
      <c r="BR94"/>
      <c r="BX94" s="1361"/>
      <c r="BY94"/>
      <c r="BZ94"/>
      <c r="CA94"/>
      <c r="CB94" s="1392"/>
      <c r="CC94" s="1392"/>
      <c r="CD94" s="1396"/>
    </row>
    <row r="95" spans="2:167" ht="30">
      <c r="B95" s="896"/>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s="1397" t="s">
        <v>476</v>
      </c>
      <c r="BO95"/>
      <c r="BP95"/>
      <c r="BQ95"/>
      <c r="BR95"/>
      <c r="BS95" s="2198">
        <v>1</v>
      </c>
      <c r="BT95" s="2192"/>
      <c r="BU95" s="2199"/>
      <c r="BV95" s="2192">
        <v>0</v>
      </c>
      <c r="BW95" s="2192"/>
      <c r="BX95" s="2192"/>
      <c r="BY95" s="2194">
        <v>0</v>
      </c>
      <c r="BZ95" s="2192"/>
      <c r="CA95" s="2195"/>
      <c r="CB95" s="2191"/>
      <c r="CC95" s="2191"/>
      <c r="CD95" s="1396"/>
    </row>
    <row r="96" spans="2:167" ht="31.2">
      <c r="B96" s="8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s="1398" t="s">
        <v>477</v>
      </c>
      <c r="BO96" s="1398"/>
      <c r="BP96" s="1398"/>
      <c r="BQ96" s="1398"/>
      <c r="BR96"/>
      <c r="BS96" s="2200"/>
      <c r="BT96" s="2193"/>
      <c r="BU96" s="2201"/>
      <c r="BV96" s="2193"/>
      <c r="BW96" s="2193"/>
      <c r="BX96" s="2193"/>
      <c r="BY96" s="2196"/>
      <c r="BZ96" s="2193"/>
      <c r="CA96" s="2197"/>
      <c r="CB96" s="2191"/>
      <c r="CC96" s="2191"/>
      <c r="CD96" s="1396"/>
    </row>
    <row r="97" spans="2:82" ht="28.2">
      <c r="B97" s="896"/>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396"/>
    </row>
    <row r="98" spans="2:82" ht="36.9" customHeight="1">
      <c r="B98" s="896"/>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396"/>
    </row>
    <row r="99" spans="2:82" ht="30.9" customHeight="1">
      <c r="B99" s="896"/>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1396"/>
    </row>
    <row r="100" spans="2:82" ht="28.8" thickBot="1">
      <c r="B100" s="1399"/>
      <c r="C100" s="1400"/>
      <c r="D100" s="1400"/>
      <c r="E100" s="1400"/>
      <c r="F100" s="1400"/>
      <c r="G100" s="1400"/>
      <c r="H100" s="1400"/>
      <c r="I100" s="1400"/>
      <c r="J100" s="1400"/>
      <c r="K100" s="1400"/>
      <c r="L100" s="1400"/>
      <c r="M100" s="1400"/>
      <c r="N100" s="1400"/>
      <c r="O100" s="1400"/>
      <c r="P100" s="1400"/>
      <c r="Q100" s="1400"/>
      <c r="R100" s="1400"/>
      <c r="S100" s="1400"/>
      <c r="T100" s="1400"/>
      <c r="U100" s="1400"/>
      <c r="V100" s="1400"/>
      <c r="W100" s="1400"/>
      <c r="X100" s="1400"/>
      <c r="Y100" s="1400"/>
      <c r="Z100" s="1400"/>
      <c r="AA100" s="1400"/>
      <c r="AB100" s="1400"/>
      <c r="AC100" s="1400"/>
      <c r="AD100" s="1400"/>
      <c r="AE100" s="1400"/>
      <c r="AF100" s="1400"/>
      <c r="AG100" s="1400"/>
      <c r="AH100" s="1400"/>
      <c r="AI100" s="1400"/>
      <c r="AJ100" s="1400"/>
      <c r="AK100" s="1400"/>
      <c r="AL100" s="1400"/>
      <c r="AM100" s="1400"/>
      <c r="AN100" s="1400"/>
      <c r="AO100" s="1400"/>
      <c r="AP100" s="1400"/>
      <c r="AQ100" s="1400"/>
      <c r="AR100" s="1400"/>
      <c r="AS100" s="1400"/>
      <c r="AT100" s="1400"/>
      <c r="AU100" s="1400"/>
      <c r="AV100" s="1400"/>
      <c r="AW100" s="1400"/>
      <c r="AX100" s="1400"/>
      <c r="AY100" s="1400"/>
      <c r="AZ100" s="1400"/>
      <c r="BA100" s="1400"/>
      <c r="BB100" s="1400"/>
      <c r="BC100" s="1400"/>
      <c r="BD100" s="1400"/>
      <c r="BE100" s="1400"/>
      <c r="BF100" s="1400"/>
      <c r="BG100" s="1400"/>
      <c r="BH100" s="1400"/>
      <c r="BI100" s="1400"/>
      <c r="BJ100" s="1400"/>
      <c r="BK100" s="1400"/>
      <c r="BL100" s="1400"/>
      <c r="BM100" s="1400"/>
      <c r="BN100" s="1400"/>
      <c r="BO100" s="1400"/>
      <c r="BP100" s="1400"/>
      <c r="BQ100" s="1400"/>
      <c r="BR100" s="1400"/>
      <c r="BS100" s="1400"/>
      <c r="BT100" s="1400"/>
      <c r="BU100" s="1400"/>
      <c r="BV100" s="1400"/>
      <c r="BW100" s="1400"/>
      <c r="BX100" s="1400"/>
      <c r="BY100" s="1400"/>
      <c r="BZ100" s="1400"/>
      <c r="CA100" s="1400"/>
      <c r="CB100" s="1400"/>
      <c r="CC100" s="1400"/>
      <c r="CD100" s="1401"/>
    </row>
    <row r="101" spans="2:82" ht="20.100000000000001" customHeight="1"/>
    <row r="102" spans="2:82" ht="20.100000000000001" customHeight="1"/>
    <row r="103" spans="2:82" ht="20.100000000000001" customHeight="1">
      <c r="B103" s="2191">
        <v>4</v>
      </c>
      <c r="C103" s="2191"/>
      <c r="D103" s="2191"/>
      <c r="E103" s="2191"/>
      <c r="F103" s="2191"/>
      <c r="G103" s="2191"/>
      <c r="H103" s="2191"/>
      <c r="I103" s="2191"/>
      <c r="J103" s="2191"/>
      <c r="K103" s="2191"/>
      <c r="L103" s="2191"/>
      <c r="M103" s="2191"/>
      <c r="N103" s="2191"/>
      <c r="O103" s="2191"/>
      <c r="P103" s="2191"/>
      <c r="Q103" s="2191"/>
      <c r="R103" s="2191"/>
      <c r="S103" s="2191"/>
      <c r="T103" s="2191"/>
      <c r="U103" s="2191"/>
      <c r="V103" s="2191"/>
      <c r="W103" s="2191"/>
      <c r="X103" s="2191"/>
      <c r="Y103" s="2191"/>
      <c r="Z103" s="2191"/>
      <c r="AA103" s="2191"/>
      <c r="AB103" s="2191"/>
      <c r="AC103" s="2191"/>
      <c r="AD103" s="2191"/>
      <c r="AE103" s="2191"/>
      <c r="AF103" s="2191"/>
      <c r="AG103" s="2191"/>
      <c r="AH103" s="2191"/>
      <c r="AI103" s="2191"/>
      <c r="AJ103" s="2191"/>
      <c r="AK103" s="2191"/>
      <c r="AL103" s="2191"/>
      <c r="AM103" s="2191"/>
      <c r="AN103" s="2191"/>
      <c r="AO103" s="2191"/>
      <c r="AP103" s="2191"/>
      <c r="AQ103" s="2191"/>
      <c r="AR103" s="2191"/>
      <c r="AS103" s="2191"/>
      <c r="AT103" s="2191"/>
      <c r="AU103" s="2191"/>
      <c r="AV103" s="2191"/>
      <c r="AW103" s="2191"/>
      <c r="AX103" s="2191"/>
      <c r="AY103" s="2191"/>
      <c r="AZ103" s="2191"/>
      <c r="BA103" s="2191"/>
      <c r="BB103" s="2191"/>
      <c r="BC103" s="2191"/>
      <c r="BD103" s="2191"/>
      <c r="BE103" s="2191"/>
      <c r="BF103" s="2191"/>
      <c r="BG103" s="2191"/>
      <c r="BH103" s="2191"/>
      <c r="BI103" s="2191"/>
      <c r="BJ103" s="2191"/>
      <c r="BK103" s="2191"/>
      <c r="BL103" s="2191"/>
      <c r="BM103" s="2191"/>
      <c r="BN103" s="2191"/>
      <c r="BO103" s="2191"/>
      <c r="BP103" s="2191"/>
      <c r="BQ103" s="2191"/>
      <c r="BR103" s="2191"/>
      <c r="BS103" s="2191"/>
      <c r="BT103" s="2191"/>
      <c r="BU103" s="2191"/>
      <c r="BV103" s="2191"/>
      <c r="BW103" s="2191"/>
      <c r="BX103" s="2191"/>
      <c r="BY103" s="2191"/>
      <c r="BZ103" s="2191"/>
      <c r="CA103" s="2191"/>
      <c r="CB103" s="2191"/>
      <c r="CC103" s="2191"/>
      <c r="CD103" s="2191"/>
    </row>
    <row r="104" spans="2:82" ht="20.100000000000001" customHeight="1"/>
    <row r="105" spans="2:82" ht="20.100000000000001" customHeight="1"/>
  </sheetData>
  <mergeCells count="64">
    <mergeCell ref="C38:CA45"/>
    <mergeCell ref="BR51:CA52"/>
    <mergeCell ref="BR54:CA55"/>
    <mergeCell ref="BR57:CA58"/>
    <mergeCell ref="BY31:CA32"/>
    <mergeCell ref="BP54:BQ55"/>
    <mergeCell ref="C48:AO49"/>
    <mergeCell ref="W31:AB32"/>
    <mergeCell ref="AG31:AL32"/>
    <mergeCell ref="AR31:AZ32"/>
    <mergeCell ref="BP51:BQ52"/>
    <mergeCell ref="BC31:BV32"/>
    <mergeCell ref="BY25:CB25"/>
    <mergeCell ref="DO16:DO17"/>
    <mergeCell ref="DP16:DP17"/>
    <mergeCell ref="CY18:CZ18"/>
    <mergeCell ref="D20:D21"/>
    <mergeCell ref="F20:H21"/>
    <mergeCell ref="I20:M21"/>
    <mergeCell ref="Q20:Q21"/>
    <mergeCell ref="S20:U21"/>
    <mergeCell ref="V20:AA21"/>
    <mergeCell ref="C23:AO24"/>
    <mergeCell ref="W25:AB25"/>
    <mergeCell ref="AD25:AO25"/>
    <mergeCell ref="AR25:AZ25"/>
    <mergeCell ref="BC25:BV25"/>
    <mergeCell ref="W26:AB26"/>
    <mergeCell ref="AD26:AO26"/>
    <mergeCell ref="AR26:AZ26"/>
    <mergeCell ref="BC26:BV26"/>
    <mergeCell ref="BY26:CA26"/>
    <mergeCell ref="W27:AB27"/>
    <mergeCell ref="AG27:AL27"/>
    <mergeCell ref="AR27:AZ27"/>
    <mergeCell ref="BC27:BV27"/>
    <mergeCell ref="BY28:CA29"/>
    <mergeCell ref="BC28:BV29"/>
    <mergeCell ref="W30:AB30"/>
    <mergeCell ref="AG30:AL30"/>
    <mergeCell ref="AR30:AZ30"/>
    <mergeCell ref="BC30:BV30"/>
    <mergeCell ref="W28:AB29"/>
    <mergeCell ref="AG28:AL29"/>
    <mergeCell ref="AR28:AZ29"/>
    <mergeCell ref="D62:BS62"/>
    <mergeCell ref="CB66:CC67"/>
    <mergeCell ref="D70:BD70"/>
    <mergeCell ref="BP57:BQ58"/>
    <mergeCell ref="BS66:CA67"/>
    <mergeCell ref="F71:BD71"/>
    <mergeCell ref="F74:BA81"/>
    <mergeCell ref="CB74:CC75"/>
    <mergeCell ref="D83:BD83"/>
    <mergeCell ref="F84:BD84"/>
    <mergeCell ref="BS74:CA75"/>
    <mergeCell ref="CB87:CC88"/>
    <mergeCell ref="BV95:BX96"/>
    <mergeCell ref="BY95:CA96"/>
    <mergeCell ref="CB95:CC96"/>
    <mergeCell ref="B103:CD103"/>
    <mergeCell ref="BS95:BU96"/>
    <mergeCell ref="BS87:CA88"/>
    <mergeCell ref="F87:BA94"/>
  </mergeCells>
  <pageMargins left="0.7" right="0.7" top="0.75" bottom="0.75" header="0.3" footer="0.3"/>
  <pageSetup paperSize="9" scale="28" orientation="portrait" r:id="rId1"/>
  <colBreaks count="1" manualBreakCount="1">
    <brk id="8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37988-47FC-47A3-AC5E-E0576C5890CC}">
  <dimension ref="A1:FK110"/>
  <sheetViews>
    <sheetView showGridLines="0" view="pageBreakPreview" zoomScale="40" zoomScaleNormal="55" zoomScaleSheetLayoutView="40" workbookViewId="0">
      <selection activeCell="F67" sqref="F67:H68"/>
    </sheetView>
  </sheetViews>
  <sheetFormatPr defaultColWidth="1.61328125" defaultRowHeight="15"/>
  <cols>
    <col min="1" max="1" width="1.61328125" style="1279"/>
    <col min="2" max="2" width="2.69140625" style="1279" customWidth="1"/>
    <col min="3" max="3" width="7.3828125" style="1279" customWidth="1"/>
    <col min="4" max="82" width="2.69140625" style="1279" customWidth="1"/>
    <col min="83" max="83" width="2.07421875" style="1279" customWidth="1"/>
    <col min="84" max="90" width="1.61328125" style="1279"/>
    <col min="91" max="91" width="16.3828125" style="1279" customWidth="1"/>
    <col min="92" max="249" width="1.61328125" style="1279"/>
    <col min="250" max="250" width="2.69140625" style="1279" customWidth="1"/>
    <col min="251" max="251" width="6.3828125" style="1279" customWidth="1"/>
    <col min="252" max="252" width="2.69140625" style="1279" customWidth="1"/>
    <col min="253" max="256" width="0.921875" style="1279" customWidth="1"/>
    <col min="257" max="338" width="2.69140625" style="1279" customWidth="1"/>
    <col min="339" max="505" width="1.61328125" style="1279"/>
    <col min="506" max="506" width="2.69140625" style="1279" customWidth="1"/>
    <col min="507" max="507" width="6.3828125" style="1279" customWidth="1"/>
    <col min="508" max="508" width="2.69140625" style="1279" customWidth="1"/>
    <col min="509" max="512" width="0.921875" style="1279" customWidth="1"/>
    <col min="513" max="594" width="2.69140625" style="1279" customWidth="1"/>
    <col min="595" max="761" width="1.61328125" style="1279"/>
    <col min="762" max="762" width="2.69140625" style="1279" customWidth="1"/>
    <col min="763" max="763" width="6.3828125" style="1279" customWidth="1"/>
    <col min="764" max="764" width="2.69140625" style="1279" customWidth="1"/>
    <col min="765" max="768" width="0.921875" style="1279" customWidth="1"/>
    <col min="769" max="850" width="2.69140625" style="1279" customWidth="1"/>
    <col min="851" max="1017" width="1.61328125" style="1279"/>
    <col min="1018" max="1018" width="2.69140625" style="1279" customWidth="1"/>
    <col min="1019" max="1019" width="6.3828125" style="1279" customWidth="1"/>
    <col min="1020" max="1020" width="2.69140625" style="1279" customWidth="1"/>
    <col min="1021" max="1024" width="0.921875" style="1279" customWidth="1"/>
    <col min="1025" max="1106" width="2.69140625" style="1279" customWidth="1"/>
    <col min="1107" max="1273" width="1.61328125" style="1279"/>
    <col min="1274" max="1274" width="2.69140625" style="1279" customWidth="1"/>
    <col min="1275" max="1275" width="6.3828125" style="1279" customWidth="1"/>
    <col min="1276" max="1276" width="2.69140625" style="1279" customWidth="1"/>
    <col min="1277" max="1280" width="0.921875" style="1279" customWidth="1"/>
    <col min="1281" max="1362" width="2.69140625" style="1279" customWidth="1"/>
    <col min="1363" max="1529" width="1.61328125" style="1279"/>
    <col min="1530" max="1530" width="2.69140625" style="1279" customWidth="1"/>
    <col min="1531" max="1531" width="6.3828125" style="1279" customWidth="1"/>
    <col min="1532" max="1532" width="2.69140625" style="1279" customWidth="1"/>
    <col min="1533" max="1536" width="0.921875" style="1279" customWidth="1"/>
    <col min="1537" max="1618" width="2.69140625" style="1279" customWidth="1"/>
    <col min="1619" max="1785" width="1.61328125" style="1279"/>
    <col min="1786" max="1786" width="2.69140625" style="1279" customWidth="1"/>
    <col min="1787" max="1787" width="6.3828125" style="1279" customWidth="1"/>
    <col min="1788" max="1788" width="2.69140625" style="1279" customWidth="1"/>
    <col min="1789" max="1792" width="0.921875" style="1279" customWidth="1"/>
    <col min="1793" max="1874" width="2.69140625" style="1279" customWidth="1"/>
    <col min="1875" max="2041" width="1.61328125" style="1279"/>
    <col min="2042" max="2042" width="2.69140625" style="1279" customWidth="1"/>
    <col min="2043" max="2043" width="6.3828125" style="1279" customWidth="1"/>
    <col min="2044" max="2044" width="2.69140625" style="1279" customWidth="1"/>
    <col min="2045" max="2048" width="0.921875" style="1279" customWidth="1"/>
    <col min="2049" max="2130" width="2.69140625" style="1279" customWidth="1"/>
    <col min="2131" max="2297" width="1.61328125" style="1279"/>
    <col min="2298" max="2298" width="2.69140625" style="1279" customWidth="1"/>
    <col min="2299" max="2299" width="6.3828125" style="1279" customWidth="1"/>
    <col min="2300" max="2300" width="2.69140625" style="1279" customWidth="1"/>
    <col min="2301" max="2304" width="0.921875" style="1279" customWidth="1"/>
    <col min="2305" max="2386" width="2.69140625" style="1279" customWidth="1"/>
    <col min="2387" max="2553" width="1.61328125" style="1279"/>
    <col min="2554" max="2554" width="2.69140625" style="1279" customWidth="1"/>
    <col min="2555" max="2555" width="6.3828125" style="1279" customWidth="1"/>
    <col min="2556" max="2556" width="2.69140625" style="1279" customWidth="1"/>
    <col min="2557" max="2560" width="0.921875" style="1279" customWidth="1"/>
    <col min="2561" max="2642" width="2.69140625" style="1279" customWidth="1"/>
    <col min="2643" max="2809" width="1.61328125" style="1279"/>
    <col min="2810" max="2810" width="2.69140625" style="1279" customWidth="1"/>
    <col min="2811" max="2811" width="6.3828125" style="1279" customWidth="1"/>
    <col min="2812" max="2812" width="2.69140625" style="1279" customWidth="1"/>
    <col min="2813" max="2816" width="0.921875" style="1279" customWidth="1"/>
    <col min="2817" max="2898" width="2.69140625" style="1279" customWidth="1"/>
    <col min="2899" max="3065" width="1.61328125" style="1279"/>
    <col min="3066" max="3066" width="2.69140625" style="1279" customWidth="1"/>
    <col min="3067" max="3067" width="6.3828125" style="1279" customWidth="1"/>
    <col min="3068" max="3068" width="2.69140625" style="1279" customWidth="1"/>
    <col min="3069" max="3072" width="0.921875" style="1279" customWidth="1"/>
    <col min="3073" max="3154" width="2.69140625" style="1279" customWidth="1"/>
    <col min="3155" max="3321" width="1.61328125" style="1279"/>
    <col min="3322" max="3322" width="2.69140625" style="1279" customWidth="1"/>
    <col min="3323" max="3323" width="6.3828125" style="1279" customWidth="1"/>
    <col min="3324" max="3324" width="2.69140625" style="1279" customWidth="1"/>
    <col min="3325" max="3328" width="0.921875" style="1279" customWidth="1"/>
    <col min="3329" max="3410" width="2.69140625" style="1279" customWidth="1"/>
    <col min="3411" max="3577" width="1.61328125" style="1279"/>
    <col min="3578" max="3578" width="2.69140625" style="1279" customWidth="1"/>
    <col min="3579" max="3579" width="6.3828125" style="1279" customWidth="1"/>
    <col min="3580" max="3580" width="2.69140625" style="1279" customWidth="1"/>
    <col min="3581" max="3584" width="0.921875" style="1279" customWidth="1"/>
    <col min="3585" max="3666" width="2.69140625" style="1279" customWidth="1"/>
    <col min="3667" max="3833" width="1.61328125" style="1279"/>
    <col min="3834" max="3834" width="2.69140625" style="1279" customWidth="1"/>
    <col min="3835" max="3835" width="6.3828125" style="1279" customWidth="1"/>
    <col min="3836" max="3836" width="2.69140625" style="1279" customWidth="1"/>
    <col min="3837" max="3840" width="0.921875" style="1279" customWidth="1"/>
    <col min="3841" max="3922" width="2.69140625" style="1279" customWidth="1"/>
    <col min="3923" max="4089" width="1.61328125" style="1279"/>
    <col min="4090" max="4090" width="2.69140625" style="1279" customWidth="1"/>
    <col min="4091" max="4091" width="6.3828125" style="1279" customWidth="1"/>
    <col min="4092" max="4092" width="2.69140625" style="1279" customWidth="1"/>
    <col min="4093" max="4096" width="0.921875" style="1279" customWidth="1"/>
    <col min="4097" max="4178" width="2.69140625" style="1279" customWidth="1"/>
    <col min="4179" max="4345" width="1.61328125" style="1279"/>
    <col min="4346" max="4346" width="2.69140625" style="1279" customWidth="1"/>
    <col min="4347" max="4347" width="6.3828125" style="1279" customWidth="1"/>
    <col min="4348" max="4348" width="2.69140625" style="1279" customWidth="1"/>
    <col min="4349" max="4352" width="0.921875" style="1279" customWidth="1"/>
    <col min="4353" max="4434" width="2.69140625" style="1279" customWidth="1"/>
    <col min="4435" max="4601" width="1.61328125" style="1279"/>
    <col min="4602" max="4602" width="2.69140625" style="1279" customWidth="1"/>
    <col min="4603" max="4603" width="6.3828125" style="1279" customWidth="1"/>
    <col min="4604" max="4604" width="2.69140625" style="1279" customWidth="1"/>
    <col min="4605" max="4608" width="0.921875" style="1279" customWidth="1"/>
    <col min="4609" max="4690" width="2.69140625" style="1279" customWidth="1"/>
    <col min="4691" max="4857" width="1.61328125" style="1279"/>
    <col min="4858" max="4858" width="2.69140625" style="1279" customWidth="1"/>
    <col min="4859" max="4859" width="6.3828125" style="1279" customWidth="1"/>
    <col min="4860" max="4860" width="2.69140625" style="1279" customWidth="1"/>
    <col min="4861" max="4864" width="0.921875" style="1279" customWidth="1"/>
    <col min="4865" max="4946" width="2.69140625" style="1279" customWidth="1"/>
    <col min="4947" max="5113" width="1.61328125" style="1279"/>
    <col min="5114" max="5114" width="2.69140625" style="1279" customWidth="1"/>
    <col min="5115" max="5115" width="6.3828125" style="1279" customWidth="1"/>
    <col min="5116" max="5116" width="2.69140625" style="1279" customWidth="1"/>
    <col min="5117" max="5120" width="0.921875" style="1279" customWidth="1"/>
    <col min="5121" max="5202" width="2.69140625" style="1279" customWidth="1"/>
    <col min="5203" max="5369" width="1.61328125" style="1279"/>
    <col min="5370" max="5370" width="2.69140625" style="1279" customWidth="1"/>
    <col min="5371" max="5371" width="6.3828125" style="1279" customWidth="1"/>
    <col min="5372" max="5372" width="2.69140625" style="1279" customWidth="1"/>
    <col min="5373" max="5376" width="0.921875" style="1279" customWidth="1"/>
    <col min="5377" max="5458" width="2.69140625" style="1279" customWidth="1"/>
    <col min="5459" max="5625" width="1.61328125" style="1279"/>
    <col min="5626" max="5626" width="2.69140625" style="1279" customWidth="1"/>
    <col min="5627" max="5627" width="6.3828125" style="1279" customWidth="1"/>
    <col min="5628" max="5628" width="2.69140625" style="1279" customWidth="1"/>
    <col min="5629" max="5632" width="0.921875" style="1279" customWidth="1"/>
    <col min="5633" max="5714" width="2.69140625" style="1279" customWidth="1"/>
    <col min="5715" max="5881" width="1.61328125" style="1279"/>
    <col min="5882" max="5882" width="2.69140625" style="1279" customWidth="1"/>
    <col min="5883" max="5883" width="6.3828125" style="1279" customWidth="1"/>
    <col min="5884" max="5884" width="2.69140625" style="1279" customWidth="1"/>
    <col min="5885" max="5888" width="0.921875" style="1279" customWidth="1"/>
    <col min="5889" max="5970" width="2.69140625" style="1279" customWidth="1"/>
    <col min="5971" max="6137" width="1.61328125" style="1279"/>
    <col min="6138" max="6138" width="2.69140625" style="1279" customWidth="1"/>
    <col min="6139" max="6139" width="6.3828125" style="1279" customWidth="1"/>
    <col min="6140" max="6140" width="2.69140625" style="1279" customWidth="1"/>
    <col min="6141" max="6144" width="0.921875" style="1279" customWidth="1"/>
    <col min="6145" max="6226" width="2.69140625" style="1279" customWidth="1"/>
    <col min="6227" max="6393" width="1.61328125" style="1279"/>
    <col min="6394" max="6394" width="2.69140625" style="1279" customWidth="1"/>
    <col min="6395" max="6395" width="6.3828125" style="1279" customWidth="1"/>
    <col min="6396" max="6396" width="2.69140625" style="1279" customWidth="1"/>
    <col min="6397" max="6400" width="0.921875" style="1279" customWidth="1"/>
    <col min="6401" max="6482" width="2.69140625" style="1279" customWidth="1"/>
    <col min="6483" max="6649" width="1.61328125" style="1279"/>
    <col min="6650" max="6650" width="2.69140625" style="1279" customWidth="1"/>
    <col min="6651" max="6651" width="6.3828125" style="1279" customWidth="1"/>
    <col min="6652" max="6652" width="2.69140625" style="1279" customWidth="1"/>
    <col min="6653" max="6656" width="0.921875" style="1279" customWidth="1"/>
    <col min="6657" max="6738" width="2.69140625" style="1279" customWidth="1"/>
    <col min="6739" max="6905" width="1.61328125" style="1279"/>
    <col min="6906" max="6906" width="2.69140625" style="1279" customWidth="1"/>
    <col min="6907" max="6907" width="6.3828125" style="1279" customWidth="1"/>
    <col min="6908" max="6908" width="2.69140625" style="1279" customWidth="1"/>
    <col min="6909" max="6912" width="0.921875" style="1279" customWidth="1"/>
    <col min="6913" max="6994" width="2.69140625" style="1279" customWidth="1"/>
    <col min="6995" max="7161" width="1.61328125" style="1279"/>
    <col min="7162" max="7162" width="2.69140625" style="1279" customWidth="1"/>
    <col min="7163" max="7163" width="6.3828125" style="1279" customWidth="1"/>
    <col min="7164" max="7164" width="2.69140625" style="1279" customWidth="1"/>
    <col min="7165" max="7168" width="0.921875" style="1279" customWidth="1"/>
    <col min="7169" max="7250" width="2.69140625" style="1279" customWidth="1"/>
    <col min="7251" max="7417" width="1.61328125" style="1279"/>
    <col min="7418" max="7418" width="2.69140625" style="1279" customWidth="1"/>
    <col min="7419" max="7419" width="6.3828125" style="1279" customWidth="1"/>
    <col min="7420" max="7420" width="2.69140625" style="1279" customWidth="1"/>
    <col min="7421" max="7424" width="0.921875" style="1279" customWidth="1"/>
    <col min="7425" max="7506" width="2.69140625" style="1279" customWidth="1"/>
    <col min="7507" max="7673" width="1.61328125" style="1279"/>
    <col min="7674" max="7674" width="2.69140625" style="1279" customWidth="1"/>
    <col min="7675" max="7675" width="6.3828125" style="1279" customWidth="1"/>
    <col min="7676" max="7676" width="2.69140625" style="1279" customWidth="1"/>
    <col min="7677" max="7680" width="0.921875" style="1279" customWidth="1"/>
    <col min="7681" max="7762" width="2.69140625" style="1279" customWidth="1"/>
    <col min="7763" max="7929" width="1.61328125" style="1279"/>
    <col min="7930" max="7930" width="2.69140625" style="1279" customWidth="1"/>
    <col min="7931" max="7931" width="6.3828125" style="1279" customWidth="1"/>
    <col min="7932" max="7932" width="2.69140625" style="1279" customWidth="1"/>
    <col min="7933" max="7936" width="0.921875" style="1279" customWidth="1"/>
    <col min="7937" max="8018" width="2.69140625" style="1279" customWidth="1"/>
    <col min="8019" max="8185" width="1.61328125" style="1279"/>
    <col min="8186" max="8186" width="2.69140625" style="1279" customWidth="1"/>
    <col min="8187" max="8187" width="6.3828125" style="1279" customWidth="1"/>
    <col min="8188" max="8188" width="2.69140625" style="1279" customWidth="1"/>
    <col min="8189" max="8192" width="0.921875" style="1279" customWidth="1"/>
    <col min="8193" max="8274" width="2.69140625" style="1279" customWidth="1"/>
    <col min="8275" max="8441" width="1.61328125" style="1279"/>
    <col min="8442" max="8442" width="2.69140625" style="1279" customWidth="1"/>
    <col min="8443" max="8443" width="6.3828125" style="1279" customWidth="1"/>
    <col min="8444" max="8444" width="2.69140625" style="1279" customWidth="1"/>
    <col min="8445" max="8448" width="0.921875" style="1279" customWidth="1"/>
    <col min="8449" max="8530" width="2.69140625" style="1279" customWidth="1"/>
    <col min="8531" max="8697" width="1.61328125" style="1279"/>
    <col min="8698" max="8698" width="2.69140625" style="1279" customWidth="1"/>
    <col min="8699" max="8699" width="6.3828125" style="1279" customWidth="1"/>
    <col min="8700" max="8700" width="2.69140625" style="1279" customWidth="1"/>
    <col min="8701" max="8704" width="0.921875" style="1279" customWidth="1"/>
    <col min="8705" max="8786" width="2.69140625" style="1279" customWidth="1"/>
    <col min="8787" max="8953" width="1.61328125" style="1279"/>
    <col min="8954" max="8954" width="2.69140625" style="1279" customWidth="1"/>
    <col min="8955" max="8955" width="6.3828125" style="1279" customWidth="1"/>
    <col min="8956" max="8956" width="2.69140625" style="1279" customWidth="1"/>
    <col min="8957" max="8960" width="0.921875" style="1279" customWidth="1"/>
    <col min="8961" max="9042" width="2.69140625" style="1279" customWidth="1"/>
    <col min="9043" max="9209" width="1.61328125" style="1279"/>
    <col min="9210" max="9210" width="2.69140625" style="1279" customWidth="1"/>
    <col min="9211" max="9211" width="6.3828125" style="1279" customWidth="1"/>
    <col min="9212" max="9212" width="2.69140625" style="1279" customWidth="1"/>
    <col min="9213" max="9216" width="0.921875" style="1279" customWidth="1"/>
    <col min="9217" max="9298" width="2.69140625" style="1279" customWidth="1"/>
    <col min="9299" max="9465" width="1.61328125" style="1279"/>
    <col min="9466" max="9466" width="2.69140625" style="1279" customWidth="1"/>
    <col min="9467" max="9467" width="6.3828125" style="1279" customWidth="1"/>
    <col min="9468" max="9468" width="2.69140625" style="1279" customWidth="1"/>
    <col min="9469" max="9472" width="0.921875" style="1279" customWidth="1"/>
    <col min="9473" max="9554" width="2.69140625" style="1279" customWidth="1"/>
    <col min="9555" max="9721" width="1.61328125" style="1279"/>
    <col min="9722" max="9722" width="2.69140625" style="1279" customWidth="1"/>
    <col min="9723" max="9723" width="6.3828125" style="1279" customWidth="1"/>
    <col min="9724" max="9724" width="2.69140625" style="1279" customWidth="1"/>
    <col min="9725" max="9728" width="0.921875" style="1279" customWidth="1"/>
    <col min="9729" max="9810" width="2.69140625" style="1279" customWidth="1"/>
    <col min="9811" max="9977" width="1.61328125" style="1279"/>
    <col min="9978" max="9978" width="2.69140625" style="1279" customWidth="1"/>
    <col min="9979" max="9979" width="6.3828125" style="1279" customWidth="1"/>
    <col min="9980" max="9980" width="2.69140625" style="1279" customWidth="1"/>
    <col min="9981" max="9984" width="0.921875" style="1279" customWidth="1"/>
    <col min="9985" max="10066" width="2.69140625" style="1279" customWidth="1"/>
    <col min="10067" max="10233" width="1.61328125" style="1279"/>
    <col min="10234" max="10234" width="2.69140625" style="1279" customWidth="1"/>
    <col min="10235" max="10235" width="6.3828125" style="1279" customWidth="1"/>
    <col min="10236" max="10236" width="2.69140625" style="1279" customWidth="1"/>
    <col min="10237" max="10240" width="0.921875" style="1279" customWidth="1"/>
    <col min="10241" max="10322" width="2.69140625" style="1279" customWidth="1"/>
    <col min="10323" max="10489" width="1.61328125" style="1279"/>
    <col min="10490" max="10490" width="2.69140625" style="1279" customWidth="1"/>
    <col min="10491" max="10491" width="6.3828125" style="1279" customWidth="1"/>
    <col min="10492" max="10492" width="2.69140625" style="1279" customWidth="1"/>
    <col min="10493" max="10496" width="0.921875" style="1279" customWidth="1"/>
    <col min="10497" max="10578" width="2.69140625" style="1279" customWidth="1"/>
    <col min="10579" max="10745" width="1.61328125" style="1279"/>
    <col min="10746" max="10746" width="2.69140625" style="1279" customWidth="1"/>
    <col min="10747" max="10747" width="6.3828125" style="1279" customWidth="1"/>
    <col min="10748" max="10748" width="2.69140625" style="1279" customWidth="1"/>
    <col min="10749" max="10752" width="0.921875" style="1279" customWidth="1"/>
    <col min="10753" max="10834" width="2.69140625" style="1279" customWidth="1"/>
    <col min="10835" max="11001" width="1.61328125" style="1279"/>
    <col min="11002" max="11002" width="2.69140625" style="1279" customWidth="1"/>
    <col min="11003" max="11003" width="6.3828125" style="1279" customWidth="1"/>
    <col min="11004" max="11004" width="2.69140625" style="1279" customWidth="1"/>
    <col min="11005" max="11008" width="0.921875" style="1279" customWidth="1"/>
    <col min="11009" max="11090" width="2.69140625" style="1279" customWidth="1"/>
    <col min="11091" max="11257" width="1.61328125" style="1279"/>
    <col min="11258" max="11258" width="2.69140625" style="1279" customWidth="1"/>
    <col min="11259" max="11259" width="6.3828125" style="1279" customWidth="1"/>
    <col min="11260" max="11260" width="2.69140625" style="1279" customWidth="1"/>
    <col min="11261" max="11264" width="0.921875" style="1279" customWidth="1"/>
    <col min="11265" max="11346" width="2.69140625" style="1279" customWidth="1"/>
    <col min="11347" max="11513" width="1.61328125" style="1279"/>
    <col min="11514" max="11514" width="2.69140625" style="1279" customWidth="1"/>
    <col min="11515" max="11515" width="6.3828125" style="1279" customWidth="1"/>
    <col min="11516" max="11516" width="2.69140625" style="1279" customWidth="1"/>
    <col min="11517" max="11520" width="0.921875" style="1279" customWidth="1"/>
    <col min="11521" max="11602" width="2.69140625" style="1279" customWidth="1"/>
    <col min="11603" max="11769" width="1.61328125" style="1279"/>
    <col min="11770" max="11770" width="2.69140625" style="1279" customWidth="1"/>
    <col min="11771" max="11771" width="6.3828125" style="1279" customWidth="1"/>
    <col min="11772" max="11772" width="2.69140625" style="1279" customWidth="1"/>
    <col min="11773" max="11776" width="0.921875" style="1279" customWidth="1"/>
    <col min="11777" max="11858" width="2.69140625" style="1279" customWidth="1"/>
    <col min="11859" max="12025" width="1.61328125" style="1279"/>
    <col min="12026" max="12026" width="2.69140625" style="1279" customWidth="1"/>
    <col min="12027" max="12027" width="6.3828125" style="1279" customWidth="1"/>
    <col min="12028" max="12028" width="2.69140625" style="1279" customWidth="1"/>
    <col min="12029" max="12032" width="0.921875" style="1279" customWidth="1"/>
    <col min="12033" max="12114" width="2.69140625" style="1279" customWidth="1"/>
    <col min="12115" max="12281" width="1.61328125" style="1279"/>
    <col min="12282" max="12282" width="2.69140625" style="1279" customWidth="1"/>
    <col min="12283" max="12283" width="6.3828125" style="1279" customWidth="1"/>
    <col min="12284" max="12284" width="2.69140625" style="1279" customWidth="1"/>
    <col min="12285" max="12288" width="0.921875" style="1279" customWidth="1"/>
    <col min="12289" max="12370" width="2.69140625" style="1279" customWidth="1"/>
    <col min="12371" max="12537" width="1.61328125" style="1279"/>
    <col min="12538" max="12538" width="2.69140625" style="1279" customWidth="1"/>
    <col min="12539" max="12539" width="6.3828125" style="1279" customWidth="1"/>
    <col min="12540" max="12540" width="2.69140625" style="1279" customWidth="1"/>
    <col min="12541" max="12544" width="0.921875" style="1279" customWidth="1"/>
    <col min="12545" max="12626" width="2.69140625" style="1279" customWidth="1"/>
    <col min="12627" max="12793" width="1.61328125" style="1279"/>
    <col min="12794" max="12794" width="2.69140625" style="1279" customWidth="1"/>
    <col min="12795" max="12795" width="6.3828125" style="1279" customWidth="1"/>
    <col min="12796" max="12796" width="2.69140625" style="1279" customWidth="1"/>
    <col min="12797" max="12800" width="0.921875" style="1279" customWidth="1"/>
    <col min="12801" max="12882" width="2.69140625" style="1279" customWidth="1"/>
    <col min="12883" max="13049" width="1.61328125" style="1279"/>
    <col min="13050" max="13050" width="2.69140625" style="1279" customWidth="1"/>
    <col min="13051" max="13051" width="6.3828125" style="1279" customWidth="1"/>
    <col min="13052" max="13052" width="2.69140625" style="1279" customWidth="1"/>
    <col min="13053" max="13056" width="0.921875" style="1279" customWidth="1"/>
    <col min="13057" max="13138" width="2.69140625" style="1279" customWidth="1"/>
    <col min="13139" max="13305" width="1.61328125" style="1279"/>
    <col min="13306" max="13306" width="2.69140625" style="1279" customWidth="1"/>
    <col min="13307" max="13307" width="6.3828125" style="1279" customWidth="1"/>
    <col min="13308" max="13308" width="2.69140625" style="1279" customWidth="1"/>
    <col min="13309" max="13312" width="0.921875" style="1279" customWidth="1"/>
    <col min="13313" max="13394" width="2.69140625" style="1279" customWidth="1"/>
    <col min="13395" max="13561" width="1.61328125" style="1279"/>
    <col min="13562" max="13562" width="2.69140625" style="1279" customWidth="1"/>
    <col min="13563" max="13563" width="6.3828125" style="1279" customWidth="1"/>
    <col min="13564" max="13564" width="2.69140625" style="1279" customWidth="1"/>
    <col min="13565" max="13568" width="0.921875" style="1279" customWidth="1"/>
    <col min="13569" max="13650" width="2.69140625" style="1279" customWidth="1"/>
    <col min="13651" max="13817" width="1.61328125" style="1279"/>
    <col min="13818" max="13818" width="2.69140625" style="1279" customWidth="1"/>
    <col min="13819" max="13819" width="6.3828125" style="1279" customWidth="1"/>
    <col min="13820" max="13820" width="2.69140625" style="1279" customWidth="1"/>
    <col min="13821" max="13824" width="0.921875" style="1279" customWidth="1"/>
    <col min="13825" max="13906" width="2.69140625" style="1279" customWidth="1"/>
    <col min="13907" max="14073" width="1.61328125" style="1279"/>
    <col min="14074" max="14074" width="2.69140625" style="1279" customWidth="1"/>
    <col min="14075" max="14075" width="6.3828125" style="1279" customWidth="1"/>
    <col min="14076" max="14076" width="2.69140625" style="1279" customWidth="1"/>
    <col min="14077" max="14080" width="0.921875" style="1279" customWidth="1"/>
    <col min="14081" max="14162" width="2.69140625" style="1279" customWidth="1"/>
    <col min="14163" max="14329" width="1.61328125" style="1279"/>
    <col min="14330" max="14330" width="2.69140625" style="1279" customWidth="1"/>
    <col min="14331" max="14331" width="6.3828125" style="1279" customWidth="1"/>
    <col min="14332" max="14332" width="2.69140625" style="1279" customWidth="1"/>
    <col min="14333" max="14336" width="0.921875" style="1279" customWidth="1"/>
    <col min="14337" max="14418" width="2.69140625" style="1279" customWidth="1"/>
    <col min="14419" max="14585" width="1.61328125" style="1279"/>
    <col min="14586" max="14586" width="2.69140625" style="1279" customWidth="1"/>
    <col min="14587" max="14587" width="6.3828125" style="1279" customWidth="1"/>
    <col min="14588" max="14588" width="2.69140625" style="1279" customWidth="1"/>
    <col min="14589" max="14592" width="0.921875" style="1279" customWidth="1"/>
    <col min="14593" max="14674" width="2.69140625" style="1279" customWidth="1"/>
    <col min="14675" max="14841" width="1.61328125" style="1279"/>
    <col min="14842" max="14842" width="2.69140625" style="1279" customWidth="1"/>
    <col min="14843" max="14843" width="6.3828125" style="1279" customWidth="1"/>
    <col min="14844" max="14844" width="2.69140625" style="1279" customWidth="1"/>
    <col min="14845" max="14848" width="0.921875" style="1279" customWidth="1"/>
    <col min="14849" max="14930" width="2.69140625" style="1279" customWidth="1"/>
    <col min="14931" max="15097" width="1.61328125" style="1279"/>
    <col min="15098" max="15098" width="2.69140625" style="1279" customWidth="1"/>
    <col min="15099" max="15099" width="6.3828125" style="1279" customWidth="1"/>
    <col min="15100" max="15100" width="2.69140625" style="1279" customWidth="1"/>
    <col min="15101" max="15104" width="0.921875" style="1279" customWidth="1"/>
    <col min="15105" max="15186" width="2.69140625" style="1279" customWidth="1"/>
    <col min="15187" max="15353" width="1.61328125" style="1279"/>
    <col min="15354" max="15354" width="2.69140625" style="1279" customWidth="1"/>
    <col min="15355" max="15355" width="6.3828125" style="1279" customWidth="1"/>
    <col min="15356" max="15356" width="2.69140625" style="1279" customWidth="1"/>
    <col min="15357" max="15360" width="0.921875" style="1279" customWidth="1"/>
    <col min="15361" max="15442" width="2.69140625" style="1279" customWidth="1"/>
    <col min="15443" max="15609" width="1.61328125" style="1279"/>
    <col min="15610" max="15610" width="2.69140625" style="1279" customWidth="1"/>
    <col min="15611" max="15611" width="6.3828125" style="1279" customWidth="1"/>
    <col min="15612" max="15612" width="2.69140625" style="1279" customWidth="1"/>
    <col min="15613" max="15616" width="0.921875" style="1279" customWidth="1"/>
    <col min="15617" max="15698" width="2.69140625" style="1279" customWidth="1"/>
    <col min="15699" max="15865" width="1.61328125" style="1279"/>
    <col min="15866" max="15866" width="2.69140625" style="1279" customWidth="1"/>
    <col min="15867" max="15867" width="6.3828125" style="1279" customWidth="1"/>
    <col min="15868" max="15868" width="2.69140625" style="1279" customWidth="1"/>
    <col min="15869" max="15872" width="0.921875" style="1279" customWidth="1"/>
    <col min="15873" max="15954" width="2.69140625" style="1279" customWidth="1"/>
    <col min="15955" max="16121" width="1.61328125" style="1279"/>
    <col min="16122" max="16122" width="2.69140625" style="1279" customWidth="1"/>
    <col min="16123" max="16123" width="6.3828125" style="1279" customWidth="1"/>
    <col min="16124" max="16124" width="2.69140625" style="1279" customWidth="1"/>
    <col min="16125" max="16128" width="0.921875" style="1279" customWidth="1"/>
    <col min="16129" max="16210" width="2.69140625" style="1279" customWidth="1"/>
    <col min="16211" max="16384" width="1.61328125" style="1279"/>
  </cols>
  <sheetData>
    <row r="1" spans="2:164" ht="15.9" customHeight="1"/>
    <row r="2" spans="2:164" ht="15.9" customHeight="1"/>
    <row r="3" spans="2:164" ht="15.9" customHeight="1"/>
    <row r="4" spans="2:164" ht="15.9" customHeight="1">
      <c r="B4" s="1280"/>
      <c r="C4" s="1280"/>
      <c r="D4" s="1280"/>
      <c r="E4" s="1280"/>
      <c r="F4" s="1280"/>
      <c r="G4" s="1280"/>
      <c r="H4" s="1280"/>
      <c r="I4" s="1280"/>
      <c r="J4" s="1280"/>
      <c r="K4" s="1280"/>
      <c r="L4" s="1280"/>
      <c r="M4" s="1280"/>
      <c r="N4" s="1280"/>
      <c r="O4" s="1280"/>
      <c r="P4" s="1280"/>
      <c r="Q4" s="1280"/>
      <c r="R4" s="1280"/>
      <c r="S4" s="1280"/>
      <c r="T4" s="1280"/>
      <c r="U4" s="1280"/>
      <c r="V4" s="1280"/>
      <c r="W4" s="1280"/>
      <c r="X4" s="1280"/>
      <c r="Y4" s="1280"/>
      <c r="Z4" s="1280"/>
      <c r="AA4" s="1280"/>
      <c r="AB4" s="1280"/>
      <c r="AC4" s="1280"/>
      <c r="AD4" s="1280"/>
      <c r="AE4" s="1280"/>
      <c r="AF4" s="1280"/>
      <c r="AG4" s="1280"/>
      <c r="AH4" s="1280"/>
      <c r="AI4" s="1280"/>
      <c r="AJ4" s="1280"/>
      <c r="AK4" s="1280"/>
      <c r="AL4" s="1280"/>
      <c r="AM4" s="1280"/>
      <c r="AN4" s="1280"/>
      <c r="AO4" s="1280"/>
      <c r="AP4" s="1280"/>
      <c r="AQ4" s="1280"/>
      <c r="AR4" s="1280"/>
      <c r="AS4" s="1280"/>
      <c r="AT4" s="1280"/>
      <c r="AU4" s="1280"/>
      <c r="AV4" s="1280"/>
      <c r="AW4" s="1280"/>
      <c r="AX4" s="1280"/>
      <c r="AY4" s="1280"/>
      <c r="AZ4" s="1280"/>
      <c r="BA4" s="1280"/>
      <c r="BB4" s="1280"/>
      <c r="BC4" s="1280"/>
      <c r="BD4" s="1280"/>
      <c r="BE4" s="1280"/>
      <c r="BF4" s="1280"/>
      <c r="BG4" s="1280"/>
      <c r="BH4" s="1280"/>
      <c r="BI4" s="1280"/>
      <c r="BJ4" s="1280"/>
      <c r="BK4" s="1280"/>
      <c r="BL4" s="1280"/>
      <c r="BM4" s="1280"/>
      <c r="BN4" s="1280"/>
      <c r="BO4" s="1280"/>
      <c r="BP4" s="1280"/>
      <c r="BQ4" s="1280"/>
      <c r="BR4" s="1280"/>
      <c r="BS4" s="1280"/>
      <c r="BT4" s="1280"/>
      <c r="BU4" s="1280"/>
      <c r="BV4" s="1280"/>
      <c r="BW4" s="1280"/>
      <c r="BX4" s="1280"/>
      <c r="BY4" s="1280"/>
      <c r="BZ4" s="1280"/>
      <c r="CA4" s="1280"/>
      <c r="CB4" s="1280"/>
      <c r="CC4" s="1280"/>
      <c r="CD4" s="1280"/>
    </row>
    <row r="5" spans="2:164" ht="15.9" customHeight="1">
      <c r="B5" s="1280"/>
      <c r="C5" s="1280"/>
      <c r="D5" s="1280"/>
      <c r="E5" s="1280"/>
      <c r="F5" s="1280"/>
      <c r="G5" s="1280"/>
      <c r="H5" s="1280"/>
      <c r="I5" s="1280"/>
      <c r="J5" s="1280"/>
      <c r="K5" s="1280"/>
      <c r="L5" s="1280"/>
      <c r="M5" s="1280"/>
      <c r="N5" s="1280"/>
      <c r="O5" s="1280"/>
      <c r="P5" s="1280"/>
      <c r="Q5" s="1280"/>
      <c r="R5" s="1280"/>
      <c r="S5" s="1280"/>
      <c r="T5" s="1280"/>
      <c r="U5" s="1280"/>
      <c r="V5" s="1280"/>
      <c r="W5" s="1280"/>
      <c r="X5" s="1280"/>
      <c r="Y5" s="1280"/>
      <c r="Z5" s="1280"/>
      <c r="AA5" s="1280"/>
      <c r="AB5" s="1280"/>
      <c r="AC5" s="1280"/>
      <c r="AD5" s="1280"/>
      <c r="AE5" s="1280"/>
      <c r="AF5" s="1280"/>
      <c r="AG5" s="1280"/>
      <c r="AH5" s="1280"/>
      <c r="AI5" s="1280"/>
      <c r="AJ5" s="1280"/>
      <c r="AK5" s="1280"/>
      <c r="AL5" s="1280"/>
      <c r="AM5" s="1280"/>
      <c r="AN5" s="1280"/>
      <c r="AO5" s="1280"/>
      <c r="AP5" s="1280"/>
      <c r="AQ5" s="1280"/>
      <c r="AR5" s="1280"/>
      <c r="AS5" s="1280"/>
      <c r="AT5" s="1280"/>
      <c r="AU5" s="1280"/>
      <c r="AV5" s="1280"/>
      <c r="AW5" s="1280"/>
      <c r="AX5" s="1280"/>
      <c r="AY5" s="1280"/>
      <c r="AZ5" s="1280"/>
      <c r="BA5" s="1280"/>
      <c r="BB5" s="1280"/>
      <c r="BC5" s="1280"/>
      <c r="BD5" s="1280"/>
      <c r="BE5" s="1280"/>
      <c r="BF5" s="1280"/>
      <c r="BG5" s="1280"/>
      <c r="BH5" s="1280"/>
      <c r="BI5" s="1280"/>
      <c r="BJ5" s="1280"/>
      <c r="BK5" s="1280"/>
      <c r="BL5" s="1280"/>
      <c r="BM5" s="1280"/>
      <c r="BN5" s="1280"/>
      <c r="BO5" s="1280"/>
      <c r="BP5" s="1280"/>
      <c r="BQ5" s="1280"/>
      <c r="BR5" s="1280"/>
      <c r="BS5" s="1280"/>
      <c r="BT5" s="1280"/>
      <c r="BU5" s="1280"/>
      <c r="BV5" s="1280"/>
      <c r="BW5" s="1280"/>
      <c r="BX5" s="1280"/>
      <c r="BY5" s="1280"/>
      <c r="BZ5" s="1280"/>
      <c r="CA5" s="1280"/>
      <c r="CB5" s="1280"/>
      <c r="CC5" s="1280"/>
      <c r="CD5" s="1280"/>
    </row>
    <row r="6" spans="2:164" ht="15.9" customHeight="1" thickBot="1">
      <c r="B6" s="1280"/>
      <c r="C6" s="1280"/>
      <c r="D6" s="1280"/>
      <c r="E6" s="1280"/>
      <c r="F6" s="1280"/>
      <c r="G6" s="1280"/>
      <c r="H6" s="1280"/>
      <c r="I6" s="1280"/>
      <c r="J6" s="1280"/>
      <c r="K6" s="1280"/>
      <c r="L6" s="1280"/>
      <c r="M6" s="1280"/>
      <c r="N6" s="1280"/>
      <c r="O6" s="1280"/>
      <c r="P6" s="1280"/>
      <c r="Q6" s="1280"/>
      <c r="R6" s="1280"/>
      <c r="S6" s="1280"/>
      <c r="T6" s="1280"/>
      <c r="U6" s="1280"/>
      <c r="V6" s="1280"/>
      <c r="W6" s="1280"/>
      <c r="X6" s="1280"/>
      <c r="Y6" s="1280"/>
      <c r="Z6" s="1280"/>
      <c r="AA6" s="1280"/>
      <c r="AB6" s="1280"/>
      <c r="AC6" s="1280"/>
      <c r="AD6" s="1280"/>
      <c r="AE6" s="1280"/>
      <c r="AF6" s="1280"/>
      <c r="AG6" s="1280"/>
      <c r="AH6" s="1280"/>
      <c r="AI6" s="1280"/>
      <c r="AJ6" s="1280"/>
      <c r="AK6" s="1280"/>
      <c r="AL6" s="1280"/>
      <c r="AM6" s="1280"/>
      <c r="AN6" s="1280"/>
      <c r="AO6" s="1280"/>
      <c r="AP6" s="1280"/>
      <c r="AQ6" s="1280"/>
      <c r="AR6" s="1280"/>
      <c r="AS6" s="1280"/>
      <c r="AT6" s="1280"/>
      <c r="AU6" s="1280"/>
      <c r="AV6" s="1280"/>
      <c r="AW6" s="1280"/>
      <c r="AX6" s="1280"/>
      <c r="AY6" s="1280"/>
      <c r="AZ6" s="1280"/>
      <c r="BA6" s="1280"/>
      <c r="BB6" s="1280"/>
      <c r="BC6" s="1280"/>
      <c r="BD6" s="1280"/>
      <c r="BE6" s="1280"/>
      <c r="BF6" s="1280"/>
      <c r="BG6" s="1280"/>
      <c r="BH6" s="1280"/>
      <c r="BI6" s="1280"/>
      <c r="BJ6" s="1280"/>
      <c r="BK6" s="1280"/>
      <c r="BL6" s="1280"/>
      <c r="BM6" s="1280"/>
      <c r="BN6" s="1280"/>
      <c r="BO6" s="1280"/>
      <c r="BP6" s="1280"/>
      <c r="BQ6" s="1280"/>
      <c r="BR6" s="1280"/>
      <c r="BS6" s="1280"/>
      <c r="BT6" s="1280"/>
      <c r="BU6" s="1280"/>
      <c r="BV6" s="1280"/>
      <c r="BW6" s="1280"/>
      <c r="BX6" s="1280"/>
      <c r="BY6" s="1280"/>
      <c r="BZ6" s="1280"/>
      <c r="CA6" s="1280"/>
      <c r="CB6" s="1280"/>
      <c r="CC6" s="1280"/>
      <c r="CD6" s="1280"/>
    </row>
    <row r="7" spans="2:164" ht="30" customHeight="1">
      <c r="B7" s="1281"/>
      <c r="C7" s="1282"/>
      <c r="D7" s="1282"/>
      <c r="E7" s="1282"/>
      <c r="F7" s="1282"/>
      <c r="G7" s="1282"/>
      <c r="H7" s="1282"/>
      <c r="I7" s="1282"/>
      <c r="J7" s="1282"/>
      <c r="K7" s="1282"/>
      <c r="L7" s="1282"/>
      <c r="M7" s="1282"/>
      <c r="N7" s="1282"/>
      <c r="O7" s="1282"/>
      <c r="P7" s="1282"/>
      <c r="Q7" s="1282"/>
      <c r="R7" s="1282"/>
      <c r="S7" s="1282"/>
      <c r="T7" s="1282"/>
      <c r="U7" s="1282"/>
      <c r="V7" s="1282"/>
      <c r="W7" s="1282"/>
      <c r="X7" s="1282"/>
      <c r="Y7" s="1282"/>
      <c r="Z7" s="1282"/>
      <c r="AA7" s="1282"/>
      <c r="AB7" s="1282"/>
      <c r="AC7" s="1282"/>
      <c r="AD7" s="1282"/>
      <c r="AE7" s="1282"/>
      <c r="AF7" s="1282"/>
      <c r="AG7" s="1282"/>
      <c r="AH7" s="1282"/>
      <c r="AI7" s="1282"/>
      <c r="AJ7" s="1282"/>
      <c r="AK7" s="1282"/>
      <c r="AL7" s="1282"/>
      <c r="AM7" s="1282"/>
      <c r="AN7" s="1282"/>
      <c r="AO7" s="1282"/>
      <c r="AP7" s="1282"/>
      <c r="AQ7" s="1282"/>
      <c r="AR7" s="1282"/>
      <c r="AS7" s="1282"/>
      <c r="AT7" s="1282"/>
      <c r="AU7" s="1282"/>
      <c r="AV7" s="1282"/>
      <c r="AW7" s="1282"/>
      <c r="AX7" s="1282"/>
      <c r="AY7" s="1282"/>
      <c r="AZ7" s="1282"/>
      <c r="BA7" s="1282"/>
      <c r="BB7" s="1282"/>
      <c r="BC7" s="1282"/>
      <c r="BD7" s="1282"/>
      <c r="BE7" s="1282"/>
      <c r="BF7" s="1282"/>
      <c r="BG7" s="1282"/>
      <c r="BH7" s="1282"/>
      <c r="BI7" s="1282"/>
      <c r="BJ7" s="1282"/>
      <c r="BK7" s="1282"/>
      <c r="BL7" s="1282"/>
      <c r="BM7" s="894"/>
      <c r="BN7" s="894"/>
      <c r="BO7" s="894"/>
      <c r="BP7" s="894"/>
      <c r="BQ7" s="894"/>
      <c r="BR7" s="894"/>
      <c r="BS7" s="894"/>
      <c r="BT7" s="894"/>
      <c r="BU7" s="894"/>
      <c r="BV7" s="894"/>
      <c r="BW7" s="894"/>
      <c r="BX7" s="894"/>
      <c r="BY7" s="894"/>
      <c r="BZ7" s="894"/>
      <c r="CA7" s="894"/>
      <c r="CB7" s="894"/>
      <c r="CC7" s="894"/>
      <c r="CD7" s="895"/>
    </row>
    <row r="8" spans="2:164" ht="24.9" customHeight="1">
      <c r="B8" s="1284"/>
      <c r="C8" s="1285"/>
      <c r="D8" s="1285"/>
      <c r="E8" s="1285"/>
      <c r="F8" s="1285"/>
      <c r="G8" s="1285"/>
      <c r="H8" s="1285"/>
      <c r="I8" s="1285"/>
      <c r="J8" s="1285"/>
      <c r="K8" s="1285"/>
      <c r="L8" s="1285"/>
      <c r="M8" s="1285"/>
      <c r="N8" s="1285"/>
      <c r="O8" s="1285"/>
      <c r="P8" s="1285"/>
      <c r="Q8" s="1285"/>
      <c r="R8" s="1285"/>
      <c r="S8" s="1285"/>
      <c r="T8" s="1285"/>
      <c r="U8" s="1285"/>
      <c r="V8" s="1285"/>
      <c r="W8" s="1285"/>
      <c r="X8" s="1285"/>
      <c r="Y8" s="1285"/>
      <c r="Z8" s="1285"/>
      <c r="AA8" s="1285"/>
      <c r="AB8" s="1285"/>
      <c r="AC8" s="1285"/>
      <c r="AD8" s="1285"/>
      <c r="AE8" s="1285"/>
      <c r="AF8" s="1285"/>
      <c r="AG8" s="1285"/>
      <c r="AH8" s="1285"/>
      <c r="AI8" s="1285"/>
      <c r="AJ8" s="1285"/>
      <c r="AK8" s="1285"/>
      <c r="AL8" s="1285"/>
      <c r="AM8" s="1285"/>
      <c r="AN8" s="1285"/>
      <c r="AO8" s="1285"/>
      <c r="AP8" s="1285"/>
      <c r="AQ8" s="1285"/>
      <c r="AR8" s="1285"/>
      <c r="AS8" s="1285"/>
      <c r="AT8" s="1285"/>
      <c r="AU8" s="1285"/>
      <c r="AV8" s="1285"/>
      <c r="AW8" s="1285"/>
      <c r="AX8" s="1285"/>
      <c r="AY8" s="1285"/>
      <c r="AZ8" s="1285"/>
      <c r="BA8" s="1285"/>
      <c r="BB8" s="1285"/>
      <c r="BC8" s="1285"/>
      <c r="BD8" s="1285"/>
      <c r="BE8" s="1285"/>
      <c r="BF8" s="1285"/>
      <c r="BG8" s="1285"/>
      <c r="BH8" s="1285"/>
      <c r="BI8" s="1285"/>
      <c r="BJ8" s="1285"/>
      <c r="BK8" s="1285"/>
      <c r="BL8" s="1285"/>
      <c r="BM8"/>
      <c r="BN8"/>
      <c r="BO8"/>
      <c r="BP8"/>
      <c r="BQ8"/>
      <c r="BR8"/>
      <c r="BS8"/>
      <c r="BT8"/>
      <c r="BU8"/>
      <c r="BV8"/>
      <c r="BW8"/>
      <c r="BX8"/>
      <c r="BY8"/>
      <c r="BZ8"/>
      <c r="CA8"/>
      <c r="CB8"/>
      <c r="CC8"/>
      <c r="CD8" s="897"/>
    </row>
    <row r="9" spans="2:164" ht="12" customHeight="1">
      <c r="B9" s="1284"/>
      <c r="C9" s="1285"/>
      <c r="D9" s="1285"/>
      <c r="E9" s="1285"/>
      <c r="F9" s="1285"/>
      <c r="G9" s="1285"/>
      <c r="H9" s="1285"/>
      <c r="I9" s="1285"/>
      <c r="J9" s="1285"/>
      <c r="K9" s="1285"/>
      <c r="L9" s="1285"/>
      <c r="M9" s="1285"/>
      <c r="N9" s="1285"/>
      <c r="O9" s="1285"/>
      <c r="P9" s="1285"/>
      <c r="Q9" s="1285"/>
      <c r="R9" s="1285"/>
      <c r="S9" s="1285"/>
      <c r="T9" s="1285"/>
      <c r="U9" s="1285"/>
      <c r="V9" s="1285"/>
      <c r="W9" s="1285"/>
      <c r="X9" s="1285"/>
      <c r="Y9" s="1285"/>
      <c r="Z9" s="1285"/>
      <c r="AA9" s="1285"/>
      <c r="AB9" s="1285"/>
      <c r="AC9" s="1285"/>
      <c r="AD9" s="1285"/>
      <c r="AE9" s="1285"/>
      <c r="AF9" s="1285"/>
      <c r="AG9" s="1285"/>
      <c r="AH9" s="1285"/>
      <c r="AI9" s="1285"/>
      <c r="AJ9" s="1285"/>
      <c r="AK9" s="1285"/>
      <c r="AL9" s="1285"/>
      <c r="AM9" s="1285"/>
      <c r="AN9" s="1285"/>
      <c r="AO9" s="1285"/>
      <c r="AP9" s="1285"/>
      <c r="AQ9" s="1285"/>
      <c r="AR9" s="1285"/>
      <c r="AS9" s="1285"/>
      <c r="AT9" s="1285"/>
      <c r="AU9" s="1285"/>
      <c r="AV9" s="1285"/>
      <c r="AW9" s="1285"/>
      <c r="AX9" s="1285"/>
      <c r="AY9" s="1285"/>
      <c r="AZ9" s="1285"/>
      <c r="BA9" s="1285"/>
      <c r="BB9" s="1285"/>
      <c r="BC9" s="1285"/>
      <c r="BD9" s="1285"/>
      <c r="BE9" s="1285"/>
      <c r="BF9" s="1285"/>
      <c r="BG9" s="1285"/>
      <c r="BH9" s="1285"/>
      <c r="BI9" s="1285"/>
      <c r="BJ9" s="1285"/>
      <c r="BK9" s="1285"/>
      <c r="BL9" s="1285"/>
      <c r="BM9"/>
      <c r="BN9"/>
      <c r="BO9"/>
      <c r="BP9"/>
      <c r="BQ9"/>
      <c r="BR9"/>
      <c r="BS9"/>
      <c r="BT9"/>
      <c r="BU9"/>
      <c r="BV9"/>
      <c r="BW9"/>
      <c r="BX9"/>
      <c r="BY9"/>
      <c r="BZ9"/>
      <c r="CA9"/>
      <c r="CB9"/>
      <c r="CC9"/>
      <c r="CD9" s="897"/>
    </row>
    <row r="10" spans="2:164" ht="23.1" customHeight="1">
      <c r="B10" s="1284"/>
      <c r="C10" s="1285"/>
      <c r="D10" s="1285"/>
      <c r="E10" s="1285"/>
      <c r="F10" s="1285"/>
      <c r="G10" s="1285"/>
      <c r="H10" s="1285"/>
      <c r="I10" s="2272" t="s">
        <v>1278</v>
      </c>
      <c r="J10" s="2272"/>
      <c r="K10" s="2272"/>
      <c r="L10" s="2272"/>
      <c r="M10" s="2272"/>
      <c r="N10" s="2272"/>
      <c r="O10" s="2272"/>
      <c r="P10" s="2272"/>
      <c r="Q10" s="2272"/>
      <c r="R10" s="2272"/>
      <c r="S10" s="2272"/>
      <c r="T10" s="2272"/>
      <c r="U10" s="2272"/>
      <c r="V10" s="2272"/>
      <c r="W10" s="2272"/>
      <c r="X10" s="2272"/>
      <c r="Y10" s="2272"/>
      <c r="Z10" s="2272"/>
      <c r="AA10" s="2272"/>
      <c r="AB10" s="2272"/>
      <c r="AC10" s="2272"/>
      <c r="AD10" s="2272"/>
      <c r="AE10" s="2272"/>
      <c r="AF10" s="2272"/>
      <c r="AG10" s="2272"/>
      <c r="AH10" s="2272"/>
      <c r="AI10" s="2272"/>
      <c r="AJ10" s="2272"/>
      <c r="AK10" s="2272"/>
      <c r="AL10" s="2272"/>
      <c r="AM10" s="2272"/>
      <c r="AN10" s="2272"/>
      <c r="AO10" s="1285"/>
      <c r="AP10" s="1285"/>
      <c r="AQ10" s="1285"/>
      <c r="AR10" s="1285"/>
      <c r="AS10" s="1285"/>
      <c r="AT10" s="1285"/>
      <c r="AU10" s="1285"/>
      <c r="AV10" s="1285"/>
      <c r="AW10" s="1285"/>
      <c r="AX10" s="1285"/>
      <c r="AY10" s="1285"/>
      <c r="AZ10" s="1285"/>
      <c r="BA10" s="1285"/>
      <c r="BB10" s="1285"/>
      <c r="BC10" s="1285"/>
      <c r="BD10" s="1285"/>
      <c r="BE10" s="1285"/>
      <c r="BF10" s="1285"/>
      <c r="BG10" s="1285"/>
      <c r="BH10" s="1285"/>
      <c r="BI10" s="1285"/>
      <c r="BJ10" s="1285"/>
      <c r="BK10" s="1285"/>
      <c r="BL10" s="1285"/>
      <c r="BM10"/>
      <c r="BN10"/>
      <c r="BO10"/>
      <c r="BP10"/>
      <c r="BQ10"/>
      <c r="BR10"/>
      <c r="BS10"/>
      <c r="BT10"/>
      <c r="BU10"/>
      <c r="BV10"/>
      <c r="BW10"/>
      <c r="BX10"/>
      <c r="BY10"/>
      <c r="BZ10"/>
      <c r="CA10"/>
      <c r="CB10"/>
      <c r="CC10"/>
      <c r="CD10" s="897"/>
    </row>
    <row r="11" spans="2:164" ht="23.1" customHeight="1">
      <c r="B11" s="1284"/>
      <c r="C11" s="1285"/>
      <c r="D11" s="1285"/>
      <c r="E11" s="1285"/>
      <c r="F11" s="1285"/>
      <c r="G11" s="1285"/>
      <c r="H11" s="1285"/>
      <c r="I11" s="2272"/>
      <c r="J11" s="2272"/>
      <c r="K11" s="2272"/>
      <c r="L11" s="2272"/>
      <c r="M11" s="2272"/>
      <c r="N11" s="2272"/>
      <c r="O11" s="2272"/>
      <c r="P11" s="2272"/>
      <c r="Q11" s="2272"/>
      <c r="R11" s="2272"/>
      <c r="S11" s="2272"/>
      <c r="T11" s="2272"/>
      <c r="U11" s="2272"/>
      <c r="V11" s="2272"/>
      <c r="W11" s="2272"/>
      <c r="X11" s="2272"/>
      <c r="Y11" s="2272"/>
      <c r="Z11" s="2272"/>
      <c r="AA11" s="2272"/>
      <c r="AB11" s="2272"/>
      <c r="AC11" s="2272"/>
      <c r="AD11" s="2272"/>
      <c r="AE11" s="2272"/>
      <c r="AF11" s="2272"/>
      <c r="AG11" s="2272"/>
      <c r="AH11" s="2272"/>
      <c r="AI11" s="2272"/>
      <c r="AJ11" s="2272"/>
      <c r="AK11" s="2272"/>
      <c r="AL11" s="2272"/>
      <c r="AM11" s="2272"/>
      <c r="AN11" s="2272"/>
      <c r="AO11" s="1285"/>
      <c r="AP11" s="1285"/>
      <c r="AQ11" s="1285"/>
      <c r="AR11" s="1285"/>
      <c r="AS11" s="1285"/>
      <c r="AT11" s="1285"/>
      <c r="AU11" s="1285"/>
      <c r="AV11" s="1285"/>
      <c r="AW11" s="1285"/>
      <c r="AX11" s="1285"/>
      <c r="AY11" s="1285"/>
      <c r="AZ11" s="1285"/>
      <c r="BA11" s="1285"/>
      <c r="BB11" s="1285"/>
      <c r="BC11" s="1285"/>
      <c r="BD11" s="1285"/>
      <c r="BE11" s="1285"/>
      <c r="BF11" s="1285"/>
      <c r="BG11" s="1285"/>
      <c r="BH11" s="1285"/>
      <c r="BI11" s="1285"/>
      <c r="BJ11" s="1285"/>
      <c r="BK11" s="1285"/>
      <c r="BL11" s="1285"/>
      <c r="BM11" s="1285"/>
      <c r="BN11" s="1285"/>
      <c r="BO11" s="1285"/>
      <c r="BP11" s="1285"/>
      <c r="BQ11" s="1285"/>
      <c r="BR11" s="1285"/>
      <c r="BS11" s="1285"/>
      <c r="BT11" s="1285"/>
      <c r="BU11" s="1285"/>
      <c r="BV11" s="1285"/>
      <c r="BW11" s="1285"/>
      <c r="BX11" s="1285"/>
      <c r="BY11" s="1285"/>
      <c r="BZ11" s="1285"/>
      <c r="CA11" s="1285"/>
      <c r="CB11" s="1285"/>
      <c r="CC11" s="1285"/>
      <c r="CD11" s="1286"/>
    </row>
    <row r="12" spans="2:164" ht="39.9" customHeight="1">
      <c r="B12" s="1284"/>
      <c r="C12" s="1285"/>
      <c r="D12" s="1285"/>
      <c r="E12" s="1285"/>
      <c r="F12" s="1285"/>
      <c r="G12" s="1285"/>
      <c r="H12" s="1285"/>
      <c r="I12" s="1288" t="s">
        <v>1279</v>
      </c>
      <c r="J12" s="1285"/>
      <c r="K12" s="1285"/>
      <c r="L12" s="1285"/>
      <c r="M12" s="1285"/>
      <c r="N12" s="1285"/>
      <c r="O12" s="1285"/>
      <c r="P12" s="1285"/>
      <c r="Q12" s="1285"/>
      <c r="R12" s="1285"/>
      <c r="S12" s="1285"/>
      <c r="T12" s="1285"/>
      <c r="U12" s="1285"/>
      <c r="V12" s="1285"/>
      <c r="W12" s="1285"/>
      <c r="X12" s="1285"/>
      <c r="Y12" s="1285"/>
      <c r="Z12" s="1285"/>
      <c r="AA12" s="1285"/>
      <c r="AB12" s="1285"/>
      <c r="AC12" s="1285"/>
      <c r="AD12" s="1285"/>
      <c r="AE12" s="1285"/>
      <c r="AF12" s="1285"/>
      <c r="AG12" s="1285"/>
      <c r="AH12" s="1285"/>
      <c r="AI12" s="1285"/>
      <c r="AJ12" s="1285"/>
      <c r="AK12" s="1285"/>
      <c r="AL12" s="1285"/>
      <c r="AM12" s="1285"/>
      <c r="AN12" s="1285"/>
      <c r="AO12" s="1285"/>
      <c r="AP12" s="1285"/>
      <c r="AQ12" s="1285"/>
      <c r="AR12" s="1285"/>
      <c r="AS12" s="1285"/>
      <c r="AT12" s="1285"/>
      <c r="AU12" s="1285"/>
      <c r="AV12" s="1285"/>
      <c r="AW12" s="1285"/>
      <c r="AX12" s="1285"/>
      <c r="AY12" s="1285"/>
      <c r="AZ12" s="1285"/>
      <c r="BA12" s="1285"/>
      <c r="BB12" s="1285"/>
      <c r="BC12" s="1285"/>
      <c r="BD12" s="1285"/>
      <c r="BE12" s="1285"/>
      <c r="BF12" s="1285"/>
      <c r="BG12" s="1285"/>
      <c r="BH12" s="1285"/>
      <c r="BI12" s="1285"/>
      <c r="BJ12" s="1285"/>
      <c r="BK12" s="1285"/>
      <c r="BL12" s="1285"/>
      <c r="BM12" s="1285"/>
      <c r="BN12" s="1285"/>
      <c r="BO12" s="1285"/>
      <c r="BP12" s="1285"/>
      <c r="BQ12" s="1285"/>
      <c r="BR12" s="1285"/>
      <c r="BS12" s="1285"/>
      <c r="BT12" s="1285"/>
      <c r="BU12" s="1285"/>
      <c r="BV12" s="1285"/>
      <c r="BW12" s="1285"/>
      <c r="BX12" s="1285"/>
      <c r="BY12" s="1285"/>
      <c r="BZ12" s="1285"/>
      <c r="CA12" s="1285"/>
      <c r="CB12" s="1285"/>
      <c r="CC12" s="1285"/>
      <c r="CD12" s="1286"/>
    </row>
    <row r="13" spans="2:164" ht="30">
      <c r="B13" s="1289"/>
      <c r="C13" s="1290"/>
      <c r="D13" s="1290"/>
      <c r="E13" s="1290"/>
      <c r="F13" s="1290"/>
      <c r="G13" s="1290"/>
      <c r="H13" s="1290"/>
      <c r="I13" s="1290"/>
      <c r="J13" s="1290"/>
      <c r="K13" s="1290"/>
      <c r="L13" s="1290"/>
      <c r="M13" s="1290"/>
      <c r="N13" s="1290"/>
      <c r="O13" s="1290"/>
      <c r="P13" s="1290"/>
      <c r="Q13" s="1290"/>
      <c r="R13" s="1290"/>
      <c r="S13" s="1290"/>
      <c r="T13" s="1290"/>
      <c r="U13" s="1290"/>
      <c r="V13" s="1290"/>
      <c r="W13" s="1290"/>
      <c r="X13" s="1290"/>
      <c r="Y13" s="1290"/>
      <c r="Z13" s="1290"/>
      <c r="AA13" s="1290"/>
      <c r="AB13" s="1290"/>
      <c r="AC13" s="1290"/>
      <c r="AD13" s="1290"/>
      <c r="AE13" s="1290"/>
      <c r="AF13" s="1290"/>
      <c r="AG13" s="1290"/>
      <c r="AH13" s="1290"/>
      <c r="AI13" s="1290"/>
      <c r="AJ13" s="1290"/>
      <c r="AK13" s="1290"/>
      <c r="AL13" s="1290"/>
      <c r="AM13" s="1290"/>
      <c r="AN13" s="1290"/>
      <c r="AO13" s="1290"/>
      <c r="AP13" s="1290"/>
      <c r="AQ13" s="1290"/>
      <c r="AR13" s="1290"/>
      <c r="AS13" s="1290"/>
      <c r="AT13" s="1290"/>
      <c r="AU13" s="1290"/>
      <c r="AV13" s="1290"/>
      <c r="AW13" s="1290"/>
      <c r="AX13" s="1290"/>
      <c r="AY13" s="1290"/>
      <c r="AZ13" s="1290"/>
      <c r="BA13" s="1290"/>
      <c r="BB13" s="1290"/>
      <c r="BC13" s="1290"/>
      <c r="BD13" s="1290"/>
      <c r="BE13" s="1290"/>
      <c r="BF13" s="1290"/>
      <c r="BG13" s="1290"/>
      <c r="BH13" s="1290"/>
      <c r="BI13" s="1290"/>
      <c r="BJ13" s="1290"/>
      <c r="BK13" s="1290"/>
      <c r="BL13" s="1290"/>
      <c r="BM13" s="1290"/>
      <c r="BN13" s="1290"/>
      <c r="BO13" s="1290"/>
      <c r="BP13" s="1290"/>
      <c r="BQ13" s="1290"/>
      <c r="BR13" s="1290"/>
      <c r="BS13" s="1290"/>
      <c r="BT13" s="1290"/>
      <c r="BU13" s="1290"/>
      <c r="BV13" s="1290"/>
      <c r="BW13" s="1290"/>
      <c r="BX13" s="1290"/>
      <c r="BY13" s="1290"/>
      <c r="BZ13" s="1290"/>
      <c r="CA13" s="1290"/>
      <c r="CB13" s="1290"/>
      <c r="CC13" s="1290"/>
      <c r="CD13" s="1291"/>
    </row>
    <row r="14" spans="2:164" ht="30">
      <c r="B14" s="1289"/>
      <c r="C14" s="1290"/>
      <c r="D14" s="1290"/>
      <c r="E14" s="1290"/>
      <c r="F14" s="1290"/>
      <c r="G14" s="1290"/>
      <c r="H14" s="1290"/>
      <c r="I14" s="1290"/>
      <c r="J14" s="1290"/>
      <c r="K14" s="1290"/>
      <c r="L14" s="1290"/>
      <c r="M14" s="1290"/>
      <c r="N14" s="1290"/>
      <c r="O14" s="1290"/>
      <c r="P14" s="1290"/>
      <c r="Q14" s="1290"/>
      <c r="R14" s="1290"/>
      <c r="S14" s="1290"/>
      <c r="T14" s="1290"/>
      <c r="U14" s="1290"/>
      <c r="V14" s="1290"/>
      <c r="W14" s="1290"/>
      <c r="X14" s="1290"/>
      <c r="Y14" s="1290"/>
      <c r="Z14" s="1290"/>
      <c r="AA14" s="1290"/>
      <c r="AB14" s="1290"/>
      <c r="AC14" s="1290"/>
      <c r="AD14" s="1290"/>
      <c r="AE14" s="1290"/>
      <c r="AF14" s="1290"/>
      <c r="AG14" s="1290"/>
      <c r="AH14" s="1290"/>
      <c r="AI14" s="1290"/>
      <c r="AJ14" s="1290"/>
      <c r="AK14" s="1290"/>
      <c r="AL14" s="1290"/>
      <c r="AM14" s="1290"/>
      <c r="AN14" s="1290"/>
      <c r="AO14" s="1290"/>
      <c r="AP14" s="1290"/>
      <c r="AQ14" s="1290"/>
      <c r="AR14" s="1290"/>
      <c r="AS14" s="1290"/>
      <c r="AT14" s="1290"/>
      <c r="AU14" s="1290"/>
      <c r="AV14" s="1290"/>
      <c r="AW14" s="1290"/>
      <c r="AX14" s="1290"/>
      <c r="AY14" s="1290"/>
      <c r="AZ14" s="1290"/>
      <c r="BA14" s="1290"/>
      <c r="BB14" s="1290"/>
      <c r="BC14" s="1290"/>
      <c r="BD14" s="1290"/>
      <c r="BE14" s="1290"/>
      <c r="BF14" s="1290"/>
      <c r="BG14" s="1290"/>
      <c r="BH14" s="1290"/>
      <c r="BI14" s="1290"/>
      <c r="BJ14" s="1290"/>
      <c r="BK14" s="1290"/>
      <c r="BL14" s="1290"/>
      <c r="BM14" s="1290"/>
      <c r="BN14" s="1290"/>
      <c r="BO14" s="1290"/>
      <c r="BP14" s="1290"/>
      <c r="BQ14" s="1290"/>
      <c r="BR14" s="1290"/>
      <c r="BS14" s="1290"/>
      <c r="BT14" s="1290"/>
      <c r="BU14" s="1290"/>
      <c r="BV14" s="1290"/>
      <c r="BW14" s="1290"/>
      <c r="BX14" s="1290"/>
      <c r="BY14" s="1290"/>
      <c r="BZ14" s="1290"/>
      <c r="CA14" s="1290"/>
      <c r="CB14" s="1290"/>
      <c r="CC14" s="1290"/>
      <c r="CD14" s="1291"/>
    </row>
    <row r="15" spans="2:164" ht="30.6" thickBot="1">
      <c r="B15" s="1289"/>
      <c r="C15" s="1290"/>
      <c r="D15" s="1290"/>
      <c r="E15" s="1290"/>
      <c r="F15" s="1290"/>
      <c r="G15" s="1290"/>
      <c r="H15" s="1290"/>
      <c r="I15" s="1290"/>
      <c r="J15" s="1290"/>
      <c r="K15" s="1290"/>
      <c r="L15" s="1290"/>
      <c r="M15" s="1290"/>
      <c r="N15" s="1290"/>
      <c r="O15" s="1290"/>
      <c r="P15" s="1290"/>
      <c r="Q15" s="1290"/>
      <c r="R15" s="1290"/>
      <c r="S15" s="1290"/>
      <c r="T15" s="1290"/>
      <c r="U15" s="1290"/>
      <c r="V15" s="1290"/>
      <c r="W15" s="1290"/>
      <c r="X15" s="1290"/>
      <c r="Y15" s="1290"/>
      <c r="Z15" s="1290"/>
      <c r="AA15" s="1290"/>
      <c r="AB15" s="1290"/>
      <c r="AC15" s="1290"/>
      <c r="AD15" s="1290"/>
      <c r="AE15" s="1290"/>
      <c r="AF15" s="1290"/>
      <c r="AG15" s="1290"/>
      <c r="AH15" s="1290"/>
      <c r="AI15" s="1290"/>
      <c r="AJ15" s="1290"/>
      <c r="AK15" s="1290"/>
      <c r="AL15" s="1290"/>
      <c r="AM15" s="1290"/>
      <c r="AN15" s="1290"/>
      <c r="AO15" s="1290"/>
      <c r="AP15" s="1290"/>
      <c r="AQ15" s="1290"/>
      <c r="AR15" s="1290"/>
      <c r="AS15" s="1290"/>
      <c r="AT15" s="1290"/>
      <c r="AU15" s="1290"/>
      <c r="AV15" s="1290"/>
      <c r="AW15" s="1290"/>
      <c r="AX15" s="1290"/>
      <c r="AY15" s="1290"/>
      <c r="AZ15" s="1290"/>
      <c r="BA15" s="1290"/>
      <c r="BB15" s="1290"/>
      <c r="BC15" s="1290"/>
      <c r="BD15" s="1290"/>
      <c r="BE15" s="1290"/>
      <c r="BF15" s="1290"/>
      <c r="BG15" s="1290"/>
      <c r="BH15" s="1290"/>
      <c r="BI15" s="1290"/>
      <c r="BJ15" s="1290"/>
      <c r="BK15" s="1290"/>
      <c r="BL15" s="1290"/>
      <c r="BM15" s="1290"/>
      <c r="BN15" s="1290"/>
      <c r="BO15" s="1290"/>
      <c r="BP15" s="1290"/>
      <c r="BQ15" s="1290"/>
      <c r="BR15" s="1290"/>
      <c r="BS15" s="1290"/>
      <c r="BT15" s="1290"/>
      <c r="BU15" s="1290"/>
      <c r="BV15" s="1290"/>
      <c r="BW15" s="1290"/>
      <c r="BX15" s="1290"/>
      <c r="BY15" s="1290"/>
      <c r="BZ15" s="1290"/>
      <c r="CA15" s="1290"/>
      <c r="CB15" s="1290"/>
      <c r="CC15" s="1290"/>
      <c r="CD15" s="1291"/>
    </row>
    <row r="16" spans="2:164" ht="28.2">
      <c r="B16" s="1332"/>
      <c r="C16" s="1402"/>
      <c r="D16" s="1402"/>
      <c r="E16" s="1402"/>
      <c r="F16" s="1402"/>
      <c r="G16" s="1402"/>
      <c r="H16" s="1402"/>
      <c r="I16" s="1402"/>
      <c r="J16" s="1402"/>
      <c r="K16" s="1402"/>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c r="AK16" s="1402"/>
      <c r="AL16" s="1402"/>
      <c r="AM16" s="1402"/>
      <c r="AN16" s="1402"/>
      <c r="AO16" s="1402"/>
      <c r="AP16" s="1402"/>
      <c r="AQ16" s="1402"/>
      <c r="AR16" s="1402"/>
      <c r="AS16" s="1402"/>
      <c r="AT16" s="1402"/>
      <c r="AU16" s="1402"/>
      <c r="AV16" s="1402"/>
      <c r="AW16" s="1402"/>
      <c r="AX16" s="1402"/>
      <c r="AY16" s="1402"/>
      <c r="AZ16" s="1402"/>
      <c r="BA16" s="1402"/>
      <c r="BB16" s="1402"/>
      <c r="BC16" s="1402"/>
      <c r="BD16" s="1402"/>
      <c r="BE16" s="1402"/>
      <c r="BF16" s="1402"/>
      <c r="BG16" s="1402"/>
      <c r="BH16" s="1402"/>
      <c r="BI16" s="1402"/>
      <c r="BJ16" s="1402"/>
      <c r="BK16" s="1402"/>
      <c r="BL16" s="1402"/>
      <c r="BM16" s="1402"/>
      <c r="BN16" s="1402"/>
      <c r="BO16" s="1402"/>
      <c r="BP16" s="1402"/>
      <c r="BQ16" s="1402"/>
      <c r="BR16" s="1402"/>
      <c r="BS16" s="1402"/>
      <c r="BT16" s="1402"/>
      <c r="BU16" s="1402"/>
      <c r="BV16" s="1402"/>
      <c r="BW16" s="1402"/>
      <c r="BX16" s="1402"/>
      <c r="BY16" s="1402"/>
      <c r="BZ16" s="1402"/>
      <c r="CA16" s="1402"/>
      <c r="CB16" s="1402"/>
      <c r="CC16" s="1373"/>
      <c r="CD16" s="1374"/>
      <c r="CO16" s="1293"/>
      <c r="CP16" s="1293"/>
      <c r="CQ16" s="1293"/>
      <c r="CR16" s="1293"/>
      <c r="CS16" s="1293"/>
      <c r="CT16" s="1293"/>
      <c r="CU16" s="1293"/>
      <c r="CV16" s="1293"/>
      <c r="CW16" s="1293"/>
      <c r="CX16" s="1293"/>
      <c r="CY16" s="1293"/>
      <c r="CZ16" s="1293"/>
      <c r="DA16" s="1293"/>
      <c r="DB16" s="1293"/>
      <c r="DC16" s="1293"/>
      <c r="DD16" s="1293"/>
      <c r="DE16" s="1293"/>
      <c r="DF16" s="1293"/>
      <c r="DG16" s="1293"/>
      <c r="DH16" s="1293"/>
      <c r="DI16" s="1293"/>
      <c r="DJ16" s="1293"/>
      <c r="DK16" s="1293"/>
      <c r="DL16" s="1293"/>
      <c r="DM16" s="1293"/>
      <c r="DN16" s="1293"/>
      <c r="DO16" s="1293"/>
      <c r="DP16" s="1293"/>
      <c r="DQ16" s="1293"/>
      <c r="DR16" s="1293"/>
      <c r="DS16" s="1293"/>
      <c r="DT16" s="1293"/>
      <c r="DU16" s="1293"/>
      <c r="DV16" s="1293"/>
      <c r="DW16" s="1293"/>
      <c r="DX16" s="1293"/>
      <c r="DY16" s="1293"/>
      <c r="DZ16" s="1293"/>
      <c r="EA16" s="1293"/>
      <c r="EB16" s="1293"/>
      <c r="EC16" s="1293"/>
      <c r="ED16" s="1293"/>
      <c r="EE16" s="1293"/>
      <c r="EF16" s="1293"/>
      <c r="EG16" s="1293"/>
      <c r="EH16" s="1293"/>
      <c r="EI16" s="1293"/>
      <c r="EJ16" s="1293"/>
      <c r="EK16" s="1293"/>
      <c r="EL16" s="1293"/>
      <c r="EM16" s="1293"/>
      <c r="EN16" s="1293"/>
      <c r="EO16" s="1293"/>
      <c r="EP16" s="1293"/>
      <c r="EQ16" s="1296"/>
      <c r="ER16" s="1296"/>
      <c r="ES16" s="1296"/>
      <c r="ET16" s="1296"/>
      <c r="EU16" s="1296"/>
      <c r="EV16" s="1296"/>
      <c r="EW16" s="1296"/>
      <c r="EX16" s="1296"/>
      <c r="EY16" s="1296"/>
      <c r="EZ16" s="1296"/>
      <c r="FA16" s="1296"/>
      <c r="FB16" s="1296"/>
      <c r="FC16" s="1296"/>
      <c r="FD16" s="1296"/>
      <c r="FE16" s="1296"/>
      <c r="FF16" s="1296"/>
      <c r="FG16" s="1296"/>
      <c r="FH16" s="1296"/>
    </row>
    <row r="17" spans="1:164" ht="33" customHeight="1">
      <c r="B17" s="1336"/>
      <c r="C17" s="2273" t="s">
        <v>1282</v>
      </c>
      <c r="D17" s="2274"/>
      <c r="E17" s="2274"/>
      <c r="F17" s="2274"/>
      <c r="G17" s="2274"/>
      <c r="H17" s="2274"/>
      <c r="I17" s="2274"/>
      <c r="J17" s="2274"/>
      <c r="K17" s="2274"/>
      <c r="L17" s="2274"/>
      <c r="M17" s="2274"/>
      <c r="N17" s="2274"/>
      <c r="O17" s="2274"/>
      <c r="P17" s="2274"/>
      <c r="Q17" s="2274"/>
      <c r="R17" s="2274"/>
      <c r="S17" s="2274"/>
      <c r="T17" s="2274"/>
      <c r="U17" s="2274"/>
      <c r="V17" s="2274"/>
      <c r="W17" s="2274"/>
      <c r="X17" s="2274"/>
      <c r="Y17" s="2274"/>
      <c r="Z17" s="2274"/>
      <c r="AA17" s="2274"/>
      <c r="AB17" s="2274"/>
      <c r="AC17" s="2274"/>
      <c r="AD17" s="2274"/>
      <c r="AE17" s="2274"/>
      <c r="AF17" s="2274"/>
      <c r="AG17" s="2274"/>
      <c r="AH17" s="2274"/>
      <c r="AI17" s="2274"/>
      <c r="AJ17" s="2274"/>
      <c r="AK17" s="2274"/>
      <c r="AL17" s="2274"/>
      <c r="AM17" s="2274"/>
      <c r="AN17" s="2274"/>
      <c r="AO17" s="2274"/>
      <c r="AP17" s="1344"/>
      <c r="AQ17" s="1344"/>
      <c r="AR17" s="1344"/>
      <c r="AS17" s="1344"/>
      <c r="AT17" s="1344"/>
      <c r="AU17" s="1344"/>
      <c r="AV17" s="1344"/>
      <c r="AW17" s="1344"/>
      <c r="AX17" s="1344"/>
      <c r="AY17" s="1344"/>
      <c r="AZ17" s="1344"/>
      <c r="BA17" s="1344"/>
      <c r="BB17" s="1344"/>
      <c r="BC17" s="1344"/>
      <c r="BD17" s="1344"/>
      <c r="BE17" s="1344"/>
      <c r="BF17" s="1344"/>
      <c r="BG17" s="1344"/>
      <c r="BH17" s="1344"/>
      <c r="BI17" s="1344"/>
      <c r="BJ17" s="1344"/>
      <c r="BK17" s="1344"/>
      <c r="BL17" s="1344"/>
      <c r="BM17" s="1344"/>
      <c r="BN17" s="1344"/>
      <c r="BO17" s="1344"/>
      <c r="BP17" s="1344"/>
      <c r="BQ17" s="1344"/>
      <c r="BR17" s="1344"/>
      <c r="BS17" s="1344"/>
      <c r="BT17" s="1344"/>
      <c r="BU17" s="1344"/>
      <c r="BV17" s="1344"/>
      <c r="BW17" s="1344"/>
      <c r="BX17" s="1344"/>
      <c r="BY17" s="1344"/>
      <c r="BZ17" s="1344"/>
      <c r="CA17" s="1344"/>
      <c r="CB17" s="1344"/>
      <c r="CC17" s="1375"/>
      <c r="CD17" s="1376"/>
      <c r="CM17" s="1300"/>
      <c r="CO17" s="1293"/>
      <c r="CP17" s="1293"/>
      <c r="CQ17" s="1293"/>
      <c r="CR17" s="1293"/>
      <c r="CS17" s="1293"/>
      <c r="CT17" s="1293"/>
      <c r="CU17" s="1293"/>
      <c r="CV17" s="1293"/>
      <c r="CW17" s="1293"/>
      <c r="CX17" s="1293"/>
      <c r="CY17" s="1293"/>
      <c r="CZ17" s="1293"/>
      <c r="DA17" s="1293"/>
      <c r="DB17" s="1293"/>
      <c r="DC17" s="1293"/>
      <c r="DD17" s="1293"/>
      <c r="DE17" s="1293"/>
      <c r="DF17" s="1293"/>
      <c r="DG17" s="1293"/>
      <c r="DH17" s="1293"/>
      <c r="DI17" s="1293"/>
      <c r="DJ17" s="1293"/>
      <c r="DK17" s="1293"/>
      <c r="DL17" s="1293"/>
      <c r="DM17" s="1293"/>
      <c r="DN17" s="1293"/>
      <c r="DO17" s="1293"/>
      <c r="DP17" s="1293"/>
      <c r="DQ17" s="1293"/>
      <c r="DR17" s="1293"/>
      <c r="DS17" s="1293"/>
      <c r="DT17" s="1293"/>
      <c r="DU17" s="1293"/>
      <c r="DV17" s="1293"/>
      <c r="DW17" s="1293"/>
      <c r="DX17" s="1293"/>
      <c r="DY17" s="1293"/>
      <c r="DZ17" s="1293"/>
      <c r="EA17" s="1293"/>
      <c r="EB17" s="1293"/>
      <c r="EC17" s="1293"/>
      <c r="ED17" s="1293"/>
      <c r="EE17" s="1293"/>
      <c r="EF17" s="1293"/>
      <c r="EG17" s="1293"/>
      <c r="EH17" s="1293"/>
      <c r="EI17" s="1293"/>
      <c r="EJ17" s="1293"/>
      <c r="EK17" s="1293"/>
      <c r="EL17" s="1293"/>
      <c r="EM17" s="1293"/>
      <c r="EN17" s="1293"/>
      <c r="EO17" s="1293"/>
      <c r="EP17" s="1293"/>
      <c r="EQ17" s="1293"/>
      <c r="ER17" s="1293"/>
      <c r="ES17" s="1293"/>
      <c r="ET17" s="1293"/>
      <c r="EU17" s="1293"/>
      <c r="EV17" s="1293"/>
      <c r="EW17" s="1293"/>
      <c r="EX17" s="1293"/>
      <c r="EY17" s="1293"/>
      <c r="EZ17" s="1293"/>
      <c r="FA17" s="1293"/>
      <c r="FB17" s="1293"/>
      <c r="FC17" s="1293"/>
      <c r="FD17" s="1296"/>
      <c r="FE17" s="1296"/>
      <c r="FF17" s="1296"/>
      <c r="FG17" s="1296"/>
      <c r="FH17" s="1296"/>
    </row>
    <row r="18" spans="1:164" ht="30" customHeight="1">
      <c r="B18" s="1403"/>
      <c r="C18" s="2274"/>
      <c r="D18" s="2274"/>
      <c r="E18" s="2274"/>
      <c r="F18" s="2274"/>
      <c r="G18" s="2274"/>
      <c r="H18" s="2274"/>
      <c r="I18" s="2274"/>
      <c r="J18" s="2274"/>
      <c r="K18" s="2274"/>
      <c r="L18" s="2274"/>
      <c r="M18" s="2274"/>
      <c r="N18" s="2274"/>
      <c r="O18" s="2274"/>
      <c r="P18" s="2274"/>
      <c r="Q18" s="2274"/>
      <c r="R18" s="2274"/>
      <c r="S18" s="2274"/>
      <c r="T18" s="2274"/>
      <c r="U18" s="2274"/>
      <c r="V18" s="2274"/>
      <c r="W18" s="2274"/>
      <c r="X18" s="2274"/>
      <c r="Y18" s="2274"/>
      <c r="Z18" s="2274"/>
      <c r="AA18" s="2274"/>
      <c r="AB18" s="2274"/>
      <c r="AC18" s="2274"/>
      <c r="AD18" s="2274"/>
      <c r="AE18" s="2274"/>
      <c r="AF18" s="2274"/>
      <c r="AG18" s="2274"/>
      <c r="AH18" s="2274"/>
      <c r="AI18" s="2274"/>
      <c r="AJ18" s="2274"/>
      <c r="AK18" s="2274"/>
      <c r="AL18" s="2274"/>
      <c r="AM18" s="2274"/>
      <c r="AN18" s="2274"/>
      <c r="AO18" s="2274"/>
      <c r="AP18" s="1344"/>
      <c r="AQ18" s="1344"/>
      <c r="AR18" s="1344"/>
      <c r="AS18" s="1344"/>
      <c r="AT18" s="1344"/>
      <c r="AU18" s="1344"/>
      <c r="AV18" s="1344"/>
      <c r="AW18" s="1344"/>
      <c r="AX18" s="1344"/>
      <c r="AY18" s="1344"/>
      <c r="AZ18" s="1344"/>
      <c r="BA18" s="1344"/>
      <c r="BB18" s="1344"/>
      <c r="BC18" s="1344"/>
      <c r="BD18" s="1344"/>
      <c r="BE18" s="1344"/>
      <c r="BF18" s="1344"/>
      <c r="BG18" s="1344"/>
      <c r="BH18" s="1344"/>
      <c r="BI18" s="1344"/>
      <c r="BJ18" s="1344"/>
      <c r="BK18" s="1344"/>
      <c r="BL18" s="1344"/>
      <c r="BM18" s="1344"/>
      <c r="BN18" s="1344"/>
      <c r="BO18" s="1344"/>
      <c r="BP18" s="1344"/>
      <c r="BQ18" s="1344"/>
      <c r="BR18" s="1344"/>
      <c r="BS18" s="1344"/>
      <c r="BT18" s="1344"/>
      <c r="BU18" s="1344"/>
      <c r="BV18" s="1344"/>
      <c r="BW18" s="1344"/>
      <c r="BX18" s="1344"/>
      <c r="BY18" s="1344"/>
      <c r="BZ18" s="1344"/>
      <c r="CA18" s="1344"/>
      <c r="CB18" s="1344"/>
      <c r="CC18" s="1404"/>
      <c r="CD18" s="1405"/>
      <c r="CE18" s="1305"/>
      <c r="CF18" s="1305"/>
      <c r="CG18" s="1305"/>
      <c r="CM18" s="1300"/>
      <c r="CO18" s="1293"/>
      <c r="CP18" s="1293"/>
      <c r="CQ18" s="1293"/>
      <c r="CR18" s="1293"/>
      <c r="CS18" s="1293"/>
      <c r="CT18" s="1293"/>
      <c r="CU18" s="1293"/>
      <c r="CV18" s="1293"/>
      <c r="CW18" s="1293"/>
      <c r="CX18" s="1293"/>
      <c r="CY18" s="1293"/>
      <c r="CZ18" s="1293"/>
      <c r="DA18" s="1293"/>
      <c r="DB18" s="1293"/>
      <c r="DC18" s="1293"/>
      <c r="DD18" s="1293"/>
      <c r="DE18" s="1293"/>
      <c r="DF18" s="1293"/>
      <c r="DG18" s="1293"/>
      <c r="DH18" s="1293"/>
      <c r="DI18" s="1293"/>
      <c r="DJ18" s="1293"/>
      <c r="DK18" s="1293"/>
      <c r="DL18" s="1293"/>
      <c r="DM18" s="1293"/>
      <c r="DN18" s="1293"/>
      <c r="DO18" s="1293"/>
      <c r="DP18" s="1293"/>
      <c r="DQ18" s="1293"/>
      <c r="DR18" s="1293"/>
      <c r="DS18" s="1293"/>
      <c r="DT18" s="1293"/>
      <c r="DU18" s="1293"/>
      <c r="DV18" s="1293"/>
      <c r="DW18" s="1293"/>
      <c r="DX18" s="1293"/>
      <c r="DY18" s="1293"/>
      <c r="DZ18" s="1293"/>
      <c r="EA18" s="1293"/>
      <c r="EB18" s="1293"/>
      <c r="EC18" s="1293"/>
      <c r="ED18" s="1293"/>
      <c r="EE18" s="1293"/>
      <c r="EF18" s="1293"/>
      <c r="EG18" s="1293"/>
      <c r="EH18" s="1293"/>
      <c r="EI18" s="1293"/>
      <c r="EJ18" s="1293"/>
      <c r="EK18" s="1293"/>
      <c r="EL18" s="1293"/>
      <c r="EM18" s="1293"/>
      <c r="EN18" s="1293"/>
      <c r="EO18" s="1293"/>
      <c r="EP18" s="1293"/>
      <c r="EQ18" s="1293"/>
      <c r="ER18" s="1293"/>
      <c r="ES18" s="1293"/>
      <c r="ET18" s="1293"/>
      <c r="EU18" s="1293"/>
      <c r="EV18" s="1293"/>
      <c r="EW18" s="1293"/>
      <c r="EX18" s="1293"/>
      <c r="EY18" s="1293"/>
      <c r="EZ18" s="1293"/>
      <c r="FA18" s="1293"/>
      <c r="FB18" s="1293"/>
      <c r="FC18" s="1293"/>
      <c r="FD18" s="1296"/>
      <c r="FE18" s="1296"/>
      <c r="FF18" s="1296"/>
      <c r="FG18" s="1296"/>
      <c r="FH18" s="1296"/>
    </row>
    <row r="19" spans="1:164" ht="30" customHeight="1">
      <c r="B19" s="1406"/>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c r="AM19" s="997"/>
      <c r="AN19" s="997"/>
      <c r="AO19" s="997"/>
      <c r="AP19" s="1344"/>
      <c r="AQ19" s="1344"/>
      <c r="AR19" s="1344"/>
      <c r="AS19" s="1344"/>
      <c r="AT19" s="1344"/>
      <c r="AU19" s="1344"/>
      <c r="AV19" s="1344"/>
      <c r="AW19" s="1344"/>
      <c r="AX19" s="1344"/>
      <c r="AY19" s="1344"/>
      <c r="AZ19" s="1344"/>
      <c r="BA19" s="1344"/>
      <c r="BB19" s="1344"/>
      <c r="BC19" s="1344"/>
      <c r="BD19" s="1344"/>
      <c r="BE19" s="1344"/>
      <c r="BF19" s="1344"/>
      <c r="BG19" s="1344"/>
      <c r="BH19" s="1344"/>
      <c r="BI19" s="1344"/>
      <c r="BJ19" s="1344"/>
      <c r="BK19" s="1344"/>
      <c r="BL19" s="1344"/>
      <c r="BM19" s="1344"/>
      <c r="BN19" s="1344"/>
      <c r="BO19" s="1344"/>
      <c r="BP19" s="1344"/>
      <c r="BQ19" s="1344"/>
      <c r="BR19" s="1344"/>
      <c r="BS19" s="1344"/>
      <c r="BT19" s="1344"/>
      <c r="BU19" s="1344"/>
      <c r="BV19" s="1344"/>
      <c r="BW19" s="1344"/>
      <c r="BX19" s="1344"/>
      <c r="BY19" s="1344"/>
      <c r="BZ19" s="1344"/>
      <c r="CA19" s="1344"/>
      <c r="CB19" s="1344"/>
      <c r="CC19" s="1344"/>
      <c r="CD19" s="1407"/>
      <c r="CM19" s="1300"/>
      <c r="CN19" s="1312"/>
      <c r="CO19" s="1313"/>
      <c r="CP19" s="1313"/>
      <c r="CQ19" s="1313"/>
      <c r="CR19" s="1313"/>
      <c r="CS19" s="1313"/>
      <c r="CT19" s="1313"/>
      <c r="CU19" s="1313"/>
      <c r="CV19" s="1313"/>
      <c r="CW19" s="1314"/>
      <c r="CX19" s="1315"/>
      <c r="CY19" s="1315"/>
      <c r="CZ19" s="1316"/>
      <c r="DA19" s="1316"/>
      <c r="DB19" s="1317"/>
      <c r="DC19" s="1317"/>
      <c r="DD19" s="1300"/>
      <c r="DE19" s="1300"/>
      <c r="DF19" s="1300"/>
      <c r="DG19" s="1300"/>
      <c r="DH19" s="1300"/>
      <c r="DI19" s="1300"/>
      <c r="DJ19" s="1300"/>
      <c r="DK19" s="1300"/>
      <c r="DL19" s="1300"/>
      <c r="DM19" s="1300"/>
      <c r="DN19" s="1300"/>
      <c r="DO19" s="1300"/>
      <c r="DP19" s="1300"/>
      <c r="DQ19" s="1315"/>
      <c r="DR19" s="1296"/>
      <c r="DS19" s="1296"/>
      <c r="DT19" s="1296"/>
      <c r="DU19" s="1296"/>
      <c r="DV19" s="1296"/>
      <c r="DW19" s="1296"/>
      <c r="DX19" s="1296"/>
      <c r="DY19" s="1296"/>
      <c r="DZ19" s="1296"/>
      <c r="EA19" s="1296"/>
      <c r="EB19" s="1296"/>
      <c r="EC19" s="1296"/>
      <c r="ED19" s="1296"/>
      <c r="EE19" s="1296"/>
      <c r="EF19" s="1296"/>
      <c r="EG19" s="1296"/>
      <c r="EH19" s="1296"/>
      <c r="EI19" s="1296"/>
      <c r="EJ19" s="1296"/>
      <c r="EK19" s="1296"/>
      <c r="EL19" s="1296"/>
      <c r="EM19" s="1296"/>
      <c r="EN19" s="1296"/>
      <c r="EO19" s="1296"/>
      <c r="EP19" s="1296"/>
      <c r="EQ19" s="1296"/>
      <c r="ER19" s="1296"/>
      <c r="ES19" s="1296"/>
      <c r="ET19" s="1296"/>
      <c r="EU19" s="1296"/>
      <c r="EV19" s="1296"/>
      <c r="EW19" s="1296"/>
      <c r="EX19" s="1296"/>
      <c r="EY19" s="1296"/>
      <c r="EZ19" s="1296"/>
      <c r="FA19" s="1296"/>
      <c r="FB19" s="1296"/>
      <c r="FC19" s="1296"/>
      <c r="FD19" s="1296"/>
      <c r="FE19" s="1296"/>
      <c r="FF19" s="1296"/>
      <c r="FG19" s="1296"/>
      <c r="FH19" s="1296"/>
    </row>
    <row r="20" spans="1:164" ht="33" customHeight="1">
      <c r="B20" s="1406"/>
      <c r="C20" s="1375" t="s">
        <v>19</v>
      </c>
      <c r="D20" s="1375" t="s">
        <v>1301</v>
      </c>
      <c r="E20" s="1375"/>
      <c r="F20" s="1375"/>
      <c r="G20" s="1375"/>
      <c r="H20" s="1375"/>
      <c r="I20" s="1375"/>
      <c r="J20" s="1375"/>
      <c r="K20" s="1375"/>
      <c r="L20" s="1375"/>
      <c r="M20" s="1375"/>
      <c r="N20" s="1375"/>
      <c r="O20" s="1375"/>
      <c r="P20" s="1375"/>
      <c r="Q20" s="1375"/>
      <c r="R20" s="1375"/>
      <c r="S20" s="1375"/>
      <c r="T20" s="1375"/>
      <c r="U20" s="1375"/>
      <c r="V20" s="1375"/>
      <c r="W20" s="997"/>
      <c r="X20" s="997"/>
      <c r="Y20" s="997"/>
      <c r="Z20" s="997"/>
      <c r="AA20" s="997"/>
      <c r="AB20" s="997"/>
      <c r="AC20" s="997"/>
      <c r="AD20" s="997"/>
      <c r="AE20" s="997"/>
      <c r="AF20" s="997"/>
      <c r="AG20" s="997"/>
      <c r="AH20" s="997"/>
      <c r="AI20" s="997"/>
      <c r="AJ20" s="997"/>
      <c r="AK20" s="997"/>
      <c r="AL20" s="997"/>
      <c r="AM20" s="997"/>
      <c r="AN20" s="997"/>
      <c r="AO20" s="997"/>
      <c r="AP20" s="1344"/>
      <c r="AQ20" s="1344"/>
      <c r="AR20" s="1344"/>
      <c r="AS20" s="1344"/>
      <c r="AT20" s="1344"/>
      <c r="AU20" s="1344"/>
      <c r="AV20" s="1344"/>
      <c r="AW20" s="1344"/>
      <c r="AX20" s="1344"/>
      <c r="AY20" s="1344"/>
      <c r="AZ20" s="1344"/>
      <c r="BA20" s="1344"/>
      <c r="BB20" s="1344"/>
      <c r="BC20" s="1344"/>
      <c r="BD20" s="1344"/>
      <c r="BE20" s="1344"/>
      <c r="BF20" s="1344"/>
      <c r="BG20" s="1344"/>
      <c r="BH20" s="1344"/>
      <c r="BI20" s="1344"/>
      <c r="BJ20" s="1344"/>
      <c r="BK20" s="1344"/>
      <c r="BL20" s="1344"/>
      <c r="BM20" s="1344"/>
      <c r="BN20" s="1344"/>
      <c r="BO20" s="1344"/>
      <c r="BP20" s="1344"/>
      <c r="BQ20" s="1344"/>
      <c r="BR20" s="1344"/>
      <c r="BS20" s="1344"/>
      <c r="BT20" s="1344"/>
      <c r="BU20" s="1344"/>
      <c r="BV20" s="1344"/>
      <c r="BW20" s="1344"/>
      <c r="BX20" s="1344"/>
      <c r="BY20" s="1344"/>
      <c r="BZ20" s="1344"/>
      <c r="CA20" s="1344"/>
      <c r="CB20" s="1344"/>
      <c r="CC20" s="1344"/>
      <c r="CD20" s="1407"/>
      <c r="CM20" s="1300"/>
      <c r="CO20" s="1293"/>
      <c r="CP20" s="1293"/>
      <c r="CQ20" s="1293"/>
      <c r="CR20" s="1293"/>
      <c r="CS20" s="1293"/>
      <c r="CT20" s="1293"/>
      <c r="CU20" s="1293"/>
      <c r="CV20" s="1293"/>
      <c r="CW20" s="1293"/>
      <c r="CX20" s="1293"/>
      <c r="CY20" s="1315"/>
      <c r="CZ20" s="1316"/>
      <c r="DA20" s="1316"/>
      <c r="DB20" s="1317"/>
      <c r="DC20" s="1317"/>
      <c r="DD20" s="1300"/>
      <c r="DE20" s="1300"/>
      <c r="DF20" s="1300"/>
      <c r="DG20" s="1300"/>
      <c r="DH20" s="1300"/>
      <c r="DI20" s="1300"/>
      <c r="DJ20" s="1300"/>
      <c r="DK20" s="1300"/>
      <c r="DL20" s="1300"/>
      <c r="DM20" s="1300"/>
      <c r="DN20" s="1300"/>
      <c r="DO20" s="2233"/>
      <c r="DP20" s="2234"/>
      <c r="DQ20" s="1315"/>
      <c r="DR20" s="1296"/>
      <c r="DS20" s="1296"/>
      <c r="DT20" s="1296"/>
      <c r="DU20" s="1296"/>
      <c r="DV20" s="1296"/>
      <c r="DW20" s="1296"/>
      <c r="DX20" s="1296"/>
      <c r="DY20" s="1296"/>
      <c r="DZ20" s="1296"/>
      <c r="EA20" s="1296"/>
      <c r="EB20" s="1296"/>
      <c r="EC20" s="1296"/>
      <c r="ED20" s="1296"/>
      <c r="EE20" s="1296"/>
      <c r="EF20" s="1296"/>
      <c r="EG20" s="1296"/>
      <c r="EH20" s="1296"/>
      <c r="EI20" s="1296"/>
      <c r="EJ20" s="1296"/>
      <c r="EK20" s="1296"/>
      <c r="EL20" s="1296"/>
      <c r="EM20" s="1296"/>
      <c r="EN20" s="1296"/>
      <c r="EO20" s="1296"/>
      <c r="EP20" s="1296"/>
      <c r="EQ20" s="1296"/>
      <c r="ER20" s="1296"/>
      <c r="ES20" s="1296"/>
      <c r="ET20" s="1296"/>
      <c r="EU20" s="1296"/>
      <c r="EV20" s="1296"/>
      <c r="EW20" s="1296"/>
      <c r="EX20" s="1296"/>
      <c r="EY20" s="1296"/>
      <c r="EZ20" s="1296"/>
      <c r="FA20" s="1296"/>
      <c r="FB20" s="1296"/>
      <c r="FC20" s="1296"/>
      <c r="FD20" s="1296"/>
      <c r="FE20" s="1296"/>
      <c r="FF20" s="1296"/>
      <c r="FG20" s="1296"/>
      <c r="FH20" s="1296"/>
    </row>
    <row r="21" spans="1:164" ht="33" customHeight="1" thickBot="1">
      <c r="B21" s="1406"/>
      <c r="C21" s="1379"/>
      <c r="D21" s="1379" t="s">
        <v>1302</v>
      </c>
      <c r="E21" s="1375"/>
      <c r="F21" s="1375"/>
      <c r="G21" s="1375"/>
      <c r="H21" s="1375"/>
      <c r="I21" s="1375"/>
      <c r="J21" s="1375"/>
      <c r="K21" s="1375"/>
      <c r="L21" s="1375"/>
      <c r="M21" s="1375"/>
      <c r="N21" s="1375"/>
      <c r="O21" s="1375"/>
      <c r="P21" s="1375"/>
      <c r="Q21" s="1375"/>
      <c r="R21" s="1375"/>
      <c r="S21" s="1375"/>
      <c r="T21" s="1375"/>
      <c r="U21" s="1375"/>
      <c r="V21" s="1375"/>
      <c r="W21" s="997"/>
      <c r="X21" s="997"/>
      <c r="Y21" s="997"/>
      <c r="Z21" s="997"/>
      <c r="AA21" s="997"/>
      <c r="AB21" s="997"/>
      <c r="AC21" s="997"/>
      <c r="AD21" s="997"/>
      <c r="AE21" s="997"/>
      <c r="AF21" s="997"/>
      <c r="AG21" s="997"/>
      <c r="AH21" s="997"/>
      <c r="AI21" s="997"/>
      <c r="AJ21" s="997"/>
      <c r="AK21" s="997"/>
      <c r="AL21" s="997"/>
      <c r="AM21" s="997"/>
      <c r="AN21" s="997"/>
      <c r="AO21" s="997"/>
      <c r="AP21" s="1344"/>
      <c r="AQ21" s="1344"/>
      <c r="AR21" s="1344"/>
      <c r="AS21" s="1344"/>
      <c r="AT21" s="1344"/>
      <c r="AU21" s="1344"/>
      <c r="AV21" s="1344"/>
      <c r="AW21" s="1344"/>
      <c r="AX21" s="1344"/>
      <c r="AY21" s="1344"/>
      <c r="AZ21" s="1344"/>
      <c r="BA21" s="1344"/>
      <c r="BB21" s="1344"/>
      <c r="BC21" s="1344"/>
      <c r="BD21" s="1344"/>
      <c r="BE21" s="1344"/>
      <c r="BF21" s="1344"/>
      <c r="BG21" s="1344"/>
      <c r="BH21" s="1344"/>
      <c r="BI21" s="1344"/>
      <c r="BJ21" s="1344"/>
      <c r="BK21" s="1344"/>
      <c r="BL21" s="1344"/>
      <c r="BM21" s="1344"/>
      <c r="BN21" s="1344"/>
      <c r="BO21" s="1344"/>
      <c r="BP21" s="997"/>
      <c r="BQ21" s="997"/>
      <c r="BR21" s="997"/>
      <c r="BS21" s="997"/>
      <c r="BT21" s="997"/>
      <c r="BU21" s="997"/>
      <c r="BV21" s="997"/>
      <c r="BW21" s="997"/>
      <c r="BX21" s="1377"/>
      <c r="BY21" s="1378" t="s">
        <v>394</v>
      </c>
      <c r="BZ21" s="997"/>
      <c r="CA21" s="997"/>
      <c r="CB21" s="1344"/>
      <c r="CC21" s="1344"/>
      <c r="CD21" s="1407"/>
      <c r="CM21" s="1300"/>
      <c r="CO21" s="1293"/>
      <c r="CP21" s="1293"/>
      <c r="CQ21" s="1293"/>
      <c r="CR21" s="1293"/>
      <c r="CS21" s="1293"/>
      <c r="CT21" s="1293"/>
      <c r="CU21" s="1293"/>
      <c r="CV21" s="1293"/>
      <c r="CW21" s="1293"/>
      <c r="CX21" s="1293"/>
      <c r="CY21" s="1315"/>
      <c r="CZ21" s="1316"/>
      <c r="DA21" s="1316"/>
      <c r="DB21" s="1317"/>
      <c r="DC21" s="1317"/>
      <c r="DD21" s="1300"/>
      <c r="DE21" s="1300"/>
      <c r="DF21" s="1300"/>
      <c r="DG21" s="1300"/>
      <c r="DH21" s="1300"/>
      <c r="DI21" s="1300"/>
      <c r="DJ21" s="1300"/>
      <c r="DK21" s="1300"/>
      <c r="DL21" s="1300"/>
      <c r="DM21" s="1300"/>
      <c r="DN21" s="1300"/>
      <c r="DO21" s="2233"/>
      <c r="DP21" s="2234"/>
      <c r="DQ21" s="1315"/>
      <c r="DR21" s="1296"/>
      <c r="DS21" s="1296"/>
      <c r="DT21" s="1296"/>
      <c r="DU21" s="1296"/>
      <c r="DV21" s="1296"/>
      <c r="DW21" s="1296"/>
      <c r="DX21" s="1296"/>
      <c r="DY21" s="1296"/>
      <c r="DZ21" s="1296"/>
      <c r="EA21" s="1296"/>
      <c r="EB21" s="1296"/>
      <c r="EC21" s="1296"/>
      <c r="ED21" s="1296"/>
      <c r="EE21" s="1296"/>
      <c r="EF21" s="1296"/>
      <c r="EG21" s="1296"/>
      <c r="EH21" s="1296"/>
      <c r="EI21" s="1296"/>
      <c r="EJ21" s="1296"/>
      <c r="EK21" s="1296"/>
      <c r="EL21" s="1296"/>
      <c r="EM21" s="1296"/>
      <c r="EN21" s="1296"/>
      <c r="EO21" s="1296"/>
      <c r="EP21" s="1296"/>
      <c r="EQ21" s="1296"/>
      <c r="ER21" s="1296"/>
      <c r="ES21" s="1296"/>
      <c r="ET21" s="1296"/>
      <c r="EU21" s="1296"/>
      <c r="EV21" s="1296"/>
      <c r="EW21" s="1296"/>
      <c r="EX21" s="1296"/>
      <c r="EY21" s="1296"/>
      <c r="EZ21" s="1296"/>
      <c r="FA21" s="1296"/>
      <c r="FB21" s="1296"/>
      <c r="FC21" s="1296"/>
      <c r="FD21" s="1296"/>
      <c r="FE21" s="1296"/>
      <c r="FF21" s="1296"/>
      <c r="FG21" s="1296"/>
      <c r="FH21" s="1296"/>
    </row>
    <row r="22" spans="1:164" ht="24" customHeight="1">
      <c r="B22" s="1406"/>
      <c r="C22" s="1375"/>
      <c r="D22" s="1375" t="s">
        <v>120</v>
      </c>
      <c r="E22" s="1344"/>
      <c r="F22" s="1375" t="s">
        <v>1303</v>
      </c>
      <c r="G22" s="1375"/>
      <c r="H22" s="1375"/>
      <c r="I22" s="1375"/>
      <c r="J22" s="1375"/>
      <c r="K22" s="1375"/>
      <c r="L22" s="1375"/>
      <c r="M22" s="1375"/>
      <c r="N22" s="1375"/>
      <c r="O22" s="1375"/>
      <c r="P22" s="1375"/>
      <c r="Q22" s="1375"/>
      <c r="R22" s="1375"/>
      <c r="S22" s="1375"/>
      <c r="T22" s="1375"/>
      <c r="U22" s="1375"/>
      <c r="V22" s="1375"/>
      <c r="W22" s="997"/>
      <c r="X22" s="997"/>
      <c r="Y22" s="997"/>
      <c r="Z22" s="997"/>
      <c r="AA22" s="997"/>
      <c r="AB22" s="997"/>
      <c r="AC22" s="997"/>
      <c r="AD22" s="997"/>
      <c r="AE22" s="997"/>
      <c r="AF22" s="997"/>
      <c r="AG22" s="997"/>
      <c r="AH22" s="997"/>
      <c r="AI22" s="997"/>
      <c r="AJ22" s="997"/>
      <c r="AK22" s="997"/>
      <c r="AL22" s="997"/>
      <c r="AM22" s="997"/>
      <c r="AN22" s="997"/>
      <c r="AO22" s="997"/>
      <c r="AP22" s="1344"/>
      <c r="AQ22" s="1344"/>
      <c r="AR22" s="1344"/>
      <c r="AS22" s="1344"/>
      <c r="AT22" s="1344"/>
      <c r="AU22" s="1344"/>
      <c r="AV22" s="1344"/>
      <c r="AW22" s="1344"/>
      <c r="AX22" s="1344"/>
      <c r="AY22" s="1344"/>
      <c r="AZ22" s="1344"/>
      <c r="BA22" s="1344"/>
      <c r="BB22" s="1344"/>
      <c r="BC22" s="1344"/>
      <c r="BD22" s="1344"/>
      <c r="BE22" s="1344"/>
      <c r="BF22" s="1344"/>
      <c r="BG22" s="1344"/>
      <c r="BH22" s="1344"/>
      <c r="BI22" s="1344"/>
      <c r="BJ22" s="1344"/>
      <c r="BK22" s="1344"/>
      <c r="BL22" s="1344"/>
      <c r="BM22" s="1344"/>
      <c r="BN22" s="1344"/>
      <c r="BO22" s="1344"/>
      <c r="BP22" s="2271">
        <v>34</v>
      </c>
      <c r="BQ22" s="2271"/>
      <c r="BR22" s="2185"/>
      <c r="BS22" s="2186"/>
      <c r="BT22" s="2186"/>
      <c r="BU22" s="2186"/>
      <c r="BV22" s="2186"/>
      <c r="BW22" s="2186"/>
      <c r="BX22" s="2186"/>
      <c r="BY22" s="2186"/>
      <c r="BZ22" s="2186"/>
      <c r="CA22" s="2187"/>
      <c r="CB22" s="1344"/>
      <c r="CC22" s="1344"/>
      <c r="CD22" s="1407"/>
      <c r="CM22" s="1300"/>
      <c r="CN22" s="1293"/>
      <c r="CO22" s="1293"/>
      <c r="CP22" s="1293"/>
      <c r="CQ22" s="1293"/>
      <c r="CR22" s="1293"/>
      <c r="CS22" s="1293"/>
      <c r="CT22" s="1293"/>
      <c r="CU22" s="1293"/>
      <c r="CV22" s="1293"/>
      <c r="CW22" s="1293"/>
      <c r="CX22" s="1293"/>
      <c r="CY22" s="2235"/>
      <c r="CZ22" s="2235"/>
      <c r="DA22" s="1316"/>
      <c r="DB22" s="1317"/>
      <c r="DC22" s="1317"/>
      <c r="DD22" s="1300"/>
      <c r="DE22" s="1300"/>
      <c r="DF22" s="1300"/>
      <c r="DG22" s="1300"/>
      <c r="DH22" s="1300"/>
      <c r="DI22" s="1300"/>
      <c r="DJ22" s="1300"/>
      <c r="DK22" s="1300"/>
      <c r="DL22" s="1300"/>
      <c r="DM22" s="1300"/>
      <c r="DN22" s="1300"/>
      <c r="DO22" s="1300"/>
      <c r="DP22" s="1300"/>
      <c r="DQ22" s="1315"/>
      <c r="DR22" s="1296"/>
      <c r="DS22" s="1296"/>
      <c r="DT22" s="1296"/>
      <c r="DU22" s="1296"/>
      <c r="DV22" s="1296"/>
      <c r="DW22" s="1296"/>
      <c r="DX22" s="1296"/>
      <c r="DY22" s="1296"/>
      <c r="DZ22" s="1296"/>
      <c r="EA22" s="1296"/>
      <c r="EB22" s="1296"/>
      <c r="EC22" s="1296"/>
      <c r="ED22" s="1296"/>
      <c r="EE22" s="1296"/>
      <c r="EF22" s="1296"/>
      <c r="EG22" s="1296"/>
      <c r="EH22" s="1296"/>
      <c r="EI22" s="1296"/>
      <c r="EJ22" s="1296"/>
      <c r="EK22" s="1296"/>
      <c r="EL22" s="1296"/>
      <c r="EM22" s="1296"/>
      <c r="EN22" s="1296"/>
      <c r="EO22" s="1296"/>
      <c r="EP22" s="1296"/>
      <c r="EQ22" s="1296"/>
      <c r="ER22" s="1296"/>
      <c r="ES22" s="1296"/>
      <c r="ET22" s="1296"/>
      <c r="EU22" s="1296"/>
      <c r="EV22" s="1296"/>
      <c r="EW22" s="1296"/>
      <c r="EX22" s="1296"/>
      <c r="EY22" s="1296"/>
      <c r="EZ22" s="1296"/>
      <c r="FA22" s="1296"/>
      <c r="FB22" s="1296"/>
      <c r="FC22" s="1296"/>
      <c r="FD22" s="1296"/>
      <c r="FE22" s="1296"/>
      <c r="FF22" s="1296"/>
      <c r="FG22" s="1296"/>
      <c r="FH22" s="1296"/>
    </row>
    <row r="23" spans="1:164" s="1320" customFormat="1" ht="24" customHeight="1" thickBot="1">
      <c r="A23" s="1318"/>
      <c r="B23" s="1408"/>
      <c r="C23" s="1344"/>
      <c r="D23" s="1344"/>
      <c r="E23" s="1344"/>
      <c r="F23" s="1409" t="s">
        <v>1303</v>
      </c>
      <c r="G23" s="1344"/>
      <c r="H23" s="1344"/>
      <c r="I23" s="1344"/>
      <c r="J23" s="1344"/>
      <c r="K23" s="1344"/>
      <c r="L23" s="1344"/>
      <c r="M23" s="1344"/>
      <c r="N23" s="1344"/>
      <c r="O23" s="1344"/>
      <c r="P23" s="1344"/>
      <c r="Q23" s="1344"/>
      <c r="R23" s="1344"/>
      <c r="S23" s="1344"/>
      <c r="T23" s="1344"/>
      <c r="U23" s="1344"/>
      <c r="V23" s="1344"/>
      <c r="W23" s="1344"/>
      <c r="X23" s="1344"/>
      <c r="Y23" s="1344"/>
      <c r="Z23" s="1344"/>
      <c r="AA23" s="1344"/>
      <c r="AB23" s="1344"/>
      <c r="AC23" s="1344"/>
      <c r="AD23" s="1344"/>
      <c r="AE23" s="1344"/>
      <c r="AF23" s="1344"/>
      <c r="AG23" s="1344"/>
      <c r="AH23" s="1344"/>
      <c r="AI23" s="1344"/>
      <c r="AJ23" s="1344"/>
      <c r="AK23" s="1344"/>
      <c r="AL23" s="1344"/>
      <c r="AM23" s="1344"/>
      <c r="AN23" s="1344"/>
      <c r="AO23" s="1344"/>
      <c r="AP23" s="1410"/>
      <c r="AQ23" s="1410"/>
      <c r="AR23" s="1410"/>
      <c r="AS23" s="1410"/>
      <c r="AT23" s="1410"/>
      <c r="AU23" s="1410"/>
      <c r="AV23" s="1410"/>
      <c r="AW23" s="1410"/>
      <c r="AX23" s="1410"/>
      <c r="AY23" s="1410"/>
      <c r="AZ23" s="1410"/>
      <c r="BA23" s="1410"/>
      <c r="BB23" s="1410"/>
      <c r="BC23" s="1410"/>
      <c r="BD23" s="1410"/>
      <c r="BE23" s="1410"/>
      <c r="BF23" s="1410"/>
      <c r="BG23" s="1410"/>
      <c r="BH23" s="1410"/>
      <c r="BI23" s="1410"/>
      <c r="BJ23" s="1410"/>
      <c r="BK23" s="1410"/>
      <c r="BL23" s="1410"/>
      <c r="BM23" s="1410"/>
      <c r="BN23" s="1410"/>
      <c r="BO23" s="1410"/>
      <c r="BP23" s="2271"/>
      <c r="BQ23" s="2271"/>
      <c r="BR23" s="2188"/>
      <c r="BS23" s="2189"/>
      <c r="BT23" s="2189"/>
      <c r="BU23" s="2189"/>
      <c r="BV23" s="2189"/>
      <c r="BW23" s="2189"/>
      <c r="BX23" s="2189"/>
      <c r="BY23" s="2189"/>
      <c r="BZ23" s="2189"/>
      <c r="CA23" s="2190"/>
      <c r="CB23" s="1410"/>
      <c r="CC23" s="1410"/>
      <c r="CD23" s="1411"/>
      <c r="CM23" s="1300"/>
      <c r="DL23" s="1300"/>
      <c r="DM23" s="1300"/>
      <c r="DN23" s="1300"/>
      <c r="DO23" s="1300"/>
      <c r="DP23" s="1300"/>
      <c r="DQ23" s="1315"/>
      <c r="DR23" s="1296"/>
      <c r="DS23" s="1296"/>
      <c r="DT23" s="1296"/>
      <c r="DU23" s="1296"/>
      <c r="DV23" s="1296"/>
      <c r="DW23" s="1296"/>
      <c r="DX23" s="1296"/>
      <c r="DY23" s="1296"/>
      <c r="DZ23" s="1296"/>
      <c r="EA23" s="1296"/>
      <c r="EB23" s="1296"/>
      <c r="EC23" s="1296"/>
      <c r="ED23" s="1296"/>
      <c r="EE23" s="1296"/>
      <c r="EF23" s="1296"/>
      <c r="EG23" s="1296"/>
      <c r="EH23" s="1296"/>
      <c r="EI23" s="1296"/>
      <c r="EJ23" s="1296"/>
      <c r="EK23" s="1296"/>
      <c r="EL23" s="1296"/>
      <c r="EM23" s="1296"/>
      <c r="EN23" s="1296"/>
      <c r="EO23" s="1296"/>
      <c r="EP23" s="1296"/>
      <c r="EQ23" s="1296"/>
      <c r="ER23" s="1296"/>
      <c r="ES23" s="1296"/>
      <c r="ET23" s="1296"/>
      <c r="EU23" s="1296"/>
      <c r="EV23" s="1296"/>
      <c r="EW23" s="1296"/>
      <c r="EX23" s="1296"/>
      <c r="EY23" s="1296"/>
      <c r="EZ23" s="1296"/>
      <c r="FA23" s="1296"/>
      <c r="FB23" s="1296"/>
      <c r="FC23" s="1296"/>
      <c r="FD23" s="1296"/>
      <c r="FE23" s="1296"/>
      <c r="FF23" s="1296"/>
      <c r="FG23" s="1296"/>
      <c r="FH23" s="1296"/>
    </row>
    <row r="24" spans="1:164" ht="15" customHeight="1" thickBot="1">
      <c r="A24" s="1311"/>
      <c r="B24" s="1408"/>
      <c r="C24" s="1410"/>
      <c r="D24" s="1410"/>
      <c r="E24" s="1410"/>
      <c r="F24" s="1410"/>
      <c r="G24" s="1410"/>
      <c r="H24" s="1410"/>
      <c r="I24" s="1410"/>
      <c r="J24" s="1410"/>
      <c r="K24" s="1410"/>
      <c r="L24" s="1410"/>
      <c r="M24" s="1410"/>
      <c r="N24" s="1410"/>
      <c r="O24" s="1410"/>
      <c r="P24" s="1410"/>
      <c r="Q24" s="1410"/>
      <c r="R24" s="1410"/>
      <c r="S24" s="1410"/>
      <c r="T24" s="1410"/>
      <c r="U24" s="1410"/>
      <c r="V24" s="1410"/>
      <c r="W24" s="1410"/>
      <c r="X24" s="1410"/>
      <c r="Y24" s="1410"/>
      <c r="Z24" s="1410"/>
      <c r="AA24" s="1410"/>
      <c r="AB24" s="1410"/>
      <c r="AC24" s="1410"/>
      <c r="AD24" s="1410"/>
      <c r="AE24" s="1410"/>
      <c r="AF24" s="1410"/>
      <c r="AG24" s="1410"/>
      <c r="AH24" s="1410"/>
      <c r="AI24" s="1410"/>
      <c r="AJ24" s="1410"/>
      <c r="AK24" s="1410"/>
      <c r="AL24" s="1410"/>
      <c r="AM24" s="1410"/>
      <c r="AN24" s="1410"/>
      <c r="AO24" s="1410"/>
      <c r="AP24" s="1344"/>
      <c r="AQ24" s="1344"/>
      <c r="AR24" s="1344"/>
      <c r="AS24" s="1344"/>
      <c r="AT24" s="1344"/>
      <c r="AU24" s="1344"/>
      <c r="AV24" s="1344"/>
      <c r="AW24" s="1344"/>
      <c r="AX24" s="1344"/>
      <c r="AY24" s="1344"/>
      <c r="AZ24" s="1344"/>
      <c r="BA24" s="1344"/>
      <c r="BB24" s="1344"/>
      <c r="BC24" s="1344"/>
      <c r="BD24" s="1344"/>
      <c r="BE24" s="1344"/>
      <c r="BF24" s="1344"/>
      <c r="BG24" s="1344"/>
      <c r="BH24" s="1344"/>
      <c r="BI24" s="1344"/>
      <c r="BJ24" s="1344"/>
      <c r="BK24" s="1344"/>
      <c r="BL24" s="1344"/>
      <c r="BM24" s="1344"/>
      <c r="BN24" s="1344"/>
      <c r="BO24" s="1344"/>
      <c r="BP24" s="1344"/>
      <c r="BQ24" s="1344"/>
      <c r="BR24" s="1344"/>
      <c r="BS24" s="1344"/>
      <c r="BT24" s="1344"/>
      <c r="BU24" s="1344"/>
      <c r="BV24" s="1344"/>
      <c r="BW24" s="1344"/>
      <c r="BX24" s="1344"/>
      <c r="BY24" s="1344"/>
      <c r="BZ24" s="1344"/>
      <c r="CA24" s="1344"/>
      <c r="CB24" s="1344"/>
      <c r="CC24" s="1410"/>
      <c r="CD24" s="1411"/>
      <c r="CM24" s="1300"/>
      <c r="DL24" s="1300"/>
      <c r="DM24" s="1300"/>
      <c r="DN24" s="1300"/>
      <c r="DO24" s="1300"/>
      <c r="DP24" s="1300"/>
      <c r="DQ24" s="1315"/>
      <c r="DR24" s="1296"/>
      <c r="DS24" s="1296"/>
      <c r="DT24" s="1296"/>
      <c r="DU24" s="1296"/>
      <c r="DV24" s="1296"/>
      <c r="DW24" s="1296"/>
      <c r="DX24" s="1296"/>
      <c r="DY24" s="1296"/>
      <c r="DZ24" s="1296"/>
      <c r="EA24" s="1296"/>
      <c r="EB24" s="1296"/>
      <c r="EC24" s="1296"/>
      <c r="ED24" s="1296"/>
      <c r="EE24" s="1296"/>
      <c r="EF24" s="1296"/>
      <c r="EG24" s="1296"/>
      <c r="EH24" s="1296"/>
      <c r="EI24" s="1296"/>
      <c r="EJ24" s="1296"/>
      <c r="EK24" s="1296"/>
      <c r="EL24" s="1296"/>
      <c r="EM24" s="1296"/>
      <c r="EN24" s="1296"/>
      <c r="EO24" s="1296"/>
      <c r="EP24" s="1296"/>
      <c r="EQ24" s="1296"/>
      <c r="ER24" s="1296"/>
      <c r="ES24" s="1296"/>
      <c r="ET24" s="1296"/>
      <c r="EU24" s="1296"/>
      <c r="EV24" s="1296"/>
      <c r="EW24" s="1296"/>
      <c r="EX24" s="1296"/>
      <c r="EY24" s="1296"/>
      <c r="EZ24" s="1296"/>
      <c r="FA24" s="1296"/>
      <c r="FB24" s="1296"/>
      <c r="FC24" s="1296"/>
      <c r="FD24" s="1296"/>
      <c r="FE24" s="1296"/>
      <c r="FF24" s="1296"/>
      <c r="FG24" s="1296"/>
      <c r="FH24" s="1296"/>
    </row>
    <row r="25" spans="1:164" ht="24" customHeight="1">
      <c r="A25" s="1311"/>
      <c r="B25" s="1344"/>
      <c r="C25" s="1344"/>
      <c r="D25" s="1375" t="s">
        <v>160</v>
      </c>
      <c r="E25" s="1344"/>
      <c r="F25" s="1375" t="s">
        <v>1304</v>
      </c>
      <c r="G25" s="1375"/>
      <c r="H25" s="1375"/>
      <c r="I25" s="1375"/>
      <c r="J25" s="1375"/>
      <c r="K25" s="1375"/>
      <c r="L25" s="1375"/>
      <c r="M25" s="1375"/>
      <c r="N25" s="1344"/>
      <c r="O25" s="1344"/>
      <c r="P25" s="1344"/>
      <c r="Q25" s="1344"/>
      <c r="R25" s="1344"/>
      <c r="S25" s="1344"/>
      <c r="T25" s="1344"/>
      <c r="U25" s="1344"/>
      <c r="V25" s="1344"/>
      <c r="W25" s="1344"/>
      <c r="X25" s="1344"/>
      <c r="Y25" s="1344"/>
      <c r="Z25" s="1344"/>
      <c r="AA25" s="1344"/>
      <c r="AB25" s="1344"/>
      <c r="AC25" s="1344"/>
      <c r="AD25" s="1344"/>
      <c r="AE25" s="1344"/>
      <c r="AF25" s="1344"/>
      <c r="AG25" s="1344"/>
      <c r="AH25" s="1344"/>
      <c r="AI25" s="1344"/>
      <c r="AJ25" s="1344"/>
      <c r="AK25" s="1344"/>
      <c r="AL25" s="1344"/>
      <c r="AM25" s="1344"/>
      <c r="AN25" s="1344"/>
      <c r="AO25" s="1344"/>
      <c r="AP25" s="1344"/>
      <c r="AQ25" s="1344"/>
      <c r="AR25" s="1344"/>
      <c r="AS25" s="1344"/>
      <c r="AT25" s="1344"/>
      <c r="AU25" s="1344"/>
      <c r="AV25" s="1344"/>
      <c r="AW25" s="1344"/>
      <c r="AX25" s="1344"/>
      <c r="AY25" s="1344"/>
      <c r="AZ25" s="1344"/>
      <c r="BA25" s="1344"/>
      <c r="BB25" s="1344"/>
      <c r="BC25" s="1344"/>
      <c r="BD25" s="1344"/>
      <c r="BE25" s="1344"/>
      <c r="BF25" s="1344"/>
      <c r="BG25" s="1344"/>
      <c r="BH25" s="1344"/>
      <c r="BI25" s="1344"/>
      <c r="BJ25" s="1344"/>
      <c r="BK25" s="1344"/>
      <c r="BL25" s="1344"/>
      <c r="BM25" s="1344"/>
      <c r="BN25" s="1344"/>
      <c r="BO25" s="1344"/>
      <c r="BP25" s="2271">
        <v>75</v>
      </c>
      <c r="BQ25" s="2271"/>
      <c r="BR25" s="2185"/>
      <c r="BS25" s="2186"/>
      <c r="BT25" s="2186"/>
      <c r="BU25" s="2186"/>
      <c r="BV25" s="2186"/>
      <c r="BW25" s="2186"/>
      <c r="BX25" s="2186"/>
      <c r="BY25" s="2186"/>
      <c r="BZ25" s="2186"/>
      <c r="CA25" s="2187"/>
      <c r="CB25" s="1344"/>
      <c r="CC25" s="1344"/>
      <c r="CD25" s="1407"/>
      <c r="CM25" s="1300"/>
      <c r="DL25" s="1300"/>
      <c r="DM25" s="1300"/>
      <c r="DN25" s="1300"/>
      <c r="DO25" s="1300"/>
      <c r="DP25" s="1300"/>
      <c r="DQ25" s="1315"/>
      <c r="DR25" s="1296"/>
      <c r="DS25" s="1296"/>
      <c r="DT25" s="1296"/>
      <c r="DU25" s="1296"/>
      <c r="DV25" s="1296"/>
      <c r="DW25" s="1296"/>
      <c r="DX25" s="1296"/>
      <c r="DY25" s="1296"/>
      <c r="DZ25" s="1296"/>
      <c r="EA25" s="1296"/>
      <c r="EB25" s="1296"/>
      <c r="EC25" s="1296"/>
      <c r="ED25" s="1296"/>
      <c r="EE25" s="1296"/>
      <c r="EF25" s="1296"/>
      <c r="EG25" s="1296"/>
      <c r="EH25" s="1296"/>
      <c r="EI25" s="1296"/>
      <c r="EJ25" s="1296"/>
      <c r="EK25" s="1296"/>
      <c r="EL25" s="1296"/>
      <c r="EM25" s="1296"/>
      <c r="EN25" s="1296"/>
      <c r="EO25" s="1296"/>
      <c r="EP25" s="1296"/>
      <c r="EQ25" s="1296"/>
      <c r="ER25" s="1296"/>
      <c r="ES25" s="1296"/>
      <c r="ET25" s="1296"/>
      <c r="EU25" s="1296"/>
      <c r="EV25" s="1296"/>
      <c r="EW25" s="1296"/>
      <c r="EX25" s="1296"/>
      <c r="EY25" s="1296"/>
      <c r="EZ25" s="1296"/>
      <c r="FA25" s="1296"/>
      <c r="FB25" s="1296"/>
      <c r="FC25" s="1296"/>
      <c r="FD25" s="1296"/>
      <c r="FE25" s="1296"/>
      <c r="FF25" s="1296"/>
      <c r="FG25" s="1296"/>
      <c r="FH25" s="1296"/>
    </row>
    <row r="26" spans="1:164" ht="24" customHeight="1" thickBot="1">
      <c r="A26" s="1311"/>
      <c r="B26" s="1344"/>
      <c r="C26" s="1344"/>
      <c r="D26" s="1344"/>
      <c r="E26" s="1344"/>
      <c r="F26" s="1409" t="s">
        <v>1304</v>
      </c>
      <c r="G26" s="1344"/>
      <c r="H26" s="1344"/>
      <c r="I26" s="1344"/>
      <c r="J26" s="1344"/>
      <c r="K26" s="1344"/>
      <c r="L26" s="1344"/>
      <c r="M26" s="1344"/>
      <c r="N26" s="1344"/>
      <c r="O26" s="1344"/>
      <c r="P26" s="1344"/>
      <c r="Q26" s="1344"/>
      <c r="R26" s="1344"/>
      <c r="S26" s="1344"/>
      <c r="T26" s="1344"/>
      <c r="U26" s="1344"/>
      <c r="V26" s="1344"/>
      <c r="W26" s="1344"/>
      <c r="X26" s="1344"/>
      <c r="Y26" s="1344"/>
      <c r="Z26" s="1344"/>
      <c r="AA26" s="1344"/>
      <c r="AB26" s="1344"/>
      <c r="AC26" s="1344"/>
      <c r="AD26" s="1344"/>
      <c r="AE26" s="1344"/>
      <c r="AF26" s="1344"/>
      <c r="AG26" s="1344"/>
      <c r="AH26" s="1344"/>
      <c r="AI26" s="1344"/>
      <c r="AJ26" s="1344"/>
      <c r="AK26" s="1344"/>
      <c r="AL26" s="1344"/>
      <c r="AM26" s="1344"/>
      <c r="AN26" s="1344"/>
      <c r="AO26" s="1344"/>
      <c r="AP26" s="1344"/>
      <c r="AQ26" s="1344"/>
      <c r="AR26" s="1344"/>
      <c r="AS26" s="1344"/>
      <c r="AT26" s="1344"/>
      <c r="AU26" s="1344"/>
      <c r="AV26" s="1344"/>
      <c r="AW26" s="1344"/>
      <c r="AX26" s="1344"/>
      <c r="AY26" s="1344"/>
      <c r="AZ26" s="1344"/>
      <c r="BA26" s="1344"/>
      <c r="BB26" s="1344"/>
      <c r="BC26" s="1344"/>
      <c r="BD26" s="1344"/>
      <c r="BE26" s="1344"/>
      <c r="BF26" s="1344"/>
      <c r="BG26" s="1344"/>
      <c r="BH26" s="1344"/>
      <c r="BI26" s="1344"/>
      <c r="BJ26" s="1344"/>
      <c r="BK26" s="1344"/>
      <c r="BL26" s="1344"/>
      <c r="BM26" s="1344"/>
      <c r="BN26" s="1344"/>
      <c r="BO26" s="1344"/>
      <c r="BP26" s="2271"/>
      <c r="BQ26" s="2271"/>
      <c r="BR26" s="2188"/>
      <c r="BS26" s="2189"/>
      <c r="BT26" s="2189"/>
      <c r="BU26" s="2189"/>
      <c r="BV26" s="2189"/>
      <c r="BW26" s="2189"/>
      <c r="BX26" s="2189"/>
      <c r="BY26" s="2189"/>
      <c r="BZ26" s="2189"/>
      <c r="CA26" s="2190"/>
      <c r="CB26" s="1344"/>
      <c r="CC26" s="1344"/>
      <c r="CD26" s="1407"/>
      <c r="CK26" s="1331"/>
    </row>
    <row r="27" spans="1:164" ht="30" customHeight="1">
      <c r="A27" s="1311"/>
      <c r="B27" s="997"/>
      <c r="C27" s="1344"/>
      <c r="D27" s="1344"/>
      <c r="E27" s="1344"/>
      <c r="F27" s="1344"/>
      <c r="G27" s="1344"/>
      <c r="H27" s="1344"/>
      <c r="I27" s="1344"/>
      <c r="J27" s="1344"/>
      <c r="K27" s="1344"/>
      <c r="L27" s="1344"/>
      <c r="M27" s="1344"/>
      <c r="N27" s="1344"/>
      <c r="O27" s="1344"/>
      <c r="P27" s="1344"/>
      <c r="Q27" s="1344"/>
      <c r="R27" s="1344"/>
      <c r="S27" s="1344"/>
      <c r="T27" s="1344"/>
      <c r="U27" s="1344"/>
      <c r="V27" s="1344"/>
      <c r="W27" s="1344"/>
      <c r="X27" s="1344"/>
      <c r="Y27" s="1344"/>
      <c r="Z27" s="1344"/>
      <c r="AA27" s="1344"/>
      <c r="AB27" s="1344"/>
      <c r="AC27" s="1344"/>
      <c r="AD27" s="1344"/>
      <c r="AE27" s="1344"/>
      <c r="AF27" s="1344"/>
      <c r="AG27" s="1344"/>
      <c r="AH27" s="1344"/>
      <c r="AI27" s="1344"/>
      <c r="AJ27" s="1344"/>
      <c r="AK27" s="1344"/>
      <c r="AL27" s="1344"/>
      <c r="AM27" s="1344"/>
      <c r="AN27" s="1344"/>
      <c r="AO27" s="1344"/>
      <c r="AP27" s="1344"/>
      <c r="AQ27" s="1344"/>
      <c r="AR27" s="1344"/>
      <c r="AS27" s="1344"/>
      <c r="AT27" s="1344"/>
      <c r="AU27" s="1344"/>
      <c r="AV27" s="1344"/>
      <c r="AW27" s="1344"/>
      <c r="AX27" s="1344"/>
      <c r="AY27" s="1344"/>
      <c r="AZ27" s="1344"/>
      <c r="BA27" s="1344"/>
      <c r="BB27" s="1344"/>
      <c r="BC27" s="1344"/>
      <c r="BD27" s="1344"/>
      <c r="BE27" s="1344"/>
      <c r="BF27" s="1344"/>
      <c r="BG27" s="1344"/>
      <c r="BH27" s="1344"/>
      <c r="BI27" s="1344"/>
      <c r="BJ27" s="1344"/>
      <c r="BK27" s="1344"/>
      <c r="BL27" s="1344"/>
      <c r="BM27" s="1344"/>
      <c r="BN27" s="1344"/>
      <c r="BO27" s="1344"/>
      <c r="BP27" s="1344"/>
      <c r="BQ27" s="1344"/>
      <c r="BR27" s="1344"/>
      <c r="BS27" s="1344"/>
      <c r="BT27" s="1344"/>
      <c r="BU27" s="1344"/>
      <c r="BV27" s="1344"/>
      <c r="BW27" s="1344"/>
      <c r="BX27" s="1344"/>
      <c r="BY27" s="1344"/>
      <c r="BZ27" s="1344"/>
      <c r="CA27" s="1344"/>
      <c r="CB27" s="1344"/>
      <c r="CC27" s="997"/>
      <c r="CD27" s="998"/>
      <c r="CK27" s="1335"/>
    </row>
    <row r="28" spans="1:164" ht="30" customHeight="1">
      <c r="A28" s="1311"/>
      <c r="B28" s="997"/>
      <c r="C28" s="1375" t="s">
        <v>20</v>
      </c>
      <c r="D28" s="1375" t="s">
        <v>1305</v>
      </c>
      <c r="E28" s="1375"/>
      <c r="F28" s="1375"/>
      <c r="G28" s="1375"/>
      <c r="H28" s="1375"/>
      <c r="I28" s="1375"/>
      <c r="J28" s="1375"/>
      <c r="K28" s="1375"/>
      <c r="L28" s="1375"/>
      <c r="M28" s="1375"/>
      <c r="N28" s="1375"/>
      <c r="O28" s="997"/>
      <c r="P28" s="997"/>
      <c r="Q28" s="997"/>
      <c r="R28" s="997"/>
      <c r="S28" s="997"/>
      <c r="T28" s="997"/>
      <c r="U28" s="997"/>
      <c r="V28" s="997"/>
      <c r="W28" s="997"/>
      <c r="X28" s="997"/>
      <c r="Y28" s="997"/>
      <c r="Z28" s="997"/>
      <c r="AA28" s="997"/>
      <c r="AB28" s="997"/>
      <c r="AC28" s="997"/>
      <c r="AD28" s="997"/>
      <c r="AE28" s="997"/>
      <c r="AF28" s="997"/>
      <c r="AG28" s="997"/>
      <c r="AH28" s="997"/>
      <c r="AI28" s="997"/>
      <c r="AJ28" s="997"/>
      <c r="AK28" s="997"/>
      <c r="AL28" s="997"/>
      <c r="AM28" s="997"/>
      <c r="AN28" s="997"/>
      <c r="AO28" s="997"/>
      <c r="AP28" s="1344"/>
      <c r="AQ28" s="1344"/>
      <c r="AR28" s="1344"/>
      <c r="AS28" s="1344"/>
      <c r="AT28" s="1344"/>
      <c r="AU28" s="1344"/>
      <c r="AV28" s="1344"/>
      <c r="AW28" s="1344"/>
      <c r="AX28" s="1344"/>
      <c r="AY28" s="1344"/>
      <c r="AZ28" s="1344"/>
      <c r="BA28" s="1344"/>
      <c r="BB28" s="1344"/>
      <c r="BC28" s="1344"/>
      <c r="BD28" s="1344"/>
      <c r="BE28" s="1344"/>
      <c r="BF28" s="1344"/>
      <c r="BG28" s="1344"/>
      <c r="BH28" s="1344"/>
      <c r="BI28" s="1344"/>
      <c r="BJ28" s="1344"/>
      <c r="BK28" s="1344"/>
      <c r="BL28" s="1344"/>
      <c r="BM28" s="1344"/>
      <c r="BN28" s="1344"/>
      <c r="BO28" s="1344"/>
      <c r="BP28" s="1344"/>
      <c r="BQ28" s="1344"/>
      <c r="BR28" s="1344"/>
      <c r="BS28" s="1344"/>
      <c r="BT28" s="1344"/>
      <c r="BU28" s="1344"/>
      <c r="BV28" s="1344"/>
      <c r="BW28" s="1344"/>
      <c r="BX28" s="1344"/>
      <c r="BY28" s="1344"/>
      <c r="BZ28" s="1344"/>
      <c r="CA28" s="1344"/>
      <c r="CB28" s="1344"/>
      <c r="CC28" s="997"/>
      <c r="CD28" s="998"/>
    </row>
    <row r="29" spans="1:164" ht="30" customHeight="1" thickBot="1">
      <c r="A29" s="1311"/>
      <c r="B29" s="1336"/>
      <c r="C29" s="1379"/>
      <c r="D29" s="1379" t="s">
        <v>1306</v>
      </c>
      <c r="E29" s="1375"/>
      <c r="F29" s="1375"/>
      <c r="G29" s="1375"/>
      <c r="H29" s="1375"/>
      <c r="I29" s="1375"/>
      <c r="J29" s="1375"/>
      <c r="K29" s="1375"/>
      <c r="L29" s="1375"/>
      <c r="M29" s="1375"/>
      <c r="N29" s="1375"/>
      <c r="O29" s="997"/>
      <c r="P29" s="997"/>
      <c r="Q29" s="997"/>
      <c r="R29" s="997"/>
      <c r="S29" s="997"/>
      <c r="T29" s="997"/>
      <c r="U29" s="997"/>
      <c r="V29" s="997"/>
      <c r="W29" s="997"/>
      <c r="X29" s="997"/>
      <c r="Y29" s="997"/>
      <c r="Z29" s="997"/>
      <c r="AA29" s="997"/>
      <c r="AB29" s="997"/>
      <c r="AC29" s="997"/>
      <c r="AD29" s="997"/>
      <c r="AE29" s="997"/>
      <c r="AF29" s="997"/>
      <c r="AG29" s="997"/>
      <c r="AH29" s="997"/>
      <c r="AI29" s="997"/>
      <c r="AJ29" s="997"/>
      <c r="AK29" s="997"/>
      <c r="AL29" s="997"/>
      <c r="AM29" s="997"/>
      <c r="AN29" s="997"/>
      <c r="AO29" s="997"/>
      <c r="AP29" s="1344"/>
      <c r="AQ29" s="1344"/>
      <c r="AR29" s="1344"/>
      <c r="AS29" s="1344"/>
      <c r="AT29" s="1344"/>
      <c r="AU29" s="1344"/>
      <c r="AV29" s="1344"/>
      <c r="AW29" s="1344"/>
      <c r="AX29" s="1344"/>
      <c r="AY29" s="1344"/>
      <c r="AZ29" s="1344"/>
      <c r="BA29" s="1344"/>
      <c r="BB29" s="1344"/>
      <c r="BC29" s="1344"/>
      <c r="BD29" s="1344"/>
      <c r="BE29" s="1344"/>
      <c r="BF29" s="1344"/>
      <c r="BG29" s="1344"/>
      <c r="BH29" s="1344"/>
      <c r="BI29" s="1344"/>
      <c r="BJ29" s="1344"/>
      <c r="BK29" s="1344"/>
      <c r="BL29" s="1344"/>
      <c r="BM29" s="1344"/>
      <c r="BN29" s="1344"/>
      <c r="BO29" s="1344"/>
      <c r="BP29" s="1344"/>
      <c r="BQ29" s="1344"/>
      <c r="BR29" s="1344"/>
      <c r="BS29" s="1344"/>
      <c r="BT29" s="1344"/>
      <c r="BU29" s="1344"/>
      <c r="BV29" s="1344"/>
      <c r="BW29" s="1344"/>
      <c r="BX29" s="1344"/>
      <c r="BY29" s="1344"/>
      <c r="BZ29" s="1344"/>
      <c r="CA29" s="1344"/>
      <c r="CB29" s="1344"/>
      <c r="CC29" s="997"/>
      <c r="CD29" s="1376"/>
      <c r="CL29" s="1341"/>
    </row>
    <row r="30" spans="1:164" ht="24" customHeight="1">
      <c r="A30" s="1311"/>
      <c r="B30" s="1336"/>
      <c r="C30" s="1375"/>
      <c r="D30" s="1375" t="s">
        <v>120</v>
      </c>
      <c r="E30" s="1344"/>
      <c r="F30" s="1375" t="s">
        <v>1303</v>
      </c>
      <c r="G30" s="1375"/>
      <c r="H30" s="1375"/>
      <c r="I30" s="1375"/>
      <c r="J30" s="1375"/>
      <c r="K30" s="1375"/>
      <c r="L30" s="1375"/>
      <c r="M30" s="1375"/>
      <c r="N30" s="1375"/>
      <c r="O30" s="1375"/>
      <c r="P30" s="1375"/>
      <c r="Q30" s="1375"/>
      <c r="R30" s="1375"/>
      <c r="S30" s="1375"/>
      <c r="T30" s="1375"/>
      <c r="U30" s="1375"/>
      <c r="V30" s="1375"/>
      <c r="W30" s="997"/>
      <c r="X30" s="997"/>
      <c r="Y30" s="997"/>
      <c r="Z30" s="997"/>
      <c r="AA30" s="997"/>
      <c r="AB30" s="997"/>
      <c r="AC30" s="997"/>
      <c r="AD30" s="997"/>
      <c r="AE30" s="997"/>
      <c r="AF30" s="997"/>
      <c r="AG30" s="997"/>
      <c r="AH30" s="997"/>
      <c r="AI30" s="997"/>
      <c r="AJ30" s="997"/>
      <c r="AK30" s="997"/>
      <c r="AL30" s="997"/>
      <c r="AM30" s="997"/>
      <c r="AN30" s="997"/>
      <c r="AO30" s="997"/>
      <c r="AP30" s="1344"/>
      <c r="AQ30" s="1344"/>
      <c r="AR30" s="1344"/>
      <c r="AS30" s="1344"/>
      <c r="AT30" s="1344"/>
      <c r="AU30" s="1344"/>
      <c r="AV30" s="1344"/>
      <c r="AW30" s="1344"/>
      <c r="AX30" s="1344"/>
      <c r="AY30" s="1344"/>
      <c r="AZ30" s="1344"/>
      <c r="BA30" s="1344"/>
      <c r="BB30" s="1344"/>
      <c r="BC30" s="1344"/>
      <c r="BD30" s="1344"/>
      <c r="BE30" s="1344"/>
      <c r="BF30" s="1344"/>
      <c r="BG30" s="1344"/>
      <c r="BH30" s="1344"/>
      <c r="BI30" s="1344"/>
      <c r="BJ30" s="1344"/>
      <c r="BK30" s="1344"/>
      <c r="BL30" s="1344"/>
      <c r="BM30" s="1344"/>
      <c r="BN30" s="1344"/>
      <c r="BO30" s="1344"/>
      <c r="BP30" s="2271">
        <v>76</v>
      </c>
      <c r="BQ30" s="2271"/>
      <c r="BR30" s="2185"/>
      <c r="BS30" s="2186"/>
      <c r="BT30" s="2186"/>
      <c r="BU30" s="2186"/>
      <c r="BV30" s="2186"/>
      <c r="BW30" s="2186"/>
      <c r="BX30" s="2186"/>
      <c r="BY30" s="2186"/>
      <c r="BZ30" s="2186"/>
      <c r="CA30" s="2187"/>
      <c r="CB30" s="1344"/>
      <c r="CC30" s="997"/>
      <c r="CD30" s="1376"/>
    </row>
    <row r="31" spans="1:164" ht="24" customHeight="1" thickBot="1">
      <c r="A31" s="1311"/>
      <c r="B31" s="1336"/>
      <c r="C31" s="1344"/>
      <c r="D31" s="1344"/>
      <c r="E31" s="1344"/>
      <c r="F31" s="1409" t="s">
        <v>1303</v>
      </c>
      <c r="G31" s="1344"/>
      <c r="H31" s="1344"/>
      <c r="I31" s="1344"/>
      <c r="J31" s="1344"/>
      <c r="K31" s="1344"/>
      <c r="L31" s="1344"/>
      <c r="M31" s="1344"/>
      <c r="N31" s="1344"/>
      <c r="O31" s="1375"/>
      <c r="P31" s="1375"/>
      <c r="Q31" s="1375"/>
      <c r="R31" s="1375"/>
      <c r="S31" s="1375"/>
      <c r="T31" s="1375"/>
      <c r="U31" s="1375"/>
      <c r="V31" s="1375"/>
      <c r="W31" s="997"/>
      <c r="X31" s="997"/>
      <c r="Y31" s="997"/>
      <c r="Z31" s="997"/>
      <c r="AA31" s="997"/>
      <c r="AB31" s="997"/>
      <c r="AC31" s="997"/>
      <c r="AD31" s="997"/>
      <c r="AE31" s="997"/>
      <c r="AF31" s="997"/>
      <c r="AG31" s="997"/>
      <c r="AH31" s="997"/>
      <c r="AI31" s="997"/>
      <c r="AJ31" s="997"/>
      <c r="AK31" s="997"/>
      <c r="AL31" s="997"/>
      <c r="AM31" s="997"/>
      <c r="AN31" s="997"/>
      <c r="AO31" s="997"/>
      <c r="AP31" s="1344"/>
      <c r="AQ31" s="1344"/>
      <c r="AR31" s="1344"/>
      <c r="AS31" s="1344"/>
      <c r="AT31" s="1344"/>
      <c r="AU31" s="1344"/>
      <c r="AV31" s="1344"/>
      <c r="AW31" s="1344"/>
      <c r="AX31" s="1344"/>
      <c r="AY31" s="1344"/>
      <c r="AZ31" s="1344"/>
      <c r="BA31" s="1344"/>
      <c r="BB31" s="1344"/>
      <c r="BC31" s="1344"/>
      <c r="BD31" s="1344"/>
      <c r="BE31" s="1344"/>
      <c r="BF31" s="1344"/>
      <c r="BG31" s="1344"/>
      <c r="BH31" s="1344"/>
      <c r="BI31" s="1344"/>
      <c r="BJ31" s="1344"/>
      <c r="BK31" s="1344"/>
      <c r="BL31" s="1344"/>
      <c r="BM31" s="1344"/>
      <c r="BN31" s="1344"/>
      <c r="BO31" s="1344"/>
      <c r="BP31" s="2271"/>
      <c r="BQ31" s="2271"/>
      <c r="BR31" s="2188"/>
      <c r="BS31" s="2189"/>
      <c r="BT31" s="2189"/>
      <c r="BU31" s="2189"/>
      <c r="BV31" s="2189"/>
      <c r="BW31" s="2189"/>
      <c r="BX31" s="2189"/>
      <c r="BY31" s="2189"/>
      <c r="BZ31" s="2189"/>
      <c r="CA31" s="2190"/>
      <c r="CB31" s="1344"/>
      <c r="CC31" s="997"/>
      <c r="CD31" s="1376"/>
      <c r="CK31" s="1320"/>
      <c r="CL31" s="1320"/>
      <c r="CM31" s="1320"/>
    </row>
    <row r="32" spans="1:164" ht="15" customHeight="1" thickBot="1">
      <c r="A32" s="1311"/>
      <c r="B32" s="1336"/>
      <c r="C32" s="1410"/>
      <c r="D32" s="1410"/>
      <c r="E32" s="1410"/>
      <c r="F32" s="1410"/>
      <c r="G32" s="1410"/>
      <c r="H32" s="1410"/>
      <c r="I32" s="1410"/>
      <c r="J32" s="1410"/>
      <c r="K32" s="1410"/>
      <c r="L32" s="1410"/>
      <c r="M32" s="1410"/>
      <c r="N32" s="1410"/>
      <c r="O32" s="1375"/>
      <c r="P32" s="1375"/>
      <c r="Q32" s="1375"/>
      <c r="R32" s="1375"/>
      <c r="S32" s="1375"/>
      <c r="T32" s="1375"/>
      <c r="U32" s="1375"/>
      <c r="V32" s="1375"/>
      <c r="W32" s="997"/>
      <c r="X32" s="997"/>
      <c r="Y32" s="997"/>
      <c r="Z32" s="997"/>
      <c r="AA32" s="997"/>
      <c r="AB32" s="997"/>
      <c r="AC32" s="997"/>
      <c r="AD32" s="997"/>
      <c r="AE32" s="997"/>
      <c r="AF32" s="997"/>
      <c r="AG32" s="997"/>
      <c r="AH32" s="997"/>
      <c r="AI32" s="997"/>
      <c r="AJ32" s="997"/>
      <c r="AK32" s="997"/>
      <c r="AL32" s="997"/>
      <c r="AM32" s="997"/>
      <c r="AN32" s="997"/>
      <c r="AO32" s="997"/>
      <c r="AP32" s="1344"/>
      <c r="AQ32" s="1344"/>
      <c r="AR32" s="1344"/>
      <c r="AS32" s="1344"/>
      <c r="AT32" s="1344"/>
      <c r="AU32" s="1344"/>
      <c r="AV32" s="1344"/>
      <c r="AW32" s="1344"/>
      <c r="AX32" s="1344"/>
      <c r="AY32" s="1344"/>
      <c r="AZ32" s="1344"/>
      <c r="BA32" s="1344"/>
      <c r="BB32" s="1344"/>
      <c r="BC32" s="1344"/>
      <c r="BD32" s="1344"/>
      <c r="BE32" s="1344"/>
      <c r="BF32" s="1344"/>
      <c r="BG32" s="1344"/>
      <c r="BH32" s="1344"/>
      <c r="BI32" s="1344"/>
      <c r="BJ32" s="1344"/>
      <c r="BK32" s="1344"/>
      <c r="BL32" s="1344"/>
      <c r="BM32" s="1344"/>
      <c r="BN32" s="1344"/>
      <c r="BO32" s="1344"/>
      <c r="BP32" s="1344"/>
      <c r="BQ32" s="1344"/>
      <c r="BR32" s="1344"/>
      <c r="BS32" s="1344"/>
      <c r="BT32" s="1344"/>
      <c r="BU32" s="1344"/>
      <c r="BV32" s="1344"/>
      <c r="BW32" s="1344"/>
      <c r="BX32" s="1344"/>
      <c r="BY32" s="1344"/>
      <c r="BZ32" s="1344"/>
      <c r="CA32" s="1344"/>
      <c r="CB32" s="1344"/>
      <c r="CC32" s="997"/>
      <c r="CD32" s="1376"/>
    </row>
    <row r="33" spans="1:82" ht="24" customHeight="1">
      <c r="A33" s="1311"/>
      <c r="B33" s="1336"/>
      <c r="C33" s="1344"/>
      <c r="D33" s="1375" t="s">
        <v>160</v>
      </c>
      <c r="E33" s="1344"/>
      <c r="F33" s="1375" t="s">
        <v>1304</v>
      </c>
      <c r="G33" s="1375"/>
      <c r="H33" s="1375"/>
      <c r="I33" s="1375"/>
      <c r="J33" s="1375"/>
      <c r="K33" s="1375"/>
      <c r="L33" s="1375"/>
      <c r="M33" s="1375"/>
      <c r="N33" s="1344"/>
      <c r="O33" s="1375"/>
      <c r="P33" s="1375"/>
      <c r="Q33" s="1375"/>
      <c r="R33" s="1375"/>
      <c r="S33" s="1375"/>
      <c r="T33" s="1375"/>
      <c r="U33" s="1375"/>
      <c r="V33" s="1375"/>
      <c r="W33" s="997"/>
      <c r="X33" s="997"/>
      <c r="Y33" s="997"/>
      <c r="Z33" s="997"/>
      <c r="AA33" s="997"/>
      <c r="AB33" s="997"/>
      <c r="AC33" s="997"/>
      <c r="AD33" s="997"/>
      <c r="AE33" s="997"/>
      <c r="AF33" s="997"/>
      <c r="AG33" s="997"/>
      <c r="AH33" s="997"/>
      <c r="AI33" s="997"/>
      <c r="AJ33" s="997"/>
      <c r="AK33" s="997"/>
      <c r="AL33" s="997"/>
      <c r="AM33" s="997"/>
      <c r="AN33" s="997"/>
      <c r="AO33" s="997"/>
      <c r="AP33" s="1344"/>
      <c r="AQ33" s="1344"/>
      <c r="AR33" s="1344"/>
      <c r="AS33" s="1344"/>
      <c r="AT33" s="1344"/>
      <c r="AU33" s="1344"/>
      <c r="AV33" s="1344"/>
      <c r="AW33" s="1344"/>
      <c r="AX33" s="1344"/>
      <c r="AY33" s="1344"/>
      <c r="AZ33" s="1344"/>
      <c r="BA33" s="1344"/>
      <c r="BB33" s="1344"/>
      <c r="BC33" s="1344"/>
      <c r="BD33" s="1344"/>
      <c r="BE33" s="1344"/>
      <c r="BF33" s="1344"/>
      <c r="BG33" s="1344"/>
      <c r="BH33" s="1344"/>
      <c r="BI33" s="1344"/>
      <c r="BJ33" s="1344"/>
      <c r="BK33" s="1344"/>
      <c r="BL33" s="1344"/>
      <c r="BM33" s="1344"/>
      <c r="BN33" s="1344"/>
      <c r="BO33" s="1344"/>
      <c r="BP33" s="2271">
        <v>77</v>
      </c>
      <c r="BQ33" s="2271"/>
      <c r="BR33" s="2185"/>
      <c r="BS33" s="2186"/>
      <c r="BT33" s="2186"/>
      <c r="BU33" s="2186"/>
      <c r="BV33" s="2186"/>
      <c r="BW33" s="2186"/>
      <c r="BX33" s="2186"/>
      <c r="BY33" s="2186"/>
      <c r="BZ33" s="2186"/>
      <c r="CA33" s="2187"/>
      <c r="CB33" s="1344"/>
      <c r="CC33" s="997"/>
      <c r="CD33" s="1376"/>
    </row>
    <row r="34" spans="1:82" ht="24" customHeight="1" thickBot="1">
      <c r="A34" s="1311"/>
      <c r="B34" s="1336"/>
      <c r="C34" s="1344"/>
      <c r="D34" s="1344"/>
      <c r="E34" s="1344"/>
      <c r="F34" s="1409" t="s">
        <v>1304</v>
      </c>
      <c r="G34" s="1344"/>
      <c r="H34" s="1344"/>
      <c r="I34" s="1344"/>
      <c r="J34" s="1344"/>
      <c r="K34" s="1344"/>
      <c r="L34" s="1344"/>
      <c r="M34" s="1344"/>
      <c r="N34" s="1344"/>
      <c r="O34" s="1375"/>
      <c r="P34" s="1375"/>
      <c r="Q34" s="1375"/>
      <c r="R34" s="1375"/>
      <c r="S34" s="1375"/>
      <c r="T34" s="1375"/>
      <c r="U34" s="1375"/>
      <c r="V34" s="1375"/>
      <c r="W34" s="997"/>
      <c r="X34" s="997"/>
      <c r="Y34" s="997"/>
      <c r="Z34" s="997"/>
      <c r="AA34" s="997"/>
      <c r="AB34" s="997"/>
      <c r="AC34" s="997"/>
      <c r="AD34" s="997"/>
      <c r="AE34" s="997"/>
      <c r="AF34" s="997"/>
      <c r="AG34" s="997"/>
      <c r="AH34" s="997"/>
      <c r="AI34" s="997"/>
      <c r="AJ34" s="997"/>
      <c r="AK34" s="997"/>
      <c r="AL34" s="997"/>
      <c r="AM34" s="997"/>
      <c r="AN34" s="997"/>
      <c r="AO34" s="997"/>
      <c r="AP34" s="997"/>
      <c r="AQ34" s="997"/>
      <c r="AR34" s="997"/>
      <c r="AS34" s="997"/>
      <c r="AT34" s="997"/>
      <c r="AU34" s="997"/>
      <c r="AV34" s="997"/>
      <c r="AW34" s="997"/>
      <c r="AX34" s="997"/>
      <c r="AY34" s="997"/>
      <c r="AZ34" s="997"/>
      <c r="BA34" s="997"/>
      <c r="BB34" s="997"/>
      <c r="BC34" s="997"/>
      <c r="BD34" s="997"/>
      <c r="BE34" s="997"/>
      <c r="BF34" s="997"/>
      <c r="BG34" s="997"/>
      <c r="BH34" s="997"/>
      <c r="BI34" s="997"/>
      <c r="BJ34" s="997"/>
      <c r="BK34" s="997"/>
      <c r="BL34" s="997"/>
      <c r="BM34" s="997"/>
      <c r="BN34" s="997"/>
      <c r="BO34" s="997"/>
      <c r="BP34" s="2271"/>
      <c r="BQ34" s="2271"/>
      <c r="BR34" s="2188"/>
      <c r="BS34" s="2189"/>
      <c r="BT34" s="2189"/>
      <c r="BU34" s="2189"/>
      <c r="BV34" s="2189"/>
      <c r="BW34" s="2189"/>
      <c r="BX34" s="2189"/>
      <c r="BY34" s="2189"/>
      <c r="BZ34" s="2189"/>
      <c r="CA34" s="2190"/>
      <c r="CB34" s="997"/>
      <c r="CC34" s="997"/>
      <c r="CD34" s="1376"/>
    </row>
    <row r="35" spans="1:82" ht="42.9" customHeight="1" thickBot="1">
      <c r="A35" s="1311"/>
      <c r="B35" s="1350"/>
      <c r="C35" s="1382"/>
      <c r="D35" s="1382"/>
      <c r="E35" s="1382"/>
      <c r="F35" s="1382"/>
      <c r="G35" s="1382"/>
      <c r="H35" s="1382"/>
      <c r="I35" s="1382"/>
      <c r="J35" s="1382"/>
      <c r="K35" s="1382"/>
      <c r="L35" s="1382"/>
      <c r="M35" s="1382"/>
      <c r="N35" s="1382"/>
      <c r="O35" s="1382"/>
      <c r="P35" s="1382"/>
      <c r="Q35" s="1382"/>
      <c r="R35" s="1382"/>
      <c r="S35" s="1382"/>
      <c r="T35" s="1382"/>
      <c r="U35" s="1382"/>
      <c r="V35" s="1382"/>
      <c r="W35" s="1382"/>
      <c r="X35" s="1382"/>
      <c r="Y35" s="1382"/>
      <c r="Z35" s="1382"/>
      <c r="AA35" s="1382"/>
      <c r="AB35" s="1382"/>
      <c r="AC35" s="1382"/>
      <c r="AD35" s="1382"/>
      <c r="AE35" s="1382"/>
      <c r="AF35" s="1382"/>
      <c r="AG35" s="1382"/>
      <c r="AH35" s="1382"/>
      <c r="AI35" s="1382"/>
      <c r="AJ35" s="1382"/>
      <c r="AK35" s="1382"/>
      <c r="AL35" s="1382"/>
      <c r="AM35" s="1382"/>
      <c r="AN35" s="1382"/>
      <c r="AO35" s="1382"/>
      <c r="AP35" s="1382"/>
      <c r="AQ35" s="1382"/>
      <c r="AR35" s="1382"/>
      <c r="AS35" s="1382"/>
      <c r="AT35" s="1382"/>
      <c r="AU35" s="1382"/>
      <c r="AV35" s="1382"/>
      <c r="AW35" s="1382"/>
      <c r="AX35" s="1382"/>
      <c r="AY35" s="1382"/>
      <c r="AZ35" s="1382"/>
      <c r="BA35" s="1382"/>
      <c r="BB35" s="1382"/>
      <c r="BC35" s="1382"/>
      <c r="BD35" s="1382"/>
      <c r="BE35" s="1382"/>
      <c r="BF35" s="1382"/>
      <c r="BG35" s="1382"/>
      <c r="BH35" s="1382"/>
      <c r="BI35" s="1382"/>
      <c r="BJ35" s="1382"/>
      <c r="BK35" s="1382"/>
      <c r="BL35" s="1382"/>
      <c r="BM35" s="1382"/>
      <c r="BN35" s="1382"/>
      <c r="BO35" s="1382"/>
      <c r="BP35" s="1382"/>
      <c r="BQ35" s="1382"/>
      <c r="BR35" s="1382"/>
      <c r="BS35" s="1382"/>
      <c r="BT35" s="1382"/>
      <c r="BU35" s="1382"/>
      <c r="BV35" s="1382"/>
      <c r="BW35" s="1382"/>
      <c r="BX35" s="1382"/>
      <c r="BY35" s="1382"/>
      <c r="BZ35" s="1382"/>
      <c r="CA35" s="1382"/>
      <c r="CB35" s="1382"/>
      <c r="CC35" s="1382"/>
      <c r="CD35" s="1352"/>
    </row>
    <row r="36" spans="1:82" ht="38.1" customHeight="1">
      <c r="B36" s="1412"/>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396"/>
    </row>
    <row r="37" spans="1:82" ht="30" customHeight="1">
      <c r="B37" s="1412"/>
      <c r="C37" s="1413">
        <v>1.1000000000000001</v>
      </c>
      <c r="D37" s="2213" t="s">
        <v>2142</v>
      </c>
      <c r="E37" s="2214"/>
      <c r="F37" s="2214"/>
      <c r="G37" s="2214"/>
      <c r="H37" s="2214"/>
      <c r="I37" s="2214"/>
      <c r="J37" s="2214"/>
      <c r="K37" s="2214"/>
      <c r="L37" s="2214"/>
      <c r="M37" s="2214"/>
      <c r="N37" s="2214"/>
      <c r="O37" s="2214"/>
      <c r="P37" s="2214"/>
      <c r="Q37" s="2214"/>
      <c r="R37" s="2214"/>
      <c r="S37" s="2214"/>
      <c r="T37" s="2214"/>
      <c r="U37" s="2214"/>
      <c r="V37" s="2214"/>
      <c r="W37" s="2214"/>
      <c r="X37" s="2214"/>
      <c r="Y37" s="2214"/>
      <c r="Z37" s="2214"/>
      <c r="AA37" s="2214"/>
      <c r="AB37" s="2214"/>
      <c r="AC37" s="2214"/>
      <c r="AD37" s="2214"/>
      <c r="AE37" s="2214"/>
      <c r="AF37" s="2214"/>
      <c r="AG37" s="2214"/>
      <c r="AH37" s="2214"/>
      <c r="AI37" s="2214"/>
      <c r="AJ37" s="2214"/>
      <c r="AK37" s="2214"/>
      <c r="AL37" s="2214"/>
      <c r="AM37" s="2214"/>
      <c r="AN37" s="2214"/>
      <c r="AO37" s="2214"/>
      <c r="AP37" s="2214"/>
      <c r="AQ37" s="2214"/>
      <c r="AR37" s="2214"/>
      <c r="AS37" s="2214"/>
      <c r="AT37" s="2214"/>
      <c r="AU37" s="2214"/>
      <c r="AV37" s="2214"/>
      <c r="AW37" s="2214"/>
      <c r="AX37" s="2214"/>
      <c r="AY37" s="2214"/>
      <c r="AZ37" s="2214"/>
      <c r="BA37" s="2214"/>
      <c r="BB37" s="2214"/>
      <c r="BC37" s="2214"/>
      <c r="BD37" s="2214"/>
      <c r="BE37" s="2214"/>
      <c r="BF37" s="2214"/>
      <c r="BG37" s="2214"/>
      <c r="BH37" s="2214"/>
      <c r="BI37" s="2214"/>
      <c r="BJ37" s="2214"/>
      <c r="BK37" s="2214"/>
      <c r="BL37" s="2214"/>
      <c r="BM37" s="2214"/>
      <c r="BN37" s="2214"/>
      <c r="BO37" s="2214"/>
      <c r="BP37" s="2214"/>
      <c r="BQ37" s="2214"/>
      <c r="BR37" s="2214"/>
      <c r="BS37" s="2214"/>
      <c r="BT37"/>
      <c r="BU37"/>
      <c r="BV37"/>
      <c r="BW37"/>
      <c r="BX37"/>
      <c r="BY37"/>
      <c r="BZ37"/>
      <c r="CA37"/>
      <c r="CB37"/>
      <c r="CC37"/>
      <c r="CD37" s="1396"/>
    </row>
    <row r="38" spans="1:82" ht="30" customHeight="1">
      <c r="B38" s="1353"/>
      <c r="C38"/>
      <c r="D38" s="1385" t="s">
        <v>1307</v>
      </c>
      <c r="G38" s="1386"/>
      <c r="BT38"/>
      <c r="BU38"/>
      <c r="BV38"/>
      <c r="BW38"/>
      <c r="BX38"/>
      <c r="BY38"/>
      <c r="BZ38"/>
      <c r="CA38"/>
      <c r="CB38"/>
      <c r="CC38"/>
      <c r="CD38" s="1311"/>
    </row>
    <row r="39" spans="1:82" ht="15" customHeight="1">
      <c r="B39" s="1353"/>
      <c r="C39"/>
      <c r="BE39"/>
      <c r="BF39"/>
      <c r="BG39"/>
      <c r="BH39"/>
      <c r="BI39"/>
      <c r="BJ39"/>
      <c r="BK39"/>
      <c r="BL39"/>
      <c r="BM39"/>
      <c r="BN39"/>
      <c r="BO39"/>
      <c r="BP39"/>
      <c r="BQ39"/>
      <c r="BR39"/>
      <c r="BS39"/>
      <c r="BT39"/>
      <c r="BU39"/>
      <c r="BV39"/>
      <c r="BW39"/>
      <c r="BX39"/>
      <c r="BY39"/>
      <c r="BZ39"/>
      <c r="CA39"/>
      <c r="CB39"/>
      <c r="CC39"/>
      <c r="CD39" s="1311"/>
    </row>
    <row r="40" spans="1:82" ht="30" customHeight="1">
      <c r="B40" s="1353"/>
      <c r="C40"/>
      <c r="D40" s="2214"/>
      <c r="E40" s="2214"/>
      <c r="F40" s="2214"/>
      <c r="G40" s="2214"/>
      <c r="H40" s="2214"/>
      <c r="I40" s="2214"/>
      <c r="J40" s="2214"/>
      <c r="K40" s="2214"/>
      <c r="L40" s="2214"/>
      <c r="M40" s="2214"/>
      <c r="N40" s="2214"/>
      <c r="O40" s="2214"/>
      <c r="P40" s="2214"/>
      <c r="Q40" s="2214"/>
      <c r="R40" s="2214"/>
      <c r="S40" s="2214"/>
      <c r="T40" s="2214"/>
      <c r="U40" s="2214"/>
      <c r="V40" s="2214"/>
      <c r="W40" s="2214"/>
      <c r="X40" s="2214"/>
      <c r="Y40" s="2214"/>
      <c r="Z40" s="2214"/>
      <c r="AA40" s="2214"/>
      <c r="AB40" s="2214"/>
      <c r="AC40" s="2214"/>
      <c r="AD40" s="2214"/>
      <c r="AE40" s="2214"/>
      <c r="AF40" s="2214"/>
      <c r="AG40" s="2214"/>
      <c r="AH40" s="2214"/>
      <c r="AI40" s="2214"/>
      <c r="AJ40" s="2214"/>
      <c r="AK40" s="2214"/>
      <c r="AL40" s="2214"/>
      <c r="AM40" s="2214"/>
      <c r="AN40" s="2214"/>
      <c r="AO40" s="2214"/>
      <c r="AP40" s="2214"/>
      <c r="AQ40" s="2214"/>
      <c r="AR40" s="2214"/>
      <c r="AS40" s="2214"/>
      <c r="AT40" s="2214"/>
      <c r="AU40" s="2214"/>
      <c r="AV40" s="2214"/>
      <c r="AW40" s="2214"/>
      <c r="AX40" s="2214"/>
      <c r="AY40" s="2214"/>
      <c r="AZ40" s="2214"/>
      <c r="BA40" s="2214"/>
      <c r="BB40" s="2214"/>
      <c r="BC40" s="2214"/>
      <c r="BD40" s="2214"/>
      <c r="BE40" s="2214"/>
      <c r="BF40" s="2214"/>
      <c r="BG40" s="2214"/>
      <c r="BH40" s="2214"/>
      <c r="BI40" s="2214"/>
      <c r="BJ40" s="2214"/>
      <c r="BK40" s="2214"/>
      <c r="BL40" s="2214"/>
      <c r="BM40" s="2214"/>
      <c r="BN40" s="2214"/>
      <c r="BO40" s="2214"/>
      <c r="BP40" s="2214"/>
      <c r="BQ40" s="2214"/>
      <c r="BR40" s="2214"/>
      <c r="BS40" s="2214"/>
      <c r="BX40"/>
      <c r="BY40"/>
      <c r="BZ40"/>
      <c r="CA40"/>
      <c r="CB40"/>
      <c r="CC40"/>
      <c r="CD40" s="1311"/>
    </row>
    <row r="41" spans="1:82" s="1362" customFormat="1" ht="30" customHeight="1">
      <c r="B41" s="1353"/>
      <c r="C41"/>
      <c r="D41" s="1385"/>
      <c r="E41" s="1279"/>
      <c r="F41" s="1279"/>
      <c r="G41" s="1386"/>
      <c r="H41" s="1279"/>
      <c r="I41" s="1279"/>
      <c r="J41" s="1279"/>
      <c r="K41" s="1279"/>
      <c r="L41" s="1279"/>
      <c r="M41" s="1279"/>
      <c r="N41" s="1279"/>
      <c r="O41" s="1279"/>
      <c r="P41" s="1279"/>
      <c r="Q41" s="1279"/>
      <c r="R41" s="1279"/>
      <c r="S41" s="1279"/>
      <c r="T41" s="1279"/>
      <c r="U41" s="1279"/>
      <c r="V41" s="1279"/>
      <c r="W41" s="1279"/>
      <c r="X41" s="1279"/>
      <c r="Y41" s="1279"/>
      <c r="Z41" s="1279"/>
      <c r="AA41" s="1279"/>
      <c r="AB41" s="1279"/>
      <c r="AC41" s="1279"/>
      <c r="AD41" s="1279"/>
      <c r="AE41" s="1279"/>
      <c r="AF41" s="1279"/>
      <c r="AG41" s="1279"/>
      <c r="AH41" s="1279"/>
      <c r="AI41" s="1279"/>
      <c r="AJ41" s="1279"/>
      <c r="AK41" s="1279"/>
      <c r="AL41" s="1279"/>
      <c r="AM41" s="1279"/>
      <c r="AN41" s="1279"/>
      <c r="AO41" s="1279"/>
      <c r="AP41" s="1279"/>
      <c r="AQ41" s="1279"/>
      <c r="AR41" s="1279"/>
      <c r="AS41" s="1279"/>
      <c r="AT41" s="1279"/>
      <c r="AU41" s="1279"/>
      <c r="AV41" s="1279"/>
      <c r="AW41" s="1279"/>
      <c r="AX41" s="1279"/>
      <c r="AY41" s="1279"/>
      <c r="AZ41" s="1279"/>
      <c r="BA41" s="1279"/>
      <c r="BB41" s="1279"/>
      <c r="BC41" s="1279"/>
      <c r="BD41" s="1279"/>
      <c r="BE41" s="1279"/>
      <c r="BF41" s="1279"/>
      <c r="BG41" s="1279"/>
      <c r="BH41" s="1279"/>
      <c r="BI41" s="1279"/>
      <c r="BJ41" s="1279"/>
      <c r="BK41" s="1279"/>
      <c r="BL41" s="1279"/>
      <c r="BM41" s="1279"/>
      <c r="BN41" s="1279"/>
      <c r="BO41" s="1279"/>
      <c r="BP41" s="1279"/>
      <c r="BQ41" s="1279"/>
      <c r="BR41" s="1279"/>
      <c r="BS41" s="1279"/>
      <c r="BX41"/>
      <c r="BY41"/>
      <c r="BZ41"/>
      <c r="CA41"/>
      <c r="CB41"/>
      <c r="CC41"/>
      <c r="CD41" s="1311"/>
    </row>
    <row r="42" spans="1:82" ht="21.9" customHeight="1">
      <c r="B42" s="1363"/>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365"/>
    </row>
    <row r="43" spans="1:82" ht="15" customHeight="1">
      <c r="B43" s="135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311"/>
    </row>
    <row r="44" spans="1:82" ht="30.9" customHeight="1">
      <c r="B44" s="1353"/>
      <c r="C44"/>
      <c r="D44"/>
      <c r="E44"/>
      <c r="F44"/>
      <c r="G44"/>
      <c r="H44"/>
      <c r="I44"/>
      <c r="J44"/>
      <c r="K44"/>
      <c r="L44"/>
      <c r="M44"/>
      <c r="N44"/>
      <c r="O44"/>
      <c r="P44"/>
      <c r="Q44"/>
      <c r="R44"/>
      <c r="S44"/>
      <c r="T44"/>
      <c r="U44"/>
      <c r="V44"/>
      <c r="W44"/>
      <c r="X44"/>
      <c r="Y44"/>
      <c r="Z44"/>
      <c r="AA44"/>
      <c r="AB44"/>
      <c r="AC44"/>
      <c r="AD44"/>
      <c r="AE44"/>
      <c r="AF44"/>
      <c r="AG44"/>
      <c r="AH44"/>
      <c r="AI44"/>
      <c r="AJ44"/>
      <c r="AK44"/>
      <c r="AL44"/>
      <c r="AM44"/>
      <c r="AO44" s="1414" t="s">
        <v>1308</v>
      </c>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311"/>
    </row>
    <row r="45" spans="1:82" ht="30" customHeight="1">
      <c r="B45" s="1353"/>
      <c r="C45"/>
      <c r="D45" s="1305" t="s">
        <v>1309</v>
      </c>
      <c r="E45" s="1387"/>
      <c r="F45" s="1387"/>
      <c r="G45" s="1388"/>
      <c r="H45" s="1388"/>
      <c r="I45" s="1388"/>
      <c r="J45" s="1388"/>
      <c r="K45" s="1389"/>
      <c r="L45" s="1389"/>
      <c r="M45" s="1389"/>
      <c r="N45" s="1389"/>
      <c r="O45" s="1389"/>
      <c r="P45" s="1320"/>
      <c r="Q45" s="1320"/>
      <c r="AN45" s="2246">
        <v>1</v>
      </c>
      <c r="AO45" s="2246"/>
      <c r="AP45" s="2220"/>
      <c r="AQ45" s="2221"/>
      <c r="AR45" s="2222"/>
      <c r="AT45" s="2270" t="s">
        <v>1310</v>
      </c>
      <c r="AU45" s="2270"/>
      <c r="AV45" s="2270"/>
      <c r="AW45" s="2270"/>
      <c r="AX45" s="2270"/>
      <c r="AY45" s="2270"/>
      <c r="AZ45" s="2270"/>
      <c r="BA45" s="1327"/>
      <c r="BB45" s="2246">
        <v>2</v>
      </c>
      <c r="BC45" s="2246"/>
      <c r="BD45" s="2220"/>
      <c r="BE45" s="2221"/>
      <c r="BF45" s="2222"/>
      <c r="BH45" s="2270" t="s">
        <v>1281</v>
      </c>
      <c r="BI45" s="2270"/>
      <c r="BJ45" s="2270"/>
      <c r="BK45" s="2270"/>
      <c r="BL45" s="2270"/>
      <c r="BM45" s="2270"/>
      <c r="BN45" s="2270"/>
      <c r="BO45"/>
      <c r="BP45"/>
      <c r="BQ45"/>
      <c r="BR45"/>
      <c r="BS45"/>
      <c r="BT45"/>
      <c r="BU45"/>
      <c r="BV45"/>
      <c r="BW45"/>
      <c r="BX45"/>
      <c r="BY45"/>
      <c r="BZ45"/>
      <c r="CA45"/>
      <c r="CB45"/>
      <c r="CC45"/>
      <c r="CD45" s="1311"/>
    </row>
    <row r="46" spans="1:82" ht="30" customHeight="1">
      <c r="B46" s="1353"/>
      <c r="C46"/>
      <c r="D46" s="1385" t="s">
        <v>1311</v>
      </c>
      <c r="AN46" s="2246"/>
      <c r="AO46" s="2246"/>
      <c r="AP46" s="2205"/>
      <c r="AQ46" s="2206"/>
      <c r="AR46" s="2223"/>
      <c r="AT46" s="2270"/>
      <c r="AU46" s="2270"/>
      <c r="AV46" s="2270"/>
      <c r="AW46" s="2270"/>
      <c r="AX46" s="2270"/>
      <c r="AY46" s="2270"/>
      <c r="AZ46" s="2270"/>
      <c r="BB46" s="2246"/>
      <c r="BC46" s="2246"/>
      <c r="BD46" s="2205"/>
      <c r="BE46" s="2206"/>
      <c r="BF46" s="2223"/>
      <c r="BH46" s="2270"/>
      <c r="BI46" s="2270"/>
      <c r="BJ46" s="2270"/>
      <c r="BK46" s="2270"/>
      <c r="BL46" s="2270"/>
      <c r="BM46" s="2270"/>
      <c r="BN46" s="2270"/>
      <c r="BO46"/>
      <c r="BP46"/>
      <c r="BQ46"/>
      <c r="BR46"/>
      <c r="BS46"/>
      <c r="BT46"/>
      <c r="BU46"/>
      <c r="BV46"/>
      <c r="BW46"/>
      <c r="BX46"/>
      <c r="BY46"/>
      <c r="BZ46"/>
      <c r="CA46"/>
      <c r="CB46"/>
      <c r="CC46"/>
      <c r="CD46" s="1311"/>
    </row>
    <row r="47" spans="1:82" ht="21.9" customHeight="1">
      <c r="B47" s="1353"/>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311"/>
    </row>
    <row r="48" spans="1:82" ht="18">
      <c r="B48" s="1353"/>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311"/>
    </row>
    <row r="49" spans="1:129" ht="30" customHeight="1">
      <c r="B49" s="896"/>
      <c r="C49"/>
      <c r="D49"/>
      <c r="E49"/>
      <c r="F49"/>
      <c r="G49"/>
      <c r="H49"/>
      <c r="I49"/>
      <c r="J49"/>
      <c r="K49"/>
      <c r="L49"/>
      <c r="M49"/>
      <c r="N49"/>
      <c r="O49"/>
      <c r="P49"/>
      <c r="Q49"/>
      <c r="R49"/>
      <c r="S49"/>
      <c r="T49"/>
      <c r="U49"/>
      <c r="V49"/>
      <c r="W49"/>
      <c r="X49"/>
      <c r="Y49"/>
      <c r="Z49"/>
      <c r="AA49"/>
      <c r="AB49"/>
      <c r="AC49"/>
      <c r="AD49"/>
      <c r="AE49"/>
      <c r="AF49"/>
      <c r="AG49"/>
      <c r="AH49"/>
      <c r="AI49"/>
      <c r="AJ49"/>
      <c r="AK49"/>
      <c r="AL49"/>
      <c r="AM49"/>
      <c r="AO49" s="1414" t="s">
        <v>1312</v>
      </c>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897"/>
    </row>
    <row r="50" spans="1:129" ht="30" customHeight="1">
      <c r="B50" s="896"/>
      <c r="C50"/>
      <c r="D50" s="1305" t="s">
        <v>1313</v>
      </c>
      <c r="E50" s="1387"/>
      <c r="F50" s="1387"/>
      <c r="G50" s="1388"/>
      <c r="H50" s="1388"/>
      <c r="I50" s="1388"/>
      <c r="J50" s="1388"/>
      <c r="K50" s="1389"/>
      <c r="L50" s="1389"/>
      <c r="M50" s="1389"/>
      <c r="N50" s="1389"/>
      <c r="O50" s="1389"/>
      <c r="P50" s="1320"/>
      <c r="Q50" s="1320"/>
      <c r="AN50" s="2246">
        <v>1</v>
      </c>
      <c r="AO50" s="2246"/>
      <c r="AP50" s="2220"/>
      <c r="AQ50" s="2221"/>
      <c r="AR50" s="2222"/>
      <c r="AT50" s="2270" t="s">
        <v>1310</v>
      </c>
      <c r="AU50" s="2270"/>
      <c r="AV50" s="2270"/>
      <c r="AW50" s="2270"/>
      <c r="AX50" s="2270"/>
      <c r="AY50" s="2270"/>
      <c r="AZ50" s="2270"/>
      <c r="BA50" s="1327"/>
      <c r="BB50" s="2246">
        <v>2</v>
      </c>
      <c r="BC50" s="2246"/>
      <c r="BD50" s="2220"/>
      <c r="BE50" s="2221"/>
      <c r="BF50" s="2222"/>
      <c r="BH50" s="2270" t="s">
        <v>1281</v>
      </c>
      <c r="BI50" s="2270"/>
      <c r="BJ50" s="2270"/>
      <c r="BK50" s="2270"/>
      <c r="BL50" s="2270"/>
      <c r="BM50" s="2270"/>
      <c r="BN50" s="2270"/>
      <c r="BO50"/>
      <c r="BP50"/>
      <c r="BQ50"/>
      <c r="BR50"/>
      <c r="BS50"/>
      <c r="BT50"/>
      <c r="BU50"/>
      <c r="BV50"/>
      <c r="BW50"/>
      <c r="BX50"/>
      <c r="BY50"/>
      <c r="BZ50"/>
      <c r="CA50"/>
      <c r="CB50"/>
      <c r="CC50"/>
      <c r="CD50" s="897"/>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29" ht="30" customHeight="1">
      <c r="B51" s="896"/>
      <c r="C51"/>
      <c r="D51" s="1385" t="s">
        <v>1314</v>
      </c>
      <c r="AN51" s="2246"/>
      <c r="AO51" s="2246"/>
      <c r="AP51" s="2205"/>
      <c r="AQ51" s="2206"/>
      <c r="AR51" s="2223"/>
      <c r="AT51" s="2270"/>
      <c r="AU51" s="2270"/>
      <c r="AV51" s="2270"/>
      <c r="AW51" s="2270"/>
      <c r="AX51" s="2270"/>
      <c r="AY51" s="2270"/>
      <c r="AZ51" s="2270"/>
      <c r="BB51" s="2246"/>
      <c r="BC51" s="2246"/>
      <c r="BD51" s="2205"/>
      <c r="BE51" s="2206"/>
      <c r="BF51" s="2223"/>
      <c r="BH51" s="2270"/>
      <c r="BI51" s="2270"/>
      <c r="BJ51" s="2270"/>
      <c r="BK51" s="2270"/>
      <c r="BL51" s="2270"/>
      <c r="BM51" s="2270"/>
      <c r="BN51" s="2270"/>
      <c r="BO51"/>
      <c r="BP51"/>
      <c r="BQ51"/>
      <c r="BR51"/>
      <c r="BS51"/>
      <c r="BT51"/>
      <c r="BU51"/>
      <c r="BV51"/>
      <c r="BW51"/>
      <c r="BX51"/>
      <c r="BY51"/>
      <c r="BZ51"/>
      <c r="CA51"/>
      <c r="CB51"/>
      <c r="CC51"/>
      <c r="CD51" s="897"/>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spans="1:129" ht="30" customHeight="1">
      <c r="B52" s="896"/>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897"/>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1:129" ht="30" customHeight="1">
      <c r="B53" s="896"/>
      <c r="C53"/>
      <c r="D53"/>
      <c r="E53"/>
      <c r="F53"/>
      <c r="G53"/>
      <c r="H53"/>
      <c r="I53"/>
      <c r="J53"/>
      <c r="K53"/>
      <c r="L53"/>
      <c r="M53"/>
      <c r="N53"/>
      <c r="O53"/>
      <c r="P53"/>
      <c r="Q53"/>
      <c r="R53"/>
      <c r="S53"/>
      <c r="T53"/>
      <c r="U53"/>
      <c r="V53"/>
      <c r="W53"/>
      <c r="X53"/>
      <c r="Y53"/>
      <c r="Z53"/>
      <c r="AA53"/>
      <c r="AB53"/>
      <c r="AC53"/>
      <c r="AD53"/>
      <c r="AE53"/>
      <c r="AF53"/>
      <c r="AG53"/>
      <c r="AH53"/>
      <c r="AI53"/>
      <c r="AJ53"/>
      <c r="AK53"/>
      <c r="AL53"/>
      <c r="AM53"/>
      <c r="AO53" s="1414" t="s">
        <v>1315</v>
      </c>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897"/>
      <c r="CX53"/>
      <c r="CY53"/>
      <c r="CZ53"/>
      <c r="DA53"/>
      <c r="DB53"/>
      <c r="DC53"/>
      <c r="DD53"/>
      <c r="DE53"/>
      <c r="DF53"/>
      <c r="DG53"/>
      <c r="DH53"/>
      <c r="DI53"/>
      <c r="DJ53"/>
      <c r="DK53"/>
      <c r="DL53"/>
      <c r="DM53"/>
      <c r="DN53"/>
      <c r="DO53"/>
      <c r="DP53"/>
      <c r="DQ53"/>
      <c r="DR53"/>
      <c r="DS53"/>
      <c r="DT53"/>
      <c r="DU53"/>
      <c r="DV53"/>
      <c r="DW53"/>
      <c r="DX53"/>
      <c r="DY53"/>
    </row>
    <row r="54" spans="1:129" ht="30" customHeight="1">
      <c r="B54" s="896"/>
      <c r="C54"/>
      <c r="D54" s="1305" t="s">
        <v>1316</v>
      </c>
      <c r="E54" s="1387"/>
      <c r="F54" s="1387"/>
      <c r="G54" s="1388"/>
      <c r="H54" s="1388"/>
      <c r="I54" s="1388"/>
      <c r="J54" s="1388"/>
      <c r="K54" s="1389"/>
      <c r="L54" s="1389"/>
      <c r="M54" s="1389"/>
      <c r="N54" s="1389"/>
      <c r="O54" s="1389"/>
      <c r="P54" s="1320"/>
      <c r="Q54" s="1320"/>
      <c r="AN54" s="2246">
        <v>1</v>
      </c>
      <c r="AO54" s="2246"/>
      <c r="AP54" s="2220"/>
      <c r="AQ54" s="2221"/>
      <c r="AR54" s="2222"/>
      <c r="AT54" s="2270" t="s">
        <v>1310</v>
      </c>
      <c r="AU54" s="2270"/>
      <c r="AV54" s="2270"/>
      <c r="AW54" s="2270"/>
      <c r="AX54" s="2270"/>
      <c r="AY54" s="2270"/>
      <c r="AZ54" s="2270"/>
      <c r="BA54" s="1327"/>
      <c r="BB54" s="2246">
        <v>2</v>
      </c>
      <c r="BC54" s="2246"/>
      <c r="BD54" s="2220"/>
      <c r="BE54" s="2221"/>
      <c r="BF54" s="2222"/>
      <c r="BH54" s="2270" t="s">
        <v>1281</v>
      </c>
      <c r="BI54" s="2270"/>
      <c r="BJ54" s="2270"/>
      <c r="BK54" s="2270"/>
      <c r="BL54" s="2270"/>
      <c r="BM54" s="2270"/>
      <c r="BN54" s="2270"/>
      <c r="BO54"/>
      <c r="BP54"/>
      <c r="BQ54"/>
      <c r="BR54"/>
      <c r="BS54"/>
      <c r="BT54"/>
      <c r="BU54"/>
      <c r="BV54"/>
      <c r="BW54"/>
      <c r="BX54"/>
      <c r="BY54"/>
      <c r="BZ54"/>
      <c r="CA54"/>
      <c r="CB54"/>
      <c r="CC54"/>
      <c r="CD54" s="897"/>
      <c r="CX54"/>
      <c r="CY54"/>
      <c r="CZ54"/>
      <c r="DA54"/>
      <c r="DB54"/>
      <c r="DC54"/>
      <c r="DD54"/>
      <c r="DE54"/>
      <c r="DF54"/>
      <c r="DG54"/>
      <c r="DH54"/>
      <c r="DI54"/>
      <c r="DJ54"/>
      <c r="DK54"/>
      <c r="DL54"/>
      <c r="DM54"/>
      <c r="DN54"/>
      <c r="DO54"/>
      <c r="DP54"/>
      <c r="DQ54"/>
      <c r="DR54"/>
      <c r="DS54"/>
      <c r="DT54"/>
      <c r="DU54"/>
      <c r="DV54"/>
      <c r="DW54"/>
      <c r="DX54"/>
      <c r="DY54"/>
    </row>
    <row r="55" spans="1:129" ht="30" customHeight="1">
      <c r="B55" s="896"/>
      <c r="C55"/>
      <c r="D55" s="1385" t="s">
        <v>1317</v>
      </c>
      <c r="AN55" s="2246"/>
      <c r="AO55" s="2246"/>
      <c r="AP55" s="2205"/>
      <c r="AQ55" s="2206"/>
      <c r="AR55" s="2223"/>
      <c r="AT55" s="2270"/>
      <c r="AU55" s="2270"/>
      <c r="AV55" s="2270"/>
      <c r="AW55" s="2270"/>
      <c r="AX55" s="2270"/>
      <c r="AY55" s="2270"/>
      <c r="AZ55" s="2270"/>
      <c r="BB55" s="2246"/>
      <c r="BC55" s="2246"/>
      <c r="BD55" s="2205"/>
      <c r="BE55" s="2206"/>
      <c r="BF55" s="2223"/>
      <c r="BH55" s="2270"/>
      <c r="BI55" s="2270"/>
      <c r="BJ55" s="2270"/>
      <c r="BK55" s="2270"/>
      <c r="BL55" s="2270"/>
      <c r="BM55" s="2270"/>
      <c r="BN55" s="2270"/>
      <c r="BO55"/>
      <c r="BP55"/>
      <c r="BQ55"/>
      <c r="BR55"/>
      <c r="BS55"/>
      <c r="BT55"/>
      <c r="BU55"/>
      <c r="BV55"/>
      <c r="BW55"/>
      <c r="BX55"/>
      <c r="BY55"/>
      <c r="BZ55"/>
      <c r="CA55"/>
      <c r="CB55"/>
      <c r="CC55"/>
      <c r="CD55" s="897"/>
      <c r="CX55"/>
      <c r="CY55"/>
      <c r="CZ55"/>
      <c r="DA55"/>
      <c r="DB55"/>
      <c r="DC55"/>
      <c r="DD55"/>
      <c r="DE55"/>
      <c r="DF55"/>
      <c r="DG55"/>
      <c r="DH55"/>
      <c r="DI55"/>
      <c r="DJ55"/>
      <c r="DK55"/>
      <c r="DL55"/>
      <c r="DM55"/>
      <c r="DN55"/>
      <c r="DO55"/>
      <c r="DP55"/>
      <c r="DQ55"/>
      <c r="DR55"/>
      <c r="DS55"/>
      <c r="DT55"/>
      <c r="DU55"/>
      <c r="DV55"/>
      <c r="DW55"/>
      <c r="DX55"/>
      <c r="DY55"/>
    </row>
    <row r="56" spans="1:129" ht="30" customHeight="1">
      <c r="B56" s="89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897"/>
      <c r="CX56"/>
      <c r="CY56"/>
      <c r="CZ56"/>
      <c r="DA56"/>
      <c r="DB56"/>
      <c r="DC56"/>
      <c r="DD56"/>
      <c r="DE56"/>
      <c r="DF56"/>
      <c r="DG56"/>
      <c r="DH56"/>
      <c r="DI56"/>
      <c r="DJ56"/>
      <c r="DK56"/>
      <c r="DL56"/>
      <c r="DM56"/>
      <c r="DN56"/>
      <c r="DO56"/>
      <c r="DP56"/>
      <c r="DQ56"/>
      <c r="DR56"/>
      <c r="DS56"/>
      <c r="DT56"/>
      <c r="DU56"/>
      <c r="DV56"/>
      <c r="DW56"/>
      <c r="DX56"/>
      <c r="DY56"/>
    </row>
    <row r="57" spans="1:129" ht="30" customHeight="1">
      <c r="B57" s="896"/>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897"/>
      <c r="CX57"/>
      <c r="CY57"/>
      <c r="CZ57"/>
      <c r="DA57"/>
      <c r="DB57"/>
      <c r="DC57"/>
      <c r="DD57"/>
      <c r="DE57"/>
      <c r="DF57"/>
      <c r="DG57"/>
      <c r="DH57"/>
      <c r="DI57"/>
      <c r="DJ57"/>
      <c r="DK57"/>
      <c r="DL57"/>
      <c r="DM57"/>
      <c r="DN57"/>
      <c r="DO57"/>
      <c r="DP57"/>
      <c r="DQ57"/>
      <c r="DR57"/>
      <c r="DS57"/>
      <c r="DT57"/>
      <c r="DU57"/>
      <c r="DV57"/>
      <c r="DW57"/>
      <c r="DX57"/>
      <c r="DY57"/>
    </row>
    <row r="58" spans="1:129" ht="15" customHeight="1" thickBot="1">
      <c r="B58" s="898"/>
      <c r="C58" s="899"/>
      <c r="D58" s="899"/>
      <c r="E58" s="899"/>
      <c r="F58" s="899"/>
      <c r="G58" s="899"/>
      <c r="H58" s="899"/>
      <c r="I58" s="899"/>
      <c r="J58" s="899"/>
      <c r="K58" s="899"/>
      <c r="L58" s="899"/>
      <c r="M58" s="899"/>
      <c r="N58" s="899"/>
      <c r="O58" s="899"/>
      <c r="P58" s="899"/>
      <c r="Q58" s="899"/>
      <c r="R58" s="899"/>
      <c r="S58" s="899"/>
      <c r="T58" s="899"/>
      <c r="U58" s="899"/>
      <c r="V58" s="899"/>
      <c r="W58" s="899"/>
      <c r="X58" s="899"/>
      <c r="Y58" s="899"/>
      <c r="Z58" s="899"/>
      <c r="AA58" s="899"/>
      <c r="AB58" s="899"/>
      <c r="AC58" s="899"/>
      <c r="AD58" s="899"/>
      <c r="AE58" s="899"/>
      <c r="AF58" s="899"/>
      <c r="AG58" s="899"/>
      <c r="AH58" s="899"/>
      <c r="AI58" s="899"/>
      <c r="AJ58" s="899"/>
      <c r="AK58" s="899"/>
      <c r="AL58" s="899"/>
      <c r="AM58" s="899"/>
      <c r="AN58" s="899"/>
      <c r="AO58" s="899"/>
      <c r="AP58" s="899"/>
      <c r="AQ58" s="899"/>
      <c r="AR58" s="899"/>
      <c r="AS58" s="899"/>
      <c r="AT58" s="899"/>
      <c r="AU58" s="899"/>
      <c r="AV58" s="899"/>
      <c r="AW58" s="899"/>
      <c r="AX58" s="899"/>
      <c r="AY58" s="899"/>
      <c r="AZ58" s="899"/>
      <c r="BA58" s="899"/>
      <c r="BB58" s="899"/>
      <c r="BC58" s="899"/>
      <c r="BD58" s="899"/>
      <c r="BE58" s="899"/>
      <c r="BF58" s="899"/>
      <c r="BG58" s="899"/>
      <c r="BH58" s="899"/>
      <c r="BI58" s="899"/>
      <c r="BJ58" s="899"/>
      <c r="BK58" s="899"/>
      <c r="BL58" s="899"/>
      <c r="BM58" s="899"/>
      <c r="BN58" s="899"/>
      <c r="BO58" s="899"/>
      <c r="BP58" s="899"/>
      <c r="BQ58" s="899"/>
      <c r="BR58" s="899"/>
      <c r="BS58" s="899"/>
      <c r="BT58" s="899"/>
      <c r="BU58" s="899"/>
      <c r="BV58" s="899"/>
      <c r="BW58" s="899"/>
      <c r="BX58" s="899"/>
      <c r="BY58" s="899"/>
      <c r="BZ58" s="899"/>
      <c r="CA58" s="899"/>
      <c r="CB58" s="899"/>
      <c r="CC58" s="899"/>
      <c r="CD58" s="1415"/>
      <c r="CX58"/>
      <c r="CY58"/>
      <c r="CZ58"/>
      <c r="DA58"/>
      <c r="DB58"/>
      <c r="DC58"/>
      <c r="DD58"/>
      <c r="DE58"/>
      <c r="DF58"/>
      <c r="DG58"/>
      <c r="DH58"/>
      <c r="DI58"/>
      <c r="DJ58"/>
      <c r="DK58"/>
      <c r="DL58"/>
      <c r="DM58"/>
      <c r="DN58"/>
      <c r="DO58"/>
      <c r="DP58"/>
      <c r="DQ58"/>
      <c r="DR58"/>
      <c r="DS58"/>
      <c r="DT58"/>
      <c r="DU58"/>
      <c r="DV58"/>
      <c r="DW58"/>
      <c r="DX58"/>
      <c r="DY58"/>
    </row>
    <row r="59" spans="1:129" ht="30" customHeight="1">
      <c r="B59" s="896"/>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897"/>
      <c r="CX59"/>
      <c r="CY59"/>
      <c r="CZ59"/>
      <c r="DA59"/>
      <c r="DB59"/>
      <c r="DC59"/>
      <c r="DD59"/>
      <c r="DE59"/>
      <c r="DF59"/>
      <c r="DG59"/>
      <c r="DH59"/>
      <c r="DI59"/>
      <c r="DJ59"/>
      <c r="DK59"/>
      <c r="DL59"/>
      <c r="DM59"/>
      <c r="DN59"/>
      <c r="DO59"/>
      <c r="DP59"/>
      <c r="DQ59"/>
      <c r="DR59"/>
      <c r="DS59"/>
      <c r="DT59"/>
      <c r="DU59"/>
      <c r="DV59"/>
      <c r="DW59"/>
      <c r="DX59"/>
      <c r="DY59"/>
    </row>
    <row r="60" spans="1:129" ht="30" customHeight="1">
      <c r="B60" s="896"/>
      <c r="C60" s="1413">
        <v>1.1100000000000001</v>
      </c>
      <c r="D60" s="2214" t="s">
        <v>490</v>
      </c>
      <c r="E60" s="2214"/>
      <c r="F60" s="2214"/>
      <c r="G60" s="2214"/>
      <c r="H60" s="2214"/>
      <c r="I60" s="2214"/>
      <c r="J60" s="2214"/>
      <c r="K60" s="2214"/>
      <c r="L60" s="2214"/>
      <c r="M60" s="2214"/>
      <c r="N60" s="2214"/>
      <c r="O60" s="2214"/>
      <c r="P60" s="2214"/>
      <c r="Q60" s="2214"/>
      <c r="R60" s="2214"/>
      <c r="S60" s="2214"/>
      <c r="T60" s="2214"/>
      <c r="U60" s="2214"/>
      <c r="V60" s="2214"/>
      <c r="W60" s="2214"/>
      <c r="X60" s="2214"/>
      <c r="Y60" s="2214"/>
      <c r="Z60" s="2214"/>
      <c r="AA60" s="2214"/>
      <c r="AB60" s="2214"/>
      <c r="AC60" s="2214"/>
      <c r="AD60" s="2214"/>
      <c r="AE60" s="2214"/>
      <c r="AF60" s="2214"/>
      <c r="AG60" s="2214"/>
      <c r="AH60" s="2214"/>
      <c r="AI60" s="2214"/>
      <c r="AJ60" s="2214"/>
      <c r="AK60" s="2214"/>
      <c r="AL60" s="2214"/>
      <c r="AM60" s="2214"/>
      <c r="AN60" s="2214"/>
      <c r="AO60" s="2214"/>
      <c r="AP60" s="2214"/>
      <c r="AQ60" s="2214"/>
      <c r="AR60" s="2214"/>
      <c r="AS60" s="2214"/>
      <c r="AT60" s="2214"/>
      <c r="AU60" s="2214"/>
      <c r="AV60" s="2214"/>
      <c r="AW60" s="2214"/>
      <c r="AX60" s="2214"/>
      <c r="AY60" s="2214"/>
      <c r="AZ60" s="2214"/>
      <c r="BA60" s="2214"/>
      <c r="BB60" s="2214"/>
      <c r="BC60" s="2214"/>
      <c r="BD60" s="2214"/>
      <c r="BE60" s="2214"/>
      <c r="BF60" s="2214"/>
      <c r="BG60" s="2214"/>
      <c r="BH60" s="2214"/>
      <c r="BI60" s="2214"/>
      <c r="BJ60" s="2214"/>
      <c r="BK60" s="2214"/>
      <c r="BL60" s="2214"/>
      <c r="BM60" s="2214"/>
      <c r="BN60" s="2214"/>
      <c r="BO60" s="2214"/>
      <c r="BP60" s="2214"/>
      <c r="BQ60" s="2214"/>
      <c r="BR60" s="2214"/>
      <c r="BS60" s="2214"/>
      <c r="BT60"/>
      <c r="BU60"/>
      <c r="BV60"/>
      <c r="BW60"/>
      <c r="BX60"/>
      <c r="BY60"/>
      <c r="BZ60"/>
      <c r="CA60"/>
      <c r="CB60"/>
      <c r="CC60"/>
      <c r="CD60" s="897"/>
      <c r="CX60"/>
      <c r="CY60"/>
      <c r="CZ60"/>
      <c r="DA60"/>
      <c r="DB60"/>
      <c r="DC60"/>
      <c r="DD60"/>
      <c r="DE60"/>
      <c r="DF60"/>
      <c r="DG60"/>
      <c r="DH60"/>
      <c r="DI60"/>
      <c r="DJ60"/>
      <c r="DK60"/>
      <c r="DL60"/>
      <c r="DM60"/>
      <c r="DN60"/>
      <c r="DO60"/>
      <c r="DP60"/>
      <c r="DQ60"/>
      <c r="DR60"/>
      <c r="DS60"/>
      <c r="DT60"/>
      <c r="DU60"/>
      <c r="DV60"/>
      <c r="DW60"/>
      <c r="DX60"/>
      <c r="DY60"/>
    </row>
    <row r="61" spans="1:129" ht="30" customHeight="1">
      <c r="B61" s="896"/>
      <c r="C61"/>
      <c r="D61" s="1385" t="s">
        <v>1318</v>
      </c>
      <c r="G61" s="1386"/>
      <c r="BT61"/>
      <c r="BU61"/>
      <c r="BV61"/>
      <c r="BW61"/>
      <c r="BX61"/>
      <c r="BY61"/>
      <c r="BZ61"/>
      <c r="CA61"/>
      <c r="CB61"/>
      <c r="CC61"/>
      <c r="CD61" s="897"/>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spans="1:129" ht="15" customHeight="1">
      <c r="B62" s="896"/>
      <c r="C62"/>
      <c r="BE62"/>
      <c r="BF62"/>
      <c r="BG62"/>
      <c r="BH62"/>
      <c r="BI62"/>
      <c r="BJ62"/>
      <c r="BK62"/>
      <c r="BL62"/>
      <c r="BM62"/>
      <c r="BN62"/>
      <c r="BO62"/>
      <c r="BP62"/>
      <c r="BQ62"/>
      <c r="BR62"/>
      <c r="BS62"/>
      <c r="BT62"/>
      <c r="BU62"/>
      <c r="BV62"/>
      <c r="BW62"/>
      <c r="BX62"/>
      <c r="BY62"/>
      <c r="BZ62"/>
      <c r="CA62"/>
      <c r="CB62"/>
      <c r="CC62"/>
      <c r="CD62" s="897"/>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1:129" ht="30" customHeight="1">
      <c r="A63" s="1311"/>
      <c r="B63"/>
      <c r="C63"/>
      <c r="D63" s="2214" t="s">
        <v>14</v>
      </c>
      <c r="E63" s="2214"/>
      <c r="F63" s="2214"/>
      <c r="G63" s="2214"/>
      <c r="H63" s="2214"/>
      <c r="I63" s="2214"/>
      <c r="J63" s="2214"/>
      <c r="K63" s="2214"/>
      <c r="L63" s="2214"/>
      <c r="M63" s="2214"/>
      <c r="N63" s="2214"/>
      <c r="O63" s="2214"/>
      <c r="P63" s="2214"/>
      <c r="Q63" s="2214"/>
      <c r="R63" s="2214"/>
      <c r="S63" s="2214"/>
      <c r="T63" s="2214"/>
      <c r="U63" s="2214"/>
      <c r="V63" s="2214"/>
      <c r="W63" s="2214"/>
      <c r="X63" s="2214"/>
      <c r="Y63" s="2214"/>
      <c r="Z63" s="2214"/>
      <c r="AA63" s="2214"/>
      <c r="AB63" s="2214"/>
      <c r="AC63" s="2214"/>
      <c r="AD63" s="2214"/>
      <c r="AE63" s="2214"/>
      <c r="AF63" s="2214"/>
      <c r="AG63" s="2214"/>
      <c r="AH63" s="2214"/>
      <c r="AI63" s="2214"/>
      <c r="AJ63" s="2214"/>
      <c r="AK63" s="2214"/>
      <c r="AL63" s="2214"/>
      <c r="AM63" s="2214"/>
      <c r="AN63" s="2214"/>
      <c r="AO63" s="2214"/>
      <c r="AP63" s="2214"/>
      <c r="AQ63" s="2214"/>
      <c r="AR63" s="2214"/>
      <c r="AS63" s="2214"/>
      <c r="AT63" s="2214"/>
      <c r="AU63" s="2214"/>
      <c r="AV63" s="2214"/>
      <c r="AW63" s="2214"/>
      <c r="AX63" s="2214"/>
      <c r="AY63" s="2214"/>
      <c r="AZ63" s="2214"/>
      <c r="BA63" s="2214"/>
      <c r="BB63" s="2214"/>
      <c r="BC63" s="2214"/>
      <c r="BD63" s="2214"/>
      <c r="BE63" s="2214"/>
      <c r="BF63" s="2214"/>
      <c r="BG63" s="2214"/>
      <c r="BH63" s="2214"/>
      <c r="BI63" s="2214"/>
      <c r="BJ63" s="2214"/>
      <c r="BK63" s="2214"/>
      <c r="BL63" s="2214"/>
      <c r="BM63" s="2214"/>
      <c r="BN63" s="2214"/>
      <c r="BO63" s="2214"/>
      <c r="BP63" s="2214"/>
      <c r="BQ63" s="2214"/>
      <c r="BR63" s="2214"/>
      <c r="BS63" s="2214"/>
      <c r="BT63"/>
      <c r="BU63"/>
      <c r="BV63"/>
      <c r="BW63"/>
      <c r="BX63"/>
      <c r="BY63"/>
      <c r="BZ63"/>
      <c r="CA63"/>
      <c r="CB63"/>
      <c r="CC63"/>
      <c r="CD63" s="897"/>
    </row>
    <row r="64" spans="1:129" ht="30" customHeight="1">
      <c r="A64" s="1311"/>
      <c r="B64"/>
      <c r="C64"/>
      <c r="D64" s="1385" t="s">
        <v>15</v>
      </c>
      <c r="G64" s="1386"/>
      <c r="BT64"/>
      <c r="BU64"/>
      <c r="BV64"/>
      <c r="BW64"/>
      <c r="BX64"/>
      <c r="BY64"/>
      <c r="BZ64"/>
      <c r="CA64"/>
      <c r="CB64"/>
      <c r="CC64"/>
      <c r="CD64" s="897"/>
    </row>
    <row r="65" spans="1:167" ht="27.75" customHeight="1">
      <c r="A65" s="1311"/>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897"/>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9" customHeight="1">
      <c r="A66" s="1311"/>
      <c r="B66"/>
      <c r="C66"/>
      <c r="D66" s="1414" t="s">
        <v>343</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897"/>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1311"/>
      <c r="B67"/>
      <c r="C67"/>
      <c r="D67" s="2246">
        <v>1</v>
      </c>
      <c r="E67" s="2246"/>
      <c r="F67" s="2220"/>
      <c r="G67" s="2221"/>
      <c r="H67" s="2222"/>
      <c r="J67" s="2270" t="s">
        <v>1310</v>
      </c>
      <c r="K67" s="2270"/>
      <c r="L67" s="2270"/>
      <c r="M67" s="2270"/>
      <c r="N67" s="2270"/>
      <c r="O67" s="2270"/>
      <c r="P67" s="2270"/>
      <c r="Q67" s="1327"/>
      <c r="R67" s="2246">
        <v>2</v>
      </c>
      <c r="S67" s="2246"/>
      <c r="T67" s="2220"/>
      <c r="U67" s="2221"/>
      <c r="V67" s="2222"/>
      <c r="X67" s="2270" t="s">
        <v>1281</v>
      </c>
      <c r="Y67" s="2270"/>
      <c r="Z67" s="2270"/>
      <c r="AA67" s="2270"/>
      <c r="AB67" s="2270"/>
      <c r="AC67" s="2270"/>
      <c r="AD67" s="2270"/>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311"/>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A68" s="1311"/>
      <c r="B68"/>
      <c r="C68"/>
      <c r="D68" s="2246"/>
      <c r="E68" s="2246"/>
      <c r="F68" s="2205"/>
      <c r="G68" s="2206"/>
      <c r="H68" s="2223"/>
      <c r="J68" s="2270"/>
      <c r="K68" s="2270"/>
      <c r="L68" s="2270"/>
      <c r="M68" s="2270"/>
      <c r="N68" s="2270"/>
      <c r="O68" s="2270"/>
      <c r="P68" s="2270"/>
      <c r="R68" s="2246"/>
      <c r="S68" s="2246"/>
      <c r="T68" s="2205"/>
      <c r="U68" s="2206"/>
      <c r="V68" s="2223"/>
      <c r="X68" s="2270"/>
      <c r="Y68" s="2270"/>
      <c r="Z68" s="2270"/>
      <c r="AA68" s="2270"/>
      <c r="AB68" s="2270"/>
      <c r="AC68" s="2270"/>
      <c r="AD68" s="2270"/>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311"/>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1311"/>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311"/>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20.100000000000001" customHeight="1">
      <c r="A70" s="1311"/>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311"/>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20.100000000000001" customHeight="1">
      <c r="A71" s="131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31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A72" s="1311"/>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897"/>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18">
      <c r="A73" s="1311"/>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311"/>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s="1362" customFormat="1" ht="30" customHeight="1">
      <c r="B74" s="896"/>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36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896"/>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1311"/>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89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311"/>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896"/>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39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15" customHeight="1">
      <c r="B78" s="896"/>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1311"/>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27.75" customHeight="1">
      <c r="B79" s="896"/>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1311"/>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896"/>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311"/>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15" customHeight="1">
      <c r="B81" s="896"/>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31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27.75" customHeight="1">
      <c r="B82" s="896"/>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311"/>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27.75" customHeight="1">
      <c r="B83" s="896"/>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311"/>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18">
      <c r="B84" s="896"/>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31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896"/>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311"/>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89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311"/>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896"/>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311"/>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18">
      <c r="B88" s="896"/>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311"/>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c r="B89" s="896"/>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311"/>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30" customHeight="1">
      <c r="B90" s="896"/>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311"/>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896"/>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396"/>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896"/>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396"/>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spans="2:167" ht="28.2">
      <c r="B93" s="896"/>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396"/>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2:167" ht="28.2">
      <c r="B94" s="896"/>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1396"/>
    </row>
    <row r="95" spans="2:167" ht="28.2">
      <c r="B95" s="896"/>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396"/>
    </row>
    <row r="96" spans="2:167" ht="28.2">
      <c r="B96" s="8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396"/>
    </row>
    <row r="97" spans="2:82" ht="28.2">
      <c r="B97" s="896"/>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396"/>
    </row>
    <row r="98" spans="2:82" ht="28.2">
      <c r="B98" s="896"/>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396"/>
    </row>
    <row r="99" spans="2:82" ht="28.2">
      <c r="B99" s="896"/>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1396"/>
    </row>
    <row r="100" spans="2:82" ht="28.2">
      <c r="B100" s="896"/>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s="1396"/>
    </row>
    <row r="101" spans="2:82" ht="28.2">
      <c r="B101" s="896"/>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s="1396"/>
    </row>
    <row r="102" spans="2:82" ht="28.2">
      <c r="B102" s="896"/>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s="1396"/>
    </row>
    <row r="103" spans="2:82" ht="28.2">
      <c r="B103" s="896"/>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s="1396"/>
    </row>
    <row r="104" spans="2:82" ht="28.2">
      <c r="B104" s="896"/>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s="1396"/>
    </row>
    <row r="105" spans="2:82" ht="28.8" thickBot="1">
      <c r="B105" s="1399"/>
      <c r="C105" s="1400"/>
      <c r="D105" s="1400"/>
      <c r="E105" s="1400"/>
      <c r="F105" s="1400"/>
      <c r="G105" s="1400"/>
      <c r="H105" s="1400"/>
      <c r="I105" s="1400"/>
      <c r="J105" s="1400"/>
      <c r="K105" s="1400"/>
      <c r="L105" s="1400"/>
      <c r="M105" s="1400"/>
      <c r="N105" s="1400"/>
      <c r="O105" s="1400"/>
      <c r="P105" s="1400"/>
      <c r="Q105" s="1400"/>
      <c r="R105" s="1400"/>
      <c r="S105" s="1400"/>
      <c r="T105" s="1400"/>
      <c r="U105" s="1400"/>
      <c r="V105" s="1400"/>
      <c r="W105" s="1400"/>
      <c r="X105" s="1400"/>
      <c r="Y105" s="1400"/>
      <c r="Z105" s="1400"/>
      <c r="AA105" s="1400"/>
      <c r="AB105" s="1400"/>
      <c r="AC105" s="1400"/>
      <c r="AD105" s="1400"/>
      <c r="AE105" s="1400"/>
      <c r="AF105" s="1400"/>
      <c r="AG105" s="1400"/>
      <c r="AH105" s="1400"/>
      <c r="AI105" s="1400"/>
      <c r="AJ105" s="1400"/>
      <c r="AK105" s="1400"/>
      <c r="AL105" s="1400"/>
      <c r="AM105" s="1400"/>
      <c r="AN105" s="1400"/>
      <c r="AO105" s="1400"/>
      <c r="AP105" s="1400"/>
      <c r="AQ105" s="1400"/>
      <c r="AR105" s="1400"/>
      <c r="AS105" s="1400"/>
      <c r="AT105" s="1400"/>
      <c r="AU105" s="1400"/>
      <c r="AV105" s="1400"/>
      <c r="AW105" s="1400"/>
      <c r="AX105" s="1400"/>
      <c r="AY105" s="1400"/>
      <c r="AZ105" s="1400"/>
      <c r="BA105" s="1400"/>
      <c r="BB105" s="1400"/>
      <c r="BC105" s="1400"/>
      <c r="BD105" s="1400"/>
      <c r="BE105" s="1400"/>
      <c r="BF105" s="1400"/>
      <c r="BG105" s="1400"/>
      <c r="BH105" s="1400"/>
      <c r="BI105" s="1400"/>
      <c r="BJ105" s="1400"/>
      <c r="BK105" s="1400"/>
      <c r="BL105" s="1400"/>
      <c r="BM105" s="1400"/>
      <c r="BN105" s="1400"/>
      <c r="BO105" s="1400"/>
      <c r="BP105" s="1400"/>
      <c r="BQ105" s="1400"/>
      <c r="BR105" s="1400"/>
      <c r="BS105" s="1400"/>
      <c r="BT105" s="1400"/>
      <c r="BU105" s="1400"/>
      <c r="BV105" s="1400"/>
      <c r="BW105" s="1400"/>
      <c r="BX105" s="1400"/>
      <c r="BY105" s="1400"/>
      <c r="BZ105" s="1400"/>
      <c r="CA105" s="1400"/>
      <c r="CB105" s="1400"/>
      <c r="CC105" s="1400"/>
      <c r="CD105" s="1401"/>
    </row>
    <row r="106" spans="2:82" ht="20.100000000000001" customHeight="1"/>
    <row r="107" spans="2:82" ht="20.100000000000001" customHeight="1"/>
    <row r="108" spans="2:82" ht="20.100000000000001" customHeight="1">
      <c r="B108" s="2191">
        <v>5</v>
      </c>
      <c r="C108" s="2191"/>
      <c r="D108" s="2191"/>
      <c r="E108" s="2191"/>
      <c r="F108" s="2191"/>
      <c r="G108" s="2191"/>
      <c r="H108" s="2191"/>
      <c r="I108" s="2191"/>
      <c r="J108" s="2191"/>
      <c r="K108" s="2191"/>
      <c r="L108" s="2191"/>
      <c r="M108" s="2191"/>
      <c r="N108" s="2191"/>
      <c r="O108" s="2191"/>
      <c r="P108" s="2191"/>
      <c r="Q108" s="2191"/>
      <c r="R108" s="2191"/>
      <c r="S108" s="2191"/>
      <c r="T108" s="2191"/>
      <c r="U108" s="2191"/>
      <c r="V108" s="2191"/>
      <c r="W108" s="2191"/>
      <c r="X108" s="2191"/>
      <c r="Y108" s="2191"/>
      <c r="Z108" s="2191"/>
      <c r="AA108" s="2191"/>
      <c r="AB108" s="2191"/>
      <c r="AC108" s="2191"/>
      <c r="AD108" s="2191"/>
      <c r="AE108" s="2191"/>
      <c r="AF108" s="2191"/>
      <c r="AG108" s="2191"/>
      <c r="AH108" s="2191"/>
      <c r="AI108" s="2191"/>
      <c r="AJ108" s="2191"/>
      <c r="AK108" s="2191"/>
      <c r="AL108" s="2191"/>
      <c r="AM108" s="2191"/>
      <c r="AN108" s="2191"/>
      <c r="AO108" s="2191"/>
      <c r="AP108" s="2191"/>
      <c r="AQ108" s="2191"/>
      <c r="AR108" s="2191"/>
      <c r="AS108" s="2191"/>
      <c r="AT108" s="2191"/>
      <c r="AU108" s="2191"/>
      <c r="AV108" s="2191"/>
      <c r="AW108" s="2191"/>
      <c r="AX108" s="2191"/>
      <c r="AY108" s="2191"/>
      <c r="AZ108" s="2191"/>
      <c r="BA108" s="2191"/>
      <c r="BB108" s="2191"/>
      <c r="BC108" s="2191"/>
      <c r="BD108" s="2191"/>
      <c r="BE108" s="2191"/>
      <c r="BF108" s="2191"/>
      <c r="BG108" s="2191"/>
      <c r="BH108" s="2191"/>
      <c r="BI108" s="2191"/>
      <c r="BJ108" s="2191"/>
      <c r="BK108" s="2191"/>
      <c r="BL108" s="2191"/>
      <c r="BM108" s="2191"/>
      <c r="BN108" s="2191"/>
      <c r="BO108" s="2191"/>
      <c r="BP108" s="2191"/>
      <c r="BQ108" s="2191"/>
      <c r="BR108" s="2191"/>
      <c r="BS108" s="2191"/>
      <c r="BT108" s="2191"/>
      <c r="BU108" s="2191"/>
      <c r="BV108" s="2191"/>
      <c r="BW108" s="2191"/>
      <c r="BX108" s="2191"/>
      <c r="BY108" s="2191"/>
      <c r="BZ108" s="2191"/>
      <c r="CA108" s="2191"/>
      <c r="CB108" s="2191"/>
      <c r="CC108" s="2191"/>
      <c r="CD108" s="2191"/>
    </row>
    <row r="109" spans="2:82" ht="20.100000000000001" customHeight="1"/>
    <row r="110" spans="2:82" ht="20.100000000000001" customHeight="1"/>
  </sheetData>
  <mergeCells count="42">
    <mergeCell ref="DP20:DP21"/>
    <mergeCell ref="BP22:BQ23"/>
    <mergeCell ref="CY22:CZ22"/>
    <mergeCell ref="BR22:CA23"/>
    <mergeCell ref="I10:AN11"/>
    <mergeCell ref="C17:AO18"/>
    <mergeCell ref="DO20:DO21"/>
    <mergeCell ref="BP25:BQ26"/>
    <mergeCell ref="BR25:CA26"/>
    <mergeCell ref="BP30:BQ31"/>
    <mergeCell ref="BP33:BQ34"/>
    <mergeCell ref="BR30:CA31"/>
    <mergeCell ref="BR33:CA34"/>
    <mergeCell ref="D37:BS37"/>
    <mergeCell ref="D40:BS40"/>
    <mergeCell ref="AN45:AO46"/>
    <mergeCell ref="AP45:AR46"/>
    <mergeCell ref="AT45:AZ46"/>
    <mergeCell ref="BB45:BC46"/>
    <mergeCell ref="BD45:BF46"/>
    <mergeCell ref="BH45:BN46"/>
    <mergeCell ref="BH54:BN55"/>
    <mergeCell ref="AN50:AO51"/>
    <mergeCell ref="AP50:AR51"/>
    <mergeCell ref="AT50:AZ51"/>
    <mergeCell ref="BB50:BC51"/>
    <mergeCell ref="BD50:BF51"/>
    <mergeCell ref="BH50:BN51"/>
    <mergeCell ref="AN54:AO55"/>
    <mergeCell ref="AP54:AR55"/>
    <mergeCell ref="AT54:AZ55"/>
    <mergeCell ref="BB54:BC55"/>
    <mergeCell ref="BD54:BF55"/>
    <mergeCell ref="B108:CD108"/>
    <mergeCell ref="D60:BS60"/>
    <mergeCell ref="D63:BS63"/>
    <mergeCell ref="D67:E68"/>
    <mergeCell ref="F67:H68"/>
    <mergeCell ref="J67:P68"/>
    <mergeCell ref="R67:S68"/>
    <mergeCell ref="T67:V68"/>
    <mergeCell ref="X67:AD68"/>
  </mergeCells>
  <pageMargins left="0.7" right="0.7" top="0.75" bottom="0.75" header="0.3" footer="0.3"/>
  <pageSetup paperSize="9" scale="28" orientation="portrait" r:id="rId1"/>
  <colBreaks count="1" manualBreakCount="1">
    <brk id="8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abColor theme="5" tint="-0.249977111117893"/>
  </sheetPr>
  <dimension ref="A1:BY89"/>
  <sheetViews>
    <sheetView showGridLines="0" view="pageBreakPreview" zoomScale="40" zoomScaleNormal="40" zoomScaleSheetLayoutView="40" workbookViewId="0">
      <selection activeCell="H72" sqref="H72:I73"/>
    </sheetView>
  </sheetViews>
  <sheetFormatPr defaultColWidth="1.61328125" defaultRowHeight="32.25" customHeight="1"/>
  <cols>
    <col min="1" max="1" width="1.61328125" style="1"/>
    <col min="2" max="2" width="2.69140625" style="1" customWidth="1"/>
    <col min="3" max="3" width="6.69140625" style="1" customWidth="1"/>
    <col min="4" max="65" width="3.61328125" style="1" customWidth="1"/>
    <col min="66" max="66" width="2.07421875" style="1" customWidth="1"/>
    <col min="67" max="67" width="1.61328125" style="1" customWidth="1"/>
    <col min="68" max="71" width="1.61328125" style="1"/>
    <col min="72" max="72" width="1.61328125" style="1" customWidth="1"/>
    <col min="73" max="73" width="1.61328125" style="1"/>
    <col min="74" max="74" width="16.3828125" style="1" customWidth="1"/>
    <col min="75" max="232" width="1.61328125" style="1"/>
    <col min="233" max="233" width="2.69140625" style="1" customWidth="1"/>
    <col min="234" max="234" width="6.3828125" style="1" bestFit="1" customWidth="1"/>
    <col min="235" max="235" width="2.69140625" style="1" customWidth="1"/>
    <col min="236" max="239" width="0.921875" style="1" customWidth="1"/>
    <col min="240" max="321" width="2.69140625" style="1" customWidth="1"/>
    <col min="322" max="488" width="1.61328125" style="1"/>
    <col min="489" max="489" width="2.69140625" style="1" customWidth="1"/>
    <col min="490" max="490" width="6.3828125" style="1" bestFit="1" customWidth="1"/>
    <col min="491" max="491" width="2.69140625" style="1" customWidth="1"/>
    <col min="492" max="495" width="0.921875" style="1" customWidth="1"/>
    <col min="496" max="577" width="2.69140625" style="1" customWidth="1"/>
    <col min="578" max="744" width="1.61328125" style="1"/>
    <col min="745" max="745" width="2.69140625" style="1" customWidth="1"/>
    <col min="746" max="746" width="6.3828125" style="1" bestFit="1" customWidth="1"/>
    <col min="747" max="747" width="2.69140625" style="1" customWidth="1"/>
    <col min="748" max="751" width="0.921875" style="1" customWidth="1"/>
    <col min="752" max="833" width="2.69140625" style="1" customWidth="1"/>
    <col min="834" max="1000" width="1.61328125" style="1"/>
    <col min="1001" max="1001" width="2.69140625" style="1" customWidth="1"/>
    <col min="1002" max="1002" width="6.3828125" style="1" bestFit="1" customWidth="1"/>
    <col min="1003" max="1003" width="2.69140625" style="1" customWidth="1"/>
    <col min="1004" max="1007" width="0.921875" style="1" customWidth="1"/>
    <col min="1008" max="1089" width="2.69140625" style="1" customWidth="1"/>
    <col min="1090" max="1256" width="1.61328125" style="1"/>
    <col min="1257" max="1257" width="2.69140625" style="1" customWidth="1"/>
    <col min="1258" max="1258" width="6.3828125" style="1" bestFit="1" customWidth="1"/>
    <col min="1259" max="1259" width="2.69140625" style="1" customWidth="1"/>
    <col min="1260" max="1263" width="0.921875" style="1" customWidth="1"/>
    <col min="1264" max="1345" width="2.69140625" style="1" customWidth="1"/>
    <col min="1346" max="1512" width="1.61328125" style="1"/>
    <col min="1513" max="1513" width="2.69140625" style="1" customWidth="1"/>
    <col min="1514" max="1514" width="6.3828125" style="1" bestFit="1" customWidth="1"/>
    <col min="1515" max="1515" width="2.69140625" style="1" customWidth="1"/>
    <col min="1516" max="1519" width="0.921875" style="1" customWidth="1"/>
    <col min="1520" max="1601" width="2.69140625" style="1" customWidth="1"/>
    <col min="1602" max="1768" width="1.61328125" style="1"/>
    <col min="1769" max="1769" width="2.69140625" style="1" customWidth="1"/>
    <col min="1770" max="1770" width="6.3828125" style="1" bestFit="1" customWidth="1"/>
    <col min="1771" max="1771" width="2.69140625" style="1" customWidth="1"/>
    <col min="1772" max="1775" width="0.921875" style="1" customWidth="1"/>
    <col min="1776" max="1857" width="2.69140625" style="1" customWidth="1"/>
    <col min="1858" max="2024" width="1.61328125" style="1"/>
    <col min="2025" max="2025" width="2.69140625" style="1" customWidth="1"/>
    <col min="2026" max="2026" width="6.3828125" style="1" bestFit="1" customWidth="1"/>
    <col min="2027" max="2027" width="2.69140625" style="1" customWidth="1"/>
    <col min="2028" max="2031" width="0.921875" style="1" customWidth="1"/>
    <col min="2032" max="2113" width="2.69140625" style="1" customWidth="1"/>
    <col min="2114" max="2280" width="1.61328125" style="1"/>
    <col min="2281" max="2281" width="2.69140625" style="1" customWidth="1"/>
    <col min="2282" max="2282" width="6.3828125" style="1" bestFit="1" customWidth="1"/>
    <col min="2283" max="2283" width="2.69140625" style="1" customWidth="1"/>
    <col min="2284" max="2287" width="0.921875" style="1" customWidth="1"/>
    <col min="2288" max="2369" width="2.69140625" style="1" customWidth="1"/>
    <col min="2370" max="2536" width="1.61328125" style="1"/>
    <col min="2537" max="2537" width="2.69140625" style="1" customWidth="1"/>
    <col min="2538" max="2538" width="6.3828125" style="1" bestFit="1" customWidth="1"/>
    <col min="2539" max="2539" width="2.69140625" style="1" customWidth="1"/>
    <col min="2540" max="2543" width="0.921875" style="1" customWidth="1"/>
    <col min="2544" max="2625" width="2.69140625" style="1" customWidth="1"/>
    <col min="2626" max="2792" width="1.61328125" style="1"/>
    <col min="2793" max="2793" width="2.69140625" style="1" customWidth="1"/>
    <col min="2794" max="2794" width="6.3828125" style="1" bestFit="1" customWidth="1"/>
    <col min="2795" max="2795" width="2.69140625" style="1" customWidth="1"/>
    <col min="2796" max="2799" width="0.921875" style="1" customWidth="1"/>
    <col min="2800" max="2881" width="2.69140625" style="1" customWidth="1"/>
    <col min="2882" max="3048" width="1.61328125" style="1"/>
    <col min="3049" max="3049" width="2.69140625" style="1" customWidth="1"/>
    <col min="3050" max="3050" width="6.3828125" style="1" bestFit="1" customWidth="1"/>
    <col min="3051" max="3051" width="2.69140625" style="1" customWidth="1"/>
    <col min="3052" max="3055" width="0.921875" style="1" customWidth="1"/>
    <col min="3056" max="3137" width="2.69140625" style="1" customWidth="1"/>
    <col min="3138" max="3304" width="1.61328125" style="1"/>
    <col min="3305" max="3305" width="2.69140625" style="1" customWidth="1"/>
    <col min="3306" max="3306" width="6.3828125" style="1" bestFit="1" customWidth="1"/>
    <col min="3307" max="3307" width="2.69140625" style="1" customWidth="1"/>
    <col min="3308" max="3311" width="0.921875" style="1" customWidth="1"/>
    <col min="3312" max="3393" width="2.69140625" style="1" customWidth="1"/>
    <col min="3394" max="3560" width="1.61328125" style="1"/>
    <col min="3561" max="3561" width="2.69140625" style="1" customWidth="1"/>
    <col min="3562" max="3562" width="6.3828125" style="1" bestFit="1" customWidth="1"/>
    <col min="3563" max="3563" width="2.69140625" style="1" customWidth="1"/>
    <col min="3564" max="3567" width="0.921875" style="1" customWidth="1"/>
    <col min="3568" max="3649" width="2.69140625" style="1" customWidth="1"/>
    <col min="3650" max="3816" width="1.61328125" style="1"/>
    <col min="3817" max="3817" width="2.69140625" style="1" customWidth="1"/>
    <col min="3818" max="3818" width="6.3828125" style="1" bestFit="1" customWidth="1"/>
    <col min="3819" max="3819" width="2.69140625" style="1" customWidth="1"/>
    <col min="3820" max="3823" width="0.921875" style="1" customWidth="1"/>
    <col min="3824" max="3905" width="2.69140625" style="1" customWidth="1"/>
    <col min="3906" max="4072" width="1.61328125" style="1"/>
    <col min="4073" max="4073" width="2.69140625" style="1" customWidth="1"/>
    <col min="4074" max="4074" width="6.3828125" style="1" bestFit="1" customWidth="1"/>
    <col min="4075" max="4075" width="2.69140625" style="1" customWidth="1"/>
    <col min="4076" max="4079" width="0.921875" style="1" customWidth="1"/>
    <col min="4080" max="4161" width="2.69140625" style="1" customWidth="1"/>
    <col min="4162" max="4328" width="1.61328125" style="1"/>
    <col min="4329" max="4329" width="2.69140625" style="1" customWidth="1"/>
    <col min="4330" max="4330" width="6.3828125" style="1" bestFit="1" customWidth="1"/>
    <col min="4331" max="4331" width="2.69140625" style="1" customWidth="1"/>
    <col min="4332" max="4335" width="0.921875" style="1" customWidth="1"/>
    <col min="4336" max="4417" width="2.69140625" style="1" customWidth="1"/>
    <col min="4418" max="4584" width="1.61328125" style="1"/>
    <col min="4585" max="4585" width="2.69140625" style="1" customWidth="1"/>
    <col min="4586" max="4586" width="6.3828125" style="1" bestFit="1" customWidth="1"/>
    <col min="4587" max="4587" width="2.69140625" style="1" customWidth="1"/>
    <col min="4588" max="4591" width="0.921875" style="1" customWidth="1"/>
    <col min="4592" max="4673" width="2.69140625" style="1" customWidth="1"/>
    <col min="4674" max="4840" width="1.61328125" style="1"/>
    <col min="4841" max="4841" width="2.69140625" style="1" customWidth="1"/>
    <col min="4842" max="4842" width="6.3828125" style="1" bestFit="1" customWidth="1"/>
    <col min="4843" max="4843" width="2.69140625" style="1" customWidth="1"/>
    <col min="4844" max="4847" width="0.921875" style="1" customWidth="1"/>
    <col min="4848" max="4929" width="2.69140625" style="1" customWidth="1"/>
    <col min="4930" max="5096" width="1.61328125" style="1"/>
    <col min="5097" max="5097" width="2.69140625" style="1" customWidth="1"/>
    <col min="5098" max="5098" width="6.3828125" style="1" bestFit="1" customWidth="1"/>
    <col min="5099" max="5099" width="2.69140625" style="1" customWidth="1"/>
    <col min="5100" max="5103" width="0.921875" style="1" customWidth="1"/>
    <col min="5104" max="5185" width="2.69140625" style="1" customWidth="1"/>
    <col min="5186" max="5352" width="1.61328125" style="1"/>
    <col min="5353" max="5353" width="2.69140625" style="1" customWidth="1"/>
    <col min="5354" max="5354" width="6.3828125" style="1" bestFit="1" customWidth="1"/>
    <col min="5355" max="5355" width="2.69140625" style="1" customWidth="1"/>
    <col min="5356" max="5359" width="0.921875" style="1" customWidth="1"/>
    <col min="5360" max="5441" width="2.69140625" style="1" customWidth="1"/>
    <col min="5442" max="5608" width="1.61328125" style="1"/>
    <col min="5609" max="5609" width="2.69140625" style="1" customWidth="1"/>
    <col min="5610" max="5610" width="6.3828125" style="1" bestFit="1" customWidth="1"/>
    <col min="5611" max="5611" width="2.69140625" style="1" customWidth="1"/>
    <col min="5612" max="5615" width="0.921875" style="1" customWidth="1"/>
    <col min="5616" max="5697" width="2.69140625" style="1" customWidth="1"/>
    <col min="5698" max="5864" width="1.61328125" style="1"/>
    <col min="5865" max="5865" width="2.69140625" style="1" customWidth="1"/>
    <col min="5866" max="5866" width="6.3828125" style="1" bestFit="1" customWidth="1"/>
    <col min="5867" max="5867" width="2.69140625" style="1" customWidth="1"/>
    <col min="5868" max="5871" width="0.921875" style="1" customWidth="1"/>
    <col min="5872" max="5953" width="2.69140625" style="1" customWidth="1"/>
    <col min="5954" max="6120" width="1.61328125" style="1"/>
    <col min="6121" max="6121" width="2.69140625" style="1" customWidth="1"/>
    <col min="6122" max="6122" width="6.3828125" style="1" bestFit="1" customWidth="1"/>
    <col min="6123" max="6123" width="2.69140625" style="1" customWidth="1"/>
    <col min="6124" max="6127" width="0.921875" style="1" customWidth="1"/>
    <col min="6128" max="6209" width="2.69140625" style="1" customWidth="1"/>
    <col min="6210" max="6376" width="1.61328125" style="1"/>
    <col min="6377" max="6377" width="2.69140625" style="1" customWidth="1"/>
    <col min="6378" max="6378" width="6.3828125" style="1" bestFit="1" customWidth="1"/>
    <col min="6379" max="6379" width="2.69140625" style="1" customWidth="1"/>
    <col min="6380" max="6383" width="0.921875" style="1" customWidth="1"/>
    <col min="6384" max="6465" width="2.69140625" style="1" customWidth="1"/>
    <col min="6466" max="6632" width="1.61328125" style="1"/>
    <col min="6633" max="6633" width="2.69140625" style="1" customWidth="1"/>
    <col min="6634" max="6634" width="6.3828125" style="1" bestFit="1" customWidth="1"/>
    <col min="6635" max="6635" width="2.69140625" style="1" customWidth="1"/>
    <col min="6636" max="6639" width="0.921875" style="1" customWidth="1"/>
    <col min="6640" max="6721" width="2.69140625" style="1" customWidth="1"/>
    <col min="6722" max="6888" width="1.61328125" style="1"/>
    <col min="6889" max="6889" width="2.69140625" style="1" customWidth="1"/>
    <col min="6890" max="6890" width="6.3828125" style="1" bestFit="1" customWidth="1"/>
    <col min="6891" max="6891" width="2.69140625" style="1" customWidth="1"/>
    <col min="6892" max="6895" width="0.921875" style="1" customWidth="1"/>
    <col min="6896" max="6977" width="2.69140625" style="1" customWidth="1"/>
    <col min="6978" max="7144" width="1.61328125" style="1"/>
    <col min="7145" max="7145" width="2.69140625" style="1" customWidth="1"/>
    <col min="7146" max="7146" width="6.3828125" style="1" bestFit="1" customWidth="1"/>
    <col min="7147" max="7147" width="2.69140625" style="1" customWidth="1"/>
    <col min="7148" max="7151" width="0.921875" style="1" customWidth="1"/>
    <col min="7152" max="7233" width="2.69140625" style="1" customWidth="1"/>
    <col min="7234" max="7400" width="1.61328125" style="1"/>
    <col min="7401" max="7401" width="2.69140625" style="1" customWidth="1"/>
    <col min="7402" max="7402" width="6.3828125" style="1" bestFit="1" customWidth="1"/>
    <col min="7403" max="7403" width="2.69140625" style="1" customWidth="1"/>
    <col min="7404" max="7407" width="0.921875" style="1" customWidth="1"/>
    <col min="7408" max="7489" width="2.69140625" style="1" customWidth="1"/>
    <col min="7490" max="7656" width="1.61328125" style="1"/>
    <col min="7657" max="7657" width="2.69140625" style="1" customWidth="1"/>
    <col min="7658" max="7658" width="6.3828125" style="1" bestFit="1" customWidth="1"/>
    <col min="7659" max="7659" width="2.69140625" style="1" customWidth="1"/>
    <col min="7660" max="7663" width="0.921875" style="1" customWidth="1"/>
    <col min="7664" max="7745" width="2.69140625" style="1" customWidth="1"/>
    <col min="7746" max="7912" width="1.61328125" style="1"/>
    <col min="7913" max="7913" width="2.69140625" style="1" customWidth="1"/>
    <col min="7914" max="7914" width="6.3828125" style="1" bestFit="1" customWidth="1"/>
    <col min="7915" max="7915" width="2.69140625" style="1" customWidth="1"/>
    <col min="7916" max="7919" width="0.921875" style="1" customWidth="1"/>
    <col min="7920" max="8001" width="2.69140625" style="1" customWidth="1"/>
    <col min="8002" max="8168" width="1.61328125" style="1"/>
    <col min="8169" max="8169" width="2.69140625" style="1" customWidth="1"/>
    <col min="8170" max="8170" width="6.3828125" style="1" bestFit="1" customWidth="1"/>
    <col min="8171" max="8171" width="2.69140625" style="1" customWidth="1"/>
    <col min="8172" max="8175" width="0.921875" style="1" customWidth="1"/>
    <col min="8176" max="8257" width="2.69140625" style="1" customWidth="1"/>
    <col min="8258" max="8424" width="1.61328125" style="1"/>
    <col min="8425" max="8425" width="2.69140625" style="1" customWidth="1"/>
    <col min="8426" max="8426" width="6.3828125" style="1" bestFit="1" customWidth="1"/>
    <col min="8427" max="8427" width="2.69140625" style="1" customWidth="1"/>
    <col min="8428" max="8431" width="0.921875" style="1" customWidth="1"/>
    <col min="8432" max="8513" width="2.69140625" style="1" customWidth="1"/>
    <col min="8514" max="8680" width="1.61328125" style="1"/>
    <col min="8681" max="8681" width="2.69140625" style="1" customWidth="1"/>
    <col min="8682" max="8682" width="6.3828125" style="1" bestFit="1" customWidth="1"/>
    <col min="8683" max="8683" width="2.69140625" style="1" customWidth="1"/>
    <col min="8684" max="8687" width="0.921875" style="1" customWidth="1"/>
    <col min="8688" max="8769" width="2.69140625" style="1" customWidth="1"/>
    <col min="8770" max="8936" width="1.61328125" style="1"/>
    <col min="8937" max="8937" width="2.69140625" style="1" customWidth="1"/>
    <col min="8938" max="8938" width="6.3828125" style="1" bestFit="1" customWidth="1"/>
    <col min="8939" max="8939" width="2.69140625" style="1" customWidth="1"/>
    <col min="8940" max="8943" width="0.921875" style="1" customWidth="1"/>
    <col min="8944" max="9025" width="2.69140625" style="1" customWidth="1"/>
    <col min="9026" max="9192" width="1.61328125" style="1"/>
    <col min="9193" max="9193" width="2.69140625" style="1" customWidth="1"/>
    <col min="9194" max="9194" width="6.3828125" style="1" bestFit="1" customWidth="1"/>
    <col min="9195" max="9195" width="2.69140625" style="1" customWidth="1"/>
    <col min="9196" max="9199" width="0.921875" style="1" customWidth="1"/>
    <col min="9200" max="9281" width="2.69140625" style="1" customWidth="1"/>
    <col min="9282" max="9448" width="1.61328125" style="1"/>
    <col min="9449" max="9449" width="2.69140625" style="1" customWidth="1"/>
    <col min="9450" max="9450" width="6.3828125" style="1" bestFit="1" customWidth="1"/>
    <col min="9451" max="9451" width="2.69140625" style="1" customWidth="1"/>
    <col min="9452" max="9455" width="0.921875" style="1" customWidth="1"/>
    <col min="9456" max="9537" width="2.69140625" style="1" customWidth="1"/>
    <col min="9538" max="9704" width="1.61328125" style="1"/>
    <col min="9705" max="9705" width="2.69140625" style="1" customWidth="1"/>
    <col min="9706" max="9706" width="6.3828125" style="1" bestFit="1" customWidth="1"/>
    <col min="9707" max="9707" width="2.69140625" style="1" customWidth="1"/>
    <col min="9708" max="9711" width="0.921875" style="1" customWidth="1"/>
    <col min="9712" max="9793" width="2.69140625" style="1" customWidth="1"/>
    <col min="9794" max="9960" width="1.61328125" style="1"/>
    <col min="9961" max="9961" width="2.69140625" style="1" customWidth="1"/>
    <col min="9962" max="9962" width="6.3828125" style="1" bestFit="1" customWidth="1"/>
    <col min="9963" max="9963" width="2.69140625" style="1" customWidth="1"/>
    <col min="9964" max="9967" width="0.921875" style="1" customWidth="1"/>
    <col min="9968" max="10049" width="2.69140625" style="1" customWidth="1"/>
    <col min="10050" max="10216" width="1.61328125" style="1"/>
    <col min="10217" max="10217" width="2.69140625" style="1" customWidth="1"/>
    <col min="10218" max="10218" width="6.3828125" style="1" bestFit="1" customWidth="1"/>
    <col min="10219" max="10219" width="2.69140625" style="1" customWidth="1"/>
    <col min="10220" max="10223" width="0.921875" style="1" customWidth="1"/>
    <col min="10224" max="10305" width="2.69140625" style="1" customWidth="1"/>
    <col min="10306" max="10472" width="1.61328125" style="1"/>
    <col min="10473" max="10473" width="2.69140625" style="1" customWidth="1"/>
    <col min="10474" max="10474" width="6.3828125" style="1" bestFit="1" customWidth="1"/>
    <col min="10475" max="10475" width="2.69140625" style="1" customWidth="1"/>
    <col min="10476" max="10479" width="0.921875" style="1" customWidth="1"/>
    <col min="10480" max="10561" width="2.69140625" style="1" customWidth="1"/>
    <col min="10562" max="10728" width="1.61328125" style="1"/>
    <col min="10729" max="10729" width="2.69140625" style="1" customWidth="1"/>
    <col min="10730" max="10730" width="6.3828125" style="1" bestFit="1" customWidth="1"/>
    <col min="10731" max="10731" width="2.69140625" style="1" customWidth="1"/>
    <col min="10732" max="10735" width="0.921875" style="1" customWidth="1"/>
    <col min="10736" max="10817" width="2.69140625" style="1" customWidth="1"/>
    <col min="10818" max="10984" width="1.61328125" style="1"/>
    <col min="10985" max="10985" width="2.69140625" style="1" customWidth="1"/>
    <col min="10986" max="10986" width="6.3828125" style="1" bestFit="1" customWidth="1"/>
    <col min="10987" max="10987" width="2.69140625" style="1" customWidth="1"/>
    <col min="10988" max="10991" width="0.921875" style="1" customWidth="1"/>
    <col min="10992" max="11073" width="2.69140625" style="1" customWidth="1"/>
    <col min="11074" max="11240" width="1.61328125" style="1"/>
    <col min="11241" max="11241" width="2.69140625" style="1" customWidth="1"/>
    <col min="11242" max="11242" width="6.3828125" style="1" bestFit="1" customWidth="1"/>
    <col min="11243" max="11243" width="2.69140625" style="1" customWidth="1"/>
    <col min="11244" max="11247" width="0.921875" style="1" customWidth="1"/>
    <col min="11248" max="11329" width="2.69140625" style="1" customWidth="1"/>
    <col min="11330" max="11496" width="1.61328125" style="1"/>
    <col min="11497" max="11497" width="2.69140625" style="1" customWidth="1"/>
    <col min="11498" max="11498" width="6.3828125" style="1" bestFit="1" customWidth="1"/>
    <col min="11499" max="11499" width="2.69140625" style="1" customWidth="1"/>
    <col min="11500" max="11503" width="0.921875" style="1" customWidth="1"/>
    <col min="11504" max="11585" width="2.69140625" style="1" customWidth="1"/>
    <col min="11586" max="11752" width="1.61328125" style="1"/>
    <col min="11753" max="11753" width="2.69140625" style="1" customWidth="1"/>
    <col min="11754" max="11754" width="6.3828125" style="1" bestFit="1" customWidth="1"/>
    <col min="11755" max="11755" width="2.69140625" style="1" customWidth="1"/>
    <col min="11756" max="11759" width="0.921875" style="1" customWidth="1"/>
    <col min="11760" max="11841" width="2.69140625" style="1" customWidth="1"/>
    <col min="11842" max="12008" width="1.61328125" style="1"/>
    <col min="12009" max="12009" width="2.69140625" style="1" customWidth="1"/>
    <col min="12010" max="12010" width="6.3828125" style="1" bestFit="1" customWidth="1"/>
    <col min="12011" max="12011" width="2.69140625" style="1" customWidth="1"/>
    <col min="12012" max="12015" width="0.921875" style="1" customWidth="1"/>
    <col min="12016" max="12097" width="2.69140625" style="1" customWidth="1"/>
    <col min="12098" max="12264" width="1.61328125" style="1"/>
    <col min="12265" max="12265" width="2.69140625" style="1" customWidth="1"/>
    <col min="12266" max="12266" width="6.3828125" style="1" bestFit="1" customWidth="1"/>
    <col min="12267" max="12267" width="2.69140625" style="1" customWidth="1"/>
    <col min="12268" max="12271" width="0.921875" style="1" customWidth="1"/>
    <col min="12272" max="12353" width="2.69140625" style="1" customWidth="1"/>
    <col min="12354" max="12520" width="1.61328125" style="1"/>
    <col min="12521" max="12521" width="2.69140625" style="1" customWidth="1"/>
    <col min="12522" max="12522" width="6.3828125" style="1" bestFit="1" customWidth="1"/>
    <col min="12523" max="12523" width="2.69140625" style="1" customWidth="1"/>
    <col min="12524" max="12527" width="0.921875" style="1" customWidth="1"/>
    <col min="12528" max="12609" width="2.69140625" style="1" customWidth="1"/>
    <col min="12610" max="12776" width="1.61328125" style="1"/>
    <col min="12777" max="12777" width="2.69140625" style="1" customWidth="1"/>
    <col min="12778" max="12778" width="6.3828125" style="1" bestFit="1" customWidth="1"/>
    <col min="12779" max="12779" width="2.69140625" style="1" customWidth="1"/>
    <col min="12780" max="12783" width="0.921875" style="1" customWidth="1"/>
    <col min="12784" max="12865" width="2.69140625" style="1" customWidth="1"/>
    <col min="12866" max="13032" width="1.61328125" style="1"/>
    <col min="13033" max="13033" width="2.69140625" style="1" customWidth="1"/>
    <col min="13034" max="13034" width="6.3828125" style="1" bestFit="1" customWidth="1"/>
    <col min="13035" max="13035" width="2.69140625" style="1" customWidth="1"/>
    <col min="13036" max="13039" width="0.921875" style="1" customWidth="1"/>
    <col min="13040" max="13121" width="2.69140625" style="1" customWidth="1"/>
    <col min="13122" max="13288" width="1.61328125" style="1"/>
    <col min="13289" max="13289" width="2.69140625" style="1" customWidth="1"/>
    <col min="13290" max="13290" width="6.3828125" style="1" bestFit="1" customWidth="1"/>
    <col min="13291" max="13291" width="2.69140625" style="1" customWidth="1"/>
    <col min="13292" max="13295" width="0.921875" style="1" customWidth="1"/>
    <col min="13296" max="13377" width="2.69140625" style="1" customWidth="1"/>
    <col min="13378" max="13544" width="1.61328125" style="1"/>
    <col min="13545" max="13545" width="2.69140625" style="1" customWidth="1"/>
    <col min="13546" max="13546" width="6.3828125" style="1" bestFit="1" customWidth="1"/>
    <col min="13547" max="13547" width="2.69140625" style="1" customWidth="1"/>
    <col min="13548" max="13551" width="0.921875" style="1" customWidth="1"/>
    <col min="13552" max="13633" width="2.69140625" style="1" customWidth="1"/>
    <col min="13634" max="13800" width="1.61328125" style="1"/>
    <col min="13801" max="13801" width="2.69140625" style="1" customWidth="1"/>
    <col min="13802" max="13802" width="6.3828125" style="1" bestFit="1" customWidth="1"/>
    <col min="13803" max="13803" width="2.69140625" style="1" customWidth="1"/>
    <col min="13804" max="13807" width="0.921875" style="1" customWidth="1"/>
    <col min="13808" max="13889" width="2.69140625" style="1" customWidth="1"/>
    <col min="13890" max="14056" width="1.61328125" style="1"/>
    <col min="14057" max="14057" width="2.69140625" style="1" customWidth="1"/>
    <col min="14058" max="14058" width="6.3828125" style="1" bestFit="1" customWidth="1"/>
    <col min="14059" max="14059" width="2.69140625" style="1" customWidth="1"/>
    <col min="14060" max="14063" width="0.921875" style="1" customWidth="1"/>
    <col min="14064" max="14145" width="2.69140625" style="1" customWidth="1"/>
    <col min="14146" max="14312" width="1.61328125" style="1"/>
    <col min="14313" max="14313" width="2.69140625" style="1" customWidth="1"/>
    <col min="14314" max="14314" width="6.3828125" style="1" bestFit="1" customWidth="1"/>
    <col min="14315" max="14315" width="2.69140625" style="1" customWidth="1"/>
    <col min="14316" max="14319" width="0.921875" style="1" customWidth="1"/>
    <col min="14320" max="14401" width="2.69140625" style="1" customWidth="1"/>
    <col min="14402" max="14568" width="1.61328125" style="1"/>
    <col min="14569" max="14569" width="2.69140625" style="1" customWidth="1"/>
    <col min="14570" max="14570" width="6.3828125" style="1" bestFit="1" customWidth="1"/>
    <col min="14571" max="14571" width="2.69140625" style="1" customWidth="1"/>
    <col min="14572" max="14575" width="0.921875" style="1" customWidth="1"/>
    <col min="14576" max="14657" width="2.69140625" style="1" customWidth="1"/>
    <col min="14658" max="14824" width="1.61328125" style="1"/>
    <col min="14825" max="14825" width="2.69140625" style="1" customWidth="1"/>
    <col min="14826" max="14826" width="6.3828125" style="1" bestFit="1" customWidth="1"/>
    <col min="14827" max="14827" width="2.69140625" style="1" customWidth="1"/>
    <col min="14828" max="14831" width="0.921875" style="1" customWidth="1"/>
    <col min="14832" max="14913" width="2.69140625" style="1" customWidth="1"/>
    <col min="14914" max="15080" width="1.61328125" style="1"/>
    <col min="15081" max="15081" width="2.69140625" style="1" customWidth="1"/>
    <col min="15082" max="15082" width="6.3828125" style="1" bestFit="1" customWidth="1"/>
    <col min="15083" max="15083" width="2.69140625" style="1" customWidth="1"/>
    <col min="15084" max="15087" width="0.921875" style="1" customWidth="1"/>
    <col min="15088" max="15169" width="2.69140625" style="1" customWidth="1"/>
    <col min="15170" max="15336" width="1.61328125" style="1"/>
    <col min="15337" max="15337" width="2.69140625" style="1" customWidth="1"/>
    <col min="15338" max="15338" width="6.3828125" style="1" bestFit="1" customWidth="1"/>
    <col min="15339" max="15339" width="2.69140625" style="1" customWidth="1"/>
    <col min="15340" max="15343" width="0.921875" style="1" customWidth="1"/>
    <col min="15344" max="15425" width="2.69140625" style="1" customWidth="1"/>
    <col min="15426" max="15592" width="1.61328125" style="1"/>
    <col min="15593" max="15593" width="2.69140625" style="1" customWidth="1"/>
    <col min="15594" max="15594" width="6.3828125" style="1" bestFit="1" customWidth="1"/>
    <col min="15595" max="15595" width="2.69140625" style="1" customWidth="1"/>
    <col min="15596" max="15599" width="0.921875" style="1" customWidth="1"/>
    <col min="15600" max="15681" width="2.69140625" style="1" customWidth="1"/>
    <col min="15682" max="15848" width="1.61328125" style="1"/>
    <col min="15849" max="15849" width="2.69140625" style="1" customWidth="1"/>
    <col min="15850" max="15850" width="6.3828125" style="1" bestFit="1" customWidth="1"/>
    <col min="15851" max="15851" width="2.69140625" style="1" customWidth="1"/>
    <col min="15852" max="15855" width="0.921875" style="1" customWidth="1"/>
    <col min="15856" max="15937" width="2.69140625" style="1" customWidth="1"/>
    <col min="15938" max="16104" width="1.61328125" style="1"/>
    <col min="16105" max="16105" width="2.69140625" style="1" customWidth="1"/>
    <col min="16106" max="16106" width="6.3828125" style="1" bestFit="1" customWidth="1"/>
    <col min="16107" max="16107" width="2.69140625" style="1" customWidth="1"/>
    <col min="16108" max="16111" width="0.921875" style="1" customWidth="1"/>
    <col min="16112" max="16193" width="2.69140625" style="1" customWidth="1"/>
    <col min="16194" max="16384" width="1.61328125" style="1"/>
  </cols>
  <sheetData>
    <row r="1" spans="2:77" ht="11.25" customHeight="1" thickBot="1">
      <c r="B1" s="274"/>
      <c r="C1" s="274"/>
      <c r="D1" s="274"/>
      <c r="E1" s="274"/>
      <c r="F1" s="274"/>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s="274"/>
      <c r="AG1" s="274"/>
      <c r="AH1" s="274"/>
      <c r="AI1" s="274"/>
      <c r="AJ1" s="274"/>
      <c r="AK1" s="274"/>
      <c r="AL1" s="274"/>
      <c r="AM1" s="274"/>
      <c r="AN1" s="274"/>
      <c r="AO1" s="274"/>
      <c r="AP1" s="274"/>
      <c r="AQ1" s="274"/>
      <c r="AR1" s="274"/>
      <c r="AS1" s="274"/>
      <c r="AT1" s="274"/>
      <c r="AU1" s="274"/>
      <c r="AV1" s="274"/>
      <c r="AW1" s="274"/>
      <c r="AX1" s="274"/>
      <c r="AY1" s="274"/>
      <c r="AZ1" s="274"/>
      <c r="BA1" s="274"/>
      <c r="BB1" s="274"/>
      <c r="BC1" s="274"/>
      <c r="BD1" s="274"/>
      <c r="BE1" s="274"/>
      <c r="BF1" s="274"/>
      <c r="BG1" s="274"/>
      <c r="BH1" s="274"/>
      <c r="BI1" s="274"/>
      <c r="BJ1" s="274"/>
      <c r="BK1" s="274"/>
      <c r="BL1" s="274"/>
      <c r="BM1" s="274"/>
    </row>
    <row r="2" spans="2:77" ht="30" customHeight="1">
      <c r="B2" s="268"/>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269"/>
      <c r="BY2" s="136"/>
    </row>
    <row r="3" spans="2:77" s="146" customFormat="1" ht="30" customHeight="1">
      <c r="B3" s="151"/>
      <c r="C3" s="25"/>
      <c r="D3" s="27"/>
      <c r="E3" s="25"/>
      <c r="F3" s="25"/>
      <c r="H3" s="357" t="s">
        <v>561</v>
      </c>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245"/>
      <c r="AL3" s="245"/>
      <c r="AM3" s="245"/>
      <c r="AN3" s="245"/>
      <c r="AO3" s="245"/>
      <c r="AP3" s="245"/>
      <c r="AQ3" s="245"/>
      <c r="AR3" s="245"/>
      <c r="AS3" s="245"/>
      <c r="AT3" s="245"/>
      <c r="AU3" s="245"/>
      <c r="AV3" s="245"/>
      <c r="AW3" s="245"/>
      <c r="AX3" s="245"/>
      <c r="AY3" s="245"/>
      <c r="AZ3" s="245"/>
      <c r="BA3" s="245"/>
      <c r="BB3" s="245"/>
      <c r="BL3" s="356"/>
      <c r="BM3" s="373"/>
    </row>
    <row r="4" spans="2:77" s="146" customFormat="1" ht="30" customHeight="1">
      <c r="B4" s="151"/>
      <c r="C4" s="25"/>
      <c r="D4" s="134"/>
      <c r="E4" s="25"/>
      <c r="F4" s="25"/>
      <c r="H4" s="372" t="s">
        <v>560</v>
      </c>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25"/>
      <c r="AL4" s="25"/>
      <c r="AM4" s="247"/>
      <c r="AN4" s="247"/>
      <c r="AO4" s="247"/>
      <c r="AP4" s="247"/>
      <c r="AQ4" s="247"/>
      <c r="AR4" s="247"/>
      <c r="AS4" s="247"/>
      <c r="AT4" s="247"/>
      <c r="AU4" s="247"/>
      <c r="AV4" s="247"/>
      <c r="AW4" s="247"/>
      <c r="AX4" s="247"/>
      <c r="AY4" s="248"/>
      <c r="AZ4" s="248"/>
      <c r="BA4" s="248"/>
      <c r="BB4" s="248"/>
      <c r="BC4" s="374"/>
      <c r="BD4" s="374"/>
      <c r="BE4" s="374"/>
      <c r="BF4" s="374"/>
      <c r="BG4" s="20"/>
      <c r="BH4" s="20"/>
      <c r="BI4" s="20"/>
      <c r="BJ4" s="20"/>
      <c r="BL4" s="145"/>
      <c r="BM4" s="373"/>
    </row>
    <row r="5" spans="2:77" s="146" customFormat="1" ht="30" customHeight="1">
      <c r="B5" s="151"/>
      <c r="C5" s="25"/>
      <c r="D5" s="134"/>
      <c r="E5" s="25"/>
      <c r="F5" s="25"/>
      <c r="G5" s="25"/>
      <c r="I5" s="25"/>
      <c r="J5" s="25"/>
      <c r="K5" s="25"/>
      <c r="L5" s="25"/>
      <c r="M5" s="25"/>
      <c r="N5" s="25"/>
      <c r="O5" s="25"/>
      <c r="P5" s="25"/>
      <c r="Q5" s="25"/>
      <c r="R5" s="25"/>
      <c r="S5" s="25"/>
      <c r="T5" s="25"/>
      <c r="U5" s="25"/>
      <c r="V5" s="244"/>
      <c r="W5" s="244"/>
      <c r="X5" s="244"/>
      <c r="Y5" s="244"/>
      <c r="Z5" s="244"/>
      <c r="AA5" s="244"/>
      <c r="AB5" s="244"/>
      <c r="AC5" s="244"/>
      <c r="AD5" s="25"/>
      <c r="AE5" s="25"/>
      <c r="AF5" s="25"/>
      <c r="AG5" s="246"/>
      <c r="AH5" s="25"/>
      <c r="AI5" s="25"/>
      <c r="AJ5" s="25"/>
      <c r="AK5" s="25"/>
      <c r="AL5" s="25"/>
      <c r="AM5" s="247"/>
      <c r="AN5" s="247"/>
      <c r="AO5" s="247"/>
      <c r="AP5" s="247"/>
      <c r="AQ5" s="247"/>
      <c r="AR5" s="247"/>
      <c r="AS5" s="247"/>
      <c r="AT5" s="247"/>
      <c r="AU5" s="247"/>
      <c r="AV5" s="247"/>
      <c r="AW5" s="247"/>
      <c r="AX5" s="247"/>
      <c r="AY5" s="248"/>
      <c r="AZ5" s="248"/>
      <c r="BA5" s="248"/>
      <c r="BB5" s="248"/>
      <c r="BC5" s="374"/>
      <c r="BD5" s="374"/>
      <c r="BE5" s="374"/>
      <c r="BF5" s="374"/>
      <c r="BG5" s="20"/>
      <c r="BH5" s="20"/>
      <c r="BI5" s="20"/>
      <c r="BJ5" s="20"/>
      <c r="BL5" s="145"/>
      <c r="BM5" s="373"/>
    </row>
    <row r="6" spans="2:77" s="146" customFormat="1" ht="30" customHeight="1">
      <c r="B6" s="483"/>
      <c r="C6" s="25"/>
      <c r="D6" s="134"/>
      <c r="E6" s="25"/>
      <c r="F6" s="25"/>
      <c r="G6" s="25"/>
      <c r="H6" s="25"/>
      <c r="I6" s="25"/>
      <c r="J6" s="25"/>
      <c r="K6" s="25"/>
      <c r="L6" s="25"/>
      <c r="M6" s="25"/>
      <c r="N6" s="25"/>
      <c r="O6" s="25"/>
      <c r="P6" s="25"/>
      <c r="Q6" s="25"/>
      <c r="R6" s="25"/>
      <c r="S6" s="25"/>
      <c r="T6" s="25"/>
      <c r="U6" s="25"/>
      <c r="V6" s="244"/>
      <c r="W6" s="244"/>
      <c r="X6" s="244"/>
      <c r="Y6" s="244"/>
      <c r="Z6" s="244"/>
      <c r="AA6" s="244"/>
      <c r="AB6" s="244"/>
      <c r="AC6" s="244"/>
      <c r="AD6" s="25"/>
      <c r="AE6" s="25"/>
      <c r="AF6" s="25"/>
      <c r="AG6" s="246"/>
      <c r="AH6" s="25"/>
      <c r="AI6" s="25"/>
      <c r="AJ6" s="25"/>
      <c r="AK6" s="25"/>
      <c r="AL6" s="25"/>
      <c r="AM6" s="247"/>
      <c r="AN6" s="247"/>
      <c r="AO6" s="247"/>
      <c r="AP6" s="247"/>
      <c r="AQ6" s="247"/>
      <c r="AR6" s="247"/>
      <c r="AS6" s="247"/>
      <c r="AT6" s="247"/>
      <c r="AU6" s="247"/>
      <c r="AV6" s="247"/>
      <c r="AW6" s="247"/>
      <c r="AX6" s="247"/>
      <c r="AY6" s="248"/>
      <c r="AZ6" s="248"/>
      <c r="BA6" s="248"/>
      <c r="BB6" s="248"/>
      <c r="BC6" s="374"/>
      <c r="BD6" s="374"/>
      <c r="BE6" s="374"/>
      <c r="BF6" s="374"/>
      <c r="BG6" s="20"/>
      <c r="BH6" s="20"/>
      <c r="BI6" s="20"/>
      <c r="BJ6" s="20"/>
      <c r="BL6" s="145"/>
      <c r="BM6" s="485"/>
    </row>
    <row r="7" spans="2:77" s="146" customFormat="1" ht="30" customHeight="1">
      <c r="B7" s="151"/>
      <c r="C7" s="249" t="s">
        <v>322</v>
      </c>
      <c r="D7" s="25"/>
      <c r="E7" s="24" t="s">
        <v>899</v>
      </c>
      <c r="F7" s="134"/>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374"/>
      <c r="BD7" s="374"/>
      <c r="BE7" s="374"/>
      <c r="BF7" s="374"/>
      <c r="BG7" s="20"/>
      <c r="BH7" s="20"/>
      <c r="BI7" s="20"/>
      <c r="BJ7" s="20"/>
      <c r="BL7" s="145"/>
      <c r="BM7" s="373"/>
    </row>
    <row r="8" spans="2:77" s="146" customFormat="1" ht="30" customHeight="1">
      <c r="B8" s="151"/>
      <c r="C8" s="249"/>
      <c r="D8" s="25"/>
      <c r="E8" s="1028" t="s">
        <v>900</v>
      </c>
      <c r="F8" s="134"/>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C8" s="374"/>
      <c r="BD8" s="374"/>
      <c r="BE8" s="374"/>
      <c r="BF8" s="374"/>
      <c r="BG8" s="20"/>
      <c r="BH8" s="2275" t="s">
        <v>344</v>
      </c>
      <c r="BI8" s="2275"/>
      <c r="BJ8" s="2275"/>
      <c r="BK8" s="2275"/>
      <c r="BL8" s="2275"/>
      <c r="BM8" s="373"/>
    </row>
    <row r="9" spans="2:77" s="146" customFormat="1" ht="30" customHeight="1" thickBot="1">
      <c r="B9" s="151"/>
      <c r="C9" s="249"/>
      <c r="D9" s="25"/>
      <c r="E9" s="25"/>
      <c r="F9" s="134"/>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C9" s="374"/>
      <c r="BD9" s="374"/>
      <c r="BE9" s="374"/>
      <c r="BF9" s="374"/>
      <c r="BG9" s="374"/>
      <c r="BM9" s="375"/>
    </row>
    <row r="10" spans="2:77" s="146" customFormat="1" ht="30" customHeight="1">
      <c r="B10" s="151"/>
      <c r="C10" s="25"/>
      <c r="D10" s="25"/>
      <c r="E10" s="257" t="s">
        <v>19</v>
      </c>
      <c r="F10" s="25"/>
      <c r="G10" s="24" t="s">
        <v>1154</v>
      </c>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0"/>
      <c r="AI10" s="250"/>
      <c r="AJ10" s="250"/>
      <c r="AK10" s="250"/>
      <c r="AL10" s="250"/>
      <c r="AM10" s="250"/>
      <c r="AN10" s="250"/>
      <c r="AO10" s="250"/>
      <c r="AP10" s="251"/>
      <c r="AQ10" s="251"/>
      <c r="AR10" s="251"/>
      <c r="AS10" s="251"/>
      <c r="AT10" s="251"/>
      <c r="AU10" s="251"/>
      <c r="AV10" s="251"/>
      <c r="AW10" s="25"/>
      <c r="AX10" s="25"/>
      <c r="AY10" s="25"/>
      <c r="AZ10" s="253"/>
      <c r="BH10" s="2278" t="s">
        <v>1</v>
      </c>
      <c r="BI10" s="2291"/>
      <c r="BJ10" s="2287"/>
      <c r="BK10" s="2288"/>
      <c r="BM10" s="373"/>
    </row>
    <row r="11" spans="2:77" s="146" customFormat="1" ht="30" customHeight="1" thickBot="1">
      <c r="B11" s="483"/>
      <c r="C11" s="25"/>
      <c r="D11" s="25"/>
      <c r="E11" s="257"/>
      <c r="F11" s="25"/>
      <c r="G11" s="26" t="s">
        <v>1187</v>
      </c>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0"/>
      <c r="AI11" s="250"/>
      <c r="AJ11" s="250"/>
      <c r="AK11" s="250"/>
      <c r="AL11" s="250"/>
      <c r="AM11" s="250"/>
      <c r="AN11" s="250"/>
      <c r="AO11" s="250"/>
      <c r="AP11" s="251"/>
      <c r="AQ11" s="251"/>
      <c r="AR11" s="251"/>
      <c r="AS11" s="251"/>
      <c r="AT11" s="251"/>
      <c r="AU11" s="251"/>
      <c r="AV11" s="251"/>
      <c r="AW11" s="25"/>
      <c r="AX11" s="25"/>
      <c r="AY11" s="25"/>
      <c r="AZ11" s="253"/>
      <c r="BH11" s="2278"/>
      <c r="BI11" s="2291"/>
      <c r="BJ11" s="2289"/>
      <c r="BK11" s="2290"/>
      <c r="BM11" s="485"/>
    </row>
    <row r="12" spans="2:77" s="146" customFormat="1" ht="19.95" customHeight="1">
      <c r="B12" s="483"/>
      <c r="C12" s="25"/>
      <c r="D12" s="25"/>
      <c r="E12" s="257"/>
      <c r="F12" s="25"/>
      <c r="G12" s="26"/>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0"/>
      <c r="AI12" s="250"/>
      <c r="AJ12" s="250"/>
      <c r="AK12" s="250"/>
      <c r="AL12" s="250"/>
      <c r="AM12" s="250"/>
      <c r="AN12" s="250"/>
      <c r="AO12" s="250"/>
      <c r="AP12" s="251"/>
      <c r="AQ12" s="251"/>
      <c r="AR12" s="251"/>
      <c r="AS12" s="251"/>
      <c r="AT12" s="251"/>
      <c r="AU12" s="251"/>
      <c r="AV12" s="251"/>
      <c r="AW12" s="25"/>
      <c r="AX12" s="25"/>
      <c r="AY12" s="25"/>
      <c r="AZ12" s="253"/>
      <c r="BH12" s="242"/>
      <c r="BJ12" s="484"/>
      <c r="BK12" s="484"/>
      <c r="BM12" s="485"/>
    </row>
    <row r="13" spans="2:77" s="146" customFormat="1" ht="19.95" customHeight="1" thickBot="1">
      <c r="B13" s="483"/>
      <c r="C13" s="25"/>
      <c r="D13" s="25"/>
      <c r="E13" s="257"/>
      <c r="F13" s="25"/>
      <c r="G13" s="24"/>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0"/>
      <c r="AI13" s="250"/>
      <c r="AJ13" s="250"/>
      <c r="AK13" s="250"/>
      <c r="AL13" s="250"/>
      <c r="AM13" s="250"/>
      <c r="AN13" s="250"/>
      <c r="AO13" s="250"/>
      <c r="AP13" s="251"/>
      <c r="AQ13" s="251"/>
      <c r="AR13" s="251"/>
      <c r="AS13" s="251"/>
      <c r="AT13" s="251"/>
      <c r="AU13" s="251"/>
      <c r="AV13" s="251"/>
      <c r="AW13" s="25"/>
      <c r="AX13" s="25"/>
      <c r="AY13" s="25"/>
      <c r="AZ13" s="253"/>
      <c r="BH13" s="242"/>
      <c r="BJ13" s="484"/>
      <c r="BK13" s="484"/>
      <c r="BM13" s="485"/>
    </row>
    <row r="14" spans="2:77" s="146" customFormat="1" ht="30" customHeight="1">
      <c r="B14" s="151"/>
      <c r="C14" s="25"/>
      <c r="D14" s="25"/>
      <c r="E14" s="257" t="s">
        <v>20</v>
      </c>
      <c r="F14" s="25"/>
      <c r="G14" s="27" t="s">
        <v>903</v>
      </c>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0"/>
      <c r="AH14" s="250"/>
      <c r="AI14" s="250"/>
      <c r="AJ14" s="250"/>
      <c r="AK14" s="250"/>
      <c r="AL14" s="250"/>
      <c r="AM14" s="250"/>
      <c r="AN14" s="250"/>
      <c r="AO14" s="250"/>
      <c r="AP14" s="255"/>
      <c r="AQ14" s="255"/>
      <c r="AR14" s="255"/>
      <c r="AS14" s="255"/>
      <c r="AT14" s="255"/>
      <c r="AU14" s="255"/>
      <c r="AV14" s="255"/>
      <c r="AW14" s="24"/>
      <c r="AX14" s="25"/>
      <c r="AY14" s="25"/>
      <c r="AZ14" s="253"/>
      <c r="BC14" s="160"/>
      <c r="BD14" s="160"/>
      <c r="BE14" s="160"/>
      <c r="BH14" s="2278" t="s">
        <v>4</v>
      </c>
      <c r="BI14" s="2291"/>
      <c r="BJ14" s="2287"/>
      <c r="BK14" s="2288"/>
      <c r="BM14" s="373"/>
    </row>
    <row r="15" spans="2:77" s="146" customFormat="1" ht="30" customHeight="1" thickBot="1">
      <c r="B15" s="483"/>
      <c r="C15" s="25"/>
      <c r="D15" s="25"/>
      <c r="E15" s="257"/>
      <c r="F15" s="25"/>
      <c r="G15" s="134" t="s">
        <v>906</v>
      </c>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0"/>
      <c r="AH15" s="250"/>
      <c r="AI15" s="250"/>
      <c r="AJ15" s="250"/>
      <c r="AK15" s="250"/>
      <c r="AL15" s="250"/>
      <c r="AM15" s="250"/>
      <c r="AN15" s="250"/>
      <c r="AO15" s="250"/>
      <c r="AP15" s="255"/>
      <c r="AQ15" s="255"/>
      <c r="AR15" s="255"/>
      <c r="AS15" s="255"/>
      <c r="AT15" s="255"/>
      <c r="AU15" s="255"/>
      <c r="AV15" s="255"/>
      <c r="AW15" s="24"/>
      <c r="AX15" s="25"/>
      <c r="AY15" s="25"/>
      <c r="AZ15" s="253"/>
      <c r="BC15" s="160"/>
      <c r="BD15" s="160"/>
      <c r="BE15" s="160"/>
      <c r="BH15" s="2278"/>
      <c r="BI15" s="2291"/>
      <c r="BJ15" s="2289"/>
      <c r="BK15" s="2290"/>
      <c r="BM15" s="485"/>
    </row>
    <row r="16" spans="2:77" s="146" customFormat="1" ht="19.95" customHeight="1">
      <c r="B16" s="483"/>
      <c r="C16" s="25"/>
      <c r="D16" s="25"/>
      <c r="E16" s="257"/>
      <c r="F16" s="25"/>
      <c r="G16" s="134"/>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0"/>
      <c r="AH16" s="250"/>
      <c r="AI16" s="250"/>
      <c r="AJ16" s="250"/>
      <c r="AK16" s="250"/>
      <c r="AL16" s="250"/>
      <c r="AM16" s="250"/>
      <c r="AN16" s="250"/>
      <c r="AO16" s="250"/>
      <c r="AP16" s="255"/>
      <c r="AQ16" s="255"/>
      <c r="AR16" s="255"/>
      <c r="AS16" s="255"/>
      <c r="AT16" s="255"/>
      <c r="AU16" s="255"/>
      <c r="AV16" s="255"/>
      <c r="AW16" s="24"/>
      <c r="AX16" s="25"/>
      <c r="AY16" s="25"/>
      <c r="AZ16" s="253"/>
      <c r="BC16" s="160"/>
      <c r="BD16" s="160"/>
      <c r="BE16" s="160"/>
      <c r="BH16" s="242"/>
      <c r="BJ16" s="484"/>
      <c r="BK16" s="484"/>
      <c r="BM16" s="485"/>
    </row>
    <row r="17" spans="2:65" s="146" customFormat="1" ht="19.95" customHeight="1" thickBot="1">
      <c r="B17" s="151"/>
      <c r="C17" s="25"/>
      <c r="D17" s="25"/>
      <c r="E17" s="252"/>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3"/>
      <c r="AY17" s="25"/>
      <c r="AZ17" s="253"/>
      <c r="BC17" s="160"/>
      <c r="BD17" s="160"/>
      <c r="BE17" s="160"/>
      <c r="BH17" s="253"/>
      <c r="BK17" s="253"/>
      <c r="BM17" s="373"/>
    </row>
    <row r="18" spans="2:65" s="146" customFormat="1" ht="30" customHeight="1">
      <c r="B18" s="151"/>
      <c r="C18" s="25"/>
      <c r="D18" s="25"/>
      <c r="E18" s="257" t="s">
        <v>47</v>
      </c>
      <c r="F18" s="25"/>
      <c r="G18" s="24" t="s">
        <v>904</v>
      </c>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3"/>
      <c r="AY18" s="25"/>
      <c r="AZ18" s="253"/>
      <c r="BH18" s="2278" t="s">
        <v>282</v>
      </c>
      <c r="BI18" s="2291"/>
      <c r="BJ18" s="2287"/>
      <c r="BK18" s="2288"/>
      <c r="BM18" s="373"/>
    </row>
    <row r="19" spans="2:65" s="146" customFormat="1" ht="30" customHeight="1" thickBot="1">
      <c r="B19" s="483"/>
      <c r="C19" s="25"/>
      <c r="D19" s="25"/>
      <c r="E19" s="257"/>
      <c r="F19" s="25"/>
      <c r="G19" s="26" t="s">
        <v>905</v>
      </c>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3"/>
      <c r="AY19" s="25"/>
      <c r="AZ19" s="253"/>
      <c r="BH19" s="2278"/>
      <c r="BI19" s="2291"/>
      <c r="BJ19" s="2289"/>
      <c r="BK19" s="2290"/>
      <c r="BM19" s="485"/>
    </row>
    <row r="20" spans="2:65" s="146" customFormat="1" ht="19.95" customHeight="1">
      <c r="B20" s="483"/>
      <c r="C20" s="25"/>
      <c r="D20" s="25"/>
      <c r="E20" s="257"/>
      <c r="F20" s="25"/>
      <c r="G20" s="26"/>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3"/>
      <c r="AY20" s="25"/>
      <c r="AZ20" s="253"/>
      <c r="BH20" s="242"/>
      <c r="BI20" s="261"/>
      <c r="BJ20" s="484"/>
      <c r="BK20" s="484"/>
      <c r="BM20" s="485"/>
    </row>
    <row r="21" spans="2:65" s="146" customFormat="1" ht="19.95" customHeight="1" thickBot="1">
      <c r="B21" s="151"/>
      <c r="C21" s="25"/>
      <c r="D21" s="25"/>
      <c r="E21" s="257"/>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3"/>
      <c r="AY21" s="25"/>
      <c r="AZ21" s="253"/>
      <c r="BH21" s="253"/>
      <c r="BI21" s="261"/>
      <c r="BK21" s="253"/>
      <c r="BM21" s="373"/>
    </row>
    <row r="22" spans="2:65" s="146" customFormat="1" ht="30" customHeight="1">
      <c r="B22" s="151"/>
      <c r="C22" s="25"/>
      <c r="D22" s="25"/>
      <c r="E22" s="257" t="s">
        <v>72</v>
      </c>
      <c r="F22" s="25"/>
      <c r="G22" s="27" t="s">
        <v>907</v>
      </c>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4"/>
      <c r="AX22" s="25"/>
      <c r="AY22" s="25"/>
      <c r="AZ22" s="253"/>
      <c r="BH22" s="2278" t="s">
        <v>6</v>
      </c>
      <c r="BI22" s="2291"/>
      <c r="BJ22" s="2258"/>
      <c r="BK22" s="2260"/>
      <c r="BM22" s="373"/>
    </row>
    <row r="23" spans="2:65" s="146" customFormat="1" ht="30" customHeight="1" thickBot="1">
      <c r="B23" s="483"/>
      <c r="C23" s="25"/>
      <c r="D23" s="25"/>
      <c r="E23" s="257"/>
      <c r="F23" s="25"/>
      <c r="G23" s="134" t="s">
        <v>908</v>
      </c>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4"/>
      <c r="AX23" s="25"/>
      <c r="AY23" s="25"/>
      <c r="AZ23" s="253"/>
      <c r="BH23" s="2278"/>
      <c r="BI23" s="2291"/>
      <c r="BJ23" s="2264"/>
      <c r="BK23" s="2266"/>
      <c r="BM23" s="485"/>
    </row>
    <row r="24" spans="2:65" s="146" customFormat="1" ht="19.95" customHeight="1">
      <c r="B24" s="483"/>
      <c r="C24" s="25"/>
      <c r="D24" s="25"/>
      <c r="E24" s="257"/>
      <c r="F24" s="25"/>
      <c r="G24" s="134"/>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4"/>
      <c r="AX24" s="25"/>
      <c r="AY24" s="25"/>
      <c r="AZ24" s="253"/>
      <c r="BH24" s="242"/>
      <c r="BJ24" s="484"/>
      <c r="BK24" s="484"/>
      <c r="BM24" s="485"/>
    </row>
    <row r="25" spans="2:65" s="146" customFormat="1" ht="19.95" customHeight="1" thickBot="1">
      <c r="B25" s="151"/>
      <c r="C25" s="25"/>
      <c r="D25" s="25"/>
      <c r="E25" s="257"/>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4"/>
      <c r="AX25" s="25"/>
      <c r="AY25" s="25"/>
      <c r="AZ25" s="25"/>
      <c r="BH25" s="25"/>
      <c r="BK25" s="25"/>
      <c r="BM25" s="373"/>
    </row>
    <row r="26" spans="2:65" s="146" customFormat="1" ht="30" customHeight="1">
      <c r="B26" s="151"/>
      <c r="C26" s="25"/>
      <c r="D26" s="25"/>
      <c r="E26" s="257" t="s">
        <v>111</v>
      </c>
      <c r="F26" s="25"/>
      <c r="G26" s="27" t="s">
        <v>1155</v>
      </c>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3"/>
      <c r="BH26" s="2278" t="s">
        <v>278</v>
      </c>
      <c r="BI26" s="2291"/>
      <c r="BJ26" s="2287"/>
      <c r="BK26" s="2288"/>
      <c r="BM26" s="373"/>
    </row>
    <row r="27" spans="2:65" s="146" customFormat="1" ht="30" customHeight="1" thickBot="1">
      <c r="B27" s="483"/>
      <c r="C27" s="25"/>
      <c r="D27" s="25"/>
      <c r="E27" s="257"/>
      <c r="F27" s="25"/>
      <c r="G27" s="134" t="s">
        <v>1151</v>
      </c>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3"/>
      <c r="BH27" s="2278"/>
      <c r="BI27" s="2291"/>
      <c r="BJ27" s="2289"/>
      <c r="BK27" s="2290"/>
      <c r="BM27" s="485"/>
    </row>
    <row r="28" spans="2:65" s="146" customFormat="1" ht="19.95" customHeight="1">
      <c r="B28" s="483"/>
      <c r="C28" s="25"/>
      <c r="D28" s="25"/>
      <c r="E28" s="257"/>
      <c r="F28" s="25"/>
      <c r="G28" s="134"/>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3"/>
      <c r="BH28" s="242"/>
      <c r="BJ28" s="484"/>
      <c r="BK28" s="484"/>
      <c r="BM28" s="485"/>
    </row>
    <row r="29" spans="2:65" s="146" customFormat="1" ht="19.95" customHeight="1" thickBot="1">
      <c r="B29" s="151"/>
      <c r="C29" s="25"/>
      <c r="D29" s="25"/>
      <c r="E29" s="252"/>
      <c r="F29" s="25"/>
      <c r="G29" s="134"/>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4"/>
      <c r="AX29" s="253"/>
      <c r="AY29" s="25"/>
      <c r="AZ29" s="253"/>
      <c r="BC29" s="160"/>
      <c r="BD29" s="160"/>
      <c r="BE29" s="160"/>
      <c r="BH29" s="253"/>
      <c r="BK29" s="253"/>
      <c r="BM29" s="373"/>
    </row>
    <row r="30" spans="2:65" s="146" customFormat="1" ht="30" customHeight="1">
      <c r="B30" s="151"/>
      <c r="C30" s="25"/>
      <c r="D30" s="25"/>
      <c r="E30" s="257" t="s">
        <v>112</v>
      </c>
      <c r="F30" s="25"/>
      <c r="G30" s="27" t="s">
        <v>1319</v>
      </c>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4"/>
      <c r="AX30" s="25"/>
      <c r="AY30" s="25"/>
      <c r="AZ30" s="253"/>
      <c r="BH30" s="2278" t="s">
        <v>279</v>
      </c>
      <c r="BI30" s="2291"/>
      <c r="BJ30" s="2287"/>
      <c r="BK30" s="2288"/>
      <c r="BL30" s="145"/>
      <c r="BM30" s="144"/>
    </row>
    <row r="31" spans="2:65" s="146" customFormat="1" ht="30" customHeight="1" thickBot="1">
      <c r="B31" s="483"/>
      <c r="C31" s="25"/>
      <c r="D31" s="25"/>
      <c r="E31" s="257"/>
      <c r="F31" s="25"/>
      <c r="G31" s="134" t="s">
        <v>1320</v>
      </c>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4"/>
      <c r="AX31" s="25"/>
      <c r="AY31" s="25"/>
      <c r="AZ31" s="253"/>
      <c r="BH31" s="2278"/>
      <c r="BI31" s="2291"/>
      <c r="BJ31" s="2289"/>
      <c r="BK31" s="2290"/>
      <c r="BL31" s="145"/>
      <c r="BM31" s="482"/>
    </row>
    <row r="32" spans="2:65" s="146" customFormat="1" ht="19.95" customHeight="1">
      <c r="B32" s="483"/>
      <c r="C32" s="25"/>
      <c r="D32" s="25"/>
      <c r="E32" s="257"/>
      <c r="F32" s="25"/>
      <c r="G32" s="134"/>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4"/>
      <c r="AX32" s="25"/>
      <c r="AY32" s="25"/>
      <c r="AZ32" s="253"/>
      <c r="BH32" s="242"/>
      <c r="BJ32" s="484"/>
      <c r="BK32" s="484"/>
      <c r="BL32" s="145"/>
      <c r="BM32" s="482"/>
    </row>
    <row r="33" spans="2:65" s="146" customFormat="1" ht="19.95" customHeight="1" thickBot="1">
      <c r="B33" s="151"/>
      <c r="C33" s="25"/>
      <c r="D33" s="25"/>
      <c r="E33" s="257"/>
      <c r="F33" s="25"/>
      <c r="G33" s="134"/>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H33" s="25"/>
      <c r="BK33" s="25"/>
      <c r="BL33" s="145"/>
      <c r="BM33" s="144"/>
    </row>
    <row r="34" spans="2:65" s="146" customFormat="1" ht="30" customHeight="1">
      <c r="B34" s="151"/>
      <c r="C34" s="25"/>
      <c r="D34" s="25"/>
      <c r="E34" s="257" t="s">
        <v>116</v>
      </c>
      <c r="F34" s="25"/>
      <c r="G34" s="27" t="s">
        <v>1156</v>
      </c>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4"/>
      <c r="AW34" s="24"/>
      <c r="AX34" s="25"/>
      <c r="AY34" s="25"/>
      <c r="AZ34" s="253"/>
      <c r="BH34" s="2278" t="s">
        <v>280</v>
      </c>
      <c r="BI34" s="2291"/>
      <c r="BJ34" s="2287"/>
      <c r="BK34" s="2288"/>
      <c r="BM34" s="373"/>
    </row>
    <row r="35" spans="2:65" s="146" customFormat="1" ht="30" customHeight="1" thickBot="1">
      <c r="B35" s="483"/>
      <c r="C35" s="25"/>
      <c r="D35" s="25"/>
      <c r="E35" s="257"/>
      <c r="F35" s="25"/>
      <c r="G35" s="134" t="s">
        <v>1152</v>
      </c>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4"/>
      <c r="AW35" s="24"/>
      <c r="AX35" s="25"/>
      <c r="AY35" s="25"/>
      <c r="AZ35" s="253"/>
      <c r="BH35" s="2278"/>
      <c r="BI35" s="2291"/>
      <c r="BJ35" s="2289"/>
      <c r="BK35" s="2290"/>
      <c r="BM35" s="485"/>
    </row>
    <row r="36" spans="2:65" s="146" customFormat="1" ht="19.95" customHeight="1">
      <c r="B36" s="483"/>
      <c r="C36" s="25"/>
      <c r="D36" s="25"/>
      <c r="E36" s="257"/>
      <c r="F36" s="25"/>
      <c r="G36" s="134"/>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4"/>
      <c r="AW36" s="24"/>
      <c r="AX36" s="25"/>
      <c r="AY36" s="25"/>
      <c r="AZ36" s="253"/>
      <c r="BH36" s="242"/>
      <c r="BJ36" s="484"/>
      <c r="BK36" s="484"/>
      <c r="BM36" s="485"/>
    </row>
    <row r="37" spans="2:65" s="146" customFormat="1" ht="19.95" customHeight="1" thickBot="1">
      <c r="B37" s="151"/>
      <c r="C37" s="25"/>
      <c r="D37" s="25"/>
      <c r="E37" s="257"/>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4"/>
      <c r="AQ37" s="254"/>
      <c r="AR37" s="254"/>
      <c r="AS37" s="254"/>
      <c r="AT37" s="254"/>
      <c r="AU37" s="254"/>
      <c r="AV37" s="254"/>
      <c r="AW37" s="24"/>
      <c r="AX37" s="24"/>
      <c r="AY37" s="25"/>
      <c r="AZ37" s="25"/>
      <c r="BH37" s="25"/>
      <c r="BK37" s="25"/>
      <c r="BM37" s="373"/>
    </row>
    <row r="38" spans="2:65" s="146" customFormat="1" ht="30" customHeight="1">
      <c r="B38" s="151"/>
      <c r="C38" s="25"/>
      <c r="D38" s="25"/>
      <c r="E38" s="257" t="s">
        <v>119</v>
      </c>
      <c r="F38" s="25"/>
      <c r="G38" s="27" t="s">
        <v>1157</v>
      </c>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4"/>
      <c r="AQ38" s="254"/>
      <c r="AR38" s="254"/>
      <c r="AS38" s="254"/>
      <c r="AT38" s="254"/>
      <c r="AU38" s="254"/>
      <c r="AV38" s="254"/>
      <c r="AW38" s="25"/>
      <c r="AX38" s="25"/>
      <c r="AY38" s="25"/>
      <c r="AZ38" s="253"/>
      <c r="BH38" s="2278" t="s">
        <v>281</v>
      </c>
      <c r="BI38" s="2291"/>
      <c r="BJ38" s="2287"/>
      <c r="BK38" s="2288"/>
      <c r="BM38" s="373"/>
    </row>
    <row r="39" spans="2:65" s="146" customFormat="1" ht="30" customHeight="1" thickBot="1">
      <c r="B39" s="483"/>
      <c r="C39" s="25"/>
      <c r="D39" s="25"/>
      <c r="E39" s="257"/>
      <c r="F39" s="25"/>
      <c r="G39" s="134" t="s">
        <v>1153</v>
      </c>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4"/>
      <c r="AQ39" s="254"/>
      <c r="AR39" s="254"/>
      <c r="AS39" s="254"/>
      <c r="AT39" s="254"/>
      <c r="AU39" s="254"/>
      <c r="AV39" s="254"/>
      <c r="AW39" s="25"/>
      <c r="AX39" s="25"/>
      <c r="AY39" s="25"/>
      <c r="AZ39" s="253"/>
      <c r="BH39" s="2278"/>
      <c r="BI39" s="2291"/>
      <c r="BJ39" s="2289"/>
      <c r="BK39" s="2290"/>
      <c r="BM39" s="485"/>
    </row>
    <row r="40" spans="2:65" s="146" customFormat="1" ht="30" customHeight="1">
      <c r="B40" s="483"/>
      <c r="C40" s="25"/>
      <c r="D40" s="25"/>
      <c r="E40" s="257"/>
      <c r="F40" s="25"/>
      <c r="G40" s="134"/>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4"/>
      <c r="AQ40" s="254"/>
      <c r="AR40" s="254"/>
      <c r="AS40" s="254"/>
      <c r="AT40" s="254"/>
      <c r="AU40" s="254"/>
      <c r="AV40" s="254"/>
      <c r="AW40" s="25"/>
      <c r="AX40" s="25"/>
      <c r="AY40" s="25"/>
      <c r="AZ40" s="253"/>
      <c r="BH40" s="1045"/>
      <c r="BI40" s="1045"/>
      <c r="BJ40" s="484"/>
      <c r="BK40" s="484"/>
      <c r="BM40" s="485"/>
    </row>
    <row r="41" spans="2:65" s="146" customFormat="1" ht="30" customHeight="1">
      <c r="B41" s="483"/>
      <c r="C41" s="25"/>
      <c r="D41" s="25"/>
      <c r="E41" s="257"/>
      <c r="F41" s="25"/>
      <c r="G41" s="134"/>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4"/>
      <c r="AQ41" s="254"/>
      <c r="AR41" s="254"/>
      <c r="AS41" s="254"/>
      <c r="AT41" s="254"/>
      <c r="AU41" s="254"/>
      <c r="AV41" s="254"/>
      <c r="AW41" s="25"/>
      <c r="AX41" s="25"/>
      <c r="AY41" s="25"/>
      <c r="AZ41" s="253"/>
      <c r="BH41" s="1045"/>
      <c r="BI41" s="1045"/>
      <c r="BJ41" s="484"/>
      <c r="BK41" s="484"/>
      <c r="BM41" s="485"/>
    </row>
    <row r="42" spans="2:65" s="146" customFormat="1" ht="30" customHeight="1">
      <c r="B42" s="483"/>
      <c r="C42" s="25"/>
      <c r="D42" s="25"/>
      <c r="E42" s="257"/>
      <c r="F42" s="25"/>
      <c r="G42" s="134"/>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4"/>
      <c r="AQ42" s="254"/>
      <c r="AR42" s="254"/>
      <c r="AS42" s="254"/>
      <c r="AT42" s="254"/>
      <c r="AU42" s="254"/>
      <c r="AV42" s="254"/>
      <c r="AW42" s="25"/>
      <c r="AX42" s="25"/>
      <c r="AY42" s="25"/>
      <c r="AZ42" s="253"/>
      <c r="BH42" s="242"/>
      <c r="BJ42" s="484"/>
      <c r="BK42" s="484"/>
      <c r="BM42" s="485"/>
    </row>
    <row r="43" spans="2:65" s="149" customFormat="1" ht="30" customHeight="1">
      <c r="B43" s="376"/>
      <c r="C43" s="278"/>
      <c r="D43" s="278"/>
      <c r="E43" s="278"/>
      <c r="F43" s="277"/>
      <c r="G43" s="284"/>
      <c r="H43" s="278"/>
      <c r="I43" s="278"/>
      <c r="J43" s="278"/>
      <c r="K43" s="278"/>
      <c r="L43" s="278"/>
      <c r="M43" s="278"/>
      <c r="N43" s="278"/>
      <c r="O43" s="278"/>
      <c r="P43" s="278"/>
      <c r="Q43" s="278"/>
      <c r="R43" s="278"/>
      <c r="S43" s="278"/>
      <c r="T43" s="278"/>
      <c r="U43" s="278"/>
      <c r="V43" s="278"/>
      <c r="W43" s="278"/>
      <c r="X43" s="278"/>
      <c r="Y43" s="278"/>
      <c r="Z43" s="278"/>
      <c r="AA43" s="278"/>
      <c r="AB43" s="278"/>
      <c r="AC43" s="278"/>
      <c r="AD43" s="278"/>
      <c r="AE43" s="278"/>
      <c r="AF43" s="278"/>
      <c r="AG43" s="278"/>
      <c r="AH43" s="278"/>
      <c r="AI43" s="278"/>
      <c r="AJ43" s="278"/>
      <c r="AK43" s="278"/>
      <c r="AL43" s="278"/>
      <c r="AM43" s="278"/>
      <c r="AN43" s="278"/>
      <c r="AO43" s="278"/>
      <c r="AP43" s="278"/>
      <c r="AQ43" s="278"/>
      <c r="AR43" s="278"/>
      <c r="AS43" s="278"/>
      <c r="AT43" s="278"/>
      <c r="AU43" s="278"/>
      <c r="AV43" s="278"/>
      <c r="AW43" s="278"/>
      <c r="AX43" s="278"/>
      <c r="AY43" s="278"/>
      <c r="AZ43" s="377"/>
      <c r="BA43" s="378"/>
      <c r="BB43" s="378"/>
      <c r="BC43" s="378"/>
      <c r="BD43" s="378"/>
      <c r="BE43" s="378"/>
      <c r="BF43" s="378"/>
      <c r="BG43" s="378"/>
      <c r="BH43" s="378"/>
      <c r="BI43" s="378"/>
      <c r="BJ43" s="279"/>
      <c r="BK43" s="379"/>
      <c r="BL43" s="378"/>
      <c r="BM43" s="380"/>
    </row>
    <row r="44" spans="2:65" s="149" customFormat="1" ht="30" customHeight="1">
      <c r="B44" s="1048"/>
      <c r="C44" s="25"/>
      <c r="D44" s="25"/>
      <c r="E44" s="25"/>
      <c r="F44" s="134"/>
      <c r="G44" s="26"/>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3"/>
      <c r="BJ44" s="242"/>
      <c r="BK44" s="381"/>
      <c r="BM44" s="1049"/>
    </row>
    <row r="45" spans="2:65" s="149" customFormat="1" ht="30" customHeight="1">
      <c r="B45" s="153"/>
      <c r="C45" s="249" t="s">
        <v>323</v>
      </c>
      <c r="D45" s="25"/>
      <c r="E45" s="251" t="s">
        <v>1321</v>
      </c>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BL45" s="150"/>
      <c r="BM45" s="156"/>
    </row>
    <row r="46" spans="2:65" s="149" customFormat="1" ht="30" customHeight="1">
      <c r="B46" s="153"/>
      <c r="C46" s="25"/>
      <c r="D46" s="25"/>
      <c r="E46" s="255" t="s">
        <v>2065</v>
      </c>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382"/>
      <c r="AV46" s="25"/>
      <c r="AW46" s="25"/>
      <c r="AX46" s="382"/>
      <c r="AY46" s="382"/>
      <c r="AZ46" s="382"/>
      <c r="BA46" s="25"/>
      <c r="BB46" s="251"/>
      <c r="BL46" s="150"/>
      <c r="BM46" s="154"/>
    </row>
    <row r="47" spans="2:65" s="149" customFormat="1" ht="30" customHeight="1">
      <c r="B47" s="153"/>
      <c r="BM47" s="154"/>
    </row>
    <row r="48" spans="2:65" s="149" customFormat="1" ht="30" customHeight="1" thickBot="1">
      <c r="B48" s="153"/>
      <c r="F48" s="2116" t="s">
        <v>345</v>
      </c>
      <c r="G48" s="2116"/>
      <c r="H48" s="2116"/>
      <c r="I48" s="2116"/>
      <c r="J48" s="147"/>
      <c r="K48" s="147"/>
      <c r="BM48" s="154"/>
    </row>
    <row r="49" spans="2:65" s="149" customFormat="1" ht="30" customHeight="1">
      <c r="B49" s="153"/>
      <c r="F49" s="2278" t="s">
        <v>1</v>
      </c>
      <c r="G49" s="2278"/>
      <c r="H49" s="2279"/>
      <c r="I49" s="2280"/>
      <c r="J49" s="25"/>
      <c r="K49" s="2276" t="s">
        <v>276</v>
      </c>
      <c r="L49" s="2276"/>
      <c r="M49" s="2276"/>
      <c r="N49" s="2276"/>
      <c r="O49" s="2276"/>
      <c r="U49" s="2277">
        <v>2</v>
      </c>
      <c r="V49" s="2277"/>
      <c r="W49" s="2283"/>
      <c r="X49" s="2284"/>
      <c r="Y49" s="25"/>
      <c r="Z49" s="251" t="s">
        <v>277</v>
      </c>
      <c r="AA49" s="381"/>
      <c r="BM49" s="154"/>
    </row>
    <row r="50" spans="2:65" s="149" customFormat="1" ht="30" customHeight="1" thickBot="1">
      <c r="B50" s="1048"/>
      <c r="F50" s="1045"/>
      <c r="G50" s="1045"/>
      <c r="H50" s="2281"/>
      <c r="I50" s="2282"/>
      <c r="J50" s="25"/>
      <c r="K50" s="250"/>
      <c r="L50" s="250"/>
      <c r="M50" s="250"/>
      <c r="N50" s="250"/>
      <c r="O50" s="250"/>
      <c r="U50" s="1044"/>
      <c r="V50" s="1044"/>
      <c r="W50" s="2285"/>
      <c r="X50" s="2286"/>
      <c r="Y50" s="25"/>
      <c r="Z50" s="251"/>
      <c r="AA50" s="381"/>
      <c r="BM50" s="1049"/>
    </row>
    <row r="51" spans="2:65" s="149" customFormat="1" ht="30" customHeight="1">
      <c r="B51" s="153"/>
      <c r="BM51" s="154"/>
    </row>
    <row r="52" spans="2:65" s="149" customFormat="1" ht="30" customHeight="1">
      <c r="B52" s="153"/>
      <c r="BM52" s="154"/>
    </row>
    <row r="53" spans="2:65" s="149" customFormat="1" ht="30" customHeight="1">
      <c r="B53" s="153"/>
      <c r="BM53" s="154"/>
    </row>
    <row r="54" spans="2:65" s="149" customFormat="1" ht="30" customHeight="1">
      <c r="B54" s="153"/>
      <c r="BM54" s="154"/>
    </row>
    <row r="55" spans="2:65" s="149" customFormat="1" ht="30" customHeight="1">
      <c r="B55" s="153"/>
      <c r="BM55" s="154"/>
    </row>
    <row r="56" spans="2:65" s="149" customFormat="1" ht="30" customHeight="1">
      <c r="B56" s="153"/>
      <c r="C56" s="19"/>
      <c r="E56" s="22"/>
      <c r="F56" s="19"/>
      <c r="G56" s="146"/>
      <c r="H56" s="146"/>
      <c r="I56" s="146"/>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22"/>
      <c r="BJ56" s="22"/>
      <c r="BK56" s="22"/>
      <c r="BM56" s="154"/>
    </row>
    <row r="57" spans="2:65" s="149" customFormat="1" ht="30" customHeight="1">
      <c r="B57" s="153"/>
      <c r="C57" s="19"/>
      <c r="E57" s="22"/>
      <c r="F57" s="19"/>
      <c r="G57" s="146"/>
      <c r="H57" s="146"/>
      <c r="I57" s="146"/>
      <c r="J57" s="143"/>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22"/>
      <c r="BJ57" s="22"/>
      <c r="BK57" s="22"/>
      <c r="BM57" s="154"/>
    </row>
    <row r="58" spans="2:65" s="149" customFormat="1" ht="30" customHeight="1">
      <c r="B58" s="153"/>
      <c r="C58" s="19"/>
      <c r="E58" s="22"/>
      <c r="F58" s="19"/>
      <c r="G58" s="146"/>
      <c r="H58" s="146"/>
      <c r="I58" s="146"/>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22"/>
      <c r="BJ58" s="22"/>
      <c r="BK58" s="22"/>
      <c r="BM58" s="154"/>
    </row>
    <row r="59" spans="2:65" s="149" customFormat="1" ht="30" customHeight="1">
      <c r="B59" s="1048"/>
      <c r="C59" s="19"/>
      <c r="E59" s="22"/>
      <c r="F59" s="19"/>
      <c r="G59" s="146"/>
      <c r="H59" s="146"/>
      <c r="I59" s="146"/>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22"/>
      <c r="BJ59" s="22"/>
      <c r="BK59" s="22"/>
      <c r="BM59" s="1049"/>
    </row>
    <row r="60" spans="2:65" s="149" customFormat="1" ht="30" customHeight="1">
      <c r="B60" s="1048"/>
      <c r="C60" s="19"/>
      <c r="E60" s="22"/>
      <c r="F60" s="19"/>
      <c r="G60" s="146"/>
      <c r="H60" s="146"/>
      <c r="I60" s="146"/>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22"/>
      <c r="BJ60" s="22"/>
      <c r="BK60" s="22"/>
      <c r="BM60" s="1049"/>
    </row>
    <row r="61" spans="2:65" s="149" customFormat="1" ht="30" customHeight="1">
      <c r="B61" s="1048"/>
      <c r="C61" s="19"/>
      <c r="E61" s="22"/>
      <c r="F61" s="19"/>
      <c r="G61" s="146"/>
      <c r="H61" s="146"/>
      <c r="I61" s="146"/>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22"/>
      <c r="BJ61" s="22"/>
      <c r="BK61" s="22"/>
      <c r="BM61" s="1049"/>
    </row>
    <row r="62" spans="2:65" s="149" customFormat="1" ht="30" customHeight="1">
      <c r="B62" s="1048"/>
      <c r="C62" s="19"/>
      <c r="E62" s="22"/>
      <c r="F62" s="19"/>
      <c r="G62" s="146"/>
      <c r="H62" s="146"/>
      <c r="I62" s="146"/>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22"/>
      <c r="BJ62" s="22"/>
      <c r="BK62" s="22"/>
      <c r="BM62" s="1049"/>
    </row>
    <row r="63" spans="2:65" s="149" customFormat="1" ht="30" customHeight="1">
      <c r="B63" s="1048"/>
      <c r="C63" s="19"/>
      <c r="E63" s="22"/>
      <c r="F63" s="19"/>
      <c r="G63" s="146"/>
      <c r="H63" s="146"/>
      <c r="I63" s="146"/>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22"/>
      <c r="BJ63" s="22"/>
      <c r="BK63" s="22"/>
      <c r="BM63" s="1049"/>
    </row>
    <row r="64" spans="2:65" s="149" customFormat="1" ht="30" customHeight="1">
      <c r="B64" s="1048"/>
      <c r="C64" s="19"/>
      <c r="E64" s="22"/>
      <c r="F64" s="19"/>
      <c r="G64" s="146"/>
      <c r="H64" s="146"/>
      <c r="I64" s="146"/>
      <c r="J64" s="143"/>
      <c r="K64" s="143"/>
      <c r="L64" s="143"/>
      <c r="M64" s="143"/>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22"/>
      <c r="BJ64" s="22"/>
      <c r="BK64" s="22"/>
      <c r="BM64" s="1049"/>
    </row>
    <row r="65" spans="2:65" s="149" customFormat="1" ht="30" customHeight="1">
      <c r="B65" s="1048"/>
      <c r="C65" s="19"/>
      <c r="E65" s="22"/>
      <c r="F65" s="19"/>
      <c r="G65" s="146"/>
      <c r="H65" s="146"/>
      <c r="I65" s="146"/>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22"/>
      <c r="BJ65" s="22"/>
      <c r="BK65" s="22"/>
      <c r="BM65" s="1049"/>
    </row>
    <row r="66" spans="2:65" s="143" customFormat="1" ht="30" customHeight="1">
      <c r="B66" s="280"/>
      <c r="C66" s="281"/>
      <c r="D66" s="275"/>
      <c r="E66" s="281"/>
      <c r="F66" s="276"/>
      <c r="G66" s="276"/>
      <c r="H66" s="276"/>
      <c r="I66" s="276"/>
      <c r="J66" s="276"/>
      <c r="K66" s="276"/>
      <c r="L66" s="276"/>
      <c r="M66" s="276"/>
      <c r="N66" s="276"/>
      <c r="O66" s="276"/>
      <c r="P66" s="276"/>
      <c r="Q66" s="276"/>
      <c r="R66" s="276"/>
      <c r="S66" s="276"/>
      <c r="T66" s="276"/>
      <c r="U66" s="276"/>
      <c r="V66" s="276"/>
      <c r="W66" s="276"/>
      <c r="X66" s="276"/>
      <c r="Y66" s="276"/>
      <c r="Z66" s="276"/>
      <c r="AA66" s="276"/>
      <c r="AB66" s="276"/>
      <c r="AC66" s="276"/>
      <c r="AD66" s="276"/>
      <c r="AE66" s="276"/>
      <c r="AF66" s="276"/>
      <c r="AG66" s="276"/>
      <c r="AH66" s="276"/>
      <c r="AI66" s="276"/>
      <c r="AJ66" s="276"/>
      <c r="AK66" s="276"/>
      <c r="AL66" s="276"/>
      <c r="AM66" s="276"/>
      <c r="AN66" s="276"/>
      <c r="AO66" s="276"/>
      <c r="AP66" s="276"/>
      <c r="AQ66" s="276"/>
      <c r="AR66" s="276"/>
      <c r="AS66" s="276"/>
      <c r="AT66" s="276"/>
      <c r="AU66" s="276"/>
      <c r="AV66" s="276"/>
      <c r="AW66" s="276"/>
      <c r="AX66" s="276"/>
      <c r="AY66" s="276"/>
      <c r="AZ66" s="276"/>
      <c r="BA66" s="276"/>
      <c r="BB66" s="276"/>
      <c r="BC66" s="276"/>
      <c r="BD66" s="276"/>
      <c r="BE66" s="276"/>
      <c r="BF66" s="276"/>
      <c r="BG66" s="276"/>
      <c r="BH66" s="276"/>
      <c r="BI66" s="276"/>
      <c r="BJ66" s="276"/>
      <c r="BK66" s="276"/>
      <c r="BL66" s="276"/>
      <c r="BM66" s="282"/>
    </row>
    <row r="67" spans="2:65" s="143" customFormat="1" ht="30" customHeight="1">
      <c r="B67" s="135"/>
      <c r="C67" s="19"/>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BM67" s="144"/>
    </row>
    <row r="68" spans="2:65" s="143" customFormat="1" ht="30" customHeight="1">
      <c r="B68" s="135"/>
      <c r="C68" s="249" t="s">
        <v>397</v>
      </c>
      <c r="D68" s="25"/>
      <c r="E68" s="251" t="s">
        <v>901</v>
      </c>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BM68" s="144"/>
    </row>
    <row r="69" spans="2:65" s="143" customFormat="1" ht="30" customHeight="1">
      <c r="B69" s="135"/>
      <c r="C69" s="25"/>
      <c r="D69" s="25"/>
      <c r="E69" s="255" t="s">
        <v>902</v>
      </c>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BM69" s="144"/>
    </row>
    <row r="70" spans="2:65" s="143" customFormat="1" ht="30" customHeight="1">
      <c r="B70" s="135"/>
      <c r="C70" s="19"/>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BM70" s="144"/>
    </row>
    <row r="71" spans="2:65" s="143" customFormat="1" ht="30" customHeight="1" thickBot="1">
      <c r="B71" s="135"/>
      <c r="C71" s="19"/>
      <c r="D71" s="22"/>
      <c r="E71" s="22"/>
      <c r="F71" s="2116" t="s">
        <v>849</v>
      </c>
      <c r="G71" s="2116"/>
      <c r="H71" s="2116"/>
      <c r="I71" s="2116"/>
      <c r="J71" s="354"/>
      <c r="K71" s="147"/>
      <c r="L71" s="149"/>
      <c r="M71" s="149"/>
      <c r="N71" s="149"/>
      <c r="O71" s="149"/>
      <c r="P71" s="149"/>
      <c r="Q71" s="149"/>
      <c r="R71" s="149"/>
      <c r="S71" s="149"/>
      <c r="T71" s="149"/>
      <c r="U71" s="149"/>
      <c r="V71" s="149"/>
      <c r="W71" s="149"/>
      <c r="X71" s="149"/>
      <c r="Y71" s="149"/>
      <c r="Z71" s="149"/>
      <c r="AA71" s="149"/>
      <c r="AB71" s="149"/>
      <c r="AC71" s="149"/>
      <c r="AD71" s="149"/>
      <c r="AE71" s="149"/>
      <c r="AF71" s="149"/>
      <c r="AG71" s="22"/>
      <c r="AH71" s="22"/>
      <c r="AI71" s="22"/>
      <c r="AJ71" s="22"/>
      <c r="AK71" s="22"/>
      <c r="BM71" s="144"/>
    </row>
    <row r="72" spans="2:65" s="143" customFormat="1" ht="30" customHeight="1">
      <c r="B72" s="135"/>
      <c r="C72" s="19"/>
      <c r="D72" s="22"/>
      <c r="E72" s="22"/>
      <c r="F72" s="2278" t="s">
        <v>1</v>
      </c>
      <c r="G72" s="2278"/>
      <c r="H72" s="2279"/>
      <c r="I72" s="2280"/>
      <c r="J72" s="25"/>
      <c r="K72" s="2276" t="s">
        <v>276</v>
      </c>
      <c r="L72" s="2276"/>
      <c r="M72" s="2276"/>
      <c r="N72" s="2276"/>
      <c r="O72" s="2276"/>
      <c r="P72" s="149"/>
      <c r="Q72" s="149"/>
      <c r="R72" s="149"/>
      <c r="S72" s="149"/>
      <c r="T72" s="149"/>
      <c r="U72" s="2277">
        <v>2</v>
      </c>
      <c r="V72" s="2277"/>
      <c r="W72" s="2283"/>
      <c r="X72" s="2284"/>
      <c r="Y72" s="25"/>
      <c r="Z72" s="251" t="s">
        <v>277</v>
      </c>
      <c r="AA72" s="381"/>
      <c r="AB72" s="149"/>
      <c r="AC72" s="149"/>
      <c r="AD72" s="149"/>
      <c r="AE72" s="149"/>
      <c r="AF72" s="149"/>
      <c r="AG72" s="22"/>
      <c r="AH72" s="22"/>
      <c r="AI72" s="22"/>
      <c r="AJ72" s="22"/>
      <c r="AK72" s="22"/>
      <c r="BM72" s="144"/>
    </row>
    <row r="73" spans="2:65" s="143" customFormat="1" ht="30" customHeight="1" thickBot="1">
      <c r="B73" s="481"/>
      <c r="C73" s="19"/>
      <c r="D73" s="22"/>
      <c r="E73" s="22"/>
      <c r="F73" s="1045"/>
      <c r="G73" s="1045"/>
      <c r="H73" s="2281"/>
      <c r="I73" s="2282"/>
      <c r="J73" s="25"/>
      <c r="K73" s="250"/>
      <c r="L73" s="250"/>
      <c r="M73" s="250"/>
      <c r="N73" s="250"/>
      <c r="O73" s="250"/>
      <c r="P73" s="149"/>
      <c r="Q73" s="149"/>
      <c r="R73" s="149"/>
      <c r="S73" s="149"/>
      <c r="T73" s="149"/>
      <c r="U73" s="1044"/>
      <c r="V73" s="1044"/>
      <c r="W73" s="2285"/>
      <c r="X73" s="2286"/>
      <c r="Y73" s="25"/>
      <c r="Z73" s="251"/>
      <c r="AA73" s="381"/>
      <c r="AB73" s="149"/>
      <c r="AC73" s="149"/>
      <c r="AD73" s="149"/>
      <c r="AE73" s="149"/>
      <c r="AF73" s="149"/>
      <c r="AG73" s="22"/>
      <c r="AH73" s="22"/>
      <c r="AI73" s="22"/>
      <c r="AJ73" s="22"/>
      <c r="AK73" s="22"/>
      <c r="BM73" s="482"/>
    </row>
    <row r="74" spans="2:65" s="143" customFormat="1" ht="30" customHeight="1">
      <c r="B74" s="481"/>
      <c r="C74" s="19"/>
      <c r="D74" s="22"/>
      <c r="E74" s="22"/>
      <c r="F74" s="1045"/>
      <c r="G74" s="1045"/>
      <c r="H74" s="1043"/>
      <c r="I74" s="1043"/>
      <c r="J74" s="25"/>
      <c r="K74" s="250"/>
      <c r="L74" s="250"/>
      <c r="M74" s="250"/>
      <c r="N74" s="250"/>
      <c r="O74" s="250"/>
      <c r="P74" s="149"/>
      <c r="Q74" s="149"/>
      <c r="R74" s="149"/>
      <c r="S74" s="149"/>
      <c r="T74" s="149"/>
      <c r="U74" s="1044"/>
      <c r="V74" s="1044"/>
      <c r="W74" s="1043"/>
      <c r="X74" s="1043"/>
      <c r="Y74" s="25"/>
      <c r="Z74" s="251"/>
      <c r="AA74" s="381"/>
      <c r="AB74" s="149"/>
      <c r="AC74" s="149"/>
      <c r="AD74" s="149"/>
      <c r="AE74" s="149"/>
      <c r="AF74" s="149"/>
      <c r="AG74" s="22"/>
      <c r="AH74" s="22"/>
      <c r="AI74" s="22"/>
      <c r="AJ74" s="22"/>
      <c r="AK74" s="22"/>
      <c r="BM74" s="482"/>
    </row>
    <row r="75" spans="2:65" s="143" customFormat="1" ht="30" customHeight="1">
      <c r="B75" s="135"/>
      <c r="C75" s="19"/>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BM75" s="144"/>
    </row>
    <row r="76" spans="2:65" s="143" customFormat="1" ht="30" customHeight="1">
      <c r="B76" s="135"/>
      <c r="C76" s="19"/>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BM76" s="144"/>
    </row>
    <row r="77" spans="2:65" s="143" customFormat="1" ht="30" customHeight="1">
      <c r="B77" s="135"/>
      <c r="C77" s="19"/>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BM77" s="144"/>
    </row>
    <row r="78" spans="2:65" s="143" customFormat="1" ht="30" customHeight="1">
      <c r="B78" s="135"/>
      <c r="C78" s="19"/>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BM78" s="144"/>
    </row>
    <row r="79" spans="2:65" s="143" customFormat="1" ht="30" customHeight="1">
      <c r="B79" s="135"/>
      <c r="C79" s="19"/>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BM79" s="144"/>
    </row>
    <row r="80" spans="2:65" s="143" customFormat="1" ht="30" customHeight="1">
      <c r="B80" s="135"/>
      <c r="C80" s="19"/>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BM80" s="144"/>
    </row>
    <row r="81" spans="1:69" s="143" customFormat="1" ht="30" customHeight="1">
      <c r="B81" s="135"/>
      <c r="C81" s="19"/>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BM81" s="144"/>
    </row>
    <row r="82" spans="1:69" s="143" customFormat="1" ht="30" customHeight="1">
      <c r="B82" s="135"/>
      <c r="C82" s="19"/>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BM82" s="144"/>
    </row>
    <row r="83" spans="1:69" s="143" customFormat="1" ht="30" customHeight="1">
      <c r="B83" s="135"/>
      <c r="C83" s="19"/>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BM83" s="144"/>
    </row>
    <row r="84" spans="1:69" s="143" customFormat="1" ht="30" customHeight="1">
      <c r="B84" s="135"/>
      <c r="C84" s="19"/>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BM84" s="144"/>
    </row>
    <row r="85" spans="1:69" s="17" customFormat="1" ht="30" customHeight="1">
      <c r="B85" s="788"/>
      <c r="D85" s="18"/>
      <c r="F85" s="258"/>
      <c r="G85" s="258"/>
      <c r="H85" s="258"/>
      <c r="I85" s="258"/>
      <c r="M85" s="18"/>
      <c r="P85" s="21"/>
      <c r="Q85" s="18"/>
      <c r="R85" s="18"/>
      <c r="T85" s="18"/>
      <c r="U85" s="18"/>
      <c r="V85" s="18"/>
      <c r="W85" s="18"/>
      <c r="X85" s="18"/>
      <c r="Y85" s="18"/>
      <c r="Z85" s="18"/>
      <c r="AA85" s="18"/>
      <c r="AB85" s="18"/>
      <c r="AD85" s="18"/>
      <c r="AE85" s="18"/>
      <c r="AF85" s="18"/>
      <c r="AG85" s="18"/>
      <c r="AH85" s="18"/>
      <c r="AI85" s="18"/>
      <c r="AJ85" s="18"/>
      <c r="AK85" s="18"/>
      <c r="AL85" s="18"/>
      <c r="AM85" s="18"/>
      <c r="AN85" s="18"/>
      <c r="AO85" s="18"/>
      <c r="AP85" s="18"/>
      <c r="AQ85" s="18"/>
      <c r="AR85" s="18"/>
      <c r="AS85" s="18"/>
      <c r="AT85" s="18"/>
      <c r="AU85" s="18"/>
      <c r="AV85" s="18"/>
      <c r="AW85" s="18"/>
      <c r="AX85" s="18"/>
      <c r="AY85" s="18"/>
      <c r="BG85" s="18"/>
      <c r="BH85" s="18"/>
      <c r="BI85" s="18"/>
      <c r="BJ85" s="18"/>
      <c r="BK85" s="18"/>
      <c r="BL85" s="18"/>
      <c r="BM85" s="789"/>
    </row>
    <row r="86" spans="1:69" s="17" customFormat="1" ht="30" customHeight="1">
      <c r="B86" s="788"/>
      <c r="D86" s="18"/>
      <c r="F86" s="258"/>
      <c r="G86" s="258"/>
      <c r="H86" s="258"/>
      <c r="I86" s="258"/>
      <c r="M86" s="18"/>
      <c r="P86" s="21"/>
      <c r="Q86" s="18"/>
      <c r="R86" s="18"/>
      <c r="T86" s="18"/>
      <c r="U86" s="18"/>
      <c r="V86" s="18"/>
      <c r="W86" s="18"/>
      <c r="X86" s="18"/>
      <c r="Y86" s="18"/>
      <c r="Z86" s="18"/>
      <c r="AA86" s="18"/>
      <c r="AB86" s="18"/>
      <c r="AD86" s="18"/>
      <c r="AE86" s="18"/>
      <c r="AF86" s="18"/>
      <c r="AG86" s="18"/>
      <c r="AH86" s="18"/>
      <c r="AI86" s="18"/>
      <c r="AJ86" s="18"/>
      <c r="AK86" s="18"/>
      <c r="AL86" s="18"/>
      <c r="AM86" s="18"/>
      <c r="AN86" s="18"/>
      <c r="AO86" s="18"/>
      <c r="AP86" s="18"/>
      <c r="AQ86" s="18"/>
      <c r="AR86" s="18"/>
      <c r="AS86" s="18"/>
      <c r="AT86" s="18"/>
      <c r="AU86" s="18"/>
      <c r="AV86" s="18"/>
      <c r="AW86" s="18"/>
      <c r="AX86" s="18"/>
      <c r="AY86" s="18"/>
      <c r="BG86" s="18"/>
      <c r="BH86" s="18"/>
      <c r="BI86" s="18"/>
      <c r="BJ86" s="18"/>
      <c r="BK86" s="18"/>
      <c r="BL86" s="18"/>
      <c r="BM86" s="789"/>
    </row>
    <row r="87" spans="1:69" s="23" customFormat="1" ht="30" customHeight="1" thickBot="1">
      <c r="A87" s="932"/>
      <c r="B87" s="1040"/>
      <c r="C87" s="1041"/>
      <c r="D87" s="1041"/>
      <c r="E87" s="1041"/>
      <c r="F87" s="1041"/>
      <c r="G87" s="1041"/>
      <c r="H87" s="1041"/>
      <c r="I87" s="1041"/>
      <c r="J87" s="1041"/>
      <c r="K87" s="1041"/>
      <c r="L87" s="1041"/>
      <c r="M87" s="1041"/>
      <c r="N87" s="1041"/>
      <c r="O87" s="1041"/>
      <c r="P87" s="1041"/>
      <c r="Q87" s="1041"/>
      <c r="R87" s="1041"/>
      <c r="S87" s="1041"/>
      <c r="T87" s="1041"/>
      <c r="U87" s="1041"/>
      <c r="V87" s="1041"/>
      <c r="W87" s="1041"/>
      <c r="X87" s="1041"/>
      <c r="Y87" s="1041"/>
      <c r="Z87" s="1041"/>
      <c r="AA87" s="1041"/>
      <c r="AB87" s="1041"/>
      <c r="AC87" s="1041"/>
      <c r="AD87" s="1041"/>
      <c r="AE87" s="1041"/>
      <c r="AF87" s="1041"/>
      <c r="AG87" s="1041"/>
      <c r="AH87" s="1041"/>
      <c r="AI87" s="1041"/>
      <c r="AJ87" s="1041"/>
      <c r="AK87" s="1041"/>
      <c r="AL87" s="1041"/>
      <c r="AM87" s="1041"/>
      <c r="AN87" s="1041"/>
      <c r="AO87" s="1041"/>
      <c r="AP87" s="1041"/>
      <c r="AQ87" s="1041"/>
      <c r="AR87" s="1041"/>
      <c r="AS87" s="1041"/>
      <c r="AT87" s="1041"/>
      <c r="AU87" s="1041"/>
      <c r="AV87" s="1041"/>
      <c r="AW87" s="1041"/>
      <c r="AX87" s="1041"/>
      <c r="AY87" s="1041"/>
      <c r="AZ87" s="1041"/>
      <c r="BA87" s="1041"/>
      <c r="BB87" s="1041"/>
      <c r="BC87" s="1041"/>
      <c r="BD87" s="1041"/>
      <c r="BE87" s="1041"/>
      <c r="BF87" s="1041"/>
      <c r="BG87" s="1041"/>
      <c r="BH87" s="1041"/>
      <c r="BI87" s="1041"/>
      <c r="BJ87" s="1041"/>
      <c r="BK87" s="1041"/>
      <c r="BL87" s="1041"/>
      <c r="BM87" s="1042"/>
      <c r="BN87" s="932"/>
      <c r="BO87" s="932"/>
      <c r="BP87" s="932"/>
    </row>
    <row r="88" spans="1:69" ht="32.25" customHeight="1">
      <c r="B88" s="267"/>
      <c r="C88" s="267"/>
      <c r="D88" s="267"/>
      <c r="E88" s="267"/>
      <c r="F88" s="267"/>
      <c r="G88" s="267"/>
      <c r="H88" s="267"/>
      <c r="I88" s="267"/>
      <c r="J88" s="267"/>
      <c r="K88" s="267"/>
      <c r="L88" s="267"/>
      <c r="M88" s="267"/>
      <c r="N88" s="267"/>
      <c r="O88" s="267"/>
      <c r="P88" s="267"/>
      <c r="Q88" s="267"/>
      <c r="R88" s="267"/>
      <c r="S88" s="267"/>
      <c r="T88" s="267"/>
      <c r="U88" s="267"/>
      <c r="V88" s="267"/>
      <c r="W88" s="267"/>
      <c r="X88" s="267"/>
      <c r="Y88" s="267"/>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row>
    <row r="89" spans="1:69" ht="32.25" customHeight="1">
      <c r="A89" s="2275">
        <v>6</v>
      </c>
      <c r="B89" s="2275"/>
      <c r="C89" s="2275"/>
      <c r="D89" s="2275"/>
      <c r="E89" s="2275"/>
      <c r="F89" s="2275"/>
      <c r="G89" s="2275"/>
      <c r="H89" s="2275"/>
      <c r="I89" s="2275"/>
      <c r="J89" s="2275"/>
      <c r="K89" s="2275"/>
      <c r="L89" s="2275"/>
      <c r="M89" s="2275"/>
      <c r="N89" s="2275"/>
      <c r="O89" s="2275"/>
      <c r="P89" s="2275"/>
      <c r="Q89" s="2275"/>
      <c r="R89" s="2275"/>
      <c r="S89" s="2275"/>
      <c r="T89" s="2275"/>
      <c r="U89" s="2275"/>
      <c r="V89" s="2275"/>
      <c r="W89" s="2275"/>
      <c r="X89" s="2275"/>
      <c r="Y89" s="2275"/>
      <c r="Z89" s="2275"/>
      <c r="AA89" s="2275"/>
      <c r="AB89" s="2275"/>
      <c r="AC89" s="2275"/>
      <c r="AD89" s="2275"/>
      <c r="AE89" s="2275"/>
      <c r="AF89" s="2275"/>
      <c r="AG89" s="2275"/>
      <c r="AH89" s="2275"/>
      <c r="AI89" s="2275"/>
      <c r="AJ89" s="2275"/>
      <c r="AK89" s="2275"/>
      <c r="AL89" s="2275"/>
      <c r="AM89" s="2275"/>
      <c r="AN89" s="2275"/>
      <c r="AO89" s="2275"/>
      <c r="AP89" s="2275"/>
      <c r="AQ89" s="2275"/>
      <c r="AR89" s="2275"/>
      <c r="AS89" s="2275"/>
      <c r="AT89" s="2275"/>
      <c r="AU89" s="2275"/>
      <c r="AV89" s="2275"/>
      <c r="AW89" s="2275"/>
      <c r="AX89" s="2275"/>
      <c r="AY89" s="2275"/>
      <c r="AZ89" s="2275"/>
      <c r="BA89" s="2275"/>
      <c r="BB89" s="2275"/>
      <c r="BC89" s="2275"/>
      <c r="BD89" s="2275"/>
      <c r="BE89" s="2275"/>
      <c r="BF89" s="2275"/>
      <c r="BG89" s="2275"/>
      <c r="BH89" s="2275"/>
      <c r="BI89" s="2275"/>
      <c r="BJ89" s="2275"/>
      <c r="BK89" s="2275"/>
      <c r="BL89" s="2275"/>
      <c r="BM89" s="2275"/>
      <c r="BN89" s="2275"/>
      <c r="BO89" s="2275"/>
      <c r="BP89" s="2275"/>
      <c r="BQ89" s="2275"/>
    </row>
  </sheetData>
  <mergeCells count="30">
    <mergeCell ref="F49:G49"/>
    <mergeCell ref="K49:O49"/>
    <mergeCell ref="U49:V49"/>
    <mergeCell ref="BJ26:BK27"/>
    <mergeCell ref="BJ30:BK31"/>
    <mergeCell ref="BJ34:BK35"/>
    <mergeCell ref="BJ38:BK39"/>
    <mergeCell ref="H49:I50"/>
    <mergeCell ref="W49:X50"/>
    <mergeCell ref="F48:I48"/>
    <mergeCell ref="BH26:BI27"/>
    <mergeCell ref="BH30:BI31"/>
    <mergeCell ref="BH34:BI35"/>
    <mergeCell ref="BH38:BI39"/>
    <mergeCell ref="BH8:BL8"/>
    <mergeCell ref="BJ10:BK11"/>
    <mergeCell ref="BJ14:BK15"/>
    <mergeCell ref="BJ18:BK19"/>
    <mergeCell ref="BJ22:BK23"/>
    <mergeCell ref="BH10:BI11"/>
    <mergeCell ref="BH14:BI15"/>
    <mergeCell ref="BH18:BI19"/>
    <mergeCell ref="BH22:BI23"/>
    <mergeCell ref="F71:I71"/>
    <mergeCell ref="A89:BQ89"/>
    <mergeCell ref="K72:O72"/>
    <mergeCell ref="U72:V72"/>
    <mergeCell ref="F72:G72"/>
    <mergeCell ref="H72:I73"/>
    <mergeCell ref="W72:X73"/>
  </mergeCells>
  <printOptions horizontalCentered="1"/>
  <pageMargins left="0.19685039370078741" right="0.19685039370078741" top="0.39370078740157483" bottom="0.39370078740157483" header="0" footer="0"/>
  <pageSetup paperSize="9" scale="3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5D7A8-C313-4D8E-9A68-14C2658795C9}">
  <dimension ref="A1:FK108"/>
  <sheetViews>
    <sheetView showGridLines="0" view="pageBreakPreview" zoomScale="40" zoomScaleNormal="40" zoomScaleSheetLayoutView="40" workbookViewId="0">
      <selection activeCell="DD24" sqref="DD24"/>
    </sheetView>
  </sheetViews>
  <sheetFormatPr defaultColWidth="1.61328125" defaultRowHeight="15"/>
  <cols>
    <col min="1" max="1" width="1.61328125" style="1279"/>
    <col min="2" max="2" width="2.69140625" style="1279" customWidth="1"/>
    <col min="3" max="3" width="7.3828125" style="1279" customWidth="1"/>
    <col min="4" max="82" width="2.69140625" style="1279" customWidth="1"/>
    <col min="83" max="83" width="2.07421875" style="1279" customWidth="1"/>
    <col min="84" max="90" width="1.61328125" style="1279"/>
    <col min="91" max="91" width="16.3828125" style="1279" customWidth="1"/>
    <col min="92" max="249" width="1.61328125" style="1279"/>
    <col min="250" max="250" width="2.69140625" style="1279" customWidth="1"/>
    <col min="251" max="251" width="6.3828125" style="1279" customWidth="1"/>
    <col min="252" max="252" width="2.69140625" style="1279" customWidth="1"/>
    <col min="253" max="256" width="0.921875" style="1279" customWidth="1"/>
    <col min="257" max="338" width="2.69140625" style="1279" customWidth="1"/>
    <col min="339" max="505" width="1.61328125" style="1279"/>
    <col min="506" max="506" width="2.69140625" style="1279" customWidth="1"/>
    <col min="507" max="507" width="6.3828125" style="1279" customWidth="1"/>
    <col min="508" max="508" width="2.69140625" style="1279" customWidth="1"/>
    <col min="509" max="512" width="0.921875" style="1279" customWidth="1"/>
    <col min="513" max="594" width="2.69140625" style="1279" customWidth="1"/>
    <col min="595" max="761" width="1.61328125" style="1279"/>
    <col min="762" max="762" width="2.69140625" style="1279" customWidth="1"/>
    <col min="763" max="763" width="6.3828125" style="1279" customWidth="1"/>
    <col min="764" max="764" width="2.69140625" style="1279" customWidth="1"/>
    <col min="765" max="768" width="0.921875" style="1279" customWidth="1"/>
    <col min="769" max="850" width="2.69140625" style="1279" customWidth="1"/>
    <col min="851" max="1017" width="1.61328125" style="1279"/>
    <col min="1018" max="1018" width="2.69140625" style="1279" customWidth="1"/>
    <col min="1019" max="1019" width="6.3828125" style="1279" customWidth="1"/>
    <col min="1020" max="1020" width="2.69140625" style="1279" customWidth="1"/>
    <col min="1021" max="1024" width="0.921875" style="1279" customWidth="1"/>
    <col min="1025" max="1106" width="2.69140625" style="1279" customWidth="1"/>
    <col min="1107" max="1273" width="1.61328125" style="1279"/>
    <col min="1274" max="1274" width="2.69140625" style="1279" customWidth="1"/>
    <col min="1275" max="1275" width="6.3828125" style="1279" customWidth="1"/>
    <col min="1276" max="1276" width="2.69140625" style="1279" customWidth="1"/>
    <col min="1277" max="1280" width="0.921875" style="1279" customWidth="1"/>
    <col min="1281" max="1362" width="2.69140625" style="1279" customWidth="1"/>
    <col min="1363" max="1529" width="1.61328125" style="1279"/>
    <col min="1530" max="1530" width="2.69140625" style="1279" customWidth="1"/>
    <col min="1531" max="1531" width="6.3828125" style="1279" customWidth="1"/>
    <col min="1532" max="1532" width="2.69140625" style="1279" customWidth="1"/>
    <col min="1533" max="1536" width="0.921875" style="1279" customWidth="1"/>
    <col min="1537" max="1618" width="2.69140625" style="1279" customWidth="1"/>
    <col min="1619" max="1785" width="1.61328125" style="1279"/>
    <col min="1786" max="1786" width="2.69140625" style="1279" customWidth="1"/>
    <col min="1787" max="1787" width="6.3828125" style="1279" customWidth="1"/>
    <col min="1788" max="1788" width="2.69140625" style="1279" customWidth="1"/>
    <col min="1789" max="1792" width="0.921875" style="1279" customWidth="1"/>
    <col min="1793" max="1874" width="2.69140625" style="1279" customWidth="1"/>
    <col min="1875" max="2041" width="1.61328125" style="1279"/>
    <col min="2042" max="2042" width="2.69140625" style="1279" customWidth="1"/>
    <col min="2043" max="2043" width="6.3828125" style="1279" customWidth="1"/>
    <col min="2044" max="2044" width="2.69140625" style="1279" customWidth="1"/>
    <col min="2045" max="2048" width="0.921875" style="1279" customWidth="1"/>
    <col min="2049" max="2130" width="2.69140625" style="1279" customWidth="1"/>
    <col min="2131" max="2297" width="1.61328125" style="1279"/>
    <col min="2298" max="2298" width="2.69140625" style="1279" customWidth="1"/>
    <col min="2299" max="2299" width="6.3828125" style="1279" customWidth="1"/>
    <col min="2300" max="2300" width="2.69140625" style="1279" customWidth="1"/>
    <col min="2301" max="2304" width="0.921875" style="1279" customWidth="1"/>
    <col min="2305" max="2386" width="2.69140625" style="1279" customWidth="1"/>
    <col min="2387" max="2553" width="1.61328125" style="1279"/>
    <col min="2554" max="2554" width="2.69140625" style="1279" customWidth="1"/>
    <col min="2555" max="2555" width="6.3828125" style="1279" customWidth="1"/>
    <col min="2556" max="2556" width="2.69140625" style="1279" customWidth="1"/>
    <col min="2557" max="2560" width="0.921875" style="1279" customWidth="1"/>
    <col min="2561" max="2642" width="2.69140625" style="1279" customWidth="1"/>
    <col min="2643" max="2809" width="1.61328125" style="1279"/>
    <col min="2810" max="2810" width="2.69140625" style="1279" customWidth="1"/>
    <col min="2811" max="2811" width="6.3828125" style="1279" customWidth="1"/>
    <col min="2812" max="2812" width="2.69140625" style="1279" customWidth="1"/>
    <col min="2813" max="2816" width="0.921875" style="1279" customWidth="1"/>
    <col min="2817" max="2898" width="2.69140625" style="1279" customWidth="1"/>
    <col min="2899" max="3065" width="1.61328125" style="1279"/>
    <col min="3066" max="3066" width="2.69140625" style="1279" customWidth="1"/>
    <col min="3067" max="3067" width="6.3828125" style="1279" customWidth="1"/>
    <col min="3068" max="3068" width="2.69140625" style="1279" customWidth="1"/>
    <col min="3069" max="3072" width="0.921875" style="1279" customWidth="1"/>
    <col min="3073" max="3154" width="2.69140625" style="1279" customWidth="1"/>
    <col min="3155" max="3321" width="1.61328125" style="1279"/>
    <col min="3322" max="3322" width="2.69140625" style="1279" customWidth="1"/>
    <col min="3323" max="3323" width="6.3828125" style="1279" customWidth="1"/>
    <col min="3324" max="3324" width="2.69140625" style="1279" customWidth="1"/>
    <col min="3325" max="3328" width="0.921875" style="1279" customWidth="1"/>
    <col min="3329" max="3410" width="2.69140625" style="1279" customWidth="1"/>
    <col min="3411" max="3577" width="1.61328125" style="1279"/>
    <col min="3578" max="3578" width="2.69140625" style="1279" customWidth="1"/>
    <col min="3579" max="3579" width="6.3828125" style="1279" customWidth="1"/>
    <col min="3580" max="3580" width="2.69140625" style="1279" customWidth="1"/>
    <col min="3581" max="3584" width="0.921875" style="1279" customWidth="1"/>
    <col min="3585" max="3666" width="2.69140625" style="1279" customWidth="1"/>
    <col min="3667" max="3833" width="1.61328125" style="1279"/>
    <col min="3834" max="3834" width="2.69140625" style="1279" customWidth="1"/>
    <col min="3835" max="3835" width="6.3828125" style="1279" customWidth="1"/>
    <col min="3836" max="3836" width="2.69140625" style="1279" customWidth="1"/>
    <col min="3837" max="3840" width="0.921875" style="1279" customWidth="1"/>
    <col min="3841" max="3922" width="2.69140625" style="1279" customWidth="1"/>
    <col min="3923" max="4089" width="1.61328125" style="1279"/>
    <col min="4090" max="4090" width="2.69140625" style="1279" customWidth="1"/>
    <col min="4091" max="4091" width="6.3828125" style="1279" customWidth="1"/>
    <col min="4092" max="4092" width="2.69140625" style="1279" customWidth="1"/>
    <col min="4093" max="4096" width="0.921875" style="1279" customWidth="1"/>
    <col min="4097" max="4178" width="2.69140625" style="1279" customWidth="1"/>
    <col min="4179" max="4345" width="1.61328125" style="1279"/>
    <col min="4346" max="4346" width="2.69140625" style="1279" customWidth="1"/>
    <col min="4347" max="4347" width="6.3828125" style="1279" customWidth="1"/>
    <col min="4348" max="4348" width="2.69140625" style="1279" customWidth="1"/>
    <col min="4349" max="4352" width="0.921875" style="1279" customWidth="1"/>
    <col min="4353" max="4434" width="2.69140625" style="1279" customWidth="1"/>
    <col min="4435" max="4601" width="1.61328125" style="1279"/>
    <col min="4602" max="4602" width="2.69140625" style="1279" customWidth="1"/>
    <col min="4603" max="4603" width="6.3828125" style="1279" customWidth="1"/>
    <col min="4604" max="4604" width="2.69140625" style="1279" customWidth="1"/>
    <col min="4605" max="4608" width="0.921875" style="1279" customWidth="1"/>
    <col min="4609" max="4690" width="2.69140625" style="1279" customWidth="1"/>
    <col min="4691" max="4857" width="1.61328125" style="1279"/>
    <col min="4858" max="4858" width="2.69140625" style="1279" customWidth="1"/>
    <col min="4859" max="4859" width="6.3828125" style="1279" customWidth="1"/>
    <col min="4860" max="4860" width="2.69140625" style="1279" customWidth="1"/>
    <col min="4861" max="4864" width="0.921875" style="1279" customWidth="1"/>
    <col min="4865" max="4946" width="2.69140625" style="1279" customWidth="1"/>
    <col min="4947" max="5113" width="1.61328125" style="1279"/>
    <col min="5114" max="5114" width="2.69140625" style="1279" customWidth="1"/>
    <col min="5115" max="5115" width="6.3828125" style="1279" customWidth="1"/>
    <col min="5116" max="5116" width="2.69140625" style="1279" customWidth="1"/>
    <col min="5117" max="5120" width="0.921875" style="1279" customWidth="1"/>
    <col min="5121" max="5202" width="2.69140625" style="1279" customWidth="1"/>
    <col min="5203" max="5369" width="1.61328125" style="1279"/>
    <col min="5370" max="5370" width="2.69140625" style="1279" customWidth="1"/>
    <col min="5371" max="5371" width="6.3828125" style="1279" customWidth="1"/>
    <col min="5372" max="5372" width="2.69140625" style="1279" customWidth="1"/>
    <col min="5373" max="5376" width="0.921875" style="1279" customWidth="1"/>
    <col min="5377" max="5458" width="2.69140625" style="1279" customWidth="1"/>
    <col min="5459" max="5625" width="1.61328125" style="1279"/>
    <col min="5626" max="5626" width="2.69140625" style="1279" customWidth="1"/>
    <col min="5627" max="5627" width="6.3828125" style="1279" customWidth="1"/>
    <col min="5628" max="5628" width="2.69140625" style="1279" customWidth="1"/>
    <col min="5629" max="5632" width="0.921875" style="1279" customWidth="1"/>
    <col min="5633" max="5714" width="2.69140625" style="1279" customWidth="1"/>
    <col min="5715" max="5881" width="1.61328125" style="1279"/>
    <col min="5882" max="5882" width="2.69140625" style="1279" customWidth="1"/>
    <col min="5883" max="5883" width="6.3828125" style="1279" customWidth="1"/>
    <col min="5884" max="5884" width="2.69140625" style="1279" customWidth="1"/>
    <col min="5885" max="5888" width="0.921875" style="1279" customWidth="1"/>
    <col min="5889" max="5970" width="2.69140625" style="1279" customWidth="1"/>
    <col min="5971" max="6137" width="1.61328125" style="1279"/>
    <col min="6138" max="6138" width="2.69140625" style="1279" customWidth="1"/>
    <col min="6139" max="6139" width="6.3828125" style="1279" customWidth="1"/>
    <col min="6140" max="6140" width="2.69140625" style="1279" customWidth="1"/>
    <col min="6141" max="6144" width="0.921875" style="1279" customWidth="1"/>
    <col min="6145" max="6226" width="2.69140625" style="1279" customWidth="1"/>
    <col min="6227" max="6393" width="1.61328125" style="1279"/>
    <col min="6394" max="6394" width="2.69140625" style="1279" customWidth="1"/>
    <col min="6395" max="6395" width="6.3828125" style="1279" customWidth="1"/>
    <col min="6396" max="6396" width="2.69140625" style="1279" customWidth="1"/>
    <col min="6397" max="6400" width="0.921875" style="1279" customWidth="1"/>
    <col min="6401" max="6482" width="2.69140625" style="1279" customWidth="1"/>
    <col min="6483" max="6649" width="1.61328125" style="1279"/>
    <col min="6650" max="6650" width="2.69140625" style="1279" customWidth="1"/>
    <col min="6651" max="6651" width="6.3828125" style="1279" customWidth="1"/>
    <col min="6652" max="6652" width="2.69140625" style="1279" customWidth="1"/>
    <col min="6653" max="6656" width="0.921875" style="1279" customWidth="1"/>
    <col min="6657" max="6738" width="2.69140625" style="1279" customWidth="1"/>
    <col min="6739" max="6905" width="1.61328125" style="1279"/>
    <col min="6906" max="6906" width="2.69140625" style="1279" customWidth="1"/>
    <col min="6907" max="6907" width="6.3828125" style="1279" customWidth="1"/>
    <col min="6908" max="6908" width="2.69140625" style="1279" customWidth="1"/>
    <col min="6909" max="6912" width="0.921875" style="1279" customWidth="1"/>
    <col min="6913" max="6994" width="2.69140625" style="1279" customWidth="1"/>
    <col min="6995" max="7161" width="1.61328125" style="1279"/>
    <col min="7162" max="7162" width="2.69140625" style="1279" customWidth="1"/>
    <col min="7163" max="7163" width="6.3828125" style="1279" customWidth="1"/>
    <col min="7164" max="7164" width="2.69140625" style="1279" customWidth="1"/>
    <col min="7165" max="7168" width="0.921875" style="1279" customWidth="1"/>
    <col min="7169" max="7250" width="2.69140625" style="1279" customWidth="1"/>
    <col min="7251" max="7417" width="1.61328125" style="1279"/>
    <col min="7418" max="7418" width="2.69140625" style="1279" customWidth="1"/>
    <col min="7419" max="7419" width="6.3828125" style="1279" customWidth="1"/>
    <col min="7420" max="7420" width="2.69140625" style="1279" customWidth="1"/>
    <col min="7421" max="7424" width="0.921875" style="1279" customWidth="1"/>
    <col min="7425" max="7506" width="2.69140625" style="1279" customWidth="1"/>
    <col min="7507" max="7673" width="1.61328125" style="1279"/>
    <col min="7674" max="7674" width="2.69140625" style="1279" customWidth="1"/>
    <col min="7675" max="7675" width="6.3828125" style="1279" customWidth="1"/>
    <col min="7676" max="7676" width="2.69140625" style="1279" customWidth="1"/>
    <col min="7677" max="7680" width="0.921875" style="1279" customWidth="1"/>
    <col min="7681" max="7762" width="2.69140625" style="1279" customWidth="1"/>
    <col min="7763" max="7929" width="1.61328125" style="1279"/>
    <col min="7930" max="7930" width="2.69140625" style="1279" customWidth="1"/>
    <col min="7931" max="7931" width="6.3828125" style="1279" customWidth="1"/>
    <col min="7932" max="7932" width="2.69140625" style="1279" customWidth="1"/>
    <col min="7933" max="7936" width="0.921875" style="1279" customWidth="1"/>
    <col min="7937" max="8018" width="2.69140625" style="1279" customWidth="1"/>
    <col min="8019" max="8185" width="1.61328125" style="1279"/>
    <col min="8186" max="8186" width="2.69140625" style="1279" customWidth="1"/>
    <col min="8187" max="8187" width="6.3828125" style="1279" customWidth="1"/>
    <col min="8188" max="8188" width="2.69140625" style="1279" customWidth="1"/>
    <col min="8189" max="8192" width="0.921875" style="1279" customWidth="1"/>
    <col min="8193" max="8274" width="2.69140625" style="1279" customWidth="1"/>
    <col min="8275" max="8441" width="1.61328125" style="1279"/>
    <col min="8442" max="8442" width="2.69140625" style="1279" customWidth="1"/>
    <col min="8443" max="8443" width="6.3828125" style="1279" customWidth="1"/>
    <col min="8444" max="8444" width="2.69140625" style="1279" customWidth="1"/>
    <col min="8445" max="8448" width="0.921875" style="1279" customWidth="1"/>
    <col min="8449" max="8530" width="2.69140625" style="1279" customWidth="1"/>
    <col min="8531" max="8697" width="1.61328125" style="1279"/>
    <col min="8698" max="8698" width="2.69140625" style="1279" customWidth="1"/>
    <col min="8699" max="8699" width="6.3828125" style="1279" customWidth="1"/>
    <col min="8700" max="8700" width="2.69140625" style="1279" customWidth="1"/>
    <col min="8701" max="8704" width="0.921875" style="1279" customWidth="1"/>
    <col min="8705" max="8786" width="2.69140625" style="1279" customWidth="1"/>
    <col min="8787" max="8953" width="1.61328125" style="1279"/>
    <col min="8954" max="8954" width="2.69140625" style="1279" customWidth="1"/>
    <col min="8955" max="8955" width="6.3828125" style="1279" customWidth="1"/>
    <col min="8956" max="8956" width="2.69140625" style="1279" customWidth="1"/>
    <col min="8957" max="8960" width="0.921875" style="1279" customWidth="1"/>
    <col min="8961" max="9042" width="2.69140625" style="1279" customWidth="1"/>
    <col min="9043" max="9209" width="1.61328125" style="1279"/>
    <col min="9210" max="9210" width="2.69140625" style="1279" customWidth="1"/>
    <col min="9211" max="9211" width="6.3828125" style="1279" customWidth="1"/>
    <col min="9212" max="9212" width="2.69140625" style="1279" customWidth="1"/>
    <col min="9213" max="9216" width="0.921875" style="1279" customWidth="1"/>
    <col min="9217" max="9298" width="2.69140625" style="1279" customWidth="1"/>
    <col min="9299" max="9465" width="1.61328125" style="1279"/>
    <col min="9466" max="9466" width="2.69140625" style="1279" customWidth="1"/>
    <col min="9467" max="9467" width="6.3828125" style="1279" customWidth="1"/>
    <col min="9468" max="9468" width="2.69140625" style="1279" customWidth="1"/>
    <col min="9469" max="9472" width="0.921875" style="1279" customWidth="1"/>
    <col min="9473" max="9554" width="2.69140625" style="1279" customWidth="1"/>
    <col min="9555" max="9721" width="1.61328125" style="1279"/>
    <col min="9722" max="9722" width="2.69140625" style="1279" customWidth="1"/>
    <col min="9723" max="9723" width="6.3828125" style="1279" customWidth="1"/>
    <col min="9724" max="9724" width="2.69140625" style="1279" customWidth="1"/>
    <col min="9725" max="9728" width="0.921875" style="1279" customWidth="1"/>
    <col min="9729" max="9810" width="2.69140625" style="1279" customWidth="1"/>
    <col min="9811" max="9977" width="1.61328125" style="1279"/>
    <col min="9978" max="9978" width="2.69140625" style="1279" customWidth="1"/>
    <col min="9979" max="9979" width="6.3828125" style="1279" customWidth="1"/>
    <col min="9980" max="9980" width="2.69140625" style="1279" customWidth="1"/>
    <col min="9981" max="9984" width="0.921875" style="1279" customWidth="1"/>
    <col min="9985" max="10066" width="2.69140625" style="1279" customWidth="1"/>
    <col min="10067" max="10233" width="1.61328125" style="1279"/>
    <col min="10234" max="10234" width="2.69140625" style="1279" customWidth="1"/>
    <col min="10235" max="10235" width="6.3828125" style="1279" customWidth="1"/>
    <col min="10236" max="10236" width="2.69140625" style="1279" customWidth="1"/>
    <col min="10237" max="10240" width="0.921875" style="1279" customWidth="1"/>
    <col min="10241" max="10322" width="2.69140625" style="1279" customWidth="1"/>
    <col min="10323" max="10489" width="1.61328125" style="1279"/>
    <col min="10490" max="10490" width="2.69140625" style="1279" customWidth="1"/>
    <col min="10491" max="10491" width="6.3828125" style="1279" customWidth="1"/>
    <col min="10492" max="10492" width="2.69140625" style="1279" customWidth="1"/>
    <col min="10493" max="10496" width="0.921875" style="1279" customWidth="1"/>
    <col min="10497" max="10578" width="2.69140625" style="1279" customWidth="1"/>
    <col min="10579" max="10745" width="1.61328125" style="1279"/>
    <col min="10746" max="10746" width="2.69140625" style="1279" customWidth="1"/>
    <col min="10747" max="10747" width="6.3828125" style="1279" customWidth="1"/>
    <col min="10748" max="10748" width="2.69140625" style="1279" customWidth="1"/>
    <col min="10749" max="10752" width="0.921875" style="1279" customWidth="1"/>
    <col min="10753" max="10834" width="2.69140625" style="1279" customWidth="1"/>
    <col min="10835" max="11001" width="1.61328125" style="1279"/>
    <col min="11002" max="11002" width="2.69140625" style="1279" customWidth="1"/>
    <col min="11003" max="11003" width="6.3828125" style="1279" customWidth="1"/>
    <col min="11004" max="11004" width="2.69140625" style="1279" customWidth="1"/>
    <col min="11005" max="11008" width="0.921875" style="1279" customWidth="1"/>
    <col min="11009" max="11090" width="2.69140625" style="1279" customWidth="1"/>
    <col min="11091" max="11257" width="1.61328125" style="1279"/>
    <col min="11258" max="11258" width="2.69140625" style="1279" customWidth="1"/>
    <col min="11259" max="11259" width="6.3828125" style="1279" customWidth="1"/>
    <col min="11260" max="11260" width="2.69140625" style="1279" customWidth="1"/>
    <col min="11261" max="11264" width="0.921875" style="1279" customWidth="1"/>
    <col min="11265" max="11346" width="2.69140625" style="1279" customWidth="1"/>
    <col min="11347" max="11513" width="1.61328125" style="1279"/>
    <col min="11514" max="11514" width="2.69140625" style="1279" customWidth="1"/>
    <col min="11515" max="11515" width="6.3828125" style="1279" customWidth="1"/>
    <col min="11516" max="11516" width="2.69140625" style="1279" customWidth="1"/>
    <col min="11517" max="11520" width="0.921875" style="1279" customWidth="1"/>
    <col min="11521" max="11602" width="2.69140625" style="1279" customWidth="1"/>
    <col min="11603" max="11769" width="1.61328125" style="1279"/>
    <col min="11770" max="11770" width="2.69140625" style="1279" customWidth="1"/>
    <col min="11771" max="11771" width="6.3828125" style="1279" customWidth="1"/>
    <col min="11772" max="11772" width="2.69140625" style="1279" customWidth="1"/>
    <col min="11773" max="11776" width="0.921875" style="1279" customWidth="1"/>
    <col min="11777" max="11858" width="2.69140625" style="1279" customWidth="1"/>
    <col min="11859" max="12025" width="1.61328125" style="1279"/>
    <col min="12026" max="12026" width="2.69140625" style="1279" customWidth="1"/>
    <col min="12027" max="12027" width="6.3828125" style="1279" customWidth="1"/>
    <col min="12028" max="12028" width="2.69140625" style="1279" customWidth="1"/>
    <col min="12029" max="12032" width="0.921875" style="1279" customWidth="1"/>
    <col min="12033" max="12114" width="2.69140625" style="1279" customWidth="1"/>
    <col min="12115" max="12281" width="1.61328125" style="1279"/>
    <col min="12282" max="12282" width="2.69140625" style="1279" customWidth="1"/>
    <col min="12283" max="12283" width="6.3828125" style="1279" customWidth="1"/>
    <col min="12284" max="12284" width="2.69140625" style="1279" customWidth="1"/>
    <col min="12285" max="12288" width="0.921875" style="1279" customWidth="1"/>
    <col min="12289" max="12370" width="2.69140625" style="1279" customWidth="1"/>
    <col min="12371" max="12537" width="1.61328125" style="1279"/>
    <col min="12538" max="12538" width="2.69140625" style="1279" customWidth="1"/>
    <col min="12539" max="12539" width="6.3828125" style="1279" customWidth="1"/>
    <col min="12540" max="12540" width="2.69140625" style="1279" customWidth="1"/>
    <col min="12541" max="12544" width="0.921875" style="1279" customWidth="1"/>
    <col min="12545" max="12626" width="2.69140625" style="1279" customWidth="1"/>
    <col min="12627" max="12793" width="1.61328125" style="1279"/>
    <col min="12794" max="12794" width="2.69140625" style="1279" customWidth="1"/>
    <col min="12795" max="12795" width="6.3828125" style="1279" customWidth="1"/>
    <col min="12796" max="12796" width="2.69140625" style="1279" customWidth="1"/>
    <col min="12797" max="12800" width="0.921875" style="1279" customWidth="1"/>
    <col min="12801" max="12882" width="2.69140625" style="1279" customWidth="1"/>
    <col min="12883" max="13049" width="1.61328125" style="1279"/>
    <col min="13050" max="13050" width="2.69140625" style="1279" customWidth="1"/>
    <col min="13051" max="13051" width="6.3828125" style="1279" customWidth="1"/>
    <col min="13052" max="13052" width="2.69140625" style="1279" customWidth="1"/>
    <col min="13053" max="13056" width="0.921875" style="1279" customWidth="1"/>
    <col min="13057" max="13138" width="2.69140625" style="1279" customWidth="1"/>
    <col min="13139" max="13305" width="1.61328125" style="1279"/>
    <col min="13306" max="13306" width="2.69140625" style="1279" customWidth="1"/>
    <col min="13307" max="13307" width="6.3828125" style="1279" customWidth="1"/>
    <col min="13308" max="13308" width="2.69140625" style="1279" customWidth="1"/>
    <col min="13309" max="13312" width="0.921875" style="1279" customWidth="1"/>
    <col min="13313" max="13394" width="2.69140625" style="1279" customWidth="1"/>
    <col min="13395" max="13561" width="1.61328125" style="1279"/>
    <col min="13562" max="13562" width="2.69140625" style="1279" customWidth="1"/>
    <col min="13563" max="13563" width="6.3828125" style="1279" customWidth="1"/>
    <col min="13564" max="13564" width="2.69140625" style="1279" customWidth="1"/>
    <col min="13565" max="13568" width="0.921875" style="1279" customWidth="1"/>
    <col min="13569" max="13650" width="2.69140625" style="1279" customWidth="1"/>
    <col min="13651" max="13817" width="1.61328125" style="1279"/>
    <col min="13818" max="13818" width="2.69140625" style="1279" customWidth="1"/>
    <col min="13819" max="13819" width="6.3828125" style="1279" customWidth="1"/>
    <col min="13820" max="13820" width="2.69140625" style="1279" customWidth="1"/>
    <col min="13821" max="13824" width="0.921875" style="1279" customWidth="1"/>
    <col min="13825" max="13906" width="2.69140625" style="1279" customWidth="1"/>
    <col min="13907" max="14073" width="1.61328125" style="1279"/>
    <col min="14074" max="14074" width="2.69140625" style="1279" customWidth="1"/>
    <col min="14075" max="14075" width="6.3828125" style="1279" customWidth="1"/>
    <col min="14076" max="14076" width="2.69140625" style="1279" customWidth="1"/>
    <col min="14077" max="14080" width="0.921875" style="1279" customWidth="1"/>
    <col min="14081" max="14162" width="2.69140625" style="1279" customWidth="1"/>
    <col min="14163" max="14329" width="1.61328125" style="1279"/>
    <col min="14330" max="14330" width="2.69140625" style="1279" customWidth="1"/>
    <col min="14331" max="14331" width="6.3828125" style="1279" customWidth="1"/>
    <col min="14332" max="14332" width="2.69140625" style="1279" customWidth="1"/>
    <col min="14333" max="14336" width="0.921875" style="1279" customWidth="1"/>
    <col min="14337" max="14418" width="2.69140625" style="1279" customWidth="1"/>
    <col min="14419" max="14585" width="1.61328125" style="1279"/>
    <col min="14586" max="14586" width="2.69140625" style="1279" customWidth="1"/>
    <col min="14587" max="14587" width="6.3828125" style="1279" customWidth="1"/>
    <col min="14588" max="14588" width="2.69140625" style="1279" customWidth="1"/>
    <col min="14589" max="14592" width="0.921875" style="1279" customWidth="1"/>
    <col min="14593" max="14674" width="2.69140625" style="1279" customWidth="1"/>
    <col min="14675" max="14841" width="1.61328125" style="1279"/>
    <col min="14842" max="14842" width="2.69140625" style="1279" customWidth="1"/>
    <col min="14843" max="14843" width="6.3828125" style="1279" customWidth="1"/>
    <col min="14844" max="14844" width="2.69140625" style="1279" customWidth="1"/>
    <col min="14845" max="14848" width="0.921875" style="1279" customWidth="1"/>
    <col min="14849" max="14930" width="2.69140625" style="1279" customWidth="1"/>
    <col min="14931" max="15097" width="1.61328125" style="1279"/>
    <col min="15098" max="15098" width="2.69140625" style="1279" customWidth="1"/>
    <col min="15099" max="15099" width="6.3828125" style="1279" customWidth="1"/>
    <col min="15100" max="15100" width="2.69140625" style="1279" customWidth="1"/>
    <col min="15101" max="15104" width="0.921875" style="1279" customWidth="1"/>
    <col min="15105" max="15186" width="2.69140625" style="1279" customWidth="1"/>
    <col min="15187" max="15353" width="1.61328125" style="1279"/>
    <col min="15354" max="15354" width="2.69140625" style="1279" customWidth="1"/>
    <col min="15355" max="15355" width="6.3828125" style="1279" customWidth="1"/>
    <col min="15356" max="15356" width="2.69140625" style="1279" customWidth="1"/>
    <col min="15357" max="15360" width="0.921875" style="1279" customWidth="1"/>
    <col min="15361" max="15442" width="2.69140625" style="1279" customWidth="1"/>
    <col min="15443" max="15609" width="1.61328125" style="1279"/>
    <col min="15610" max="15610" width="2.69140625" style="1279" customWidth="1"/>
    <col min="15611" max="15611" width="6.3828125" style="1279" customWidth="1"/>
    <col min="15612" max="15612" width="2.69140625" style="1279" customWidth="1"/>
    <col min="15613" max="15616" width="0.921875" style="1279" customWidth="1"/>
    <col min="15617" max="15698" width="2.69140625" style="1279" customWidth="1"/>
    <col min="15699" max="15865" width="1.61328125" style="1279"/>
    <col min="15866" max="15866" width="2.69140625" style="1279" customWidth="1"/>
    <col min="15867" max="15867" width="6.3828125" style="1279" customWidth="1"/>
    <col min="15868" max="15868" width="2.69140625" style="1279" customWidth="1"/>
    <col min="15869" max="15872" width="0.921875" style="1279" customWidth="1"/>
    <col min="15873" max="15954" width="2.69140625" style="1279" customWidth="1"/>
    <col min="15955" max="16121" width="1.61328125" style="1279"/>
    <col min="16122" max="16122" width="2.69140625" style="1279" customWidth="1"/>
    <col min="16123" max="16123" width="6.3828125" style="1279" customWidth="1"/>
    <col min="16124" max="16124" width="2.69140625" style="1279" customWidth="1"/>
    <col min="16125" max="16128" width="0.921875" style="1279" customWidth="1"/>
    <col min="16129" max="16210" width="2.69140625" style="1279" customWidth="1"/>
    <col min="16211" max="16384" width="1.61328125" style="1279"/>
  </cols>
  <sheetData>
    <row r="1" spans="2:164" ht="15.9" customHeight="1">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280"/>
      <c r="AC1" s="1280"/>
      <c r="AD1" s="1280"/>
      <c r="AE1" s="1280"/>
      <c r="AF1" s="1280"/>
      <c r="AG1" s="1280"/>
      <c r="AH1" s="1280"/>
      <c r="AI1" s="1280"/>
      <c r="AJ1" s="1280"/>
      <c r="AK1" s="1280"/>
      <c r="AL1" s="1280"/>
      <c r="AM1" s="1280"/>
      <c r="AN1" s="1280"/>
      <c r="AO1" s="1280"/>
      <c r="AP1" s="1280"/>
      <c r="AQ1" s="1280"/>
      <c r="AR1" s="1280"/>
      <c r="AS1" s="1280"/>
      <c r="AT1" s="1280"/>
      <c r="AU1" s="1280"/>
      <c r="AV1" s="1280"/>
      <c r="AW1" s="1280"/>
      <c r="AX1" s="1280"/>
      <c r="AY1" s="1280"/>
      <c r="AZ1" s="1280"/>
      <c r="BA1" s="1280"/>
      <c r="BB1" s="1280"/>
      <c r="BC1" s="1280"/>
      <c r="BD1" s="1280"/>
      <c r="BE1" s="1280"/>
      <c r="BF1" s="1280"/>
      <c r="BG1" s="1280"/>
      <c r="BH1" s="1280"/>
      <c r="BI1" s="1280"/>
      <c r="BJ1" s="1280"/>
      <c r="BK1" s="1280"/>
      <c r="BL1" s="1280"/>
      <c r="BM1" s="1280"/>
      <c r="BN1" s="1280"/>
      <c r="BO1" s="1280"/>
      <c r="BP1" s="1280"/>
      <c r="BQ1" s="1280"/>
      <c r="BR1" s="1280"/>
      <c r="BS1" s="1280"/>
      <c r="BT1" s="1280"/>
      <c r="BU1" s="1280"/>
      <c r="BV1" s="1280"/>
      <c r="BW1" s="1280"/>
      <c r="BX1" s="1280"/>
      <c r="BY1" s="1280"/>
      <c r="BZ1" s="1280"/>
      <c r="CA1" s="1280"/>
      <c r="CB1" s="1280"/>
      <c r="CC1" s="1280"/>
      <c r="CD1" s="1280"/>
    </row>
    <row r="2" spans="2:164" ht="15.9" customHeight="1" thickBot="1">
      <c r="B2" s="1280"/>
      <c r="C2" s="1280"/>
      <c r="D2" s="1280"/>
      <c r="E2" s="1280"/>
      <c r="F2" s="1280"/>
      <c r="G2" s="1280"/>
      <c r="H2" s="1280"/>
      <c r="I2" s="1280"/>
      <c r="J2" s="1280"/>
      <c r="K2" s="1280"/>
      <c r="L2" s="1280"/>
      <c r="M2" s="1280"/>
      <c r="N2" s="1280"/>
      <c r="O2" s="1280"/>
      <c r="P2" s="1280"/>
      <c r="Q2" s="1280"/>
      <c r="R2" s="1280"/>
      <c r="S2" s="1280"/>
      <c r="T2" s="1280"/>
      <c r="U2" s="1280"/>
      <c r="V2" s="1280"/>
      <c r="W2" s="1280"/>
      <c r="X2" s="1280"/>
      <c r="Y2" s="1280"/>
      <c r="Z2" s="1280"/>
      <c r="AA2" s="1280"/>
      <c r="AB2" s="1280"/>
      <c r="AC2" s="1280"/>
      <c r="AD2" s="1280"/>
      <c r="AE2" s="1280"/>
      <c r="AF2" s="1280"/>
      <c r="AG2" s="1280"/>
      <c r="AH2" s="1280"/>
      <c r="AI2" s="1280"/>
      <c r="AJ2" s="1280"/>
      <c r="AK2" s="1280"/>
      <c r="AL2" s="1280"/>
      <c r="AM2" s="1280"/>
      <c r="AN2" s="1280"/>
      <c r="AO2" s="1280"/>
      <c r="AP2" s="1280"/>
      <c r="AQ2" s="1280"/>
      <c r="AR2" s="1280"/>
      <c r="AS2" s="1280"/>
      <c r="AT2" s="1280"/>
      <c r="AU2" s="1280"/>
      <c r="AV2" s="1280"/>
      <c r="AW2" s="1280"/>
      <c r="AX2" s="1280"/>
      <c r="AY2" s="1280"/>
      <c r="AZ2" s="1280"/>
      <c r="BA2" s="1280"/>
      <c r="BB2" s="1280"/>
      <c r="BC2" s="1280"/>
      <c r="BD2" s="1280"/>
      <c r="BE2" s="1280"/>
      <c r="BF2" s="1280"/>
      <c r="BG2" s="1280"/>
      <c r="BH2" s="1280"/>
      <c r="BI2" s="1280"/>
      <c r="BJ2" s="1280"/>
      <c r="BK2" s="1280"/>
      <c r="BL2" s="1280"/>
      <c r="BM2" s="1280"/>
      <c r="BN2" s="1280"/>
      <c r="BO2" s="1280"/>
      <c r="BP2" s="1280"/>
      <c r="BQ2" s="1280"/>
      <c r="BR2" s="1280"/>
      <c r="BS2" s="1280"/>
      <c r="BT2" s="1280"/>
      <c r="BU2" s="1280"/>
      <c r="BV2" s="1280"/>
      <c r="BW2" s="1280"/>
      <c r="BX2" s="1280"/>
      <c r="BY2" s="1280"/>
      <c r="BZ2" s="1280"/>
      <c r="CA2" s="1280"/>
      <c r="CB2" s="1280"/>
      <c r="CC2" s="1280"/>
      <c r="CD2" s="1280"/>
    </row>
    <row r="3" spans="2:164" ht="30" customHeight="1">
      <c r="B3" s="1281"/>
      <c r="C3" s="1282"/>
      <c r="D3" s="1282"/>
      <c r="E3" s="1282"/>
      <c r="F3" s="1282"/>
      <c r="G3" s="1282"/>
      <c r="H3" s="1282"/>
      <c r="I3" s="1282"/>
      <c r="J3" s="1282"/>
      <c r="K3" s="1282"/>
      <c r="L3" s="1282"/>
      <c r="M3" s="1282"/>
      <c r="N3" s="1282"/>
      <c r="O3" s="1282"/>
      <c r="P3" s="1282"/>
      <c r="Q3" s="1282"/>
      <c r="R3" s="1282"/>
      <c r="S3" s="1282"/>
      <c r="T3" s="1282"/>
      <c r="U3" s="1282"/>
      <c r="V3" s="1282"/>
      <c r="W3" s="1282"/>
      <c r="X3" s="1282"/>
      <c r="Y3" s="1282"/>
      <c r="Z3" s="1282"/>
      <c r="AA3" s="1282"/>
      <c r="AB3" s="1282"/>
      <c r="AC3" s="1282"/>
      <c r="AD3" s="1282"/>
      <c r="AE3" s="1282"/>
      <c r="AF3" s="1282"/>
      <c r="AG3" s="1282"/>
      <c r="AH3" s="1282"/>
      <c r="AI3" s="1282"/>
      <c r="AJ3" s="1282"/>
      <c r="AK3" s="1282"/>
      <c r="AL3" s="1282"/>
      <c r="AM3" s="1282"/>
      <c r="AN3" s="1282"/>
      <c r="AO3" s="1282"/>
      <c r="AP3" s="1282"/>
      <c r="AQ3" s="1282"/>
      <c r="AR3" s="1282"/>
      <c r="AS3" s="1282"/>
      <c r="AT3" s="1282"/>
      <c r="AU3" s="1282"/>
      <c r="AV3" s="1282"/>
      <c r="AW3" s="1282"/>
      <c r="AX3" s="1282"/>
      <c r="AY3" s="1282"/>
      <c r="AZ3" s="1282"/>
      <c r="BA3" s="1282"/>
      <c r="BB3" s="1282"/>
      <c r="BC3" s="1282"/>
      <c r="BD3" s="1282"/>
      <c r="BE3" s="1282"/>
      <c r="BF3" s="1282"/>
      <c r="BG3" s="1282"/>
      <c r="BH3" s="1282"/>
      <c r="BI3" s="1282"/>
      <c r="BJ3" s="1282"/>
      <c r="BK3" s="1282"/>
      <c r="BL3" s="1282"/>
      <c r="BM3" s="894"/>
      <c r="BN3" s="894"/>
      <c r="BO3" s="894"/>
      <c r="BP3" s="894"/>
      <c r="BQ3" s="894"/>
      <c r="BR3" s="894"/>
      <c r="BS3" s="894"/>
      <c r="BT3" s="894"/>
      <c r="BU3" s="894"/>
      <c r="BV3" s="894"/>
      <c r="BW3" s="894"/>
      <c r="BX3" s="894"/>
      <c r="BY3" s="894"/>
      <c r="BZ3" s="894"/>
      <c r="CA3" s="894"/>
      <c r="CB3" s="894"/>
      <c r="CC3" s="894"/>
      <c r="CD3" s="895"/>
    </row>
    <row r="4" spans="2:164" ht="24.9" customHeight="1">
      <c r="B4" s="1284"/>
      <c r="C4" s="1285"/>
      <c r="D4" s="1285"/>
      <c r="E4" s="1285"/>
      <c r="F4" s="1285"/>
      <c r="G4" s="1285"/>
      <c r="H4" s="1285"/>
      <c r="I4" s="1285"/>
      <c r="J4" s="1285"/>
      <c r="K4" s="1285"/>
      <c r="L4" s="1285"/>
      <c r="M4" s="1285"/>
      <c r="N4" s="1285"/>
      <c r="O4" s="1285"/>
      <c r="P4" s="1285"/>
      <c r="Q4" s="1285"/>
      <c r="R4" s="1285"/>
      <c r="S4" s="1285"/>
      <c r="T4" s="1285"/>
      <c r="U4" s="1285"/>
      <c r="V4" s="1285"/>
      <c r="W4" s="1285"/>
      <c r="X4" s="1285"/>
      <c r="Y4" s="1285"/>
      <c r="Z4" s="1285"/>
      <c r="AA4" s="1285"/>
      <c r="AB4" s="1285"/>
      <c r="AC4" s="1285"/>
      <c r="AD4" s="1285"/>
      <c r="AE4" s="1285"/>
      <c r="AF4" s="1285"/>
      <c r="AG4" s="1285"/>
      <c r="AH4" s="1285"/>
      <c r="AI4" s="1285"/>
      <c r="AJ4" s="1285"/>
      <c r="AK4" s="1285"/>
      <c r="AL4" s="1285"/>
      <c r="AM4" s="1285"/>
      <c r="AN4" s="1285"/>
      <c r="AO4" s="1285"/>
      <c r="AP4" s="1285"/>
      <c r="AQ4" s="1285"/>
      <c r="AR4" s="1285"/>
      <c r="AS4" s="1285"/>
      <c r="AT4" s="1285"/>
      <c r="AU4" s="1285"/>
      <c r="AV4" s="1285"/>
      <c r="AW4" s="1285"/>
      <c r="AX4" s="1285"/>
      <c r="AY4" s="1285"/>
      <c r="AZ4" s="1285"/>
      <c r="BA4" s="1285"/>
      <c r="BB4" s="1285"/>
      <c r="BC4" s="1285"/>
      <c r="BD4" s="1285"/>
      <c r="BE4" s="1285"/>
      <c r="BF4" s="1285"/>
      <c r="BG4" s="1285"/>
      <c r="BH4" s="1285"/>
      <c r="BI4" s="1285"/>
      <c r="BJ4" s="1285"/>
      <c r="BK4" s="1285"/>
      <c r="BL4" s="1285"/>
      <c r="BM4"/>
      <c r="BN4"/>
      <c r="BO4"/>
      <c r="BP4"/>
      <c r="BQ4"/>
      <c r="BR4"/>
      <c r="BS4"/>
      <c r="BT4"/>
      <c r="BU4"/>
      <c r="BV4"/>
      <c r="BW4"/>
      <c r="BX4"/>
      <c r="BY4"/>
      <c r="BZ4"/>
      <c r="CA4"/>
      <c r="CB4"/>
      <c r="CC4"/>
      <c r="CD4" s="897"/>
    </row>
    <row r="5" spans="2:164" ht="12" customHeight="1">
      <c r="B5" s="1284"/>
      <c r="C5" s="1285"/>
      <c r="D5" s="1285"/>
      <c r="E5" s="1285"/>
      <c r="F5" s="1285"/>
      <c r="G5" s="1285"/>
      <c r="H5" s="1285"/>
      <c r="I5" s="1285"/>
      <c r="J5" s="1285"/>
      <c r="K5" s="1285"/>
      <c r="L5" s="1285"/>
      <c r="M5" s="1285"/>
      <c r="N5" s="1285"/>
      <c r="O5" s="1285"/>
      <c r="P5" s="1285"/>
      <c r="Q5" s="1285"/>
      <c r="R5" s="1285"/>
      <c r="S5" s="1285"/>
      <c r="T5" s="1285"/>
      <c r="U5" s="1285"/>
      <c r="V5" s="1285"/>
      <c r="W5" s="1285"/>
      <c r="X5" s="1285"/>
      <c r="Y5" s="1285"/>
      <c r="Z5" s="1285"/>
      <c r="AA5" s="1285"/>
      <c r="AB5" s="1285"/>
      <c r="AC5" s="1285"/>
      <c r="AD5" s="1285"/>
      <c r="AE5" s="1285"/>
      <c r="AF5" s="1285"/>
      <c r="AG5" s="1285"/>
      <c r="AH5" s="1285"/>
      <c r="AI5" s="1285"/>
      <c r="AJ5" s="1285"/>
      <c r="AK5" s="1285"/>
      <c r="AL5" s="1285"/>
      <c r="AM5" s="1285"/>
      <c r="AN5" s="1285"/>
      <c r="AO5" s="1285"/>
      <c r="AP5" s="1285"/>
      <c r="AQ5" s="1285"/>
      <c r="AR5" s="1285"/>
      <c r="AS5" s="1285"/>
      <c r="AT5" s="1285"/>
      <c r="AU5" s="1285"/>
      <c r="AV5" s="1285"/>
      <c r="AW5" s="1285"/>
      <c r="AX5" s="1285"/>
      <c r="AY5" s="1285"/>
      <c r="AZ5" s="1285"/>
      <c r="BA5" s="1285"/>
      <c r="BB5" s="1285"/>
      <c r="BC5" s="1285"/>
      <c r="BD5" s="1285"/>
      <c r="BE5" s="1285"/>
      <c r="BF5" s="1285"/>
      <c r="BG5" s="1285"/>
      <c r="BH5" s="1285"/>
      <c r="BI5" s="1285"/>
      <c r="BJ5" s="1285"/>
      <c r="BK5" s="1285"/>
      <c r="BL5" s="1285"/>
      <c r="BM5"/>
      <c r="BN5"/>
      <c r="BO5"/>
      <c r="BP5"/>
      <c r="BQ5"/>
      <c r="BR5"/>
      <c r="BS5"/>
      <c r="BT5"/>
      <c r="BU5"/>
      <c r="BV5"/>
      <c r="BW5"/>
      <c r="BX5"/>
      <c r="BY5"/>
      <c r="BZ5"/>
      <c r="CA5"/>
      <c r="CB5"/>
      <c r="CC5"/>
      <c r="CD5" s="897"/>
    </row>
    <row r="6" spans="2:164" ht="23.1" customHeight="1">
      <c r="B6" s="1284"/>
      <c r="C6" s="1285"/>
      <c r="D6" s="1285"/>
      <c r="E6" s="1285"/>
      <c r="F6" s="1285"/>
      <c r="G6" s="1285"/>
      <c r="H6" s="1285"/>
      <c r="I6" s="2272" t="s">
        <v>324</v>
      </c>
      <c r="J6" s="2272"/>
      <c r="K6" s="2272"/>
      <c r="L6" s="2272"/>
      <c r="M6" s="2272"/>
      <c r="N6" s="2272"/>
      <c r="O6" s="2272"/>
      <c r="P6" s="2272"/>
      <c r="Q6" s="2272"/>
      <c r="R6" s="2272"/>
      <c r="S6" s="2272"/>
      <c r="T6" s="2272"/>
      <c r="U6" s="2272"/>
      <c r="V6" s="2272"/>
      <c r="W6" s="2272"/>
      <c r="X6" s="2272"/>
      <c r="Y6" s="2272"/>
      <c r="Z6" s="2272"/>
      <c r="AA6" s="2272"/>
      <c r="AB6" s="2272"/>
      <c r="AC6" s="2272"/>
      <c r="AD6" s="2272"/>
      <c r="AE6" s="2272"/>
      <c r="AF6" s="2272"/>
      <c r="AG6" s="2272"/>
      <c r="AH6" s="2272"/>
      <c r="AI6" s="2272"/>
      <c r="AJ6" s="2272"/>
      <c r="AK6" s="2272"/>
      <c r="AL6" s="2272"/>
      <c r="AM6" s="2272"/>
      <c r="AN6" s="2272"/>
      <c r="AO6" s="2272"/>
      <c r="AP6" s="2272"/>
      <c r="AQ6" s="2272"/>
      <c r="AR6" s="2272"/>
      <c r="AS6" s="2272"/>
      <c r="AT6" s="2272"/>
      <c r="AU6" s="2272"/>
      <c r="AV6" s="2272"/>
      <c r="AW6" s="2272"/>
      <c r="AX6" s="2272"/>
      <c r="AY6" s="2272"/>
      <c r="AZ6" s="2272"/>
      <c r="BA6" s="2272"/>
      <c r="BB6" s="2272"/>
      <c r="BC6" s="2272"/>
      <c r="BD6" s="2272"/>
      <c r="BE6" s="2272"/>
      <c r="BF6" s="2272"/>
      <c r="BG6" s="2272"/>
      <c r="BH6" s="1285"/>
      <c r="BI6" s="1285"/>
      <c r="BJ6" s="1285"/>
      <c r="BK6" s="1285"/>
      <c r="BL6" s="1285"/>
      <c r="BM6"/>
      <c r="BN6"/>
      <c r="BO6"/>
      <c r="BP6"/>
      <c r="BQ6"/>
      <c r="BR6"/>
      <c r="BS6"/>
      <c r="BT6"/>
      <c r="BU6"/>
      <c r="BV6"/>
      <c r="BW6"/>
      <c r="BX6"/>
      <c r="BY6"/>
      <c r="BZ6"/>
      <c r="CA6"/>
      <c r="CB6"/>
      <c r="CC6"/>
      <c r="CD6" s="897"/>
    </row>
    <row r="7" spans="2:164" ht="23.1" customHeight="1">
      <c r="B7" s="1284"/>
      <c r="C7" s="1285"/>
      <c r="D7" s="1285"/>
      <c r="E7" s="1285"/>
      <c r="F7" s="1285"/>
      <c r="G7" s="1285"/>
      <c r="H7" s="1285"/>
      <c r="I7" s="2272"/>
      <c r="J7" s="2272"/>
      <c r="K7" s="2272"/>
      <c r="L7" s="2272"/>
      <c r="M7" s="2272"/>
      <c r="N7" s="2272"/>
      <c r="O7" s="2272"/>
      <c r="P7" s="2272"/>
      <c r="Q7" s="2272"/>
      <c r="R7" s="2272"/>
      <c r="S7" s="2272"/>
      <c r="T7" s="2272"/>
      <c r="U7" s="2272"/>
      <c r="V7" s="2272"/>
      <c r="W7" s="2272"/>
      <c r="X7" s="2272"/>
      <c r="Y7" s="2272"/>
      <c r="Z7" s="2272"/>
      <c r="AA7" s="2272"/>
      <c r="AB7" s="2272"/>
      <c r="AC7" s="2272"/>
      <c r="AD7" s="2272"/>
      <c r="AE7" s="2272"/>
      <c r="AF7" s="2272"/>
      <c r="AG7" s="2272"/>
      <c r="AH7" s="2272"/>
      <c r="AI7" s="2272"/>
      <c r="AJ7" s="2272"/>
      <c r="AK7" s="2272"/>
      <c r="AL7" s="2272"/>
      <c r="AM7" s="2272"/>
      <c r="AN7" s="2272"/>
      <c r="AO7" s="2272"/>
      <c r="AP7" s="2272"/>
      <c r="AQ7" s="2272"/>
      <c r="AR7" s="2272"/>
      <c r="AS7" s="2272"/>
      <c r="AT7" s="2272"/>
      <c r="AU7" s="2272"/>
      <c r="AV7" s="2272"/>
      <c r="AW7" s="2272"/>
      <c r="AX7" s="2272"/>
      <c r="AY7" s="2272"/>
      <c r="AZ7" s="2272"/>
      <c r="BA7" s="2272"/>
      <c r="BB7" s="2272"/>
      <c r="BC7" s="2272"/>
      <c r="BD7" s="2272"/>
      <c r="BE7" s="2272"/>
      <c r="BF7" s="2272"/>
      <c r="BG7" s="2272"/>
      <c r="BH7" s="1285"/>
      <c r="BI7" s="1285"/>
      <c r="BJ7" s="1285"/>
      <c r="BK7" s="1285"/>
      <c r="BL7" s="1285"/>
      <c r="BM7"/>
      <c r="BN7"/>
      <c r="BO7"/>
      <c r="BP7"/>
      <c r="BQ7"/>
      <c r="BR7"/>
      <c r="BS7"/>
      <c r="BT7"/>
      <c r="BU7"/>
      <c r="BV7"/>
      <c r="BW7"/>
      <c r="BX7"/>
      <c r="BY7"/>
      <c r="BZ7"/>
      <c r="CA7"/>
      <c r="CB7"/>
      <c r="CC7"/>
      <c r="CD7" s="897"/>
    </row>
    <row r="8" spans="2:164" ht="39.9" customHeight="1">
      <c r="B8" s="1284"/>
      <c r="C8" s="1285"/>
      <c r="D8" s="1285"/>
      <c r="E8" s="1285"/>
      <c r="F8" s="1285"/>
      <c r="G8" s="1285"/>
      <c r="H8" s="1285"/>
      <c r="I8" s="1288" t="s">
        <v>267</v>
      </c>
      <c r="J8" s="1285"/>
      <c r="K8" s="1285"/>
      <c r="L8" s="1285"/>
      <c r="M8" s="1285"/>
      <c r="N8" s="1285"/>
      <c r="O8" s="1285"/>
      <c r="P8" s="1285"/>
      <c r="Q8" s="1285"/>
      <c r="R8" s="1285"/>
      <c r="S8" s="1285"/>
      <c r="T8" s="1285"/>
      <c r="U8" s="1285"/>
      <c r="V8" s="1285"/>
      <c r="W8" s="1285"/>
      <c r="X8" s="1285"/>
      <c r="Y8" s="1285"/>
      <c r="Z8" s="1285"/>
      <c r="AA8" s="1285"/>
      <c r="AB8" s="1285"/>
      <c r="AC8" s="1285"/>
      <c r="AD8" s="1285"/>
      <c r="AE8" s="1285"/>
      <c r="AF8" s="1285"/>
      <c r="AG8" s="1285"/>
      <c r="AH8" s="1285"/>
      <c r="AI8" s="1285"/>
      <c r="AJ8" s="1285"/>
      <c r="AK8" s="1285"/>
      <c r="AL8" s="1285"/>
      <c r="AM8" s="1285"/>
      <c r="AN8" s="1285"/>
      <c r="AO8" s="1285"/>
      <c r="AP8" s="1285"/>
      <c r="AQ8" s="1285"/>
      <c r="AR8" s="1285"/>
      <c r="AS8" s="1285"/>
      <c r="AT8" s="1285"/>
      <c r="AU8" s="1285"/>
      <c r="AV8" s="1285"/>
      <c r="AW8" s="1285"/>
      <c r="AX8" s="1285"/>
      <c r="AY8" s="1285"/>
      <c r="AZ8" s="1285"/>
      <c r="BA8" s="1285"/>
      <c r="BB8" s="1285"/>
      <c r="BC8" s="1285"/>
      <c r="BD8" s="1285"/>
      <c r="BE8" s="1285"/>
      <c r="BF8" s="1285"/>
      <c r="BG8" s="1285"/>
      <c r="BH8" s="1285"/>
      <c r="BI8" s="1285"/>
      <c r="BJ8" s="1285"/>
      <c r="BK8" s="1285"/>
      <c r="BL8" s="1285"/>
      <c r="BM8" s="1285"/>
      <c r="BN8" s="1285"/>
      <c r="BO8" s="1285"/>
      <c r="BP8" s="1285"/>
      <c r="BQ8" s="1285"/>
      <c r="BR8" s="1285"/>
      <c r="BS8" s="1285"/>
      <c r="BT8" s="1285"/>
      <c r="BU8" s="1285"/>
      <c r="BV8" s="1285"/>
      <c r="BW8" s="1285"/>
      <c r="BX8" s="1285"/>
      <c r="BY8" s="1285"/>
      <c r="BZ8" s="1285"/>
      <c r="CA8" s="1285"/>
      <c r="CB8" s="1285"/>
      <c r="CC8" s="1285"/>
      <c r="CD8" s="1286"/>
    </row>
    <row r="9" spans="2:164" ht="30">
      <c r="B9" s="1289"/>
      <c r="C9" s="1290"/>
      <c r="D9" s="1290"/>
      <c r="E9" s="1290"/>
      <c r="F9" s="1290"/>
      <c r="G9" s="1290"/>
      <c r="H9" s="1290"/>
      <c r="I9" s="1290"/>
      <c r="J9" s="1290"/>
      <c r="K9" s="1290"/>
      <c r="L9" s="1290"/>
      <c r="M9" s="1290"/>
      <c r="N9" s="1290"/>
      <c r="O9" s="1290"/>
      <c r="P9" s="1290"/>
      <c r="Q9" s="1290"/>
      <c r="R9" s="1290"/>
      <c r="S9" s="1290"/>
      <c r="T9" s="1290"/>
      <c r="U9" s="1290"/>
      <c r="V9" s="1290"/>
      <c r="W9" s="1290"/>
      <c r="X9" s="1290"/>
      <c r="Y9" s="1290"/>
      <c r="Z9" s="1290"/>
      <c r="AA9" s="1290"/>
      <c r="AB9" s="1290"/>
      <c r="AC9" s="1290"/>
      <c r="AD9" s="1290"/>
      <c r="AE9" s="1290"/>
      <c r="AF9" s="1290"/>
      <c r="AG9" s="1290"/>
      <c r="AH9" s="1290"/>
      <c r="AI9" s="1290"/>
      <c r="AJ9" s="1290"/>
      <c r="AK9" s="1290"/>
      <c r="AL9" s="1290"/>
      <c r="AM9" s="1290"/>
      <c r="AN9" s="1290"/>
      <c r="AO9" s="1290"/>
      <c r="AP9" s="1290"/>
      <c r="AQ9" s="1290"/>
      <c r="AR9" s="1290"/>
      <c r="AS9" s="1290"/>
      <c r="AT9" s="1290"/>
      <c r="AU9" s="1290"/>
      <c r="AV9" s="1290"/>
      <c r="AW9" s="1290"/>
      <c r="AX9" s="1290"/>
      <c r="AY9" s="1290"/>
      <c r="AZ9" s="1290"/>
      <c r="BA9" s="1290"/>
      <c r="BB9" s="1290"/>
      <c r="BC9" s="1290"/>
      <c r="BD9" s="1290"/>
      <c r="BE9" s="1290"/>
      <c r="BF9" s="1290"/>
      <c r="BG9" s="1290"/>
      <c r="BH9" s="1290"/>
      <c r="BI9" s="1290"/>
      <c r="BJ9" s="1290"/>
      <c r="BK9" s="1290"/>
      <c r="BL9" s="1290"/>
      <c r="BM9" s="1290"/>
      <c r="BN9" s="1290"/>
      <c r="BO9" s="1290"/>
      <c r="BP9" s="1290"/>
      <c r="BQ9" s="1290"/>
      <c r="BR9" s="1290"/>
      <c r="BS9" s="1290"/>
      <c r="BT9" s="1290"/>
      <c r="BU9" s="1290"/>
      <c r="BV9" s="1290"/>
      <c r="BW9" s="1290"/>
      <c r="BX9" s="1290"/>
      <c r="BY9" s="1290"/>
      <c r="BZ9" s="1290"/>
      <c r="CA9" s="1290"/>
      <c r="CB9" s="1290"/>
      <c r="CC9" s="1290"/>
      <c r="CD9" s="1291"/>
    </row>
    <row r="10" spans="2:164" ht="30">
      <c r="B10" s="1289"/>
      <c r="F10" s="1416"/>
      <c r="G10" s="1416"/>
      <c r="H10" s="1416"/>
      <c r="I10" s="1416"/>
      <c r="J10" s="1416"/>
      <c r="K10" s="1416"/>
      <c r="L10" s="1416"/>
      <c r="M10" s="1416"/>
      <c r="N10" s="1416"/>
      <c r="O10" s="1416"/>
      <c r="P10" s="1416"/>
      <c r="Q10" s="1416"/>
      <c r="R10" s="1416"/>
      <c r="S10" s="1416"/>
      <c r="T10" s="1416"/>
      <c r="U10" s="1416"/>
      <c r="V10" s="1416"/>
      <c r="W10" s="1416"/>
      <c r="X10" s="1416"/>
      <c r="Y10" s="1416"/>
      <c r="Z10" s="1417"/>
      <c r="AK10" s="1327"/>
      <c r="AL10" s="1327"/>
      <c r="AM10" s="1327"/>
      <c r="AN10" s="1327"/>
      <c r="AO10" s="1327"/>
      <c r="AP10" s="2329" t="s">
        <v>1322</v>
      </c>
      <c r="AQ10" s="2329"/>
      <c r="AR10" s="2329"/>
      <c r="AS10" s="2329"/>
      <c r="AT10" s="2329"/>
      <c r="AU10" s="2329"/>
      <c r="AV10" s="2329"/>
      <c r="AW10" s="2329"/>
      <c r="AX10" s="2329"/>
      <c r="AY10" s="2329"/>
      <c r="AZ10" s="2329"/>
      <c r="BA10" s="2329"/>
      <c r="BB10" s="2329"/>
      <c r="BC10" s="2329"/>
      <c r="BD10" s="2329"/>
      <c r="BE10" s="2329"/>
      <c r="BF10" s="2329"/>
      <c r="BG10" s="2329"/>
      <c r="BH10" s="2329"/>
      <c r="BI10" s="2329"/>
      <c r="BJ10" s="2329"/>
      <c r="BK10" s="2329"/>
      <c r="BL10" s="2329"/>
      <c r="BM10" s="2329"/>
      <c r="BN10" s="2329"/>
      <c r="BO10" s="2329"/>
      <c r="BP10" s="2329"/>
      <c r="BQ10" s="2329"/>
      <c r="BR10" s="2329"/>
      <c r="BS10" s="2329"/>
      <c r="BT10" s="2329"/>
      <c r="BU10" s="2329"/>
      <c r="BV10" s="2329"/>
      <c r="BW10" s="2329"/>
      <c r="BX10" s="2329"/>
      <c r="BY10" s="2329"/>
      <c r="BZ10" s="1290"/>
      <c r="CA10" s="1290"/>
      <c r="CB10" s="1290"/>
      <c r="CC10" s="1290"/>
      <c r="CD10" s="1291"/>
    </row>
    <row r="11" spans="2:164" ht="30">
      <c r="B11" s="1289"/>
      <c r="C11" s="1418">
        <v>3.1</v>
      </c>
      <c r="D11" s="1418" t="s">
        <v>17</v>
      </c>
      <c r="E11" s="1417"/>
      <c r="F11" s="1416"/>
      <c r="G11" s="1416"/>
      <c r="H11" s="1416"/>
      <c r="I11" s="1416"/>
      <c r="J11" s="1416"/>
      <c r="K11" s="1416"/>
      <c r="L11" s="1416"/>
      <c r="M11" s="1416"/>
      <c r="N11" s="1416"/>
      <c r="O11" s="1416"/>
      <c r="P11" s="1416"/>
      <c r="Q11" s="1416"/>
      <c r="R11" s="1416"/>
      <c r="S11" s="1416"/>
      <c r="T11" s="1416"/>
      <c r="U11" s="1416"/>
      <c r="V11" s="1416"/>
      <c r="W11" s="1416"/>
      <c r="X11" s="1416"/>
      <c r="Y11" s="1416"/>
      <c r="Z11" s="1416"/>
      <c r="AK11" s="1327"/>
      <c r="AL11" s="1327"/>
      <c r="AM11" s="1327"/>
      <c r="AN11" s="1327"/>
      <c r="AO11" s="1327"/>
      <c r="AP11" s="2330" t="s">
        <v>1323</v>
      </c>
      <c r="AQ11" s="2330"/>
      <c r="AR11" s="2330"/>
      <c r="AS11" s="2330"/>
      <c r="AT11" s="2330"/>
      <c r="AU11" s="2330"/>
      <c r="AV11" s="2330"/>
      <c r="AW11" s="2330"/>
      <c r="AX11" s="2330"/>
      <c r="AY11" s="2330"/>
      <c r="AZ11" s="2330"/>
      <c r="BA11" s="2330"/>
      <c r="BB11" s="2330"/>
      <c r="BC11" s="2330"/>
      <c r="BD11" s="2330"/>
      <c r="BE11" s="2330"/>
      <c r="BF11" s="2330"/>
      <c r="BG11" s="2330"/>
      <c r="BH11" s="2330"/>
      <c r="BI11" s="2330"/>
      <c r="BJ11" s="2330"/>
      <c r="BK11" s="2330"/>
      <c r="BL11" s="2330"/>
      <c r="BM11" s="2330"/>
      <c r="BN11" s="2330"/>
      <c r="BO11" s="2330"/>
      <c r="BP11" s="2330"/>
      <c r="BQ11" s="2330"/>
      <c r="BR11" s="2330"/>
      <c r="BS11" s="2330"/>
      <c r="BT11" s="2330"/>
      <c r="BU11" s="2330"/>
      <c r="BV11" s="2330"/>
      <c r="BW11" s="2330"/>
      <c r="BX11" s="2330"/>
      <c r="BY11" s="2330"/>
      <c r="BZ11" s="1290"/>
      <c r="CA11" s="1290"/>
      <c r="CB11" s="1290"/>
      <c r="CC11" s="1290"/>
      <c r="CD11" s="1291"/>
    </row>
    <row r="12" spans="2:164" ht="28.2">
      <c r="B12" s="1412"/>
      <c r="C12" s="1416"/>
      <c r="D12" s="1419" t="s">
        <v>398</v>
      </c>
      <c r="E12" s="1417"/>
      <c r="AP12" s="2331" t="s">
        <v>18</v>
      </c>
      <c r="AQ12" s="2332"/>
      <c r="AR12" s="2332"/>
      <c r="AS12" s="2332"/>
      <c r="AT12" s="2332"/>
      <c r="AU12" s="2332"/>
      <c r="AV12" s="2332"/>
      <c r="AW12" s="2332"/>
      <c r="AX12" s="2332"/>
      <c r="AY12" s="2332"/>
      <c r="AZ12" s="2332"/>
      <c r="BA12" s="2332"/>
      <c r="BB12" s="2332"/>
      <c r="BC12" s="2332"/>
      <c r="BD12" s="2332"/>
      <c r="BE12" s="2332"/>
      <c r="BF12" s="2332"/>
      <c r="BG12" s="2332"/>
      <c r="BH12" s="2332"/>
      <c r="BI12" s="2332"/>
      <c r="BJ12" s="2332"/>
      <c r="BK12" s="2332"/>
      <c r="BL12" s="2332"/>
      <c r="BM12" s="2332"/>
      <c r="BN12" s="2332"/>
      <c r="BO12" s="2332"/>
      <c r="BP12" s="2332"/>
      <c r="BQ12" s="2332"/>
      <c r="BR12" s="2332"/>
      <c r="BS12" s="2332"/>
      <c r="BT12" s="2332"/>
      <c r="BU12" s="2332"/>
      <c r="BV12" s="2332"/>
      <c r="BW12" s="2332"/>
      <c r="BX12" s="2332"/>
      <c r="BY12" s="2332"/>
      <c r="CC12" s="1327"/>
      <c r="CD12" s="1396"/>
      <c r="CO12" s="1293"/>
      <c r="CP12" s="1293"/>
      <c r="CQ12" s="1293"/>
      <c r="CR12" s="1293"/>
      <c r="CS12" s="1293"/>
      <c r="CT12" s="1293"/>
      <c r="CU12" s="1293"/>
      <c r="CV12" s="1293"/>
      <c r="CW12" s="1293"/>
      <c r="CX12" s="1293"/>
      <c r="CY12" s="1293"/>
      <c r="CZ12" s="1293"/>
      <c r="DA12" s="1293"/>
      <c r="DB12" s="1293"/>
      <c r="DC12" s="1293"/>
      <c r="DD12" s="1293"/>
      <c r="DE12" s="1293"/>
      <c r="DF12" s="1293"/>
      <c r="DG12" s="1293"/>
      <c r="DH12" s="1293"/>
      <c r="DI12" s="1293"/>
      <c r="DJ12" s="1293"/>
      <c r="DK12" s="1293"/>
      <c r="DL12" s="1293"/>
      <c r="DM12" s="1293"/>
      <c r="DN12" s="1293"/>
      <c r="DO12" s="1293"/>
      <c r="DP12" s="1293"/>
      <c r="DQ12" s="1293"/>
      <c r="DR12" s="1293"/>
      <c r="DS12" s="1293"/>
      <c r="DT12" s="1293"/>
      <c r="DU12" s="1293"/>
      <c r="DV12" s="1293"/>
      <c r="DW12" s="1293"/>
      <c r="DX12" s="1293"/>
      <c r="DY12" s="1293"/>
      <c r="DZ12" s="1293"/>
      <c r="EA12" s="1293"/>
      <c r="EB12" s="1293"/>
      <c r="EC12" s="1293"/>
      <c r="ED12" s="1293"/>
      <c r="EE12" s="1293"/>
      <c r="EF12" s="1293"/>
      <c r="EG12" s="1293"/>
      <c r="EH12" s="1293"/>
      <c r="EI12" s="1293"/>
      <c r="EJ12" s="1293"/>
      <c r="EK12" s="1293"/>
      <c r="EL12" s="1293"/>
      <c r="EM12" s="1293"/>
      <c r="EN12" s="1293"/>
      <c r="EO12" s="1293"/>
      <c r="EP12" s="1293"/>
      <c r="EQ12" s="1296"/>
      <c r="ER12" s="1296"/>
      <c r="ES12" s="1296"/>
      <c r="ET12" s="1296"/>
      <c r="EU12" s="1296"/>
      <c r="EV12" s="1296"/>
      <c r="EW12" s="1296"/>
      <c r="EX12" s="1296"/>
      <c r="EY12" s="1296"/>
      <c r="EZ12" s="1296"/>
      <c r="FA12" s="1296"/>
      <c r="FB12" s="1296"/>
      <c r="FC12" s="1296"/>
      <c r="FD12" s="1296"/>
      <c r="FE12" s="1296"/>
      <c r="FF12" s="1296"/>
      <c r="FG12" s="1296"/>
      <c r="FH12" s="1296"/>
    </row>
    <row r="13" spans="2:164" ht="15" customHeight="1">
      <c r="B13" s="1412"/>
      <c r="C13" s="1420"/>
      <c r="D13" s="1420"/>
      <c r="E13" s="1420"/>
      <c r="F13" s="1420"/>
      <c r="G13" s="1420"/>
      <c r="H13" s="1420"/>
      <c r="I13" s="1420"/>
      <c r="J13" s="1420"/>
      <c r="K13" s="1420"/>
      <c r="L13" s="1420"/>
      <c r="M13" s="1420"/>
      <c r="N13" s="1420"/>
      <c r="O13" s="1420"/>
      <c r="P13" s="1420"/>
      <c r="Q13" s="1420"/>
      <c r="R13" s="1420"/>
      <c r="S13" s="1420"/>
      <c r="T13" s="1420"/>
      <c r="U13" s="1420"/>
      <c r="V13" s="1420"/>
      <c r="W13" s="1420"/>
      <c r="X13" s="1420"/>
      <c r="Y13" s="1420"/>
      <c r="Z13" s="1420"/>
      <c r="AA13" s="1420"/>
      <c r="AB13" s="1420"/>
      <c r="AC13" s="1420"/>
      <c r="AD13" s="1420"/>
      <c r="AE13" s="1420"/>
      <c r="AF13" s="1420"/>
      <c r="AG13" s="1420"/>
      <c r="AH13" s="1420"/>
      <c r="AI13" s="1420"/>
      <c r="AJ13" s="1420"/>
      <c r="AK13" s="1420"/>
      <c r="AL13" s="1420"/>
      <c r="AM13" s="1420"/>
      <c r="AN13" s="1420"/>
      <c r="AO13" s="1420"/>
      <c r="CC13" s="1327"/>
      <c r="CD13" s="1396"/>
      <c r="CM13" s="1300"/>
      <c r="CO13" s="1293"/>
      <c r="CP13" s="1293"/>
      <c r="CQ13" s="1293"/>
      <c r="CR13" s="1293"/>
      <c r="CS13" s="1293"/>
      <c r="CT13" s="1293"/>
      <c r="CU13" s="1293"/>
      <c r="CV13" s="1293"/>
      <c r="CW13" s="1293"/>
      <c r="CX13" s="1293"/>
      <c r="CY13" s="1293"/>
      <c r="CZ13" s="1293"/>
      <c r="DA13" s="1293"/>
      <c r="DB13" s="1293"/>
      <c r="DC13" s="1293"/>
      <c r="DD13" s="1293"/>
      <c r="DE13" s="1293"/>
      <c r="DF13" s="1293"/>
      <c r="DG13" s="1293"/>
      <c r="DH13" s="1293"/>
      <c r="DI13" s="1293"/>
      <c r="DJ13" s="1293"/>
      <c r="DK13" s="1293"/>
      <c r="DL13" s="1293"/>
      <c r="DM13" s="1293"/>
      <c r="DN13" s="1293"/>
      <c r="DO13" s="1293"/>
      <c r="DP13" s="1293"/>
      <c r="DQ13" s="1293"/>
      <c r="DR13" s="1293"/>
      <c r="DS13" s="1293"/>
      <c r="DT13" s="1293"/>
      <c r="DU13" s="1293"/>
      <c r="DV13" s="1293"/>
      <c r="DW13" s="1293"/>
      <c r="DX13" s="1293"/>
      <c r="DY13" s="1293"/>
      <c r="DZ13" s="1293"/>
      <c r="EA13" s="1293"/>
      <c r="EB13" s="1293"/>
      <c r="EC13" s="1293"/>
      <c r="ED13" s="1293"/>
      <c r="EE13" s="1293"/>
      <c r="EF13" s="1293"/>
      <c r="EG13" s="1293"/>
      <c r="EH13" s="1293"/>
      <c r="EI13" s="1293"/>
      <c r="EJ13" s="1293"/>
      <c r="EK13" s="1293"/>
      <c r="EL13" s="1293"/>
      <c r="EM13" s="1293"/>
      <c r="EN13" s="1293"/>
      <c r="EO13" s="1293"/>
      <c r="EP13" s="1293"/>
      <c r="EQ13" s="1293"/>
      <c r="ER13" s="1293"/>
      <c r="ES13" s="1293"/>
      <c r="ET13" s="1293"/>
      <c r="EU13" s="1293"/>
      <c r="EV13" s="1293"/>
      <c r="EW13" s="1293"/>
      <c r="EX13" s="1293"/>
      <c r="EY13" s="1293"/>
      <c r="EZ13" s="1293"/>
      <c r="FA13" s="1293"/>
      <c r="FB13" s="1293"/>
      <c r="FC13" s="1293"/>
      <c r="FD13" s="1296"/>
      <c r="FE13" s="1296"/>
      <c r="FF13" s="1296"/>
      <c r="FG13" s="1296"/>
      <c r="FH13" s="1296"/>
    </row>
    <row r="14" spans="2:164" ht="30" customHeight="1">
      <c r="B14" s="1301"/>
      <c r="C14" s="1420"/>
      <c r="D14" s="1416"/>
      <c r="E14" s="1416"/>
      <c r="F14" s="1416"/>
      <c r="G14" s="1416"/>
      <c r="H14" s="1416"/>
      <c r="I14" s="1416"/>
      <c r="J14" s="1416"/>
      <c r="K14" s="1416"/>
      <c r="L14" s="1416"/>
      <c r="M14" s="1416"/>
      <c r="N14" s="1416"/>
      <c r="O14" s="1416"/>
      <c r="P14" s="1416"/>
      <c r="Q14" s="1416"/>
      <c r="R14" s="1416"/>
      <c r="S14" s="1416"/>
      <c r="T14" s="1416"/>
      <c r="U14" s="1416"/>
      <c r="V14" s="1416"/>
      <c r="W14" s="1416"/>
      <c r="X14" s="1416"/>
      <c r="Y14" s="1416"/>
      <c r="Z14" s="1416"/>
      <c r="AK14" s="1327"/>
      <c r="AL14" s="1327"/>
      <c r="AM14" s="1327"/>
      <c r="AN14" s="1327"/>
      <c r="AO14" s="1327"/>
      <c r="AP14" s="1327"/>
      <c r="AQ14" s="1327"/>
      <c r="AR14" s="1327"/>
      <c r="AS14" s="1327"/>
      <c r="AT14" s="1327"/>
      <c r="AU14" s="1327"/>
      <c r="AV14" s="1327"/>
      <c r="AW14" s="1327"/>
      <c r="AX14" s="1327"/>
      <c r="AY14" s="1327"/>
      <c r="AZ14" s="1327"/>
      <c r="BA14" s="1327"/>
      <c r="BB14" s="1327"/>
      <c r="BC14" s="1327"/>
      <c r="BD14" s="1327"/>
      <c r="BE14" s="1327"/>
      <c r="BF14" s="1327"/>
      <c r="BG14" s="1327"/>
      <c r="BH14" s="1327"/>
      <c r="BI14" s="1327"/>
      <c r="BJ14" s="1416"/>
      <c r="BK14" s="1416"/>
      <c r="BL14" s="1416"/>
      <c r="BM14" s="1416"/>
      <c r="BN14" s="1416"/>
      <c r="BO14" s="1416"/>
      <c r="BP14" s="1416"/>
      <c r="BQ14" s="1416"/>
      <c r="BR14" s="1416"/>
      <c r="BS14" s="2333"/>
      <c r="BT14" s="2333"/>
      <c r="BU14" s="1327"/>
      <c r="BV14" s="1327"/>
      <c r="BX14" s="1327"/>
      <c r="BY14" s="1421"/>
      <c r="CA14" s="1422" t="s">
        <v>346</v>
      </c>
      <c r="CC14" s="1302"/>
      <c r="CD14" s="1304"/>
      <c r="CE14" s="1305"/>
      <c r="CF14" s="1305"/>
      <c r="CG14" s="1305"/>
      <c r="CM14" s="1300"/>
      <c r="CO14" s="1293"/>
      <c r="CP14" s="1293"/>
      <c r="CQ14" s="1293"/>
      <c r="CR14" s="1293"/>
      <c r="CS14" s="1293"/>
      <c r="CT14" s="1293"/>
      <c r="CU14" s="1293"/>
      <c r="CV14" s="1293"/>
      <c r="CW14" s="1293"/>
      <c r="CX14" s="1293"/>
      <c r="CY14" s="1293"/>
      <c r="CZ14" s="1293"/>
      <c r="DA14" s="1293"/>
      <c r="DB14" s="1293"/>
      <c r="DC14" s="1293"/>
      <c r="DD14" s="1293"/>
      <c r="DE14" s="1293"/>
      <c r="DF14" s="1293"/>
      <c r="DG14" s="1293"/>
      <c r="DH14" s="1293"/>
      <c r="DI14" s="1293"/>
      <c r="DJ14" s="1293"/>
      <c r="DK14" s="1293"/>
      <c r="DL14" s="1293"/>
      <c r="DM14" s="1293"/>
      <c r="DN14" s="1293"/>
      <c r="DO14" s="1293"/>
      <c r="DP14" s="1293"/>
      <c r="DQ14" s="1293"/>
      <c r="DR14" s="1293"/>
      <c r="DS14" s="1293"/>
      <c r="DT14" s="1293"/>
      <c r="DU14" s="1293"/>
      <c r="DV14" s="1293"/>
      <c r="DW14" s="1293"/>
      <c r="DX14" s="1293"/>
      <c r="DY14" s="1293"/>
      <c r="DZ14" s="1293"/>
      <c r="EA14" s="1293"/>
      <c r="EB14" s="1293"/>
      <c r="EC14" s="1293"/>
      <c r="ED14" s="1293"/>
      <c r="EE14" s="1293"/>
      <c r="EF14" s="1293"/>
      <c r="EG14" s="1293"/>
      <c r="EH14" s="1293"/>
      <c r="EI14" s="1293"/>
      <c r="EJ14" s="1293"/>
      <c r="EK14" s="1293"/>
      <c r="EL14" s="1293"/>
      <c r="EM14" s="1293"/>
      <c r="EN14" s="1293"/>
      <c r="EO14" s="1293"/>
      <c r="EP14" s="1293"/>
      <c r="EQ14" s="1293"/>
      <c r="ER14" s="1293"/>
      <c r="ES14" s="1293"/>
      <c r="ET14" s="1293"/>
      <c r="EU14" s="1293"/>
      <c r="EV14" s="1293"/>
      <c r="EW14" s="1293"/>
      <c r="EX14" s="1293"/>
      <c r="EY14" s="1293"/>
      <c r="EZ14" s="1293"/>
      <c r="FA14" s="1293"/>
      <c r="FB14" s="1293"/>
      <c r="FC14" s="1293"/>
      <c r="FD14" s="1296"/>
      <c r="FE14" s="1296"/>
      <c r="FF14" s="1296"/>
      <c r="FG14" s="1296"/>
      <c r="FH14" s="1296"/>
    </row>
    <row r="15" spans="2:164" ht="30" customHeight="1">
      <c r="B15" s="1306"/>
      <c r="C15"/>
      <c r="D15" s="2324" t="s">
        <v>19</v>
      </c>
      <c r="E15" s="2324"/>
      <c r="F15" s="2324" t="s">
        <v>1324</v>
      </c>
      <c r="G15" s="2324"/>
      <c r="H15" s="2324"/>
      <c r="I15" s="2324"/>
      <c r="J15" s="2324"/>
      <c r="K15" s="2324"/>
      <c r="L15" s="2324"/>
      <c r="M15" s="2324"/>
      <c r="N15" s="2324"/>
      <c r="O15" s="2324"/>
      <c r="P15" s="2324"/>
      <c r="Q15" s="2324"/>
      <c r="R15" s="2324"/>
      <c r="S15" s="2324"/>
      <c r="T15" s="2324"/>
      <c r="U15" s="2324"/>
      <c r="V15" s="2324"/>
      <c r="W15" s="2324"/>
      <c r="X15" s="2324"/>
      <c r="Y15" s="2324"/>
      <c r="Z15" s="1416"/>
      <c r="AK15" s="1327"/>
      <c r="AL15" s="1327"/>
      <c r="AM15" s="1327"/>
      <c r="AP15" s="2318" t="s">
        <v>63</v>
      </c>
      <c r="AQ15" s="2317"/>
      <c r="AR15" s="2325"/>
      <c r="AS15" s="2326"/>
      <c r="AT15" s="2326"/>
      <c r="AU15" s="2326"/>
      <c r="AV15" s="2326"/>
      <c r="AW15" s="2326"/>
      <c r="AX15" s="2326"/>
      <c r="AY15" s="2326"/>
      <c r="AZ15" s="2326"/>
      <c r="BA15" s="2326"/>
      <c r="BB15" s="2326"/>
      <c r="BC15" s="2326"/>
      <c r="BD15" s="2326"/>
      <c r="BE15" s="2326"/>
      <c r="BF15" s="2326"/>
      <c r="BG15" s="2326"/>
      <c r="BH15" s="2326"/>
      <c r="BI15" s="2326"/>
      <c r="BJ15" s="2326"/>
      <c r="BK15" s="2326"/>
      <c r="BL15" s="2326"/>
      <c r="BM15" s="2326"/>
      <c r="BN15" s="2326"/>
      <c r="BO15" s="2326"/>
      <c r="BP15" s="2326"/>
      <c r="BQ15" s="2326"/>
      <c r="BR15" s="2326"/>
      <c r="BS15" s="2326"/>
      <c r="BT15" s="2326"/>
      <c r="BU15" s="2326"/>
      <c r="BV15" s="2326"/>
      <c r="BW15" s="2326"/>
      <c r="BX15" s="2326"/>
      <c r="BY15" s="2326"/>
      <c r="BZ15" s="2326"/>
      <c r="CA15" s="2327"/>
      <c r="CD15" s="1311"/>
      <c r="CM15" s="1300"/>
      <c r="CN15" s="1312"/>
      <c r="CO15" s="1313"/>
      <c r="CP15" s="1313"/>
      <c r="CQ15" s="1313"/>
      <c r="CR15" s="1313"/>
      <c r="CS15" s="1313"/>
      <c r="CT15" s="1313"/>
      <c r="CU15" s="1313"/>
      <c r="CV15" s="1313"/>
      <c r="CW15" s="1314"/>
      <c r="CX15" s="1315"/>
      <c r="CY15" s="1315"/>
      <c r="CZ15" s="1316"/>
      <c r="DA15" s="1316"/>
      <c r="DB15" s="1317"/>
      <c r="DC15" s="1317"/>
      <c r="DD15" s="1300"/>
      <c r="DE15" s="1300"/>
      <c r="DF15" s="1300"/>
      <c r="DG15" s="1300"/>
      <c r="DH15" s="1300"/>
      <c r="DI15" s="1300"/>
      <c r="DJ15" s="1300"/>
      <c r="DK15" s="1300"/>
      <c r="DL15" s="1300"/>
      <c r="DM15" s="1300"/>
      <c r="DN15" s="1300"/>
      <c r="DO15" s="1300"/>
      <c r="DP15" s="1300"/>
      <c r="DQ15" s="1315"/>
      <c r="DR15" s="1296"/>
      <c r="DS15" s="1296"/>
      <c r="DT15" s="1296"/>
      <c r="DU15" s="1296"/>
      <c r="DV15" s="1296"/>
      <c r="DW15" s="1296"/>
      <c r="DX15" s="1296"/>
      <c r="DY15" s="1296"/>
      <c r="DZ15" s="1296"/>
      <c r="EA15" s="1296"/>
      <c r="EB15" s="1296"/>
      <c r="EC15" s="1296"/>
      <c r="ED15" s="1296"/>
      <c r="EE15" s="1296"/>
      <c r="EF15" s="1296"/>
      <c r="EG15" s="1296"/>
      <c r="EH15" s="1296"/>
      <c r="EI15" s="1296"/>
      <c r="EJ15" s="1296"/>
      <c r="EK15" s="1296"/>
      <c r="EL15" s="1296"/>
      <c r="EM15" s="1296"/>
      <c r="EN15" s="1296"/>
      <c r="EO15" s="1296"/>
      <c r="EP15" s="1296"/>
      <c r="EQ15" s="1296"/>
      <c r="ER15" s="1296"/>
      <c r="ES15" s="1296"/>
      <c r="ET15" s="1296"/>
      <c r="EU15" s="1296"/>
      <c r="EV15" s="1296"/>
      <c r="EW15" s="1296"/>
      <c r="EX15" s="1296"/>
      <c r="EY15" s="1296"/>
      <c r="EZ15" s="1296"/>
      <c r="FA15" s="1296"/>
      <c r="FB15" s="1296"/>
      <c r="FC15" s="1296"/>
      <c r="FD15" s="1296"/>
      <c r="FE15" s="1296"/>
      <c r="FF15" s="1296"/>
      <c r="FG15" s="1296"/>
      <c r="FH15" s="1296"/>
    </row>
    <row r="16" spans="2:164" ht="30" customHeight="1">
      <c r="B16" s="1306"/>
      <c r="C16" s="1327"/>
      <c r="D16" s="2324"/>
      <c r="E16" s="2324"/>
      <c r="F16" s="2324"/>
      <c r="G16" s="2324"/>
      <c r="H16" s="2324"/>
      <c r="I16" s="2324"/>
      <c r="J16" s="2324"/>
      <c r="K16" s="2324"/>
      <c r="L16" s="2324"/>
      <c r="M16" s="2324"/>
      <c r="N16" s="2324"/>
      <c r="O16" s="2324"/>
      <c r="P16" s="2324"/>
      <c r="Q16" s="2324"/>
      <c r="R16" s="2324"/>
      <c r="S16" s="2324"/>
      <c r="T16" s="2324"/>
      <c r="U16" s="2324"/>
      <c r="V16" s="2324"/>
      <c r="W16" s="2324"/>
      <c r="X16" s="2324"/>
      <c r="Y16" s="2324"/>
      <c r="Z16" s="1416"/>
      <c r="AA16" s="1423"/>
      <c r="AB16" s="1423"/>
      <c r="AC16" s="1423"/>
      <c r="AD16" s="1423"/>
      <c r="AE16" s="1423"/>
      <c r="AF16" s="1423"/>
      <c r="AG16" s="1423"/>
      <c r="AH16" s="1423"/>
      <c r="AI16" s="1423"/>
      <c r="AJ16" s="1423"/>
      <c r="AK16" s="1327"/>
      <c r="AL16" s="1327"/>
      <c r="AM16" s="1327"/>
      <c r="AP16" s="2316"/>
      <c r="AQ16" s="2317"/>
      <c r="AR16" s="2250"/>
      <c r="AS16" s="2251"/>
      <c r="AT16" s="2251"/>
      <c r="AU16" s="2251"/>
      <c r="AV16" s="2251"/>
      <c r="AW16" s="2251"/>
      <c r="AX16" s="2251"/>
      <c r="AY16" s="2251"/>
      <c r="AZ16" s="2251"/>
      <c r="BA16" s="2251"/>
      <c r="BB16" s="2251"/>
      <c r="BC16" s="2251"/>
      <c r="BD16" s="2251"/>
      <c r="BE16" s="2251"/>
      <c r="BF16" s="2251"/>
      <c r="BG16" s="2251"/>
      <c r="BH16" s="2251"/>
      <c r="BI16" s="2251"/>
      <c r="BJ16" s="2251"/>
      <c r="BK16" s="2251"/>
      <c r="BL16" s="2251"/>
      <c r="BM16" s="2251"/>
      <c r="BN16" s="2251"/>
      <c r="BO16" s="2251"/>
      <c r="BP16" s="2251"/>
      <c r="BQ16" s="2251"/>
      <c r="BR16" s="2251"/>
      <c r="BS16" s="2251"/>
      <c r="BT16" s="2251"/>
      <c r="BU16" s="2251"/>
      <c r="BV16" s="2251"/>
      <c r="BW16" s="2251"/>
      <c r="BX16" s="2251"/>
      <c r="BY16" s="2251"/>
      <c r="BZ16" s="2251"/>
      <c r="CA16" s="2328"/>
      <c r="CD16" s="1311"/>
      <c r="CM16" s="1300"/>
      <c r="CO16" s="1293"/>
      <c r="CP16" s="1293"/>
      <c r="CQ16" s="1293"/>
      <c r="CR16" s="1293"/>
      <c r="CS16" s="1293"/>
      <c r="CT16" s="1293"/>
      <c r="CU16" s="1293"/>
      <c r="CV16" s="1293"/>
      <c r="CW16" s="1293"/>
      <c r="CX16" s="1293"/>
      <c r="CY16" s="1315"/>
      <c r="CZ16" s="1316"/>
      <c r="DA16" s="1316"/>
      <c r="DB16" s="1317"/>
      <c r="DC16" s="1317"/>
      <c r="DD16" s="1300"/>
      <c r="DE16" s="1300"/>
      <c r="DF16" s="1300"/>
      <c r="DG16" s="1300"/>
      <c r="DH16" s="1300"/>
      <c r="DI16" s="1300"/>
      <c r="DJ16" s="1300"/>
      <c r="DK16" s="1300"/>
      <c r="DL16" s="1300"/>
      <c r="DM16" s="1300"/>
      <c r="DN16" s="1300"/>
      <c r="DO16" s="2233"/>
      <c r="DP16" s="2234"/>
      <c r="DQ16" s="1315"/>
      <c r="DR16" s="1296"/>
      <c r="DS16" s="1296"/>
      <c r="DT16" s="1296"/>
      <c r="DU16" s="1296"/>
      <c r="DV16" s="1296"/>
      <c r="DW16" s="1296"/>
      <c r="DX16" s="1296"/>
      <c r="DY16" s="1296"/>
      <c r="DZ16" s="1296"/>
      <c r="EA16" s="1296"/>
      <c r="EB16" s="1296"/>
      <c r="EC16" s="1296"/>
      <c r="ED16" s="1296"/>
      <c r="EE16" s="1296"/>
      <c r="EF16" s="1296"/>
      <c r="EG16" s="1296"/>
      <c r="EH16" s="1296"/>
      <c r="EI16" s="1296"/>
      <c r="EJ16" s="1296"/>
      <c r="EK16" s="1296"/>
      <c r="EL16" s="1296"/>
      <c r="EM16" s="1296"/>
      <c r="EN16" s="1296"/>
      <c r="EO16" s="1296"/>
      <c r="EP16" s="1296"/>
      <c r="EQ16" s="1296"/>
      <c r="ER16" s="1296"/>
      <c r="ES16" s="1296"/>
      <c r="ET16" s="1296"/>
      <c r="EU16" s="1296"/>
      <c r="EV16" s="1296"/>
      <c r="EW16" s="1296"/>
      <c r="EX16" s="1296"/>
      <c r="EY16" s="1296"/>
      <c r="EZ16" s="1296"/>
      <c r="FA16" s="1296"/>
      <c r="FB16" s="1296"/>
      <c r="FC16" s="1296"/>
      <c r="FD16" s="1296"/>
      <c r="FE16" s="1296"/>
      <c r="FF16" s="1296"/>
      <c r="FG16" s="1296"/>
      <c r="FH16" s="1296"/>
    </row>
    <row r="17" spans="1:164" ht="15" customHeight="1">
      <c r="B17" s="1306"/>
      <c r="C17" s="1328"/>
      <c r="D17" s="1424"/>
      <c r="E17" s="1424"/>
      <c r="F17" s="1416"/>
      <c r="G17" s="1416"/>
      <c r="H17" s="1417"/>
      <c r="I17" s="1416"/>
      <c r="J17" s="1416"/>
      <c r="K17" s="1416"/>
      <c r="L17" s="1416"/>
      <c r="M17" s="1416"/>
      <c r="N17" s="1416"/>
      <c r="O17" s="1416"/>
      <c r="P17" s="1416"/>
      <c r="Q17" s="1416"/>
      <c r="R17" s="1416"/>
      <c r="S17" s="1416"/>
      <c r="T17" s="1416"/>
      <c r="U17" s="1416"/>
      <c r="V17" s="1416"/>
      <c r="W17" s="1416"/>
      <c r="X17" s="1416"/>
      <c r="Y17" s="1416"/>
      <c r="Z17" s="1416"/>
      <c r="AA17" s="1423"/>
      <c r="AB17" s="1423"/>
      <c r="AC17" s="1423"/>
      <c r="AD17" s="1423"/>
      <c r="AE17" s="1423"/>
      <c r="AF17" s="1423"/>
      <c r="AG17" s="1423"/>
      <c r="AH17" s="1423"/>
      <c r="AI17" s="1423"/>
      <c r="AJ17" s="1423"/>
      <c r="AK17" s="1327"/>
      <c r="AL17" s="1327"/>
      <c r="AM17" s="1327"/>
      <c r="AN17" s="1327"/>
      <c r="AO17" s="1327"/>
      <c r="AP17" s="1327"/>
      <c r="AQ17" s="1327"/>
      <c r="AR17" s="1327"/>
      <c r="AS17" s="1327"/>
      <c r="AT17" s="1327"/>
      <c r="AU17" s="1327"/>
      <c r="AV17" s="1327"/>
      <c r="AW17" s="1327"/>
      <c r="AX17" s="1327"/>
      <c r="AY17" s="1327"/>
      <c r="AZ17" s="1327"/>
      <c r="BA17" s="1327"/>
      <c r="BB17" s="1327"/>
      <c r="BC17" s="1327"/>
      <c r="BD17" s="1327"/>
      <c r="BE17" s="1327"/>
      <c r="BF17" s="1327"/>
      <c r="BG17" s="1327"/>
      <c r="BH17" s="1327"/>
      <c r="BI17" s="1425"/>
      <c r="BJ17" s="1425"/>
      <c r="BK17" s="1425"/>
      <c r="BL17" s="1425"/>
      <c r="BM17" s="1425"/>
      <c r="BN17" s="1425"/>
      <c r="BO17" s="1425"/>
      <c r="BP17" s="1425"/>
      <c r="BQ17" s="1425"/>
      <c r="BR17" s="1425"/>
      <c r="BS17" s="1425"/>
      <c r="BT17" s="1425"/>
      <c r="BU17" s="1425"/>
      <c r="BV17" s="1425"/>
      <c r="BW17" s="1327"/>
      <c r="BX17" s="1327"/>
      <c r="BY17" s="1327"/>
      <c r="BZ17"/>
      <c r="CA17"/>
      <c r="CD17" s="1311"/>
      <c r="CM17" s="1300"/>
      <c r="CO17" s="1293"/>
      <c r="CP17" s="1293"/>
      <c r="CQ17" s="1293"/>
      <c r="CR17" s="1293"/>
      <c r="CS17" s="1293"/>
      <c r="CT17" s="1293"/>
      <c r="CU17" s="1293"/>
      <c r="CV17" s="1293"/>
      <c r="CW17" s="1293"/>
      <c r="CX17" s="1293"/>
      <c r="CY17" s="1315"/>
      <c r="CZ17" s="1316"/>
      <c r="DA17" s="1316"/>
      <c r="DB17" s="1317"/>
      <c r="DC17" s="1317"/>
      <c r="DD17" s="1300"/>
      <c r="DE17" s="1300"/>
      <c r="DF17" s="1300"/>
      <c r="DG17" s="1300"/>
      <c r="DH17" s="1300"/>
      <c r="DI17" s="1300"/>
      <c r="DJ17" s="1300"/>
      <c r="DK17" s="1300"/>
      <c r="DL17" s="1300"/>
      <c r="DM17" s="1300"/>
      <c r="DN17" s="1300"/>
      <c r="DO17" s="2233"/>
      <c r="DP17" s="2234"/>
      <c r="DQ17" s="1315"/>
      <c r="DR17" s="1296"/>
      <c r="DS17" s="1296"/>
      <c r="DT17" s="1296"/>
      <c r="DU17" s="1296"/>
      <c r="DV17" s="1296"/>
      <c r="DW17" s="1296"/>
      <c r="DX17" s="1296"/>
      <c r="DY17" s="1296"/>
      <c r="DZ17" s="1296"/>
      <c r="EA17" s="1296"/>
      <c r="EB17" s="1296"/>
      <c r="EC17" s="1296"/>
      <c r="ED17" s="1296"/>
      <c r="EE17" s="1296"/>
      <c r="EF17" s="1296"/>
      <c r="EG17" s="1296"/>
      <c r="EH17" s="1296"/>
      <c r="EI17" s="1296"/>
      <c r="EJ17" s="1296"/>
      <c r="EK17" s="1296"/>
      <c r="EL17" s="1296"/>
      <c r="EM17" s="1296"/>
      <c r="EN17" s="1296"/>
      <c r="EO17" s="1296"/>
      <c r="EP17" s="1296"/>
      <c r="EQ17" s="1296"/>
      <c r="ER17" s="1296"/>
      <c r="ES17" s="1296"/>
      <c r="ET17" s="1296"/>
      <c r="EU17" s="1296"/>
      <c r="EV17" s="1296"/>
      <c r="EW17" s="1296"/>
      <c r="EX17" s="1296"/>
      <c r="EY17" s="1296"/>
      <c r="EZ17" s="1296"/>
      <c r="FA17" s="1296"/>
      <c r="FB17" s="1296"/>
      <c r="FC17" s="1296"/>
      <c r="FD17" s="1296"/>
      <c r="FE17" s="1296"/>
      <c r="FF17" s="1296"/>
      <c r="FG17" s="1296"/>
      <c r="FH17" s="1296"/>
    </row>
    <row r="18" spans="1:164" ht="30" customHeight="1">
      <c r="B18" s="1306"/>
      <c r="C18" s="1327"/>
      <c r="D18" s="2324" t="s">
        <v>20</v>
      </c>
      <c r="E18" s="2324"/>
      <c r="F18" s="2324" t="s">
        <v>1325</v>
      </c>
      <c r="G18" s="2324"/>
      <c r="H18" s="2324"/>
      <c r="I18" s="2324"/>
      <c r="J18" s="2324"/>
      <c r="K18" s="2324"/>
      <c r="L18" s="2324"/>
      <c r="M18" s="2324"/>
      <c r="N18" s="2324"/>
      <c r="O18" s="2324"/>
      <c r="P18" s="2324"/>
      <c r="Q18" s="2324"/>
      <c r="R18" s="2324"/>
      <c r="S18" s="2324"/>
      <c r="T18" s="2324"/>
      <c r="U18" s="2324"/>
      <c r="V18" s="2324"/>
      <c r="W18" s="2324"/>
      <c r="X18" s="2324"/>
      <c r="Y18" s="2324"/>
      <c r="Z18" s="1416"/>
      <c r="AA18" s="1423"/>
      <c r="AB18" s="1423"/>
      <c r="AC18" s="1423"/>
      <c r="AD18" s="1423"/>
      <c r="AE18" s="1423"/>
      <c r="AF18" s="1423"/>
      <c r="AG18" s="1423"/>
      <c r="AH18" s="1423"/>
      <c r="AI18" s="1423"/>
      <c r="AJ18" s="1423"/>
      <c r="AK18" s="1327"/>
      <c r="AL18" s="1327"/>
      <c r="AM18" s="1327"/>
      <c r="AP18" s="2318" t="s">
        <v>36</v>
      </c>
      <c r="AQ18" s="2317"/>
      <c r="AR18" s="2325"/>
      <c r="AS18" s="2326"/>
      <c r="AT18" s="2326"/>
      <c r="AU18" s="2326"/>
      <c r="AV18" s="2326"/>
      <c r="AW18" s="2326"/>
      <c r="AX18" s="2326"/>
      <c r="AY18" s="2326"/>
      <c r="AZ18" s="2326"/>
      <c r="BA18" s="2326"/>
      <c r="BB18" s="2326"/>
      <c r="BC18" s="2326"/>
      <c r="BD18" s="2326"/>
      <c r="BE18" s="2326"/>
      <c r="BF18" s="2326"/>
      <c r="BG18" s="2326"/>
      <c r="BH18" s="2326"/>
      <c r="BI18" s="2326"/>
      <c r="BJ18" s="2326"/>
      <c r="BK18" s="2326"/>
      <c r="BL18" s="2326"/>
      <c r="BM18" s="2326"/>
      <c r="BN18" s="2326"/>
      <c r="BO18" s="2326"/>
      <c r="BP18" s="2326"/>
      <c r="BQ18" s="2326"/>
      <c r="BR18" s="2326"/>
      <c r="BS18" s="2326"/>
      <c r="BT18" s="2326"/>
      <c r="BU18" s="2326"/>
      <c r="BV18" s="2326"/>
      <c r="BW18" s="2326"/>
      <c r="BX18" s="2326"/>
      <c r="BY18" s="2326"/>
      <c r="BZ18" s="2326"/>
      <c r="CA18" s="2327"/>
      <c r="CD18" s="1311"/>
      <c r="CM18" s="1300"/>
      <c r="CN18" s="1293"/>
      <c r="CO18" s="1293"/>
      <c r="CP18" s="1293"/>
      <c r="CQ18" s="1293"/>
      <c r="CR18" s="1293"/>
      <c r="CS18" s="1293"/>
      <c r="CT18" s="1293"/>
      <c r="CU18" s="1293"/>
      <c r="CV18" s="1293"/>
      <c r="CW18" s="1293"/>
      <c r="CX18" s="1293"/>
      <c r="CY18" s="2235"/>
      <c r="CZ18" s="2235"/>
      <c r="DA18" s="1316"/>
      <c r="DB18" s="1317"/>
      <c r="DC18" s="1317"/>
      <c r="DD18" s="1300"/>
      <c r="DE18" s="1300"/>
      <c r="DF18" s="1300"/>
      <c r="DG18" s="1300"/>
      <c r="DH18" s="1300"/>
      <c r="DI18" s="1300"/>
      <c r="DJ18" s="1300"/>
      <c r="DK18" s="1300"/>
      <c r="DL18" s="1300"/>
      <c r="DM18" s="1300"/>
      <c r="DN18" s="1300"/>
      <c r="DO18" s="1300"/>
      <c r="DP18" s="1300"/>
      <c r="DQ18" s="1315"/>
      <c r="DR18" s="1296"/>
      <c r="DS18" s="1296"/>
      <c r="DT18" s="1296"/>
      <c r="DU18" s="1296"/>
      <c r="DV18" s="1296"/>
      <c r="DW18" s="1296"/>
      <c r="DX18" s="1296"/>
      <c r="DY18" s="1296"/>
      <c r="DZ18" s="1296"/>
      <c r="EA18" s="1296"/>
      <c r="EB18" s="1296"/>
      <c r="EC18" s="1296"/>
      <c r="ED18" s="1296"/>
      <c r="EE18" s="1296"/>
      <c r="EF18" s="1296"/>
      <c r="EG18" s="1296"/>
      <c r="EH18" s="1296"/>
      <c r="EI18" s="1296"/>
      <c r="EJ18" s="1296"/>
      <c r="EK18" s="1296"/>
      <c r="EL18" s="1296"/>
      <c r="EM18" s="1296"/>
      <c r="EN18" s="1296"/>
      <c r="EO18" s="1296"/>
      <c r="EP18" s="1296"/>
      <c r="EQ18" s="1296"/>
      <c r="ER18" s="1296"/>
      <c r="ES18" s="1296"/>
      <c r="ET18" s="1296"/>
      <c r="EU18" s="1296"/>
      <c r="EV18" s="1296"/>
      <c r="EW18" s="1296"/>
      <c r="EX18" s="1296"/>
      <c r="EY18" s="1296"/>
      <c r="EZ18" s="1296"/>
      <c r="FA18" s="1296"/>
      <c r="FB18" s="1296"/>
      <c r="FC18" s="1296"/>
      <c r="FD18" s="1296"/>
      <c r="FE18" s="1296"/>
      <c r="FF18" s="1296"/>
      <c r="FG18" s="1296"/>
      <c r="FH18" s="1296"/>
    </row>
    <row r="19" spans="1:164" s="1320" customFormat="1" ht="30" customHeight="1">
      <c r="A19" s="1318"/>
      <c r="B19" s="1319"/>
      <c r="C19" s="1279"/>
      <c r="D19" s="2324"/>
      <c r="E19" s="2324"/>
      <c r="F19" s="2324"/>
      <c r="G19" s="2324"/>
      <c r="H19" s="2324"/>
      <c r="I19" s="2324"/>
      <c r="J19" s="2324"/>
      <c r="K19" s="2324"/>
      <c r="L19" s="2324"/>
      <c r="M19" s="2324"/>
      <c r="N19" s="2324"/>
      <c r="O19" s="2324"/>
      <c r="P19" s="2324"/>
      <c r="Q19" s="2324"/>
      <c r="R19" s="2324"/>
      <c r="S19" s="2324"/>
      <c r="T19" s="2324"/>
      <c r="U19" s="2324"/>
      <c r="V19" s="2324"/>
      <c r="W19" s="2324"/>
      <c r="X19" s="2324"/>
      <c r="Y19" s="2324"/>
      <c r="Z19" s="1416"/>
      <c r="AA19" s="1423"/>
      <c r="AB19" s="1423"/>
      <c r="AC19" s="1423"/>
      <c r="AD19" s="1423"/>
      <c r="AE19" s="1423"/>
      <c r="AF19" s="1423"/>
      <c r="AG19" s="1423"/>
      <c r="AH19" s="1423"/>
      <c r="AI19" s="1423"/>
      <c r="AJ19" s="1423"/>
      <c r="AK19" s="1327"/>
      <c r="AL19" s="1327"/>
      <c r="AM19" s="1327"/>
      <c r="AP19" s="2316"/>
      <c r="AQ19" s="2317"/>
      <c r="AR19" s="2250"/>
      <c r="AS19" s="2251"/>
      <c r="AT19" s="2251"/>
      <c r="AU19" s="2251"/>
      <c r="AV19" s="2251"/>
      <c r="AW19" s="2251"/>
      <c r="AX19" s="2251"/>
      <c r="AY19" s="2251"/>
      <c r="AZ19" s="2251"/>
      <c r="BA19" s="2251"/>
      <c r="BB19" s="2251"/>
      <c r="BC19" s="2251"/>
      <c r="BD19" s="2251"/>
      <c r="BE19" s="2251"/>
      <c r="BF19" s="2251"/>
      <c r="BG19" s="2251"/>
      <c r="BH19" s="2251"/>
      <c r="BI19" s="2251"/>
      <c r="BJ19" s="2251"/>
      <c r="BK19" s="2251"/>
      <c r="BL19" s="2251"/>
      <c r="BM19" s="2251"/>
      <c r="BN19" s="2251"/>
      <c r="BO19" s="2251"/>
      <c r="BP19" s="2251"/>
      <c r="BQ19" s="2251"/>
      <c r="BR19" s="2251"/>
      <c r="BS19" s="2251"/>
      <c r="BT19" s="2251"/>
      <c r="BU19" s="2251"/>
      <c r="BV19" s="2251"/>
      <c r="BW19" s="2251"/>
      <c r="BX19" s="2251"/>
      <c r="BY19" s="2251"/>
      <c r="BZ19" s="2251"/>
      <c r="CA19" s="2328"/>
      <c r="CD19" s="1318"/>
      <c r="CM19" s="1300"/>
      <c r="DL19" s="1300"/>
      <c r="DM19" s="1300"/>
      <c r="DN19" s="1300"/>
      <c r="DO19" s="1300"/>
      <c r="DP19" s="1300"/>
      <c r="DQ19" s="1315"/>
      <c r="DR19" s="1296"/>
      <c r="DS19" s="1296"/>
      <c r="DT19" s="1296"/>
      <c r="DU19" s="1296"/>
      <c r="DV19" s="1296"/>
      <c r="DW19" s="1296"/>
      <c r="DX19" s="1296"/>
      <c r="DY19" s="1296"/>
      <c r="DZ19" s="1296"/>
      <c r="EA19" s="1296"/>
      <c r="EB19" s="1296"/>
      <c r="EC19" s="1296"/>
      <c r="ED19" s="1296"/>
      <c r="EE19" s="1296"/>
      <c r="EF19" s="1296"/>
      <c r="EG19" s="1296"/>
      <c r="EH19" s="1296"/>
      <c r="EI19" s="1296"/>
      <c r="EJ19" s="1296"/>
      <c r="EK19" s="1296"/>
      <c r="EL19" s="1296"/>
      <c r="EM19" s="1296"/>
      <c r="EN19" s="1296"/>
      <c r="EO19" s="1296"/>
      <c r="EP19" s="1296"/>
      <c r="EQ19" s="1296"/>
      <c r="ER19" s="1296"/>
      <c r="ES19" s="1296"/>
      <c r="ET19" s="1296"/>
      <c r="EU19" s="1296"/>
      <c r="EV19" s="1296"/>
      <c r="EW19" s="1296"/>
      <c r="EX19" s="1296"/>
      <c r="EY19" s="1296"/>
      <c r="EZ19" s="1296"/>
      <c r="FA19" s="1296"/>
      <c r="FB19" s="1296"/>
      <c r="FC19" s="1296"/>
      <c r="FD19" s="1296"/>
      <c r="FE19" s="1296"/>
      <c r="FF19" s="1296"/>
      <c r="FG19" s="1296"/>
      <c r="FH19" s="1296"/>
    </row>
    <row r="20" spans="1:164" ht="15" customHeight="1">
      <c r="A20" s="1311"/>
      <c r="B20" s="1319"/>
      <c r="C20" s="1320"/>
      <c r="D20" s="1320"/>
      <c r="E20" s="1320"/>
      <c r="F20" s="1320"/>
      <c r="G20" s="1320"/>
      <c r="H20" s="1320"/>
      <c r="I20" s="1320"/>
      <c r="J20" s="1320"/>
      <c r="K20" s="1320"/>
      <c r="L20" s="1320"/>
      <c r="M20" s="1320"/>
      <c r="N20" s="1320"/>
      <c r="O20" s="1320"/>
      <c r="P20" s="1320"/>
      <c r="Q20" s="1320"/>
      <c r="R20" s="1320"/>
      <c r="S20" s="1320"/>
      <c r="T20" s="1320"/>
      <c r="U20" s="1320"/>
      <c r="V20" s="1320"/>
      <c r="W20" s="1320"/>
      <c r="X20" s="1320"/>
      <c r="Y20" s="1320"/>
      <c r="Z20" s="1320"/>
      <c r="AA20" s="1320"/>
      <c r="AB20" s="1320"/>
      <c r="AC20" s="1320"/>
      <c r="AD20" s="1320"/>
      <c r="AE20" s="1320"/>
      <c r="AF20" s="1320"/>
      <c r="AG20" s="1320"/>
      <c r="AH20" s="1320"/>
      <c r="AI20" s="1320"/>
      <c r="AJ20" s="1320"/>
      <c r="AK20" s="1320"/>
      <c r="AL20" s="1320"/>
      <c r="AM20" s="1320"/>
      <c r="AN20" s="1320"/>
      <c r="AO20" s="1320"/>
      <c r="CC20" s="1320"/>
      <c r="CD20" s="1318"/>
      <c r="CM20" s="1300"/>
      <c r="DL20" s="1300"/>
      <c r="DM20" s="1300"/>
      <c r="DN20" s="1300"/>
      <c r="DO20" s="1300"/>
      <c r="DP20" s="1300"/>
      <c r="DQ20" s="1315"/>
      <c r="DR20" s="1296"/>
      <c r="DS20" s="1296"/>
      <c r="DT20" s="1296"/>
      <c r="DU20" s="1296"/>
      <c r="DV20" s="1296"/>
      <c r="DW20" s="1296"/>
      <c r="DX20" s="1296"/>
      <c r="DY20" s="1296"/>
      <c r="DZ20" s="1296"/>
      <c r="EA20" s="1296"/>
      <c r="EB20" s="1296"/>
      <c r="EC20" s="1296"/>
      <c r="ED20" s="1296"/>
      <c r="EE20" s="1296"/>
      <c r="EF20" s="1296"/>
      <c r="EG20" s="1296"/>
      <c r="EH20" s="1296"/>
      <c r="EI20" s="1296"/>
      <c r="EJ20" s="1296"/>
      <c r="EK20" s="1296"/>
      <c r="EL20" s="1296"/>
      <c r="EM20" s="1296"/>
      <c r="EN20" s="1296"/>
      <c r="EO20" s="1296"/>
      <c r="EP20" s="1296"/>
      <c r="EQ20" s="1296"/>
      <c r="ER20" s="1296"/>
      <c r="ES20" s="1296"/>
      <c r="ET20" s="1296"/>
      <c r="EU20" s="1296"/>
      <c r="EV20" s="1296"/>
      <c r="EW20" s="1296"/>
      <c r="EX20" s="1296"/>
      <c r="EY20" s="1296"/>
      <c r="EZ20" s="1296"/>
      <c r="FA20" s="1296"/>
      <c r="FB20" s="1296"/>
      <c r="FC20" s="1296"/>
      <c r="FD20" s="1296"/>
      <c r="FE20" s="1296"/>
      <c r="FF20" s="1296"/>
      <c r="FG20" s="1296"/>
      <c r="FH20" s="1296"/>
    </row>
    <row r="21" spans="1:164" ht="24" customHeight="1">
      <c r="A21" s="131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1311"/>
      <c r="CM21" s="1300"/>
      <c r="DL21" s="1300"/>
      <c r="DM21" s="1300"/>
      <c r="DN21" s="1300"/>
      <c r="DO21" s="1300"/>
      <c r="DP21" s="1300"/>
      <c r="DQ21" s="1315"/>
      <c r="DR21" s="1296"/>
      <c r="DS21" s="1296"/>
      <c r="DT21" s="1296"/>
      <c r="DU21" s="1296"/>
      <c r="DV21" s="1296"/>
      <c r="DW21" s="1296"/>
      <c r="DX21" s="1296"/>
      <c r="DY21" s="1296"/>
      <c r="DZ21" s="1296"/>
      <c r="EA21" s="1296"/>
      <c r="EB21" s="1296"/>
      <c r="EC21" s="1296"/>
      <c r="ED21" s="1296"/>
      <c r="EE21" s="1296"/>
      <c r="EF21" s="1296"/>
      <c r="EG21" s="1296"/>
      <c r="EH21" s="1296"/>
      <c r="EI21" s="1296"/>
      <c r="EJ21" s="1296"/>
      <c r="EK21" s="1296"/>
      <c r="EL21" s="1296"/>
      <c r="EM21" s="1296"/>
      <c r="EN21" s="1296"/>
      <c r="EO21" s="1296"/>
      <c r="EP21" s="1296"/>
      <c r="EQ21" s="1296"/>
      <c r="ER21" s="1296"/>
      <c r="ES21" s="1296"/>
      <c r="ET21" s="1296"/>
      <c r="EU21" s="1296"/>
      <c r="EV21" s="1296"/>
      <c r="EW21" s="1296"/>
      <c r="EX21" s="1296"/>
      <c r="EY21" s="1296"/>
      <c r="EZ21" s="1296"/>
      <c r="FA21" s="1296"/>
      <c r="FB21" s="1296"/>
      <c r="FC21" s="1296"/>
      <c r="FD21" s="1296"/>
      <c r="FE21" s="1296"/>
      <c r="FF21" s="1296"/>
      <c r="FG21" s="1296"/>
      <c r="FH21" s="1296"/>
    </row>
    <row r="22" spans="1:164" ht="24" customHeight="1">
      <c r="A22" s="1311"/>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1311"/>
      <c r="CK22" s="1331"/>
    </row>
    <row r="23" spans="1:164" ht="30" customHeight="1">
      <c r="A23" s="1311"/>
      <c r="B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s="897"/>
      <c r="CK23" s="1335"/>
    </row>
    <row r="24" spans="1:164" ht="30" customHeight="1">
      <c r="A24" s="1311"/>
      <c r="B24"/>
      <c r="C24" s="1327"/>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897"/>
    </row>
    <row r="25" spans="1:164" ht="30" customHeight="1">
      <c r="A25" s="1311"/>
      <c r="B25" s="1412"/>
      <c r="C25" s="1328"/>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1396"/>
      <c r="CL25" s="1341"/>
    </row>
    <row r="26" spans="1:164" ht="24" customHeight="1">
      <c r="A26" s="1311"/>
      <c r="B26" s="1412"/>
      <c r="C26" s="1327"/>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1396"/>
    </row>
    <row r="27" spans="1:164" ht="24" customHeight="1">
      <c r="A27" s="1311"/>
      <c r="B27" s="1412"/>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396"/>
      <c r="CK27" s="1320"/>
      <c r="CL27" s="1320"/>
      <c r="CM27" s="1320"/>
    </row>
    <row r="28" spans="1:164" ht="15" customHeight="1">
      <c r="A28" s="1311"/>
      <c r="B28" s="1412"/>
      <c r="C28" s="1320"/>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396"/>
    </row>
    <row r="29" spans="1:164" ht="24" customHeight="1" thickBot="1">
      <c r="A29" s="1311"/>
      <c r="B29" s="1399"/>
      <c r="C29" s="1426"/>
      <c r="D29" s="899"/>
      <c r="E29" s="899"/>
      <c r="F29" s="899"/>
      <c r="G29" s="899"/>
      <c r="H29" s="899"/>
      <c r="I29" s="899"/>
      <c r="J29" s="899"/>
      <c r="K29" s="899"/>
      <c r="L29" s="899"/>
      <c r="M29" s="899"/>
      <c r="N29" s="899"/>
      <c r="O29" s="899"/>
      <c r="P29" s="899"/>
      <c r="Q29" s="899"/>
      <c r="R29" s="899"/>
      <c r="S29" s="899"/>
      <c r="T29" s="899"/>
      <c r="U29" s="899"/>
      <c r="V29" s="899"/>
      <c r="W29" s="899"/>
      <c r="X29" s="899"/>
      <c r="Y29" s="899"/>
      <c r="Z29" s="899"/>
      <c r="AA29" s="899"/>
      <c r="AB29" s="899"/>
      <c r="AC29" s="899"/>
      <c r="AD29" s="899"/>
      <c r="AE29" s="899"/>
      <c r="AF29" s="899"/>
      <c r="AG29" s="899"/>
      <c r="AH29" s="899"/>
      <c r="AI29" s="899"/>
      <c r="AJ29" s="899"/>
      <c r="AK29" s="899"/>
      <c r="AL29" s="899"/>
      <c r="AM29" s="899"/>
      <c r="AN29" s="899"/>
      <c r="AO29" s="899"/>
      <c r="AP29" s="899"/>
      <c r="AQ29" s="899"/>
      <c r="AR29" s="899"/>
      <c r="AS29" s="899"/>
      <c r="AT29" s="899"/>
      <c r="AU29" s="899"/>
      <c r="AV29" s="899"/>
      <c r="AW29" s="899"/>
      <c r="AX29" s="899"/>
      <c r="AY29" s="899"/>
      <c r="AZ29" s="899"/>
      <c r="BA29" s="899"/>
      <c r="BB29" s="899"/>
      <c r="BC29" s="899"/>
      <c r="BD29" s="899"/>
      <c r="BE29" s="899"/>
      <c r="BF29" s="899"/>
      <c r="BG29" s="899"/>
      <c r="BH29" s="899"/>
      <c r="BI29" s="899"/>
      <c r="BJ29" s="899"/>
      <c r="BK29" s="899"/>
      <c r="BL29" s="899"/>
      <c r="BM29" s="899"/>
      <c r="BN29" s="899"/>
      <c r="BO29" s="899"/>
      <c r="BP29" s="899"/>
      <c r="BQ29" s="899"/>
      <c r="BR29" s="899"/>
      <c r="BS29" s="899"/>
      <c r="BT29" s="899"/>
      <c r="BU29" s="899"/>
      <c r="BV29" s="899"/>
      <c r="BW29" s="899"/>
      <c r="BX29" s="899"/>
      <c r="BY29" s="899"/>
      <c r="BZ29" s="899"/>
      <c r="CA29" s="899"/>
      <c r="CB29" s="899"/>
      <c r="CC29" s="899"/>
      <c r="CD29" s="1401"/>
    </row>
    <row r="30" spans="1:164" ht="24" customHeight="1">
      <c r="A30" s="1311"/>
      <c r="B30" s="1412"/>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1396"/>
    </row>
    <row r="31" spans="1:164" ht="15" customHeight="1">
      <c r="A31" s="1311"/>
      <c r="B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s="897"/>
    </row>
    <row r="32" spans="1:164" ht="30" customHeight="1">
      <c r="B32" s="1412"/>
      <c r="C32" s="1389">
        <v>3.2</v>
      </c>
      <c r="D32" s="1322" t="s">
        <v>1326</v>
      </c>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1396"/>
    </row>
    <row r="33" spans="2:129" ht="30" customHeight="1">
      <c r="B33" s="1412"/>
      <c r="C33" s="1327"/>
      <c r="D33" s="1419" t="s">
        <v>1327</v>
      </c>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897"/>
    </row>
    <row r="34" spans="2:129" ht="15" customHeight="1">
      <c r="B34" s="1412"/>
      <c r="C34" s="1327"/>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897"/>
    </row>
    <row r="35" spans="2:129" ht="30" customHeight="1">
      <c r="B35" s="1353"/>
      <c r="C35" s="1327"/>
      <c r="D35" s="258" t="s">
        <v>2066</v>
      </c>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897"/>
    </row>
    <row r="36" spans="2:129" ht="30" customHeight="1">
      <c r="B36" s="1353"/>
      <c r="C36"/>
      <c r="D36" s="1920" t="s">
        <v>2067</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897"/>
    </row>
    <row r="37" spans="2:129" ht="30" customHeight="1">
      <c r="B37" s="1353"/>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897"/>
    </row>
    <row r="38" spans="2:129" s="1362" customFormat="1" ht="30" customHeight="1">
      <c r="B38" s="1353"/>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897"/>
    </row>
    <row r="39" spans="2:129" ht="21.9" customHeight="1">
      <c r="B39" s="1363"/>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897"/>
    </row>
    <row r="40" spans="2:129" ht="15" customHeight="1">
      <c r="B40" s="1353"/>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897"/>
    </row>
    <row r="41" spans="2:129" ht="30.9" customHeight="1">
      <c r="B41" s="1353"/>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897"/>
    </row>
    <row r="42" spans="2:129" ht="30" customHeight="1">
      <c r="B42" s="1353"/>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897"/>
    </row>
    <row r="43" spans="2:129" ht="30" customHeight="1">
      <c r="B43" s="135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897"/>
    </row>
    <row r="44" spans="2:129" ht="21.9" customHeight="1">
      <c r="B44" s="1353"/>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897"/>
    </row>
    <row r="45" spans="2:129" ht="18">
      <c r="B45" s="1353"/>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897"/>
    </row>
    <row r="46" spans="2:129" ht="30" customHeight="1">
      <c r="B46" s="89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897"/>
    </row>
    <row r="47" spans="2:129" ht="30" customHeight="1">
      <c r="B47" s="896"/>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89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2:129" ht="30" customHeight="1">
      <c r="B48" s="896"/>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897"/>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B49" s="896"/>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897"/>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B50" s="896"/>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897"/>
      <c r="CX50"/>
      <c r="CY50"/>
      <c r="CZ50"/>
      <c r="DA50"/>
      <c r="DB50"/>
      <c r="DC50"/>
      <c r="DD50"/>
      <c r="DE50"/>
      <c r="DF50"/>
      <c r="DG50"/>
      <c r="DH50"/>
      <c r="DI50"/>
      <c r="DJ50"/>
      <c r="DK50"/>
      <c r="DL50"/>
      <c r="DM50"/>
      <c r="DN50"/>
      <c r="DO50"/>
      <c r="DP50"/>
      <c r="DQ50"/>
      <c r="DR50"/>
      <c r="DS50"/>
      <c r="DT50"/>
      <c r="DU50"/>
      <c r="DV50"/>
      <c r="DW50"/>
      <c r="DX50"/>
      <c r="DY50"/>
    </row>
    <row r="51" spans="1:167" ht="30" customHeight="1">
      <c r="B51" s="896"/>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897"/>
      <c r="CX51"/>
      <c r="CY51"/>
      <c r="CZ51"/>
      <c r="DA51"/>
      <c r="DB51"/>
      <c r="DC51"/>
      <c r="DD51"/>
      <c r="DE51"/>
      <c r="DF51"/>
      <c r="DG51"/>
      <c r="DH51"/>
      <c r="DI51"/>
      <c r="DJ51"/>
      <c r="DK51"/>
      <c r="DL51"/>
      <c r="DM51"/>
      <c r="DN51"/>
      <c r="DO51"/>
      <c r="DP51"/>
      <c r="DQ51"/>
      <c r="DR51"/>
      <c r="DS51"/>
      <c r="DT51"/>
      <c r="DU51"/>
      <c r="DV51"/>
      <c r="DW51"/>
      <c r="DX51"/>
      <c r="DY51"/>
    </row>
    <row r="52" spans="1:167" ht="30" customHeight="1">
      <c r="B52" s="896"/>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897"/>
      <c r="CX52"/>
      <c r="CY52"/>
      <c r="CZ52"/>
      <c r="DA52"/>
      <c r="DB52"/>
      <c r="DC52"/>
      <c r="DD52"/>
      <c r="DE52"/>
      <c r="DF52"/>
      <c r="DG52"/>
      <c r="DH52"/>
      <c r="DI52"/>
      <c r="DJ52"/>
      <c r="DK52"/>
      <c r="DL52"/>
      <c r="DM52"/>
      <c r="DN52"/>
      <c r="DO52"/>
      <c r="DP52"/>
      <c r="DQ52"/>
      <c r="DR52"/>
      <c r="DS52"/>
      <c r="DT52"/>
      <c r="DU52"/>
      <c r="DV52"/>
      <c r="DW52"/>
      <c r="DX52"/>
      <c r="DY52"/>
    </row>
    <row r="53" spans="1:167" ht="30" customHeight="1">
      <c r="B53" s="896"/>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897"/>
      <c r="CX53"/>
      <c r="CY53"/>
      <c r="CZ53"/>
      <c r="DA53"/>
      <c r="DB53"/>
      <c r="DC53"/>
      <c r="DD53"/>
      <c r="DE53"/>
      <c r="DF53"/>
      <c r="DG53"/>
      <c r="DH53"/>
      <c r="DI53"/>
      <c r="DJ53"/>
      <c r="DK53"/>
      <c r="DL53"/>
      <c r="DM53"/>
      <c r="DN53"/>
      <c r="DO53"/>
      <c r="DP53"/>
      <c r="DQ53"/>
      <c r="DR53"/>
      <c r="DS53"/>
      <c r="DT53"/>
      <c r="DU53"/>
      <c r="DV53"/>
      <c r="DW53"/>
      <c r="DX53"/>
      <c r="DY53"/>
    </row>
    <row r="54" spans="1:167" ht="30" customHeight="1">
      <c r="B54" s="896"/>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897"/>
      <c r="CX54"/>
      <c r="CY54"/>
      <c r="CZ54"/>
      <c r="DA54"/>
      <c r="DB54"/>
      <c r="DC54"/>
      <c r="DD54"/>
      <c r="DE54"/>
      <c r="DF54"/>
      <c r="DG54"/>
      <c r="DH54"/>
      <c r="DI54"/>
      <c r="DJ54"/>
      <c r="DK54"/>
      <c r="DL54"/>
      <c r="DM54"/>
      <c r="DN54"/>
      <c r="DO54"/>
      <c r="DP54"/>
      <c r="DQ54"/>
      <c r="DR54"/>
      <c r="DS54"/>
      <c r="DT54"/>
      <c r="DU54"/>
      <c r="DV54"/>
      <c r="DW54"/>
      <c r="DX54"/>
      <c r="DY54"/>
    </row>
    <row r="55" spans="1:167" ht="15" customHeight="1">
      <c r="B55" s="896"/>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897"/>
      <c r="CX55"/>
      <c r="CY55"/>
      <c r="CZ55"/>
      <c r="DA55"/>
      <c r="DB55"/>
      <c r="DC55"/>
      <c r="DD55"/>
      <c r="DE55"/>
      <c r="DF55"/>
      <c r="DG55"/>
      <c r="DH55"/>
      <c r="DI55"/>
      <c r="DJ55"/>
      <c r="DK55"/>
      <c r="DL55"/>
      <c r="DM55"/>
      <c r="DN55"/>
      <c r="DO55"/>
      <c r="DP55"/>
      <c r="DQ55"/>
      <c r="DR55"/>
      <c r="DS55"/>
      <c r="DT55"/>
      <c r="DU55"/>
      <c r="DV55"/>
      <c r="DW55"/>
      <c r="DX55"/>
      <c r="DY55"/>
    </row>
    <row r="56" spans="1:167" ht="30" customHeight="1">
      <c r="B56" s="896"/>
      <c r="C56"/>
      <c r="D56" s="1322" t="s">
        <v>347</v>
      </c>
      <c r="E56" s="1327"/>
      <c r="F56" s="1327"/>
      <c r="G56" s="1327"/>
      <c r="H56" s="1322" t="s">
        <v>1328</v>
      </c>
      <c r="I56" s="1327"/>
      <c r="J56" s="1327"/>
      <c r="K56" s="1327"/>
      <c r="L56" s="1327"/>
      <c r="M56" s="1327"/>
      <c r="N56" s="1327"/>
      <c r="O56" s="1327"/>
      <c r="P56" s="1327"/>
      <c r="Q56" s="1327"/>
      <c r="R56" s="1327"/>
      <c r="S56" s="1327"/>
      <c r="T56" s="1327"/>
      <c r="U56" s="1327"/>
      <c r="V56" s="1327"/>
      <c r="W56" s="1327"/>
      <c r="X56" s="1327"/>
      <c r="Y56" s="1327"/>
      <c r="Z56" s="1327"/>
      <c r="AA56" s="1327"/>
      <c r="AB56" s="1327"/>
      <c r="AC56" s="1327"/>
      <c r="AD56" s="1327"/>
      <c r="AE56" s="1327"/>
      <c r="AF56" s="1327"/>
      <c r="AG56" s="1327"/>
      <c r="AH56" s="1327"/>
      <c r="AI56" s="1327"/>
      <c r="AJ56" s="1327"/>
      <c r="AK56" s="1327"/>
      <c r="AL56" s="1327"/>
      <c r="AM56" s="1327"/>
      <c r="AN56" s="1327"/>
      <c r="AO56" s="1327"/>
      <c r="AP56" s="1327"/>
      <c r="AQ56" s="1327"/>
      <c r="AR56" s="1327"/>
      <c r="AS56" s="1327"/>
      <c r="AT56" s="1327"/>
      <c r="AU56" s="1327"/>
      <c r="AV56" s="1327"/>
      <c r="AW56" s="1327"/>
      <c r="AX56" s="1327"/>
      <c r="AY56" s="1327"/>
      <c r="AZ56" s="1327"/>
      <c r="BA56" s="1327"/>
      <c r="BB56" s="1327"/>
      <c r="BC56" s="1327"/>
      <c r="BD56" s="1327"/>
      <c r="BE56" s="1327"/>
      <c r="BF56" s="1327"/>
      <c r="BG56" s="1327"/>
      <c r="BH56" s="1327"/>
      <c r="BI56" s="1327"/>
      <c r="BJ56" s="1327"/>
      <c r="BK56" s="1327"/>
      <c r="BL56" s="1327"/>
      <c r="BM56" s="1327"/>
      <c r="BN56" s="1327"/>
      <c r="BO56" s="1327"/>
      <c r="BP56" s="1327"/>
      <c r="BZ56"/>
      <c r="CA56"/>
      <c r="CB56"/>
      <c r="CC56"/>
      <c r="CD56" s="897"/>
      <c r="CX56"/>
      <c r="CY56"/>
      <c r="CZ56"/>
      <c r="DA56"/>
      <c r="DB56"/>
      <c r="DC56"/>
      <c r="DD56"/>
      <c r="DE56"/>
      <c r="DF56"/>
      <c r="DG56"/>
      <c r="DH56"/>
      <c r="DI56"/>
      <c r="DJ56"/>
      <c r="DK56"/>
      <c r="DL56"/>
      <c r="DM56"/>
      <c r="DN56"/>
      <c r="DO56"/>
      <c r="DP56"/>
      <c r="DQ56"/>
      <c r="DR56"/>
      <c r="DS56"/>
      <c r="DT56"/>
      <c r="DU56"/>
      <c r="DV56"/>
      <c r="DW56"/>
      <c r="DX56"/>
      <c r="DY56"/>
    </row>
    <row r="57" spans="1:167" ht="30" customHeight="1">
      <c r="B57" s="896"/>
      <c r="C57"/>
      <c r="D57" s="1323"/>
      <c r="E57" s="1323"/>
      <c r="F57" s="1323"/>
      <c r="G57" s="1323"/>
      <c r="H57" s="1427" t="s">
        <v>375</v>
      </c>
      <c r="I57" s="1323"/>
      <c r="J57" s="1323"/>
      <c r="K57" s="1323"/>
      <c r="L57" s="1323"/>
      <c r="M57" s="1323"/>
      <c r="N57" s="1323"/>
      <c r="O57" s="1323"/>
      <c r="P57" s="1323"/>
      <c r="Q57" s="1323"/>
      <c r="R57" s="1323"/>
      <c r="S57" s="1323"/>
      <c r="T57" s="1323"/>
      <c r="U57" s="1323"/>
      <c r="V57" s="1323"/>
      <c r="W57" s="1323"/>
      <c r="X57" s="1323"/>
      <c r="Y57" s="1323"/>
      <c r="Z57" s="1323"/>
      <c r="AA57" s="1323"/>
      <c r="AB57" s="1323"/>
      <c r="AC57" s="1323"/>
      <c r="AD57" s="1323"/>
      <c r="AE57" s="1323"/>
      <c r="AF57" s="1323"/>
      <c r="AG57" s="1323"/>
      <c r="AH57" s="1323"/>
      <c r="AI57" s="1323"/>
      <c r="AJ57" s="1323"/>
      <c r="AK57" s="1323"/>
      <c r="AL57" s="1323"/>
      <c r="AM57" s="1323"/>
      <c r="AN57" s="1323"/>
      <c r="AO57" s="1323"/>
      <c r="AP57" s="1323"/>
      <c r="AQ57" s="1323"/>
      <c r="AR57" s="1323"/>
      <c r="AS57" s="1323"/>
      <c r="AT57" s="1323"/>
      <c r="AU57" s="1323"/>
      <c r="AV57" s="1323"/>
      <c r="AW57" s="1323"/>
      <c r="AX57" s="1323"/>
      <c r="AY57" s="1323"/>
      <c r="AZ57" s="1323"/>
      <c r="BA57" s="1323"/>
      <c r="BB57" s="1323"/>
      <c r="BC57" s="1323"/>
      <c r="BD57" s="1323"/>
      <c r="BE57" s="1323"/>
      <c r="BF57" s="1323"/>
      <c r="BG57" s="1323"/>
      <c r="BH57" s="1323"/>
      <c r="BI57" s="1323"/>
      <c r="BJ57" s="1323"/>
      <c r="BK57" s="1323"/>
      <c r="BL57" s="1323"/>
      <c r="BM57" s="1323"/>
      <c r="BN57" s="1323"/>
      <c r="BO57" s="1323"/>
      <c r="BP57" s="1323"/>
      <c r="BQ57" s="2245" t="s">
        <v>21</v>
      </c>
      <c r="BR57" s="2246"/>
      <c r="BS57" s="2246"/>
      <c r="BT57" s="2246"/>
      <c r="BU57" s="2246"/>
      <c r="BV57" s="2246"/>
      <c r="BW57" s="2246"/>
      <c r="BX57" s="2246"/>
      <c r="BY57" s="2246"/>
      <c r="BZ57"/>
      <c r="CA57"/>
      <c r="CB57"/>
      <c r="CC57"/>
      <c r="CD57" s="897"/>
      <c r="CX57"/>
      <c r="CY57"/>
      <c r="CZ57"/>
      <c r="DA57"/>
      <c r="DB57"/>
      <c r="DC57"/>
      <c r="DD57"/>
      <c r="DE57"/>
      <c r="DF57"/>
      <c r="DG57"/>
      <c r="DH57"/>
      <c r="DI57"/>
      <c r="DJ57"/>
      <c r="DK57"/>
      <c r="DL57"/>
      <c r="DM57"/>
      <c r="DN57"/>
      <c r="DO57"/>
      <c r="DP57"/>
      <c r="DQ57"/>
      <c r="DR57"/>
      <c r="DS57"/>
      <c r="DT57"/>
      <c r="DU57"/>
      <c r="DV57"/>
      <c r="DW57"/>
      <c r="DX57"/>
      <c r="DY57"/>
    </row>
    <row r="58" spans="1:167" ht="30" customHeight="1">
      <c r="B58" s="896"/>
      <c r="C58"/>
      <c r="D58" s="1323"/>
      <c r="E58" s="1323"/>
      <c r="F58" s="1323"/>
      <c r="G58" s="1323"/>
      <c r="I58" s="1327"/>
      <c r="J58" s="1327"/>
      <c r="K58" s="1327"/>
      <c r="L58" s="1323"/>
      <c r="N58" s="1323"/>
      <c r="O58" s="1323"/>
      <c r="P58" s="1323"/>
      <c r="Q58" s="1323"/>
      <c r="R58" s="1323"/>
      <c r="S58" s="1323"/>
      <c r="T58" s="1323"/>
      <c r="U58" s="1323"/>
      <c r="V58" s="1323"/>
      <c r="W58" s="1323"/>
      <c r="X58" s="1323"/>
      <c r="Y58" s="1323"/>
      <c r="Z58" s="1323"/>
      <c r="AA58" s="1323"/>
      <c r="AB58" s="1323"/>
      <c r="AC58" s="1323"/>
      <c r="AD58" s="1323"/>
      <c r="AE58" s="1323"/>
      <c r="AF58" s="1323"/>
      <c r="AG58" s="1323"/>
      <c r="AH58" s="1323"/>
      <c r="AI58" s="1323"/>
      <c r="AJ58" s="1323"/>
      <c r="AK58" s="1323"/>
      <c r="AL58" s="1323"/>
      <c r="AM58" s="1323"/>
      <c r="AN58" s="1323"/>
      <c r="AO58" s="1323"/>
      <c r="AP58" s="1323"/>
      <c r="AQ58" s="1323"/>
      <c r="AR58" s="1323"/>
      <c r="AS58" s="1323"/>
      <c r="AT58" s="1323"/>
      <c r="AU58" s="1323"/>
      <c r="AV58" s="1323"/>
      <c r="AW58" s="1323"/>
      <c r="AX58" s="1323"/>
      <c r="AY58" s="1323"/>
      <c r="AZ58" s="1323"/>
      <c r="BA58" s="1323"/>
      <c r="BB58" s="1323"/>
      <c r="BC58" s="1323"/>
      <c r="BD58" s="1323"/>
      <c r="BE58" s="1323"/>
      <c r="BF58" s="1323"/>
      <c r="BG58" s="1323"/>
      <c r="BH58" s="1323"/>
      <c r="BI58" s="1323"/>
      <c r="BJ58" s="1323"/>
      <c r="BK58" s="1323"/>
      <c r="BL58" s="1323"/>
      <c r="BM58" s="1323"/>
      <c r="BN58" s="1323"/>
      <c r="BO58" s="1323"/>
      <c r="BP58" s="1323"/>
      <c r="BQ58" s="2320" t="s">
        <v>22</v>
      </c>
      <c r="BR58" s="2321"/>
      <c r="BS58" s="2321"/>
      <c r="BT58" s="2321"/>
      <c r="BU58" s="2321"/>
      <c r="BV58" s="2321"/>
      <c r="BW58" s="2321"/>
      <c r="BX58" s="2321"/>
      <c r="BY58" s="2321"/>
      <c r="BZ58"/>
      <c r="CA58"/>
      <c r="CB58"/>
      <c r="CC58"/>
      <c r="CD58" s="897"/>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1:167" ht="30" customHeight="1">
      <c r="B59" s="896"/>
      <c r="C59"/>
      <c r="D59" s="1323"/>
      <c r="E59" s="1323"/>
      <c r="F59" s="1323"/>
      <c r="G59" s="1323"/>
      <c r="H59" s="1322" t="s">
        <v>348</v>
      </c>
      <c r="I59" s="1327"/>
      <c r="J59" s="1327"/>
      <c r="K59" s="1327"/>
      <c r="L59" s="1323"/>
      <c r="M59" s="1428" t="s">
        <v>1329</v>
      </c>
      <c r="N59" s="1323"/>
      <c r="O59" s="1323"/>
      <c r="P59" s="1323"/>
      <c r="Q59" s="1323"/>
      <c r="R59" s="1323"/>
      <c r="S59" s="1323"/>
      <c r="T59" s="1323"/>
      <c r="U59" s="1323"/>
      <c r="V59" s="1323"/>
      <c r="W59" s="1323"/>
      <c r="X59" s="1323"/>
      <c r="Y59" s="1323"/>
      <c r="Z59" s="1323"/>
      <c r="AA59" s="1323"/>
      <c r="AB59" s="1323"/>
      <c r="AC59" s="1323"/>
      <c r="AD59" s="1323"/>
      <c r="AE59" s="1323"/>
      <c r="AF59" s="1323"/>
      <c r="AG59" s="1323"/>
      <c r="AH59" s="1323"/>
      <c r="AI59" s="1323"/>
      <c r="AJ59" s="1323"/>
      <c r="AK59" s="1323"/>
      <c r="AL59" s="1323"/>
      <c r="AM59" s="1323"/>
      <c r="AN59" s="1323"/>
      <c r="AO59" s="1323"/>
      <c r="AP59" s="1323"/>
      <c r="AQ59" s="1323"/>
      <c r="AR59" s="1323"/>
      <c r="AS59" s="1323"/>
      <c r="AT59" s="1323"/>
      <c r="AU59" s="1323"/>
      <c r="AV59" s="1323"/>
      <c r="AW59" s="1323"/>
      <c r="AX59" s="1323"/>
      <c r="AY59" s="1323"/>
      <c r="AZ59" s="1323"/>
      <c r="BA59" s="1323"/>
      <c r="BB59" s="1323"/>
      <c r="BC59" s="1323"/>
      <c r="BD59" s="1323"/>
      <c r="BE59" s="1323"/>
      <c r="BF59" s="1323"/>
      <c r="BG59" s="1323"/>
      <c r="BH59" s="1323"/>
      <c r="BI59" s="1323"/>
      <c r="BJ59" s="1323"/>
      <c r="BK59" s="1323"/>
      <c r="BL59" s="1323"/>
      <c r="BM59" s="1323"/>
      <c r="BN59" s="1323"/>
      <c r="BO59" s="1323"/>
      <c r="BP59" s="1323"/>
      <c r="BQ59" s="2322" t="s">
        <v>23</v>
      </c>
      <c r="BR59" s="2323"/>
      <c r="BS59" s="2323"/>
      <c r="BT59" s="2323"/>
      <c r="BU59" s="2323"/>
      <c r="BV59" s="2323"/>
      <c r="BW59" s="2323"/>
      <c r="BX59" s="2323"/>
      <c r="BY59" s="2323"/>
      <c r="BZ59"/>
      <c r="CA59"/>
      <c r="CB59"/>
      <c r="CC59"/>
      <c r="CD59" s="897"/>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30" customHeight="1">
      <c r="A60" s="1311"/>
      <c r="B60"/>
      <c r="C60"/>
      <c r="D60" s="1323"/>
      <c r="E60" s="1323"/>
      <c r="F60" s="1323"/>
      <c r="G60" s="1323"/>
      <c r="H60" s="1323"/>
      <c r="I60" s="1323"/>
      <c r="J60" s="1323"/>
      <c r="K60" s="1323"/>
      <c r="L60" s="1323"/>
      <c r="M60" s="2318" t="s">
        <v>19</v>
      </c>
      <c r="N60" s="2316"/>
      <c r="O60" s="2318" t="s">
        <v>1330</v>
      </c>
      <c r="P60" s="2316"/>
      <c r="Q60" s="2316"/>
      <c r="R60" s="2316"/>
      <c r="S60" s="2316"/>
      <c r="T60" s="2316"/>
      <c r="U60" s="2316"/>
      <c r="V60" s="2316"/>
      <c r="W60" s="2316"/>
      <c r="X60" s="2316"/>
      <c r="Y60" s="2316"/>
      <c r="Z60" s="2316"/>
      <c r="AA60" s="2316"/>
      <c r="AB60" s="2316"/>
      <c r="AC60" s="2316"/>
      <c r="AD60" s="2316"/>
      <c r="AE60" s="2316"/>
      <c r="AF60" s="1323"/>
      <c r="AG60" s="1323"/>
      <c r="AH60" s="1323"/>
      <c r="AI60" s="1323"/>
      <c r="AJ60" s="1323"/>
      <c r="AK60" s="1323"/>
      <c r="AL60" s="1323"/>
      <c r="AM60" s="1323"/>
      <c r="AN60" s="1323"/>
      <c r="AO60" s="1323"/>
      <c r="AP60" s="1323"/>
      <c r="AQ60" s="1323"/>
      <c r="AR60" s="1323"/>
      <c r="AS60" s="1323"/>
      <c r="AT60" s="1323"/>
      <c r="AU60" s="1323"/>
      <c r="AV60" s="1323"/>
      <c r="AW60" s="1323"/>
      <c r="AX60" s="1323"/>
      <c r="AY60" s="1323"/>
      <c r="AZ60" s="1323"/>
      <c r="BA60" s="1323"/>
      <c r="BB60" s="1323"/>
      <c r="BC60" s="1323"/>
      <c r="BD60" s="1323"/>
      <c r="BE60" s="1323"/>
      <c r="BF60" s="1323"/>
      <c r="BG60" s="1323"/>
      <c r="BH60" s="1323"/>
      <c r="BI60" s="1323"/>
      <c r="BJ60" s="1323"/>
      <c r="BK60" s="1323"/>
      <c r="BL60" s="1323"/>
      <c r="BM60" s="1323"/>
      <c r="BN60" s="1323"/>
      <c r="BO60" s="1323"/>
      <c r="BP60" s="1323"/>
      <c r="BQ60" s="1321"/>
      <c r="BR60" s="1321"/>
      <c r="BS60" s="1321"/>
      <c r="BT60" s="1321"/>
      <c r="BU60" s="1321"/>
      <c r="BV60" s="1321"/>
      <c r="BW60" s="1321"/>
      <c r="BX60" s="1321"/>
      <c r="BY60" s="1321"/>
      <c r="BZ60"/>
      <c r="CA60"/>
      <c r="CB60"/>
      <c r="CC60"/>
      <c r="CD60" s="897"/>
    </row>
    <row r="61" spans="1:167" ht="30" customHeight="1">
      <c r="A61" s="1311"/>
      <c r="B61"/>
      <c r="C61"/>
      <c r="D61" s="1323"/>
      <c r="E61" s="1323"/>
      <c r="F61" s="1323"/>
      <c r="G61" s="1323"/>
      <c r="H61" s="1323"/>
      <c r="I61" s="1323"/>
      <c r="J61" s="1323"/>
      <c r="K61" s="1323"/>
      <c r="L61" s="1323"/>
      <c r="M61" s="2316"/>
      <c r="N61" s="2316"/>
      <c r="O61" s="2316"/>
      <c r="P61" s="2316"/>
      <c r="Q61" s="2316"/>
      <c r="R61" s="2316"/>
      <c r="S61" s="2316"/>
      <c r="T61" s="2316"/>
      <c r="U61" s="2316"/>
      <c r="V61" s="2316"/>
      <c r="W61" s="2316"/>
      <c r="X61" s="2316"/>
      <c r="Y61" s="2316"/>
      <c r="Z61" s="2316"/>
      <c r="AA61" s="2316"/>
      <c r="AB61" s="2316"/>
      <c r="AC61" s="2316"/>
      <c r="AD61" s="2316"/>
      <c r="AE61" s="2316"/>
      <c r="AF61" s="1323"/>
      <c r="AG61" s="1323"/>
      <c r="AH61" s="1323"/>
      <c r="AI61" s="1323"/>
      <c r="AJ61" s="1323"/>
      <c r="AK61" s="1323"/>
      <c r="AL61" s="1323"/>
      <c r="AM61" s="1323"/>
      <c r="AN61" s="1323"/>
      <c r="AO61" s="1323"/>
      <c r="AP61" s="1323"/>
      <c r="AQ61" s="1323"/>
      <c r="AR61" s="1323"/>
      <c r="AS61" s="1323"/>
      <c r="AT61" s="1323"/>
      <c r="AU61" s="1323"/>
      <c r="AV61" s="1323"/>
      <c r="AW61" s="1323"/>
      <c r="AX61" s="1323"/>
      <c r="AY61" s="1323"/>
      <c r="AZ61" s="1323"/>
      <c r="BA61" s="1323"/>
      <c r="BB61" s="1323"/>
      <c r="BC61" s="1323"/>
      <c r="BD61" s="1323"/>
      <c r="BE61" s="1323"/>
      <c r="BF61" s="1323"/>
      <c r="BG61" s="1323"/>
      <c r="BH61" s="1323"/>
      <c r="BI61" s="1323"/>
      <c r="BJ61" s="1323"/>
      <c r="BK61" s="1323"/>
      <c r="BL61" s="1323"/>
      <c r="BM61" s="1323"/>
      <c r="BN61" s="1323"/>
      <c r="BO61" s="1323"/>
      <c r="BP61" s="1323"/>
      <c r="BQ61" s="1323"/>
      <c r="BR61" s="1323"/>
      <c r="BS61" s="1323"/>
      <c r="BT61" s="1323"/>
      <c r="BU61" s="1323"/>
      <c r="BV61" s="1323"/>
      <c r="BW61" s="1321"/>
      <c r="BX61" s="1323"/>
      <c r="BY61" s="1422" t="s">
        <v>346</v>
      </c>
      <c r="BZ61"/>
      <c r="CA61"/>
      <c r="CB61"/>
      <c r="CC61"/>
      <c r="CD61" s="897"/>
    </row>
    <row r="62" spans="1:167" ht="30" customHeight="1">
      <c r="A62" s="1311"/>
      <c r="B62"/>
      <c r="C62"/>
      <c r="D62" s="1323"/>
      <c r="E62" s="1323"/>
      <c r="F62" s="1323"/>
      <c r="G62" s="1323"/>
      <c r="H62" s="1323"/>
      <c r="I62" s="1323"/>
      <c r="J62" s="1323"/>
      <c r="K62" s="1323"/>
      <c r="L62" s="1323"/>
      <c r="M62" s="1323"/>
      <c r="N62" s="1323"/>
      <c r="O62" s="2318" t="s">
        <v>120</v>
      </c>
      <c r="P62" s="2316"/>
      <c r="Q62" s="1323"/>
      <c r="R62" s="2316" t="s">
        <v>1331</v>
      </c>
      <c r="S62" s="2319"/>
      <c r="T62" s="2319"/>
      <c r="U62" s="2319"/>
      <c r="V62" s="2319"/>
      <c r="W62" s="2319"/>
      <c r="X62" s="2319"/>
      <c r="Y62" s="2319"/>
      <c r="Z62" s="2319"/>
      <c r="AA62" s="2319"/>
      <c r="AB62" s="2319"/>
      <c r="AC62" s="2319"/>
      <c r="AD62" s="2319"/>
      <c r="AE62" s="2319"/>
      <c r="AF62" s="2319"/>
      <c r="AG62" s="2319"/>
      <c r="AH62" s="2319"/>
      <c r="AI62" s="2319"/>
      <c r="AJ62" s="2319"/>
      <c r="AK62" s="1323"/>
      <c r="AL62" s="1323"/>
      <c r="AM62" s="1323"/>
      <c r="AN62" s="1323"/>
      <c r="AO62" s="1323"/>
      <c r="AP62" s="1323"/>
      <c r="AQ62" s="1323"/>
      <c r="AR62" s="1323"/>
      <c r="AS62" s="1323"/>
      <c r="AT62" s="1323"/>
      <c r="AU62" s="1323"/>
      <c r="AV62" s="1323"/>
      <c r="AW62" s="1323"/>
      <c r="AX62" s="1323"/>
      <c r="AY62" s="1323"/>
      <c r="AZ62" s="1323"/>
      <c r="BA62" s="1323"/>
      <c r="BB62" s="1323"/>
      <c r="BC62" s="1323"/>
      <c r="BD62" s="1323"/>
      <c r="BE62" s="1323"/>
      <c r="BF62" s="1323"/>
      <c r="BG62" s="1323"/>
      <c r="BH62" s="1323"/>
      <c r="BI62" s="1323"/>
      <c r="BJ62" s="1323"/>
      <c r="BK62" s="1323"/>
      <c r="BL62" s="1323"/>
      <c r="BM62" s="1323"/>
      <c r="BN62" s="1321"/>
      <c r="BO62" s="2316">
        <v>20</v>
      </c>
      <c r="BP62" s="2317"/>
      <c r="BQ62" s="2310"/>
      <c r="BR62" s="2311"/>
      <c r="BS62" s="2311"/>
      <c r="BT62" s="2311"/>
      <c r="BU62" s="2311"/>
      <c r="BV62" s="2311"/>
      <c r="BW62" s="2311"/>
      <c r="BX62" s="2311"/>
      <c r="BY62" s="2312"/>
      <c r="BZ62"/>
      <c r="CA62"/>
      <c r="CB62"/>
      <c r="CC62"/>
      <c r="CD62" s="897"/>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30" customHeight="1">
      <c r="A63" s="1311"/>
      <c r="B63"/>
      <c r="C63"/>
      <c r="D63" s="1323"/>
      <c r="E63" s="1323"/>
      <c r="F63" s="1323"/>
      <c r="G63" s="1323"/>
      <c r="H63" s="1323"/>
      <c r="I63" s="1323"/>
      <c r="J63" s="1323"/>
      <c r="K63" s="1323"/>
      <c r="L63" s="1323"/>
      <c r="M63" s="1323"/>
      <c r="N63" s="1323"/>
      <c r="O63" s="2316"/>
      <c r="P63" s="2316"/>
      <c r="Q63" s="1323"/>
      <c r="R63" s="2319"/>
      <c r="S63" s="2319"/>
      <c r="T63" s="2319"/>
      <c r="U63" s="2319"/>
      <c r="V63" s="2319"/>
      <c r="W63" s="2319"/>
      <c r="X63" s="2319"/>
      <c r="Y63" s="2319"/>
      <c r="Z63" s="2319"/>
      <c r="AA63" s="2319"/>
      <c r="AB63" s="2319"/>
      <c r="AC63" s="2319"/>
      <c r="AD63" s="2319"/>
      <c r="AE63" s="2319"/>
      <c r="AF63" s="2319"/>
      <c r="AG63" s="2319"/>
      <c r="AH63" s="2319"/>
      <c r="AI63" s="2319"/>
      <c r="AJ63" s="2319"/>
      <c r="AK63" s="1323"/>
      <c r="AL63" s="1323"/>
      <c r="AM63" s="1323"/>
      <c r="AN63" s="1323"/>
      <c r="AO63" s="1323"/>
      <c r="AP63" s="1323"/>
      <c r="AQ63" s="1323"/>
      <c r="AR63" s="1323"/>
      <c r="AS63" s="1323"/>
      <c r="AT63" s="1323"/>
      <c r="AU63" s="1323"/>
      <c r="AV63" s="1323"/>
      <c r="AW63" s="1323"/>
      <c r="AX63" s="1323"/>
      <c r="AY63" s="1323"/>
      <c r="AZ63" s="1323"/>
      <c r="BA63" s="1323"/>
      <c r="BB63" s="1323"/>
      <c r="BC63" s="1323"/>
      <c r="BD63" s="1323"/>
      <c r="BE63" s="1323"/>
      <c r="BF63" s="1323"/>
      <c r="BG63" s="1323"/>
      <c r="BH63" s="1323"/>
      <c r="BI63" s="1323"/>
      <c r="BJ63" s="1323"/>
      <c r="BK63" s="1323"/>
      <c r="BL63" s="1323"/>
      <c r="BM63" s="1323"/>
      <c r="BN63" s="1321"/>
      <c r="BO63" s="2316"/>
      <c r="BP63" s="2317"/>
      <c r="BQ63" s="2313"/>
      <c r="BR63" s="2314"/>
      <c r="BS63" s="2314"/>
      <c r="BT63" s="2314"/>
      <c r="BU63" s="2314"/>
      <c r="BV63" s="2314"/>
      <c r="BW63" s="2314"/>
      <c r="BX63" s="2314"/>
      <c r="BY63" s="2315"/>
      <c r="BZ63"/>
      <c r="CA63"/>
      <c r="CB63"/>
      <c r="CC63"/>
      <c r="CD63" s="897"/>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15" customHeight="1">
      <c r="A64" s="1311"/>
      <c r="B64"/>
      <c r="C64"/>
      <c r="D64" s="1323"/>
      <c r="E64" s="1323"/>
      <c r="F64" s="1323"/>
      <c r="G64" s="1323"/>
      <c r="H64" s="1323"/>
      <c r="I64" s="1323"/>
      <c r="J64" s="1323"/>
      <c r="K64" s="1323"/>
      <c r="L64" s="1323"/>
      <c r="M64" s="1323"/>
      <c r="N64" s="1323"/>
      <c r="O64" s="1323"/>
      <c r="P64" s="1323"/>
      <c r="Q64" s="1323"/>
      <c r="R64" s="1323"/>
      <c r="S64" s="1323"/>
      <c r="T64" s="1323"/>
      <c r="U64" s="1323"/>
      <c r="V64" s="1323"/>
      <c r="W64" s="1323"/>
      <c r="X64" s="1323"/>
      <c r="Y64" s="1323"/>
      <c r="Z64" s="1323"/>
      <c r="AA64" s="1323"/>
      <c r="AB64" s="1323"/>
      <c r="AC64" s="1323"/>
      <c r="AD64" s="1323"/>
      <c r="AE64" s="1323"/>
      <c r="AF64" s="1323"/>
      <c r="AG64" s="1323"/>
      <c r="AH64" s="1323"/>
      <c r="AI64" s="1323"/>
      <c r="AJ64" s="1323"/>
      <c r="AK64" s="1323"/>
      <c r="AL64" s="1323"/>
      <c r="AM64" s="1323"/>
      <c r="AN64" s="1323"/>
      <c r="AO64" s="1323"/>
      <c r="AP64" s="1323"/>
      <c r="AQ64" s="1323"/>
      <c r="AR64" s="1323"/>
      <c r="AS64" s="1323"/>
      <c r="AT64" s="1323"/>
      <c r="AU64" s="1323"/>
      <c r="AV64" s="1323"/>
      <c r="AW64" s="1323"/>
      <c r="AX64" s="1323"/>
      <c r="AY64" s="1323"/>
      <c r="AZ64" s="1323"/>
      <c r="BA64" s="1323"/>
      <c r="BB64" s="1323"/>
      <c r="BC64" s="1323"/>
      <c r="BD64" s="1323"/>
      <c r="BE64" s="1323"/>
      <c r="BF64" s="1323"/>
      <c r="BG64" s="1323"/>
      <c r="BH64" s="1323"/>
      <c r="BI64" s="1323"/>
      <c r="BJ64" s="1323"/>
      <c r="BK64" s="1323"/>
      <c r="BL64" s="1323"/>
      <c r="BM64" s="1323"/>
      <c r="BN64" s="1327"/>
      <c r="BO64" s="1323"/>
      <c r="BP64" s="1323"/>
      <c r="BQ64" s="1323"/>
      <c r="BR64" s="1323"/>
      <c r="BS64" s="1323"/>
      <c r="BT64" s="1323"/>
      <c r="BU64" s="1323"/>
      <c r="BV64" s="1323"/>
      <c r="BW64" s="1323"/>
      <c r="BX64" s="1323"/>
      <c r="BY64" s="1323"/>
      <c r="BZ64"/>
      <c r="CA64"/>
      <c r="CB64"/>
      <c r="CC64"/>
      <c r="CD64" s="897"/>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1311"/>
      <c r="B65"/>
      <c r="C65"/>
      <c r="D65" s="1323"/>
      <c r="E65" s="1323"/>
      <c r="F65" s="1323"/>
      <c r="G65" s="1323"/>
      <c r="H65" s="1323"/>
      <c r="I65" s="1323"/>
      <c r="J65" s="1323"/>
      <c r="K65" s="1323"/>
      <c r="L65" s="1323"/>
      <c r="M65" s="1323"/>
      <c r="N65" s="1323"/>
      <c r="O65" s="2318" t="s">
        <v>160</v>
      </c>
      <c r="P65" s="2316"/>
      <c r="Q65" s="1323"/>
      <c r="R65" s="2316" t="s">
        <v>1332</v>
      </c>
      <c r="S65" s="2319"/>
      <c r="T65" s="2319"/>
      <c r="U65" s="2319"/>
      <c r="V65" s="2319"/>
      <c r="W65" s="2319"/>
      <c r="X65" s="2319"/>
      <c r="Y65" s="2319"/>
      <c r="Z65" s="2319"/>
      <c r="AA65" s="2319"/>
      <c r="AB65" s="2319"/>
      <c r="AC65" s="2319"/>
      <c r="AD65" s="2319"/>
      <c r="AE65" s="2319"/>
      <c r="AF65" s="2319"/>
      <c r="AG65" s="2319"/>
      <c r="AH65" s="2319"/>
      <c r="AI65" s="2319"/>
      <c r="AJ65" s="2319"/>
      <c r="AK65" s="1323"/>
      <c r="AL65" s="1323"/>
      <c r="AM65" s="1323"/>
      <c r="AN65" s="1323"/>
      <c r="AO65" s="1323"/>
      <c r="AP65" s="1323"/>
      <c r="AQ65" s="1323"/>
      <c r="AR65" s="1323"/>
      <c r="AS65" s="1323"/>
      <c r="AT65" s="1323"/>
      <c r="AU65" s="1323"/>
      <c r="AV65" s="1323"/>
      <c r="AW65" s="1323"/>
      <c r="AX65" s="1323"/>
      <c r="AY65" s="1323"/>
      <c r="AZ65" s="1323"/>
      <c r="BA65" s="1323"/>
      <c r="BB65" s="1323"/>
      <c r="BC65" s="1323"/>
      <c r="BD65" s="1323"/>
      <c r="BE65" s="1323"/>
      <c r="BF65" s="1323"/>
      <c r="BG65" s="1323"/>
      <c r="BH65" s="1323"/>
      <c r="BI65" s="1323"/>
      <c r="BJ65" s="1323"/>
      <c r="BK65" s="1323"/>
      <c r="BL65" s="1323"/>
      <c r="BM65" s="1323"/>
      <c r="BN65" s="1327"/>
      <c r="BO65" s="2316">
        <v>21</v>
      </c>
      <c r="BP65" s="2317"/>
      <c r="BQ65" s="2310"/>
      <c r="BR65" s="2311"/>
      <c r="BS65" s="2311"/>
      <c r="BT65" s="2311"/>
      <c r="BU65" s="2311"/>
      <c r="BV65" s="2311"/>
      <c r="BW65" s="2311"/>
      <c r="BX65" s="2311"/>
      <c r="BY65" s="2312"/>
      <c r="BZ65"/>
      <c r="CA65"/>
      <c r="CB65"/>
      <c r="CC65"/>
      <c r="CD65" s="897"/>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1311"/>
      <c r="B66"/>
      <c r="C66"/>
      <c r="D66" s="1323"/>
      <c r="E66" s="1323"/>
      <c r="F66" s="1323"/>
      <c r="G66" s="1323"/>
      <c r="H66" s="1323"/>
      <c r="I66" s="1323"/>
      <c r="J66" s="1323"/>
      <c r="K66" s="1323"/>
      <c r="L66" s="1323"/>
      <c r="M66" s="1323"/>
      <c r="N66" s="1323"/>
      <c r="O66" s="2316"/>
      <c r="P66" s="2316"/>
      <c r="Q66" s="1323"/>
      <c r="R66" s="2319"/>
      <c r="S66" s="2319"/>
      <c r="T66" s="2319"/>
      <c r="U66" s="2319"/>
      <c r="V66" s="2319"/>
      <c r="W66" s="2319"/>
      <c r="X66" s="2319"/>
      <c r="Y66" s="2319"/>
      <c r="Z66" s="2319"/>
      <c r="AA66" s="2319"/>
      <c r="AB66" s="2319"/>
      <c r="AC66" s="2319"/>
      <c r="AD66" s="2319"/>
      <c r="AE66" s="2319"/>
      <c r="AF66" s="2319"/>
      <c r="AG66" s="2319"/>
      <c r="AH66" s="2319"/>
      <c r="AI66" s="2319"/>
      <c r="AJ66" s="2319"/>
      <c r="AK66" s="1323"/>
      <c r="AL66" s="1323"/>
      <c r="AM66" s="1323"/>
      <c r="AN66" s="1323"/>
      <c r="AO66" s="1323"/>
      <c r="AP66" s="1323"/>
      <c r="AQ66" s="1323"/>
      <c r="AR66" s="1323"/>
      <c r="AS66" s="1323"/>
      <c r="AT66" s="1323"/>
      <c r="AU66" s="1323"/>
      <c r="AV66" s="1323"/>
      <c r="AW66" s="1323"/>
      <c r="AX66" s="1323"/>
      <c r="AY66" s="1323"/>
      <c r="AZ66" s="1323"/>
      <c r="BA66" s="1323"/>
      <c r="BB66" s="1323"/>
      <c r="BC66" s="1323"/>
      <c r="BD66" s="1323"/>
      <c r="BE66" s="1323"/>
      <c r="BF66" s="1323"/>
      <c r="BG66" s="1323"/>
      <c r="BH66" s="1323"/>
      <c r="BI66" s="1323"/>
      <c r="BJ66" s="1323"/>
      <c r="BK66" s="1323"/>
      <c r="BL66" s="1323"/>
      <c r="BM66" s="1323"/>
      <c r="BN66" s="1321"/>
      <c r="BO66" s="2316"/>
      <c r="BP66" s="2317"/>
      <c r="BQ66" s="2313"/>
      <c r="BR66" s="2314"/>
      <c r="BS66" s="2314"/>
      <c r="BT66" s="2314"/>
      <c r="BU66" s="2314"/>
      <c r="BV66" s="2314"/>
      <c r="BW66" s="2314"/>
      <c r="BX66" s="2314"/>
      <c r="BY66" s="2315"/>
      <c r="BZ66"/>
      <c r="CA66"/>
      <c r="CB66"/>
      <c r="CC66"/>
      <c r="CD66" s="897"/>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15" customHeight="1">
      <c r="A67" s="1311"/>
      <c r="B67"/>
      <c r="C67"/>
      <c r="D67" s="1323"/>
      <c r="E67" s="1323"/>
      <c r="F67" s="1323"/>
      <c r="G67" s="1323"/>
      <c r="H67" s="1323"/>
      <c r="I67" s="1323"/>
      <c r="J67" s="1323"/>
      <c r="K67" s="1323"/>
      <c r="L67" s="1323"/>
      <c r="M67" s="1323"/>
      <c r="N67" s="1323"/>
      <c r="O67" s="1323"/>
      <c r="P67" s="1323"/>
      <c r="Q67" s="1323"/>
      <c r="R67" s="1323"/>
      <c r="S67" s="1323"/>
      <c r="T67" s="1323"/>
      <c r="U67" s="1323"/>
      <c r="V67" s="1323"/>
      <c r="W67" s="1323"/>
      <c r="X67" s="1323"/>
      <c r="Y67" s="1323"/>
      <c r="Z67" s="1323"/>
      <c r="AA67" s="1323"/>
      <c r="AB67" s="1323"/>
      <c r="AC67" s="1323"/>
      <c r="AD67" s="1323"/>
      <c r="AE67" s="1323"/>
      <c r="AF67" s="1323"/>
      <c r="AG67" s="1323"/>
      <c r="AH67" s="1323"/>
      <c r="AI67" s="1323"/>
      <c r="AJ67" s="1323"/>
      <c r="AK67" s="1323"/>
      <c r="AL67" s="1323"/>
      <c r="AM67" s="1323"/>
      <c r="AN67" s="1323"/>
      <c r="AO67" s="1323"/>
      <c r="AP67" s="1323"/>
      <c r="AQ67" s="1323"/>
      <c r="AR67" s="1323"/>
      <c r="AS67" s="1323"/>
      <c r="AT67" s="1323"/>
      <c r="AU67" s="1323"/>
      <c r="AV67" s="1323"/>
      <c r="AW67" s="1323"/>
      <c r="AX67" s="1323"/>
      <c r="AY67" s="1323"/>
      <c r="AZ67" s="1323"/>
      <c r="BA67" s="1323"/>
      <c r="BB67" s="1323"/>
      <c r="BC67" s="1323"/>
      <c r="BD67" s="1323"/>
      <c r="BE67" s="1323"/>
      <c r="BF67" s="1323"/>
      <c r="BG67" s="1323"/>
      <c r="BH67" s="1323"/>
      <c r="BI67" s="1323"/>
      <c r="BJ67" s="1323"/>
      <c r="BK67" s="1323"/>
      <c r="BL67" s="1323"/>
      <c r="BM67" s="1323"/>
      <c r="BN67" s="1327"/>
      <c r="BO67" s="1323"/>
      <c r="BP67" s="1323"/>
      <c r="BQ67" s="1323"/>
      <c r="BR67" s="1323"/>
      <c r="BS67" s="1323"/>
      <c r="BT67" s="1323"/>
      <c r="BU67" s="1323"/>
      <c r="BV67" s="1323"/>
      <c r="BW67" s="1323"/>
      <c r="BX67" s="1323"/>
      <c r="BY67" s="1323"/>
      <c r="BZ67"/>
      <c r="CA67"/>
      <c r="CB67"/>
      <c r="CC67"/>
      <c r="CD67" s="89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A68" s="1311"/>
      <c r="B68"/>
      <c r="C68"/>
      <c r="D68" s="1323"/>
      <c r="E68" s="1323"/>
      <c r="F68" s="1323"/>
      <c r="G68" s="1323"/>
      <c r="H68" s="1323"/>
      <c r="I68" s="1323"/>
      <c r="J68" s="1323"/>
      <c r="K68" s="1323"/>
      <c r="L68" s="1323"/>
      <c r="M68" s="2318" t="s">
        <v>20</v>
      </c>
      <c r="N68" s="2316"/>
      <c r="O68" s="2316" t="s">
        <v>1333</v>
      </c>
      <c r="P68" s="2316"/>
      <c r="Q68" s="2316"/>
      <c r="R68" s="2316"/>
      <c r="S68" s="2316"/>
      <c r="T68" s="2316"/>
      <c r="U68" s="2316"/>
      <c r="V68" s="2316"/>
      <c r="W68" s="2316"/>
      <c r="X68" s="2316"/>
      <c r="Y68" s="2316"/>
      <c r="Z68" s="2316"/>
      <c r="AA68" s="2316"/>
      <c r="AB68" s="2316"/>
      <c r="AC68" s="2316"/>
      <c r="AD68" s="2316"/>
      <c r="AE68" s="2316"/>
      <c r="AF68" s="1327"/>
      <c r="AG68" s="1327"/>
      <c r="AH68" s="1327"/>
      <c r="AI68" s="1327"/>
      <c r="AJ68" s="1327"/>
      <c r="AK68" s="1323"/>
      <c r="AL68" s="1323"/>
      <c r="AM68" s="1323"/>
      <c r="AN68" s="1323"/>
      <c r="AO68" s="1323"/>
      <c r="AP68" s="1323"/>
      <c r="AQ68" s="1323"/>
      <c r="AR68" s="1323"/>
      <c r="AS68" s="1323"/>
      <c r="AT68" s="1323"/>
      <c r="AU68" s="1323"/>
      <c r="AV68" s="1323"/>
      <c r="AW68" s="1323"/>
      <c r="AX68" s="1323"/>
      <c r="AY68" s="1323"/>
      <c r="AZ68" s="1323"/>
      <c r="BA68" s="1323"/>
      <c r="BB68" s="1323"/>
      <c r="BC68" s="1323"/>
      <c r="BD68" s="1323"/>
      <c r="BE68" s="1323"/>
      <c r="BF68" s="1323"/>
      <c r="BG68" s="1323"/>
      <c r="BH68" s="1323"/>
      <c r="BI68" s="1323"/>
      <c r="BJ68" s="1323"/>
      <c r="BK68" s="1323"/>
      <c r="BL68" s="1323"/>
      <c r="BM68" s="1323"/>
      <c r="BN68" s="1327"/>
      <c r="BO68" s="2316">
        <v>14</v>
      </c>
      <c r="BP68" s="2317"/>
      <c r="BQ68" s="2310"/>
      <c r="BR68" s="2311"/>
      <c r="BS68" s="2311"/>
      <c r="BT68" s="2311"/>
      <c r="BU68" s="2311"/>
      <c r="BV68" s="2311"/>
      <c r="BW68" s="2311"/>
      <c r="BX68" s="2311"/>
      <c r="BY68" s="2312"/>
      <c r="BZ68"/>
      <c r="CA68"/>
      <c r="CB68"/>
      <c r="CC68"/>
      <c r="CD68" s="897"/>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1311"/>
      <c r="B69"/>
      <c r="C69"/>
      <c r="D69" s="1323"/>
      <c r="E69" s="1323"/>
      <c r="F69" s="1323"/>
      <c r="G69" s="1323"/>
      <c r="H69" s="1323"/>
      <c r="I69" s="1323"/>
      <c r="J69" s="1323"/>
      <c r="K69" s="1323"/>
      <c r="L69" s="1323"/>
      <c r="M69" s="2316"/>
      <c r="N69" s="2316"/>
      <c r="O69" s="2316"/>
      <c r="P69" s="2316"/>
      <c r="Q69" s="2316"/>
      <c r="R69" s="2316"/>
      <c r="S69" s="2316"/>
      <c r="T69" s="2316"/>
      <c r="U69" s="2316"/>
      <c r="V69" s="2316"/>
      <c r="W69" s="2316"/>
      <c r="X69" s="2316"/>
      <c r="Y69" s="2316"/>
      <c r="Z69" s="2316"/>
      <c r="AA69" s="2316"/>
      <c r="AB69" s="2316"/>
      <c r="AC69" s="2316"/>
      <c r="AD69" s="2316"/>
      <c r="AE69" s="2316"/>
      <c r="AF69" s="1327"/>
      <c r="AG69" s="1327"/>
      <c r="AH69" s="1327"/>
      <c r="AI69" s="1327"/>
      <c r="AJ69" s="1327"/>
      <c r="AK69" s="1323"/>
      <c r="AL69" s="1323"/>
      <c r="AM69" s="1323"/>
      <c r="AN69" s="1323"/>
      <c r="AO69" s="1323"/>
      <c r="AP69" s="1323"/>
      <c r="AQ69" s="1323"/>
      <c r="AR69" s="1323"/>
      <c r="AS69" s="1323"/>
      <c r="AT69" s="1323"/>
      <c r="AU69" s="1323"/>
      <c r="AV69" s="1323"/>
      <c r="AW69" s="1323"/>
      <c r="AX69" s="1323"/>
      <c r="AY69" s="1323"/>
      <c r="AZ69" s="1323"/>
      <c r="BA69" s="1323"/>
      <c r="BB69" s="1323"/>
      <c r="BC69" s="1323"/>
      <c r="BD69" s="1323"/>
      <c r="BE69" s="1323"/>
      <c r="BF69" s="1323"/>
      <c r="BG69" s="1323"/>
      <c r="BH69" s="1323"/>
      <c r="BI69" s="1323"/>
      <c r="BJ69" s="1323"/>
      <c r="BK69" s="1323"/>
      <c r="BL69" s="1323"/>
      <c r="BM69" s="1323"/>
      <c r="BN69" s="1321"/>
      <c r="BO69" s="2316"/>
      <c r="BP69" s="2317"/>
      <c r="BQ69" s="2313"/>
      <c r="BR69" s="2314"/>
      <c r="BS69" s="2314"/>
      <c r="BT69" s="2314"/>
      <c r="BU69" s="2314"/>
      <c r="BV69" s="2314"/>
      <c r="BW69" s="2314"/>
      <c r="BX69" s="2314"/>
      <c r="BY69" s="2315"/>
      <c r="BZ69"/>
      <c r="CA69"/>
      <c r="CB69"/>
      <c r="CC69"/>
      <c r="CD69" s="897"/>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15" customHeight="1">
      <c r="A70" s="1311"/>
      <c r="B70"/>
      <c r="C70"/>
      <c r="D70" s="1323"/>
      <c r="E70" s="1323"/>
      <c r="F70" s="1323"/>
      <c r="G70" s="1323"/>
      <c r="H70" s="1323"/>
      <c r="I70" s="1323"/>
      <c r="J70" s="1323"/>
      <c r="K70" s="1323"/>
      <c r="L70" s="1323"/>
      <c r="M70" s="1323"/>
      <c r="N70" s="1323"/>
      <c r="O70" s="1323"/>
      <c r="P70" s="1323"/>
      <c r="Q70" s="1323"/>
      <c r="R70" s="1323"/>
      <c r="S70" s="1323"/>
      <c r="T70" s="1323"/>
      <c r="U70" s="1323"/>
      <c r="V70" s="1323"/>
      <c r="W70" s="1323"/>
      <c r="X70" s="1323"/>
      <c r="Y70" s="1323"/>
      <c r="Z70" s="1323"/>
      <c r="AA70" s="1323"/>
      <c r="AB70" s="1323"/>
      <c r="AC70" s="1323"/>
      <c r="AD70" s="1323"/>
      <c r="AE70" s="1323"/>
      <c r="AF70" s="1323"/>
      <c r="AG70" s="1323"/>
      <c r="AH70" s="1323"/>
      <c r="AI70" s="1323"/>
      <c r="AJ70" s="1323"/>
      <c r="AK70" s="1323"/>
      <c r="AL70" s="1323"/>
      <c r="AM70" s="1323"/>
      <c r="AN70" s="1323"/>
      <c r="AO70" s="1323"/>
      <c r="AP70" s="1323"/>
      <c r="AQ70" s="1323"/>
      <c r="AR70" s="1323"/>
      <c r="AS70" s="1323"/>
      <c r="AT70" s="1323"/>
      <c r="AU70" s="1323"/>
      <c r="AV70" s="1323"/>
      <c r="AW70" s="1323"/>
      <c r="AX70" s="1323"/>
      <c r="AY70" s="1323"/>
      <c r="AZ70" s="1323"/>
      <c r="BA70" s="1323"/>
      <c r="BB70" s="1323"/>
      <c r="BC70" s="1323"/>
      <c r="BD70" s="1323"/>
      <c r="BE70" s="1323"/>
      <c r="BF70" s="1323"/>
      <c r="BG70" s="1323"/>
      <c r="BH70" s="1323"/>
      <c r="BI70" s="1323"/>
      <c r="BJ70" s="1323"/>
      <c r="BK70" s="1323"/>
      <c r="BL70" s="1323"/>
      <c r="BM70" s="1323"/>
      <c r="BN70" s="1327"/>
      <c r="BO70" s="1323"/>
      <c r="BP70" s="1323"/>
      <c r="BQ70" s="1323"/>
      <c r="BR70" s="1323"/>
      <c r="BS70" s="1323"/>
      <c r="BT70" s="1323"/>
      <c r="BU70" s="1323"/>
      <c r="BV70" s="1323"/>
      <c r="BW70" s="1323"/>
      <c r="BX70" s="1323"/>
      <c r="BY70" s="1323"/>
      <c r="BZ70"/>
      <c r="CA70"/>
      <c r="CB70"/>
      <c r="CC70"/>
      <c r="CD70" s="897"/>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s="1362" customFormat="1" ht="30" customHeight="1">
      <c r="B71" s="896"/>
      <c r="C71"/>
      <c r="D71" s="1323"/>
      <c r="E71" s="1323"/>
      <c r="F71" s="1323"/>
      <c r="G71" s="1323"/>
      <c r="H71" s="1323"/>
      <c r="I71" s="1322" t="s">
        <v>349</v>
      </c>
      <c r="J71" s="1327"/>
      <c r="K71" s="1327"/>
      <c r="L71" s="1327"/>
      <c r="M71" s="1323"/>
      <c r="N71" s="1327" t="s">
        <v>1334</v>
      </c>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365"/>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B72" s="896"/>
      <c r="C72"/>
      <c r="D72" s="1323"/>
      <c r="E72" s="1323"/>
      <c r="F72" s="1323"/>
      <c r="G72" s="1323"/>
      <c r="H72" s="1323"/>
      <c r="I72" s="1323"/>
      <c r="J72" s="1323"/>
      <c r="K72"/>
      <c r="L72"/>
      <c r="M72"/>
      <c r="N72" s="1328" t="s">
        <v>1335</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311"/>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15" customHeight="1">
      <c r="B73" s="896"/>
      <c r="C73"/>
      <c r="D73" s="1323"/>
      <c r="E73" s="1323"/>
      <c r="F73" s="1323"/>
      <c r="G73" s="1323"/>
      <c r="H73" s="1323"/>
      <c r="I73" s="1323"/>
      <c r="J73" s="132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311"/>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896"/>
      <c r="C74"/>
      <c r="D74" s="1323"/>
      <c r="E74" s="1323"/>
      <c r="F74" s="1323"/>
      <c r="G74" s="1323"/>
      <c r="H74" s="1323"/>
      <c r="I74" s="1323"/>
      <c r="J74" s="1323"/>
      <c r="K74"/>
      <c r="L74"/>
      <c r="M74"/>
      <c r="N74"/>
      <c r="O74" s="2318" t="s">
        <v>120</v>
      </c>
      <c r="P74" s="2316"/>
      <c r="Q74" s="1323"/>
      <c r="R74" s="2316" t="s">
        <v>1331</v>
      </c>
      <c r="S74" s="2319"/>
      <c r="T74" s="2319"/>
      <c r="U74" s="2319"/>
      <c r="V74" s="2319"/>
      <c r="W74" s="2319"/>
      <c r="X74" s="2319"/>
      <c r="Y74" s="2319"/>
      <c r="Z74" s="2319"/>
      <c r="AA74" s="2319"/>
      <c r="AB74" s="2319"/>
      <c r="AC74" s="2319"/>
      <c r="AD74" s="2319"/>
      <c r="AE74" s="2319"/>
      <c r="AF74" s="2319"/>
      <c r="AG74" s="2319"/>
      <c r="AH74" s="2319"/>
      <c r="AI74" s="2319"/>
      <c r="AJ74" s="2319"/>
      <c r="AK74" s="1323"/>
      <c r="AL74" s="1323"/>
      <c r="AM74" s="1323"/>
      <c r="AN74" s="1323"/>
      <c r="AO74" s="1323"/>
      <c r="AP74" s="1323"/>
      <c r="AQ74" s="1323"/>
      <c r="AR74" s="1323"/>
      <c r="AS74" s="1323"/>
      <c r="AT74" s="1323"/>
      <c r="AU74" s="1323"/>
      <c r="AV74" s="1323"/>
      <c r="AW74" s="1323"/>
      <c r="AX74" s="1323"/>
      <c r="AY74" s="1323"/>
      <c r="AZ74" s="1323"/>
      <c r="BA74" s="1323"/>
      <c r="BB74" s="1323"/>
      <c r="BC74" s="1323"/>
      <c r="BD74" s="1323"/>
      <c r="BE74" s="1323"/>
      <c r="BF74" s="1323"/>
      <c r="BG74" s="1323"/>
      <c r="BH74" s="1323"/>
      <c r="BI74" s="1323"/>
      <c r="BJ74" s="1323"/>
      <c r="BK74" s="1323"/>
      <c r="BL74" s="1323"/>
      <c r="BM74" s="1323"/>
      <c r="BN74" s="1321"/>
      <c r="BO74" s="2318" t="s">
        <v>68</v>
      </c>
      <c r="BP74" s="2317"/>
      <c r="BQ74" s="2310"/>
      <c r="BR74" s="2311"/>
      <c r="BS74" s="2311"/>
      <c r="BT74" s="2311"/>
      <c r="BU74" s="2311"/>
      <c r="BV74" s="2311"/>
      <c r="BW74" s="2311"/>
      <c r="BX74" s="2311"/>
      <c r="BY74" s="2312"/>
      <c r="BZ74"/>
      <c r="CA74"/>
      <c r="CB74"/>
      <c r="CC74"/>
      <c r="CD74" s="139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896"/>
      <c r="C75"/>
      <c r="D75" s="1323"/>
      <c r="E75" s="1323"/>
      <c r="F75" s="1323"/>
      <c r="G75" s="1323"/>
      <c r="H75" s="1323"/>
      <c r="I75" s="1323"/>
      <c r="J75" s="1323"/>
      <c r="K75"/>
      <c r="L75"/>
      <c r="M75"/>
      <c r="N75"/>
      <c r="O75" s="2316"/>
      <c r="P75" s="2316"/>
      <c r="Q75" s="1323"/>
      <c r="R75" s="2319"/>
      <c r="S75" s="2319"/>
      <c r="T75" s="2319"/>
      <c r="U75" s="2319"/>
      <c r="V75" s="2319"/>
      <c r="W75" s="2319"/>
      <c r="X75" s="2319"/>
      <c r="Y75" s="2319"/>
      <c r="Z75" s="2319"/>
      <c r="AA75" s="2319"/>
      <c r="AB75" s="2319"/>
      <c r="AC75" s="2319"/>
      <c r="AD75" s="2319"/>
      <c r="AE75" s="2319"/>
      <c r="AF75" s="2319"/>
      <c r="AG75" s="2319"/>
      <c r="AH75" s="2319"/>
      <c r="AI75" s="2319"/>
      <c r="AJ75" s="2319"/>
      <c r="AK75" s="1323"/>
      <c r="AL75" s="1323"/>
      <c r="AM75" s="1323"/>
      <c r="AN75" s="1323"/>
      <c r="AO75" s="1323"/>
      <c r="AP75" s="1323"/>
      <c r="AQ75" s="1323"/>
      <c r="AR75" s="1323"/>
      <c r="AS75" s="1323"/>
      <c r="AT75" s="1323"/>
      <c r="AU75" s="1323"/>
      <c r="AV75" s="1323"/>
      <c r="AW75" s="1323"/>
      <c r="AX75" s="1323"/>
      <c r="AY75" s="1323"/>
      <c r="AZ75" s="1323"/>
      <c r="BA75" s="1323"/>
      <c r="BB75" s="1323"/>
      <c r="BC75" s="1323"/>
      <c r="BD75" s="1323"/>
      <c r="BE75" s="1323"/>
      <c r="BF75" s="1323"/>
      <c r="BG75" s="1323"/>
      <c r="BH75" s="1323"/>
      <c r="BI75" s="1323"/>
      <c r="BJ75" s="1323"/>
      <c r="BK75" s="1323"/>
      <c r="BL75" s="1323"/>
      <c r="BM75" s="1323"/>
      <c r="BN75" s="1321"/>
      <c r="BO75" s="2316"/>
      <c r="BP75" s="2317"/>
      <c r="BQ75" s="2313"/>
      <c r="BR75" s="2314"/>
      <c r="BS75" s="2314"/>
      <c r="BT75" s="2314"/>
      <c r="BU75" s="2314"/>
      <c r="BV75" s="2314"/>
      <c r="BW75" s="2314"/>
      <c r="BX75" s="2314"/>
      <c r="BY75" s="2315"/>
      <c r="BZ75"/>
      <c r="CA75"/>
      <c r="CB75"/>
      <c r="CC75"/>
      <c r="CD75" s="1311"/>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15" customHeight="1">
      <c r="B76" s="896"/>
      <c r="C76"/>
      <c r="D76" s="1323"/>
      <c r="E76" s="1323"/>
      <c r="F76" s="1323"/>
      <c r="G76" s="1323"/>
      <c r="H76" s="1323"/>
      <c r="I76" s="1323"/>
      <c r="J76" s="1323"/>
      <c r="K76"/>
      <c r="L76"/>
      <c r="M76"/>
      <c r="N76"/>
      <c r="O76" s="1323"/>
      <c r="P76" s="1323"/>
      <c r="Q76" s="1323"/>
      <c r="R76" s="1323"/>
      <c r="S76" s="1323"/>
      <c r="T76" s="1323"/>
      <c r="U76" s="1323"/>
      <c r="V76" s="1323"/>
      <c r="W76" s="1323"/>
      <c r="X76" s="1323"/>
      <c r="Y76" s="1323"/>
      <c r="Z76" s="1323"/>
      <c r="AA76" s="1323"/>
      <c r="AB76" s="1323"/>
      <c r="AC76" s="1323"/>
      <c r="AD76" s="1323"/>
      <c r="AE76" s="1323"/>
      <c r="AF76" s="1323"/>
      <c r="AG76" s="1323"/>
      <c r="AH76" s="1323"/>
      <c r="AI76" s="1323"/>
      <c r="AJ76" s="1323"/>
      <c r="AK76" s="1323"/>
      <c r="AL76" s="1323"/>
      <c r="AM76" s="1323"/>
      <c r="AN76" s="1323"/>
      <c r="AO76" s="1323"/>
      <c r="AP76" s="1323"/>
      <c r="AQ76" s="1323"/>
      <c r="AR76" s="1323"/>
      <c r="AS76" s="1323"/>
      <c r="AT76" s="1323"/>
      <c r="AU76" s="1323"/>
      <c r="AV76" s="1323"/>
      <c r="AW76" s="1323"/>
      <c r="AX76" s="1323"/>
      <c r="AY76" s="1323"/>
      <c r="AZ76" s="1323"/>
      <c r="BA76" s="1323"/>
      <c r="BB76" s="1323"/>
      <c r="BC76" s="1323"/>
      <c r="BD76" s="1323"/>
      <c r="BE76" s="1323"/>
      <c r="BF76" s="1323"/>
      <c r="BG76" s="1323"/>
      <c r="BH76" s="1323"/>
      <c r="BI76" s="1323"/>
      <c r="BJ76" s="1323"/>
      <c r="BK76" s="1323"/>
      <c r="BL76" s="1323"/>
      <c r="BM76" s="1323"/>
      <c r="BN76" s="1327"/>
      <c r="BO76" s="1323"/>
      <c r="BP76" s="1323"/>
      <c r="BQ76" s="1323"/>
      <c r="BR76" s="1323"/>
      <c r="BS76" s="1323"/>
      <c r="BT76" s="1323"/>
      <c r="BU76" s="1323"/>
      <c r="BV76" s="1323"/>
      <c r="BW76" s="1323"/>
      <c r="BX76" s="1323"/>
      <c r="BY76" s="1323"/>
      <c r="BZ76"/>
      <c r="CA76"/>
      <c r="CB76"/>
      <c r="CC76"/>
      <c r="CD76" s="1311"/>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896"/>
      <c r="C77"/>
      <c r="D77" s="1323"/>
      <c r="E77" s="1323"/>
      <c r="F77" s="1323"/>
      <c r="G77" s="1323"/>
      <c r="H77" s="1323"/>
      <c r="I77" s="1323"/>
      <c r="J77" s="1323"/>
      <c r="K77"/>
      <c r="L77"/>
      <c r="M77"/>
      <c r="N77"/>
      <c r="O77" s="2318" t="s">
        <v>160</v>
      </c>
      <c r="P77" s="2316"/>
      <c r="Q77" s="1323"/>
      <c r="R77" s="2316" t="s">
        <v>1332</v>
      </c>
      <c r="S77" s="2319"/>
      <c r="T77" s="2319"/>
      <c r="U77" s="2319"/>
      <c r="V77" s="2319"/>
      <c r="W77" s="2319"/>
      <c r="X77" s="2319"/>
      <c r="Y77" s="2319"/>
      <c r="Z77" s="2319"/>
      <c r="AA77" s="2319"/>
      <c r="AB77" s="2319"/>
      <c r="AC77" s="2319"/>
      <c r="AD77" s="2319"/>
      <c r="AE77" s="2319"/>
      <c r="AF77" s="2319"/>
      <c r="AG77" s="2319"/>
      <c r="AH77" s="2319"/>
      <c r="AI77" s="2319"/>
      <c r="AJ77" s="2319"/>
      <c r="AK77" s="1323"/>
      <c r="AL77" s="1323"/>
      <c r="AM77" s="1323"/>
      <c r="AN77" s="1323"/>
      <c r="AO77" s="1323"/>
      <c r="AP77" s="1323"/>
      <c r="AQ77" s="1323"/>
      <c r="AR77" s="1323"/>
      <c r="AS77" s="1323"/>
      <c r="AT77" s="1323"/>
      <c r="AU77" s="1323"/>
      <c r="AV77" s="1323"/>
      <c r="AW77" s="1323"/>
      <c r="AX77" s="1323"/>
      <c r="AY77" s="1323"/>
      <c r="AZ77" s="1323"/>
      <c r="BA77" s="1323"/>
      <c r="BB77" s="1323"/>
      <c r="BC77" s="1323"/>
      <c r="BD77" s="1323"/>
      <c r="BE77" s="1323"/>
      <c r="BF77" s="1323"/>
      <c r="BG77" s="1323"/>
      <c r="BH77" s="1323"/>
      <c r="BI77" s="1323"/>
      <c r="BJ77" s="1323"/>
      <c r="BK77" s="1323"/>
      <c r="BL77" s="1323"/>
      <c r="BM77" s="1323"/>
      <c r="BN77" s="1327"/>
      <c r="BO77" s="2318" t="s">
        <v>42</v>
      </c>
      <c r="BP77" s="2317"/>
      <c r="BQ77" s="2310"/>
      <c r="BR77" s="2311"/>
      <c r="BS77" s="2311"/>
      <c r="BT77" s="2311"/>
      <c r="BU77" s="2311"/>
      <c r="BV77" s="2311"/>
      <c r="BW77" s="2311"/>
      <c r="BX77" s="2311"/>
      <c r="BY77" s="2312"/>
      <c r="BZ77"/>
      <c r="CA77"/>
      <c r="CB77"/>
      <c r="CC77"/>
      <c r="CD77" s="1311"/>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896"/>
      <c r="C78"/>
      <c r="D78" s="1323"/>
      <c r="E78" s="1323"/>
      <c r="F78" s="1323"/>
      <c r="G78" s="1323"/>
      <c r="H78" s="1323"/>
      <c r="I78" s="1323"/>
      <c r="J78" s="1323"/>
      <c r="K78"/>
      <c r="L78"/>
      <c r="M78"/>
      <c r="N78"/>
      <c r="O78" s="2316"/>
      <c r="P78" s="2316"/>
      <c r="Q78" s="1323"/>
      <c r="R78" s="2319"/>
      <c r="S78" s="2319"/>
      <c r="T78" s="2319"/>
      <c r="U78" s="2319"/>
      <c r="V78" s="2319"/>
      <c r="W78" s="2319"/>
      <c r="X78" s="2319"/>
      <c r="Y78" s="2319"/>
      <c r="Z78" s="2319"/>
      <c r="AA78" s="2319"/>
      <c r="AB78" s="2319"/>
      <c r="AC78" s="2319"/>
      <c r="AD78" s="2319"/>
      <c r="AE78" s="2319"/>
      <c r="AF78" s="2319"/>
      <c r="AG78" s="2319"/>
      <c r="AH78" s="2319"/>
      <c r="AI78" s="2319"/>
      <c r="AJ78" s="2319"/>
      <c r="AK78" s="1323"/>
      <c r="AL78" s="1323"/>
      <c r="AM78" s="1323"/>
      <c r="AN78" s="1323"/>
      <c r="AO78" s="1323"/>
      <c r="AP78" s="1323"/>
      <c r="AQ78" s="1323"/>
      <c r="AR78" s="1323"/>
      <c r="AS78" s="1323"/>
      <c r="AT78" s="1323"/>
      <c r="AU78" s="1323"/>
      <c r="AV78" s="1323"/>
      <c r="AW78" s="1323"/>
      <c r="AX78" s="1323"/>
      <c r="AY78" s="1323"/>
      <c r="AZ78" s="1323"/>
      <c r="BA78" s="1323"/>
      <c r="BB78" s="1323"/>
      <c r="BC78" s="1323"/>
      <c r="BD78" s="1323"/>
      <c r="BE78" s="1323"/>
      <c r="BF78" s="1323"/>
      <c r="BG78" s="1323"/>
      <c r="BH78" s="1323"/>
      <c r="BI78" s="1323"/>
      <c r="BJ78" s="1323"/>
      <c r="BK78" s="1323"/>
      <c r="BL78" s="1323"/>
      <c r="BM78" s="1323"/>
      <c r="BN78" s="1321"/>
      <c r="BO78" s="2316"/>
      <c r="BP78" s="2317"/>
      <c r="BQ78" s="2313"/>
      <c r="BR78" s="2314"/>
      <c r="BS78" s="2314"/>
      <c r="BT78" s="2314"/>
      <c r="BU78" s="2314"/>
      <c r="BV78" s="2314"/>
      <c r="BW78" s="2314"/>
      <c r="BX78" s="2314"/>
      <c r="BY78" s="2315"/>
      <c r="BZ78"/>
      <c r="CA78"/>
      <c r="CB78"/>
      <c r="CC78"/>
      <c r="CD78" s="1311"/>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15" customHeight="1">
      <c r="B79" s="896"/>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1311"/>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15" customHeight="1">
      <c r="B80" s="896"/>
      <c r="C80"/>
      <c r="D80"/>
      <c r="E80"/>
      <c r="F80"/>
      <c r="G80"/>
      <c r="H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311"/>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896"/>
      <c r="C81"/>
      <c r="D81" s="1322" t="s">
        <v>1336</v>
      </c>
      <c r="E81" s="1327"/>
      <c r="F81" s="1327"/>
      <c r="G81" s="1327"/>
      <c r="H81" s="1323"/>
      <c r="I81" s="1327" t="s">
        <v>389</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s="2316">
        <v>10</v>
      </c>
      <c r="BP81" s="2317"/>
      <c r="BQ81" s="2310"/>
      <c r="BR81" s="2311"/>
      <c r="BS81" s="2311"/>
      <c r="BT81" s="2311"/>
      <c r="BU81" s="2311"/>
      <c r="BV81" s="2311"/>
      <c r="BW81" s="2311"/>
      <c r="BX81" s="2311"/>
      <c r="BY81" s="2312"/>
      <c r="BZ81"/>
      <c r="CA81"/>
      <c r="CB81"/>
      <c r="CC81"/>
      <c r="CD81" s="131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896"/>
      <c r="C82"/>
      <c r="D82" s="1323"/>
      <c r="E82" s="1323"/>
      <c r="F82"/>
      <c r="G82"/>
      <c r="H82"/>
      <c r="I82" s="1328" t="s">
        <v>350</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s="2316"/>
      <c r="BP82" s="2317"/>
      <c r="BQ82" s="2313"/>
      <c r="BR82" s="2314"/>
      <c r="BS82" s="2314"/>
      <c r="BT82" s="2314"/>
      <c r="BU82" s="2314"/>
      <c r="BV82" s="2314"/>
      <c r="BW82" s="2314"/>
      <c r="BX82" s="2314"/>
      <c r="BY82" s="2315"/>
      <c r="BZ82"/>
      <c r="CA82"/>
      <c r="CB82"/>
      <c r="CC82"/>
      <c r="CD82" s="1311"/>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896"/>
      <c r="C83"/>
      <c r="D83"/>
      <c r="E83"/>
      <c r="F83"/>
      <c r="G83"/>
      <c r="H83"/>
      <c r="I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311"/>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896"/>
      <c r="C84"/>
      <c r="D84" s="1322" t="s">
        <v>1337</v>
      </c>
      <c r="E84" s="1327"/>
      <c r="F84" s="1327"/>
      <c r="G84" s="1327"/>
      <c r="H84" s="1323"/>
      <c r="I84" s="1327" t="s">
        <v>24</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s="2316">
        <v>11</v>
      </c>
      <c r="BP84" s="2317"/>
      <c r="BQ84" s="2310"/>
      <c r="BR84" s="2311"/>
      <c r="BS84" s="2311"/>
      <c r="BT84" s="2311"/>
      <c r="BU84" s="2311"/>
      <c r="BV84" s="2311"/>
      <c r="BW84" s="2311"/>
      <c r="BX84" s="2311"/>
      <c r="BY84" s="2312"/>
      <c r="BZ84"/>
      <c r="CA84"/>
      <c r="CB84"/>
      <c r="CC84"/>
      <c r="CD84" s="131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896"/>
      <c r="C85"/>
      <c r="D85" s="1323"/>
      <c r="E85" s="1323"/>
      <c r="F85"/>
      <c r="G85"/>
      <c r="H85"/>
      <c r="I85" s="1328" t="s">
        <v>325</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s="2316"/>
      <c r="BP85" s="2317"/>
      <c r="BQ85" s="2313"/>
      <c r="BR85" s="2314"/>
      <c r="BS85" s="2314"/>
      <c r="BT85" s="2314"/>
      <c r="BU85" s="2314"/>
      <c r="BV85" s="2314"/>
      <c r="BW85" s="2314"/>
      <c r="BX85" s="2314"/>
      <c r="BY85" s="2315"/>
      <c r="BZ85"/>
      <c r="CA85"/>
      <c r="CB85"/>
      <c r="CC85"/>
      <c r="CD85" s="1311"/>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15" customHeight="1" thickBot="1">
      <c r="B86" s="896"/>
      <c r="C86"/>
      <c r="BZ86"/>
      <c r="CA86"/>
      <c r="CB86"/>
      <c r="CC86"/>
      <c r="CD86" s="1311"/>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896"/>
      <c r="C87"/>
      <c r="I87" s="1327" t="s">
        <v>284</v>
      </c>
      <c r="BQ87" s="2292">
        <v>1</v>
      </c>
      <c r="BR87" s="2293"/>
      <c r="BS87" s="2293"/>
      <c r="BT87" s="2296">
        <v>0</v>
      </c>
      <c r="BU87" s="2293"/>
      <c r="BV87" s="2297"/>
      <c r="BW87" s="2293">
        <v>0</v>
      </c>
      <c r="BX87" s="2293"/>
      <c r="BY87" s="2300"/>
      <c r="BZ87"/>
      <c r="CA87"/>
      <c r="CB87"/>
      <c r="CC87"/>
      <c r="CD87" s="1311"/>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28.8" thickBot="1">
      <c r="B88" s="896"/>
      <c r="C88"/>
      <c r="D88"/>
      <c r="E88"/>
      <c r="F88"/>
      <c r="G88"/>
      <c r="H88"/>
      <c r="I88" s="1328" t="s">
        <v>158</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294"/>
      <c r="BR88" s="2295"/>
      <c r="BS88" s="2295"/>
      <c r="BT88" s="2298"/>
      <c r="BU88" s="2295"/>
      <c r="BV88" s="2299"/>
      <c r="BW88" s="2295"/>
      <c r="BX88" s="2295"/>
      <c r="BY88" s="2301"/>
      <c r="BZ88"/>
      <c r="CA88"/>
      <c r="CB88"/>
      <c r="CC88"/>
      <c r="CD88" s="1396"/>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15" customHeight="1">
      <c r="B89" s="896"/>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396"/>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8" thickBot="1">
      <c r="B90" s="898"/>
      <c r="C90" s="899"/>
      <c r="D90" s="899"/>
      <c r="E90" s="899"/>
      <c r="F90" s="899"/>
      <c r="G90" s="899"/>
      <c r="H90" s="899"/>
      <c r="I90" s="899"/>
      <c r="J90" s="899"/>
      <c r="K90" s="899"/>
      <c r="L90" s="899"/>
      <c r="M90" s="899"/>
      <c r="N90" s="899"/>
      <c r="O90" s="899"/>
      <c r="P90" s="899"/>
      <c r="Q90" s="899"/>
      <c r="R90" s="899"/>
      <c r="S90" s="899"/>
      <c r="T90" s="899"/>
      <c r="U90" s="899"/>
      <c r="V90" s="899"/>
      <c r="W90" s="899"/>
      <c r="X90" s="899"/>
      <c r="Y90" s="899"/>
      <c r="Z90" s="899"/>
      <c r="AA90" s="899"/>
      <c r="AB90" s="899"/>
      <c r="AC90" s="899"/>
      <c r="AD90" s="899"/>
      <c r="AE90" s="899"/>
      <c r="AF90" s="899"/>
      <c r="AG90" s="899"/>
      <c r="AH90" s="899"/>
      <c r="AI90" s="899"/>
      <c r="AJ90" s="899"/>
      <c r="AK90" s="899"/>
      <c r="AL90" s="899"/>
      <c r="AM90" s="899"/>
      <c r="AN90" s="899"/>
      <c r="AO90" s="899"/>
      <c r="AP90" s="899"/>
      <c r="AQ90" s="899"/>
      <c r="AR90" s="899"/>
      <c r="AS90" s="899"/>
      <c r="AT90" s="899"/>
      <c r="AU90" s="899"/>
      <c r="AV90" s="899"/>
      <c r="AW90" s="899"/>
      <c r="AX90" s="899"/>
      <c r="AY90" s="899"/>
      <c r="AZ90" s="899"/>
      <c r="BA90" s="899"/>
      <c r="BB90" s="899"/>
      <c r="BC90" s="899"/>
      <c r="BD90" s="899"/>
      <c r="BE90" s="899"/>
      <c r="BF90" s="899"/>
      <c r="BG90" s="899"/>
      <c r="BH90" s="899"/>
      <c r="BI90" s="899"/>
      <c r="BJ90" s="899"/>
      <c r="BK90" s="899"/>
      <c r="BL90" s="899"/>
      <c r="BM90" s="899"/>
      <c r="BN90" s="899"/>
      <c r="BO90" s="899"/>
      <c r="BP90" s="899"/>
      <c r="BQ90" s="899"/>
      <c r="BR90" s="899"/>
      <c r="BS90" s="899"/>
      <c r="BT90" s="899"/>
      <c r="BU90" s="899"/>
      <c r="BV90" s="899"/>
      <c r="BW90" s="899"/>
      <c r="BX90" s="899"/>
      <c r="BY90" s="899"/>
      <c r="BZ90" s="899"/>
      <c r="CA90" s="899"/>
      <c r="CB90" s="899"/>
      <c r="CC90" s="899"/>
      <c r="CD90" s="1401"/>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896"/>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396"/>
    </row>
    <row r="92" spans="2:167" ht="30" customHeight="1">
      <c r="B92" s="896"/>
      <c r="C92" s="1389">
        <v>3.3</v>
      </c>
      <c r="D92" s="1429" t="s">
        <v>1338</v>
      </c>
      <c r="E92" s="1323"/>
      <c r="F92" s="1323"/>
      <c r="G92" s="1323"/>
      <c r="H92" s="1323"/>
      <c r="I92" s="1323"/>
      <c r="J92" s="1323"/>
      <c r="K92" s="1323"/>
      <c r="L92" s="1323"/>
      <c r="M92" s="1323"/>
      <c r="N92" s="1323"/>
      <c r="O92" s="1323"/>
      <c r="P92" s="1323"/>
      <c r="Q92" s="1323"/>
      <c r="R92" s="1323"/>
      <c r="S92" s="1323"/>
      <c r="T92" s="1323"/>
      <c r="U92" s="1323"/>
      <c r="V92" s="1323"/>
      <c r="W92" s="1323"/>
      <c r="X92" s="1323"/>
      <c r="Y92" s="1323"/>
      <c r="Z92" s="1323"/>
      <c r="AA92" s="1323"/>
      <c r="AB92" s="1323"/>
      <c r="AC92" s="1323"/>
      <c r="AD92" s="1323"/>
      <c r="AE92" s="1323"/>
      <c r="AF92" s="1323"/>
      <c r="AG92" s="1323"/>
      <c r="AH92" s="1323"/>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396"/>
    </row>
    <row r="93" spans="2:167" ht="30" customHeight="1">
      <c r="B93" s="896"/>
      <c r="C93" s="1327"/>
      <c r="D93" s="1921" t="s">
        <v>2068</v>
      </c>
      <c r="E93" s="1323"/>
      <c r="F93" s="1323"/>
      <c r="G93" s="1323"/>
      <c r="H93" s="1323"/>
      <c r="I93" s="1323"/>
      <c r="J93" s="1323"/>
      <c r="K93" s="1323"/>
      <c r="L93" s="1323"/>
      <c r="M93" s="1323"/>
      <c r="N93" s="1323"/>
      <c r="O93" s="1323"/>
      <c r="P93" s="1323"/>
      <c r="Q93" s="1323"/>
      <c r="R93" s="1323"/>
      <c r="S93" s="1323"/>
      <c r="T93" s="1323"/>
      <c r="U93" s="1323"/>
      <c r="V93" s="1323"/>
      <c r="W93" s="1323"/>
      <c r="X93" s="1323"/>
      <c r="Y93" s="1323"/>
      <c r="Z93" s="1323"/>
      <c r="AA93" s="1323"/>
      <c r="AB93" s="1323"/>
      <c r="AC93" s="1323"/>
      <c r="AD93" s="1323"/>
      <c r="AE93" s="1323"/>
      <c r="AF93" s="1323"/>
      <c r="AG93" s="1323"/>
      <c r="AH93" s="132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396"/>
    </row>
    <row r="94" spans="2:167" ht="30" customHeight="1">
      <c r="B94" s="896"/>
      <c r="C94"/>
      <c r="D94" s="1430" t="s">
        <v>1339</v>
      </c>
      <c r="E94" s="1323"/>
      <c r="F94" s="1323"/>
      <c r="G94" s="1323"/>
      <c r="H94" s="1323"/>
      <c r="I94" s="1323"/>
      <c r="J94" s="1323"/>
      <c r="K94" s="1323"/>
      <c r="L94" s="1323"/>
      <c r="M94" s="1323"/>
      <c r="N94" s="1323"/>
      <c r="O94" s="1323"/>
      <c r="P94" s="1323"/>
      <c r="Q94" s="1323"/>
      <c r="R94" s="1323"/>
      <c r="S94" s="1323"/>
      <c r="T94" s="1323"/>
      <c r="U94" s="1323"/>
      <c r="V94" s="1323"/>
      <c r="W94" s="1323"/>
      <c r="X94" s="1323"/>
      <c r="Y94" s="1323"/>
      <c r="Z94" s="1323"/>
      <c r="AA94" s="1323"/>
      <c r="AB94" s="1323"/>
      <c r="AC94" s="1323"/>
      <c r="AD94" s="1323"/>
      <c r="AE94" s="1323"/>
      <c r="AF94" s="1323"/>
      <c r="AG94" s="1323"/>
      <c r="AH94" s="1323"/>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1396"/>
    </row>
    <row r="95" spans="2:167" ht="30" customHeight="1">
      <c r="B95" s="896"/>
      <c r="C95"/>
      <c r="D95" s="1430" t="s">
        <v>1340</v>
      </c>
      <c r="E95" s="1323"/>
      <c r="F95" s="1323"/>
      <c r="G95" s="1323"/>
      <c r="H95" s="1323"/>
      <c r="I95" s="1323"/>
      <c r="J95" s="1323"/>
      <c r="K95" s="1323"/>
      <c r="L95" s="1323"/>
      <c r="M95" s="1323"/>
      <c r="N95" s="1323"/>
      <c r="O95" s="1323"/>
      <c r="P95" s="1323"/>
      <c r="Q95" s="1323"/>
      <c r="R95" s="1323"/>
      <c r="S95" s="1323"/>
      <c r="T95" s="1323"/>
      <c r="U95" s="1323"/>
      <c r="V95" s="1323"/>
      <c r="W95" s="1323"/>
      <c r="X95" s="1323"/>
      <c r="Y95" s="1323"/>
      <c r="Z95" s="1323"/>
      <c r="AA95" s="1323"/>
      <c r="AB95" s="1323"/>
      <c r="AC95" s="1323"/>
      <c r="AD95" s="1323"/>
      <c r="AE95" s="1323"/>
      <c r="AF95" s="1323"/>
      <c r="AG95" s="1323"/>
      <c r="AH95" s="1323"/>
      <c r="AI95"/>
      <c r="AJ95"/>
      <c r="AK95"/>
      <c r="AL95"/>
      <c r="AM95"/>
      <c r="AN95"/>
      <c r="AO95"/>
      <c r="AP95"/>
      <c r="AQ95"/>
      <c r="AR95"/>
      <c r="AS95"/>
      <c r="AT95"/>
      <c r="AU95"/>
      <c r="AV95"/>
      <c r="AW95"/>
      <c r="AX95"/>
      <c r="AY95"/>
      <c r="AZ95"/>
      <c r="BA95"/>
      <c r="BB95"/>
      <c r="BC95"/>
      <c r="BD95"/>
      <c r="BE95"/>
      <c r="BF95"/>
      <c r="BG95"/>
      <c r="BH95"/>
      <c r="BI95"/>
      <c r="BJ95"/>
      <c r="BK95"/>
      <c r="BL95"/>
      <c r="BM95" s="2308" t="s">
        <v>16</v>
      </c>
      <c r="BN95" s="2308"/>
      <c r="BO95" s="2308"/>
      <c r="BP95" s="2308"/>
      <c r="BQ95" s="2308"/>
      <c r="BR95" s="2308"/>
      <c r="BS95" s="2308"/>
      <c r="BT95" s="2308"/>
      <c r="BU95" s="2308"/>
      <c r="BV95" s="2308"/>
      <c r="BW95" s="2308"/>
      <c r="BX95" s="2308"/>
      <c r="BY95" s="2308"/>
      <c r="BZ95" s="2308"/>
      <c r="CA95" s="2308"/>
      <c r="CB95"/>
      <c r="CC95"/>
      <c r="CD95" s="1396"/>
    </row>
    <row r="96" spans="2:167" ht="28.2">
      <c r="B96" s="8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s="2309" t="s">
        <v>2</v>
      </c>
      <c r="BN96" s="2309"/>
      <c r="BO96" s="2309"/>
      <c r="BP96" s="2309"/>
      <c r="BQ96" s="2309"/>
      <c r="BR96" s="2309"/>
      <c r="BS96" s="2309"/>
      <c r="BT96" s="2309"/>
      <c r="BU96" s="2309"/>
      <c r="BV96" s="2309"/>
      <c r="BW96" s="2309"/>
      <c r="BX96" s="2309"/>
      <c r="BY96" s="2309"/>
      <c r="BZ96" s="2309"/>
      <c r="CA96" s="2309"/>
      <c r="CB96"/>
      <c r="CC96"/>
      <c r="CD96" s="1396"/>
    </row>
    <row r="97" spans="2:82" ht="28.8" thickBot="1">
      <c r="B97" s="896"/>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Z97" s="1360" t="s">
        <v>351</v>
      </c>
      <c r="BA97"/>
      <c r="BB97"/>
      <c r="BC97"/>
      <c r="BD97"/>
      <c r="BE97"/>
      <c r="BF97"/>
      <c r="BG97"/>
      <c r="BH97"/>
      <c r="BI97"/>
      <c r="BJ97"/>
      <c r="BK97"/>
      <c r="BL97"/>
      <c r="BM97" s="2025"/>
      <c r="BN97" s="2025"/>
      <c r="BO97" s="2025"/>
      <c r="BP97" s="2025"/>
      <c r="BQ97" s="2025"/>
      <c r="BR97" s="2025"/>
      <c r="BS97" s="2026" t="s">
        <v>351</v>
      </c>
      <c r="BT97" s="2025"/>
      <c r="BU97" s="2025"/>
      <c r="BV97" s="2025"/>
      <c r="BW97" s="2025"/>
      <c r="BX97" s="2025"/>
      <c r="BY97" s="2025"/>
      <c r="BZ97" s="2025"/>
      <c r="CA97" s="997"/>
      <c r="CB97"/>
      <c r="CC97"/>
      <c r="CD97" s="1396"/>
    </row>
    <row r="98" spans="2:82" ht="30" customHeight="1">
      <c r="B98" s="896"/>
      <c r="C98"/>
      <c r="D98" s="2202"/>
      <c r="E98" s="2203"/>
      <c r="F98" s="2203"/>
      <c r="G98" s="2203"/>
      <c r="H98" s="2203"/>
      <c r="I98" s="2203"/>
      <c r="J98" s="2203"/>
      <c r="K98" s="2203"/>
      <c r="L98" s="2203"/>
      <c r="M98" s="2203"/>
      <c r="N98" s="2203"/>
      <c r="O98" s="2203"/>
      <c r="P98" s="2203"/>
      <c r="Q98" s="2203"/>
      <c r="R98" s="2203"/>
      <c r="S98" s="2203"/>
      <c r="T98" s="2203"/>
      <c r="U98" s="2203"/>
      <c r="V98" s="2203"/>
      <c r="W98" s="2203"/>
      <c r="X98" s="2203"/>
      <c r="Y98" s="2203"/>
      <c r="Z98" s="2203"/>
      <c r="AA98" s="2203"/>
      <c r="AB98" s="2203"/>
      <c r="AC98" s="2203"/>
      <c r="AD98" s="2203"/>
      <c r="AE98" s="2203"/>
      <c r="AF98" s="2203"/>
      <c r="AG98" s="2203"/>
      <c r="AH98" s="2203"/>
      <c r="AI98" s="2203"/>
      <c r="AJ98" s="2203"/>
      <c r="AK98" s="2203"/>
      <c r="AL98" s="2203"/>
      <c r="AM98" s="2203"/>
      <c r="AN98" s="2203"/>
      <c r="AO98" s="2203"/>
      <c r="AP98" s="2203"/>
      <c r="AQ98" s="2203"/>
      <c r="AR98" s="2203"/>
      <c r="AS98" s="2203"/>
      <c r="AT98" s="2203"/>
      <c r="AU98" s="2203"/>
      <c r="AV98" s="2203"/>
      <c r="AW98" s="2203"/>
      <c r="AX98" s="2203"/>
      <c r="AY98" s="2203"/>
      <c r="AZ98" s="2203"/>
      <c r="BA98" s="2203"/>
      <c r="BB98" s="2203"/>
      <c r="BC98" s="2204"/>
      <c r="BD98"/>
      <c r="BE98"/>
      <c r="BF98"/>
      <c r="BG98"/>
      <c r="BH98"/>
      <c r="BI98"/>
      <c r="BJ98"/>
      <c r="BK98"/>
      <c r="BL98"/>
      <c r="BM98" s="2025"/>
      <c r="BN98" s="2025"/>
      <c r="BO98" s="2025"/>
      <c r="BP98" s="2302"/>
      <c r="BQ98" s="2303"/>
      <c r="BR98" s="2303"/>
      <c r="BS98" s="2303"/>
      <c r="BT98" s="2303"/>
      <c r="BU98" s="2303"/>
      <c r="BV98" s="2303"/>
      <c r="BW98" s="2303"/>
      <c r="BX98" s="2304"/>
      <c r="BY98" s="2025"/>
      <c r="BZ98" s="2025"/>
      <c r="CA98" s="997"/>
      <c r="CB98"/>
      <c r="CC98"/>
      <c r="CD98" s="1396"/>
    </row>
    <row r="99" spans="2:82" ht="30" customHeight="1" thickBot="1">
      <c r="B99" s="896"/>
      <c r="C99"/>
      <c r="D99" s="2205"/>
      <c r="E99" s="2206"/>
      <c r="F99" s="2206"/>
      <c r="G99" s="2206"/>
      <c r="H99" s="2206"/>
      <c r="I99" s="2206"/>
      <c r="J99" s="2206"/>
      <c r="K99" s="2206"/>
      <c r="L99" s="2206"/>
      <c r="M99" s="2206"/>
      <c r="N99" s="2206"/>
      <c r="O99" s="2206"/>
      <c r="P99" s="2206"/>
      <c r="Q99" s="2206"/>
      <c r="R99" s="2206"/>
      <c r="S99" s="2206"/>
      <c r="T99" s="2206"/>
      <c r="U99" s="2206"/>
      <c r="V99" s="2206"/>
      <c r="W99" s="2206"/>
      <c r="X99" s="2206"/>
      <c r="Y99" s="2206"/>
      <c r="Z99" s="2206"/>
      <c r="AA99" s="2206"/>
      <c r="AB99" s="2206"/>
      <c r="AC99" s="2206"/>
      <c r="AD99" s="2206"/>
      <c r="AE99" s="2206"/>
      <c r="AF99" s="2206"/>
      <c r="AG99" s="2206"/>
      <c r="AH99" s="2206"/>
      <c r="AI99" s="2206"/>
      <c r="AJ99" s="2206"/>
      <c r="AK99" s="2206"/>
      <c r="AL99" s="2206"/>
      <c r="AM99" s="2206"/>
      <c r="AN99" s="2206"/>
      <c r="AO99" s="2206"/>
      <c r="AP99" s="2206"/>
      <c r="AQ99" s="2206"/>
      <c r="AR99" s="2206"/>
      <c r="AS99" s="2206"/>
      <c r="AT99" s="2206"/>
      <c r="AU99" s="2206"/>
      <c r="AV99" s="2206"/>
      <c r="AW99" s="2206"/>
      <c r="AX99" s="2206"/>
      <c r="AY99" s="2206"/>
      <c r="AZ99" s="2206"/>
      <c r="BA99" s="2206"/>
      <c r="BB99" s="2206"/>
      <c r="BC99" s="2207"/>
      <c r="BD99"/>
      <c r="BE99"/>
      <c r="BF99"/>
      <c r="BG99"/>
      <c r="BH99"/>
      <c r="BI99"/>
      <c r="BJ99"/>
      <c r="BK99"/>
      <c r="BL99"/>
      <c r="BM99" s="2025"/>
      <c r="BN99" s="2025"/>
      <c r="BO99" s="2025"/>
      <c r="BP99" s="2305"/>
      <c r="BQ99" s="2306"/>
      <c r="BR99" s="2306"/>
      <c r="BS99" s="2306"/>
      <c r="BT99" s="2306"/>
      <c r="BU99" s="2306"/>
      <c r="BV99" s="2306"/>
      <c r="BW99" s="2306"/>
      <c r="BX99" s="2307"/>
      <c r="BY99" s="2025"/>
      <c r="BZ99" s="2025"/>
      <c r="CA99" s="997"/>
      <c r="CB99"/>
      <c r="CC99"/>
      <c r="CD99" s="1396"/>
    </row>
    <row r="100" spans="2:82" ht="28.2">
      <c r="B100" s="896"/>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s="2025"/>
      <c r="BN100" s="2025"/>
      <c r="BO100" s="2025"/>
      <c r="BP100" s="2025"/>
      <c r="BQ100" s="2025"/>
      <c r="BR100" s="2025"/>
      <c r="BS100" s="2025"/>
      <c r="BT100" s="2025"/>
      <c r="BU100" s="2025"/>
      <c r="BV100" s="2025"/>
      <c r="BW100" s="2025"/>
      <c r="BX100" s="2025"/>
      <c r="BY100" s="2025"/>
      <c r="BZ100" s="2025"/>
      <c r="CA100" s="997"/>
      <c r="CB100"/>
      <c r="CC100"/>
      <c r="CD100" s="1396"/>
    </row>
    <row r="101" spans="2:82" ht="28.2">
      <c r="B101" s="896"/>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s="1396"/>
    </row>
    <row r="102" spans="2:82" ht="28.2">
      <c r="B102" s="896"/>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s="1396"/>
    </row>
    <row r="103" spans="2:82" ht="28.8" thickBot="1">
      <c r="B103" s="1399"/>
      <c r="C103" s="1400"/>
      <c r="D103" s="1400"/>
      <c r="E103" s="1400"/>
      <c r="F103" s="1400"/>
      <c r="G103" s="1400"/>
      <c r="H103" s="1400"/>
      <c r="I103" s="1400"/>
      <c r="J103" s="1400"/>
      <c r="K103" s="1400"/>
      <c r="L103" s="1400"/>
      <c r="M103" s="1400"/>
      <c r="N103" s="1400"/>
      <c r="O103" s="1400"/>
      <c r="P103" s="1400"/>
      <c r="Q103" s="1400"/>
      <c r="R103" s="1400"/>
      <c r="S103" s="1400"/>
      <c r="T103" s="1400"/>
      <c r="U103" s="1400"/>
      <c r="V103" s="1400"/>
      <c r="W103" s="1400"/>
      <c r="X103" s="1400"/>
      <c r="Y103" s="1400"/>
      <c r="Z103" s="1400"/>
      <c r="AA103" s="1400"/>
      <c r="AB103" s="1400"/>
      <c r="AC103" s="1400"/>
      <c r="AD103" s="1400"/>
      <c r="AE103" s="1400"/>
      <c r="AF103" s="1400"/>
      <c r="AG103" s="1400"/>
      <c r="AH103" s="1400"/>
      <c r="AI103" s="1400"/>
      <c r="AJ103" s="1400"/>
      <c r="AK103" s="1400"/>
      <c r="AL103" s="1400"/>
      <c r="AM103" s="1400"/>
      <c r="AN103" s="1400"/>
      <c r="AO103" s="1400"/>
      <c r="AP103" s="1400"/>
      <c r="AQ103" s="1400"/>
      <c r="AR103" s="1400"/>
      <c r="AS103" s="1400"/>
      <c r="AT103" s="1400"/>
      <c r="AU103" s="1400"/>
      <c r="AV103" s="1400"/>
      <c r="AW103" s="1400"/>
      <c r="AX103" s="1400"/>
      <c r="AY103" s="1400"/>
      <c r="AZ103" s="1400"/>
      <c r="BA103" s="1400"/>
      <c r="BB103" s="1400"/>
      <c r="BC103" s="1400"/>
      <c r="BD103" s="1400"/>
      <c r="BE103" s="1400"/>
      <c r="BF103" s="1400"/>
      <c r="BG103" s="1400"/>
      <c r="BH103" s="1400"/>
      <c r="BI103" s="1400"/>
      <c r="BJ103" s="1400"/>
      <c r="BK103" s="1400"/>
      <c r="BL103" s="1400"/>
      <c r="BM103" s="1400"/>
      <c r="BN103" s="1400"/>
      <c r="BO103" s="1400"/>
      <c r="BP103" s="1400"/>
      <c r="BQ103" s="1400"/>
      <c r="BR103" s="1400"/>
      <c r="BS103" s="1400"/>
      <c r="BT103" s="1400"/>
      <c r="BU103" s="1400"/>
      <c r="BV103" s="1400"/>
      <c r="BW103" s="1400"/>
      <c r="BX103" s="1400"/>
      <c r="BY103" s="1400"/>
      <c r="BZ103" s="1400"/>
      <c r="CA103" s="1400"/>
      <c r="CB103" s="1400"/>
      <c r="CC103" s="1400"/>
      <c r="CD103" s="1401"/>
    </row>
    <row r="104" spans="2:82" ht="20.100000000000001" customHeight="1"/>
    <row r="105" spans="2:82" ht="20.100000000000001" customHeight="1"/>
    <row r="106" spans="2:82" ht="20.100000000000001" customHeight="1">
      <c r="B106" s="2191">
        <v>7</v>
      </c>
      <c r="C106" s="2191"/>
      <c r="D106" s="2191"/>
      <c r="E106" s="2191"/>
      <c r="F106" s="2191"/>
      <c r="G106" s="2191"/>
      <c r="H106" s="2191"/>
      <c r="I106" s="2191"/>
      <c r="J106" s="2191"/>
      <c r="K106" s="2191"/>
      <c r="L106" s="2191"/>
      <c r="M106" s="2191"/>
      <c r="N106" s="2191"/>
      <c r="O106" s="2191"/>
      <c r="P106" s="2191"/>
      <c r="Q106" s="2191"/>
      <c r="R106" s="2191"/>
      <c r="S106" s="2191"/>
      <c r="T106" s="2191"/>
      <c r="U106" s="2191"/>
      <c r="V106" s="2191"/>
      <c r="W106" s="2191"/>
      <c r="X106" s="2191"/>
      <c r="Y106" s="2191"/>
      <c r="Z106" s="2191"/>
      <c r="AA106" s="2191"/>
      <c r="AB106" s="2191"/>
      <c r="AC106" s="2191"/>
      <c r="AD106" s="2191"/>
      <c r="AE106" s="2191"/>
      <c r="AF106" s="2191"/>
      <c r="AG106" s="2191"/>
      <c r="AH106" s="2191"/>
      <c r="AI106" s="2191"/>
      <c r="AJ106" s="2191"/>
      <c r="AK106" s="2191"/>
      <c r="AL106" s="2191"/>
      <c r="AM106" s="2191"/>
      <c r="AN106" s="2191"/>
      <c r="AO106" s="2191"/>
      <c r="AP106" s="2191"/>
      <c r="AQ106" s="2191"/>
      <c r="AR106" s="2191"/>
      <c r="AS106" s="2191"/>
      <c r="AT106" s="2191"/>
      <c r="AU106" s="2191"/>
      <c r="AV106" s="2191"/>
      <c r="AW106" s="2191"/>
      <c r="AX106" s="2191"/>
      <c r="AY106" s="2191"/>
      <c r="AZ106" s="2191"/>
      <c r="BA106" s="2191"/>
      <c r="BB106" s="2191"/>
      <c r="BC106" s="2191"/>
      <c r="BD106" s="2191"/>
      <c r="BE106" s="2191"/>
      <c r="BF106" s="2191"/>
      <c r="BG106" s="2191"/>
      <c r="BH106" s="2191"/>
      <c r="BI106" s="2191"/>
      <c r="BJ106" s="2191"/>
      <c r="BK106" s="2191"/>
      <c r="BL106" s="2191"/>
      <c r="BM106" s="2191"/>
      <c r="BN106" s="2191"/>
      <c r="BO106" s="2191"/>
      <c r="BP106" s="2191"/>
      <c r="BQ106" s="2191"/>
      <c r="BR106" s="2191"/>
      <c r="BS106" s="2191"/>
      <c r="BT106" s="2191"/>
      <c r="BU106" s="2191"/>
      <c r="BV106" s="2191"/>
      <c r="BW106" s="2191"/>
      <c r="BX106" s="2191"/>
      <c r="BY106" s="2191"/>
      <c r="BZ106" s="2191"/>
      <c r="CA106" s="2191"/>
      <c r="CB106" s="2191"/>
      <c r="CC106" s="2191"/>
      <c r="CD106" s="2191"/>
    </row>
    <row r="107" spans="2:82" ht="20.100000000000001" customHeight="1"/>
    <row r="108" spans="2:82" ht="20.100000000000001" customHeight="1"/>
  </sheetData>
  <mergeCells count="53">
    <mergeCell ref="I6:BG7"/>
    <mergeCell ref="AP10:BY10"/>
    <mergeCell ref="AP11:BY11"/>
    <mergeCell ref="AP12:BY12"/>
    <mergeCell ref="BS14:BT14"/>
    <mergeCell ref="DP16:DP17"/>
    <mergeCell ref="D18:E19"/>
    <mergeCell ref="F18:Y19"/>
    <mergeCell ref="AP18:AQ19"/>
    <mergeCell ref="CY18:CZ18"/>
    <mergeCell ref="AR18:CA19"/>
    <mergeCell ref="D15:E16"/>
    <mergeCell ref="F15:Y16"/>
    <mergeCell ref="AP15:AQ16"/>
    <mergeCell ref="AR15:CA16"/>
    <mergeCell ref="DO16:DO17"/>
    <mergeCell ref="BQ57:BY57"/>
    <mergeCell ref="BQ58:BY58"/>
    <mergeCell ref="O65:P66"/>
    <mergeCell ref="R65:AJ66"/>
    <mergeCell ref="BO65:BP66"/>
    <mergeCell ref="BQ59:BY59"/>
    <mergeCell ref="BQ62:BY63"/>
    <mergeCell ref="BQ65:BY66"/>
    <mergeCell ref="M68:N69"/>
    <mergeCell ref="O68:AE69"/>
    <mergeCell ref="BO68:BP69"/>
    <mergeCell ref="M60:N61"/>
    <mergeCell ref="O60:AE61"/>
    <mergeCell ref="O62:P63"/>
    <mergeCell ref="R62:AJ63"/>
    <mergeCell ref="BO62:BP63"/>
    <mergeCell ref="BQ68:BY69"/>
    <mergeCell ref="BQ74:BY75"/>
    <mergeCell ref="BO81:BP82"/>
    <mergeCell ref="BO84:BP85"/>
    <mergeCell ref="O77:P78"/>
    <mergeCell ref="R77:AJ78"/>
    <mergeCell ref="BO77:BP78"/>
    <mergeCell ref="BQ77:BY78"/>
    <mergeCell ref="BQ81:BY82"/>
    <mergeCell ref="BQ84:BY85"/>
    <mergeCell ref="O74:P75"/>
    <mergeCell ref="R74:AJ75"/>
    <mergeCell ref="BO74:BP75"/>
    <mergeCell ref="BQ87:BS88"/>
    <mergeCell ref="BT87:BV88"/>
    <mergeCell ref="BW87:BY88"/>
    <mergeCell ref="D98:BC99"/>
    <mergeCell ref="B106:CD106"/>
    <mergeCell ref="BP98:BX99"/>
    <mergeCell ref="BM95:CA95"/>
    <mergeCell ref="BM96:CA96"/>
  </mergeCells>
  <pageMargins left="0.7" right="0.7" top="0.75" bottom="0.75" header="0.3" footer="0.3"/>
  <pageSetup paperSize="9" scale="28" orientation="portrait" r:id="rId1"/>
  <colBreaks count="1" manualBreakCount="1">
    <brk id="8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37</vt:i4>
      </vt:variant>
    </vt:vector>
  </HeadingPairs>
  <TitlesOfParts>
    <vt:vector size="90" baseType="lpstr">
      <vt:lpstr>database</vt:lpstr>
      <vt:lpstr>Maklumat Utama</vt:lpstr>
      <vt:lpstr>COVER HADAPAN (Ms1)</vt:lpstr>
      <vt:lpstr>ARAHAN (Ms2)</vt:lpstr>
      <vt:lpstr>Soalan 1 (Ms3)</vt:lpstr>
      <vt:lpstr>Soalan 1 (Ms4)</vt:lpstr>
      <vt:lpstr>Soalan 1(Ms5) </vt:lpstr>
      <vt:lpstr>Soalan 2(Ms6) </vt:lpstr>
      <vt:lpstr>Soalan 3(Ms7)</vt:lpstr>
      <vt:lpstr>Soalan 4 (Ms8&amp;9)</vt:lpstr>
      <vt:lpstr>Soalan 5A (Ms10)</vt:lpstr>
      <vt:lpstr>Soalan 5A(Ms11)</vt:lpstr>
      <vt:lpstr>Soalan 5B (Ms12)</vt:lpstr>
      <vt:lpstr>Soalan 5B(Ms13)</vt:lpstr>
      <vt:lpstr>Soalan 6 (Ms14)</vt:lpstr>
      <vt:lpstr>Soalan 7 (Ms15) </vt:lpstr>
      <vt:lpstr>Soalan 8 (Ms16)</vt:lpstr>
      <vt:lpstr>Soalan 8 (Ms17)</vt:lpstr>
      <vt:lpstr>Soalan 8 (Ms18)</vt:lpstr>
      <vt:lpstr>Soalan 9 (Ms19)</vt:lpstr>
      <vt:lpstr>Soalan 9 (Ms20)</vt:lpstr>
      <vt:lpstr>Soalan 9 (Ms21)</vt:lpstr>
      <vt:lpstr>Soalan 9 (Ms22)</vt:lpstr>
      <vt:lpstr>Soalan 9 (Ms23)</vt:lpstr>
      <vt:lpstr>Soalan 9 (Ms24)</vt:lpstr>
      <vt:lpstr>Soalan 9 &amp; 10 (Ms25)</vt:lpstr>
      <vt:lpstr>Soalan 11 (Ms26)</vt:lpstr>
      <vt:lpstr>Soalan 12 (Ms27)</vt:lpstr>
      <vt:lpstr>Soalan 12 &amp; 13A&amp;B (Ms 28)</vt:lpstr>
      <vt:lpstr>Soalan 13C&amp;D S14 (Ms 29)</vt:lpstr>
      <vt:lpstr>Soalan 15 (Ms 30)</vt:lpstr>
      <vt:lpstr>Soalan 15 (Ms 31)</vt:lpstr>
      <vt:lpstr>Soalan 15 (Ms 32)</vt:lpstr>
      <vt:lpstr>Daya Saing</vt:lpstr>
      <vt:lpstr>A(Ms34)</vt:lpstr>
      <vt:lpstr>A(Ms35)</vt:lpstr>
      <vt:lpstr>A(Ms36)</vt:lpstr>
      <vt:lpstr>A(Ms37)</vt:lpstr>
      <vt:lpstr>A(Ms38)</vt:lpstr>
      <vt:lpstr>B(Ms39)</vt:lpstr>
      <vt:lpstr>C(Ms40)</vt:lpstr>
      <vt:lpstr>C(Ms41)</vt:lpstr>
      <vt:lpstr>D(Ms42)</vt:lpstr>
      <vt:lpstr>E(Ms43)</vt:lpstr>
      <vt:lpstr>F(Ms44)</vt:lpstr>
      <vt:lpstr>F(Ms45)</vt:lpstr>
      <vt:lpstr>F(Ms46)</vt:lpstr>
      <vt:lpstr>H(Ms47)</vt:lpstr>
      <vt:lpstr>H(Ms48)</vt:lpstr>
      <vt:lpstr>KOSONG2</vt:lpstr>
      <vt:lpstr>KEGUNAAN PEJABAT </vt:lpstr>
      <vt:lpstr>ms4</vt:lpstr>
      <vt:lpstr>ms5</vt:lpstr>
      <vt:lpstr>'Soalan 4 (Ms8&amp;9)'!_21Z_8106A741_5A1C_11D7_A90D_00D0B7DB5195_.wvu.Cols_1</vt:lpstr>
      <vt:lpstr>'KEGUNAAN PEJABAT '!_23Z_8106A741_5A1C_11D7_A90D_00D0B7DB5195_.wvu.PrintArea_3</vt:lpstr>
      <vt:lpstr>'Soalan 4 (Ms8&amp;9)'!_24Z_8106A741_5A1C_11D7_A90D_00D0B7DB5195_.wvu.PrintArea_4</vt:lpstr>
      <vt:lpstr>'Soalan 8 (Ms17)'!_27Z_8106A741_5A1C_11D7_A90D_00D0B7DB5195_.wvu.PrintArea_6</vt:lpstr>
      <vt:lpstr>_27Z_8106A741_5A1C_11D7_A90D_00D0B7DB5195_.wvu.PrintArea_6</vt:lpstr>
      <vt:lpstr>'ARAHAN (Ms2)'!Print_Area</vt:lpstr>
      <vt:lpstr>'COVER HADAPAN (Ms1)'!Print_Area</vt:lpstr>
      <vt:lpstr>'Daya Saing'!Print_Area</vt:lpstr>
      <vt:lpstr>'KEGUNAAN PEJABAT '!Print_Area</vt:lpstr>
      <vt:lpstr>KOSONG2!Print_Area</vt:lpstr>
      <vt:lpstr>'Maklumat Utama'!Print_Area</vt:lpstr>
      <vt:lpstr>'ms4'!Print_Area</vt:lpstr>
      <vt:lpstr>'ms5'!Print_Area</vt:lpstr>
      <vt:lpstr>'Soalan 1 (Ms3)'!Print_Area</vt:lpstr>
      <vt:lpstr>'Soalan 1 (Ms4)'!Print_Area</vt:lpstr>
      <vt:lpstr>'Soalan 1(Ms5) '!Print_Area</vt:lpstr>
      <vt:lpstr>'Soalan 11 (Ms26)'!Print_Area</vt:lpstr>
      <vt:lpstr>'Soalan 12 (Ms27)'!Print_Area</vt:lpstr>
      <vt:lpstr>'Soalan 13C&amp;D S14 (Ms 29)'!Print_Area</vt:lpstr>
      <vt:lpstr>'Soalan 2(Ms6) '!Print_Area</vt:lpstr>
      <vt:lpstr>'Soalan 3(Ms7)'!Print_Area</vt:lpstr>
      <vt:lpstr>'Soalan 4 (Ms8&amp;9)'!Print_Area</vt:lpstr>
      <vt:lpstr>'Soalan 5A (Ms10)'!Print_Area</vt:lpstr>
      <vt:lpstr>'Soalan 5A(Ms11)'!Print_Area</vt:lpstr>
      <vt:lpstr>'Soalan 5B (Ms12)'!Print_Area</vt:lpstr>
      <vt:lpstr>'Soalan 5B(Ms13)'!Print_Area</vt:lpstr>
      <vt:lpstr>'Soalan 6 (Ms14)'!Print_Area</vt:lpstr>
      <vt:lpstr>'Soalan 7 (Ms15) '!Print_Area</vt:lpstr>
      <vt:lpstr>'Soalan 8 (Ms16)'!Print_Area</vt:lpstr>
      <vt:lpstr>'Soalan 8 (Ms17)'!Print_Area</vt:lpstr>
      <vt:lpstr>'Soalan 9 &amp; 10 (Ms25)'!Print_Area</vt:lpstr>
      <vt:lpstr>'Soalan 9 (Ms19)'!Print_Area</vt:lpstr>
      <vt:lpstr>'Soalan 9 (Ms20)'!Print_Area</vt:lpstr>
      <vt:lpstr>'Soalan 9 (Ms21)'!Print_Area</vt:lpstr>
      <vt:lpstr>'Soalan 9 (Ms22)'!Print_Area</vt:lpstr>
      <vt:lpstr>'Soalan 9 (Ms23)'!Print_Area</vt:lpstr>
      <vt:lpstr>'Soalan 9 (Ms24)'!Print_Area</vt:lpstr>
    </vt:vector>
  </TitlesOfParts>
  <Company>Jabatan Perangkaan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norhasni</dc:creator>
  <cp:lastModifiedBy>Norzarita Samsudin</cp:lastModifiedBy>
  <cp:lastPrinted>2025-11-27T08:44:05Z</cp:lastPrinted>
  <dcterms:created xsi:type="dcterms:W3CDTF">2014-12-12T08:16:59Z</dcterms:created>
  <dcterms:modified xsi:type="dcterms:W3CDTF">2026-05-15T04:54:39Z</dcterms:modified>
</cp:coreProperties>
</file>